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 filterPrivacy="1" defaultThemeVersion="124226"/>
  <xr:revisionPtr revIDLastSave="0" documentId="13_ncr:1_{7D6647DD-D15C-401A-9345-D7BE4B5B6C3B}" xr6:coauthVersionLast="47" xr6:coauthVersionMax="47" xr10:uidLastSave="{00000000-0000-0000-0000-000000000000}"/>
  <bookViews>
    <workbookView xWindow="3348" yWindow="348" windowWidth="12000" windowHeight="8880" tabRatio="456" xr2:uid="{00000000-000D-0000-FFFF-FFFF00000000}"/>
  </bookViews>
  <sheets>
    <sheet name="Imports 1005.90.90" sheetId="1" r:id="rId1"/>
    <sheet name="Exports 1005.90.90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U317" i="2" l="1"/>
  <c r="NT317" i="2"/>
  <c r="NV316" i="2"/>
  <c r="NV315" i="2"/>
  <c r="NV314" i="2"/>
  <c r="NV313" i="2"/>
  <c r="NV312" i="2"/>
  <c r="NV311" i="2"/>
  <c r="NV310" i="2"/>
  <c r="NV309" i="2"/>
  <c r="NV308" i="2"/>
  <c r="NV307" i="2"/>
  <c r="NV306" i="2"/>
  <c r="NV305" i="2"/>
  <c r="NU304" i="2"/>
  <c r="NT304" i="2"/>
  <c r="NV303" i="2"/>
  <c r="NV302" i="2"/>
  <c r="NV301" i="2"/>
  <c r="NV300" i="2"/>
  <c r="NV299" i="2"/>
  <c r="NV298" i="2"/>
  <c r="NV297" i="2"/>
  <c r="NV296" i="2"/>
  <c r="NV295" i="2"/>
  <c r="NV294" i="2"/>
  <c r="NV293" i="2"/>
  <c r="NV292" i="2"/>
  <c r="NJ294" i="2"/>
  <c r="AZ317" i="1"/>
  <c r="AY317" i="1"/>
  <c r="BA316" i="1"/>
  <c r="BA315" i="1"/>
  <c r="BA314" i="1"/>
  <c r="BA313" i="1"/>
  <c r="BA312" i="1"/>
  <c r="BA311" i="1"/>
  <c r="BA310" i="1"/>
  <c r="BA309" i="1"/>
  <c r="BA308" i="1"/>
  <c r="BA307" i="1"/>
  <c r="BA306" i="1"/>
  <c r="BA305" i="1"/>
  <c r="AZ304" i="1"/>
  <c r="AY304" i="1"/>
  <c r="BA303" i="1"/>
  <c r="BA302" i="1"/>
  <c r="BA301" i="1"/>
  <c r="BA300" i="1"/>
  <c r="BA299" i="1"/>
  <c r="BA298" i="1"/>
  <c r="BA297" i="1"/>
  <c r="BA296" i="1"/>
  <c r="BA295" i="1"/>
  <c r="BA294" i="1"/>
  <c r="BA293" i="1"/>
  <c r="BA292" i="1"/>
  <c r="QX317" i="2"/>
  <c r="QW317" i="2"/>
  <c r="QU317" i="2"/>
  <c r="QT317" i="2"/>
  <c r="QR317" i="2"/>
  <c r="QQ317" i="2"/>
  <c r="QO317" i="2"/>
  <c r="QN317" i="2"/>
  <c r="QL317" i="2"/>
  <c r="QK317" i="2"/>
  <c r="QI317" i="2"/>
  <c r="QH317" i="2"/>
  <c r="QF317" i="2"/>
  <c r="QE317" i="2"/>
  <c r="QC317" i="2"/>
  <c r="QB317" i="2"/>
  <c r="PZ317" i="2"/>
  <c r="PY317" i="2"/>
  <c r="PW317" i="2"/>
  <c r="PV317" i="2"/>
  <c r="PT317" i="2"/>
  <c r="PS317" i="2"/>
  <c r="PQ317" i="2"/>
  <c r="PP317" i="2"/>
  <c r="PN317" i="2"/>
  <c r="PM317" i="2"/>
  <c r="PK317" i="2"/>
  <c r="PJ317" i="2"/>
  <c r="PH317" i="2"/>
  <c r="PG317" i="2"/>
  <c r="PE317" i="2"/>
  <c r="PD317" i="2"/>
  <c r="PB317" i="2"/>
  <c r="PA317" i="2"/>
  <c r="OY317" i="2"/>
  <c r="OX317" i="2"/>
  <c r="OV317" i="2"/>
  <c r="OU317" i="2"/>
  <c r="OS317" i="2"/>
  <c r="OR317" i="2"/>
  <c r="OP317" i="2"/>
  <c r="OO317" i="2"/>
  <c r="OM317" i="2"/>
  <c r="OL317" i="2"/>
  <c r="OJ317" i="2"/>
  <c r="OI317" i="2"/>
  <c r="OG317" i="2"/>
  <c r="OF317" i="2"/>
  <c r="OD317" i="2"/>
  <c r="OC317" i="2"/>
  <c r="OA317" i="2"/>
  <c r="NZ317" i="2"/>
  <c r="NX317" i="2"/>
  <c r="NW317" i="2"/>
  <c r="NR317" i="2"/>
  <c r="NQ317" i="2"/>
  <c r="NO317" i="2"/>
  <c r="NN317" i="2"/>
  <c r="NL317" i="2"/>
  <c r="NK317" i="2"/>
  <c r="NI317" i="2"/>
  <c r="NH317" i="2"/>
  <c r="NF317" i="2"/>
  <c r="NE317" i="2"/>
  <c r="NC317" i="2"/>
  <c r="NB317" i="2"/>
  <c r="MZ317" i="2"/>
  <c r="MY317" i="2"/>
  <c r="MW317" i="2"/>
  <c r="MV317" i="2"/>
  <c r="MT317" i="2"/>
  <c r="MS317" i="2"/>
  <c r="MQ317" i="2"/>
  <c r="MP317" i="2"/>
  <c r="MN317" i="2"/>
  <c r="MM317" i="2"/>
  <c r="MK317" i="2"/>
  <c r="MJ317" i="2"/>
  <c r="MH317" i="2"/>
  <c r="MG317" i="2"/>
  <c r="ME317" i="2"/>
  <c r="MD317" i="2"/>
  <c r="MB317" i="2"/>
  <c r="MA317" i="2"/>
  <c r="LY317" i="2"/>
  <c r="LX317" i="2"/>
  <c r="LV317" i="2"/>
  <c r="LU317" i="2"/>
  <c r="LS317" i="2"/>
  <c r="LR317" i="2"/>
  <c r="LP317" i="2"/>
  <c r="LO317" i="2"/>
  <c r="LM317" i="2"/>
  <c r="LL317" i="2"/>
  <c r="LJ317" i="2"/>
  <c r="LI317" i="2"/>
  <c r="LG317" i="2"/>
  <c r="LF317" i="2"/>
  <c r="LD317" i="2"/>
  <c r="LC317" i="2"/>
  <c r="LA317" i="2"/>
  <c r="KZ317" i="2"/>
  <c r="KX317" i="2"/>
  <c r="KW317" i="2"/>
  <c r="KU317" i="2"/>
  <c r="KT317" i="2"/>
  <c r="KR317" i="2"/>
  <c r="KQ317" i="2"/>
  <c r="KO317" i="2"/>
  <c r="KN317" i="2"/>
  <c r="KL317" i="2"/>
  <c r="KK317" i="2"/>
  <c r="KI317" i="2"/>
  <c r="KH317" i="2"/>
  <c r="KF317" i="2"/>
  <c r="KE317" i="2"/>
  <c r="KC317" i="2"/>
  <c r="KB317" i="2"/>
  <c r="JZ317" i="2"/>
  <c r="JY317" i="2"/>
  <c r="JW317" i="2"/>
  <c r="JV317" i="2"/>
  <c r="JT317" i="2"/>
  <c r="JS317" i="2"/>
  <c r="JQ317" i="2"/>
  <c r="JP317" i="2"/>
  <c r="JN317" i="2"/>
  <c r="JM317" i="2"/>
  <c r="JK317" i="2"/>
  <c r="JJ317" i="2"/>
  <c r="JH317" i="2"/>
  <c r="JG317" i="2"/>
  <c r="JE317" i="2"/>
  <c r="JD317" i="2"/>
  <c r="JB317" i="2"/>
  <c r="JA317" i="2"/>
  <c r="IY317" i="2"/>
  <c r="IX317" i="2"/>
  <c r="IV317" i="2"/>
  <c r="IU317" i="2"/>
  <c r="IS317" i="2"/>
  <c r="IR317" i="2"/>
  <c r="IP317" i="2"/>
  <c r="IO317" i="2"/>
  <c r="IM317" i="2"/>
  <c r="IL317" i="2"/>
  <c r="IJ317" i="2"/>
  <c r="II317" i="2"/>
  <c r="IG317" i="2"/>
  <c r="IF317" i="2"/>
  <c r="ID317" i="2"/>
  <c r="IC317" i="2"/>
  <c r="IA317" i="2"/>
  <c r="HZ317" i="2"/>
  <c r="HX317" i="2"/>
  <c r="HW317" i="2"/>
  <c r="HU317" i="2"/>
  <c r="HT317" i="2"/>
  <c r="HR317" i="2"/>
  <c r="HQ317" i="2"/>
  <c r="HO317" i="2"/>
  <c r="HN317" i="2"/>
  <c r="HL317" i="2"/>
  <c r="HK317" i="2"/>
  <c r="HI317" i="2"/>
  <c r="HH317" i="2"/>
  <c r="HF317" i="2"/>
  <c r="HE317" i="2"/>
  <c r="HC317" i="2"/>
  <c r="HB317" i="2"/>
  <c r="GZ317" i="2"/>
  <c r="GY317" i="2"/>
  <c r="GW317" i="2"/>
  <c r="GV317" i="2"/>
  <c r="GT317" i="2"/>
  <c r="GS317" i="2"/>
  <c r="GQ317" i="2"/>
  <c r="GP317" i="2"/>
  <c r="GN317" i="2"/>
  <c r="GM317" i="2"/>
  <c r="GK317" i="2"/>
  <c r="GJ317" i="2"/>
  <c r="GH317" i="2"/>
  <c r="GG317" i="2"/>
  <c r="GE317" i="2"/>
  <c r="GD317" i="2"/>
  <c r="GB317" i="2"/>
  <c r="GA317" i="2"/>
  <c r="FY317" i="2"/>
  <c r="FX317" i="2"/>
  <c r="FV317" i="2"/>
  <c r="FU317" i="2"/>
  <c r="FS317" i="2"/>
  <c r="FR317" i="2"/>
  <c r="FP317" i="2"/>
  <c r="FO317" i="2"/>
  <c r="FM317" i="2"/>
  <c r="FL317" i="2"/>
  <c r="FJ317" i="2"/>
  <c r="FI317" i="2"/>
  <c r="FG317" i="2"/>
  <c r="FF317" i="2"/>
  <c r="FD317" i="2"/>
  <c r="FC317" i="2"/>
  <c r="FA317" i="2"/>
  <c r="EZ317" i="2"/>
  <c r="EX317" i="2"/>
  <c r="EW317" i="2"/>
  <c r="EU317" i="2"/>
  <c r="ET317" i="2"/>
  <c r="ER317" i="2"/>
  <c r="EQ317" i="2"/>
  <c r="EO317" i="2"/>
  <c r="EN317" i="2"/>
  <c r="EL317" i="2"/>
  <c r="EK317" i="2"/>
  <c r="EI317" i="2"/>
  <c r="EH317" i="2"/>
  <c r="EF317" i="2"/>
  <c r="EE317" i="2"/>
  <c r="EC317" i="2"/>
  <c r="EB317" i="2"/>
  <c r="DZ317" i="2"/>
  <c r="DY317" i="2"/>
  <c r="DW317" i="2"/>
  <c r="DV317" i="2"/>
  <c r="DT317" i="2"/>
  <c r="DS317" i="2"/>
  <c r="DQ317" i="2"/>
  <c r="DP317" i="2"/>
  <c r="DN317" i="2"/>
  <c r="DM317" i="2"/>
  <c r="DK317" i="2"/>
  <c r="DJ317" i="2"/>
  <c r="DH317" i="2"/>
  <c r="DG317" i="2"/>
  <c r="DE317" i="2"/>
  <c r="DD317" i="2"/>
  <c r="DB317" i="2"/>
  <c r="DA317" i="2"/>
  <c r="CY317" i="2"/>
  <c r="CX317" i="2"/>
  <c r="CV317" i="2"/>
  <c r="CU317" i="2"/>
  <c r="CS317" i="2"/>
  <c r="CR317" i="2"/>
  <c r="CP317" i="2"/>
  <c r="CO317" i="2"/>
  <c r="CM317" i="2"/>
  <c r="CL317" i="2"/>
  <c r="CJ317" i="2"/>
  <c r="CI317" i="2"/>
  <c r="CG317" i="2"/>
  <c r="CF317" i="2"/>
  <c r="CD317" i="2"/>
  <c r="CC317" i="2"/>
  <c r="CA317" i="2"/>
  <c r="BZ317" i="2"/>
  <c r="BX317" i="2"/>
  <c r="BW317" i="2"/>
  <c r="BU317" i="2"/>
  <c r="BT317" i="2"/>
  <c r="BR317" i="2"/>
  <c r="BQ317" i="2"/>
  <c r="BO317" i="2"/>
  <c r="BN317" i="2"/>
  <c r="BL317" i="2"/>
  <c r="BK317" i="2"/>
  <c r="BI317" i="2"/>
  <c r="BH317" i="2"/>
  <c r="BF317" i="2"/>
  <c r="BE317" i="2"/>
  <c r="BC317" i="2"/>
  <c r="BB317" i="2"/>
  <c r="AZ317" i="2"/>
  <c r="AY317" i="2"/>
  <c r="AW317" i="2"/>
  <c r="AV317" i="2"/>
  <c r="AT317" i="2"/>
  <c r="AS317" i="2"/>
  <c r="AQ317" i="2"/>
  <c r="AP317" i="2"/>
  <c r="AN317" i="2"/>
  <c r="AM317" i="2"/>
  <c r="AK317" i="2"/>
  <c r="AJ317" i="2"/>
  <c r="AH317" i="2"/>
  <c r="AG317" i="2"/>
  <c r="AE317" i="2"/>
  <c r="AD317" i="2"/>
  <c r="AB317" i="2"/>
  <c r="AA317" i="2"/>
  <c r="Y317" i="2"/>
  <c r="X317" i="2"/>
  <c r="V317" i="2"/>
  <c r="U317" i="2"/>
  <c r="S317" i="2"/>
  <c r="R317" i="2"/>
  <c r="P317" i="2"/>
  <c r="O317" i="2"/>
  <c r="M317" i="2"/>
  <c r="L317" i="2"/>
  <c r="J317" i="2"/>
  <c r="I317" i="2"/>
  <c r="G317" i="2"/>
  <c r="F317" i="2"/>
  <c r="D317" i="2"/>
  <c r="C317" i="2"/>
  <c r="RA316" i="2"/>
  <c r="QZ316" i="2"/>
  <c r="QY316" i="2"/>
  <c r="QV316" i="2"/>
  <c r="QS316" i="2"/>
  <c r="QP316" i="2"/>
  <c r="QM316" i="2"/>
  <c r="QJ316" i="2"/>
  <c r="QG316" i="2"/>
  <c r="QD316" i="2"/>
  <c r="QA316" i="2"/>
  <c r="PX316" i="2"/>
  <c r="PU316" i="2"/>
  <c r="PR316" i="2"/>
  <c r="PO316" i="2"/>
  <c r="PL316" i="2"/>
  <c r="PI316" i="2"/>
  <c r="PF316" i="2"/>
  <c r="PC316" i="2"/>
  <c r="OZ316" i="2"/>
  <c r="OW316" i="2"/>
  <c r="OT316" i="2"/>
  <c r="OQ316" i="2"/>
  <c r="ON316" i="2"/>
  <c r="OK316" i="2"/>
  <c r="OH316" i="2"/>
  <c r="OE316" i="2"/>
  <c r="OB316" i="2"/>
  <c r="NY316" i="2"/>
  <c r="NS316" i="2"/>
  <c r="NP316" i="2"/>
  <c r="NM316" i="2"/>
  <c r="NJ316" i="2"/>
  <c r="NG316" i="2"/>
  <c r="ND316" i="2"/>
  <c r="NA316" i="2"/>
  <c r="MX316" i="2"/>
  <c r="MU316" i="2"/>
  <c r="MR316" i="2"/>
  <c r="MO316" i="2"/>
  <c r="ML316" i="2"/>
  <c r="MI316" i="2"/>
  <c r="MF316" i="2"/>
  <c r="MC316" i="2"/>
  <c r="LZ316" i="2"/>
  <c r="LW316" i="2"/>
  <c r="LT316" i="2"/>
  <c r="LQ316" i="2"/>
  <c r="LN316" i="2"/>
  <c r="LK316" i="2"/>
  <c r="LH316" i="2"/>
  <c r="LE316" i="2"/>
  <c r="LB316" i="2"/>
  <c r="KY316" i="2"/>
  <c r="KV316" i="2"/>
  <c r="KS316" i="2"/>
  <c r="KP316" i="2"/>
  <c r="KM316" i="2"/>
  <c r="KJ316" i="2"/>
  <c r="KG316" i="2"/>
  <c r="KD316" i="2"/>
  <c r="KA316" i="2"/>
  <c r="JX316" i="2"/>
  <c r="JU316" i="2"/>
  <c r="JR316" i="2"/>
  <c r="JO316" i="2"/>
  <c r="JL316" i="2"/>
  <c r="JI316" i="2"/>
  <c r="JF316" i="2"/>
  <c r="JC316" i="2"/>
  <c r="IZ316" i="2"/>
  <c r="IW316" i="2"/>
  <c r="IT316" i="2"/>
  <c r="IQ316" i="2"/>
  <c r="IN316" i="2"/>
  <c r="IK316" i="2"/>
  <c r="IH316" i="2"/>
  <c r="IE316" i="2"/>
  <c r="IB316" i="2"/>
  <c r="HY316" i="2"/>
  <c r="HV316" i="2"/>
  <c r="HS316" i="2"/>
  <c r="HP316" i="2"/>
  <c r="HM316" i="2"/>
  <c r="HJ316" i="2"/>
  <c r="HG316" i="2"/>
  <c r="HD316" i="2"/>
  <c r="HA316" i="2"/>
  <c r="GX316" i="2"/>
  <c r="GU316" i="2"/>
  <c r="GR316" i="2"/>
  <c r="GO316" i="2"/>
  <c r="GL316" i="2"/>
  <c r="GI316" i="2"/>
  <c r="GF316" i="2"/>
  <c r="GC316" i="2"/>
  <c r="FZ316" i="2"/>
  <c r="FW316" i="2"/>
  <c r="FT316" i="2"/>
  <c r="FQ316" i="2"/>
  <c r="FN316" i="2"/>
  <c r="FK316" i="2"/>
  <c r="FH316" i="2"/>
  <c r="FE316" i="2"/>
  <c r="FB316" i="2"/>
  <c r="EY316" i="2"/>
  <c r="EV316" i="2"/>
  <c r="ES316" i="2"/>
  <c r="EP316" i="2"/>
  <c r="EM316" i="2"/>
  <c r="EJ316" i="2"/>
  <c r="EG316" i="2"/>
  <c r="ED316" i="2"/>
  <c r="EA316" i="2"/>
  <c r="DX316" i="2"/>
  <c r="DU316" i="2"/>
  <c r="DR316" i="2"/>
  <c r="DO316" i="2"/>
  <c r="DL316" i="2"/>
  <c r="DI316" i="2"/>
  <c r="DF316" i="2"/>
  <c r="DC316" i="2"/>
  <c r="CZ316" i="2"/>
  <c r="CW316" i="2"/>
  <c r="CT316" i="2"/>
  <c r="CQ316" i="2"/>
  <c r="CN316" i="2"/>
  <c r="CK316" i="2"/>
  <c r="CH316" i="2"/>
  <c r="CE316" i="2"/>
  <c r="CB316" i="2"/>
  <c r="BY316" i="2"/>
  <c r="BV316" i="2"/>
  <c r="BS316" i="2"/>
  <c r="BP316" i="2"/>
  <c r="BM316" i="2"/>
  <c r="BJ316" i="2"/>
  <c r="BG316" i="2"/>
  <c r="BD316" i="2"/>
  <c r="BA316" i="2"/>
  <c r="AX316" i="2"/>
  <c r="AU316" i="2"/>
  <c r="AR316" i="2"/>
  <c r="AO316" i="2"/>
  <c r="AL316" i="2"/>
  <c r="AI316" i="2"/>
  <c r="AF316" i="2"/>
  <c r="AC316" i="2"/>
  <c r="Z316" i="2"/>
  <c r="W316" i="2"/>
  <c r="T316" i="2"/>
  <c r="Q316" i="2"/>
  <c r="N316" i="2"/>
  <c r="K316" i="2"/>
  <c r="H316" i="2"/>
  <c r="E316" i="2"/>
  <c r="RA315" i="2"/>
  <c r="QZ315" i="2"/>
  <c r="QY315" i="2"/>
  <c r="QV315" i="2"/>
  <c r="QS315" i="2"/>
  <c r="QP315" i="2"/>
  <c r="QM315" i="2"/>
  <c r="QJ315" i="2"/>
  <c r="QG315" i="2"/>
  <c r="QD315" i="2"/>
  <c r="QA315" i="2"/>
  <c r="PX315" i="2"/>
  <c r="PU315" i="2"/>
  <c r="PR315" i="2"/>
  <c r="PO315" i="2"/>
  <c r="PL315" i="2"/>
  <c r="PI315" i="2"/>
  <c r="PF315" i="2"/>
  <c r="PC315" i="2"/>
  <c r="OZ315" i="2"/>
  <c r="OW315" i="2"/>
  <c r="OT315" i="2"/>
  <c r="OQ315" i="2"/>
  <c r="ON315" i="2"/>
  <c r="OK315" i="2"/>
  <c r="OH315" i="2"/>
  <c r="OE315" i="2"/>
  <c r="OB315" i="2"/>
  <c r="NY315" i="2"/>
  <c r="NS315" i="2"/>
  <c r="NP315" i="2"/>
  <c r="NM315" i="2"/>
  <c r="NJ315" i="2"/>
  <c r="NG315" i="2"/>
  <c r="ND315" i="2"/>
  <c r="NA315" i="2"/>
  <c r="MX315" i="2"/>
  <c r="MU315" i="2"/>
  <c r="MR315" i="2"/>
  <c r="MO315" i="2"/>
  <c r="ML315" i="2"/>
  <c r="MI315" i="2"/>
  <c r="MF315" i="2"/>
  <c r="MC315" i="2"/>
  <c r="LZ315" i="2"/>
  <c r="LW315" i="2"/>
  <c r="LT315" i="2"/>
  <c r="LQ315" i="2"/>
  <c r="LN315" i="2"/>
  <c r="LK315" i="2"/>
  <c r="LH315" i="2"/>
  <c r="LE315" i="2"/>
  <c r="LB315" i="2"/>
  <c r="KY315" i="2"/>
  <c r="KV315" i="2"/>
  <c r="KS315" i="2"/>
  <c r="KP315" i="2"/>
  <c r="KM315" i="2"/>
  <c r="KJ315" i="2"/>
  <c r="KG315" i="2"/>
  <c r="KD315" i="2"/>
  <c r="KA315" i="2"/>
  <c r="JX315" i="2"/>
  <c r="JU315" i="2"/>
  <c r="JR315" i="2"/>
  <c r="JO315" i="2"/>
  <c r="JL315" i="2"/>
  <c r="JI315" i="2"/>
  <c r="JF315" i="2"/>
  <c r="JC315" i="2"/>
  <c r="IZ315" i="2"/>
  <c r="IW315" i="2"/>
  <c r="IT315" i="2"/>
  <c r="IQ315" i="2"/>
  <c r="IN315" i="2"/>
  <c r="IK315" i="2"/>
  <c r="IH315" i="2"/>
  <c r="IE315" i="2"/>
  <c r="IB315" i="2"/>
  <c r="HY315" i="2"/>
  <c r="HV315" i="2"/>
  <c r="HS315" i="2"/>
  <c r="HP315" i="2"/>
  <c r="HM315" i="2"/>
  <c r="HJ315" i="2"/>
  <c r="HG315" i="2"/>
  <c r="HD315" i="2"/>
  <c r="HA315" i="2"/>
  <c r="GX315" i="2"/>
  <c r="GU315" i="2"/>
  <c r="GR315" i="2"/>
  <c r="GO315" i="2"/>
  <c r="GL315" i="2"/>
  <c r="GI315" i="2"/>
  <c r="GF315" i="2"/>
  <c r="GC315" i="2"/>
  <c r="FZ315" i="2"/>
  <c r="FW315" i="2"/>
  <c r="FT315" i="2"/>
  <c r="FQ315" i="2"/>
  <c r="FN315" i="2"/>
  <c r="FK315" i="2"/>
  <c r="FH315" i="2"/>
  <c r="FE315" i="2"/>
  <c r="FB315" i="2"/>
  <c r="EY315" i="2"/>
  <c r="EV315" i="2"/>
  <c r="ES315" i="2"/>
  <c r="EP315" i="2"/>
  <c r="EM315" i="2"/>
  <c r="EJ315" i="2"/>
  <c r="EG315" i="2"/>
  <c r="ED315" i="2"/>
  <c r="EA315" i="2"/>
  <c r="DX315" i="2"/>
  <c r="DU315" i="2"/>
  <c r="DR315" i="2"/>
  <c r="DO315" i="2"/>
  <c r="DL315" i="2"/>
  <c r="DI315" i="2"/>
  <c r="DF315" i="2"/>
  <c r="DC315" i="2"/>
  <c r="CZ315" i="2"/>
  <c r="CW315" i="2"/>
  <c r="CT315" i="2"/>
  <c r="CQ315" i="2"/>
  <c r="CN315" i="2"/>
  <c r="CK315" i="2"/>
  <c r="CH315" i="2"/>
  <c r="CE315" i="2"/>
  <c r="CB315" i="2"/>
  <c r="BY315" i="2"/>
  <c r="BV315" i="2"/>
  <c r="BS315" i="2"/>
  <c r="BP315" i="2"/>
  <c r="BM315" i="2"/>
  <c r="BJ315" i="2"/>
  <c r="BG315" i="2"/>
  <c r="BD315" i="2"/>
  <c r="BA315" i="2"/>
  <c r="AX315" i="2"/>
  <c r="AU315" i="2"/>
  <c r="AR315" i="2"/>
  <c r="AO315" i="2"/>
  <c r="AL315" i="2"/>
  <c r="AI315" i="2"/>
  <c r="AF315" i="2"/>
  <c r="AC315" i="2"/>
  <c r="Z315" i="2"/>
  <c r="W315" i="2"/>
  <c r="T315" i="2"/>
  <c r="Q315" i="2"/>
  <c r="N315" i="2"/>
  <c r="K315" i="2"/>
  <c r="H315" i="2"/>
  <c r="E315" i="2"/>
  <c r="RA314" i="2"/>
  <c r="QZ314" i="2"/>
  <c r="QY314" i="2"/>
  <c r="QV314" i="2"/>
  <c r="QS314" i="2"/>
  <c r="QP314" i="2"/>
  <c r="QM314" i="2"/>
  <c r="QJ314" i="2"/>
  <c r="QG314" i="2"/>
  <c r="QD314" i="2"/>
  <c r="QA314" i="2"/>
  <c r="PX314" i="2"/>
  <c r="PU314" i="2"/>
  <c r="PR314" i="2"/>
  <c r="PO314" i="2"/>
  <c r="PL314" i="2"/>
  <c r="PI314" i="2"/>
  <c r="PF314" i="2"/>
  <c r="PC314" i="2"/>
  <c r="OZ314" i="2"/>
  <c r="OW314" i="2"/>
  <c r="OT314" i="2"/>
  <c r="OQ314" i="2"/>
  <c r="ON314" i="2"/>
  <c r="OK314" i="2"/>
  <c r="OH314" i="2"/>
  <c r="OE314" i="2"/>
  <c r="OB314" i="2"/>
  <c r="NY314" i="2"/>
  <c r="NS314" i="2"/>
  <c r="NP314" i="2"/>
  <c r="NM314" i="2"/>
  <c r="NJ314" i="2"/>
  <c r="NG314" i="2"/>
  <c r="ND314" i="2"/>
  <c r="NA314" i="2"/>
  <c r="MX314" i="2"/>
  <c r="MU314" i="2"/>
  <c r="MR314" i="2"/>
  <c r="MO314" i="2"/>
  <c r="ML314" i="2"/>
  <c r="MI314" i="2"/>
  <c r="MF314" i="2"/>
  <c r="MC314" i="2"/>
  <c r="LZ314" i="2"/>
  <c r="LW314" i="2"/>
  <c r="LT314" i="2"/>
  <c r="LQ314" i="2"/>
  <c r="LN314" i="2"/>
  <c r="LK314" i="2"/>
  <c r="LH314" i="2"/>
  <c r="LE314" i="2"/>
  <c r="LB314" i="2"/>
  <c r="KY314" i="2"/>
  <c r="KV314" i="2"/>
  <c r="KS314" i="2"/>
  <c r="KP314" i="2"/>
  <c r="KM314" i="2"/>
  <c r="KJ314" i="2"/>
  <c r="KG314" i="2"/>
  <c r="KD314" i="2"/>
  <c r="KA314" i="2"/>
  <c r="JX314" i="2"/>
  <c r="JU314" i="2"/>
  <c r="JR314" i="2"/>
  <c r="JO314" i="2"/>
  <c r="JL314" i="2"/>
  <c r="JI314" i="2"/>
  <c r="JF314" i="2"/>
  <c r="JC314" i="2"/>
  <c r="IZ314" i="2"/>
  <c r="IW314" i="2"/>
  <c r="IT314" i="2"/>
  <c r="IQ314" i="2"/>
  <c r="IN314" i="2"/>
  <c r="IK314" i="2"/>
  <c r="IH314" i="2"/>
  <c r="IE314" i="2"/>
  <c r="IB314" i="2"/>
  <c r="HY314" i="2"/>
  <c r="HV314" i="2"/>
  <c r="HS314" i="2"/>
  <c r="HP314" i="2"/>
  <c r="HM314" i="2"/>
  <c r="HJ314" i="2"/>
  <c r="HG314" i="2"/>
  <c r="HD314" i="2"/>
  <c r="HA314" i="2"/>
  <c r="GX314" i="2"/>
  <c r="GU314" i="2"/>
  <c r="GR314" i="2"/>
  <c r="GO314" i="2"/>
  <c r="GL314" i="2"/>
  <c r="GI314" i="2"/>
  <c r="GF314" i="2"/>
  <c r="GC314" i="2"/>
  <c r="FZ314" i="2"/>
  <c r="FW314" i="2"/>
  <c r="FT314" i="2"/>
  <c r="FQ314" i="2"/>
  <c r="FN314" i="2"/>
  <c r="FK314" i="2"/>
  <c r="FH314" i="2"/>
  <c r="FE314" i="2"/>
  <c r="FB314" i="2"/>
  <c r="EY314" i="2"/>
  <c r="EV314" i="2"/>
  <c r="ES314" i="2"/>
  <c r="EP314" i="2"/>
  <c r="EM314" i="2"/>
  <c r="EJ314" i="2"/>
  <c r="EG314" i="2"/>
  <c r="ED314" i="2"/>
  <c r="EA314" i="2"/>
  <c r="DX314" i="2"/>
  <c r="DU314" i="2"/>
  <c r="DR314" i="2"/>
  <c r="DO314" i="2"/>
  <c r="DL314" i="2"/>
  <c r="DI314" i="2"/>
  <c r="DF314" i="2"/>
  <c r="DC314" i="2"/>
  <c r="CZ314" i="2"/>
  <c r="CW314" i="2"/>
  <c r="CT314" i="2"/>
  <c r="CQ314" i="2"/>
  <c r="CN314" i="2"/>
  <c r="CK314" i="2"/>
  <c r="CH314" i="2"/>
  <c r="CE314" i="2"/>
  <c r="CB314" i="2"/>
  <c r="BY314" i="2"/>
  <c r="BV314" i="2"/>
  <c r="BS314" i="2"/>
  <c r="BP314" i="2"/>
  <c r="BM314" i="2"/>
  <c r="BJ314" i="2"/>
  <c r="BG314" i="2"/>
  <c r="BD314" i="2"/>
  <c r="BA314" i="2"/>
  <c r="AX314" i="2"/>
  <c r="AU314" i="2"/>
  <c r="AR314" i="2"/>
  <c r="AO314" i="2"/>
  <c r="AL314" i="2"/>
  <c r="AI314" i="2"/>
  <c r="AF314" i="2"/>
  <c r="AC314" i="2"/>
  <c r="Z314" i="2"/>
  <c r="W314" i="2"/>
  <c r="T314" i="2"/>
  <c r="Q314" i="2"/>
  <c r="N314" i="2"/>
  <c r="K314" i="2"/>
  <c r="H314" i="2"/>
  <c r="E314" i="2"/>
  <c r="RA313" i="2"/>
  <c r="QZ313" i="2"/>
  <c r="QY313" i="2"/>
  <c r="QV313" i="2"/>
  <c r="QS313" i="2"/>
  <c r="QP313" i="2"/>
  <c r="QM313" i="2"/>
  <c r="QJ313" i="2"/>
  <c r="QG313" i="2"/>
  <c r="QD313" i="2"/>
  <c r="QA313" i="2"/>
  <c r="PX313" i="2"/>
  <c r="PU313" i="2"/>
  <c r="PR313" i="2"/>
  <c r="PO313" i="2"/>
  <c r="PL313" i="2"/>
  <c r="PI313" i="2"/>
  <c r="PF313" i="2"/>
  <c r="PC313" i="2"/>
  <c r="OZ313" i="2"/>
  <c r="OW313" i="2"/>
  <c r="OT313" i="2"/>
  <c r="OQ313" i="2"/>
  <c r="ON313" i="2"/>
  <c r="OK313" i="2"/>
  <c r="OH313" i="2"/>
  <c r="OE313" i="2"/>
  <c r="OB313" i="2"/>
  <c r="NY313" i="2"/>
  <c r="NS313" i="2"/>
  <c r="NP313" i="2"/>
  <c r="NM313" i="2"/>
  <c r="NJ313" i="2"/>
  <c r="NG313" i="2"/>
  <c r="ND313" i="2"/>
  <c r="NA313" i="2"/>
  <c r="MX313" i="2"/>
  <c r="MU313" i="2"/>
  <c r="MR313" i="2"/>
  <c r="MO313" i="2"/>
  <c r="ML313" i="2"/>
  <c r="MI313" i="2"/>
  <c r="MF313" i="2"/>
  <c r="MC313" i="2"/>
  <c r="LZ313" i="2"/>
  <c r="LW313" i="2"/>
  <c r="LT313" i="2"/>
  <c r="LQ313" i="2"/>
  <c r="LN313" i="2"/>
  <c r="LK313" i="2"/>
  <c r="LH313" i="2"/>
  <c r="LE313" i="2"/>
  <c r="LB313" i="2"/>
  <c r="KY313" i="2"/>
  <c r="KV313" i="2"/>
  <c r="KS313" i="2"/>
  <c r="KP313" i="2"/>
  <c r="KM313" i="2"/>
  <c r="KJ313" i="2"/>
  <c r="KG313" i="2"/>
  <c r="KD313" i="2"/>
  <c r="KA313" i="2"/>
  <c r="JX313" i="2"/>
  <c r="JU313" i="2"/>
  <c r="JR313" i="2"/>
  <c r="JO313" i="2"/>
  <c r="JL313" i="2"/>
  <c r="JI313" i="2"/>
  <c r="JF313" i="2"/>
  <c r="JC313" i="2"/>
  <c r="IZ313" i="2"/>
  <c r="IW313" i="2"/>
  <c r="IT313" i="2"/>
  <c r="IQ313" i="2"/>
  <c r="IN313" i="2"/>
  <c r="IK313" i="2"/>
  <c r="IH313" i="2"/>
  <c r="IE313" i="2"/>
  <c r="IB313" i="2"/>
  <c r="HY313" i="2"/>
  <c r="HV313" i="2"/>
  <c r="HS313" i="2"/>
  <c r="HP313" i="2"/>
  <c r="HM313" i="2"/>
  <c r="HJ313" i="2"/>
  <c r="HG313" i="2"/>
  <c r="HD313" i="2"/>
  <c r="HA313" i="2"/>
  <c r="GX313" i="2"/>
  <c r="GU313" i="2"/>
  <c r="GR313" i="2"/>
  <c r="GO313" i="2"/>
  <c r="GL313" i="2"/>
  <c r="GI313" i="2"/>
  <c r="GF313" i="2"/>
  <c r="GC313" i="2"/>
  <c r="FZ313" i="2"/>
  <c r="FW313" i="2"/>
  <c r="FT313" i="2"/>
  <c r="FQ313" i="2"/>
  <c r="FN313" i="2"/>
  <c r="FK313" i="2"/>
  <c r="FH313" i="2"/>
  <c r="FE313" i="2"/>
  <c r="FB313" i="2"/>
  <c r="EY313" i="2"/>
  <c r="EV313" i="2"/>
  <c r="ES313" i="2"/>
  <c r="EP313" i="2"/>
  <c r="EM313" i="2"/>
  <c r="EJ313" i="2"/>
  <c r="EG313" i="2"/>
  <c r="ED313" i="2"/>
  <c r="EA313" i="2"/>
  <c r="DX313" i="2"/>
  <c r="DU313" i="2"/>
  <c r="DR313" i="2"/>
  <c r="DO313" i="2"/>
  <c r="DL313" i="2"/>
  <c r="DI313" i="2"/>
  <c r="DF313" i="2"/>
  <c r="DC313" i="2"/>
  <c r="CZ313" i="2"/>
  <c r="CW313" i="2"/>
  <c r="CT313" i="2"/>
  <c r="CQ313" i="2"/>
  <c r="CN313" i="2"/>
  <c r="CK313" i="2"/>
  <c r="CH313" i="2"/>
  <c r="CE313" i="2"/>
  <c r="CB313" i="2"/>
  <c r="BY313" i="2"/>
  <c r="BV313" i="2"/>
  <c r="BS313" i="2"/>
  <c r="BP313" i="2"/>
  <c r="BM313" i="2"/>
  <c r="BJ313" i="2"/>
  <c r="BG313" i="2"/>
  <c r="BD313" i="2"/>
  <c r="BA313" i="2"/>
  <c r="AX313" i="2"/>
  <c r="AU313" i="2"/>
  <c r="AR313" i="2"/>
  <c r="AO313" i="2"/>
  <c r="AL313" i="2"/>
  <c r="AI313" i="2"/>
  <c r="AF313" i="2"/>
  <c r="AC313" i="2"/>
  <c r="Z313" i="2"/>
  <c r="W313" i="2"/>
  <c r="T313" i="2"/>
  <c r="Q313" i="2"/>
  <c r="N313" i="2"/>
  <c r="K313" i="2"/>
  <c r="H313" i="2"/>
  <c r="E313" i="2"/>
  <c r="RA312" i="2"/>
  <c r="QZ312" i="2"/>
  <c r="QY312" i="2"/>
  <c r="QV312" i="2"/>
  <c r="QS312" i="2"/>
  <c r="QP312" i="2"/>
  <c r="QM312" i="2"/>
  <c r="QJ312" i="2"/>
  <c r="QG312" i="2"/>
  <c r="QD312" i="2"/>
  <c r="QA312" i="2"/>
  <c r="PX312" i="2"/>
  <c r="PU312" i="2"/>
  <c r="PR312" i="2"/>
  <c r="PO312" i="2"/>
  <c r="PL312" i="2"/>
  <c r="PI312" i="2"/>
  <c r="PF312" i="2"/>
  <c r="PC312" i="2"/>
  <c r="OZ312" i="2"/>
  <c r="OW312" i="2"/>
  <c r="OT312" i="2"/>
  <c r="OQ312" i="2"/>
  <c r="ON312" i="2"/>
  <c r="OK312" i="2"/>
  <c r="OH312" i="2"/>
  <c r="OE312" i="2"/>
  <c r="OB312" i="2"/>
  <c r="NY312" i="2"/>
  <c r="NS312" i="2"/>
  <c r="NP312" i="2"/>
  <c r="NM312" i="2"/>
  <c r="NJ312" i="2"/>
  <c r="NG312" i="2"/>
  <c r="ND312" i="2"/>
  <c r="NA312" i="2"/>
  <c r="MX312" i="2"/>
  <c r="MU312" i="2"/>
  <c r="MR312" i="2"/>
  <c r="MO312" i="2"/>
  <c r="ML312" i="2"/>
  <c r="MI312" i="2"/>
  <c r="MF312" i="2"/>
  <c r="MC312" i="2"/>
  <c r="LZ312" i="2"/>
  <c r="LW312" i="2"/>
  <c r="LT312" i="2"/>
  <c r="LQ312" i="2"/>
  <c r="LN312" i="2"/>
  <c r="LK312" i="2"/>
  <c r="LH312" i="2"/>
  <c r="LE312" i="2"/>
  <c r="LB312" i="2"/>
  <c r="KY312" i="2"/>
  <c r="KV312" i="2"/>
  <c r="KS312" i="2"/>
  <c r="KP312" i="2"/>
  <c r="KM312" i="2"/>
  <c r="KJ312" i="2"/>
  <c r="KG312" i="2"/>
  <c r="KD312" i="2"/>
  <c r="KA312" i="2"/>
  <c r="JX312" i="2"/>
  <c r="JU312" i="2"/>
  <c r="JR312" i="2"/>
  <c r="JO312" i="2"/>
  <c r="JL312" i="2"/>
  <c r="JI312" i="2"/>
  <c r="JF312" i="2"/>
  <c r="JC312" i="2"/>
  <c r="IZ312" i="2"/>
  <c r="IW312" i="2"/>
  <c r="IT312" i="2"/>
  <c r="IQ312" i="2"/>
  <c r="IN312" i="2"/>
  <c r="IK312" i="2"/>
  <c r="IH312" i="2"/>
  <c r="IE312" i="2"/>
  <c r="IB312" i="2"/>
  <c r="HY312" i="2"/>
  <c r="HV312" i="2"/>
  <c r="HS312" i="2"/>
  <c r="HP312" i="2"/>
  <c r="HM312" i="2"/>
  <c r="HJ312" i="2"/>
  <c r="HG312" i="2"/>
  <c r="HD312" i="2"/>
  <c r="HA312" i="2"/>
  <c r="GX312" i="2"/>
  <c r="GU312" i="2"/>
  <c r="GR312" i="2"/>
  <c r="GO312" i="2"/>
  <c r="GL312" i="2"/>
  <c r="GI312" i="2"/>
  <c r="GF312" i="2"/>
  <c r="GC312" i="2"/>
  <c r="FZ312" i="2"/>
  <c r="FW312" i="2"/>
  <c r="FT312" i="2"/>
  <c r="FQ312" i="2"/>
  <c r="FN312" i="2"/>
  <c r="FK312" i="2"/>
  <c r="FH312" i="2"/>
  <c r="FE312" i="2"/>
  <c r="FB312" i="2"/>
  <c r="EY312" i="2"/>
  <c r="EV312" i="2"/>
  <c r="ES312" i="2"/>
  <c r="EP312" i="2"/>
  <c r="EM312" i="2"/>
  <c r="EJ312" i="2"/>
  <c r="EG312" i="2"/>
  <c r="ED312" i="2"/>
  <c r="EA312" i="2"/>
  <c r="DX312" i="2"/>
  <c r="DU312" i="2"/>
  <c r="DR312" i="2"/>
  <c r="DO312" i="2"/>
  <c r="DL312" i="2"/>
  <c r="DI312" i="2"/>
  <c r="DF312" i="2"/>
  <c r="DC312" i="2"/>
  <c r="CZ312" i="2"/>
  <c r="CW312" i="2"/>
  <c r="CT312" i="2"/>
  <c r="CQ312" i="2"/>
  <c r="CN312" i="2"/>
  <c r="CK312" i="2"/>
  <c r="CH312" i="2"/>
  <c r="CE312" i="2"/>
  <c r="CB312" i="2"/>
  <c r="BY312" i="2"/>
  <c r="BV312" i="2"/>
  <c r="BS312" i="2"/>
  <c r="BP312" i="2"/>
  <c r="BM312" i="2"/>
  <c r="BJ312" i="2"/>
  <c r="BG312" i="2"/>
  <c r="BD312" i="2"/>
  <c r="BA312" i="2"/>
  <c r="AX312" i="2"/>
  <c r="AU312" i="2"/>
  <c r="AR312" i="2"/>
  <c r="AO312" i="2"/>
  <c r="AL312" i="2"/>
  <c r="AI312" i="2"/>
  <c r="AF312" i="2"/>
  <c r="AC312" i="2"/>
  <c r="Z312" i="2"/>
  <c r="W312" i="2"/>
  <c r="T312" i="2"/>
  <c r="Q312" i="2"/>
  <c r="N312" i="2"/>
  <c r="K312" i="2"/>
  <c r="H312" i="2"/>
  <c r="E312" i="2"/>
  <c r="RA311" i="2"/>
  <c r="QZ311" i="2"/>
  <c r="QY311" i="2"/>
  <c r="QV311" i="2"/>
  <c r="QS311" i="2"/>
  <c r="QP311" i="2"/>
  <c r="QM311" i="2"/>
  <c r="QJ311" i="2"/>
  <c r="QG311" i="2"/>
  <c r="QD311" i="2"/>
  <c r="QA311" i="2"/>
  <c r="PX311" i="2"/>
  <c r="PU311" i="2"/>
  <c r="PR311" i="2"/>
  <c r="PO311" i="2"/>
  <c r="PL311" i="2"/>
  <c r="PI311" i="2"/>
  <c r="PF311" i="2"/>
  <c r="PC311" i="2"/>
  <c r="OZ311" i="2"/>
  <c r="OW311" i="2"/>
  <c r="OT311" i="2"/>
  <c r="OQ311" i="2"/>
  <c r="ON311" i="2"/>
  <c r="OK311" i="2"/>
  <c r="OH311" i="2"/>
  <c r="OE311" i="2"/>
  <c r="OB311" i="2"/>
  <c r="NY311" i="2"/>
  <c r="NS311" i="2"/>
  <c r="NP311" i="2"/>
  <c r="NM311" i="2"/>
  <c r="NJ311" i="2"/>
  <c r="NG311" i="2"/>
  <c r="ND311" i="2"/>
  <c r="NA311" i="2"/>
  <c r="MX311" i="2"/>
  <c r="MU311" i="2"/>
  <c r="MR311" i="2"/>
  <c r="MO311" i="2"/>
  <c r="ML311" i="2"/>
  <c r="MI311" i="2"/>
  <c r="MF311" i="2"/>
  <c r="MC311" i="2"/>
  <c r="LZ311" i="2"/>
  <c r="LW311" i="2"/>
  <c r="LT311" i="2"/>
  <c r="LQ311" i="2"/>
  <c r="LN311" i="2"/>
  <c r="LK311" i="2"/>
  <c r="LH311" i="2"/>
  <c r="LE311" i="2"/>
  <c r="LB311" i="2"/>
  <c r="KY311" i="2"/>
  <c r="KV311" i="2"/>
  <c r="KS311" i="2"/>
  <c r="KP311" i="2"/>
  <c r="KM311" i="2"/>
  <c r="KJ311" i="2"/>
  <c r="KG311" i="2"/>
  <c r="KD311" i="2"/>
  <c r="KA311" i="2"/>
  <c r="JX311" i="2"/>
  <c r="JU311" i="2"/>
  <c r="JR311" i="2"/>
  <c r="JO311" i="2"/>
  <c r="JL311" i="2"/>
  <c r="JI311" i="2"/>
  <c r="JF311" i="2"/>
  <c r="JC311" i="2"/>
  <c r="IZ311" i="2"/>
  <c r="IW311" i="2"/>
  <c r="IT311" i="2"/>
  <c r="IQ311" i="2"/>
  <c r="IN311" i="2"/>
  <c r="IK311" i="2"/>
  <c r="IH311" i="2"/>
  <c r="IE311" i="2"/>
  <c r="IB311" i="2"/>
  <c r="HY311" i="2"/>
  <c r="HV311" i="2"/>
  <c r="HS311" i="2"/>
  <c r="HP311" i="2"/>
  <c r="HM311" i="2"/>
  <c r="HJ311" i="2"/>
  <c r="HG311" i="2"/>
  <c r="HD311" i="2"/>
  <c r="HA311" i="2"/>
  <c r="GX311" i="2"/>
  <c r="GU311" i="2"/>
  <c r="GR311" i="2"/>
  <c r="GO311" i="2"/>
  <c r="GL311" i="2"/>
  <c r="GI311" i="2"/>
  <c r="GF311" i="2"/>
  <c r="GC311" i="2"/>
  <c r="FZ311" i="2"/>
  <c r="FW311" i="2"/>
  <c r="FT311" i="2"/>
  <c r="FQ311" i="2"/>
  <c r="FN311" i="2"/>
  <c r="FK311" i="2"/>
  <c r="FH311" i="2"/>
  <c r="FE311" i="2"/>
  <c r="FB311" i="2"/>
  <c r="EY311" i="2"/>
  <c r="EV311" i="2"/>
  <c r="ES311" i="2"/>
  <c r="EP311" i="2"/>
  <c r="EM311" i="2"/>
  <c r="EJ311" i="2"/>
  <c r="EG311" i="2"/>
  <c r="ED311" i="2"/>
  <c r="EA311" i="2"/>
  <c r="DX311" i="2"/>
  <c r="DU311" i="2"/>
  <c r="DR311" i="2"/>
  <c r="DO311" i="2"/>
  <c r="DL311" i="2"/>
  <c r="DI311" i="2"/>
  <c r="DF311" i="2"/>
  <c r="DC311" i="2"/>
  <c r="CZ311" i="2"/>
  <c r="CW311" i="2"/>
  <c r="CT311" i="2"/>
  <c r="CQ311" i="2"/>
  <c r="CN311" i="2"/>
  <c r="CK311" i="2"/>
  <c r="CH311" i="2"/>
  <c r="CE311" i="2"/>
  <c r="CB311" i="2"/>
  <c r="BY311" i="2"/>
  <c r="BV311" i="2"/>
  <c r="BS311" i="2"/>
  <c r="BP311" i="2"/>
  <c r="BM311" i="2"/>
  <c r="BJ311" i="2"/>
  <c r="BG311" i="2"/>
  <c r="BD311" i="2"/>
  <c r="BA311" i="2"/>
  <c r="AX311" i="2"/>
  <c r="AU311" i="2"/>
  <c r="AR311" i="2"/>
  <c r="AO311" i="2"/>
  <c r="AL311" i="2"/>
  <c r="AI311" i="2"/>
  <c r="AF311" i="2"/>
  <c r="AC311" i="2"/>
  <c r="Z311" i="2"/>
  <c r="W311" i="2"/>
  <c r="T311" i="2"/>
  <c r="Q311" i="2"/>
  <c r="N311" i="2"/>
  <c r="K311" i="2"/>
  <c r="H311" i="2"/>
  <c r="E311" i="2"/>
  <c r="RA310" i="2"/>
  <c r="QZ310" i="2"/>
  <c r="QY310" i="2"/>
  <c r="QV310" i="2"/>
  <c r="QS310" i="2"/>
  <c r="QP310" i="2"/>
  <c r="QM310" i="2"/>
  <c r="QJ310" i="2"/>
  <c r="QG310" i="2"/>
  <c r="QD310" i="2"/>
  <c r="QA310" i="2"/>
  <c r="PX310" i="2"/>
  <c r="PU310" i="2"/>
  <c r="PR310" i="2"/>
  <c r="PO310" i="2"/>
  <c r="PL310" i="2"/>
  <c r="PI310" i="2"/>
  <c r="PF310" i="2"/>
  <c r="PC310" i="2"/>
  <c r="OZ310" i="2"/>
  <c r="OW310" i="2"/>
  <c r="OT310" i="2"/>
  <c r="OQ310" i="2"/>
  <c r="ON310" i="2"/>
  <c r="OK310" i="2"/>
  <c r="OH310" i="2"/>
  <c r="OE310" i="2"/>
  <c r="OB310" i="2"/>
  <c r="NY310" i="2"/>
  <c r="NS310" i="2"/>
  <c r="NP310" i="2"/>
  <c r="NM310" i="2"/>
  <c r="NJ310" i="2"/>
  <c r="NG310" i="2"/>
  <c r="ND310" i="2"/>
  <c r="NA310" i="2"/>
  <c r="MX310" i="2"/>
  <c r="MU310" i="2"/>
  <c r="MR310" i="2"/>
  <c r="MO310" i="2"/>
  <c r="ML310" i="2"/>
  <c r="MI310" i="2"/>
  <c r="MF310" i="2"/>
  <c r="MC310" i="2"/>
  <c r="LZ310" i="2"/>
  <c r="LW310" i="2"/>
  <c r="LT310" i="2"/>
  <c r="LQ310" i="2"/>
  <c r="LN310" i="2"/>
  <c r="LK310" i="2"/>
  <c r="LH310" i="2"/>
  <c r="LE310" i="2"/>
  <c r="LB310" i="2"/>
  <c r="KY310" i="2"/>
  <c r="KV310" i="2"/>
  <c r="KS310" i="2"/>
  <c r="KP310" i="2"/>
  <c r="KM310" i="2"/>
  <c r="KJ310" i="2"/>
  <c r="KG310" i="2"/>
  <c r="KD310" i="2"/>
  <c r="KA310" i="2"/>
  <c r="JX310" i="2"/>
  <c r="JU310" i="2"/>
  <c r="JR310" i="2"/>
  <c r="JO310" i="2"/>
  <c r="JL310" i="2"/>
  <c r="JI310" i="2"/>
  <c r="JF310" i="2"/>
  <c r="JC310" i="2"/>
  <c r="IZ310" i="2"/>
  <c r="IW310" i="2"/>
  <c r="IT310" i="2"/>
  <c r="IQ310" i="2"/>
  <c r="IN310" i="2"/>
  <c r="IK310" i="2"/>
  <c r="IH310" i="2"/>
  <c r="IE310" i="2"/>
  <c r="IB310" i="2"/>
  <c r="HY310" i="2"/>
  <c r="HV310" i="2"/>
  <c r="HS310" i="2"/>
  <c r="HP310" i="2"/>
  <c r="HM310" i="2"/>
  <c r="HJ310" i="2"/>
  <c r="HG310" i="2"/>
  <c r="HD310" i="2"/>
  <c r="HA310" i="2"/>
  <c r="GX310" i="2"/>
  <c r="GU310" i="2"/>
  <c r="GR310" i="2"/>
  <c r="GO310" i="2"/>
  <c r="GL310" i="2"/>
  <c r="GI310" i="2"/>
  <c r="GF310" i="2"/>
  <c r="GC310" i="2"/>
  <c r="FZ310" i="2"/>
  <c r="FW310" i="2"/>
  <c r="FT310" i="2"/>
  <c r="FQ310" i="2"/>
  <c r="FN310" i="2"/>
  <c r="FK310" i="2"/>
  <c r="FH310" i="2"/>
  <c r="FE310" i="2"/>
  <c r="FB310" i="2"/>
  <c r="EY310" i="2"/>
  <c r="EV310" i="2"/>
  <c r="ES310" i="2"/>
  <c r="EP310" i="2"/>
  <c r="EM310" i="2"/>
  <c r="EJ310" i="2"/>
  <c r="EG310" i="2"/>
  <c r="ED310" i="2"/>
  <c r="EA310" i="2"/>
  <c r="DX310" i="2"/>
  <c r="DU310" i="2"/>
  <c r="DR310" i="2"/>
  <c r="DO310" i="2"/>
  <c r="DL310" i="2"/>
  <c r="DI310" i="2"/>
  <c r="DF310" i="2"/>
  <c r="DC310" i="2"/>
  <c r="CZ310" i="2"/>
  <c r="CW310" i="2"/>
  <c r="CT310" i="2"/>
  <c r="CQ310" i="2"/>
  <c r="CN310" i="2"/>
  <c r="CK310" i="2"/>
  <c r="CH310" i="2"/>
  <c r="CE310" i="2"/>
  <c r="CB310" i="2"/>
  <c r="BY310" i="2"/>
  <c r="BV310" i="2"/>
  <c r="BS310" i="2"/>
  <c r="BP310" i="2"/>
  <c r="BM310" i="2"/>
  <c r="BJ310" i="2"/>
  <c r="BG310" i="2"/>
  <c r="BD310" i="2"/>
  <c r="BA310" i="2"/>
  <c r="AX310" i="2"/>
  <c r="AU310" i="2"/>
  <c r="AR310" i="2"/>
  <c r="AO310" i="2"/>
  <c r="AL310" i="2"/>
  <c r="AI310" i="2"/>
  <c r="AF310" i="2"/>
  <c r="AC310" i="2"/>
  <c r="Z310" i="2"/>
  <c r="W310" i="2"/>
  <c r="T310" i="2"/>
  <c r="Q310" i="2"/>
  <c r="N310" i="2"/>
  <c r="K310" i="2"/>
  <c r="H310" i="2"/>
  <c r="E310" i="2"/>
  <c r="RA309" i="2"/>
  <c r="QZ309" i="2"/>
  <c r="QY309" i="2"/>
  <c r="QV309" i="2"/>
  <c r="QS309" i="2"/>
  <c r="QP309" i="2"/>
  <c r="QM309" i="2"/>
  <c r="QJ309" i="2"/>
  <c r="QG309" i="2"/>
  <c r="QD309" i="2"/>
  <c r="QA309" i="2"/>
  <c r="PX309" i="2"/>
  <c r="PU309" i="2"/>
  <c r="PR309" i="2"/>
  <c r="PO309" i="2"/>
  <c r="PL309" i="2"/>
  <c r="PI309" i="2"/>
  <c r="PF309" i="2"/>
  <c r="PC309" i="2"/>
  <c r="OZ309" i="2"/>
  <c r="OW309" i="2"/>
  <c r="OT309" i="2"/>
  <c r="OQ309" i="2"/>
  <c r="ON309" i="2"/>
  <c r="OK309" i="2"/>
  <c r="OH309" i="2"/>
  <c r="OE309" i="2"/>
  <c r="OB309" i="2"/>
  <c r="NY309" i="2"/>
  <c r="NS309" i="2"/>
  <c r="NP309" i="2"/>
  <c r="NM309" i="2"/>
  <c r="NJ309" i="2"/>
  <c r="NG309" i="2"/>
  <c r="ND309" i="2"/>
  <c r="NA309" i="2"/>
  <c r="MX309" i="2"/>
  <c r="MU309" i="2"/>
  <c r="MR309" i="2"/>
  <c r="MO309" i="2"/>
  <c r="ML309" i="2"/>
  <c r="MI309" i="2"/>
  <c r="MF309" i="2"/>
  <c r="MC309" i="2"/>
  <c r="LZ309" i="2"/>
  <c r="LW309" i="2"/>
  <c r="LT309" i="2"/>
  <c r="LQ309" i="2"/>
  <c r="LN309" i="2"/>
  <c r="LK309" i="2"/>
  <c r="LH309" i="2"/>
  <c r="LE309" i="2"/>
  <c r="LB309" i="2"/>
  <c r="KY309" i="2"/>
  <c r="KV309" i="2"/>
  <c r="KS309" i="2"/>
  <c r="KP309" i="2"/>
  <c r="KM309" i="2"/>
  <c r="KJ309" i="2"/>
  <c r="KG309" i="2"/>
  <c r="KD309" i="2"/>
  <c r="KA309" i="2"/>
  <c r="JX309" i="2"/>
  <c r="JU309" i="2"/>
  <c r="JR309" i="2"/>
  <c r="JO309" i="2"/>
  <c r="JL309" i="2"/>
  <c r="JI309" i="2"/>
  <c r="JF309" i="2"/>
  <c r="JC309" i="2"/>
  <c r="IZ309" i="2"/>
  <c r="IW309" i="2"/>
  <c r="IT309" i="2"/>
  <c r="IQ309" i="2"/>
  <c r="IN309" i="2"/>
  <c r="IK309" i="2"/>
  <c r="IH309" i="2"/>
  <c r="IE309" i="2"/>
  <c r="IB309" i="2"/>
  <c r="HY309" i="2"/>
  <c r="HV309" i="2"/>
  <c r="HS309" i="2"/>
  <c r="HP309" i="2"/>
  <c r="HM309" i="2"/>
  <c r="HJ309" i="2"/>
  <c r="HG309" i="2"/>
  <c r="HD309" i="2"/>
  <c r="HA309" i="2"/>
  <c r="GX309" i="2"/>
  <c r="GU309" i="2"/>
  <c r="GR309" i="2"/>
  <c r="GO309" i="2"/>
  <c r="GL309" i="2"/>
  <c r="GI309" i="2"/>
  <c r="GF309" i="2"/>
  <c r="GC309" i="2"/>
  <c r="FZ309" i="2"/>
  <c r="FW309" i="2"/>
  <c r="FT309" i="2"/>
  <c r="FQ309" i="2"/>
  <c r="FN309" i="2"/>
  <c r="FK309" i="2"/>
  <c r="FH309" i="2"/>
  <c r="FE309" i="2"/>
  <c r="FB309" i="2"/>
  <c r="EY309" i="2"/>
  <c r="EV309" i="2"/>
  <c r="ES309" i="2"/>
  <c r="EP309" i="2"/>
  <c r="EM309" i="2"/>
  <c r="EJ309" i="2"/>
  <c r="EG309" i="2"/>
  <c r="ED309" i="2"/>
  <c r="EA309" i="2"/>
  <c r="DX309" i="2"/>
  <c r="DU309" i="2"/>
  <c r="DR309" i="2"/>
  <c r="DO309" i="2"/>
  <c r="DL309" i="2"/>
  <c r="DI309" i="2"/>
  <c r="DF309" i="2"/>
  <c r="DC309" i="2"/>
  <c r="CZ309" i="2"/>
  <c r="CW309" i="2"/>
  <c r="CT309" i="2"/>
  <c r="CQ309" i="2"/>
  <c r="CN309" i="2"/>
  <c r="CK309" i="2"/>
  <c r="CH309" i="2"/>
  <c r="CE309" i="2"/>
  <c r="CB309" i="2"/>
  <c r="BY309" i="2"/>
  <c r="BV309" i="2"/>
  <c r="BS309" i="2"/>
  <c r="BP309" i="2"/>
  <c r="BM309" i="2"/>
  <c r="BJ309" i="2"/>
  <c r="BG309" i="2"/>
  <c r="BD309" i="2"/>
  <c r="BA309" i="2"/>
  <c r="AX309" i="2"/>
  <c r="AU309" i="2"/>
  <c r="AR309" i="2"/>
  <c r="AO309" i="2"/>
  <c r="AL309" i="2"/>
  <c r="AI309" i="2"/>
  <c r="AF309" i="2"/>
  <c r="AC309" i="2"/>
  <c r="Z309" i="2"/>
  <c r="W309" i="2"/>
  <c r="T309" i="2"/>
  <c r="Q309" i="2"/>
  <c r="N309" i="2"/>
  <c r="K309" i="2"/>
  <c r="H309" i="2"/>
  <c r="E309" i="2"/>
  <c r="RA308" i="2"/>
  <c r="QZ308" i="2"/>
  <c r="QY308" i="2"/>
  <c r="QV308" i="2"/>
  <c r="QS308" i="2"/>
  <c r="QP308" i="2"/>
  <c r="QM308" i="2"/>
  <c r="QJ308" i="2"/>
  <c r="QG308" i="2"/>
  <c r="QD308" i="2"/>
  <c r="QA308" i="2"/>
  <c r="PX308" i="2"/>
  <c r="PU308" i="2"/>
  <c r="PR308" i="2"/>
  <c r="PO308" i="2"/>
  <c r="PL308" i="2"/>
  <c r="PI308" i="2"/>
  <c r="PF308" i="2"/>
  <c r="PC308" i="2"/>
  <c r="OZ308" i="2"/>
  <c r="OW308" i="2"/>
  <c r="OT308" i="2"/>
  <c r="OQ308" i="2"/>
  <c r="ON308" i="2"/>
  <c r="OK308" i="2"/>
  <c r="OH308" i="2"/>
  <c r="OE308" i="2"/>
  <c r="OB308" i="2"/>
  <c r="NY308" i="2"/>
  <c r="NS308" i="2"/>
  <c r="NP308" i="2"/>
  <c r="NM308" i="2"/>
  <c r="NJ308" i="2"/>
  <c r="NG308" i="2"/>
  <c r="ND308" i="2"/>
  <c r="NA308" i="2"/>
  <c r="MX308" i="2"/>
  <c r="MU308" i="2"/>
  <c r="MR308" i="2"/>
  <c r="MO308" i="2"/>
  <c r="ML308" i="2"/>
  <c r="MI308" i="2"/>
  <c r="MF308" i="2"/>
  <c r="MC308" i="2"/>
  <c r="LZ308" i="2"/>
  <c r="LW308" i="2"/>
  <c r="LT308" i="2"/>
  <c r="LQ308" i="2"/>
  <c r="LN308" i="2"/>
  <c r="LK308" i="2"/>
  <c r="LH308" i="2"/>
  <c r="LE308" i="2"/>
  <c r="LB308" i="2"/>
  <c r="KY308" i="2"/>
  <c r="KV308" i="2"/>
  <c r="KS308" i="2"/>
  <c r="KP308" i="2"/>
  <c r="KM308" i="2"/>
  <c r="KJ308" i="2"/>
  <c r="KG308" i="2"/>
  <c r="KD308" i="2"/>
  <c r="KA308" i="2"/>
  <c r="JX308" i="2"/>
  <c r="JU308" i="2"/>
  <c r="JR308" i="2"/>
  <c r="JO308" i="2"/>
  <c r="JL308" i="2"/>
  <c r="JI308" i="2"/>
  <c r="JF308" i="2"/>
  <c r="JC308" i="2"/>
  <c r="IZ308" i="2"/>
  <c r="IW308" i="2"/>
  <c r="IT308" i="2"/>
  <c r="IQ308" i="2"/>
  <c r="IN308" i="2"/>
  <c r="IK308" i="2"/>
  <c r="IH308" i="2"/>
  <c r="IE308" i="2"/>
  <c r="IB308" i="2"/>
  <c r="HY308" i="2"/>
  <c r="HV308" i="2"/>
  <c r="HS308" i="2"/>
  <c r="HP308" i="2"/>
  <c r="HM308" i="2"/>
  <c r="HJ308" i="2"/>
  <c r="HG308" i="2"/>
  <c r="HD308" i="2"/>
  <c r="HA308" i="2"/>
  <c r="GX308" i="2"/>
  <c r="GU308" i="2"/>
  <c r="GR308" i="2"/>
  <c r="GO308" i="2"/>
  <c r="GL308" i="2"/>
  <c r="GI308" i="2"/>
  <c r="GF308" i="2"/>
  <c r="GC308" i="2"/>
  <c r="FZ308" i="2"/>
  <c r="FW308" i="2"/>
  <c r="FT308" i="2"/>
  <c r="FQ308" i="2"/>
  <c r="FN308" i="2"/>
  <c r="FK308" i="2"/>
  <c r="FH308" i="2"/>
  <c r="FE308" i="2"/>
  <c r="FB308" i="2"/>
  <c r="EY308" i="2"/>
  <c r="EV308" i="2"/>
  <c r="ES308" i="2"/>
  <c r="EP308" i="2"/>
  <c r="EM308" i="2"/>
  <c r="EJ308" i="2"/>
  <c r="EG308" i="2"/>
  <c r="ED308" i="2"/>
  <c r="EA308" i="2"/>
  <c r="DX308" i="2"/>
  <c r="DU308" i="2"/>
  <c r="DR308" i="2"/>
  <c r="DO308" i="2"/>
  <c r="DL308" i="2"/>
  <c r="DI308" i="2"/>
  <c r="DF308" i="2"/>
  <c r="DC308" i="2"/>
  <c r="CZ308" i="2"/>
  <c r="CW308" i="2"/>
  <c r="CT308" i="2"/>
  <c r="CQ308" i="2"/>
  <c r="CN308" i="2"/>
  <c r="CK308" i="2"/>
  <c r="CH308" i="2"/>
  <c r="CE308" i="2"/>
  <c r="CB308" i="2"/>
  <c r="BY308" i="2"/>
  <c r="BV308" i="2"/>
  <c r="BS308" i="2"/>
  <c r="BP308" i="2"/>
  <c r="BM308" i="2"/>
  <c r="BJ308" i="2"/>
  <c r="BG308" i="2"/>
  <c r="BD308" i="2"/>
  <c r="BA308" i="2"/>
  <c r="AX308" i="2"/>
  <c r="AU308" i="2"/>
  <c r="AR308" i="2"/>
  <c r="AO308" i="2"/>
  <c r="AL308" i="2"/>
  <c r="AI308" i="2"/>
  <c r="AF308" i="2"/>
  <c r="AC308" i="2"/>
  <c r="Z308" i="2"/>
  <c r="W308" i="2"/>
  <c r="T308" i="2"/>
  <c r="Q308" i="2"/>
  <c r="N308" i="2"/>
  <c r="K308" i="2"/>
  <c r="H308" i="2"/>
  <c r="E308" i="2"/>
  <c r="RA307" i="2"/>
  <c r="QZ307" i="2"/>
  <c r="QY307" i="2"/>
  <c r="QV307" i="2"/>
  <c r="QS307" i="2"/>
  <c r="QP307" i="2"/>
  <c r="QM307" i="2"/>
  <c r="QJ307" i="2"/>
  <c r="QG307" i="2"/>
  <c r="QD307" i="2"/>
  <c r="QA307" i="2"/>
  <c r="PX307" i="2"/>
  <c r="PU307" i="2"/>
  <c r="PR307" i="2"/>
  <c r="PO307" i="2"/>
  <c r="PL307" i="2"/>
  <c r="PI307" i="2"/>
  <c r="PF307" i="2"/>
  <c r="PC307" i="2"/>
  <c r="OZ307" i="2"/>
  <c r="OW307" i="2"/>
  <c r="OT307" i="2"/>
  <c r="OQ307" i="2"/>
  <c r="ON307" i="2"/>
  <c r="OK307" i="2"/>
  <c r="OH307" i="2"/>
  <c r="OE307" i="2"/>
  <c r="OB307" i="2"/>
  <c r="NY307" i="2"/>
  <c r="NS307" i="2"/>
  <c r="NP307" i="2"/>
  <c r="NM307" i="2"/>
  <c r="NJ307" i="2"/>
  <c r="NG307" i="2"/>
  <c r="ND307" i="2"/>
  <c r="NA307" i="2"/>
  <c r="MX307" i="2"/>
  <c r="MU307" i="2"/>
  <c r="MR307" i="2"/>
  <c r="MO307" i="2"/>
  <c r="ML307" i="2"/>
  <c r="MI307" i="2"/>
  <c r="MF307" i="2"/>
  <c r="MC307" i="2"/>
  <c r="LZ307" i="2"/>
  <c r="LW307" i="2"/>
  <c r="LT307" i="2"/>
  <c r="LQ307" i="2"/>
  <c r="LN307" i="2"/>
  <c r="LK307" i="2"/>
  <c r="LH307" i="2"/>
  <c r="LE307" i="2"/>
  <c r="LB307" i="2"/>
  <c r="KY307" i="2"/>
  <c r="KV307" i="2"/>
  <c r="KS307" i="2"/>
  <c r="KP307" i="2"/>
  <c r="KM307" i="2"/>
  <c r="KJ307" i="2"/>
  <c r="KG307" i="2"/>
  <c r="KD307" i="2"/>
  <c r="KA307" i="2"/>
  <c r="JX307" i="2"/>
  <c r="JU307" i="2"/>
  <c r="JR307" i="2"/>
  <c r="JO307" i="2"/>
  <c r="JL307" i="2"/>
  <c r="JI307" i="2"/>
  <c r="JF307" i="2"/>
  <c r="JC307" i="2"/>
  <c r="IZ307" i="2"/>
  <c r="IW307" i="2"/>
  <c r="IT307" i="2"/>
  <c r="IQ307" i="2"/>
  <c r="IN307" i="2"/>
  <c r="IK307" i="2"/>
  <c r="IH307" i="2"/>
  <c r="IE307" i="2"/>
  <c r="IB307" i="2"/>
  <c r="HY307" i="2"/>
  <c r="HV307" i="2"/>
  <c r="HS307" i="2"/>
  <c r="HP307" i="2"/>
  <c r="HM307" i="2"/>
  <c r="HJ307" i="2"/>
  <c r="HG307" i="2"/>
  <c r="HD307" i="2"/>
  <c r="HA307" i="2"/>
  <c r="GX307" i="2"/>
  <c r="GU307" i="2"/>
  <c r="GR307" i="2"/>
  <c r="GO307" i="2"/>
  <c r="GL307" i="2"/>
  <c r="GI307" i="2"/>
  <c r="GF307" i="2"/>
  <c r="GC307" i="2"/>
  <c r="FZ307" i="2"/>
  <c r="FW307" i="2"/>
  <c r="FT307" i="2"/>
  <c r="FQ307" i="2"/>
  <c r="FN307" i="2"/>
  <c r="FK307" i="2"/>
  <c r="FH307" i="2"/>
  <c r="FE307" i="2"/>
  <c r="FB307" i="2"/>
  <c r="EY307" i="2"/>
  <c r="EV307" i="2"/>
  <c r="ES307" i="2"/>
  <c r="EP307" i="2"/>
  <c r="EM307" i="2"/>
  <c r="EJ307" i="2"/>
  <c r="EG307" i="2"/>
  <c r="ED307" i="2"/>
  <c r="EA307" i="2"/>
  <c r="DX307" i="2"/>
  <c r="DU307" i="2"/>
  <c r="DR307" i="2"/>
  <c r="DO307" i="2"/>
  <c r="DL307" i="2"/>
  <c r="DI307" i="2"/>
  <c r="DF307" i="2"/>
  <c r="DC307" i="2"/>
  <c r="CZ307" i="2"/>
  <c r="CW307" i="2"/>
  <c r="CT307" i="2"/>
  <c r="CQ307" i="2"/>
  <c r="CN307" i="2"/>
  <c r="CK307" i="2"/>
  <c r="CH307" i="2"/>
  <c r="CE307" i="2"/>
  <c r="CB307" i="2"/>
  <c r="BY307" i="2"/>
  <c r="BV307" i="2"/>
  <c r="BS307" i="2"/>
  <c r="BP307" i="2"/>
  <c r="BM307" i="2"/>
  <c r="BJ307" i="2"/>
  <c r="BG307" i="2"/>
  <c r="BD307" i="2"/>
  <c r="BA307" i="2"/>
  <c r="AX307" i="2"/>
  <c r="AU307" i="2"/>
  <c r="AR307" i="2"/>
  <c r="AO307" i="2"/>
  <c r="AL307" i="2"/>
  <c r="AI307" i="2"/>
  <c r="AF307" i="2"/>
  <c r="AC307" i="2"/>
  <c r="Z307" i="2"/>
  <c r="W307" i="2"/>
  <c r="T307" i="2"/>
  <c r="Q307" i="2"/>
  <c r="N307" i="2"/>
  <c r="K307" i="2"/>
  <c r="H307" i="2"/>
  <c r="E307" i="2"/>
  <c r="RA306" i="2"/>
  <c r="QZ306" i="2"/>
  <c r="QY306" i="2"/>
  <c r="QV306" i="2"/>
  <c r="QS306" i="2"/>
  <c r="QP306" i="2"/>
  <c r="QM306" i="2"/>
  <c r="QJ306" i="2"/>
  <c r="QG306" i="2"/>
  <c r="QD306" i="2"/>
  <c r="QA306" i="2"/>
  <c r="PX306" i="2"/>
  <c r="PU306" i="2"/>
  <c r="PR306" i="2"/>
  <c r="PO306" i="2"/>
  <c r="PL306" i="2"/>
  <c r="PI306" i="2"/>
  <c r="PF306" i="2"/>
  <c r="PC306" i="2"/>
  <c r="OZ306" i="2"/>
  <c r="OW306" i="2"/>
  <c r="OT306" i="2"/>
  <c r="OQ306" i="2"/>
  <c r="ON306" i="2"/>
  <c r="OK306" i="2"/>
  <c r="OH306" i="2"/>
  <c r="OE306" i="2"/>
  <c r="OB306" i="2"/>
  <c r="NY306" i="2"/>
  <c r="NS306" i="2"/>
  <c r="NP306" i="2"/>
  <c r="NM306" i="2"/>
  <c r="NJ306" i="2"/>
  <c r="NG306" i="2"/>
  <c r="ND306" i="2"/>
  <c r="NA306" i="2"/>
  <c r="MX306" i="2"/>
  <c r="MU306" i="2"/>
  <c r="MR306" i="2"/>
  <c r="MO306" i="2"/>
  <c r="ML306" i="2"/>
  <c r="MI306" i="2"/>
  <c r="MF306" i="2"/>
  <c r="MC306" i="2"/>
  <c r="LZ306" i="2"/>
  <c r="LW306" i="2"/>
  <c r="LT306" i="2"/>
  <c r="LQ306" i="2"/>
  <c r="LN306" i="2"/>
  <c r="LK306" i="2"/>
  <c r="LH306" i="2"/>
  <c r="LE306" i="2"/>
  <c r="LB306" i="2"/>
  <c r="KY306" i="2"/>
  <c r="KV306" i="2"/>
  <c r="KS306" i="2"/>
  <c r="KP306" i="2"/>
  <c r="KM306" i="2"/>
  <c r="KJ306" i="2"/>
  <c r="KG306" i="2"/>
  <c r="KD306" i="2"/>
  <c r="KA306" i="2"/>
  <c r="JX306" i="2"/>
  <c r="JU306" i="2"/>
  <c r="JR306" i="2"/>
  <c r="JO306" i="2"/>
  <c r="JL306" i="2"/>
  <c r="JI306" i="2"/>
  <c r="JF306" i="2"/>
  <c r="JC306" i="2"/>
  <c r="IZ306" i="2"/>
  <c r="IW306" i="2"/>
  <c r="IT306" i="2"/>
  <c r="IQ306" i="2"/>
  <c r="IN306" i="2"/>
  <c r="IK306" i="2"/>
  <c r="IH306" i="2"/>
  <c r="IE306" i="2"/>
  <c r="IB306" i="2"/>
  <c r="HY306" i="2"/>
  <c r="HV306" i="2"/>
  <c r="HS306" i="2"/>
  <c r="HP306" i="2"/>
  <c r="HM306" i="2"/>
  <c r="HJ306" i="2"/>
  <c r="HG306" i="2"/>
  <c r="HD306" i="2"/>
  <c r="HA306" i="2"/>
  <c r="GX306" i="2"/>
  <c r="GU306" i="2"/>
  <c r="GR306" i="2"/>
  <c r="GO306" i="2"/>
  <c r="GL306" i="2"/>
  <c r="GI306" i="2"/>
  <c r="GF306" i="2"/>
  <c r="GC306" i="2"/>
  <c r="FZ306" i="2"/>
  <c r="FW306" i="2"/>
  <c r="FT306" i="2"/>
  <c r="FQ306" i="2"/>
  <c r="FN306" i="2"/>
  <c r="FK306" i="2"/>
  <c r="FH306" i="2"/>
  <c r="FE306" i="2"/>
  <c r="FB306" i="2"/>
  <c r="EY306" i="2"/>
  <c r="EV306" i="2"/>
  <c r="ES306" i="2"/>
  <c r="EP306" i="2"/>
  <c r="EM306" i="2"/>
  <c r="EJ306" i="2"/>
  <c r="EG306" i="2"/>
  <c r="ED306" i="2"/>
  <c r="EA306" i="2"/>
  <c r="DX306" i="2"/>
  <c r="DU306" i="2"/>
  <c r="DR306" i="2"/>
  <c r="DO306" i="2"/>
  <c r="DL306" i="2"/>
  <c r="DI306" i="2"/>
  <c r="DF306" i="2"/>
  <c r="DC306" i="2"/>
  <c r="CZ306" i="2"/>
  <c r="CW306" i="2"/>
  <c r="CT306" i="2"/>
  <c r="CQ306" i="2"/>
  <c r="CN306" i="2"/>
  <c r="CK306" i="2"/>
  <c r="CH306" i="2"/>
  <c r="CE306" i="2"/>
  <c r="CB306" i="2"/>
  <c r="BY306" i="2"/>
  <c r="BV306" i="2"/>
  <c r="BS306" i="2"/>
  <c r="BP306" i="2"/>
  <c r="BM306" i="2"/>
  <c r="BJ306" i="2"/>
  <c r="BG306" i="2"/>
  <c r="BD306" i="2"/>
  <c r="BA306" i="2"/>
  <c r="AX306" i="2"/>
  <c r="AU306" i="2"/>
  <c r="AR306" i="2"/>
  <c r="AO306" i="2"/>
  <c r="AL306" i="2"/>
  <c r="AI306" i="2"/>
  <c r="AF306" i="2"/>
  <c r="AC306" i="2"/>
  <c r="Z306" i="2"/>
  <c r="W306" i="2"/>
  <c r="T306" i="2"/>
  <c r="Q306" i="2"/>
  <c r="N306" i="2"/>
  <c r="K306" i="2"/>
  <c r="H306" i="2"/>
  <c r="E306" i="2"/>
  <c r="RA305" i="2"/>
  <c r="QZ305" i="2"/>
  <c r="QY305" i="2"/>
  <c r="QV305" i="2"/>
  <c r="QS305" i="2"/>
  <c r="QP305" i="2"/>
  <c r="QM305" i="2"/>
  <c r="QJ305" i="2"/>
  <c r="QG305" i="2"/>
  <c r="QD305" i="2"/>
  <c r="QA305" i="2"/>
  <c r="PX305" i="2"/>
  <c r="PU305" i="2"/>
  <c r="PR305" i="2"/>
  <c r="PO305" i="2"/>
  <c r="PL305" i="2"/>
  <c r="PI305" i="2"/>
  <c r="PF305" i="2"/>
  <c r="PC305" i="2"/>
  <c r="OZ305" i="2"/>
  <c r="OW305" i="2"/>
  <c r="OT305" i="2"/>
  <c r="OQ305" i="2"/>
  <c r="ON305" i="2"/>
  <c r="OK305" i="2"/>
  <c r="OH305" i="2"/>
  <c r="OE305" i="2"/>
  <c r="OB305" i="2"/>
  <c r="NY305" i="2"/>
  <c r="NS305" i="2"/>
  <c r="NP305" i="2"/>
  <c r="NM305" i="2"/>
  <c r="NJ305" i="2"/>
  <c r="NG305" i="2"/>
  <c r="ND305" i="2"/>
  <c r="NA305" i="2"/>
  <c r="MX305" i="2"/>
  <c r="MU305" i="2"/>
  <c r="MR305" i="2"/>
  <c r="MO305" i="2"/>
  <c r="ML305" i="2"/>
  <c r="MI305" i="2"/>
  <c r="MF305" i="2"/>
  <c r="MC305" i="2"/>
  <c r="LZ305" i="2"/>
  <c r="LW305" i="2"/>
  <c r="LT305" i="2"/>
  <c r="LQ305" i="2"/>
  <c r="LN305" i="2"/>
  <c r="LK305" i="2"/>
  <c r="LH305" i="2"/>
  <c r="LE305" i="2"/>
  <c r="LB305" i="2"/>
  <c r="KY305" i="2"/>
  <c r="KV305" i="2"/>
  <c r="KS305" i="2"/>
  <c r="KP305" i="2"/>
  <c r="KM305" i="2"/>
  <c r="KJ305" i="2"/>
  <c r="KG305" i="2"/>
  <c r="KD305" i="2"/>
  <c r="KA305" i="2"/>
  <c r="JX305" i="2"/>
  <c r="JU305" i="2"/>
  <c r="JR305" i="2"/>
  <c r="JO305" i="2"/>
  <c r="JL305" i="2"/>
  <c r="JI305" i="2"/>
  <c r="JF305" i="2"/>
  <c r="JC305" i="2"/>
  <c r="IZ305" i="2"/>
  <c r="IW305" i="2"/>
  <c r="IT305" i="2"/>
  <c r="IQ305" i="2"/>
  <c r="IN305" i="2"/>
  <c r="IK305" i="2"/>
  <c r="IH305" i="2"/>
  <c r="IE305" i="2"/>
  <c r="IB305" i="2"/>
  <c r="HY305" i="2"/>
  <c r="HV305" i="2"/>
  <c r="HS305" i="2"/>
  <c r="HP305" i="2"/>
  <c r="HM305" i="2"/>
  <c r="HJ305" i="2"/>
  <c r="HG305" i="2"/>
  <c r="HD305" i="2"/>
  <c r="HA305" i="2"/>
  <c r="GX305" i="2"/>
  <c r="GU305" i="2"/>
  <c r="GR305" i="2"/>
  <c r="GO305" i="2"/>
  <c r="GL305" i="2"/>
  <c r="GI305" i="2"/>
  <c r="GF305" i="2"/>
  <c r="GC305" i="2"/>
  <c r="FZ305" i="2"/>
  <c r="FW305" i="2"/>
  <c r="FT305" i="2"/>
  <c r="FQ305" i="2"/>
  <c r="FN305" i="2"/>
  <c r="FK305" i="2"/>
  <c r="FH305" i="2"/>
  <c r="FE305" i="2"/>
  <c r="FB305" i="2"/>
  <c r="EY305" i="2"/>
  <c r="EV305" i="2"/>
  <c r="ES305" i="2"/>
  <c r="EP305" i="2"/>
  <c r="EM305" i="2"/>
  <c r="EJ305" i="2"/>
  <c r="EG305" i="2"/>
  <c r="ED305" i="2"/>
  <c r="EA305" i="2"/>
  <c r="DX305" i="2"/>
  <c r="DU305" i="2"/>
  <c r="DR305" i="2"/>
  <c r="DO305" i="2"/>
  <c r="DL305" i="2"/>
  <c r="DI305" i="2"/>
  <c r="DF305" i="2"/>
  <c r="DC305" i="2"/>
  <c r="CZ305" i="2"/>
  <c r="CW305" i="2"/>
  <c r="CT305" i="2"/>
  <c r="CQ305" i="2"/>
  <c r="CN305" i="2"/>
  <c r="CK305" i="2"/>
  <c r="CH305" i="2"/>
  <c r="CE305" i="2"/>
  <c r="CB305" i="2"/>
  <c r="BY305" i="2"/>
  <c r="BV305" i="2"/>
  <c r="BS305" i="2"/>
  <c r="BP305" i="2"/>
  <c r="BM305" i="2"/>
  <c r="BJ305" i="2"/>
  <c r="BG305" i="2"/>
  <c r="BD305" i="2"/>
  <c r="BA305" i="2"/>
  <c r="AX305" i="2"/>
  <c r="AU305" i="2"/>
  <c r="AR305" i="2"/>
  <c r="AO305" i="2"/>
  <c r="AL305" i="2"/>
  <c r="AI305" i="2"/>
  <c r="AF305" i="2"/>
  <c r="AC305" i="2"/>
  <c r="Z305" i="2"/>
  <c r="W305" i="2"/>
  <c r="T305" i="2"/>
  <c r="Q305" i="2"/>
  <c r="N305" i="2"/>
  <c r="K305" i="2"/>
  <c r="H305" i="2"/>
  <c r="E305" i="2"/>
  <c r="HF317" i="1"/>
  <c r="HE317" i="1"/>
  <c r="HC317" i="1"/>
  <c r="HB317" i="1"/>
  <c r="GZ317" i="1"/>
  <c r="GY317" i="1"/>
  <c r="GW317" i="1"/>
  <c r="GV317" i="1"/>
  <c r="GT317" i="1"/>
  <c r="GS317" i="1"/>
  <c r="GQ317" i="1"/>
  <c r="GP317" i="1"/>
  <c r="GN317" i="1"/>
  <c r="GM317" i="1"/>
  <c r="GK317" i="1"/>
  <c r="GJ317" i="1"/>
  <c r="GH317" i="1"/>
  <c r="GG317" i="1"/>
  <c r="GE317" i="1"/>
  <c r="GD317" i="1"/>
  <c r="GB317" i="1"/>
  <c r="GA317" i="1"/>
  <c r="FY317" i="1"/>
  <c r="FX317" i="1"/>
  <c r="FV317" i="1"/>
  <c r="FU317" i="1"/>
  <c r="FS317" i="1"/>
  <c r="FR317" i="1"/>
  <c r="FP317" i="1"/>
  <c r="FO317" i="1"/>
  <c r="FM317" i="1"/>
  <c r="FL317" i="1"/>
  <c r="FJ317" i="1"/>
  <c r="FI317" i="1"/>
  <c r="FG317" i="1"/>
  <c r="FF317" i="1"/>
  <c r="FD317" i="1"/>
  <c r="FC317" i="1"/>
  <c r="FA317" i="1"/>
  <c r="EZ317" i="1"/>
  <c r="EX317" i="1"/>
  <c r="EW317" i="1"/>
  <c r="EU317" i="1"/>
  <c r="ET317" i="1"/>
  <c r="ER317" i="1"/>
  <c r="EQ317" i="1"/>
  <c r="EO317" i="1"/>
  <c r="EN317" i="1"/>
  <c r="EL317" i="1"/>
  <c r="EK317" i="1"/>
  <c r="EI317" i="1"/>
  <c r="EH317" i="1"/>
  <c r="EF317" i="1"/>
  <c r="EE317" i="1"/>
  <c r="EC317" i="1"/>
  <c r="EB317" i="1"/>
  <c r="DZ317" i="1"/>
  <c r="DY317" i="1"/>
  <c r="DW317" i="1"/>
  <c r="DV317" i="1"/>
  <c r="DT317" i="1"/>
  <c r="DS317" i="1"/>
  <c r="DQ317" i="1"/>
  <c r="DP317" i="1"/>
  <c r="DN317" i="1"/>
  <c r="DM317" i="1"/>
  <c r="DK317" i="1"/>
  <c r="DJ317" i="1"/>
  <c r="DH317" i="1"/>
  <c r="DG317" i="1"/>
  <c r="DE317" i="1"/>
  <c r="DD317" i="1"/>
  <c r="DB317" i="1"/>
  <c r="DA317" i="1"/>
  <c r="CY317" i="1"/>
  <c r="CX317" i="1"/>
  <c r="CV317" i="1"/>
  <c r="CU317" i="1"/>
  <c r="CS317" i="1"/>
  <c r="CR317" i="1"/>
  <c r="CP317" i="1"/>
  <c r="CO317" i="1"/>
  <c r="CM317" i="1"/>
  <c r="CL317" i="1"/>
  <c r="CJ317" i="1"/>
  <c r="CI317" i="1"/>
  <c r="CG317" i="1"/>
  <c r="CF317" i="1"/>
  <c r="CD317" i="1"/>
  <c r="CC317" i="1"/>
  <c r="CA317" i="1"/>
  <c r="BZ317" i="1"/>
  <c r="BX317" i="1"/>
  <c r="BW317" i="1"/>
  <c r="BU317" i="1"/>
  <c r="BT317" i="1"/>
  <c r="BR317" i="1"/>
  <c r="BQ317" i="1"/>
  <c r="BO317" i="1"/>
  <c r="BN317" i="1"/>
  <c r="BL317" i="1"/>
  <c r="BK317" i="1"/>
  <c r="BI317" i="1"/>
  <c r="BH317" i="1"/>
  <c r="BF317" i="1"/>
  <c r="BE317" i="1"/>
  <c r="BC317" i="1"/>
  <c r="BB317" i="1"/>
  <c r="AW317" i="1"/>
  <c r="AV317" i="1"/>
  <c r="AT317" i="1"/>
  <c r="AS317" i="1"/>
  <c r="AQ317" i="1"/>
  <c r="AP317" i="1"/>
  <c r="AN317" i="1"/>
  <c r="AM317" i="1"/>
  <c r="AK317" i="1"/>
  <c r="AJ317" i="1"/>
  <c r="AH317" i="1"/>
  <c r="AG317" i="1"/>
  <c r="AE317" i="1"/>
  <c r="AD317" i="1"/>
  <c r="AB317" i="1"/>
  <c r="AA317" i="1"/>
  <c r="Y317" i="1"/>
  <c r="X317" i="1"/>
  <c r="V317" i="1"/>
  <c r="U317" i="1"/>
  <c r="S317" i="1"/>
  <c r="R317" i="1"/>
  <c r="P317" i="1"/>
  <c r="O317" i="1"/>
  <c r="M317" i="1"/>
  <c r="L317" i="1"/>
  <c r="J317" i="1"/>
  <c r="I317" i="1"/>
  <c r="G317" i="1"/>
  <c r="F317" i="1"/>
  <c r="D317" i="1"/>
  <c r="C317" i="1"/>
  <c r="HI316" i="1"/>
  <c r="HH316" i="1"/>
  <c r="HG316" i="1"/>
  <c r="HD316" i="1"/>
  <c r="HA316" i="1"/>
  <c r="GX316" i="1"/>
  <c r="GU316" i="1"/>
  <c r="GR316" i="1"/>
  <c r="GO316" i="1"/>
  <c r="GL316" i="1"/>
  <c r="GI316" i="1"/>
  <c r="GF316" i="1"/>
  <c r="GC316" i="1"/>
  <c r="FZ316" i="1"/>
  <c r="FW316" i="1"/>
  <c r="FT316" i="1"/>
  <c r="FQ316" i="1"/>
  <c r="FN316" i="1"/>
  <c r="FK316" i="1"/>
  <c r="FH316" i="1"/>
  <c r="FE316" i="1"/>
  <c r="FB316" i="1"/>
  <c r="EY316" i="1"/>
  <c r="EV316" i="1"/>
  <c r="ES316" i="1"/>
  <c r="EP316" i="1"/>
  <c r="EM316" i="1"/>
  <c r="EJ316" i="1"/>
  <c r="EG316" i="1"/>
  <c r="ED316" i="1"/>
  <c r="EA316" i="1"/>
  <c r="DX316" i="1"/>
  <c r="DU316" i="1"/>
  <c r="DR316" i="1"/>
  <c r="DO316" i="1"/>
  <c r="DL316" i="1"/>
  <c r="DI316" i="1"/>
  <c r="DF316" i="1"/>
  <c r="DC316" i="1"/>
  <c r="CZ316" i="1"/>
  <c r="CW316" i="1"/>
  <c r="CT316" i="1"/>
  <c r="CQ316" i="1"/>
  <c r="CN316" i="1"/>
  <c r="CK316" i="1"/>
  <c r="CH316" i="1"/>
  <c r="CE316" i="1"/>
  <c r="CB316" i="1"/>
  <c r="BY316" i="1"/>
  <c r="BV316" i="1"/>
  <c r="BS316" i="1"/>
  <c r="BP316" i="1"/>
  <c r="BM316" i="1"/>
  <c r="BJ316" i="1"/>
  <c r="BG316" i="1"/>
  <c r="BD316" i="1"/>
  <c r="AX316" i="1"/>
  <c r="AU316" i="1"/>
  <c r="AR316" i="1"/>
  <c r="AO316" i="1"/>
  <c r="AL316" i="1"/>
  <c r="AI316" i="1"/>
  <c r="AF316" i="1"/>
  <c r="AC316" i="1"/>
  <c r="Z316" i="1"/>
  <c r="W316" i="1"/>
  <c r="T316" i="1"/>
  <c r="Q316" i="1"/>
  <c r="N316" i="1"/>
  <c r="K316" i="1"/>
  <c r="H316" i="1"/>
  <c r="E316" i="1"/>
  <c r="HI315" i="1"/>
  <c r="HH315" i="1"/>
  <c r="HG315" i="1"/>
  <c r="HD315" i="1"/>
  <c r="HA315" i="1"/>
  <c r="GX315" i="1"/>
  <c r="GU315" i="1"/>
  <c r="GR315" i="1"/>
  <c r="GO315" i="1"/>
  <c r="GL315" i="1"/>
  <c r="GI315" i="1"/>
  <c r="GF315" i="1"/>
  <c r="GC315" i="1"/>
  <c r="FZ315" i="1"/>
  <c r="FW315" i="1"/>
  <c r="FT315" i="1"/>
  <c r="FQ315" i="1"/>
  <c r="FN315" i="1"/>
  <c r="FK315" i="1"/>
  <c r="FH315" i="1"/>
  <c r="FE315" i="1"/>
  <c r="FB315" i="1"/>
  <c r="EY315" i="1"/>
  <c r="EV315" i="1"/>
  <c r="ES315" i="1"/>
  <c r="EP315" i="1"/>
  <c r="EM315" i="1"/>
  <c r="EJ315" i="1"/>
  <c r="EG315" i="1"/>
  <c r="ED315" i="1"/>
  <c r="EA315" i="1"/>
  <c r="DX315" i="1"/>
  <c r="DU315" i="1"/>
  <c r="DR315" i="1"/>
  <c r="DO315" i="1"/>
  <c r="DL315" i="1"/>
  <c r="DI315" i="1"/>
  <c r="DF315" i="1"/>
  <c r="DC315" i="1"/>
  <c r="CZ315" i="1"/>
  <c r="CW315" i="1"/>
  <c r="CT315" i="1"/>
  <c r="CQ315" i="1"/>
  <c r="CN315" i="1"/>
  <c r="CK315" i="1"/>
  <c r="CH315" i="1"/>
  <c r="CE315" i="1"/>
  <c r="CB315" i="1"/>
  <c r="BY315" i="1"/>
  <c r="BV315" i="1"/>
  <c r="BS315" i="1"/>
  <c r="BP315" i="1"/>
  <c r="BM315" i="1"/>
  <c r="BJ315" i="1"/>
  <c r="BG315" i="1"/>
  <c r="BD315" i="1"/>
  <c r="AX315" i="1"/>
  <c r="AU315" i="1"/>
  <c r="AR315" i="1"/>
  <c r="AO315" i="1"/>
  <c r="AL315" i="1"/>
  <c r="AI315" i="1"/>
  <c r="AF315" i="1"/>
  <c r="AC315" i="1"/>
  <c r="Z315" i="1"/>
  <c r="W315" i="1"/>
  <c r="T315" i="1"/>
  <c r="Q315" i="1"/>
  <c r="N315" i="1"/>
  <c r="K315" i="1"/>
  <c r="H315" i="1"/>
  <c r="E315" i="1"/>
  <c r="HI314" i="1"/>
  <c r="HH314" i="1"/>
  <c r="HG314" i="1"/>
  <c r="HD314" i="1"/>
  <c r="HA314" i="1"/>
  <c r="GX314" i="1"/>
  <c r="GU314" i="1"/>
  <c r="GR314" i="1"/>
  <c r="GO314" i="1"/>
  <c r="GL314" i="1"/>
  <c r="GI314" i="1"/>
  <c r="GF314" i="1"/>
  <c r="GC314" i="1"/>
  <c r="FZ314" i="1"/>
  <c r="FW314" i="1"/>
  <c r="FT314" i="1"/>
  <c r="FQ314" i="1"/>
  <c r="FN314" i="1"/>
  <c r="FK314" i="1"/>
  <c r="FH314" i="1"/>
  <c r="FE314" i="1"/>
  <c r="FB314" i="1"/>
  <c r="EY314" i="1"/>
  <c r="EV314" i="1"/>
  <c r="ES314" i="1"/>
  <c r="EP314" i="1"/>
  <c r="EM314" i="1"/>
  <c r="EJ314" i="1"/>
  <c r="EG314" i="1"/>
  <c r="ED314" i="1"/>
  <c r="EA314" i="1"/>
  <c r="DX314" i="1"/>
  <c r="DU314" i="1"/>
  <c r="DR314" i="1"/>
  <c r="DO314" i="1"/>
  <c r="DL314" i="1"/>
  <c r="DI314" i="1"/>
  <c r="DF314" i="1"/>
  <c r="DC314" i="1"/>
  <c r="CZ314" i="1"/>
  <c r="CW314" i="1"/>
  <c r="CT314" i="1"/>
  <c r="CQ314" i="1"/>
  <c r="CN314" i="1"/>
  <c r="CK314" i="1"/>
  <c r="CH314" i="1"/>
  <c r="CE314" i="1"/>
  <c r="CB314" i="1"/>
  <c r="BY314" i="1"/>
  <c r="BV314" i="1"/>
  <c r="BS314" i="1"/>
  <c r="BP314" i="1"/>
  <c r="BM314" i="1"/>
  <c r="BJ314" i="1"/>
  <c r="BG314" i="1"/>
  <c r="BD314" i="1"/>
  <c r="AX314" i="1"/>
  <c r="AU314" i="1"/>
  <c r="AR314" i="1"/>
  <c r="AO314" i="1"/>
  <c r="AL314" i="1"/>
  <c r="AI314" i="1"/>
  <c r="AF314" i="1"/>
  <c r="AC314" i="1"/>
  <c r="Z314" i="1"/>
  <c r="W314" i="1"/>
  <c r="T314" i="1"/>
  <c r="Q314" i="1"/>
  <c r="N314" i="1"/>
  <c r="K314" i="1"/>
  <c r="H314" i="1"/>
  <c r="E314" i="1"/>
  <c r="HI313" i="1"/>
  <c r="HH313" i="1"/>
  <c r="HG313" i="1"/>
  <c r="HD313" i="1"/>
  <c r="HA313" i="1"/>
  <c r="GX313" i="1"/>
  <c r="GU313" i="1"/>
  <c r="GR313" i="1"/>
  <c r="GO313" i="1"/>
  <c r="GL313" i="1"/>
  <c r="GI313" i="1"/>
  <c r="GF313" i="1"/>
  <c r="GC313" i="1"/>
  <c r="FZ313" i="1"/>
  <c r="FW313" i="1"/>
  <c r="FT313" i="1"/>
  <c r="FQ313" i="1"/>
  <c r="FN313" i="1"/>
  <c r="FK313" i="1"/>
  <c r="FH313" i="1"/>
  <c r="FE313" i="1"/>
  <c r="FB313" i="1"/>
  <c r="EY313" i="1"/>
  <c r="EV313" i="1"/>
  <c r="ES313" i="1"/>
  <c r="EP313" i="1"/>
  <c r="EM313" i="1"/>
  <c r="EJ313" i="1"/>
  <c r="EG313" i="1"/>
  <c r="ED313" i="1"/>
  <c r="EA313" i="1"/>
  <c r="DX313" i="1"/>
  <c r="DU313" i="1"/>
  <c r="DR313" i="1"/>
  <c r="DO313" i="1"/>
  <c r="DL313" i="1"/>
  <c r="DI313" i="1"/>
  <c r="DF313" i="1"/>
  <c r="DC313" i="1"/>
  <c r="CZ313" i="1"/>
  <c r="CW313" i="1"/>
  <c r="CT313" i="1"/>
  <c r="CQ313" i="1"/>
  <c r="CN313" i="1"/>
  <c r="CK313" i="1"/>
  <c r="CH313" i="1"/>
  <c r="CE313" i="1"/>
  <c r="CB313" i="1"/>
  <c r="BY313" i="1"/>
  <c r="BV313" i="1"/>
  <c r="BS313" i="1"/>
  <c r="BP313" i="1"/>
  <c r="BM313" i="1"/>
  <c r="BJ313" i="1"/>
  <c r="BG313" i="1"/>
  <c r="BD313" i="1"/>
  <c r="AX313" i="1"/>
  <c r="AU313" i="1"/>
  <c r="AR313" i="1"/>
  <c r="AO313" i="1"/>
  <c r="AL313" i="1"/>
  <c r="AI313" i="1"/>
  <c r="AF313" i="1"/>
  <c r="AC313" i="1"/>
  <c r="Z313" i="1"/>
  <c r="W313" i="1"/>
  <c r="T313" i="1"/>
  <c r="Q313" i="1"/>
  <c r="N313" i="1"/>
  <c r="K313" i="1"/>
  <c r="H313" i="1"/>
  <c r="E313" i="1"/>
  <c r="HI312" i="1"/>
  <c r="HH312" i="1"/>
  <c r="HG312" i="1"/>
  <c r="HD312" i="1"/>
  <c r="HA312" i="1"/>
  <c r="GX312" i="1"/>
  <c r="GU312" i="1"/>
  <c r="GR312" i="1"/>
  <c r="GO312" i="1"/>
  <c r="GL312" i="1"/>
  <c r="GI312" i="1"/>
  <c r="GF312" i="1"/>
  <c r="GC312" i="1"/>
  <c r="FZ312" i="1"/>
  <c r="FW312" i="1"/>
  <c r="FT312" i="1"/>
  <c r="FQ312" i="1"/>
  <c r="FN312" i="1"/>
  <c r="FK312" i="1"/>
  <c r="FH312" i="1"/>
  <c r="FE312" i="1"/>
  <c r="FB312" i="1"/>
  <c r="EY312" i="1"/>
  <c r="EV312" i="1"/>
  <c r="ES312" i="1"/>
  <c r="EP312" i="1"/>
  <c r="EM312" i="1"/>
  <c r="EJ312" i="1"/>
  <c r="EG312" i="1"/>
  <c r="ED312" i="1"/>
  <c r="EA312" i="1"/>
  <c r="DX312" i="1"/>
  <c r="DU312" i="1"/>
  <c r="DR312" i="1"/>
  <c r="DO312" i="1"/>
  <c r="DL312" i="1"/>
  <c r="DI312" i="1"/>
  <c r="DF312" i="1"/>
  <c r="DC312" i="1"/>
  <c r="CZ312" i="1"/>
  <c r="CW312" i="1"/>
  <c r="CT312" i="1"/>
  <c r="CQ312" i="1"/>
  <c r="CN312" i="1"/>
  <c r="CK312" i="1"/>
  <c r="CH312" i="1"/>
  <c r="CE312" i="1"/>
  <c r="CB312" i="1"/>
  <c r="BY312" i="1"/>
  <c r="BV312" i="1"/>
  <c r="BS312" i="1"/>
  <c r="BP312" i="1"/>
  <c r="BM312" i="1"/>
  <c r="BJ312" i="1"/>
  <c r="BG312" i="1"/>
  <c r="BD312" i="1"/>
  <c r="AX312" i="1"/>
  <c r="AU312" i="1"/>
  <c r="AR312" i="1"/>
  <c r="AO312" i="1"/>
  <c r="AL312" i="1"/>
  <c r="AI312" i="1"/>
  <c r="AF312" i="1"/>
  <c r="AC312" i="1"/>
  <c r="Z312" i="1"/>
  <c r="W312" i="1"/>
  <c r="T312" i="1"/>
  <c r="Q312" i="1"/>
  <c r="N312" i="1"/>
  <c r="K312" i="1"/>
  <c r="H312" i="1"/>
  <c r="E312" i="1"/>
  <c r="HI311" i="1"/>
  <c r="HH311" i="1"/>
  <c r="HG311" i="1"/>
  <c r="HD311" i="1"/>
  <c r="HA311" i="1"/>
  <c r="GX311" i="1"/>
  <c r="GU311" i="1"/>
  <c r="GR311" i="1"/>
  <c r="GO311" i="1"/>
  <c r="GL311" i="1"/>
  <c r="GI311" i="1"/>
  <c r="GF311" i="1"/>
  <c r="GC311" i="1"/>
  <c r="FZ311" i="1"/>
  <c r="FW311" i="1"/>
  <c r="FT311" i="1"/>
  <c r="FQ311" i="1"/>
  <c r="FN311" i="1"/>
  <c r="FK311" i="1"/>
  <c r="FH311" i="1"/>
  <c r="FE311" i="1"/>
  <c r="FB311" i="1"/>
  <c r="EY311" i="1"/>
  <c r="EV311" i="1"/>
  <c r="ES311" i="1"/>
  <c r="EP311" i="1"/>
  <c r="EM311" i="1"/>
  <c r="EJ311" i="1"/>
  <c r="EG311" i="1"/>
  <c r="ED311" i="1"/>
  <c r="EA311" i="1"/>
  <c r="DX311" i="1"/>
  <c r="DU311" i="1"/>
  <c r="DR311" i="1"/>
  <c r="DO311" i="1"/>
  <c r="DL311" i="1"/>
  <c r="DI311" i="1"/>
  <c r="DF311" i="1"/>
  <c r="DC311" i="1"/>
  <c r="CZ311" i="1"/>
  <c r="CW311" i="1"/>
  <c r="CT311" i="1"/>
  <c r="CQ311" i="1"/>
  <c r="CN311" i="1"/>
  <c r="CK311" i="1"/>
  <c r="CH311" i="1"/>
  <c r="CE311" i="1"/>
  <c r="CB311" i="1"/>
  <c r="BY311" i="1"/>
  <c r="BV311" i="1"/>
  <c r="BS311" i="1"/>
  <c r="BP311" i="1"/>
  <c r="BM311" i="1"/>
  <c r="BJ311" i="1"/>
  <c r="BG311" i="1"/>
  <c r="BD311" i="1"/>
  <c r="AX311" i="1"/>
  <c r="AU311" i="1"/>
  <c r="AR311" i="1"/>
  <c r="AO311" i="1"/>
  <c r="AL311" i="1"/>
  <c r="AI311" i="1"/>
  <c r="AF311" i="1"/>
  <c r="AC311" i="1"/>
  <c r="Z311" i="1"/>
  <c r="W311" i="1"/>
  <c r="T311" i="1"/>
  <c r="Q311" i="1"/>
  <c r="N311" i="1"/>
  <c r="K311" i="1"/>
  <c r="H311" i="1"/>
  <c r="E311" i="1"/>
  <c r="HI310" i="1"/>
  <c r="HH310" i="1"/>
  <c r="HG310" i="1"/>
  <c r="HD310" i="1"/>
  <c r="HA310" i="1"/>
  <c r="GX310" i="1"/>
  <c r="GU310" i="1"/>
  <c r="GR310" i="1"/>
  <c r="GO310" i="1"/>
  <c r="GL310" i="1"/>
  <c r="GI310" i="1"/>
  <c r="GF310" i="1"/>
  <c r="GC310" i="1"/>
  <c r="FZ310" i="1"/>
  <c r="FW310" i="1"/>
  <c r="FT310" i="1"/>
  <c r="FQ310" i="1"/>
  <c r="FN310" i="1"/>
  <c r="FK310" i="1"/>
  <c r="FH310" i="1"/>
  <c r="FE310" i="1"/>
  <c r="FB310" i="1"/>
  <c r="EY310" i="1"/>
  <c r="EV310" i="1"/>
  <c r="ES310" i="1"/>
  <c r="EP310" i="1"/>
  <c r="EM310" i="1"/>
  <c r="EJ310" i="1"/>
  <c r="EG310" i="1"/>
  <c r="ED310" i="1"/>
  <c r="EA310" i="1"/>
  <c r="DX310" i="1"/>
  <c r="DU310" i="1"/>
  <c r="DR310" i="1"/>
  <c r="DO310" i="1"/>
  <c r="DL310" i="1"/>
  <c r="DI310" i="1"/>
  <c r="DF310" i="1"/>
  <c r="DC310" i="1"/>
  <c r="CZ310" i="1"/>
  <c r="CW310" i="1"/>
  <c r="CT310" i="1"/>
  <c r="CQ310" i="1"/>
  <c r="CN310" i="1"/>
  <c r="CK310" i="1"/>
  <c r="CH310" i="1"/>
  <c r="CE310" i="1"/>
  <c r="CB310" i="1"/>
  <c r="BY310" i="1"/>
  <c r="BV310" i="1"/>
  <c r="BS310" i="1"/>
  <c r="BP310" i="1"/>
  <c r="BM310" i="1"/>
  <c r="BJ310" i="1"/>
  <c r="BG310" i="1"/>
  <c r="BD310" i="1"/>
  <c r="AX310" i="1"/>
  <c r="AU310" i="1"/>
  <c r="AR310" i="1"/>
  <c r="AO310" i="1"/>
  <c r="AL310" i="1"/>
  <c r="AI310" i="1"/>
  <c r="AF310" i="1"/>
  <c r="AC310" i="1"/>
  <c r="Z310" i="1"/>
  <c r="W310" i="1"/>
  <c r="T310" i="1"/>
  <c r="Q310" i="1"/>
  <c r="N310" i="1"/>
  <c r="K310" i="1"/>
  <c r="H310" i="1"/>
  <c r="E310" i="1"/>
  <c r="HI309" i="1"/>
  <c r="HH309" i="1"/>
  <c r="HG309" i="1"/>
  <c r="HD309" i="1"/>
  <c r="HA309" i="1"/>
  <c r="GX309" i="1"/>
  <c r="GU309" i="1"/>
  <c r="GR309" i="1"/>
  <c r="GO309" i="1"/>
  <c r="GL309" i="1"/>
  <c r="GI309" i="1"/>
  <c r="GF309" i="1"/>
  <c r="GC309" i="1"/>
  <c r="FZ309" i="1"/>
  <c r="FW309" i="1"/>
  <c r="FT309" i="1"/>
  <c r="FQ309" i="1"/>
  <c r="FN309" i="1"/>
  <c r="FK309" i="1"/>
  <c r="FH309" i="1"/>
  <c r="FE309" i="1"/>
  <c r="FB309" i="1"/>
  <c r="EY309" i="1"/>
  <c r="EV309" i="1"/>
  <c r="ES309" i="1"/>
  <c r="EP309" i="1"/>
  <c r="EM309" i="1"/>
  <c r="EJ309" i="1"/>
  <c r="EG309" i="1"/>
  <c r="ED309" i="1"/>
  <c r="EA309" i="1"/>
  <c r="DX309" i="1"/>
  <c r="DU309" i="1"/>
  <c r="DR309" i="1"/>
  <c r="DO309" i="1"/>
  <c r="DL309" i="1"/>
  <c r="DI309" i="1"/>
  <c r="DF309" i="1"/>
  <c r="DC309" i="1"/>
  <c r="CZ309" i="1"/>
  <c r="CW309" i="1"/>
  <c r="CT309" i="1"/>
  <c r="CQ309" i="1"/>
  <c r="CN309" i="1"/>
  <c r="CK309" i="1"/>
  <c r="CH309" i="1"/>
  <c r="CE309" i="1"/>
  <c r="CB309" i="1"/>
  <c r="BY309" i="1"/>
  <c r="BV309" i="1"/>
  <c r="BS309" i="1"/>
  <c r="BP309" i="1"/>
  <c r="BM309" i="1"/>
  <c r="BJ309" i="1"/>
  <c r="BG309" i="1"/>
  <c r="BD309" i="1"/>
  <c r="AX309" i="1"/>
  <c r="AU309" i="1"/>
  <c r="AR309" i="1"/>
  <c r="AO309" i="1"/>
  <c r="AL309" i="1"/>
  <c r="AI309" i="1"/>
  <c r="AF309" i="1"/>
  <c r="AC309" i="1"/>
  <c r="Z309" i="1"/>
  <c r="W309" i="1"/>
  <c r="T309" i="1"/>
  <c r="Q309" i="1"/>
  <c r="N309" i="1"/>
  <c r="K309" i="1"/>
  <c r="H309" i="1"/>
  <c r="E309" i="1"/>
  <c r="HI308" i="1"/>
  <c r="HH308" i="1"/>
  <c r="HG308" i="1"/>
  <c r="HD308" i="1"/>
  <c r="HA308" i="1"/>
  <c r="GX308" i="1"/>
  <c r="GU308" i="1"/>
  <c r="GR308" i="1"/>
  <c r="GO308" i="1"/>
  <c r="GL308" i="1"/>
  <c r="GI308" i="1"/>
  <c r="GF308" i="1"/>
  <c r="GC308" i="1"/>
  <c r="FZ308" i="1"/>
  <c r="FW308" i="1"/>
  <c r="FT308" i="1"/>
  <c r="FQ308" i="1"/>
  <c r="FN308" i="1"/>
  <c r="FK308" i="1"/>
  <c r="FH308" i="1"/>
  <c r="FE308" i="1"/>
  <c r="FB308" i="1"/>
  <c r="EY308" i="1"/>
  <c r="EV308" i="1"/>
  <c r="ES308" i="1"/>
  <c r="EP308" i="1"/>
  <c r="EM308" i="1"/>
  <c r="EJ308" i="1"/>
  <c r="EG308" i="1"/>
  <c r="ED308" i="1"/>
  <c r="EA308" i="1"/>
  <c r="DX308" i="1"/>
  <c r="DU308" i="1"/>
  <c r="DR308" i="1"/>
  <c r="DO308" i="1"/>
  <c r="DL308" i="1"/>
  <c r="DI308" i="1"/>
  <c r="DF308" i="1"/>
  <c r="DC308" i="1"/>
  <c r="CZ308" i="1"/>
  <c r="CW308" i="1"/>
  <c r="CT308" i="1"/>
  <c r="CQ308" i="1"/>
  <c r="CN308" i="1"/>
  <c r="CK308" i="1"/>
  <c r="CH308" i="1"/>
  <c r="CE308" i="1"/>
  <c r="CB308" i="1"/>
  <c r="BY308" i="1"/>
  <c r="BV308" i="1"/>
  <c r="BS308" i="1"/>
  <c r="BP308" i="1"/>
  <c r="BM308" i="1"/>
  <c r="BJ308" i="1"/>
  <c r="BG308" i="1"/>
  <c r="BD308" i="1"/>
  <c r="AX308" i="1"/>
  <c r="AU308" i="1"/>
  <c r="AR308" i="1"/>
  <c r="AO308" i="1"/>
  <c r="AL308" i="1"/>
  <c r="AI308" i="1"/>
  <c r="AF308" i="1"/>
  <c r="AC308" i="1"/>
  <c r="Z308" i="1"/>
  <c r="W308" i="1"/>
  <c r="T308" i="1"/>
  <c r="Q308" i="1"/>
  <c r="N308" i="1"/>
  <c r="K308" i="1"/>
  <c r="H308" i="1"/>
  <c r="E308" i="1"/>
  <c r="HI307" i="1"/>
  <c r="HH307" i="1"/>
  <c r="HG307" i="1"/>
  <c r="HD307" i="1"/>
  <c r="HA307" i="1"/>
  <c r="GX307" i="1"/>
  <c r="GU307" i="1"/>
  <c r="GR307" i="1"/>
  <c r="GO307" i="1"/>
  <c r="GL307" i="1"/>
  <c r="GI307" i="1"/>
  <c r="GF307" i="1"/>
  <c r="GC307" i="1"/>
  <c r="FZ307" i="1"/>
  <c r="FW307" i="1"/>
  <c r="FT307" i="1"/>
  <c r="FQ307" i="1"/>
  <c r="FN307" i="1"/>
  <c r="FK307" i="1"/>
  <c r="FH307" i="1"/>
  <c r="FE307" i="1"/>
  <c r="FB307" i="1"/>
  <c r="EY307" i="1"/>
  <c r="EV307" i="1"/>
  <c r="ES307" i="1"/>
  <c r="EP307" i="1"/>
  <c r="EM307" i="1"/>
  <c r="EJ307" i="1"/>
  <c r="EG307" i="1"/>
  <c r="ED307" i="1"/>
  <c r="EA307" i="1"/>
  <c r="DX307" i="1"/>
  <c r="DU307" i="1"/>
  <c r="DR307" i="1"/>
  <c r="DO307" i="1"/>
  <c r="DL307" i="1"/>
  <c r="DI307" i="1"/>
  <c r="DF307" i="1"/>
  <c r="DC307" i="1"/>
  <c r="CZ307" i="1"/>
  <c r="CW307" i="1"/>
  <c r="CT307" i="1"/>
  <c r="CQ307" i="1"/>
  <c r="CN307" i="1"/>
  <c r="CK307" i="1"/>
  <c r="CH307" i="1"/>
  <c r="CE307" i="1"/>
  <c r="CB307" i="1"/>
  <c r="BY307" i="1"/>
  <c r="BV307" i="1"/>
  <c r="BS307" i="1"/>
  <c r="BP307" i="1"/>
  <c r="BM307" i="1"/>
  <c r="BJ307" i="1"/>
  <c r="BG307" i="1"/>
  <c r="BD307" i="1"/>
  <c r="AX307" i="1"/>
  <c r="AU307" i="1"/>
  <c r="AR307" i="1"/>
  <c r="AO307" i="1"/>
  <c r="AL307" i="1"/>
  <c r="AI307" i="1"/>
  <c r="AF307" i="1"/>
  <c r="AC307" i="1"/>
  <c r="Z307" i="1"/>
  <c r="W307" i="1"/>
  <c r="T307" i="1"/>
  <c r="Q307" i="1"/>
  <c r="N307" i="1"/>
  <c r="K307" i="1"/>
  <c r="H307" i="1"/>
  <c r="E307" i="1"/>
  <c r="HI306" i="1"/>
  <c r="HH306" i="1"/>
  <c r="HG306" i="1"/>
  <c r="HD306" i="1"/>
  <c r="HA306" i="1"/>
  <c r="GX306" i="1"/>
  <c r="GU306" i="1"/>
  <c r="GR306" i="1"/>
  <c r="GO306" i="1"/>
  <c r="GL306" i="1"/>
  <c r="GI306" i="1"/>
  <c r="GF306" i="1"/>
  <c r="GC306" i="1"/>
  <c r="FZ306" i="1"/>
  <c r="FW306" i="1"/>
  <c r="FT306" i="1"/>
  <c r="FQ306" i="1"/>
  <c r="FN306" i="1"/>
  <c r="FK306" i="1"/>
  <c r="FH306" i="1"/>
  <c r="FE306" i="1"/>
  <c r="FB306" i="1"/>
  <c r="EY306" i="1"/>
  <c r="EV306" i="1"/>
  <c r="ES306" i="1"/>
  <c r="EP306" i="1"/>
  <c r="EM306" i="1"/>
  <c r="EJ306" i="1"/>
  <c r="EG306" i="1"/>
  <c r="ED306" i="1"/>
  <c r="EA306" i="1"/>
  <c r="DX306" i="1"/>
  <c r="DU306" i="1"/>
  <c r="DR306" i="1"/>
  <c r="DO306" i="1"/>
  <c r="DL306" i="1"/>
  <c r="DI306" i="1"/>
  <c r="DF306" i="1"/>
  <c r="DC306" i="1"/>
  <c r="CZ306" i="1"/>
  <c r="CW306" i="1"/>
  <c r="CT306" i="1"/>
  <c r="CQ306" i="1"/>
  <c r="CN306" i="1"/>
  <c r="CK306" i="1"/>
  <c r="CH306" i="1"/>
  <c r="CE306" i="1"/>
  <c r="CB306" i="1"/>
  <c r="BY306" i="1"/>
  <c r="BV306" i="1"/>
  <c r="BS306" i="1"/>
  <c r="BP306" i="1"/>
  <c r="BM306" i="1"/>
  <c r="BJ306" i="1"/>
  <c r="BG306" i="1"/>
  <c r="BD306" i="1"/>
  <c r="AX306" i="1"/>
  <c r="AU306" i="1"/>
  <c r="AR306" i="1"/>
  <c r="AO306" i="1"/>
  <c r="AL306" i="1"/>
  <c r="AI306" i="1"/>
  <c r="AF306" i="1"/>
  <c r="AC306" i="1"/>
  <c r="Z306" i="1"/>
  <c r="W306" i="1"/>
  <c r="T306" i="1"/>
  <c r="Q306" i="1"/>
  <c r="N306" i="1"/>
  <c r="K306" i="1"/>
  <c r="H306" i="1"/>
  <c r="E306" i="1"/>
  <c r="HI305" i="1"/>
  <c r="HH305" i="1"/>
  <c r="HG305" i="1"/>
  <c r="HD305" i="1"/>
  <c r="HA305" i="1"/>
  <c r="GX305" i="1"/>
  <c r="GU305" i="1"/>
  <c r="GR305" i="1"/>
  <c r="GO305" i="1"/>
  <c r="GL305" i="1"/>
  <c r="GI305" i="1"/>
  <c r="GF305" i="1"/>
  <c r="GC305" i="1"/>
  <c r="FZ305" i="1"/>
  <c r="FW305" i="1"/>
  <c r="FT305" i="1"/>
  <c r="FQ305" i="1"/>
  <c r="FN305" i="1"/>
  <c r="FK305" i="1"/>
  <c r="FH305" i="1"/>
  <c r="FE305" i="1"/>
  <c r="FB305" i="1"/>
  <c r="EY305" i="1"/>
  <c r="EV305" i="1"/>
  <c r="ES305" i="1"/>
  <c r="EP305" i="1"/>
  <c r="EM305" i="1"/>
  <c r="EJ305" i="1"/>
  <c r="EG305" i="1"/>
  <c r="ED305" i="1"/>
  <c r="EA305" i="1"/>
  <c r="DX305" i="1"/>
  <c r="DU305" i="1"/>
  <c r="DR305" i="1"/>
  <c r="DO305" i="1"/>
  <c r="DL305" i="1"/>
  <c r="DI305" i="1"/>
  <c r="DF305" i="1"/>
  <c r="DC305" i="1"/>
  <c r="CZ305" i="1"/>
  <c r="CW305" i="1"/>
  <c r="CT305" i="1"/>
  <c r="CQ305" i="1"/>
  <c r="CN305" i="1"/>
  <c r="CK305" i="1"/>
  <c r="CH305" i="1"/>
  <c r="CE305" i="1"/>
  <c r="CB305" i="1"/>
  <c r="BY305" i="1"/>
  <c r="BV305" i="1"/>
  <c r="BS305" i="1"/>
  <c r="BP305" i="1"/>
  <c r="BM305" i="1"/>
  <c r="BJ305" i="1"/>
  <c r="BG305" i="1"/>
  <c r="BD305" i="1"/>
  <c r="AX305" i="1"/>
  <c r="AU305" i="1"/>
  <c r="AR305" i="1"/>
  <c r="AO305" i="1"/>
  <c r="AL305" i="1"/>
  <c r="AI305" i="1"/>
  <c r="AF305" i="1"/>
  <c r="AC305" i="1"/>
  <c r="Z305" i="1"/>
  <c r="W305" i="1"/>
  <c r="T305" i="1"/>
  <c r="Q305" i="1"/>
  <c r="N305" i="1"/>
  <c r="K305" i="1"/>
  <c r="H305" i="1"/>
  <c r="E305" i="1"/>
  <c r="RA303" i="2"/>
  <c r="QZ303" i="2"/>
  <c r="RA302" i="2"/>
  <c r="QZ302" i="2"/>
  <c r="RA301" i="2"/>
  <c r="QZ301" i="2"/>
  <c r="RA300" i="2"/>
  <c r="QZ300" i="2"/>
  <c r="RA299" i="2"/>
  <c r="QZ299" i="2"/>
  <c r="RA298" i="2"/>
  <c r="QZ298" i="2"/>
  <c r="RA297" i="2"/>
  <c r="QZ297" i="2"/>
  <c r="RA296" i="2"/>
  <c r="QZ296" i="2"/>
  <c r="RA295" i="2"/>
  <c r="QZ295" i="2"/>
  <c r="RA294" i="2"/>
  <c r="QZ294" i="2"/>
  <c r="RA293" i="2"/>
  <c r="QZ293" i="2"/>
  <c r="RA292" i="2"/>
  <c r="QZ292" i="2"/>
  <c r="QX304" i="2"/>
  <c r="QW304" i="2"/>
  <c r="QU304" i="2"/>
  <c r="QT304" i="2"/>
  <c r="QR304" i="2"/>
  <c r="QQ304" i="2"/>
  <c r="QO304" i="2"/>
  <c r="QN304" i="2"/>
  <c r="QL304" i="2"/>
  <c r="QK304" i="2"/>
  <c r="QI304" i="2"/>
  <c r="QH304" i="2"/>
  <c r="QF304" i="2"/>
  <c r="QE304" i="2"/>
  <c r="QC304" i="2"/>
  <c r="QB304" i="2"/>
  <c r="PZ304" i="2"/>
  <c r="PY304" i="2"/>
  <c r="PW304" i="2"/>
  <c r="PV304" i="2"/>
  <c r="PT304" i="2"/>
  <c r="PS304" i="2"/>
  <c r="PQ304" i="2"/>
  <c r="PP304" i="2"/>
  <c r="PN304" i="2"/>
  <c r="PM304" i="2"/>
  <c r="PK304" i="2"/>
  <c r="PJ304" i="2"/>
  <c r="PH304" i="2"/>
  <c r="PG304" i="2"/>
  <c r="PE304" i="2"/>
  <c r="PD304" i="2"/>
  <c r="PB304" i="2"/>
  <c r="PA304" i="2"/>
  <c r="OY304" i="2"/>
  <c r="OX304" i="2"/>
  <c r="OV304" i="2"/>
  <c r="OU304" i="2"/>
  <c r="OS304" i="2"/>
  <c r="OR304" i="2"/>
  <c r="OP304" i="2"/>
  <c r="OO304" i="2"/>
  <c r="OM304" i="2"/>
  <c r="OL304" i="2"/>
  <c r="OJ304" i="2"/>
  <c r="OI304" i="2"/>
  <c r="OG304" i="2"/>
  <c r="OF304" i="2"/>
  <c r="OD304" i="2"/>
  <c r="OC304" i="2"/>
  <c r="OA304" i="2"/>
  <c r="NZ304" i="2"/>
  <c r="NX304" i="2"/>
  <c r="NW304" i="2"/>
  <c r="NR304" i="2"/>
  <c r="NQ304" i="2"/>
  <c r="NO304" i="2"/>
  <c r="NN304" i="2"/>
  <c r="NL304" i="2"/>
  <c r="NK304" i="2"/>
  <c r="NI304" i="2"/>
  <c r="NH304" i="2"/>
  <c r="NF304" i="2"/>
  <c r="NE304" i="2"/>
  <c r="NC304" i="2"/>
  <c r="NB304" i="2"/>
  <c r="MZ304" i="2"/>
  <c r="MY304" i="2"/>
  <c r="MW304" i="2"/>
  <c r="MV304" i="2"/>
  <c r="MT304" i="2"/>
  <c r="MS304" i="2"/>
  <c r="MQ304" i="2"/>
  <c r="MP304" i="2"/>
  <c r="MN304" i="2"/>
  <c r="MM304" i="2"/>
  <c r="MK304" i="2"/>
  <c r="MJ304" i="2"/>
  <c r="MH304" i="2"/>
  <c r="MG304" i="2"/>
  <c r="ME304" i="2"/>
  <c r="MD304" i="2"/>
  <c r="MB304" i="2"/>
  <c r="MA304" i="2"/>
  <c r="LY304" i="2"/>
  <c r="LX304" i="2"/>
  <c r="LV304" i="2"/>
  <c r="LU304" i="2"/>
  <c r="LS304" i="2"/>
  <c r="LR304" i="2"/>
  <c r="LP304" i="2"/>
  <c r="LO304" i="2"/>
  <c r="LM304" i="2"/>
  <c r="LL304" i="2"/>
  <c r="LJ304" i="2"/>
  <c r="LI304" i="2"/>
  <c r="LG304" i="2"/>
  <c r="LF304" i="2"/>
  <c r="LD304" i="2"/>
  <c r="LC304" i="2"/>
  <c r="LA304" i="2"/>
  <c r="KZ304" i="2"/>
  <c r="KX304" i="2"/>
  <c r="KW304" i="2"/>
  <c r="KU304" i="2"/>
  <c r="KT304" i="2"/>
  <c r="KR304" i="2"/>
  <c r="KQ304" i="2"/>
  <c r="KO304" i="2"/>
  <c r="KN304" i="2"/>
  <c r="KL304" i="2"/>
  <c r="KK304" i="2"/>
  <c r="KI304" i="2"/>
  <c r="KH304" i="2"/>
  <c r="KF304" i="2"/>
  <c r="KE304" i="2"/>
  <c r="KC304" i="2"/>
  <c r="KB304" i="2"/>
  <c r="JZ304" i="2"/>
  <c r="JY304" i="2"/>
  <c r="JW304" i="2"/>
  <c r="JV304" i="2"/>
  <c r="JT304" i="2"/>
  <c r="JS304" i="2"/>
  <c r="JQ304" i="2"/>
  <c r="JP304" i="2"/>
  <c r="JN304" i="2"/>
  <c r="JM304" i="2"/>
  <c r="JK304" i="2"/>
  <c r="JJ304" i="2"/>
  <c r="JH304" i="2"/>
  <c r="JG304" i="2"/>
  <c r="JE304" i="2"/>
  <c r="JD304" i="2"/>
  <c r="JB304" i="2"/>
  <c r="JA304" i="2"/>
  <c r="IY304" i="2"/>
  <c r="IX304" i="2"/>
  <c r="IV304" i="2"/>
  <c r="IU304" i="2"/>
  <c r="IS304" i="2"/>
  <c r="IR304" i="2"/>
  <c r="IP304" i="2"/>
  <c r="IO304" i="2"/>
  <c r="IM304" i="2"/>
  <c r="IL304" i="2"/>
  <c r="IJ304" i="2"/>
  <c r="II304" i="2"/>
  <c r="IG304" i="2"/>
  <c r="IF304" i="2"/>
  <c r="ID304" i="2"/>
  <c r="IC304" i="2"/>
  <c r="IA304" i="2"/>
  <c r="HZ304" i="2"/>
  <c r="HX304" i="2"/>
  <c r="HW304" i="2"/>
  <c r="HU304" i="2"/>
  <c r="HT304" i="2"/>
  <c r="HR304" i="2"/>
  <c r="HQ304" i="2"/>
  <c r="HO304" i="2"/>
  <c r="HN304" i="2"/>
  <c r="HL304" i="2"/>
  <c r="HK304" i="2"/>
  <c r="HI304" i="2"/>
  <c r="HH304" i="2"/>
  <c r="HF304" i="2"/>
  <c r="HE304" i="2"/>
  <c r="HC304" i="2"/>
  <c r="HB304" i="2"/>
  <c r="GZ304" i="2"/>
  <c r="GY304" i="2"/>
  <c r="GW304" i="2"/>
  <c r="GV304" i="2"/>
  <c r="GT304" i="2"/>
  <c r="GS304" i="2"/>
  <c r="GQ304" i="2"/>
  <c r="GP304" i="2"/>
  <c r="GN304" i="2"/>
  <c r="GM304" i="2"/>
  <c r="GK304" i="2"/>
  <c r="GJ304" i="2"/>
  <c r="GH304" i="2"/>
  <c r="GG304" i="2"/>
  <c r="GE304" i="2"/>
  <c r="GD304" i="2"/>
  <c r="GB304" i="2"/>
  <c r="GA304" i="2"/>
  <c r="FY304" i="2"/>
  <c r="FX304" i="2"/>
  <c r="FV304" i="2"/>
  <c r="FU304" i="2"/>
  <c r="FS304" i="2"/>
  <c r="FR304" i="2"/>
  <c r="FP304" i="2"/>
  <c r="FO304" i="2"/>
  <c r="FM304" i="2"/>
  <c r="FL304" i="2"/>
  <c r="FJ304" i="2"/>
  <c r="FI304" i="2"/>
  <c r="FG304" i="2"/>
  <c r="FF304" i="2"/>
  <c r="FD304" i="2"/>
  <c r="FC304" i="2"/>
  <c r="FA304" i="2"/>
  <c r="EZ304" i="2"/>
  <c r="EX304" i="2"/>
  <c r="EW304" i="2"/>
  <c r="EU304" i="2"/>
  <c r="ET304" i="2"/>
  <c r="ER304" i="2"/>
  <c r="EQ304" i="2"/>
  <c r="EO304" i="2"/>
  <c r="EN304" i="2"/>
  <c r="EL304" i="2"/>
  <c r="EK304" i="2"/>
  <c r="EI304" i="2"/>
  <c r="EH304" i="2"/>
  <c r="EF304" i="2"/>
  <c r="EE304" i="2"/>
  <c r="EC304" i="2"/>
  <c r="EB304" i="2"/>
  <c r="DZ304" i="2"/>
  <c r="DY304" i="2"/>
  <c r="DW304" i="2"/>
  <c r="DV304" i="2"/>
  <c r="DT304" i="2"/>
  <c r="DS304" i="2"/>
  <c r="DQ304" i="2"/>
  <c r="DP304" i="2"/>
  <c r="DN304" i="2"/>
  <c r="DM304" i="2"/>
  <c r="DK304" i="2"/>
  <c r="DJ304" i="2"/>
  <c r="DH304" i="2"/>
  <c r="DG304" i="2"/>
  <c r="DE304" i="2"/>
  <c r="DD304" i="2"/>
  <c r="DB304" i="2"/>
  <c r="DA304" i="2"/>
  <c r="CY304" i="2"/>
  <c r="CX304" i="2"/>
  <c r="CV304" i="2"/>
  <c r="CU304" i="2"/>
  <c r="CS304" i="2"/>
  <c r="CR304" i="2"/>
  <c r="CP304" i="2"/>
  <c r="CO304" i="2"/>
  <c r="CM304" i="2"/>
  <c r="CL304" i="2"/>
  <c r="CJ304" i="2"/>
  <c r="CI304" i="2"/>
  <c r="CG304" i="2"/>
  <c r="CF304" i="2"/>
  <c r="CD304" i="2"/>
  <c r="CC304" i="2"/>
  <c r="CA304" i="2"/>
  <c r="BZ304" i="2"/>
  <c r="BX304" i="2"/>
  <c r="BW304" i="2"/>
  <c r="BU304" i="2"/>
  <c r="BT304" i="2"/>
  <c r="BR304" i="2"/>
  <c r="BQ304" i="2"/>
  <c r="BO304" i="2"/>
  <c r="BN304" i="2"/>
  <c r="BL304" i="2"/>
  <c r="BK304" i="2"/>
  <c r="BI304" i="2"/>
  <c r="BH304" i="2"/>
  <c r="BF304" i="2"/>
  <c r="BE304" i="2"/>
  <c r="BC304" i="2"/>
  <c r="BB304" i="2"/>
  <c r="AZ304" i="2"/>
  <c r="AY304" i="2"/>
  <c r="AW304" i="2"/>
  <c r="AV304" i="2"/>
  <c r="AT304" i="2"/>
  <c r="AS304" i="2"/>
  <c r="AQ304" i="2"/>
  <c r="AP304" i="2"/>
  <c r="AN304" i="2"/>
  <c r="AM304" i="2"/>
  <c r="AK304" i="2"/>
  <c r="AJ304" i="2"/>
  <c r="AH304" i="2"/>
  <c r="AG304" i="2"/>
  <c r="AE304" i="2"/>
  <c r="AD304" i="2"/>
  <c r="AB304" i="2"/>
  <c r="AA304" i="2"/>
  <c r="Y304" i="2"/>
  <c r="X304" i="2"/>
  <c r="V304" i="2"/>
  <c r="U304" i="2"/>
  <c r="S304" i="2"/>
  <c r="R304" i="2"/>
  <c r="P304" i="2"/>
  <c r="O304" i="2"/>
  <c r="M304" i="2"/>
  <c r="L304" i="2"/>
  <c r="J304" i="2"/>
  <c r="I304" i="2"/>
  <c r="G304" i="2"/>
  <c r="F304" i="2"/>
  <c r="QY303" i="2"/>
  <c r="QV303" i="2"/>
  <c r="QS303" i="2"/>
  <c r="QP303" i="2"/>
  <c r="QM303" i="2"/>
  <c r="QJ303" i="2"/>
  <c r="QG303" i="2"/>
  <c r="QD303" i="2"/>
  <c r="QA303" i="2"/>
  <c r="PX303" i="2"/>
  <c r="PU303" i="2"/>
  <c r="PR303" i="2"/>
  <c r="PO303" i="2"/>
  <c r="PL303" i="2"/>
  <c r="PI303" i="2"/>
  <c r="PF303" i="2"/>
  <c r="PC303" i="2"/>
  <c r="OZ303" i="2"/>
  <c r="OW303" i="2"/>
  <c r="OT303" i="2"/>
  <c r="OQ303" i="2"/>
  <c r="ON303" i="2"/>
  <c r="OK303" i="2"/>
  <c r="OH303" i="2"/>
  <c r="OE303" i="2"/>
  <c r="OB303" i="2"/>
  <c r="NY303" i="2"/>
  <c r="NS303" i="2"/>
  <c r="NP303" i="2"/>
  <c r="NM303" i="2"/>
  <c r="NJ303" i="2"/>
  <c r="NG303" i="2"/>
  <c r="ND303" i="2"/>
  <c r="NA303" i="2"/>
  <c r="MX303" i="2"/>
  <c r="MU303" i="2"/>
  <c r="MR303" i="2"/>
  <c r="MO303" i="2"/>
  <c r="ML303" i="2"/>
  <c r="MI303" i="2"/>
  <c r="MF303" i="2"/>
  <c r="MC303" i="2"/>
  <c r="LZ303" i="2"/>
  <c r="LW303" i="2"/>
  <c r="LT303" i="2"/>
  <c r="LQ303" i="2"/>
  <c r="LN303" i="2"/>
  <c r="LK303" i="2"/>
  <c r="LH303" i="2"/>
  <c r="LE303" i="2"/>
  <c r="LB303" i="2"/>
  <c r="KY303" i="2"/>
  <c r="KV303" i="2"/>
  <c r="KS303" i="2"/>
  <c r="KP303" i="2"/>
  <c r="KM303" i="2"/>
  <c r="KJ303" i="2"/>
  <c r="KG303" i="2"/>
  <c r="KD303" i="2"/>
  <c r="KA303" i="2"/>
  <c r="JX303" i="2"/>
  <c r="JU303" i="2"/>
  <c r="JR303" i="2"/>
  <c r="JO303" i="2"/>
  <c r="JL303" i="2"/>
  <c r="JI303" i="2"/>
  <c r="JF303" i="2"/>
  <c r="JC303" i="2"/>
  <c r="IZ303" i="2"/>
  <c r="IW303" i="2"/>
  <c r="IT303" i="2"/>
  <c r="IQ303" i="2"/>
  <c r="IN303" i="2"/>
  <c r="IK303" i="2"/>
  <c r="IH303" i="2"/>
  <c r="IE303" i="2"/>
  <c r="IB303" i="2"/>
  <c r="HY303" i="2"/>
  <c r="HV303" i="2"/>
  <c r="HS303" i="2"/>
  <c r="HP303" i="2"/>
  <c r="HM303" i="2"/>
  <c r="HJ303" i="2"/>
  <c r="HG303" i="2"/>
  <c r="HD303" i="2"/>
  <c r="HA303" i="2"/>
  <c r="GX303" i="2"/>
  <c r="GU303" i="2"/>
  <c r="GR303" i="2"/>
  <c r="GO303" i="2"/>
  <c r="GL303" i="2"/>
  <c r="GI303" i="2"/>
  <c r="GF303" i="2"/>
  <c r="GC303" i="2"/>
  <c r="FZ303" i="2"/>
  <c r="FW303" i="2"/>
  <c r="FT303" i="2"/>
  <c r="FQ303" i="2"/>
  <c r="FN303" i="2"/>
  <c r="FK303" i="2"/>
  <c r="FH303" i="2"/>
  <c r="FE303" i="2"/>
  <c r="FB303" i="2"/>
  <c r="EY303" i="2"/>
  <c r="EV303" i="2"/>
  <c r="ES303" i="2"/>
  <c r="EP303" i="2"/>
  <c r="EM303" i="2"/>
  <c r="EJ303" i="2"/>
  <c r="EG303" i="2"/>
  <c r="ED303" i="2"/>
  <c r="EA303" i="2"/>
  <c r="DX303" i="2"/>
  <c r="DU303" i="2"/>
  <c r="DR303" i="2"/>
  <c r="DO303" i="2"/>
  <c r="DL303" i="2"/>
  <c r="DI303" i="2"/>
  <c r="DF303" i="2"/>
  <c r="DC303" i="2"/>
  <c r="CZ303" i="2"/>
  <c r="CW303" i="2"/>
  <c r="CT303" i="2"/>
  <c r="CQ303" i="2"/>
  <c r="CN303" i="2"/>
  <c r="CK303" i="2"/>
  <c r="CH303" i="2"/>
  <c r="CE303" i="2"/>
  <c r="CB303" i="2"/>
  <c r="BY303" i="2"/>
  <c r="BV303" i="2"/>
  <c r="BS303" i="2"/>
  <c r="BP303" i="2"/>
  <c r="BM303" i="2"/>
  <c r="BJ303" i="2"/>
  <c r="BG303" i="2"/>
  <c r="BD303" i="2"/>
  <c r="BA303" i="2"/>
  <c r="AX303" i="2"/>
  <c r="AU303" i="2"/>
  <c r="AR303" i="2"/>
  <c r="AO303" i="2"/>
  <c r="AL303" i="2"/>
  <c r="AI303" i="2"/>
  <c r="AF303" i="2"/>
  <c r="AC303" i="2"/>
  <c r="Z303" i="2"/>
  <c r="W303" i="2"/>
  <c r="T303" i="2"/>
  <c r="Q303" i="2"/>
  <c r="N303" i="2"/>
  <c r="K303" i="2"/>
  <c r="H303" i="2"/>
  <c r="QY302" i="2"/>
  <c r="QV302" i="2"/>
  <c r="QS302" i="2"/>
  <c r="QP302" i="2"/>
  <c r="QM302" i="2"/>
  <c r="QJ302" i="2"/>
  <c r="QG302" i="2"/>
  <c r="QD302" i="2"/>
  <c r="QA302" i="2"/>
  <c r="PX302" i="2"/>
  <c r="PU302" i="2"/>
  <c r="PR302" i="2"/>
  <c r="PO302" i="2"/>
  <c r="PL302" i="2"/>
  <c r="PI302" i="2"/>
  <c r="PF302" i="2"/>
  <c r="PC302" i="2"/>
  <c r="OZ302" i="2"/>
  <c r="OW302" i="2"/>
  <c r="OT302" i="2"/>
  <c r="OQ302" i="2"/>
  <c r="ON302" i="2"/>
  <c r="OK302" i="2"/>
  <c r="OH302" i="2"/>
  <c r="OE302" i="2"/>
  <c r="OB302" i="2"/>
  <c r="NY302" i="2"/>
  <c r="NS302" i="2"/>
  <c r="NP302" i="2"/>
  <c r="NM302" i="2"/>
  <c r="NJ302" i="2"/>
  <c r="NG302" i="2"/>
  <c r="ND302" i="2"/>
  <c r="NA302" i="2"/>
  <c r="MX302" i="2"/>
  <c r="MU302" i="2"/>
  <c r="MR302" i="2"/>
  <c r="MO302" i="2"/>
  <c r="ML302" i="2"/>
  <c r="MI302" i="2"/>
  <c r="MF302" i="2"/>
  <c r="MC302" i="2"/>
  <c r="LZ302" i="2"/>
  <c r="LW302" i="2"/>
  <c r="LT302" i="2"/>
  <c r="LQ302" i="2"/>
  <c r="LN302" i="2"/>
  <c r="LK302" i="2"/>
  <c r="LH302" i="2"/>
  <c r="LE302" i="2"/>
  <c r="LB302" i="2"/>
  <c r="KY302" i="2"/>
  <c r="KV302" i="2"/>
  <c r="KS302" i="2"/>
  <c r="KP302" i="2"/>
  <c r="KM302" i="2"/>
  <c r="KJ302" i="2"/>
  <c r="KG302" i="2"/>
  <c r="KD302" i="2"/>
  <c r="KA302" i="2"/>
  <c r="JX302" i="2"/>
  <c r="JU302" i="2"/>
  <c r="JR302" i="2"/>
  <c r="JO302" i="2"/>
  <c r="JL302" i="2"/>
  <c r="JI302" i="2"/>
  <c r="JF302" i="2"/>
  <c r="JC302" i="2"/>
  <c r="IZ302" i="2"/>
  <c r="IW302" i="2"/>
  <c r="IT302" i="2"/>
  <c r="IQ302" i="2"/>
  <c r="IN302" i="2"/>
  <c r="IK302" i="2"/>
  <c r="IH302" i="2"/>
  <c r="IE302" i="2"/>
  <c r="IB302" i="2"/>
  <c r="HY302" i="2"/>
  <c r="HV302" i="2"/>
  <c r="HS302" i="2"/>
  <c r="HP302" i="2"/>
  <c r="HM302" i="2"/>
  <c r="HJ302" i="2"/>
  <c r="HG302" i="2"/>
  <c r="HD302" i="2"/>
  <c r="HA302" i="2"/>
  <c r="GX302" i="2"/>
  <c r="GU302" i="2"/>
  <c r="GR302" i="2"/>
  <c r="GO302" i="2"/>
  <c r="GL302" i="2"/>
  <c r="GI302" i="2"/>
  <c r="GF302" i="2"/>
  <c r="GC302" i="2"/>
  <c r="FZ302" i="2"/>
  <c r="FW302" i="2"/>
  <c r="FT302" i="2"/>
  <c r="FQ302" i="2"/>
  <c r="FN302" i="2"/>
  <c r="FK302" i="2"/>
  <c r="FH302" i="2"/>
  <c r="FE302" i="2"/>
  <c r="FB302" i="2"/>
  <c r="EY302" i="2"/>
  <c r="EV302" i="2"/>
  <c r="ES302" i="2"/>
  <c r="EP302" i="2"/>
  <c r="EM302" i="2"/>
  <c r="EJ302" i="2"/>
  <c r="EG302" i="2"/>
  <c r="ED302" i="2"/>
  <c r="EA302" i="2"/>
  <c r="DX302" i="2"/>
  <c r="DU302" i="2"/>
  <c r="DR302" i="2"/>
  <c r="DO302" i="2"/>
  <c r="DL302" i="2"/>
  <c r="DI302" i="2"/>
  <c r="DF302" i="2"/>
  <c r="DC302" i="2"/>
  <c r="CZ302" i="2"/>
  <c r="CW302" i="2"/>
  <c r="CT302" i="2"/>
  <c r="CQ302" i="2"/>
  <c r="CN302" i="2"/>
  <c r="CK302" i="2"/>
  <c r="CH302" i="2"/>
  <c r="CE302" i="2"/>
  <c r="CB302" i="2"/>
  <c r="BY302" i="2"/>
  <c r="BV302" i="2"/>
  <c r="BS302" i="2"/>
  <c r="BP302" i="2"/>
  <c r="BM302" i="2"/>
  <c r="BJ302" i="2"/>
  <c r="BG302" i="2"/>
  <c r="BD302" i="2"/>
  <c r="BA302" i="2"/>
  <c r="AX302" i="2"/>
  <c r="AU302" i="2"/>
  <c r="AR302" i="2"/>
  <c r="AO302" i="2"/>
  <c r="AL302" i="2"/>
  <c r="AI302" i="2"/>
  <c r="AF302" i="2"/>
  <c r="AC302" i="2"/>
  <c r="Z302" i="2"/>
  <c r="W302" i="2"/>
  <c r="T302" i="2"/>
  <c r="Q302" i="2"/>
  <c r="N302" i="2"/>
  <c r="K302" i="2"/>
  <c r="H302" i="2"/>
  <c r="QY301" i="2"/>
  <c r="QV301" i="2"/>
  <c r="QS301" i="2"/>
  <c r="QP301" i="2"/>
  <c r="QM301" i="2"/>
  <c r="QJ301" i="2"/>
  <c r="QG301" i="2"/>
  <c r="QD301" i="2"/>
  <c r="QA301" i="2"/>
  <c r="PX301" i="2"/>
  <c r="PU301" i="2"/>
  <c r="PR301" i="2"/>
  <c r="PO301" i="2"/>
  <c r="PL301" i="2"/>
  <c r="PI301" i="2"/>
  <c r="PF301" i="2"/>
  <c r="PC301" i="2"/>
  <c r="OZ301" i="2"/>
  <c r="OW301" i="2"/>
  <c r="OT301" i="2"/>
  <c r="OQ301" i="2"/>
  <c r="ON301" i="2"/>
  <c r="OK301" i="2"/>
  <c r="OH301" i="2"/>
  <c r="OE301" i="2"/>
  <c r="OB301" i="2"/>
  <c r="NY301" i="2"/>
  <c r="NS301" i="2"/>
  <c r="NP301" i="2"/>
  <c r="NM301" i="2"/>
  <c r="NJ301" i="2"/>
  <c r="NG301" i="2"/>
  <c r="ND301" i="2"/>
  <c r="NA301" i="2"/>
  <c r="MX301" i="2"/>
  <c r="MU301" i="2"/>
  <c r="MR301" i="2"/>
  <c r="MO301" i="2"/>
  <c r="ML301" i="2"/>
  <c r="MI301" i="2"/>
  <c r="MF301" i="2"/>
  <c r="MC301" i="2"/>
  <c r="LZ301" i="2"/>
  <c r="LW301" i="2"/>
  <c r="LT301" i="2"/>
  <c r="LQ301" i="2"/>
  <c r="LN301" i="2"/>
  <c r="LK301" i="2"/>
  <c r="LH301" i="2"/>
  <c r="LE301" i="2"/>
  <c r="LB301" i="2"/>
  <c r="KY301" i="2"/>
  <c r="KV301" i="2"/>
  <c r="KS301" i="2"/>
  <c r="KP301" i="2"/>
  <c r="KM301" i="2"/>
  <c r="KJ301" i="2"/>
  <c r="KG301" i="2"/>
  <c r="KD301" i="2"/>
  <c r="KA301" i="2"/>
  <c r="JX301" i="2"/>
  <c r="JU301" i="2"/>
  <c r="JR301" i="2"/>
  <c r="JO301" i="2"/>
  <c r="JL301" i="2"/>
  <c r="JI301" i="2"/>
  <c r="JF301" i="2"/>
  <c r="JC301" i="2"/>
  <c r="IZ301" i="2"/>
  <c r="IW301" i="2"/>
  <c r="IT301" i="2"/>
  <c r="IQ301" i="2"/>
  <c r="IN301" i="2"/>
  <c r="IK301" i="2"/>
  <c r="IH301" i="2"/>
  <c r="IE301" i="2"/>
  <c r="IB301" i="2"/>
  <c r="HY301" i="2"/>
  <c r="HV301" i="2"/>
  <c r="HS301" i="2"/>
  <c r="HP301" i="2"/>
  <c r="HM301" i="2"/>
  <c r="HJ301" i="2"/>
  <c r="HG301" i="2"/>
  <c r="HD301" i="2"/>
  <c r="HA301" i="2"/>
  <c r="GX301" i="2"/>
  <c r="GU301" i="2"/>
  <c r="GR301" i="2"/>
  <c r="GO301" i="2"/>
  <c r="GL301" i="2"/>
  <c r="GI301" i="2"/>
  <c r="GF301" i="2"/>
  <c r="GC301" i="2"/>
  <c r="FZ301" i="2"/>
  <c r="FW301" i="2"/>
  <c r="FT301" i="2"/>
  <c r="FQ301" i="2"/>
  <c r="FN301" i="2"/>
  <c r="FK301" i="2"/>
  <c r="FH301" i="2"/>
  <c r="FE301" i="2"/>
  <c r="FB301" i="2"/>
  <c r="EY301" i="2"/>
  <c r="EV301" i="2"/>
  <c r="ES301" i="2"/>
  <c r="EP301" i="2"/>
  <c r="EM301" i="2"/>
  <c r="EJ301" i="2"/>
  <c r="EG301" i="2"/>
  <c r="ED301" i="2"/>
  <c r="EA301" i="2"/>
  <c r="DX301" i="2"/>
  <c r="DU301" i="2"/>
  <c r="DR301" i="2"/>
  <c r="DO301" i="2"/>
  <c r="DL301" i="2"/>
  <c r="DI301" i="2"/>
  <c r="DF301" i="2"/>
  <c r="DC301" i="2"/>
  <c r="CZ301" i="2"/>
  <c r="CW301" i="2"/>
  <c r="CT301" i="2"/>
  <c r="CQ301" i="2"/>
  <c r="CN301" i="2"/>
  <c r="CK301" i="2"/>
  <c r="CH301" i="2"/>
  <c r="CE301" i="2"/>
  <c r="CB301" i="2"/>
  <c r="BY301" i="2"/>
  <c r="BV301" i="2"/>
  <c r="BS301" i="2"/>
  <c r="BP301" i="2"/>
  <c r="BM301" i="2"/>
  <c r="BJ301" i="2"/>
  <c r="BG301" i="2"/>
  <c r="BD301" i="2"/>
  <c r="BA301" i="2"/>
  <c r="AX301" i="2"/>
  <c r="AU301" i="2"/>
  <c r="AR301" i="2"/>
  <c r="AO301" i="2"/>
  <c r="AL301" i="2"/>
  <c r="AI301" i="2"/>
  <c r="AF301" i="2"/>
  <c r="AC301" i="2"/>
  <c r="Z301" i="2"/>
  <c r="W301" i="2"/>
  <c r="T301" i="2"/>
  <c r="Q301" i="2"/>
  <c r="N301" i="2"/>
  <c r="K301" i="2"/>
  <c r="H301" i="2"/>
  <c r="QY300" i="2"/>
  <c r="QV300" i="2"/>
  <c r="QS300" i="2"/>
  <c r="QP300" i="2"/>
  <c r="QM300" i="2"/>
  <c r="QJ300" i="2"/>
  <c r="QG300" i="2"/>
  <c r="QD300" i="2"/>
  <c r="QA300" i="2"/>
  <c r="PX300" i="2"/>
  <c r="PU300" i="2"/>
  <c r="PR300" i="2"/>
  <c r="PO300" i="2"/>
  <c r="PL300" i="2"/>
  <c r="PI300" i="2"/>
  <c r="PF300" i="2"/>
  <c r="PC300" i="2"/>
  <c r="OZ300" i="2"/>
  <c r="OW300" i="2"/>
  <c r="OT300" i="2"/>
  <c r="OQ300" i="2"/>
  <c r="ON300" i="2"/>
  <c r="OK300" i="2"/>
  <c r="OH300" i="2"/>
  <c r="OE300" i="2"/>
  <c r="OB300" i="2"/>
  <c r="NY300" i="2"/>
  <c r="NS300" i="2"/>
  <c r="NP300" i="2"/>
  <c r="NM300" i="2"/>
  <c r="NJ300" i="2"/>
  <c r="NG300" i="2"/>
  <c r="ND300" i="2"/>
  <c r="NA300" i="2"/>
  <c r="MX300" i="2"/>
  <c r="MU300" i="2"/>
  <c r="MR300" i="2"/>
  <c r="MO300" i="2"/>
  <c r="ML300" i="2"/>
  <c r="MI300" i="2"/>
  <c r="MF300" i="2"/>
  <c r="MC300" i="2"/>
  <c r="LZ300" i="2"/>
  <c r="LW300" i="2"/>
  <c r="LT300" i="2"/>
  <c r="LQ300" i="2"/>
  <c r="LN300" i="2"/>
  <c r="LK300" i="2"/>
  <c r="LH300" i="2"/>
  <c r="LE300" i="2"/>
  <c r="LB300" i="2"/>
  <c r="KY300" i="2"/>
  <c r="KV300" i="2"/>
  <c r="KS300" i="2"/>
  <c r="KP300" i="2"/>
  <c r="KM300" i="2"/>
  <c r="KJ300" i="2"/>
  <c r="KG300" i="2"/>
  <c r="KD300" i="2"/>
  <c r="KA300" i="2"/>
  <c r="JX300" i="2"/>
  <c r="JU300" i="2"/>
  <c r="JR300" i="2"/>
  <c r="JO300" i="2"/>
  <c r="JL300" i="2"/>
  <c r="JI300" i="2"/>
  <c r="JF300" i="2"/>
  <c r="JC300" i="2"/>
  <c r="IZ300" i="2"/>
  <c r="IW300" i="2"/>
  <c r="IT300" i="2"/>
  <c r="IQ300" i="2"/>
  <c r="IN300" i="2"/>
  <c r="IK300" i="2"/>
  <c r="IH300" i="2"/>
  <c r="IE300" i="2"/>
  <c r="IB300" i="2"/>
  <c r="HY300" i="2"/>
  <c r="HV300" i="2"/>
  <c r="HS300" i="2"/>
  <c r="HP300" i="2"/>
  <c r="HM300" i="2"/>
  <c r="HJ300" i="2"/>
  <c r="HG300" i="2"/>
  <c r="HD300" i="2"/>
  <c r="HA300" i="2"/>
  <c r="GX300" i="2"/>
  <c r="GU300" i="2"/>
  <c r="GR300" i="2"/>
  <c r="GO300" i="2"/>
  <c r="GL300" i="2"/>
  <c r="GI300" i="2"/>
  <c r="GF300" i="2"/>
  <c r="GC300" i="2"/>
  <c r="FZ300" i="2"/>
  <c r="FW300" i="2"/>
  <c r="FT300" i="2"/>
  <c r="FQ300" i="2"/>
  <c r="FN300" i="2"/>
  <c r="FK300" i="2"/>
  <c r="FH300" i="2"/>
  <c r="FE300" i="2"/>
  <c r="FB300" i="2"/>
  <c r="EY300" i="2"/>
  <c r="EV300" i="2"/>
  <c r="ES300" i="2"/>
  <c r="EP300" i="2"/>
  <c r="EM300" i="2"/>
  <c r="EJ300" i="2"/>
  <c r="EG300" i="2"/>
  <c r="ED300" i="2"/>
  <c r="EA300" i="2"/>
  <c r="DX300" i="2"/>
  <c r="DU300" i="2"/>
  <c r="DR300" i="2"/>
  <c r="DO300" i="2"/>
  <c r="DL300" i="2"/>
  <c r="DI300" i="2"/>
  <c r="DF300" i="2"/>
  <c r="DC300" i="2"/>
  <c r="CZ300" i="2"/>
  <c r="CW300" i="2"/>
  <c r="CT300" i="2"/>
  <c r="CQ300" i="2"/>
  <c r="CN300" i="2"/>
  <c r="CK300" i="2"/>
  <c r="CH300" i="2"/>
  <c r="CE300" i="2"/>
  <c r="CB300" i="2"/>
  <c r="BY300" i="2"/>
  <c r="BV300" i="2"/>
  <c r="BS300" i="2"/>
  <c r="BP300" i="2"/>
  <c r="BM300" i="2"/>
  <c r="BJ300" i="2"/>
  <c r="BG300" i="2"/>
  <c r="BD300" i="2"/>
  <c r="BA300" i="2"/>
  <c r="AX300" i="2"/>
  <c r="AU300" i="2"/>
  <c r="AR300" i="2"/>
  <c r="AO300" i="2"/>
  <c r="AL300" i="2"/>
  <c r="AI300" i="2"/>
  <c r="AF300" i="2"/>
  <c r="AC300" i="2"/>
  <c r="Z300" i="2"/>
  <c r="W300" i="2"/>
  <c r="T300" i="2"/>
  <c r="Q300" i="2"/>
  <c r="N300" i="2"/>
  <c r="K300" i="2"/>
  <c r="H300" i="2"/>
  <c r="QY299" i="2"/>
  <c r="QV299" i="2"/>
  <c r="QS299" i="2"/>
  <c r="QP299" i="2"/>
  <c r="QM299" i="2"/>
  <c r="QJ299" i="2"/>
  <c r="QG299" i="2"/>
  <c r="QD299" i="2"/>
  <c r="QA299" i="2"/>
  <c r="PX299" i="2"/>
  <c r="PU299" i="2"/>
  <c r="PR299" i="2"/>
  <c r="PO299" i="2"/>
  <c r="PL299" i="2"/>
  <c r="PI299" i="2"/>
  <c r="PF299" i="2"/>
  <c r="PC299" i="2"/>
  <c r="OZ299" i="2"/>
  <c r="OW299" i="2"/>
  <c r="OT299" i="2"/>
  <c r="OQ299" i="2"/>
  <c r="ON299" i="2"/>
  <c r="OK299" i="2"/>
  <c r="OH299" i="2"/>
  <c r="OE299" i="2"/>
  <c r="OB299" i="2"/>
  <c r="NY299" i="2"/>
  <c r="NS299" i="2"/>
  <c r="NP299" i="2"/>
  <c r="NM299" i="2"/>
  <c r="NJ299" i="2"/>
  <c r="NG299" i="2"/>
  <c r="ND299" i="2"/>
  <c r="NA299" i="2"/>
  <c r="MX299" i="2"/>
  <c r="MU299" i="2"/>
  <c r="MR299" i="2"/>
  <c r="MO299" i="2"/>
  <c r="ML299" i="2"/>
  <c r="MI299" i="2"/>
  <c r="MF299" i="2"/>
  <c r="MC299" i="2"/>
  <c r="LZ299" i="2"/>
  <c r="LW299" i="2"/>
  <c r="LT299" i="2"/>
  <c r="LQ299" i="2"/>
  <c r="LN299" i="2"/>
  <c r="LK299" i="2"/>
  <c r="LH299" i="2"/>
  <c r="LE299" i="2"/>
  <c r="LB299" i="2"/>
  <c r="KY299" i="2"/>
  <c r="KV299" i="2"/>
  <c r="KS299" i="2"/>
  <c r="KP299" i="2"/>
  <c r="KM299" i="2"/>
  <c r="KJ299" i="2"/>
  <c r="KG299" i="2"/>
  <c r="KD299" i="2"/>
  <c r="KA299" i="2"/>
  <c r="JX299" i="2"/>
  <c r="JU299" i="2"/>
  <c r="JR299" i="2"/>
  <c r="JO299" i="2"/>
  <c r="JL299" i="2"/>
  <c r="JI299" i="2"/>
  <c r="JF299" i="2"/>
  <c r="JC299" i="2"/>
  <c r="IZ299" i="2"/>
  <c r="IW299" i="2"/>
  <c r="IT299" i="2"/>
  <c r="IQ299" i="2"/>
  <c r="IN299" i="2"/>
  <c r="IK299" i="2"/>
  <c r="IH299" i="2"/>
  <c r="IE299" i="2"/>
  <c r="IB299" i="2"/>
  <c r="HY299" i="2"/>
  <c r="HV299" i="2"/>
  <c r="HS299" i="2"/>
  <c r="HP299" i="2"/>
  <c r="HM299" i="2"/>
  <c r="HJ299" i="2"/>
  <c r="HG299" i="2"/>
  <c r="HD299" i="2"/>
  <c r="HA299" i="2"/>
  <c r="GX299" i="2"/>
  <c r="GU299" i="2"/>
  <c r="GR299" i="2"/>
  <c r="GO299" i="2"/>
  <c r="GL299" i="2"/>
  <c r="GI299" i="2"/>
  <c r="GF299" i="2"/>
  <c r="GC299" i="2"/>
  <c r="FZ299" i="2"/>
  <c r="FW299" i="2"/>
  <c r="FT299" i="2"/>
  <c r="FQ299" i="2"/>
  <c r="FN299" i="2"/>
  <c r="FK299" i="2"/>
  <c r="FH299" i="2"/>
  <c r="FE299" i="2"/>
  <c r="FB299" i="2"/>
  <c r="EY299" i="2"/>
  <c r="EV299" i="2"/>
  <c r="ES299" i="2"/>
  <c r="EP299" i="2"/>
  <c r="EM299" i="2"/>
  <c r="EJ299" i="2"/>
  <c r="EG299" i="2"/>
  <c r="ED299" i="2"/>
  <c r="EA299" i="2"/>
  <c r="DX299" i="2"/>
  <c r="DU299" i="2"/>
  <c r="DR299" i="2"/>
  <c r="DO299" i="2"/>
  <c r="DL299" i="2"/>
  <c r="DI299" i="2"/>
  <c r="DF299" i="2"/>
  <c r="DC299" i="2"/>
  <c r="CZ299" i="2"/>
  <c r="CW299" i="2"/>
  <c r="CT299" i="2"/>
  <c r="CQ299" i="2"/>
  <c r="CN299" i="2"/>
  <c r="CK299" i="2"/>
  <c r="CH299" i="2"/>
  <c r="CE299" i="2"/>
  <c r="CB299" i="2"/>
  <c r="BY299" i="2"/>
  <c r="BV299" i="2"/>
  <c r="BS299" i="2"/>
  <c r="BP299" i="2"/>
  <c r="BM299" i="2"/>
  <c r="BJ299" i="2"/>
  <c r="BG299" i="2"/>
  <c r="BD299" i="2"/>
  <c r="BA299" i="2"/>
  <c r="AX299" i="2"/>
  <c r="AU299" i="2"/>
  <c r="AR299" i="2"/>
  <c r="AO299" i="2"/>
  <c r="AL299" i="2"/>
  <c r="AI299" i="2"/>
  <c r="AF299" i="2"/>
  <c r="AC299" i="2"/>
  <c r="Z299" i="2"/>
  <c r="W299" i="2"/>
  <c r="T299" i="2"/>
  <c r="Q299" i="2"/>
  <c r="N299" i="2"/>
  <c r="K299" i="2"/>
  <c r="H299" i="2"/>
  <c r="QY298" i="2"/>
  <c r="QV298" i="2"/>
  <c r="QS298" i="2"/>
  <c r="QP298" i="2"/>
  <c r="QM298" i="2"/>
  <c r="QJ298" i="2"/>
  <c r="QG298" i="2"/>
  <c r="QD298" i="2"/>
  <c r="QA298" i="2"/>
  <c r="PX298" i="2"/>
  <c r="PU298" i="2"/>
  <c r="PR298" i="2"/>
  <c r="PO298" i="2"/>
  <c r="PL298" i="2"/>
  <c r="PI298" i="2"/>
  <c r="PF298" i="2"/>
  <c r="PC298" i="2"/>
  <c r="OZ298" i="2"/>
  <c r="OW298" i="2"/>
  <c r="OT298" i="2"/>
  <c r="OQ298" i="2"/>
  <c r="ON298" i="2"/>
  <c r="OK298" i="2"/>
  <c r="OH298" i="2"/>
  <c r="OE298" i="2"/>
  <c r="OB298" i="2"/>
  <c r="NY298" i="2"/>
  <c r="NS298" i="2"/>
  <c r="NP298" i="2"/>
  <c r="NM298" i="2"/>
  <c r="NJ298" i="2"/>
  <c r="NG298" i="2"/>
  <c r="ND298" i="2"/>
  <c r="NA298" i="2"/>
  <c r="MX298" i="2"/>
  <c r="MU298" i="2"/>
  <c r="MR298" i="2"/>
  <c r="MO298" i="2"/>
  <c r="ML298" i="2"/>
  <c r="MI298" i="2"/>
  <c r="MF298" i="2"/>
  <c r="MC298" i="2"/>
  <c r="LZ298" i="2"/>
  <c r="LW298" i="2"/>
  <c r="LT298" i="2"/>
  <c r="LQ298" i="2"/>
  <c r="LN298" i="2"/>
  <c r="LK298" i="2"/>
  <c r="LH298" i="2"/>
  <c r="LE298" i="2"/>
  <c r="LB298" i="2"/>
  <c r="KY298" i="2"/>
  <c r="KV298" i="2"/>
  <c r="KS298" i="2"/>
  <c r="KP298" i="2"/>
  <c r="KM298" i="2"/>
  <c r="KJ298" i="2"/>
  <c r="KG298" i="2"/>
  <c r="KD298" i="2"/>
  <c r="KA298" i="2"/>
  <c r="JX298" i="2"/>
  <c r="JU298" i="2"/>
  <c r="JR298" i="2"/>
  <c r="JO298" i="2"/>
  <c r="JL298" i="2"/>
  <c r="JI298" i="2"/>
  <c r="JF298" i="2"/>
  <c r="JC298" i="2"/>
  <c r="IZ298" i="2"/>
  <c r="IW298" i="2"/>
  <c r="IT298" i="2"/>
  <c r="IQ298" i="2"/>
  <c r="IN298" i="2"/>
  <c r="IK298" i="2"/>
  <c r="IH298" i="2"/>
  <c r="IE298" i="2"/>
  <c r="IB298" i="2"/>
  <c r="HY298" i="2"/>
  <c r="HV298" i="2"/>
  <c r="HS298" i="2"/>
  <c r="HP298" i="2"/>
  <c r="HM298" i="2"/>
  <c r="HJ298" i="2"/>
  <c r="HG298" i="2"/>
  <c r="HD298" i="2"/>
  <c r="HA298" i="2"/>
  <c r="GX298" i="2"/>
  <c r="GU298" i="2"/>
  <c r="GR298" i="2"/>
  <c r="GO298" i="2"/>
  <c r="GL298" i="2"/>
  <c r="GI298" i="2"/>
  <c r="GF298" i="2"/>
  <c r="GC298" i="2"/>
  <c r="FZ298" i="2"/>
  <c r="FW298" i="2"/>
  <c r="FT298" i="2"/>
  <c r="FQ298" i="2"/>
  <c r="FN298" i="2"/>
  <c r="FK298" i="2"/>
  <c r="FH298" i="2"/>
  <c r="FE298" i="2"/>
  <c r="FB298" i="2"/>
  <c r="EY298" i="2"/>
  <c r="EV298" i="2"/>
  <c r="ES298" i="2"/>
  <c r="EP298" i="2"/>
  <c r="EM298" i="2"/>
  <c r="EJ298" i="2"/>
  <c r="EG298" i="2"/>
  <c r="ED298" i="2"/>
  <c r="EA298" i="2"/>
  <c r="DX298" i="2"/>
  <c r="DU298" i="2"/>
  <c r="DR298" i="2"/>
  <c r="DO298" i="2"/>
  <c r="DL298" i="2"/>
  <c r="DI298" i="2"/>
  <c r="DF298" i="2"/>
  <c r="DC298" i="2"/>
  <c r="CZ298" i="2"/>
  <c r="CW298" i="2"/>
  <c r="CT298" i="2"/>
  <c r="CQ298" i="2"/>
  <c r="CN298" i="2"/>
  <c r="CK298" i="2"/>
  <c r="CH298" i="2"/>
  <c r="CE298" i="2"/>
  <c r="CB298" i="2"/>
  <c r="BY298" i="2"/>
  <c r="BV298" i="2"/>
  <c r="BS298" i="2"/>
  <c r="BP298" i="2"/>
  <c r="BM298" i="2"/>
  <c r="BJ298" i="2"/>
  <c r="BG298" i="2"/>
  <c r="BD298" i="2"/>
  <c r="BA298" i="2"/>
  <c r="AX298" i="2"/>
  <c r="AU298" i="2"/>
  <c r="AR298" i="2"/>
  <c r="AO298" i="2"/>
  <c r="AL298" i="2"/>
  <c r="AI298" i="2"/>
  <c r="AF298" i="2"/>
  <c r="AC298" i="2"/>
  <c r="Z298" i="2"/>
  <c r="W298" i="2"/>
  <c r="T298" i="2"/>
  <c r="Q298" i="2"/>
  <c r="N298" i="2"/>
  <c r="K298" i="2"/>
  <c r="H298" i="2"/>
  <c r="QY297" i="2"/>
  <c r="QV297" i="2"/>
  <c r="QS297" i="2"/>
  <c r="QP297" i="2"/>
  <c r="QM297" i="2"/>
  <c r="QJ297" i="2"/>
  <c r="QG297" i="2"/>
  <c r="QD297" i="2"/>
  <c r="QA297" i="2"/>
  <c r="PX297" i="2"/>
  <c r="PU297" i="2"/>
  <c r="PR297" i="2"/>
  <c r="PO297" i="2"/>
  <c r="PL297" i="2"/>
  <c r="PI297" i="2"/>
  <c r="PF297" i="2"/>
  <c r="PC297" i="2"/>
  <c r="OZ297" i="2"/>
  <c r="OW297" i="2"/>
  <c r="OT297" i="2"/>
  <c r="OQ297" i="2"/>
  <c r="ON297" i="2"/>
  <c r="OK297" i="2"/>
  <c r="OH297" i="2"/>
  <c r="OE297" i="2"/>
  <c r="OB297" i="2"/>
  <c r="NY297" i="2"/>
  <c r="NS297" i="2"/>
  <c r="NP297" i="2"/>
  <c r="NM297" i="2"/>
  <c r="NJ297" i="2"/>
  <c r="NG297" i="2"/>
  <c r="ND297" i="2"/>
  <c r="NA297" i="2"/>
  <c r="MX297" i="2"/>
  <c r="MU297" i="2"/>
  <c r="MR297" i="2"/>
  <c r="MO297" i="2"/>
  <c r="ML297" i="2"/>
  <c r="MI297" i="2"/>
  <c r="MF297" i="2"/>
  <c r="MC297" i="2"/>
  <c r="LZ297" i="2"/>
  <c r="LW297" i="2"/>
  <c r="LT297" i="2"/>
  <c r="LQ297" i="2"/>
  <c r="LN297" i="2"/>
  <c r="LK297" i="2"/>
  <c r="LH297" i="2"/>
  <c r="LE297" i="2"/>
  <c r="LB297" i="2"/>
  <c r="KY297" i="2"/>
  <c r="KV297" i="2"/>
  <c r="KS297" i="2"/>
  <c r="KP297" i="2"/>
  <c r="KM297" i="2"/>
  <c r="KJ297" i="2"/>
  <c r="KG297" i="2"/>
  <c r="KD297" i="2"/>
  <c r="KA297" i="2"/>
  <c r="JX297" i="2"/>
  <c r="JU297" i="2"/>
  <c r="JR297" i="2"/>
  <c r="JO297" i="2"/>
  <c r="JL297" i="2"/>
  <c r="JI297" i="2"/>
  <c r="JF297" i="2"/>
  <c r="JC297" i="2"/>
  <c r="IZ297" i="2"/>
  <c r="IW297" i="2"/>
  <c r="IT297" i="2"/>
  <c r="IQ297" i="2"/>
  <c r="IN297" i="2"/>
  <c r="IK297" i="2"/>
  <c r="IH297" i="2"/>
  <c r="IE297" i="2"/>
  <c r="IB297" i="2"/>
  <c r="HY297" i="2"/>
  <c r="HV297" i="2"/>
  <c r="HS297" i="2"/>
  <c r="HP297" i="2"/>
  <c r="HM297" i="2"/>
  <c r="HJ297" i="2"/>
  <c r="HG297" i="2"/>
  <c r="HD297" i="2"/>
  <c r="HA297" i="2"/>
  <c r="GX297" i="2"/>
  <c r="GU297" i="2"/>
  <c r="GR297" i="2"/>
  <c r="GO297" i="2"/>
  <c r="GL297" i="2"/>
  <c r="GI297" i="2"/>
  <c r="GF297" i="2"/>
  <c r="GC297" i="2"/>
  <c r="FZ297" i="2"/>
  <c r="FW297" i="2"/>
  <c r="FT297" i="2"/>
  <c r="FQ297" i="2"/>
  <c r="FN297" i="2"/>
  <c r="FK297" i="2"/>
  <c r="FH297" i="2"/>
  <c r="FE297" i="2"/>
  <c r="FB297" i="2"/>
  <c r="EY297" i="2"/>
  <c r="EV297" i="2"/>
  <c r="ES297" i="2"/>
  <c r="EP297" i="2"/>
  <c r="EM297" i="2"/>
  <c r="EJ297" i="2"/>
  <c r="EG297" i="2"/>
  <c r="ED297" i="2"/>
  <c r="EA297" i="2"/>
  <c r="DX297" i="2"/>
  <c r="DU297" i="2"/>
  <c r="DR297" i="2"/>
  <c r="DO297" i="2"/>
  <c r="DL297" i="2"/>
  <c r="DI297" i="2"/>
  <c r="DF297" i="2"/>
  <c r="DC297" i="2"/>
  <c r="CZ297" i="2"/>
  <c r="CW297" i="2"/>
  <c r="CT297" i="2"/>
  <c r="CQ297" i="2"/>
  <c r="CN297" i="2"/>
  <c r="CK297" i="2"/>
  <c r="CH297" i="2"/>
  <c r="CE297" i="2"/>
  <c r="CB297" i="2"/>
  <c r="BY297" i="2"/>
  <c r="BV297" i="2"/>
  <c r="BS297" i="2"/>
  <c r="BP297" i="2"/>
  <c r="BM297" i="2"/>
  <c r="BJ297" i="2"/>
  <c r="BG297" i="2"/>
  <c r="BD297" i="2"/>
  <c r="BA297" i="2"/>
  <c r="AX297" i="2"/>
  <c r="AU297" i="2"/>
  <c r="AR297" i="2"/>
  <c r="AO297" i="2"/>
  <c r="AL297" i="2"/>
  <c r="AI297" i="2"/>
  <c r="AF297" i="2"/>
  <c r="AC297" i="2"/>
  <c r="Z297" i="2"/>
  <c r="W297" i="2"/>
  <c r="T297" i="2"/>
  <c r="Q297" i="2"/>
  <c r="N297" i="2"/>
  <c r="K297" i="2"/>
  <c r="H297" i="2"/>
  <c r="QY296" i="2"/>
  <c r="QV296" i="2"/>
  <c r="QS296" i="2"/>
  <c r="QP296" i="2"/>
  <c r="QM296" i="2"/>
  <c r="QJ296" i="2"/>
  <c r="QG296" i="2"/>
  <c r="QD296" i="2"/>
  <c r="QA296" i="2"/>
  <c r="PX296" i="2"/>
  <c r="PU296" i="2"/>
  <c r="PR296" i="2"/>
  <c r="PO296" i="2"/>
  <c r="PL296" i="2"/>
  <c r="PI296" i="2"/>
  <c r="PF296" i="2"/>
  <c r="PC296" i="2"/>
  <c r="OZ296" i="2"/>
  <c r="OW296" i="2"/>
  <c r="OT296" i="2"/>
  <c r="OQ296" i="2"/>
  <c r="ON296" i="2"/>
  <c r="OK296" i="2"/>
  <c r="OH296" i="2"/>
  <c r="OE296" i="2"/>
  <c r="OB296" i="2"/>
  <c r="NY296" i="2"/>
  <c r="NS296" i="2"/>
  <c r="NP296" i="2"/>
  <c r="NM296" i="2"/>
  <c r="NJ296" i="2"/>
  <c r="NG296" i="2"/>
  <c r="ND296" i="2"/>
  <c r="NA296" i="2"/>
  <c r="MX296" i="2"/>
  <c r="MU296" i="2"/>
  <c r="MR296" i="2"/>
  <c r="MO296" i="2"/>
  <c r="ML296" i="2"/>
  <c r="MI296" i="2"/>
  <c r="MF296" i="2"/>
  <c r="MC296" i="2"/>
  <c r="LZ296" i="2"/>
  <c r="LW296" i="2"/>
  <c r="LT296" i="2"/>
  <c r="LQ296" i="2"/>
  <c r="LN296" i="2"/>
  <c r="LK296" i="2"/>
  <c r="LH296" i="2"/>
  <c r="LE296" i="2"/>
  <c r="LB296" i="2"/>
  <c r="KY296" i="2"/>
  <c r="KV296" i="2"/>
  <c r="KS296" i="2"/>
  <c r="KP296" i="2"/>
  <c r="KM296" i="2"/>
  <c r="KJ296" i="2"/>
  <c r="KG296" i="2"/>
  <c r="KD296" i="2"/>
  <c r="KA296" i="2"/>
  <c r="JX296" i="2"/>
  <c r="JU296" i="2"/>
  <c r="JR296" i="2"/>
  <c r="JO296" i="2"/>
  <c r="JL296" i="2"/>
  <c r="JI296" i="2"/>
  <c r="JF296" i="2"/>
  <c r="JC296" i="2"/>
  <c r="IZ296" i="2"/>
  <c r="IW296" i="2"/>
  <c r="IT296" i="2"/>
  <c r="IQ296" i="2"/>
  <c r="IN296" i="2"/>
  <c r="IK296" i="2"/>
  <c r="IH296" i="2"/>
  <c r="IE296" i="2"/>
  <c r="IB296" i="2"/>
  <c r="HY296" i="2"/>
  <c r="HV296" i="2"/>
  <c r="HS296" i="2"/>
  <c r="HP296" i="2"/>
  <c r="HM296" i="2"/>
  <c r="HJ296" i="2"/>
  <c r="HG296" i="2"/>
  <c r="HD296" i="2"/>
  <c r="HA296" i="2"/>
  <c r="GX296" i="2"/>
  <c r="GU296" i="2"/>
  <c r="GR296" i="2"/>
  <c r="GO296" i="2"/>
  <c r="GL296" i="2"/>
  <c r="GI296" i="2"/>
  <c r="GF296" i="2"/>
  <c r="GC296" i="2"/>
  <c r="FZ296" i="2"/>
  <c r="FW296" i="2"/>
  <c r="FT296" i="2"/>
  <c r="FQ296" i="2"/>
  <c r="FN296" i="2"/>
  <c r="FK296" i="2"/>
  <c r="FH296" i="2"/>
  <c r="FE296" i="2"/>
  <c r="FB296" i="2"/>
  <c r="EY296" i="2"/>
  <c r="EV296" i="2"/>
  <c r="ES296" i="2"/>
  <c r="EP296" i="2"/>
  <c r="EM296" i="2"/>
  <c r="EJ296" i="2"/>
  <c r="EG296" i="2"/>
  <c r="ED296" i="2"/>
  <c r="EA296" i="2"/>
  <c r="DX296" i="2"/>
  <c r="DU296" i="2"/>
  <c r="DR296" i="2"/>
  <c r="DO296" i="2"/>
  <c r="DL296" i="2"/>
  <c r="DI296" i="2"/>
  <c r="DF296" i="2"/>
  <c r="DC296" i="2"/>
  <c r="CZ296" i="2"/>
  <c r="CW296" i="2"/>
  <c r="CT296" i="2"/>
  <c r="CQ296" i="2"/>
  <c r="CN296" i="2"/>
  <c r="CK296" i="2"/>
  <c r="CH296" i="2"/>
  <c r="CE296" i="2"/>
  <c r="CB296" i="2"/>
  <c r="BY296" i="2"/>
  <c r="BV296" i="2"/>
  <c r="BS296" i="2"/>
  <c r="BP296" i="2"/>
  <c r="BM296" i="2"/>
  <c r="BJ296" i="2"/>
  <c r="BG296" i="2"/>
  <c r="BD296" i="2"/>
  <c r="BA296" i="2"/>
  <c r="AX296" i="2"/>
  <c r="AU296" i="2"/>
  <c r="AR296" i="2"/>
  <c r="AO296" i="2"/>
  <c r="AL296" i="2"/>
  <c r="AI296" i="2"/>
  <c r="AF296" i="2"/>
  <c r="AC296" i="2"/>
  <c r="Z296" i="2"/>
  <c r="W296" i="2"/>
  <c r="T296" i="2"/>
  <c r="Q296" i="2"/>
  <c r="N296" i="2"/>
  <c r="K296" i="2"/>
  <c r="H296" i="2"/>
  <c r="QY295" i="2"/>
  <c r="QV295" i="2"/>
  <c r="QS295" i="2"/>
  <c r="QP295" i="2"/>
  <c r="QM295" i="2"/>
  <c r="QJ295" i="2"/>
  <c r="QG295" i="2"/>
  <c r="QD295" i="2"/>
  <c r="QA295" i="2"/>
  <c r="PX295" i="2"/>
  <c r="PU295" i="2"/>
  <c r="PR295" i="2"/>
  <c r="PO295" i="2"/>
  <c r="PL295" i="2"/>
  <c r="PI295" i="2"/>
  <c r="PF295" i="2"/>
  <c r="PC295" i="2"/>
  <c r="OZ295" i="2"/>
  <c r="OW295" i="2"/>
  <c r="OT295" i="2"/>
  <c r="OQ295" i="2"/>
  <c r="ON295" i="2"/>
  <c r="OK295" i="2"/>
  <c r="OH295" i="2"/>
  <c r="OE295" i="2"/>
  <c r="OB295" i="2"/>
  <c r="NY295" i="2"/>
  <c r="NS295" i="2"/>
  <c r="NP295" i="2"/>
  <c r="NM295" i="2"/>
  <c r="NJ295" i="2"/>
  <c r="NG295" i="2"/>
  <c r="ND295" i="2"/>
  <c r="NA295" i="2"/>
  <c r="MX295" i="2"/>
  <c r="MU295" i="2"/>
  <c r="MR295" i="2"/>
  <c r="MO295" i="2"/>
  <c r="ML295" i="2"/>
  <c r="MI295" i="2"/>
  <c r="MF295" i="2"/>
  <c r="MC295" i="2"/>
  <c r="LZ295" i="2"/>
  <c r="LW295" i="2"/>
  <c r="LT295" i="2"/>
  <c r="LQ295" i="2"/>
  <c r="LN295" i="2"/>
  <c r="LK295" i="2"/>
  <c r="LH295" i="2"/>
  <c r="LE295" i="2"/>
  <c r="LB295" i="2"/>
  <c r="KY295" i="2"/>
  <c r="KV295" i="2"/>
  <c r="KS295" i="2"/>
  <c r="KP295" i="2"/>
  <c r="KM295" i="2"/>
  <c r="KJ295" i="2"/>
  <c r="KG295" i="2"/>
  <c r="KD295" i="2"/>
  <c r="KA295" i="2"/>
  <c r="JX295" i="2"/>
  <c r="JU295" i="2"/>
  <c r="JR295" i="2"/>
  <c r="JO295" i="2"/>
  <c r="JL295" i="2"/>
  <c r="JI295" i="2"/>
  <c r="JF295" i="2"/>
  <c r="JC295" i="2"/>
  <c r="IZ295" i="2"/>
  <c r="IW295" i="2"/>
  <c r="IT295" i="2"/>
  <c r="IQ295" i="2"/>
  <c r="IN295" i="2"/>
  <c r="IK295" i="2"/>
  <c r="IH295" i="2"/>
  <c r="IE295" i="2"/>
  <c r="IB295" i="2"/>
  <c r="HY295" i="2"/>
  <c r="HV295" i="2"/>
  <c r="HS295" i="2"/>
  <c r="HP295" i="2"/>
  <c r="HM295" i="2"/>
  <c r="HJ295" i="2"/>
  <c r="HG295" i="2"/>
  <c r="HD295" i="2"/>
  <c r="HA295" i="2"/>
  <c r="GX295" i="2"/>
  <c r="GU295" i="2"/>
  <c r="GR295" i="2"/>
  <c r="GO295" i="2"/>
  <c r="GL295" i="2"/>
  <c r="GI295" i="2"/>
  <c r="GF295" i="2"/>
  <c r="GC295" i="2"/>
  <c r="FZ295" i="2"/>
  <c r="FW295" i="2"/>
  <c r="FT295" i="2"/>
  <c r="FQ295" i="2"/>
  <c r="FN295" i="2"/>
  <c r="FK295" i="2"/>
  <c r="FH295" i="2"/>
  <c r="FE295" i="2"/>
  <c r="FB295" i="2"/>
  <c r="EY295" i="2"/>
  <c r="EV295" i="2"/>
  <c r="ES295" i="2"/>
  <c r="EP295" i="2"/>
  <c r="EM295" i="2"/>
  <c r="EJ295" i="2"/>
  <c r="EG295" i="2"/>
  <c r="ED295" i="2"/>
  <c r="EA295" i="2"/>
  <c r="DX295" i="2"/>
  <c r="DU295" i="2"/>
  <c r="DR295" i="2"/>
  <c r="DO295" i="2"/>
  <c r="DL295" i="2"/>
  <c r="DI295" i="2"/>
  <c r="DF295" i="2"/>
  <c r="DC295" i="2"/>
  <c r="CZ295" i="2"/>
  <c r="CW295" i="2"/>
  <c r="CT295" i="2"/>
  <c r="CQ295" i="2"/>
  <c r="CN295" i="2"/>
  <c r="CK295" i="2"/>
  <c r="CH295" i="2"/>
  <c r="CE295" i="2"/>
  <c r="CB295" i="2"/>
  <c r="BY295" i="2"/>
  <c r="BV295" i="2"/>
  <c r="BS295" i="2"/>
  <c r="BP295" i="2"/>
  <c r="BM295" i="2"/>
  <c r="BJ295" i="2"/>
  <c r="BG295" i="2"/>
  <c r="BD295" i="2"/>
  <c r="BA295" i="2"/>
  <c r="AX295" i="2"/>
  <c r="AU295" i="2"/>
  <c r="AR295" i="2"/>
  <c r="AO295" i="2"/>
  <c r="AL295" i="2"/>
  <c r="AI295" i="2"/>
  <c r="AF295" i="2"/>
  <c r="AC295" i="2"/>
  <c r="Z295" i="2"/>
  <c r="W295" i="2"/>
  <c r="T295" i="2"/>
  <c r="Q295" i="2"/>
  <c r="N295" i="2"/>
  <c r="K295" i="2"/>
  <c r="H295" i="2"/>
  <c r="QY294" i="2"/>
  <c r="QV294" i="2"/>
  <c r="QS294" i="2"/>
  <c r="QP294" i="2"/>
  <c r="QM294" i="2"/>
  <c r="QJ294" i="2"/>
  <c r="QG294" i="2"/>
  <c r="QD294" i="2"/>
  <c r="QA294" i="2"/>
  <c r="PX294" i="2"/>
  <c r="PU294" i="2"/>
  <c r="PR294" i="2"/>
  <c r="PO294" i="2"/>
  <c r="PL294" i="2"/>
  <c r="PI294" i="2"/>
  <c r="PF294" i="2"/>
  <c r="PC294" i="2"/>
  <c r="OZ294" i="2"/>
  <c r="OW294" i="2"/>
  <c r="OT294" i="2"/>
  <c r="OQ294" i="2"/>
  <c r="ON294" i="2"/>
  <c r="OK294" i="2"/>
  <c r="OH294" i="2"/>
  <c r="OE294" i="2"/>
  <c r="OB294" i="2"/>
  <c r="NY294" i="2"/>
  <c r="NS294" i="2"/>
  <c r="NP294" i="2"/>
  <c r="NM294" i="2"/>
  <c r="NG294" i="2"/>
  <c r="ND294" i="2"/>
  <c r="NA294" i="2"/>
  <c r="MX294" i="2"/>
  <c r="MU294" i="2"/>
  <c r="MR294" i="2"/>
  <c r="MO294" i="2"/>
  <c r="ML294" i="2"/>
  <c r="MI294" i="2"/>
  <c r="MF294" i="2"/>
  <c r="MC294" i="2"/>
  <c r="LZ294" i="2"/>
  <c r="LW294" i="2"/>
  <c r="LT294" i="2"/>
  <c r="LQ294" i="2"/>
  <c r="LN294" i="2"/>
  <c r="LK294" i="2"/>
  <c r="LH294" i="2"/>
  <c r="LE294" i="2"/>
  <c r="LB294" i="2"/>
  <c r="KY294" i="2"/>
  <c r="KV294" i="2"/>
  <c r="KS294" i="2"/>
  <c r="KP294" i="2"/>
  <c r="KM294" i="2"/>
  <c r="KJ294" i="2"/>
  <c r="KG294" i="2"/>
  <c r="KD294" i="2"/>
  <c r="KA294" i="2"/>
  <c r="JX294" i="2"/>
  <c r="JU294" i="2"/>
  <c r="JR294" i="2"/>
  <c r="JO294" i="2"/>
  <c r="JL294" i="2"/>
  <c r="JI294" i="2"/>
  <c r="JF294" i="2"/>
  <c r="JC294" i="2"/>
  <c r="IZ294" i="2"/>
  <c r="IW294" i="2"/>
  <c r="IT294" i="2"/>
  <c r="IQ294" i="2"/>
  <c r="IN294" i="2"/>
  <c r="IK294" i="2"/>
  <c r="IH294" i="2"/>
  <c r="IE294" i="2"/>
  <c r="IB294" i="2"/>
  <c r="HY294" i="2"/>
  <c r="HV294" i="2"/>
  <c r="HS294" i="2"/>
  <c r="HP294" i="2"/>
  <c r="HM294" i="2"/>
  <c r="HJ294" i="2"/>
  <c r="HG294" i="2"/>
  <c r="HD294" i="2"/>
  <c r="HA294" i="2"/>
  <c r="GX294" i="2"/>
  <c r="GU294" i="2"/>
  <c r="GR294" i="2"/>
  <c r="GO294" i="2"/>
  <c r="GL294" i="2"/>
  <c r="GI294" i="2"/>
  <c r="GF294" i="2"/>
  <c r="GC294" i="2"/>
  <c r="FZ294" i="2"/>
  <c r="FW294" i="2"/>
  <c r="FT294" i="2"/>
  <c r="FQ294" i="2"/>
  <c r="FN294" i="2"/>
  <c r="FK294" i="2"/>
  <c r="FH294" i="2"/>
  <c r="FE294" i="2"/>
  <c r="FB294" i="2"/>
  <c r="EY294" i="2"/>
  <c r="EV294" i="2"/>
  <c r="ES294" i="2"/>
  <c r="EP294" i="2"/>
  <c r="EM294" i="2"/>
  <c r="EJ294" i="2"/>
  <c r="EG294" i="2"/>
  <c r="ED294" i="2"/>
  <c r="EA294" i="2"/>
  <c r="DX294" i="2"/>
  <c r="DU294" i="2"/>
  <c r="DR294" i="2"/>
  <c r="DO294" i="2"/>
  <c r="DL294" i="2"/>
  <c r="DI294" i="2"/>
  <c r="DF294" i="2"/>
  <c r="DC294" i="2"/>
  <c r="CZ294" i="2"/>
  <c r="CW294" i="2"/>
  <c r="CT294" i="2"/>
  <c r="CQ294" i="2"/>
  <c r="CN294" i="2"/>
  <c r="CK294" i="2"/>
  <c r="CH294" i="2"/>
  <c r="CE294" i="2"/>
  <c r="CB294" i="2"/>
  <c r="BY294" i="2"/>
  <c r="BV294" i="2"/>
  <c r="BS294" i="2"/>
  <c r="BP294" i="2"/>
  <c r="BM294" i="2"/>
  <c r="BJ294" i="2"/>
  <c r="BG294" i="2"/>
  <c r="BD294" i="2"/>
  <c r="BA294" i="2"/>
  <c r="AX294" i="2"/>
  <c r="AU294" i="2"/>
  <c r="AR294" i="2"/>
  <c r="AO294" i="2"/>
  <c r="AL294" i="2"/>
  <c r="AI294" i="2"/>
  <c r="AF294" i="2"/>
  <c r="AC294" i="2"/>
  <c r="Z294" i="2"/>
  <c r="W294" i="2"/>
  <c r="T294" i="2"/>
  <c r="Q294" i="2"/>
  <c r="N294" i="2"/>
  <c r="K294" i="2"/>
  <c r="H294" i="2"/>
  <c r="QY293" i="2"/>
  <c r="QV293" i="2"/>
  <c r="QS293" i="2"/>
  <c r="QP293" i="2"/>
  <c r="QM293" i="2"/>
  <c r="QJ293" i="2"/>
  <c r="QG293" i="2"/>
  <c r="QD293" i="2"/>
  <c r="QA293" i="2"/>
  <c r="PX293" i="2"/>
  <c r="PU293" i="2"/>
  <c r="PR293" i="2"/>
  <c r="PO293" i="2"/>
  <c r="PL293" i="2"/>
  <c r="PI293" i="2"/>
  <c r="PF293" i="2"/>
  <c r="PC293" i="2"/>
  <c r="OZ293" i="2"/>
  <c r="OW293" i="2"/>
  <c r="OT293" i="2"/>
  <c r="OQ293" i="2"/>
  <c r="ON293" i="2"/>
  <c r="OK293" i="2"/>
  <c r="OH293" i="2"/>
  <c r="OE293" i="2"/>
  <c r="OB293" i="2"/>
  <c r="NY293" i="2"/>
  <c r="NS293" i="2"/>
  <c r="NP293" i="2"/>
  <c r="NM293" i="2"/>
  <c r="NJ293" i="2"/>
  <c r="NG293" i="2"/>
  <c r="ND293" i="2"/>
  <c r="NA293" i="2"/>
  <c r="MX293" i="2"/>
  <c r="MU293" i="2"/>
  <c r="MR293" i="2"/>
  <c r="MO293" i="2"/>
  <c r="ML293" i="2"/>
  <c r="MI293" i="2"/>
  <c r="MF293" i="2"/>
  <c r="MC293" i="2"/>
  <c r="LZ293" i="2"/>
  <c r="LW293" i="2"/>
  <c r="LT293" i="2"/>
  <c r="LQ293" i="2"/>
  <c r="LN293" i="2"/>
  <c r="LK293" i="2"/>
  <c r="LH293" i="2"/>
  <c r="LE293" i="2"/>
  <c r="LB293" i="2"/>
  <c r="KY293" i="2"/>
  <c r="KV293" i="2"/>
  <c r="KS293" i="2"/>
  <c r="KP293" i="2"/>
  <c r="KM293" i="2"/>
  <c r="KJ293" i="2"/>
  <c r="KG293" i="2"/>
  <c r="KD293" i="2"/>
  <c r="KA293" i="2"/>
  <c r="JX293" i="2"/>
  <c r="JU293" i="2"/>
  <c r="JR293" i="2"/>
  <c r="JO293" i="2"/>
  <c r="JL293" i="2"/>
  <c r="JI293" i="2"/>
  <c r="JF293" i="2"/>
  <c r="JC293" i="2"/>
  <c r="IZ293" i="2"/>
  <c r="IW293" i="2"/>
  <c r="IT293" i="2"/>
  <c r="IQ293" i="2"/>
  <c r="IN293" i="2"/>
  <c r="IK293" i="2"/>
  <c r="IH293" i="2"/>
  <c r="IE293" i="2"/>
  <c r="IB293" i="2"/>
  <c r="HY293" i="2"/>
  <c r="HV293" i="2"/>
  <c r="HS293" i="2"/>
  <c r="HP293" i="2"/>
  <c r="HM293" i="2"/>
  <c r="HJ293" i="2"/>
  <c r="HG293" i="2"/>
  <c r="HD293" i="2"/>
  <c r="HA293" i="2"/>
  <c r="GX293" i="2"/>
  <c r="GU293" i="2"/>
  <c r="GR293" i="2"/>
  <c r="GO293" i="2"/>
  <c r="GL293" i="2"/>
  <c r="GI293" i="2"/>
  <c r="GF293" i="2"/>
  <c r="GC293" i="2"/>
  <c r="FZ293" i="2"/>
  <c r="FW293" i="2"/>
  <c r="FT293" i="2"/>
  <c r="FQ293" i="2"/>
  <c r="FN293" i="2"/>
  <c r="FK293" i="2"/>
  <c r="FH293" i="2"/>
  <c r="FE293" i="2"/>
  <c r="FB293" i="2"/>
  <c r="EY293" i="2"/>
  <c r="EV293" i="2"/>
  <c r="ES293" i="2"/>
  <c r="EP293" i="2"/>
  <c r="EM293" i="2"/>
  <c r="EJ293" i="2"/>
  <c r="EG293" i="2"/>
  <c r="ED293" i="2"/>
  <c r="EA293" i="2"/>
  <c r="DX293" i="2"/>
  <c r="DU293" i="2"/>
  <c r="DR293" i="2"/>
  <c r="DO293" i="2"/>
  <c r="DL293" i="2"/>
  <c r="DI293" i="2"/>
  <c r="DF293" i="2"/>
  <c r="DC293" i="2"/>
  <c r="CZ293" i="2"/>
  <c r="CW293" i="2"/>
  <c r="CT293" i="2"/>
  <c r="CQ293" i="2"/>
  <c r="CN293" i="2"/>
  <c r="CK293" i="2"/>
  <c r="CH293" i="2"/>
  <c r="CE293" i="2"/>
  <c r="CB293" i="2"/>
  <c r="BY293" i="2"/>
  <c r="BV293" i="2"/>
  <c r="BS293" i="2"/>
  <c r="BP293" i="2"/>
  <c r="BM293" i="2"/>
  <c r="BJ293" i="2"/>
  <c r="BG293" i="2"/>
  <c r="BD293" i="2"/>
  <c r="BA293" i="2"/>
  <c r="AX293" i="2"/>
  <c r="AU293" i="2"/>
  <c r="AR293" i="2"/>
  <c r="AO293" i="2"/>
  <c r="AL293" i="2"/>
  <c r="AI293" i="2"/>
  <c r="AF293" i="2"/>
  <c r="AC293" i="2"/>
  <c r="Z293" i="2"/>
  <c r="W293" i="2"/>
  <c r="T293" i="2"/>
  <c r="Q293" i="2"/>
  <c r="N293" i="2"/>
  <c r="K293" i="2"/>
  <c r="H293" i="2"/>
  <c r="QY292" i="2"/>
  <c r="QV292" i="2"/>
  <c r="QS292" i="2"/>
  <c r="QP292" i="2"/>
  <c r="QM292" i="2"/>
  <c r="QJ292" i="2"/>
  <c r="QG292" i="2"/>
  <c r="QD292" i="2"/>
  <c r="QA292" i="2"/>
  <c r="PX292" i="2"/>
  <c r="PU292" i="2"/>
  <c r="PR292" i="2"/>
  <c r="PO292" i="2"/>
  <c r="PL292" i="2"/>
  <c r="PI292" i="2"/>
  <c r="PF292" i="2"/>
  <c r="PC292" i="2"/>
  <c r="OZ292" i="2"/>
  <c r="OW292" i="2"/>
  <c r="OT292" i="2"/>
  <c r="OQ292" i="2"/>
  <c r="ON292" i="2"/>
  <c r="OK292" i="2"/>
  <c r="OH292" i="2"/>
  <c r="OE292" i="2"/>
  <c r="OB292" i="2"/>
  <c r="NY292" i="2"/>
  <c r="NS292" i="2"/>
  <c r="NP292" i="2"/>
  <c r="NM292" i="2"/>
  <c r="NJ292" i="2"/>
  <c r="NG292" i="2"/>
  <c r="ND292" i="2"/>
  <c r="NA292" i="2"/>
  <c r="MX292" i="2"/>
  <c r="MU292" i="2"/>
  <c r="MR292" i="2"/>
  <c r="MO292" i="2"/>
  <c r="ML292" i="2"/>
  <c r="MI292" i="2"/>
  <c r="MF292" i="2"/>
  <c r="MC292" i="2"/>
  <c r="LZ292" i="2"/>
  <c r="LW292" i="2"/>
  <c r="LT292" i="2"/>
  <c r="LQ292" i="2"/>
  <c r="LN292" i="2"/>
  <c r="LK292" i="2"/>
  <c r="LH292" i="2"/>
  <c r="LE292" i="2"/>
  <c r="LB292" i="2"/>
  <c r="KY292" i="2"/>
  <c r="KV292" i="2"/>
  <c r="KS292" i="2"/>
  <c r="KP292" i="2"/>
  <c r="KM292" i="2"/>
  <c r="KJ292" i="2"/>
  <c r="KG292" i="2"/>
  <c r="KD292" i="2"/>
  <c r="KA292" i="2"/>
  <c r="JX292" i="2"/>
  <c r="JU292" i="2"/>
  <c r="JR292" i="2"/>
  <c r="JO292" i="2"/>
  <c r="JL292" i="2"/>
  <c r="JI292" i="2"/>
  <c r="JF292" i="2"/>
  <c r="JC292" i="2"/>
  <c r="IZ292" i="2"/>
  <c r="IW292" i="2"/>
  <c r="IT292" i="2"/>
  <c r="IQ292" i="2"/>
  <c r="IN292" i="2"/>
  <c r="IK292" i="2"/>
  <c r="IH292" i="2"/>
  <c r="IE292" i="2"/>
  <c r="IB292" i="2"/>
  <c r="HY292" i="2"/>
  <c r="HV292" i="2"/>
  <c r="HS292" i="2"/>
  <c r="HP292" i="2"/>
  <c r="HM292" i="2"/>
  <c r="HJ292" i="2"/>
  <c r="HG292" i="2"/>
  <c r="HD292" i="2"/>
  <c r="HA292" i="2"/>
  <c r="GX292" i="2"/>
  <c r="GU292" i="2"/>
  <c r="GR292" i="2"/>
  <c r="GO292" i="2"/>
  <c r="GL292" i="2"/>
  <c r="GI292" i="2"/>
  <c r="GF292" i="2"/>
  <c r="GC292" i="2"/>
  <c r="FZ292" i="2"/>
  <c r="FW292" i="2"/>
  <c r="FT292" i="2"/>
  <c r="FQ292" i="2"/>
  <c r="FN292" i="2"/>
  <c r="FK292" i="2"/>
  <c r="FH292" i="2"/>
  <c r="FE292" i="2"/>
  <c r="FB292" i="2"/>
  <c r="EY292" i="2"/>
  <c r="EV292" i="2"/>
  <c r="ES292" i="2"/>
  <c r="EP292" i="2"/>
  <c r="EM292" i="2"/>
  <c r="EJ292" i="2"/>
  <c r="EG292" i="2"/>
  <c r="ED292" i="2"/>
  <c r="EA292" i="2"/>
  <c r="DX292" i="2"/>
  <c r="DU292" i="2"/>
  <c r="DR292" i="2"/>
  <c r="DO292" i="2"/>
  <c r="DL292" i="2"/>
  <c r="DI292" i="2"/>
  <c r="DF292" i="2"/>
  <c r="DC292" i="2"/>
  <c r="CZ292" i="2"/>
  <c r="CW292" i="2"/>
  <c r="CT292" i="2"/>
  <c r="CQ292" i="2"/>
  <c r="CN292" i="2"/>
  <c r="CK292" i="2"/>
  <c r="CH292" i="2"/>
  <c r="CE292" i="2"/>
  <c r="CB292" i="2"/>
  <c r="BY292" i="2"/>
  <c r="BV292" i="2"/>
  <c r="BS292" i="2"/>
  <c r="BP292" i="2"/>
  <c r="BM292" i="2"/>
  <c r="BJ292" i="2"/>
  <c r="BG292" i="2"/>
  <c r="BD292" i="2"/>
  <c r="BA292" i="2"/>
  <c r="AX292" i="2"/>
  <c r="AU292" i="2"/>
  <c r="AR292" i="2"/>
  <c r="AO292" i="2"/>
  <c r="AL292" i="2"/>
  <c r="AI292" i="2"/>
  <c r="AF292" i="2"/>
  <c r="AC292" i="2"/>
  <c r="Z292" i="2"/>
  <c r="W292" i="2"/>
  <c r="T292" i="2"/>
  <c r="Q292" i="2"/>
  <c r="N292" i="2"/>
  <c r="K292" i="2"/>
  <c r="H292" i="2"/>
  <c r="D304" i="2"/>
  <c r="C304" i="2"/>
  <c r="E303" i="2"/>
  <c r="E302" i="2"/>
  <c r="E301" i="2"/>
  <c r="E300" i="2"/>
  <c r="E299" i="2"/>
  <c r="E298" i="2"/>
  <c r="E297" i="2"/>
  <c r="E296" i="2"/>
  <c r="E295" i="2"/>
  <c r="E294" i="2"/>
  <c r="E293" i="2"/>
  <c r="E292" i="2"/>
  <c r="HI303" i="1"/>
  <c r="HH303" i="1"/>
  <c r="HI302" i="1"/>
  <c r="HH302" i="1"/>
  <c r="HI301" i="1"/>
  <c r="HH301" i="1"/>
  <c r="HI300" i="1"/>
  <c r="HH300" i="1"/>
  <c r="HI299" i="1"/>
  <c r="HH299" i="1"/>
  <c r="HI298" i="1"/>
  <c r="HH298" i="1"/>
  <c r="HI297" i="1"/>
  <c r="HH297" i="1"/>
  <c r="HI296" i="1"/>
  <c r="HH296" i="1"/>
  <c r="HI295" i="1"/>
  <c r="HH295" i="1"/>
  <c r="HI294" i="1"/>
  <c r="HH294" i="1"/>
  <c r="HI293" i="1"/>
  <c r="HH293" i="1"/>
  <c r="HI292" i="1"/>
  <c r="HH292" i="1"/>
  <c r="HF304" i="1"/>
  <c r="HE304" i="1"/>
  <c r="HC304" i="1"/>
  <c r="HB304" i="1"/>
  <c r="GZ304" i="1"/>
  <c r="GY304" i="1"/>
  <c r="GW304" i="1"/>
  <c r="GV304" i="1"/>
  <c r="GT304" i="1"/>
  <c r="GS304" i="1"/>
  <c r="GQ304" i="1"/>
  <c r="GP304" i="1"/>
  <c r="GN304" i="1"/>
  <c r="GM304" i="1"/>
  <c r="GK304" i="1"/>
  <c r="GJ304" i="1"/>
  <c r="GH304" i="1"/>
  <c r="GG304" i="1"/>
  <c r="GE304" i="1"/>
  <c r="GD304" i="1"/>
  <c r="GB304" i="1"/>
  <c r="GA304" i="1"/>
  <c r="FY304" i="1"/>
  <c r="FX304" i="1"/>
  <c r="FV304" i="1"/>
  <c r="FU304" i="1"/>
  <c r="FS304" i="1"/>
  <c r="FR304" i="1"/>
  <c r="FP304" i="1"/>
  <c r="FO304" i="1"/>
  <c r="FM304" i="1"/>
  <c r="FL304" i="1"/>
  <c r="FJ304" i="1"/>
  <c r="FI304" i="1"/>
  <c r="FG304" i="1"/>
  <c r="FF304" i="1"/>
  <c r="FD304" i="1"/>
  <c r="FC304" i="1"/>
  <c r="FA304" i="1"/>
  <c r="EZ304" i="1"/>
  <c r="EX304" i="1"/>
  <c r="EW304" i="1"/>
  <c r="EU304" i="1"/>
  <c r="ET304" i="1"/>
  <c r="ER304" i="1"/>
  <c r="EQ304" i="1"/>
  <c r="EO304" i="1"/>
  <c r="EN304" i="1"/>
  <c r="EL304" i="1"/>
  <c r="EK304" i="1"/>
  <c r="EI304" i="1"/>
  <c r="EH304" i="1"/>
  <c r="EF304" i="1"/>
  <c r="EE304" i="1"/>
  <c r="EC304" i="1"/>
  <c r="EB304" i="1"/>
  <c r="DZ304" i="1"/>
  <c r="DY304" i="1"/>
  <c r="DW304" i="1"/>
  <c r="DV304" i="1"/>
  <c r="DT304" i="1"/>
  <c r="DS304" i="1"/>
  <c r="DQ304" i="1"/>
  <c r="DP304" i="1"/>
  <c r="DN304" i="1"/>
  <c r="DM304" i="1"/>
  <c r="DK304" i="1"/>
  <c r="DJ304" i="1"/>
  <c r="DH304" i="1"/>
  <c r="DG304" i="1"/>
  <c r="DE304" i="1"/>
  <c r="DD304" i="1"/>
  <c r="DB304" i="1"/>
  <c r="DA304" i="1"/>
  <c r="CY304" i="1"/>
  <c r="CX304" i="1"/>
  <c r="CV304" i="1"/>
  <c r="CU304" i="1"/>
  <c r="CS304" i="1"/>
  <c r="CR304" i="1"/>
  <c r="CP304" i="1"/>
  <c r="CO304" i="1"/>
  <c r="CM304" i="1"/>
  <c r="CL304" i="1"/>
  <c r="CJ304" i="1"/>
  <c r="CI304" i="1"/>
  <c r="CG304" i="1"/>
  <c r="CF304" i="1"/>
  <c r="CD304" i="1"/>
  <c r="CC304" i="1"/>
  <c r="CA304" i="1"/>
  <c r="BZ304" i="1"/>
  <c r="BX304" i="1"/>
  <c r="BW304" i="1"/>
  <c r="BU304" i="1"/>
  <c r="BT304" i="1"/>
  <c r="BR304" i="1"/>
  <c r="BQ304" i="1"/>
  <c r="BO304" i="1"/>
  <c r="BN304" i="1"/>
  <c r="BL304" i="1"/>
  <c r="BK304" i="1"/>
  <c r="BI304" i="1"/>
  <c r="BH304" i="1"/>
  <c r="BF304" i="1"/>
  <c r="BE304" i="1"/>
  <c r="BC304" i="1"/>
  <c r="BB304" i="1"/>
  <c r="AW304" i="1"/>
  <c r="AV304" i="1"/>
  <c r="AT304" i="1"/>
  <c r="AS304" i="1"/>
  <c r="AQ304" i="1"/>
  <c r="AP304" i="1"/>
  <c r="AN304" i="1"/>
  <c r="AM304" i="1"/>
  <c r="AK304" i="1"/>
  <c r="AJ304" i="1"/>
  <c r="AH304" i="1"/>
  <c r="AG304" i="1"/>
  <c r="AE304" i="1"/>
  <c r="AD304" i="1"/>
  <c r="AB304" i="1"/>
  <c r="AA304" i="1"/>
  <c r="Y304" i="1"/>
  <c r="X304" i="1"/>
  <c r="V304" i="1"/>
  <c r="U304" i="1"/>
  <c r="S304" i="1"/>
  <c r="R304" i="1"/>
  <c r="P304" i="1"/>
  <c r="O304" i="1"/>
  <c r="M304" i="1"/>
  <c r="L304" i="1"/>
  <c r="J304" i="1"/>
  <c r="I304" i="1"/>
  <c r="G304" i="1"/>
  <c r="F304" i="1"/>
  <c r="HG303" i="1"/>
  <c r="HD303" i="1"/>
  <c r="HA303" i="1"/>
  <c r="GX303" i="1"/>
  <c r="GU303" i="1"/>
  <c r="GR303" i="1"/>
  <c r="GO303" i="1"/>
  <c r="GL303" i="1"/>
  <c r="GI303" i="1"/>
  <c r="GF303" i="1"/>
  <c r="GC303" i="1"/>
  <c r="FZ303" i="1"/>
  <c r="FW303" i="1"/>
  <c r="FT303" i="1"/>
  <c r="FQ303" i="1"/>
  <c r="FN303" i="1"/>
  <c r="FK303" i="1"/>
  <c r="FH303" i="1"/>
  <c r="FE303" i="1"/>
  <c r="FB303" i="1"/>
  <c r="EY303" i="1"/>
  <c r="EV303" i="1"/>
  <c r="ES303" i="1"/>
  <c r="EP303" i="1"/>
  <c r="EM303" i="1"/>
  <c r="EJ303" i="1"/>
  <c r="EG303" i="1"/>
  <c r="ED303" i="1"/>
  <c r="EA303" i="1"/>
  <c r="DX303" i="1"/>
  <c r="DU303" i="1"/>
  <c r="DR303" i="1"/>
  <c r="DO303" i="1"/>
  <c r="DL303" i="1"/>
  <c r="DI303" i="1"/>
  <c r="DF303" i="1"/>
  <c r="DC303" i="1"/>
  <c r="CZ303" i="1"/>
  <c r="CW303" i="1"/>
  <c r="CT303" i="1"/>
  <c r="CQ303" i="1"/>
  <c r="CN303" i="1"/>
  <c r="CK303" i="1"/>
  <c r="CH303" i="1"/>
  <c r="CE303" i="1"/>
  <c r="CB303" i="1"/>
  <c r="BY303" i="1"/>
  <c r="BV303" i="1"/>
  <c r="BS303" i="1"/>
  <c r="BP303" i="1"/>
  <c r="BM303" i="1"/>
  <c r="BJ303" i="1"/>
  <c r="BG303" i="1"/>
  <c r="BD303" i="1"/>
  <c r="AX303" i="1"/>
  <c r="AU303" i="1"/>
  <c r="AR303" i="1"/>
  <c r="AO303" i="1"/>
  <c r="AL303" i="1"/>
  <c r="AI303" i="1"/>
  <c r="AF303" i="1"/>
  <c r="AC303" i="1"/>
  <c r="Z303" i="1"/>
  <c r="W303" i="1"/>
  <c r="T303" i="1"/>
  <c r="Q303" i="1"/>
  <c r="N303" i="1"/>
  <c r="K303" i="1"/>
  <c r="H303" i="1"/>
  <c r="HG302" i="1"/>
  <c r="HD302" i="1"/>
  <c r="HA302" i="1"/>
  <c r="GX302" i="1"/>
  <c r="GU302" i="1"/>
  <c r="GR302" i="1"/>
  <c r="GO302" i="1"/>
  <c r="GL302" i="1"/>
  <c r="GI302" i="1"/>
  <c r="GF302" i="1"/>
  <c r="GC302" i="1"/>
  <c r="FZ302" i="1"/>
  <c r="FW302" i="1"/>
  <c r="FT302" i="1"/>
  <c r="FQ302" i="1"/>
  <c r="FN302" i="1"/>
  <c r="FK302" i="1"/>
  <c r="FH302" i="1"/>
  <c r="FE302" i="1"/>
  <c r="FB302" i="1"/>
  <c r="EY302" i="1"/>
  <c r="EV302" i="1"/>
  <c r="ES302" i="1"/>
  <c r="EP302" i="1"/>
  <c r="EM302" i="1"/>
  <c r="EJ302" i="1"/>
  <c r="EG302" i="1"/>
  <c r="ED302" i="1"/>
  <c r="EA302" i="1"/>
  <c r="DX302" i="1"/>
  <c r="DU302" i="1"/>
  <c r="DR302" i="1"/>
  <c r="DO302" i="1"/>
  <c r="DL302" i="1"/>
  <c r="DI302" i="1"/>
  <c r="DF302" i="1"/>
  <c r="DC302" i="1"/>
  <c r="CZ302" i="1"/>
  <c r="CW302" i="1"/>
  <c r="CT302" i="1"/>
  <c r="CQ302" i="1"/>
  <c r="CN302" i="1"/>
  <c r="CK302" i="1"/>
  <c r="CH302" i="1"/>
  <c r="CE302" i="1"/>
  <c r="CB302" i="1"/>
  <c r="BY302" i="1"/>
  <c r="BV302" i="1"/>
  <c r="BS302" i="1"/>
  <c r="BP302" i="1"/>
  <c r="BM302" i="1"/>
  <c r="BJ302" i="1"/>
  <c r="BG302" i="1"/>
  <c r="BD302" i="1"/>
  <c r="AX302" i="1"/>
  <c r="AU302" i="1"/>
  <c r="AR302" i="1"/>
  <c r="AO302" i="1"/>
  <c r="AL302" i="1"/>
  <c r="AI302" i="1"/>
  <c r="AF302" i="1"/>
  <c r="AC302" i="1"/>
  <c r="Z302" i="1"/>
  <c r="W302" i="1"/>
  <c r="T302" i="1"/>
  <c r="Q302" i="1"/>
  <c r="N302" i="1"/>
  <c r="K302" i="1"/>
  <c r="H302" i="1"/>
  <c r="HG301" i="1"/>
  <c r="HD301" i="1"/>
  <c r="HA301" i="1"/>
  <c r="GX301" i="1"/>
  <c r="GU301" i="1"/>
  <c r="GR301" i="1"/>
  <c r="GO301" i="1"/>
  <c r="GL301" i="1"/>
  <c r="GI301" i="1"/>
  <c r="GF301" i="1"/>
  <c r="GC301" i="1"/>
  <c r="FZ301" i="1"/>
  <c r="FW301" i="1"/>
  <c r="FT301" i="1"/>
  <c r="FQ301" i="1"/>
  <c r="FN301" i="1"/>
  <c r="FK301" i="1"/>
  <c r="FH301" i="1"/>
  <c r="FE301" i="1"/>
  <c r="FB301" i="1"/>
  <c r="EY301" i="1"/>
  <c r="EV301" i="1"/>
  <c r="ES301" i="1"/>
  <c r="EP301" i="1"/>
  <c r="EM301" i="1"/>
  <c r="EJ301" i="1"/>
  <c r="EG301" i="1"/>
  <c r="ED301" i="1"/>
  <c r="EA301" i="1"/>
  <c r="DX301" i="1"/>
  <c r="DU301" i="1"/>
  <c r="DR301" i="1"/>
  <c r="DO301" i="1"/>
  <c r="DL301" i="1"/>
  <c r="DI301" i="1"/>
  <c r="DF301" i="1"/>
  <c r="DC301" i="1"/>
  <c r="CZ301" i="1"/>
  <c r="CW301" i="1"/>
  <c r="CT301" i="1"/>
  <c r="CQ301" i="1"/>
  <c r="CN301" i="1"/>
  <c r="CK301" i="1"/>
  <c r="CH301" i="1"/>
  <c r="CE301" i="1"/>
  <c r="CB301" i="1"/>
  <c r="BY301" i="1"/>
  <c r="BV301" i="1"/>
  <c r="BS301" i="1"/>
  <c r="BP301" i="1"/>
  <c r="BM301" i="1"/>
  <c r="BJ301" i="1"/>
  <c r="BG301" i="1"/>
  <c r="BD301" i="1"/>
  <c r="AX301" i="1"/>
  <c r="AU301" i="1"/>
  <c r="AR301" i="1"/>
  <c r="AO301" i="1"/>
  <c r="AL301" i="1"/>
  <c r="AI301" i="1"/>
  <c r="AF301" i="1"/>
  <c r="AC301" i="1"/>
  <c r="Z301" i="1"/>
  <c r="W301" i="1"/>
  <c r="T301" i="1"/>
  <c r="Q301" i="1"/>
  <c r="N301" i="1"/>
  <c r="K301" i="1"/>
  <c r="H301" i="1"/>
  <c r="HG300" i="1"/>
  <c r="HD300" i="1"/>
  <c r="HA300" i="1"/>
  <c r="GX300" i="1"/>
  <c r="GU300" i="1"/>
  <c r="GR300" i="1"/>
  <c r="GO300" i="1"/>
  <c r="GL300" i="1"/>
  <c r="GI300" i="1"/>
  <c r="GF300" i="1"/>
  <c r="GC300" i="1"/>
  <c r="FZ300" i="1"/>
  <c r="FW300" i="1"/>
  <c r="FT300" i="1"/>
  <c r="FQ300" i="1"/>
  <c r="FN300" i="1"/>
  <c r="FK300" i="1"/>
  <c r="FH300" i="1"/>
  <c r="FE300" i="1"/>
  <c r="FB300" i="1"/>
  <c r="EY300" i="1"/>
  <c r="EV300" i="1"/>
  <c r="ES300" i="1"/>
  <c r="EP300" i="1"/>
  <c r="EM300" i="1"/>
  <c r="EJ300" i="1"/>
  <c r="EG300" i="1"/>
  <c r="ED300" i="1"/>
  <c r="EA300" i="1"/>
  <c r="DX300" i="1"/>
  <c r="DU300" i="1"/>
  <c r="DR300" i="1"/>
  <c r="DO300" i="1"/>
  <c r="DL300" i="1"/>
  <c r="DI300" i="1"/>
  <c r="DF300" i="1"/>
  <c r="DC300" i="1"/>
  <c r="CZ300" i="1"/>
  <c r="CW300" i="1"/>
  <c r="CT300" i="1"/>
  <c r="CQ300" i="1"/>
  <c r="CN300" i="1"/>
  <c r="CK300" i="1"/>
  <c r="CH300" i="1"/>
  <c r="CE300" i="1"/>
  <c r="CB300" i="1"/>
  <c r="BY300" i="1"/>
  <c r="BV300" i="1"/>
  <c r="BS300" i="1"/>
  <c r="BP300" i="1"/>
  <c r="BM300" i="1"/>
  <c r="BJ300" i="1"/>
  <c r="BG300" i="1"/>
  <c r="BD300" i="1"/>
  <c r="AX300" i="1"/>
  <c r="AU300" i="1"/>
  <c r="AR300" i="1"/>
  <c r="AO300" i="1"/>
  <c r="AL300" i="1"/>
  <c r="AI300" i="1"/>
  <c r="AF300" i="1"/>
  <c r="AC300" i="1"/>
  <c r="Z300" i="1"/>
  <c r="W300" i="1"/>
  <c r="T300" i="1"/>
  <c r="Q300" i="1"/>
  <c r="N300" i="1"/>
  <c r="K300" i="1"/>
  <c r="H300" i="1"/>
  <c r="HG299" i="1"/>
  <c r="HD299" i="1"/>
  <c r="HA299" i="1"/>
  <c r="GX299" i="1"/>
  <c r="GU299" i="1"/>
  <c r="GR299" i="1"/>
  <c r="GO299" i="1"/>
  <c r="GL299" i="1"/>
  <c r="GI299" i="1"/>
  <c r="GF299" i="1"/>
  <c r="GC299" i="1"/>
  <c r="FZ299" i="1"/>
  <c r="FW299" i="1"/>
  <c r="FT299" i="1"/>
  <c r="FQ299" i="1"/>
  <c r="FN299" i="1"/>
  <c r="FK299" i="1"/>
  <c r="FH299" i="1"/>
  <c r="FE299" i="1"/>
  <c r="FB299" i="1"/>
  <c r="EY299" i="1"/>
  <c r="EV299" i="1"/>
  <c r="ES299" i="1"/>
  <c r="EP299" i="1"/>
  <c r="EM299" i="1"/>
  <c r="EJ299" i="1"/>
  <c r="EG299" i="1"/>
  <c r="ED299" i="1"/>
  <c r="EA299" i="1"/>
  <c r="DX299" i="1"/>
  <c r="DU299" i="1"/>
  <c r="DR299" i="1"/>
  <c r="DO299" i="1"/>
  <c r="DL299" i="1"/>
  <c r="DI299" i="1"/>
  <c r="DF299" i="1"/>
  <c r="DC299" i="1"/>
  <c r="CZ299" i="1"/>
  <c r="CW299" i="1"/>
  <c r="CT299" i="1"/>
  <c r="CQ299" i="1"/>
  <c r="CN299" i="1"/>
  <c r="CK299" i="1"/>
  <c r="CH299" i="1"/>
  <c r="CE299" i="1"/>
  <c r="CB299" i="1"/>
  <c r="BY299" i="1"/>
  <c r="BV299" i="1"/>
  <c r="BS299" i="1"/>
  <c r="BP299" i="1"/>
  <c r="BM299" i="1"/>
  <c r="BJ299" i="1"/>
  <c r="BG299" i="1"/>
  <c r="BD299" i="1"/>
  <c r="AX299" i="1"/>
  <c r="AU299" i="1"/>
  <c r="AR299" i="1"/>
  <c r="AO299" i="1"/>
  <c r="AL299" i="1"/>
  <c r="AI299" i="1"/>
  <c r="AF299" i="1"/>
  <c r="AC299" i="1"/>
  <c r="Z299" i="1"/>
  <c r="W299" i="1"/>
  <c r="T299" i="1"/>
  <c r="Q299" i="1"/>
  <c r="N299" i="1"/>
  <c r="K299" i="1"/>
  <c r="H299" i="1"/>
  <c r="HG298" i="1"/>
  <c r="HD298" i="1"/>
  <c r="HA298" i="1"/>
  <c r="GX298" i="1"/>
  <c r="GU298" i="1"/>
  <c r="GR298" i="1"/>
  <c r="GO298" i="1"/>
  <c r="GL298" i="1"/>
  <c r="GI298" i="1"/>
  <c r="GF298" i="1"/>
  <c r="GC298" i="1"/>
  <c r="FZ298" i="1"/>
  <c r="FW298" i="1"/>
  <c r="FT298" i="1"/>
  <c r="FQ298" i="1"/>
  <c r="FN298" i="1"/>
  <c r="FK298" i="1"/>
  <c r="FH298" i="1"/>
  <c r="FE298" i="1"/>
  <c r="FB298" i="1"/>
  <c r="EY298" i="1"/>
  <c r="EV298" i="1"/>
  <c r="ES298" i="1"/>
  <c r="EP298" i="1"/>
  <c r="EM298" i="1"/>
  <c r="EJ298" i="1"/>
  <c r="EG298" i="1"/>
  <c r="ED298" i="1"/>
  <c r="EA298" i="1"/>
  <c r="DX298" i="1"/>
  <c r="DU298" i="1"/>
  <c r="DR298" i="1"/>
  <c r="DO298" i="1"/>
  <c r="DL298" i="1"/>
  <c r="DI298" i="1"/>
  <c r="DF298" i="1"/>
  <c r="DC298" i="1"/>
  <c r="CZ298" i="1"/>
  <c r="CW298" i="1"/>
  <c r="CT298" i="1"/>
  <c r="CQ298" i="1"/>
  <c r="CN298" i="1"/>
  <c r="CK298" i="1"/>
  <c r="CH298" i="1"/>
  <c r="CE298" i="1"/>
  <c r="CB298" i="1"/>
  <c r="BY298" i="1"/>
  <c r="BV298" i="1"/>
  <c r="BS298" i="1"/>
  <c r="BP298" i="1"/>
  <c r="BM298" i="1"/>
  <c r="BJ298" i="1"/>
  <c r="BG298" i="1"/>
  <c r="BD298" i="1"/>
  <c r="AX298" i="1"/>
  <c r="AU298" i="1"/>
  <c r="AR298" i="1"/>
  <c r="AO298" i="1"/>
  <c r="AL298" i="1"/>
  <c r="AI298" i="1"/>
  <c r="AF298" i="1"/>
  <c r="AC298" i="1"/>
  <c r="Z298" i="1"/>
  <c r="W298" i="1"/>
  <c r="T298" i="1"/>
  <c r="Q298" i="1"/>
  <c r="N298" i="1"/>
  <c r="K298" i="1"/>
  <c r="H298" i="1"/>
  <c r="HG297" i="1"/>
  <c r="HD297" i="1"/>
  <c r="HA297" i="1"/>
  <c r="GX297" i="1"/>
  <c r="GU297" i="1"/>
  <c r="GR297" i="1"/>
  <c r="GO297" i="1"/>
  <c r="GL297" i="1"/>
  <c r="GI297" i="1"/>
  <c r="GF297" i="1"/>
  <c r="GC297" i="1"/>
  <c r="FZ297" i="1"/>
  <c r="FW297" i="1"/>
  <c r="FT297" i="1"/>
  <c r="FQ297" i="1"/>
  <c r="FN297" i="1"/>
  <c r="FK297" i="1"/>
  <c r="FH297" i="1"/>
  <c r="FE297" i="1"/>
  <c r="FB297" i="1"/>
  <c r="EY297" i="1"/>
  <c r="EV297" i="1"/>
  <c r="ES297" i="1"/>
  <c r="EP297" i="1"/>
  <c r="EM297" i="1"/>
  <c r="EJ297" i="1"/>
  <c r="EG297" i="1"/>
  <c r="ED297" i="1"/>
  <c r="EA297" i="1"/>
  <c r="DX297" i="1"/>
  <c r="DU297" i="1"/>
  <c r="DR297" i="1"/>
  <c r="DO297" i="1"/>
  <c r="DL297" i="1"/>
  <c r="DI297" i="1"/>
  <c r="DF297" i="1"/>
  <c r="DC297" i="1"/>
  <c r="CZ297" i="1"/>
  <c r="CW297" i="1"/>
  <c r="CT297" i="1"/>
  <c r="CQ297" i="1"/>
  <c r="CN297" i="1"/>
  <c r="CK297" i="1"/>
  <c r="CH297" i="1"/>
  <c r="CE297" i="1"/>
  <c r="CB297" i="1"/>
  <c r="BY297" i="1"/>
  <c r="BV297" i="1"/>
  <c r="BS297" i="1"/>
  <c r="BP297" i="1"/>
  <c r="BM297" i="1"/>
  <c r="BJ297" i="1"/>
  <c r="BG297" i="1"/>
  <c r="BD297" i="1"/>
  <c r="AX297" i="1"/>
  <c r="AU297" i="1"/>
  <c r="AR297" i="1"/>
  <c r="AO297" i="1"/>
  <c r="AL297" i="1"/>
  <c r="AI297" i="1"/>
  <c r="AF297" i="1"/>
  <c r="AC297" i="1"/>
  <c r="Z297" i="1"/>
  <c r="W297" i="1"/>
  <c r="T297" i="1"/>
  <c r="Q297" i="1"/>
  <c r="N297" i="1"/>
  <c r="K297" i="1"/>
  <c r="H297" i="1"/>
  <c r="HG296" i="1"/>
  <c r="HD296" i="1"/>
  <c r="HA296" i="1"/>
  <c r="GX296" i="1"/>
  <c r="GU296" i="1"/>
  <c r="GR296" i="1"/>
  <c r="GO296" i="1"/>
  <c r="GL296" i="1"/>
  <c r="GI296" i="1"/>
  <c r="GF296" i="1"/>
  <c r="GC296" i="1"/>
  <c r="FZ296" i="1"/>
  <c r="FW296" i="1"/>
  <c r="FT296" i="1"/>
  <c r="FQ296" i="1"/>
  <c r="FN296" i="1"/>
  <c r="FK296" i="1"/>
  <c r="FH296" i="1"/>
  <c r="FE296" i="1"/>
  <c r="FB296" i="1"/>
  <c r="EY296" i="1"/>
  <c r="EV296" i="1"/>
  <c r="ES296" i="1"/>
  <c r="EP296" i="1"/>
  <c r="EM296" i="1"/>
  <c r="EJ296" i="1"/>
  <c r="EG296" i="1"/>
  <c r="ED296" i="1"/>
  <c r="EA296" i="1"/>
  <c r="DX296" i="1"/>
  <c r="DU296" i="1"/>
  <c r="DR296" i="1"/>
  <c r="DO296" i="1"/>
  <c r="DL296" i="1"/>
  <c r="DI296" i="1"/>
  <c r="DF296" i="1"/>
  <c r="DC296" i="1"/>
  <c r="CZ296" i="1"/>
  <c r="CW296" i="1"/>
  <c r="CT296" i="1"/>
  <c r="CQ296" i="1"/>
  <c r="CN296" i="1"/>
  <c r="CK296" i="1"/>
  <c r="CH296" i="1"/>
  <c r="CE296" i="1"/>
  <c r="CB296" i="1"/>
  <c r="BY296" i="1"/>
  <c r="BV296" i="1"/>
  <c r="BS296" i="1"/>
  <c r="BP296" i="1"/>
  <c r="BM296" i="1"/>
  <c r="BJ296" i="1"/>
  <c r="BG296" i="1"/>
  <c r="BD296" i="1"/>
  <c r="AX296" i="1"/>
  <c r="AU296" i="1"/>
  <c r="AR296" i="1"/>
  <c r="AO296" i="1"/>
  <c r="AL296" i="1"/>
  <c r="AI296" i="1"/>
  <c r="AF296" i="1"/>
  <c r="AC296" i="1"/>
  <c r="Z296" i="1"/>
  <c r="W296" i="1"/>
  <c r="T296" i="1"/>
  <c r="Q296" i="1"/>
  <c r="N296" i="1"/>
  <c r="K296" i="1"/>
  <c r="H296" i="1"/>
  <c r="HG295" i="1"/>
  <c r="HD295" i="1"/>
  <c r="HA295" i="1"/>
  <c r="GX295" i="1"/>
  <c r="GU295" i="1"/>
  <c r="GR295" i="1"/>
  <c r="GO295" i="1"/>
  <c r="GL295" i="1"/>
  <c r="GI295" i="1"/>
  <c r="GF295" i="1"/>
  <c r="GC295" i="1"/>
  <c r="FZ295" i="1"/>
  <c r="FW295" i="1"/>
  <c r="FT295" i="1"/>
  <c r="FQ295" i="1"/>
  <c r="FN295" i="1"/>
  <c r="FK295" i="1"/>
  <c r="FH295" i="1"/>
  <c r="FE295" i="1"/>
  <c r="FB295" i="1"/>
  <c r="EY295" i="1"/>
  <c r="EV295" i="1"/>
  <c r="ES295" i="1"/>
  <c r="EP295" i="1"/>
  <c r="EM295" i="1"/>
  <c r="EJ295" i="1"/>
  <c r="EG295" i="1"/>
  <c r="ED295" i="1"/>
  <c r="EA295" i="1"/>
  <c r="DX295" i="1"/>
  <c r="DU295" i="1"/>
  <c r="DR295" i="1"/>
  <c r="DO295" i="1"/>
  <c r="DL295" i="1"/>
  <c r="DI295" i="1"/>
  <c r="DF295" i="1"/>
  <c r="DC295" i="1"/>
  <c r="CZ295" i="1"/>
  <c r="CW295" i="1"/>
  <c r="CT295" i="1"/>
  <c r="CQ295" i="1"/>
  <c r="CN295" i="1"/>
  <c r="CK295" i="1"/>
  <c r="CH295" i="1"/>
  <c r="CE295" i="1"/>
  <c r="CB295" i="1"/>
  <c r="BY295" i="1"/>
  <c r="BV295" i="1"/>
  <c r="BS295" i="1"/>
  <c r="BP295" i="1"/>
  <c r="BM295" i="1"/>
  <c r="BJ295" i="1"/>
  <c r="BG295" i="1"/>
  <c r="BD295" i="1"/>
  <c r="AX295" i="1"/>
  <c r="AU295" i="1"/>
  <c r="AR295" i="1"/>
  <c r="AO295" i="1"/>
  <c r="AL295" i="1"/>
  <c r="AI295" i="1"/>
  <c r="AF295" i="1"/>
  <c r="AC295" i="1"/>
  <c r="Z295" i="1"/>
  <c r="W295" i="1"/>
  <c r="T295" i="1"/>
  <c r="Q295" i="1"/>
  <c r="N295" i="1"/>
  <c r="K295" i="1"/>
  <c r="H295" i="1"/>
  <c r="HG294" i="1"/>
  <c r="HD294" i="1"/>
  <c r="HA294" i="1"/>
  <c r="GX294" i="1"/>
  <c r="GU294" i="1"/>
  <c r="GR294" i="1"/>
  <c r="GO294" i="1"/>
  <c r="GL294" i="1"/>
  <c r="GI294" i="1"/>
  <c r="GF294" i="1"/>
  <c r="GC294" i="1"/>
  <c r="FZ294" i="1"/>
  <c r="FW294" i="1"/>
  <c r="FT294" i="1"/>
  <c r="FQ294" i="1"/>
  <c r="FN294" i="1"/>
  <c r="FK294" i="1"/>
  <c r="FH294" i="1"/>
  <c r="FE294" i="1"/>
  <c r="FB294" i="1"/>
  <c r="EY294" i="1"/>
  <c r="EV294" i="1"/>
  <c r="ES294" i="1"/>
  <c r="EP294" i="1"/>
  <c r="EM294" i="1"/>
  <c r="EJ294" i="1"/>
  <c r="EG294" i="1"/>
  <c r="ED294" i="1"/>
  <c r="EA294" i="1"/>
  <c r="DX294" i="1"/>
  <c r="DU294" i="1"/>
  <c r="DR294" i="1"/>
  <c r="DO294" i="1"/>
  <c r="DL294" i="1"/>
  <c r="DI294" i="1"/>
  <c r="DF294" i="1"/>
  <c r="DC294" i="1"/>
  <c r="CZ294" i="1"/>
  <c r="CW294" i="1"/>
  <c r="CT294" i="1"/>
  <c r="CQ294" i="1"/>
  <c r="CN294" i="1"/>
  <c r="CK294" i="1"/>
  <c r="CH294" i="1"/>
  <c r="CE294" i="1"/>
  <c r="CB294" i="1"/>
  <c r="BY294" i="1"/>
  <c r="BV294" i="1"/>
  <c r="BS294" i="1"/>
  <c r="BP294" i="1"/>
  <c r="BM294" i="1"/>
  <c r="BJ294" i="1"/>
  <c r="BG294" i="1"/>
  <c r="BD294" i="1"/>
  <c r="AX294" i="1"/>
  <c r="AU294" i="1"/>
  <c r="AR294" i="1"/>
  <c r="AO294" i="1"/>
  <c r="AL294" i="1"/>
  <c r="AI294" i="1"/>
  <c r="AF294" i="1"/>
  <c r="AC294" i="1"/>
  <c r="Z294" i="1"/>
  <c r="W294" i="1"/>
  <c r="T294" i="1"/>
  <c r="Q294" i="1"/>
  <c r="N294" i="1"/>
  <c r="K294" i="1"/>
  <c r="H294" i="1"/>
  <c r="HG293" i="1"/>
  <c r="HD293" i="1"/>
  <c r="HA293" i="1"/>
  <c r="GX293" i="1"/>
  <c r="GU293" i="1"/>
  <c r="GR293" i="1"/>
  <c r="GO293" i="1"/>
  <c r="GL293" i="1"/>
  <c r="GI293" i="1"/>
  <c r="GF293" i="1"/>
  <c r="GC293" i="1"/>
  <c r="FZ293" i="1"/>
  <c r="FW293" i="1"/>
  <c r="FT293" i="1"/>
  <c r="FQ293" i="1"/>
  <c r="FN293" i="1"/>
  <c r="FK293" i="1"/>
  <c r="FH293" i="1"/>
  <c r="FE293" i="1"/>
  <c r="FB293" i="1"/>
  <c r="EY293" i="1"/>
  <c r="EV293" i="1"/>
  <c r="ES293" i="1"/>
  <c r="EP293" i="1"/>
  <c r="EM293" i="1"/>
  <c r="EJ293" i="1"/>
  <c r="EG293" i="1"/>
  <c r="ED293" i="1"/>
  <c r="EA293" i="1"/>
  <c r="DX293" i="1"/>
  <c r="DU293" i="1"/>
  <c r="DR293" i="1"/>
  <c r="DO293" i="1"/>
  <c r="DL293" i="1"/>
  <c r="DI293" i="1"/>
  <c r="DF293" i="1"/>
  <c r="DC293" i="1"/>
  <c r="CZ293" i="1"/>
  <c r="CW293" i="1"/>
  <c r="CT293" i="1"/>
  <c r="CQ293" i="1"/>
  <c r="CN293" i="1"/>
  <c r="CK293" i="1"/>
  <c r="CH293" i="1"/>
  <c r="CE293" i="1"/>
  <c r="CB293" i="1"/>
  <c r="BY293" i="1"/>
  <c r="BV293" i="1"/>
  <c r="BS293" i="1"/>
  <c r="BP293" i="1"/>
  <c r="BM293" i="1"/>
  <c r="BJ293" i="1"/>
  <c r="BG293" i="1"/>
  <c r="BD293" i="1"/>
  <c r="AX293" i="1"/>
  <c r="AU293" i="1"/>
  <c r="AR293" i="1"/>
  <c r="AO293" i="1"/>
  <c r="AL293" i="1"/>
  <c r="AI293" i="1"/>
  <c r="AF293" i="1"/>
  <c r="AC293" i="1"/>
  <c r="Z293" i="1"/>
  <c r="W293" i="1"/>
  <c r="T293" i="1"/>
  <c r="Q293" i="1"/>
  <c r="N293" i="1"/>
  <c r="K293" i="1"/>
  <c r="H293" i="1"/>
  <c r="HG292" i="1"/>
  <c r="HD292" i="1"/>
  <c r="HA292" i="1"/>
  <c r="GX292" i="1"/>
  <c r="GU292" i="1"/>
  <c r="GR292" i="1"/>
  <c r="GO292" i="1"/>
  <c r="GL292" i="1"/>
  <c r="GI292" i="1"/>
  <c r="GF292" i="1"/>
  <c r="GC292" i="1"/>
  <c r="FZ292" i="1"/>
  <c r="FW292" i="1"/>
  <c r="FT292" i="1"/>
  <c r="FQ292" i="1"/>
  <c r="FN292" i="1"/>
  <c r="FK292" i="1"/>
  <c r="FH292" i="1"/>
  <c r="FE292" i="1"/>
  <c r="FB292" i="1"/>
  <c r="EY292" i="1"/>
  <c r="EV292" i="1"/>
  <c r="ES292" i="1"/>
  <c r="EP292" i="1"/>
  <c r="EM292" i="1"/>
  <c r="EJ292" i="1"/>
  <c r="EG292" i="1"/>
  <c r="ED292" i="1"/>
  <c r="EA292" i="1"/>
  <c r="DX292" i="1"/>
  <c r="DU292" i="1"/>
  <c r="DR292" i="1"/>
  <c r="DO292" i="1"/>
  <c r="DL292" i="1"/>
  <c r="DI292" i="1"/>
  <c r="DF292" i="1"/>
  <c r="DC292" i="1"/>
  <c r="CZ292" i="1"/>
  <c r="CW292" i="1"/>
  <c r="CT292" i="1"/>
  <c r="CQ292" i="1"/>
  <c r="CN292" i="1"/>
  <c r="CK292" i="1"/>
  <c r="CH292" i="1"/>
  <c r="CE292" i="1"/>
  <c r="CB292" i="1"/>
  <c r="BY292" i="1"/>
  <c r="BV292" i="1"/>
  <c r="BS292" i="1"/>
  <c r="BP292" i="1"/>
  <c r="BM292" i="1"/>
  <c r="BJ292" i="1"/>
  <c r="BG292" i="1"/>
  <c r="BD292" i="1"/>
  <c r="AX292" i="1"/>
  <c r="AU292" i="1"/>
  <c r="AR292" i="1"/>
  <c r="AO292" i="1"/>
  <c r="AL292" i="1"/>
  <c r="AI292" i="1"/>
  <c r="AF292" i="1"/>
  <c r="AC292" i="1"/>
  <c r="Z292" i="1"/>
  <c r="W292" i="1"/>
  <c r="T292" i="1"/>
  <c r="Q292" i="1"/>
  <c r="N292" i="1"/>
  <c r="K292" i="1"/>
  <c r="H292" i="1"/>
  <c r="D304" i="1"/>
  <c r="C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DB291" i="1"/>
  <c r="DA291" i="1"/>
  <c r="DC290" i="1"/>
  <c r="DC289" i="1"/>
  <c r="DC288" i="1"/>
  <c r="DC287" i="1"/>
  <c r="DC286" i="1"/>
  <c r="DC285" i="1"/>
  <c r="DC284" i="1"/>
  <c r="DC283" i="1"/>
  <c r="DC282" i="1"/>
  <c r="DC281" i="1"/>
  <c r="DC280" i="1"/>
  <c r="DC279" i="1"/>
  <c r="V291" i="2"/>
  <c r="U291" i="2"/>
  <c r="W290" i="2"/>
  <c r="W289" i="2"/>
  <c r="W288" i="2"/>
  <c r="W287" i="2"/>
  <c r="W286" i="2"/>
  <c r="W285" i="2"/>
  <c r="W284" i="2"/>
  <c r="W283" i="2"/>
  <c r="W282" i="2"/>
  <c r="W281" i="2"/>
  <c r="W280" i="2"/>
  <c r="W279" i="2"/>
  <c r="NO291" i="2"/>
  <c r="NN291" i="2"/>
  <c r="NP290" i="2"/>
  <c r="NP289" i="2"/>
  <c r="NP288" i="2"/>
  <c r="NP287" i="2"/>
  <c r="NP286" i="2"/>
  <c r="NP285" i="2"/>
  <c r="NP284" i="2"/>
  <c r="NP283" i="2"/>
  <c r="NP282" i="2"/>
  <c r="NP281" i="2"/>
  <c r="NP280" i="2"/>
  <c r="NP279" i="2"/>
  <c r="IJ291" i="2"/>
  <c r="II291" i="2"/>
  <c r="IK290" i="2"/>
  <c r="IK289" i="2"/>
  <c r="IK288" i="2"/>
  <c r="IK287" i="2"/>
  <c r="IK286" i="2"/>
  <c r="IK285" i="2"/>
  <c r="IK284" i="2"/>
  <c r="IK283" i="2"/>
  <c r="IK282" i="2"/>
  <c r="IK281" i="2"/>
  <c r="IK280" i="2"/>
  <c r="IK279" i="2"/>
  <c r="EC291" i="2"/>
  <c r="EB291" i="2"/>
  <c r="ED290" i="2"/>
  <c r="ED289" i="2"/>
  <c r="ED288" i="2"/>
  <c r="ED287" i="2"/>
  <c r="ED286" i="2"/>
  <c r="ED285" i="2"/>
  <c r="ED284" i="2"/>
  <c r="ED283" i="2"/>
  <c r="ED282" i="2"/>
  <c r="ED281" i="2"/>
  <c r="ED280" i="2"/>
  <c r="ED279" i="2"/>
  <c r="QX291" i="2"/>
  <c r="QW291" i="2"/>
  <c r="QU291" i="2"/>
  <c r="QT291" i="2"/>
  <c r="QR291" i="2"/>
  <c r="QQ291" i="2"/>
  <c r="QO291" i="2"/>
  <c r="QN291" i="2"/>
  <c r="QL291" i="2"/>
  <c r="QK291" i="2"/>
  <c r="QI291" i="2"/>
  <c r="QH291" i="2"/>
  <c r="QF291" i="2"/>
  <c r="QE291" i="2"/>
  <c r="QC291" i="2"/>
  <c r="QB291" i="2"/>
  <c r="PZ291" i="2"/>
  <c r="PY291" i="2"/>
  <c r="PW291" i="2"/>
  <c r="PV291" i="2"/>
  <c r="PT291" i="2"/>
  <c r="PS291" i="2"/>
  <c r="PQ291" i="2"/>
  <c r="PP291" i="2"/>
  <c r="PN291" i="2"/>
  <c r="PM291" i="2"/>
  <c r="PK291" i="2"/>
  <c r="PJ291" i="2"/>
  <c r="PH291" i="2"/>
  <c r="PG291" i="2"/>
  <c r="PE291" i="2"/>
  <c r="PD291" i="2"/>
  <c r="PB291" i="2"/>
  <c r="PA291" i="2"/>
  <c r="OY291" i="2"/>
  <c r="OX291" i="2"/>
  <c r="OV291" i="2"/>
  <c r="OU291" i="2"/>
  <c r="OS291" i="2"/>
  <c r="OR291" i="2"/>
  <c r="OP291" i="2"/>
  <c r="OO291" i="2"/>
  <c r="OM291" i="2"/>
  <c r="OL291" i="2"/>
  <c r="OJ291" i="2"/>
  <c r="OI291" i="2"/>
  <c r="OG291" i="2"/>
  <c r="OF291" i="2"/>
  <c r="OD291" i="2"/>
  <c r="OC291" i="2"/>
  <c r="OA291" i="2"/>
  <c r="NZ291" i="2"/>
  <c r="NX291" i="2"/>
  <c r="NW291" i="2"/>
  <c r="NR291" i="2"/>
  <c r="NQ291" i="2"/>
  <c r="NL291" i="2"/>
  <c r="NK291" i="2"/>
  <c r="NI291" i="2"/>
  <c r="NH291" i="2"/>
  <c r="NF291" i="2"/>
  <c r="NE291" i="2"/>
  <c r="NC291" i="2"/>
  <c r="NB291" i="2"/>
  <c r="MZ291" i="2"/>
  <c r="MY291" i="2"/>
  <c r="MW291" i="2"/>
  <c r="MV291" i="2"/>
  <c r="MT291" i="2"/>
  <c r="MS291" i="2"/>
  <c r="MQ291" i="2"/>
  <c r="MP291" i="2"/>
  <c r="MN291" i="2"/>
  <c r="MM291" i="2"/>
  <c r="MK291" i="2"/>
  <c r="MJ291" i="2"/>
  <c r="MH291" i="2"/>
  <c r="MG291" i="2"/>
  <c r="ME291" i="2"/>
  <c r="MD291" i="2"/>
  <c r="MB291" i="2"/>
  <c r="MA291" i="2"/>
  <c r="LY291" i="2"/>
  <c r="LX291" i="2"/>
  <c r="LV291" i="2"/>
  <c r="LU291" i="2"/>
  <c r="LS291" i="2"/>
  <c r="LR291" i="2"/>
  <c r="LP291" i="2"/>
  <c r="LO291" i="2"/>
  <c r="LM291" i="2"/>
  <c r="LL291" i="2"/>
  <c r="LJ291" i="2"/>
  <c r="LI291" i="2"/>
  <c r="LG291" i="2"/>
  <c r="LF291" i="2"/>
  <c r="LD291" i="2"/>
  <c r="LC291" i="2"/>
  <c r="LA291" i="2"/>
  <c r="KZ291" i="2"/>
  <c r="KX291" i="2"/>
  <c r="KW291" i="2"/>
  <c r="KU291" i="2"/>
  <c r="KT291" i="2"/>
  <c r="KR291" i="2"/>
  <c r="KQ291" i="2"/>
  <c r="KO291" i="2"/>
  <c r="KN291" i="2"/>
  <c r="KL291" i="2"/>
  <c r="KK291" i="2"/>
  <c r="KI291" i="2"/>
  <c r="KH291" i="2"/>
  <c r="KF291" i="2"/>
  <c r="KE291" i="2"/>
  <c r="KC291" i="2"/>
  <c r="KB291" i="2"/>
  <c r="JZ291" i="2"/>
  <c r="JY291" i="2"/>
  <c r="JW291" i="2"/>
  <c r="JV291" i="2"/>
  <c r="JT291" i="2"/>
  <c r="JS291" i="2"/>
  <c r="JQ291" i="2"/>
  <c r="JP291" i="2"/>
  <c r="JN291" i="2"/>
  <c r="JM291" i="2"/>
  <c r="JK291" i="2"/>
  <c r="JJ291" i="2"/>
  <c r="JH291" i="2"/>
  <c r="JG291" i="2"/>
  <c r="JE291" i="2"/>
  <c r="JD291" i="2"/>
  <c r="JB291" i="2"/>
  <c r="JA291" i="2"/>
  <c r="IY291" i="2"/>
  <c r="IX291" i="2"/>
  <c r="IV291" i="2"/>
  <c r="IU291" i="2"/>
  <c r="IS291" i="2"/>
  <c r="IR291" i="2"/>
  <c r="IP291" i="2"/>
  <c r="IO291" i="2"/>
  <c r="IM291" i="2"/>
  <c r="IL291" i="2"/>
  <c r="IG291" i="2"/>
  <c r="IF291" i="2"/>
  <c r="ID291" i="2"/>
  <c r="IC291" i="2"/>
  <c r="IA291" i="2"/>
  <c r="HZ291" i="2"/>
  <c r="HX291" i="2"/>
  <c r="HW291" i="2"/>
  <c r="HU291" i="2"/>
  <c r="HT291" i="2"/>
  <c r="HR291" i="2"/>
  <c r="HQ291" i="2"/>
  <c r="HO291" i="2"/>
  <c r="HN291" i="2"/>
  <c r="HL291" i="2"/>
  <c r="HK291" i="2"/>
  <c r="HI291" i="2"/>
  <c r="HH291" i="2"/>
  <c r="HF291" i="2"/>
  <c r="HE291" i="2"/>
  <c r="HC291" i="2"/>
  <c r="HB291" i="2"/>
  <c r="GZ291" i="2"/>
  <c r="GY291" i="2"/>
  <c r="GW291" i="2"/>
  <c r="GV291" i="2"/>
  <c r="GT291" i="2"/>
  <c r="GS291" i="2"/>
  <c r="GQ291" i="2"/>
  <c r="GP291" i="2"/>
  <c r="GN291" i="2"/>
  <c r="GM291" i="2"/>
  <c r="GK291" i="2"/>
  <c r="GJ291" i="2"/>
  <c r="GH291" i="2"/>
  <c r="GG291" i="2"/>
  <c r="GE291" i="2"/>
  <c r="GD291" i="2"/>
  <c r="GB291" i="2"/>
  <c r="GA291" i="2"/>
  <c r="FY291" i="2"/>
  <c r="FX291" i="2"/>
  <c r="FV291" i="2"/>
  <c r="FU291" i="2"/>
  <c r="FS291" i="2"/>
  <c r="FR291" i="2"/>
  <c r="FP291" i="2"/>
  <c r="FO291" i="2"/>
  <c r="FM291" i="2"/>
  <c r="FL291" i="2"/>
  <c r="FJ291" i="2"/>
  <c r="FI291" i="2"/>
  <c r="FG291" i="2"/>
  <c r="FF291" i="2"/>
  <c r="FD291" i="2"/>
  <c r="FC291" i="2"/>
  <c r="FA291" i="2"/>
  <c r="EZ291" i="2"/>
  <c r="EX291" i="2"/>
  <c r="EW291" i="2"/>
  <c r="EU291" i="2"/>
  <c r="ET291" i="2"/>
  <c r="ER291" i="2"/>
  <c r="EQ291" i="2"/>
  <c r="EO291" i="2"/>
  <c r="EN291" i="2"/>
  <c r="EL291" i="2"/>
  <c r="EK291" i="2"/>
  <c r="EI291" i="2"/>
  <c r="EH291" i="2"/>
  <c r="EF291" i="2"/>
  <c r="EE291" i="2"/>
  <c r="DZ291" i="2"/>
  <c r="DY291" i="2"/>
  <c r="DW291" i="2"/>
  <c r="DV291" i="2"/>
  <c r="DT291" i="2"/>
  <c r="DS291" i="2"/>
  <c r="DQ291" i="2"/>
  <c r="DP291" i="2"/>
  <c r="DN291" i="2"/>
  <c r="DM291" i="2"/>
  <c r="DK291" i="2"/>
  <c r="DJ291" i="2"/>
  <c r="DH291" i="2"/>
  <c r="DG291" i="2"/>
  <c r="DE291" i="2"/>
  <c r="DD291" i="2"/>
  <c r="DB291" i="2"/>
  <c r="DA291" i="2"/>
  <c r="CY291" i="2"/>
  <c r="CX291" i="2"/>
  <c r="CV291" i="2"/>
  <c r="CU291" i="2"/>
  <c r="CS291" i="2"/>
  <c r="CR291" i="2"/>
  <c r="CP291" i="2"/>
  <c r="CO291" i="2"/>
  <c r="CM291" i="2"/>
  <c r="CL291" i="2"/>
  <c r="CJ291" i="2"/>
  <c r="CI291" i="2"/>
  <c r="CG291" i="2"/>
  <c r="CF291" i="2"/>
  <c r="CD291" i="2"/>
  <c r="CC291" i="2"/>
  <c r="CA291" i="2"/>
  <c r="BZ291" i="2"/>
  <c r="BX291" i="2"/>
  <c r="BW291" i="2"/>
  <c r="BU291" i="2"/>
  <c r="BT291" i="2"/>
  <c r="BR291" i="2"/>
  <c r="BQ291" i="2"/>
  <c r="BO291" i="2"/>
  <c r="BN291" i="2"/>
  <c r="BL291" i="2"/>
  <c r="BK291" i="2"/>
  <c r="BI291" i="2"/>
  <c r="BH291" i="2"/>
  <c r="BF291" i="2"/>
  <c r="BE291" i="2"/>
  <c r="BC291" i="2"/>
  <c r="BB291" i="2"/>
  <c r="AZ291" i="2"/>
  <c r="AY291" i="2"/>
  <c r="AW291" i="2"/>
  <c r="AV291" i="2"/>
  <c r="AT291" i="2"/>
  <c r="AS291" i="2"/>
  <c r="AQ291" i="2"/>
  <c r="AP291" i="2"/>
  <c r="AN291" i="2"/>
  <c r="AM291" i="2"/>
  <c r="AK291" i="2"/>
  <c r="AJ291" i="2"/>
  <c r="AH291" i="2"/>
  <c r="AG291" i="2"/>
  <c r="AE291" i="2"/>
  <c r="AD291" i="2"/>
  <c r="AB291" i="2"/>
  <c r="AA291" i="2"/>
  <c r="Y291" i="2"/>
  <c r="X291" i="2"/>
  <c r="S291" i="2"/>
  <c r="R291" i="2"/>
  <c r="P291" i="2"/>
  <c r="O291" i="2"/>
  <c r="M291" i="2"/>
  <c r="L291" i="2"/>
  <c r="J291" i="2"/>
  <c r="I291" i="2"/>
  <c r="G291" i="2"/>
  <c r="F291" i="2"/>
  <c r="QY290" i="2"/>
  <c r="QV290" i="2"/>
  <c r="QS290" i="2"/>
  <c r="QP290" i="2"/>
  <c r="QM290" i="2"/>
  <c r="QJ290" i="2"/>
  <c r="QG290" i="2"/>
  <c r="QD290" i="2"/>
  <c r="QA290" i="2"/>
  <c r="PX290" i="2"/>
  <c r="PU290" i="2"/>
  <c r="PR290" i="2"/>
  <c r="PO290" i="2"/>
  <c r="PL290" i="2"/>
  <c r="PI290" i="2"/>
  <c r="PF290" i="2"/>
  <c r="PC290" i="2"/>
  <c r="OZ290" i="2"/>
  <c r="OW290" i="2"/>
  <c r="OT290" i="2"/>
  <c r="OQ290" i="2"/>
  <c r="ON290" i="2"/>
  <c r="OK290" i="2"/>
  <c r="OH290" i="2"/>
  <c r="OE290" i="2"/>
  <c r="OB290" i="2"/>
  <c r="NY290" i="2"/>
  <c r="NS290" i="2"/>
  <c r="NM290" i="2"/>
  <c r="NJ290" i="2"/>
  <c r="NG290" i="2"/>
  <c r="ND290" i="2"/>
  <c r="NA290" i="2"/>
  <c r="MX290" i="2"/>
  <c r="MU290" i="2"/>
  <c r="MR290" i="2"/>
  <c r="MO290" i="2"/>
  <c r="ML290" i="2"/>
  <c r="MI290" i="2"/>
  <c r="MF290" i="2"/>
  <c r="MC290" i="2"/>
  <c r="LZ290" i="2"/>
  <c r="LW290" i="2"/>
  <c r="LT290" i="2"/>
  <c r="LQ290" i="2"/>
  <c r="LN290" i="2"/>
  <c r="LK290" i="2"/>
  <c r="LH290" i="2"/>
  <c r="LE290" i="2"/>
  <c r="LB290" i="2"/>
  <c r="KY290" i="2"/>
  <c r="KV290" i="2"/>
  <c r="KS290" i="2"/>
  <c r="KP290" i="2"/>
  <c r="KM290" i="2"/>
  <c r="KJ290" i="2"/>
  <c r="KG290" i="2"/>
  <c r="KD290" i="2"/>
  <c r="KA290" i="2"/>
  <c r="JX290" i="2"/>
  <c r="JU290" i="2"/>
  <c r="JR290" i="2"/>
  <c r="JO290" i="2"/>
  <c r="JL290" i="2"/>
  <c r="JI290" i="2"/>
  <c r="JF290" i="2"/>
  <c r="JC290" i="2"/>
  <c r="IZ290" i="2"/>
  <c r="IW290" i="2"/>
  <c r="IT290" i="2"/>
  <c r="IQ290" i="2"/>
  <c r="IN290" i="2"/>
  <c r="IH290" i="2"/>
  <c r="IE290" i="2"/>
  <c r="IB290" i="2"/>
  <c r="HY290" i="2"/>
  <c r="HV290" i="2"/>
  <c r="HS290" i="2"/>
  <c r="HP290" i="2"/>
  <c r="HM290" i="2"/>
  <c r="HJ290" i="2"/>
  <c r="HG290" i="2"/>
  <c r="HD290" i="2"/>
  <c r="HA290" i="2"/>
  <c r="GX290" i="2"/>
  <c r="GU290" i="2"/>
  <c r="GR290" i="2"/>
  <c r="GO290" i="2"/>
  <c r="GL290" i="2"/>
  <c r="GI290" i="2"/>
  <c r="GF290" i="2"/>
  <c r="GC290" i="2"/>
  <c r="FZ290" i="2"/>
  <c r="FW290" i="2"/>
  <c r="FT290" i="2"/>
  <c r="FQ290" i="2"/>
  <c r="FN290" i="2"/>
  <c r="FK290" i="2"/>
  <c r="FH290" i="2"/>
  <c r="FE290" i="2"/>
  <c r="FB290" i="2"/>
  <c r="EY290" i="2"/>
  <c r="EV290" i="2"/>
  <c r="ES290" i="2"/>
  <c r="EP290" i="2"/>
  <c r="EM290" i="2"/>
  <c r="EJ290" i="2"/>
  <c r="EG290" i="2"/>
  <c r="EA290" i="2"/>
  <c r="DX290" i="2"/>
  <c r="DU290" i="2"/>
  <c r="DR290" i="2"/>
  <c r="DO290" i="2"/>
  <c r="DL290" i="2"/>
  <c r="DI290" i="2"/>
  <c r="DF290" i="2"/>
  <c r="DC290" i="2"/>
  <c r="CZ290" i="2"/>
  <c r="CW290" i="2"/>
  <c r="CT290" i="2"/>
  <c r="CQ290" i="2"/>
  <c r="CN290" i="2"/>
  <c r="CK290" i="2"/>
  <c r="CH290" i="2"/>
  <c r="CE290" i="2"/>
  <c r="CB290" i="2"/>
  <c r="BY290" i="2"/>
  <c r="BV290" i="2"/>
  <c r="BS290" i="2"/>
  <c r="BP290" i="2"/>
  <c r="BM290" i="2"/>
  <c r="BJ290" i="2"/>
  <c r="BG290" i="2"/>
  <c r="BD290" i="2"/>
  <c r="BA290" i="2"/>
  <c r="AX290" i="2"/>
  <c r="AU290" i="2"/>
  <c r="AR290" i="2"/>
  <c r="AO290" i="2"/>
  <c r="AL290" i="2"/>
  <c r="AI290" i="2"/>
  <c r="AF290" i="2"/>
  <c r="AC290" i="2"/>
  <c r="Z290" i="2"/>
  <c r="T290" i="2"/>
  <c r="Q290" i="2"/>
  <c r="N290" i="2"/>
  <c r="K290" i="2"/>
  <c r="H290" i="2"/>
  <c r="QY289" i="2"/>
  <c r="QV289" i="2"/>
  <c r="QS289" i="2"/>
  <c r="QP289" i="2"/>
  <c r="QM289" i="2"/>
  <c r="QJ289" i="2"/>
  <c r="QG289" i="2"/>
  <c r="QD289" i="2"/>
  <c r="QA289" i="2"/>
  <c r="PX289" i="2"/>
  <c r="PU289" i="2"/>
  <c r="PR289" i="2"/>
  <c r="PO289" i="2"/>
  <c r="PL289" i="2"/>
  <c r="PI289" i="2"/>
  <c r="PF289" i="2"/>
  <c r="PC289" i="2"/>
  <c r="OZ289" i="2"/>
  <c r="OW289" i="2"/>
  <c r="OT289" i="2"/>
  <c r="OQ289" i="2"/>
  <c r="ON289" i="2"/>
  <c r="OK289" i="2"/>
  <c r="OH289" i="2"/>
  <c r="OE289" i="2"/>
  <c r="OB289" i="2"/>
  <c r="NY289" i="2"/>
  <c r="NS289" i="2"/>
  <c r="NM289" i="2"/>
  <c r="NJ289" i="2"/>
  <c r="NG289" i="2"/>
  <c r="ND289" i="2"/>
  <c r="NA289" i="2"/>
  <c r="MX289" i="2"/>
  <c r="MU289" i="2"/>
  <c r="MR289" i="2"/>
  <c r="MO289" i="2"/>
  <c r="ML289" i="2"/>
  <c r="MI289" i="2"/>
  <c r="MF289" i="2"/>
  <c r="MC289" i="2"/>
  <c r="LZ289" i="2"/>
  <c r="LW289" i="2"/>
  <c r="LT289" i="2"/>
  <c r="LQ289" i="2"/>
  <c r="LN289" i="2"/>
  <c r="LK289" i="2"/>
  <c r="LH289" i="2"/>
  <c r="LE289" i="2"/>
  <c r="LB289" i="2"/>
  <c r="KY289" i="2"/>
  <c r="KV289" i="2"/>
  <c r="KS289" i="2"/>
  <c r="KP289" i="2"/>
  <c r="KM289" i="2"/>
  <c r="KJ289" i="2"/>
  <c r="KG289" i="2"/>
  <c r="KD289" i="2"/>
  <c r="KA289" i="2"/>
  <c r="JX289" i="2"/>
  <c r="JU289" i="2"/>
  <c r="JR289" i="2"/>
  <c r="JO289" i="2"/>
  <c r="JL289" i="2"/>
  <c r="JI289" i="2"/>
  <c r="JF289" i="2"/>
  <c r="JC289" i="2"/>
  <c r="IZ289" i="2"/>
  <c r="IW289" i="2"/>
  <c r="IT289" i="2"/>
  <c r="IQ289" i="2"/>
  <c r="IN289" i="2"/>
  <c r="IH289" i="2"/>
  <c r="IE289" i="2"/>
  <c r="IB289" i="2"/>
  <c r="HY289" i="2"/>
  <c r="HV289" i="2"/>
  <c r="HS289" i="2"/>
  <c r="HP289" i="2"/>
  <c r="HM289" i="2"/>
  <c r="HJ289" i="2"/>
  <c r="HG289" i="2"/>
  <c r="HD289" i="2"/>
  <c r="HA289" i="2"/>
  <c r="GX289" i="2"/>
  <c r="GU289" i="2"/>
  <c r="GR289" i="2"/>
  <c r="GO289" i="2"/>
  <c r="GL289" i="2"/>
  <c r="GI289" i="2"/>
  <c r="GF289" i="2"/>
  <c r="GC289" i="2"/>
  <c r="FZ289" i="2"/>
  <c r="FW289" i="2"/>
  <c r="FT289" i="2"/>
  <c r="FQ289" i="2"/>
  <c r="FN289" i="2"/>
  <c r="FK289" i="2"/>
  <c r="FH289" i="2"/>
  <c r="FE289" i="2"/>
  <c r="FB289" i="2"/>
  <c r="EY289" i="2"/>
  <c r="EV289" i="2"/>
  <c r="ES289" i="2"/>
  <c r="EP289" i="2"/>
  <c r="EM289" i="2"/>
  <c r="EJ289" i="2"/>
  <c r="EG289" i="2"/>
  <c r="EA289" i="2"/>
  <c r="DX289" i="2"/>
  <c r="DU289" i="2"/>
  <c r="DR289" i="2"/>
  <c r="DO289" i="2"/>
  <c r="DL289" i="2"/>
  <c r="DI289" i="2"/>
  <c r="DF289" i="2"/>
  <c r="DC289" i="2"/>
  <c r="CZ289" i="2"/>
  <c r="CW289" i="2"/>
  <c r="CT289" i="2"/>
  <c r="CQ289" i="2"/>
  <c r="CN289" i="2"/>
  <c r="CK289" i="2"/>
  <c r="CH289" i="2"/>
  <c r="CE289" i="2"/>
  <c r="CB289" i="2"/>
  <c r="BY289" i="2"/>
  <c r="BV289" i="2"/>
  <c r="BS289" i="2"/>
  <c r="BP289" i="2"/>
  <c r="BM289" i="2"/>
  <c r="BJ289" i="2"/>
  <c r="BG289" i="2"/>
  <c r="BD289" i="2"/>
  <c r="BA289" i="2"/>
  <c r="AX289" i="2"/>
  <c r="AU289" i="2"/>
  <c r="AR289" i="2"/>
  <c r="AO289" i="2"/>
  <c r="AL289" i="2"/>
  <c r="AI289" i="2"/>
  <c r="AF289" i="2"/>
  <c r="AC289" i="2"/>
  <c r="Z289" i="2"/>
  <c r="T289" i="2"/>
  <c r="Q289" i="2"/>
  <c r="N289" i="2"/>
  <c r="K289" i="2"/>
  <c r="H289" i="2"/>
  <c r="QY288" i="2"/>
  <c r="QV288" i="2"/>
  <c r="QS288" i="2"/>
  <c r="QP288" i="2"/>
  <c r="QM288" i="2"/>
  <c r="QJ288" i="2"/>
  <c r="QG288" i="2"/>
  <c r="QD288" i="2"/>
  <c r="QA288" i="2"/>
  <c r="PX288" i="2"/>
  <c r="PU288" i="2"/>
  <c r="PR288" i="2"/>
  <c r="PO288" i="2"/>
  <c r="PL288" i="2"/>
  <c r="PI288" i="2"/>
  <c r="PF288" i="2"/>
  <c r="PC288" i="2"/>
  <c r="OZ288" i="2"/>
  <c r="OW288" i="2"/>
  <c r="OT288" i="2"/>
  <c r="OQ288" i="2"/>
  <c r="ON288" i="2"/>
  <c r="OK288" i="2"/>
  <c r="OH288" i="2"/>
  <c r="OE288" i="2"/>
  <c r="OB288" i="2"/>
  <c r="NY288" i="2"/>
  <c r="NS288" i="2"/>
  <c r="NM288" i="2"/>
  <c r="NJ288" i="2"/>
  <c r="NG288" i="2"/>
  <c r="ND288" i="2"/>
  <c r="NA288" i="2"/>
  <c r="MX288" i="2"/>
  <c r="MU288" i="2"/>
  <c r="MR288" i="2"/>
  <c r="MO288" i="2"/>
  <c r="ML288" i="2"/>
  <c r="MI288" i="2"/>
  <c r="MF288" i="2"/>
  <c r="MC288" i="2"/>
  <c r="LZ288" i="2"/>
  <c r="LW288" i="2"/>
  <c r="LT288" i="2"/>
  <c r="LQ288" i="2"/>
  <c r="LN288" i="2"/>
  <c r="LK288" i="2"/>
  <c r="LH288" i="2"/>
  <c r="LE288" i="2"/>
  <c r="LB288" i="2"/>
  <c r="KY288" i="2"/>
  <c r="KV288" i="2"/>
  <c r="KS288" i="2"/>
  <c r="KP288" i="2"/>
  <c r="KM288" i="2"/>
  <c r="KJ288" i="2"/>
  <c r="KG288" i="2"/>
  <c r="KD288" i="2"/>
  <c r="KA288" i="2"/>
  <c r="JX288" i="2"/>
  <c r="JU288" i="2"/>
  <c r="JR288" i="2"/>
  <c r="JO288" i="2"/>
  <c r="JL288" i="2"/>
  <c r="JI288" i="2"/>
  <c r="JF288" i="2"/>
  <c r="JC288" i="2"/>
  <c r="IZ288" i="2"/>
  <c r="IW288" i="2"/>
  <c r="IT288" i="2"/>
  <c r="IQ288" i="2"/>
  <c r="IN288" i="2"/>
  <c r="IH288" i="2"/>
  <c r="IE288" i="2"/>
  <c r="IB288" i="2"/>
  <c r="HY288" i="2"/>
  <c r="HV288" i="2"/>
  <c r="HS288" i="2"/>
  <c r="HP288" i="2"/>
  <c r="HM288" i="2"/>
  <c r="HJ288" i="2"/>
  <c r="HG288" i="2"/>
  <c r="HD288" i="2"/>
  <c r="HA288" i="2"/>
  <c r="GX288" i="2"/>
  <c r="GU288" i="2"/>
  <c r="GR288" i="2"/>
  <c r="GO288" i="2"/>
  <c r="GL288" i="2"/>
  <c r="GI288" i="2"/>
  <c r="GF288" i="2"/>
  <c r="GC288" i="2"/>
  <c r="FZ288" i="2"/>
  <c r="FW288" i="2"/>
  <c r="FT288" i="2"/>
  <c r="FQ288" i="2"/>
  <c r="FN288" i="2"/>
  <c r="FK288" i="2"/>
  <c r="FH288" i="2"/>
  <c r="FE288" i="2"/>
  <c r="FB288" i="2"/>
  <c r="EY288" i="2"/>
  <c r="EV288" i="2"/>
  <c r="ES288" i="2"/>
  <c r="EP288" i="2"/>
  <c r="EM288" i="2"/>
  <c r="EJ288" i="2"/>
  <c r="EG288" i="2"/>
  <c r="EA288" i="2"/>
  <c r="DX288" i="2"/>
  <c r="DU288" i="2"/>
  <c r="DR288" i="2"/>
  <c r="DO288" i="2"/>
  <c r="DL288" i="2"/>
  <c r="DI288" i="2"/>
  <c r="DF288" i="2"/>
  <c r="DC288" i="2"/>
  <c r="CZ288" i="2"/>
  <c r="CW288" i="2"/>
  <c r="CT288" i="2"/>
  <c r="CQ288" i="2"/>
  <c r="CN288" i="2"/>
  <c r="CK288" i="2"/>
  <c r="CH288" i="2"/>
  <c r="CE288" i="2"/>
  <c r="CB288" i="2"/>
  <c r="BY288" i="2"/>
  <c r="BV288" i="2"/>
  <c r="BS288" i="2"/>
  <c r="BP288" i="2"/>
  <c r="BM288" i="2"/>
  <c r="BJ288" i="2"/>
  <c r="BG288" i="2"/>
  <c r="BD288" i="2"/>
  <c r="BA288" i="2"/>
  <c r="AX288" i="2"/>
  <c r="AU288" i="2"/>
  <c r="AR288" i="2"/>
  <c r="AO288" i="2"/>
  <c r="AL288" i="2"/>
  <c r="AI288" i="2"/>
  <c r="AF288" i="2"/>
  <c r="AC288" i="2"/>
  <c r="Z288" i="2"/>
  <c r="T288" i="2"/>
  <c r="Q288" i="2"/>
  <c r="N288" i="2"/>
  <c r="K288" i="2"/>
  <c r="H288" i="2"/>
  <c r="QY287" i="2"/>
  <c r="QV287" i="2"/>
  <c r="QS287" i="2"/>
  <c r="QP287" i="2"/>
  <c r="QM287" i="2"/>
  <c r="QJ287" i="2"/>
  <c r="QG287" i="2"/>
  <c r="QD287" i="2"/>
  <c r="QA287" i="2"/>
  <c r="PX287" i="2"/>
  <c r="PU287" i="2"/>
  <c r="PR287" i="2"/>
  <c r="PO287" i="2"/>
  <c r="PL287" i="2"/>
  <c r="PI287" i="2"/>
  <c r="PF287" i="2"/>
  <c r="PC287" i="2"/>
  <c r="OZ287" i="2"/>
  <c r="OW287" i="2"/>
  <c r="OT287" i="2"/>
  <c r="OQ287" i="2"/>
  <c r="ON287" i="2"/>
  <c r="OK287" i="2"/>
  <c r="OH287" i="2"/>
  <c r="OE287" i="2"/>
  <c r="OB287" i="2"/>
  <c r="NY287" i="2"/>
  <c r="NS287" i="2"/>
  <c r="NM287" i="2"/>
  <c r="NJ287" i="2"/>
  <c r="NG287" i="2"/>
  <c r="ND287" i="2"/>
  <c r="NA287" i="2"/>
  <c r="MX287" i="2"/>
  <c r="MU287" i="2"/>
  <c r="MR287" i="2"/>
  <c r="MO287" i="2"/>
  <c r="ML287" i="2"/>
  <c r="MI287" i="2"/>
  <c r="MF287" i="2"/>
  <c r="MC287" i="2"/>
  <c r="LZ287" i="2"/>
  <c r="LW287" i="2"/>
  <c r="LT287" i="2"/>
  <c r="LQ287" i="2"/>
  <c r="LN287" i="2"/>
  <c r="LK287" i="2"/>
  <c r="LH287" i="2"/>
  <c r="LE287" i="2"/>
  <c r="LB287" i="2"/>
  <c r="KY287" i="2"/>
  <c r="KV287" i="2"/>
  <c r="KS287" i="2"/>
  <c r="KP287" i="2"/>
  <c r="KM287" i="2"/>
  <c r="KJ287" i="2"/>
  <c r="KG287" i="2"/>
  <c r="KD287" i="2"/>
  <c r="KA287" i="2"/>
  <c r="JX287" i="2"/>
  <c r="JU287" i="2"/>
  <c r="JR287" i="2"/>
  <c r="JO287" i="2"/>
  <c r="JL287" i="2"/>
  <c r="JI287" i="2"/>
  <c r="JF287" i="2"/>
  <c r="JC287" i="2"/>
  <c r="IZ287" i="2"/>
  <c r="IW287" i="2"/>
  <c r="IT287" i="2"/>
  <c r="IQ287" i="2"/>
  <c r="IN287" i="2"/>
  <c r="IH287" i="2"/>
  <c r="IE287" i="2"/>
  <c r="IB287" i="2"/>
  <c r="HY287" i="2"/>
  <c r="HV287" i="2"/>
  <c r="HS287" i="2"/>
  <c r="HP287" i="2"/>
  <c r="HM287" i="2"/>
  <c r="HJ287" i="2"/>
  <c r="HG287" i="2"/>
  <c r="HD287" i="2"/>
  <c r="HA287" i="2"/>
  <c r="GX287" i="2"/>
  <c r="GU287" i="2"/>
  <c r="GR287" i="2"/>
  <c r="GO287" i="2"/>
  <c r="GL287" i="2"/>
  <c r="GI287" i="2"/>
  <c r="GF287" i="2"/>
  <c r="GC287" i="2"/>
  <c r="FZ287" i="2"/>
  <c r="FW287" i="2"/>
  <c r="FT287" i="2"/>
  <c r="FQ287" i="2"/>
  <c r="FN287" i="2"/>
  <c r="FK287" i="2"/>
  <c r="FH287" i="2"/>
  <c r="FE287" i="2"/>
  <c r="FB287" i="2"/>
  <c r="EY287" i="2"/>
  <c r="EV287" i="2"/>
  <c r="ES287" i="2"/>
  <c r="EP287" i="2"/>
  <c r="EM287" i="2"/>
  <c r="EJ287" i="2"/>
  <c r="EG287" i="2"/>
  <c r="EA287" i="2"/>
  <c r="DX287" i="2"/>
  <c r="DU287" i="2"/>
  <c r="DR287" i="2"/>
  <c r="DO287" i="2"/>
  <c r="DL287" i="2"/>
  <c r="DI287" i="2"/>
  <c r="DF287" i="2"/>
  <c r="DC287" i="2"/>
  <c r="CZ287" i="2"/>
  <c r="CW287" i="2"/>
  <c r="CT287" i="2"/>
  <c r="CQ287" i="2"/>
  <c r="CN287" i="2"/>
  <c r="CK287" i="2"/>
  <c r="CH287" i="2"/>
  <c r="CE287" i="2"/>
  <c r="CB287" i="2"/>
  <c r="BY287" i="2"/>
  <c r="BV287" i="2"/>
  <c r="BS287" i="2"/>
  <c r="BP287" i="2"/>
  <c r="BM287" i="2"/>
  <c r="BJ287" i="2"/>
  <c r="BG287" i="2"/>
  <c r="BD287" i="2"/>
  <c r="BA287" i="2"/>
  <c r="AX287" i="2"/>
  <c r="AU287" i="2"/>
  <c r="AR287" i="2"/>
  <c r="AO287" i="2"/>
  <c r="AL287" i="2"/>
  <c r="AI287" i="2"/>
  <c r="AF287" i="2"/>
  <c r="AC287" i="2"/>
  <c r="Z287" i="2"/>
  <c r="T287" i="2"/>
  <c r="Q287" i="2"/>
  <c r="N287" i="2"/>
  <c r="K287" i="2"/>
  <c r="H287" i="2"/>
  <c r="QY286" i="2"/>
  <c r="QV286" i="2"/>
  <c r="QS286" i="2"/>
  <c r="QP286" i="2"/>
  <c r="QM286" i="2"/>
  <c r="QJ286" i="2"/>
  <c r="QG286" i="2"/>
  <c r="QD286" i="2"/>
  <c r="QA286" i="2"/>
  <c r="PX286" i="2"/>
  <c r="PU286" i="2"/>
  <c r="PR286" i="2"/>
  <c r="PO286" i="2"/>
  <c r="PL286" i="2"/>
  <c r="PI286" i="2"/>
  <c r="PF286" i="2"/>
  <c r="PC286" i="2"/>
  <c r="OZ286" i="2"/>
  <c r="OW286" i="2"/>
  <c r="OT286" i="2"/>
  <c r="OQ286" i="2"/>
  <c r="ON286" i="2"/>
  <c r="OK286" i="2"/>
  <c r="OH286" i="2"/>
  <c r="OE286" i="2"/>
  <c r="OB286" i="2"/>
  <c r="NY286" i="2"/>
  <c r="NS286" i="2"/>
  <c r="NM286" i="2"/>
  <c r="NJ286" i="2"/>
  <c r="NG286" i="2"/>
  <c r="ND286" i="2"/>
  <c r="NA286" i="2"/>
  <c r="MX286" i="2"/>
  <c r="MU286" i="2"/>
  <c r="MR286" i="2"/>
  <c r="MO286" i="2"/>
  <c r="ML286" i="2"/>
  <c r="MI286" i="2"/>
  <c r="MF286" i="2"/>
  <c r="MC286" i="2"/>
  <c r="LZ286" i="2"/>
  <c r="LW286" i="2"/>
  <c r="LT286" i="2"/>
  <c r="LQ286" i="2"/>
  <c r="LN286" i="2"/>
  <c r="LK286" i="2"/>
  <c r="LH286" i="2"/>
  <c r="LE286" i="2"/>
  <c r="LB286" i="2"/>
  <c r="KY286" i="2"/>
  <c r="KV286" i="2"/>
  <c r="KS286" i="2"/>
  <c r="KP286" i="2"/>
  <c r="KM286" i="2"/>
  <c r="KJ286" i="2"/>
  <c r="KG286" i="2"/>
  <c r="KD286" i="2"/>
  <c r="KA286" i="2"/>
  <c r="JX286" i="2"/>
  <c r="JU286" i="2"/>
  <c r="JR286" i="2"/>
  <c r="JO286" i="2"/>
  <c r="JL286" i="2"/>
  <c r="JI286" i="2"/>
  <c r="JF286" i="2"/>
  <c r="JC286" i="2"/>
  <c r="IZ286" i="2"/>
  <c r="IW286" i="2"/>
  <c r="IT286" i="2"/>
  <c r="IQ286" i="2"/>
  <c r="IN286" i="2"/>
  <c r="IH286" i="2"/>
  <c r="IE286" i="2"/>
  <c r="IB286" i="2"/>
  <c r="HY286" i="2"/>
  <c r="HV286" i="2"/>
  <c r="HS286" i="2"/>
  <c r="HP286" i="2"/>
  <c r="HM286" i="2"/>
  <c r="HJ286" i="2"/>
  <c r="HG286" i="2"/>
  <c r="HD286" i="2"/>
  <c r="HA286" i="2"/>
  <c r="GX286" i="2"/>
  <c r="GU286" i="2"/>
  <c r="GR286" i="2"/>
  <c r="GO286" i="2"/>
  <c r="GL286" i="2"/>
  <c r="GI286" i="2"/>
  <c r="GF286" i="2"/>
  <c r="GC286" i="2"/>
  <c r="FZ286" i="2"/>
  <c r="FW286" i="2"/>
  <c r="FT286" i="2"/>
  <c r="FQ286" i="2"/>
  <c r="FN286" i="2"/>
  <c r="FK286" i="2"/>
  <c r="FH286" i="2"/>
  <c r="FE286" i="2"/>
  <c r="FB286" i="2"/>
  <c r="EY286" i="2"/>
  <c r="EV286" i="2"/>
  <c r="ES286" i="2"/>
  <c r="EP286" i="2"/>
  <c r="EM286" i="2"/>
  <c r="EJ286" i="2"/>
  <c r="EG286" i="2"/>
  <c r="EA286" i="2"/>
  <c r="DX286" i="2"/>
  <c r="DU286" i="2"/>
  <c r="DR286" i="2"/>
  <c r="DO286" i="2"/>
  <c r="DL286" i="2"/>
  <c r="DI286" i="2"/>
  <c r="DF286" i="2"/>
  <c r="DC286" i="2"/>
  <c r="CZ286" i="2"/>
  <c r="CW286" i="2"/>
  <c r="CT286" i="2"/>
  <c r="CQ286" i="2"/>
  <c r="CN286" i="2"/>
  <c r="CK286" i="2"/>
  <c r="CH286" i="2"/>
  <c r="CE286" i="2"/>
  <c r="CB286" i="2"/>
  <c r="BY286" i="2"/>
  <c r="BV286" i="2"/>
  <c r="BS286" i="2"/>
  <c r="BP286" i="2"/>
  <c r="BM286" i="2"/>
  <c r="BJ286" i="2"/>
  <c r="BG286" i="2"/>
  <c r="BD286" i="2"/>
  <c r="BA286" i="2"/>
  <c r="AX286" i="2"/>
  <c r="AU286" i="2"/>
  <c r="AR286" i="2"/>
  <c r="AO286" i="2"/>
  <c r="AL286" i="2"/>
  <c r="AI286" i="2"/>
  <c r="AF286" i="2"/>
  <c r="AC286" i="2"/>
  <c r="Z286" i="2"/>
  <c r="T286" i="2"/>
  <c r="Q286" i="2"/>
  <c r="N286" i="2"/>
  <c r="K286" i="2"/>
  <c r="H286" i="2"/>
  <c r="QY285" i="2"/>
  <c r="QV285" i="2"/>
  <c r="QS285" i="2"/>
  <c r="QP285" i="2"/>
  <c r="QM285" i="2"/>
  <c r="QJ285" i="2"/>
  <c r="QG285" i="2"/>
  <c r="QD285" i="2"/>
  <c r="QA285" i="2"/>
  <c r="PX285" i="2"/>
  <c r="PU285" i="2"/>
  <c r="PR285" i="2"/>
  <c r="PO285" i="2"/>
  <c r="PL285" i="2"/>
  <c r="PI285" i="2"/>
  <c r="PF285" i="2"/>
  <c r="PC285" i="2"/>
  <c r="OZ285" i="2"/>
  <c r="OW285" i="2"/>
  <c r="OT285" i="2"/>
  <c r="OQ285" i="2"/>
  <c r="ON285" i="2"/>
  <c r="OK285" i="2"/>
  <c r="OH285" i="2"/>
  <c r="OE285" i="2"/>
  <c r="OB285" i="2"/>
  <c r="NY285" i="2"/>
  <c r="NS285" i="2"/>
  <c r="NM285" i="2"/>
  <c r="NJ285" i="2"/>
  <c r="NG285" i="2"/>
  <c r="ND285" i="2"/>
  <c r="NA285" i="2"/>
  <c r="MX285" i="2"/>
  <c r="MU285" i="2"/>
  <c r="MR285" i="2"/>
  <c r="MO285" i="2"/>
  <c r="ML285" i="2"/>
  <c r="MI285" i="2"/>
  <c r="MF285" i="2"/>
  <c r="MC285" i="2"/>
  <c r="LZ285" i="2"/>
  <c r="LW285" i="2"/>
  <c r="LT285" i="2"/>
  <c r="LQ285" i="2"/>
  <c r="LN285" i="2"/>
  <c r="LK285" i="2"/>
  <c r="LH285" i="2"/>
  <c r="LE285" i="2"/>
  <c r="LB285" i="2"/>
  <c r="KY285" i="2"/>
  <c r="KV285" i="2"/>
  <c r="KS285" i="2"/>
  <c r="KP285" i="2"/>
  <c r="KM285" i="2"/>
  <c r="KJ285" i="2"/>
  <c r="KG285" i="2"/>
  <c r="KD285" i="2"/>
  <c r="KA285" i="2"/>
  <c r="JX285" i="2"/>
  <c r="JU285" i="2"/>
  <c r="JR285" i="2"/>
  <c r="JO285" i="2"/>
  <c r="JL285" i="2"/>
  <c r="JI285" i="2"/>
  <c r="JF285" i="2"/>
  <c r="JC285" i="2"/>
  <c r="IZ285" i="2"/>
  <c r="IW285" i="2"/>
  <c r="IT285" i="2"/>
  <c r="IQ285" i="2"/>
  <c r="IN285" i="2"/>
  <c r="IH285" i="2"/>
  <c r="IE285" i="2"/>
  <c r="IB285" i="2"/>
  <c r="HY285" i="2"/>
  <c r="HV285" i="2"/>
  <c r="HS285" i="2"/>
  <c r="HP285" i="2"/>
  <c r="HM285" i="2"/>
  <c r="HJ285" i="2"/>
  <c r="HG285" i="2"/>
  <c r="HD285" i="2"/>
  <c r="HA285" i="2"/>
  <c r="GX285" i="2"/>
  <c r="GU285" i="2"/>
  <c r="GR285" i="2"/>
  <c r="GO285" i="2"/>
  <c r="GL285" i="2"/>
  <c r="GI285" i="2"/>
  <c r="GF285" i="2"/>
  <c r="GC285" i="2"/>
  <c r="FZ285" i="2"/>
  <c r="FW285" i="2"/>
  <c r="FT285" i="2"/>
  <c r="FQ285" i="2"/>
  <c r="FN285" i="2"/>
  <c r="FK285" i="2"/>
  <c r="FH285" i="2"/>
  <c r="FE285" i="2"/>
  <c r="FB285" i="2"/>
  <c r="EY285" i="2"/>
  <c r="EV285" i="2"/>
  <c r="ES285" i="2"/>
  <c r="EP285" i="2"/>
  <c r="EM285" i="2"/>
  <c r="EJ285" i="2"/>
  <c r="EG285" i="2"/>
  <c r="EA285" i="2"/>
  <c r="DX285" i="2"/>
  <c r="DU285" i="2"/>
  <c r="DR285" i="2"/>
  <c r="DO285" i="2"/>
  <c r="DL285" i="2"/>
  <c r="DI285" i="2"/>
  <c r="DF285" i="2"/>
  <c r="DC285" i="2"/>
  <c r="CZ285" i="2"/>
  <c r="CW285" i="2"/>
  <c r="CT285" i="2"/>
  <c r="CQ285" i="2"/>
  <c r="CN285" i="2"/>
  <c r="CK285" i="2"/>
  <c r="CH285" i="2"/>
  <c r="CE285" i="2"/>
  <c r="CB285" i="2"/>
  <c r="BY285" i="2"/>
  <c r="BV285" i="2"/>
  <c r="BS285" i="2"/>
  <c r="BP285" i="2"/>
  <c r="BM285" i="2"/>
  <c r="BJ285" i="2"/>
  <c r="BG285" i="2"/>
  <c r="BD285" i="2"/>
  <c r="BA285" i="2"/>
  <c r="AX285" i="2"/>
  <c r="AU285" i="2"/>
  <c r="AR285" i="2"/>
  <c r="AO285" i="2"/>
  <c r="AL285" i="2"/>
  <c r="AI285" i="2"/>
  <c r="AF285" i="2"/>
  <c r="AC285" i="2"/>
  <c r="Z285" i="2"/>
  <c r="T285" i="2"/>
  <c r="Q285" i="2"/>
  <c r="N285" i="2"/>
  <c r="K285" i="2"/>
  <c r="H285" i="2"/>
  <c r="QY284" i="2"/>
  <c r="QV284" i="2"/>
  <c r="QS284" i="2"/>
  <c r="QP284" i="2"/>
  <c r="QM284" i="2"/>
  <c r="QJ284" i="2"/>
  <c r="QG284" i="2"/>
  <c r="QD284" i="2"/>
  <c r="QA284" i="2"/>
  <c r="PX284" i="2"/>
  <c r="PU284" i="2"/>
  <c r="PR284" i="2"/>
  <c r="PO284" i="2"/>
  <c r="PL284" i="2"/>
  <c r="PI284" i="2"/>
  <c r="PF284" i="2"/>
  <c r="PC284" i="2"/>
  <c r="OZ284" i="2"/>
  <c r="OW284" i="2"/>
  <c r="OT284" i="2"/>
  <c r="OQ284" i="2"/>
  <c r="ON284" i="2"/>
  <c r="OK284" i="2"/>
  <c r="OH284" i="2"/>
  <c r="OE284" i="2"/>
  <c r="OB284" i="2"/>
  <c r="NY284" i="2"/>
  <c r="NS284" i="2"/>
  <c r="NM284" i="2"/>
  <c r="NJ284" i="2"/>
  <c r="NG284" i="2"/>
  <c r="ND284" i="2"/>
  <c r="NA284" i="2"/>
  <c r="MX284" i="2"/>
  <c r="MU284" i="2"/>
  <c r="MR284" i="2"/>
  <c r="MO284" i="2"/>
  <c r="ML284" i="2"/>
  <c r="MI284" i="2"/>
  <c r="MF284" i="2"/>
  <c r="MC284" i="2"/>
  <c r="LZ284" i="2"/>
  <c r="LW284" i="2"/>
  <c r="LT284" i="2"/>
  <c r="LQ284" i="2"/>
  <c r="LN284" i="2"/>
  <c r="LK284" i="2"/>
  <c r="LH284" i="2"/>
  <c r="LE284" i="2"/>
  <c r="LB284" i="2"/>
  <c r="KY284" i="2"/>
  <c r="KV284" i="2"/>
  <c r="KS284" i="2"/>
  <c r="KP284" i="2"/>
  <c r="KM284" i="2"/>
  <c r="KJ284" i="2"/>
  <c r="KG284" i="2"/>
  <c r="KD284" i="2"/>
  <c r="KA284" i="2"/>
  <c r="JX284" i="2"/>
  <c r="JU284" i="2"/>
  <c r="JR284" i="2"/>
  <c r="JO284" i="2"/>
  <c r="JL284" i="2"/>
  <c r="JI284" i="2"/>
  <c r="JF284" i="2"/>
  <c r="JC284" i="2"/>
  <c r="IZ284" i="2"/>
  <c r="IW284" i="2"/>
  <c r="IT284" i="2"/>
  <c r="IQ284" i="2"/>
  <c r="IN284" i="2"/>
  <c r="IH284" i="2"/>
  <c r="IE284" i="2"/>
  <c r="IB284" i="2"/>
  <c r="HY284" i="2"/>
  <c r="HV284" i="2"/>
  <c r="HS284" i="2"/>
  <c r="HP284" i="2"/>
  <c r="HM284" i="2"/>
  <c r="HJ284" i="2"/>
  <c r="HG284" i="2"/>
  <c r="HD284" i="2"/>
  <c r="HA284" i="2"/>
  <c r="GX284" i="2"/>
  <c r="GU284" i="2"/>
  <c r="GR284" i="2"/>
  <c r="GO284" i="2"/>
  <c r="GL284" i="2"/>
  <c r="GI284" i="2"/>
  <c r="GF284" i="2"/>
  <c r="GC284" i="2"/>
  <c r="FZ284" i="2"/>
  <c r="FW284" i="2"/>
  <c r="FT284" i="2"/>
  <c r="FQ284" i="2"/>
  <c r="FN284" i="2"/>
  <c r="FK284" i="2"/>
  <c r="FH284" i="2"/>
  <c r="FE284" i="2"/>
  <c r="FB284" i="2"/>
  <c r="EY284" i="2"/>
  <c r="EV284" i="2"/>
  <c r="ES284" i="2"/>
  <c r="EP284" i="2"/>
  <c r="EM284" i="2"/>
  <c r="EJ284" i="2"/>
  <c r="EG284" i="2"/>
  <c r="EA284" i="2"/>
  <c r="DX284" i="2"/>
  <c r="DU284" i="2"/>
  <c r="DR284" i="2"/>
  <c r="DO284" i="2"/>
  <c r="DL284" i="2"/>
  <c r="DI284" i="2"/>
  <c r="DF284" i="2"/>
  <c r="DC284" i="2"/>
  <c r="CZ284" i="2"/>
  <c r="CW284" i="2"/>
  <c r="CT284" i="2"/>
  <c r="CQ284" i="2"/>
  <c r="CN284" i="2"/>
  <c r="CK284" i="2"/>
  <c r="CH284" i="2"/>
  <c r="CE284" i="2"/>
  <c r="CB284" i="2"/>
  <c r="BY284" i="2"/>
  <c r="BV284" i="2"/>
  <c r="BS284" i="2"/>
  <c r="BP284" i="2"/>
  <c r="BM284" i="2"/>
  <c r="BJ284" i="2"/>
  <c r="BG284" i="2"/>
  <c r="BD284" i="2"/>
  <c r="BA284" i="2"/>
  <c r="AX284" i="2"/>
  <c r="AU284" i="2"/>
  <c r="AR284" i="2"/>
  <c r="AO284" i="2"/>
  <c r="AL284" i="2"/>
  <c r="AI284" i="2"/>
  <c r="AF284" i="2"/>
  <c r="AC284" i="2"/>
  <c r="Z284" i="2"/>
  <c r="T284" i="2"/>
  <c r="Q284" i="2"/>
  <c r="N284" i="2"/>
  <c r="K284" i="2"/>
  <c r="H284" i="2"/>
  <c r="QY283" i="2"/>
  <c r="QV283" i="2"/>
  <c r="QS283" i="2"/>
  <c r="QP283" i="2"/>
  <c r="QM283" i="2"/>
  <c r="QJ283" i="2"/>
  <c r="QG283" i="2"/>
  <c r="QD283" i="2"/>
  <c r="QA283" i="2"/>
  <c r="PX283" i="2"/>
  <c r="PU283" i="2"/>
  <c r="PR283" i="2"/>
  <c r="PO283" i="2"/>
  <c r="PL283" i="2"/>
  <c r="PI283" i="2"/>
  <c r="PF283" i="2"/>
  <c r="PC283" i="2"/>
  <c r="OZ283" i="2"/>
  <c r="OW283" i="2"/>
  <c r="OT283" i="2"/>
  <c r="OQ283" i="2"/>
  <c r="ON283" i="2"/>
  <c r="OK283" i="2"/>
  <c r="OH283" i="2"/>
  <c r="OE283" i="2"/>
  <c r="OB283" i="2"/>
  <c r="NY283" i="2"/>
  <c r="NS283" i="2"/>
  <c r="NM283" i="2"/>
  <c r="NJ283" i="2"/>
  <c r="NG283" i="2"/>
  <c r="ND283" i="2"/>
  <c r="NA283" i="2"/>
  <c r="MX283" i="2"/>
  <c r="MU283" i="2"/>
  <c r="MR283" i="2"/>
  <c r="MO283" i="2"/>
  <c r="ML283" i="2"/>
  <c r="MI283" i="2"/>
  <c r="MF283" i="2"/>
  <c r="MC283" i="2"/>
  <c r="LZ283" i="2"/>
  <c r="LW283" i="2"/>
  <c r="LT283" i="2"/>
  <c r="LQ283" i="2"/>
  <c r="LN283" i="2"/>
  <c r="LK283" i="2"/>
  <c r="LH283" i="2"/>
  <c r="LE283" i="2"/>
  <c r="LB283" i="2"/>
  <c r="KY283" i="2"/>
  <c r="KV283" i="2"/>
  <c r="KS283" i="2"/>
  <c r="KP283" i="2"/>
  <c r="KM283" i="2"/>
  <c r="KJ283" i="2"/>
  <c r="KG283" i="2"/>
  <c r="KD283" i="2"/>
  <c r="KA283" i="2"/>
  <c r="JX283" i="2"/>
  <c r="JU283" i="2"/>
  <c r="JR283" i="2"/>
  <c r="JO283" i="2"/>
  <c r="JL283" i="2"/>
  <c r="JI283" i="2"/>
  <c r="JF283" i="2"/>
  <c r="JC283" i="2"/>
  <c r="IZ283" i="2"/>
  <c r="IW283" i="2"/>
  <c r="IT283" i="2"/>
  <c r="IQ283" i="2"/>
  <c r="IN283" i="2"/>
  <c r="IH283" i="2"/>
  <c r="IE283" i="2"/>
  <c r="IB283" i="2"/>
  <c r="HY283" i="2"/>
  <c r="HV283" i="2"/>
  <c r="HS283" i="2"/>
  <c r="HP283" i="2"/>
  <c r="HM283" i="2"/>
  <c r="HJ283" i="2"/>
  <c r="HG283" i="2"/>
  <c r="HD283" i="2"/>
  <c r="HA283" i="2"/>
  <c r="GX283" i="2"/>
  <c r="GU283" i="2"/>
  <c r="GR283" i="2"/>
  <c r="GO283" i="2"/>
  <c r="GL283" i="2"/>
  <c r="GI283" i="2"/>
  <c r="GF283" i="2"/>
  <c r="GC283" i="2"/>
  <c r="FZ283" i="2"/>
  <c r="FW283" i="2"/>
  <c r="FT283" i="2"/>
  <c r="FQ283" i="2"/>
  <c r="FN283" i="2"/>
  <c r="FK283" i="2"/>
  <c r="FH283" i="2"/>
  <c r="FE283" i="2"/>
  <c r="FB283" i="2"/>
  <c r="EY283" i="2"/>
  <c r="EV283" i="2"/>
  <c r="ES283" i="2"/>
  <c r="EP283" i="2"/>
  <c r="EM283" i="2"/>
  <c r="EJ283" i="2"/>
  <c r="EG283" i="2"/>
  <c r="EA283" i="2"/>
  <c r="DX283" i="2"/>
  <c r="DU283" i="2"/>
  <c r="DR283" i="2"/>
  <c r="DO283" i="2"/>
  <c r="DL283" i="2"/>
  <c r="DI283" i="2"/>
  <c r="DF283" i="2"/>
  <c r="DC283" i="2"/>
  <c r="CZ283" i="2"/>
  <c r="CW283" i="2"/>
  <c r="CT283" i="2"/>
  <c r="CQ283" i="2"/>
  <c r="CN283" i="2"/>
  <c r="CK283" i="2"/>
  <c r="CH283" i="2"/>
  <c r="CE283" i="2"/>
  <c r="CB283" i="2"/>
  <c r="BY283" i="2"/>
  <c r="BV283" i="2"/>
  <c r="BS283" i="2"/>
  <c r="BP283" i="2"/>
  <c r="BM283" i="2"/>
  <c r="BJ283" i="2"/>
  <c r="BG283" i="2"/>
  <c r="BD283" i="2"/>
  <c r="BA283" i="2"/>
  <c r="AX283" i="2"/>
  <c r="AU283" i="2"/>
  <c r="AR283" i="2"/>
  <c r="AO283" i="2"/>
  <c r="AL283" i="2"/>
  <c r="AI283" i="2"/>
  <c r="AF283" i="2"/>
  <c r="AC283" i="2"/>
  <c r="Z283" i="2"/>
  <c r="T283" i="2"/>
  <c r="Q283" i="2"/>
  <c r="N283" i="2"/>
  <c r="K283" i="2"/>
  <c r="H283" i="2"/>
  <c r="QY282" i="2"/>
  <c r="QV282" i="2"/>
  <c r="QS282" i="2"/>
  <c r="QP282" i="2"/>
  <c r="QM282" i="2"/>
  <c r="QJ282" i="2"/>
  <c r="QG282" i="2"/>
  <c r="QD282" i="2"/>
  <c r="QA282" i="2"/>
  <c r="PX282" i="2"/>
  <c r="PU282" i="2"/>
  <c r="PR282" i="2"/>
  <c r="PO282" i="2"/>
  <c r="PL282" i="2"/>
  <c r="PI282" i="2"/>
  <c r="PF282" i="2"/>
  <c r="PC282" i="2"/>
  <c r="OZ282" i="2"/>
  <c r="OW282" i="2"/>
  <c r="OT282" i="2"/>
  <c r="OQ282" i="2"/>
  <c r="ON282" i="2"/>
  <c r="OK282" i="2"/>
  <c r="OH282" i="2"/>
  <c r="OE282" i="2"/>
  <c r="OB282" i="2"/>
  <c r="NY282" i="2"/>
  <c r="NS282" i="2"/>
  <c r="NM282" i="2"/>
  <c r="NJ282" i="2"/>
  <c r="NG282" i="2"/>
  <c r="ND282" i="2"/>
  <c r="NA282" i="2"/>
  <c r="MX282" i="2"/>
  <c r="MU282" i="2"/>
  <c r="MR282" i="2"/>
  <c r="MO282" i="2"/>
  <c r="ML282" i="2"/>
  <c r="MI282" i="2"/>
  <c r="MF282" i="2"/>
  <c r="MC282" i="2"/>
  <c r="LZ282" i="2"/>
  <c r="LW282" i="2"/>
  <c r="LT282" i="2"/>
  <c r="LQ282" i="2"/>
  <c r="LN282" i="2"/>
  <c r="LK282" i="2"/>
  <c r="LH282" i="2"/>
  <c r="LE282" i="2"/>
  <c r="LB282" i="2"/>
  <c r="KY282" i="2"/>
  <c r="KV282" i="2"/>
  <c r="KS282" i="2"/>
  <c r="KP282" i="2"/>
  <c r="KM282" i="2"/>
  <c r="KJ282" i="2"/>
  <c r="KG282" i="2"/>
  <c r="KD282" i="2"/>
  <c r="KA282" i="2"/>
  <c r="JX282" i="2"/>
  <c r="JU282" i="2"/>
  <c r="JR282" i="2"/>
  <c r="JO282" i="2"/>
  <c r="JL282" i="2"/>
  <c r="JI282" i="2"/>
  <c r="JF282" i="2"/>
  <c r="JC282" i="2"/>
  <c r="IZ282" i="2"/>
  <c r="IW282" i="2"/>
  <c r="IT282" i="2"/>
  <c r="IQ282" i="2"/>
  <c r="IN282" i="2"/>
  <c r="IH282" i="2"/>
  <c r="IE282" i="2"/>
  <c r="IB282" i="2"/>
  <c r="HY282" i="2"/>
  <c r="HV282" i="2"/>
  <c r="HS282" i="2"/>
  <c r="HP282" i="2"/>
  <c r="HM282" i="2"/>
  <c r="HJ282" i="2"/>
  <c r="HG282" i="2"/>
  <c r="HD282" i="2"/>
  <c r="HA282" i="2"/>
  <c r="GX282" i="2"/>
  <c r="GU282" i="2"/>
  <c r="GR282" i="2"/>
  <c r="GO282" i="2"/>
  <c r="GL282" i="2"/>
  <c r="GI282" i="2"/>
  <c r="GF282" i="2"/>
  <c r="GC282" i="2"/>
  <c r="FZ282" i="2"/>
  <c r="FW282" i="2"/>
  <c r="FT282" i="2"/>
  <c r="FQ282" i="2"/>
  <c r="FN282" i="2"/>
  <c r="FK282" i="2"/>
  <c r="FH282" i="2"/>
  <c r="FE282" i="2"/>
  <c r="FB282" i="2"/>
  <c r="EY282" i="2"/>
  <c r="EV282" i="2"/>
  <c r="ES282" i="2"/>
  <c r="EP282" i="2"/>
  <c r="EM282" i="2"/>
  <c r="EJ282" i="2"/>
  <c r="EG282" i="2"/>
  <c r="EA282" i="2"/>
  <c r="DX282" i="2"/>
  <c r="DU282" i="2"/>
  <c r="DR282" i="2"/>
  <c r="DO282" i="2"/>
  <c r="DL282" i="2"/>
  <c r="DI282" i="2"/>
  <c r="DF282" i="2"/>
  <c r="DC282" i="2"/>
  <c r="CZ282" i="2"/>
  <c r="CW282" i="2"/>
  <c r="CT282" i="2"/>
  <c r="CQ282" i="2"/>
  <c r="CN282" i="2"/>
  <c r="CK282" i="2"/>
  <c r="CH282" i="2"/>
  <c r="CE282" i="2"/>
  <c r="CB282" i="2"/>
  <c r="BY282" i="2"/>
  <c r="BV282" i="2"/>
  <c r="BS282" i="2"/>
  <c r="BP282" i="2"/>
  <c r="BM282" i="2"/>
  <c r="BJ282" i="2"/>
  <c r="BG282" i="2"/>
  <c r="BD282" i="2"/>
  <c r="BA282" i="2"/>
  <c r="AX282" i="2"/>
  <c r="AU282" i="2"/>
  <c r="AR282" i="2"/>
  <c r="AO282" i="2"/>
  <c r="AL282" i="2"/>
  <c r="AI282" i="2"/>
  <c r="AF282" i="2"/>
  <c r="AC282" i="2"/>
  <c r="Z282" i="2"/>
  <c r="T282" i="2"/>
  <c r="Q282" i="2"/>
  <c r="N282" i="2"/>
  <c r="K282" i="2"/>
  <c r="H282" i="2"/>
  <c r="QY281" i="2"/>
  <c r="QV281" i="2"/>
  <c r="QS281" i="2"/>
  <c r="QP281" i="2"/>
  <c r="QM281" i="2"/>
  <c r="QJ281" i="2"/>
  <c r="QG281" i="2"/>
  <c r="QD281" i="2"/>
  <c r="QA281" i="2"/>
  <c r="PX281" i="2"/>
  <c r="PU281" i="2"/>
  <c r="PR281" i="2"/>
  <c r="PO281" i="2"/>
  <c r="PL281" i="2"/>
  <c r="PI281" i="2"/>
  <c r="PF281" i="2"/>
  <c r="PC281" i="2"/>
  <c r="OZ281" i="2"/>
  <c r="OW281" i="2"/>
  <c r="OT281" i="2"/>
  <c r="OQ281" i="2"/>
  <c r="ON281" i="2"/>
  <c r="OK281" i="2"/>
  <c r="OH281" i="2"/>
  <c r="OE281" i="2"/>
  <c r="OB281" i="2"/>
  <c r="NY281" i="2"/>
  <c r="NS281" i="2"/>
  <c r="NM281" i="2"/>
  <c r="NJ281" i="2"/>
  <c r="NG281" i="2"/>
  <c r="ND281" i="2"/>
  <c r="NA281" i="2"/>
  <c r="MX281" i="2"/>
  <c r="MU281" i="2"/>
  <c r="MR281" i="2"/>
  <c r="MO281" i="2"/>
  <c r="ML281" i="2"/>
  <c r="MI281" i="2"/>
  <c r="MF281" i="2"/>
  <c r="MC281" i="2"/>
  <c r="LZ281" i="2"/>
  <c r="LW281" i="2"/>
  <c r="LT281" i="2"/>
  <c r="LQ281" i="2"/>
  <c r="LN281" i="2"/>
  <c r="LK281" i="2"/>
  <c r="LH281" i="2"/>
  <c r="LE281" i="2"/>
  <c r="LB281" i="2"/>
  <c r="KY281" i="2"/>
  <c r="KV281" i="2"/>
  <c r="KS281" i="2"/>
  <c r="KP281" i="2"/>
  <c r="KM281" i="2"/>
  <c r="KJ281" i="2"/>
  <c r="KG281" i="2"/>
  <c r="KD281" i="2"/>
  <c r="KA281" i="2"/>
  <c r="JX281" i="2"/>
  <c r="JU281" i="2"/>
  <c r="JR281" i="2"/>
  <c r="JO281" i="2"/>
  <c r="JL281" i="2"/>
  <c r="JI281" i="2"/>
  <c r="JF281" i="2"/>
  <c r="JC281" i="2"/>
  <c r="IZ281" i="2"/>
  <c r="IW281" i="2"/>
  <c r="IT281" i="2"/>
  <c r="IQ281" i="2"/>
  <c r="IN281" i="2"/>
  <c r="IH281" i="2"/>
  <c r="IE281" i="2"/>
  <c r="IB281" i="2"/>
  <c r="HY281" i="2"/>
  <c r="HV281" i="2"/>
  <c r="HS281" i="2"/>
  <c r="HP281" i="2"/>
  <c r="HM281" i="2"/>
  <c r="HJ281" i="2"/>
  <c r="HG281" i="2"/>
  <c r="HD281" i="2"/>
  <c r="HA281" i="2"/>
  <c r="GX281" i="2"/>
  <c r="GU281" i="2"/>
  <c r="GR281" i="2"/>
  <c r="GO281" i="2"/>
  <c r="GL281" i="2"/>
  <c r="GI281" i="2"/>
  <c r="GF281" i="2"/>
  <c r="GC281" i="2"/>
  <c r="FZ281" i="2"/>
  <c r="FW281" i="2"/>
  <c r="FT281" i="2"/>
  <c r="FQ281" i="2"/>
  <c r="FN281" i="2"/>
  <c r="FK281" i="2"/>
  <c r="FH281" i="2"/>
  <c r="FE281" i="2"/>
  <c r="FB281" i="2"/>
  <c r="EY281" i="2"/>
  <c r="EV281" i="2"/>
  <c r="ES281" i="2"/>
  <c r="EP281" i="2"/>
  <c r="EM281" i="2"/>
  <c r="EJ281" i="2"/>
  <c r="EG281" i="2"/>
  <c r="EA281" i="2"/>
  <c r="DX281" i="2"/>
  <c r="DU281" i="2"/>
  <c r="DR281" i="2"/>
  <c r="DO281" i="2"/>
  <c r="DL281" i="2"/>
  <c r="DI281" i="2"/>
  <c r="DF281" i="2"/>
  <c r="DC281" i="2"/>
  <c r="CZ281" i="2"/>
  <c r="CW281" i="2"/>
  <c r="CT281" i="2"/>
  <c r="CQ281" i="2"/>
  <c r="CN281" i="2"/>
  <c r="CK281" i="2"/>
  <c r="CH281" i="2"/>
  <c r="CE281" i="2"/>
  <c r="CB281" i="2"/>
  <c r="BY281" i="2"/>
  <c r="BV281" i="2"/>
  <c r="BS281" i="2"/>
  <c r="BP281" i="2"/>
  <c r="BM281" i="2"/>
  <c r="BJ281" i="2"/>
  <c r="BG281" i="2"/>
  <c r="BD281" i="2"/>
  <c r="BA281" i="2"/>
  <c r="AX281" i="2"/>
  <c r="AU281" i="2"/>
  <c r="AR281" i="2"/>
  <c r="AO281" i="2"/>
  <c r="AL281" i="2"/>
  <c r="AI281" i="2"/>
  <c r="AF281" i="2"/>
  <c r="AC281" i="2"/>
  <c r="Z281" i="2"/>
  <c r="T281" i="2"/>
  <c r="Q281" i="2"/>
  <c r="N281" i="2"/>
  <c r="K281" i="2"/>
  <c r="H281" i="2"/>
  <c r="QY280" i="2"/>
  <c r="QV280" i="2"/>
  <c r="QS280" i="2"/>
  <c r="QP280" i="2"/>
  <c r="QM280" i="2"/>
  <c r="QJ280" i="2"/>
  <c r="QG280" i="2"/>
  <c r="QD280" i="2"/>
  <c r="QA280" i="2"/>
  <c r="PX280" i="2"/>
  <c r="PU280" i="2"/>
  <c r="PR280" i="2"/>
  <c r="PO280" i="2"/>
  <c r="PL280" i="2"/>
  <c r="PI280" i="2"/>
  <c r="PF280" i="2"/>
  <c r="PC280" i="2"/>
  <c r="OZ280" i="2"/>
  <c r="OW280" i="2"/>
  <c r="OT280" i="2"/>
  <c r="OQ280" i="2"/>
  <c r="ON280" i="2"/>
  <c r="OK280" i="2"/>
  <c r="OH280" i="2"/>
  <c r="OE280" i="2"/>
  <c r="OB280" i="2"/>
  <c r="NY280" i="2"/>
  <c r="NS280" i="2"/>
  <c r="NM280" i="2"/>
  <c r="NJ280" i="2"/>
  <c r="NG280" i="2"/>
  <c r="ND280" i="2"/>
  <c r="NA280" i="2"/>
  <c r="MX280" i="2"/>
  <c r="MU280" i="2"/>
  <c r="MR280" i="2"/>
  <c r="MO280" i="2"/>
  <c r="ML280" i="2"/>
  <c r="MI280" i="2"/>
  <c r="MF280" i="2"/>
  <c r="MC280" i="2"/>
  <c r="LZ280" i="2"/>
  <c r="LW280" i="2"/>
  <c r="LT280" i="2"/>
  <c r="LQ280" i="2"/>
  <c r="LN280" i="2"/>
  <c r="LK280" i="2"/>
  <c r="LH280" i="2"/>
  <c r="LE280" i="2"/>
  <c r="LB280" i="2"/>
  <c r="KY280" i="2"/>
  <c r="KV280" i="2"/>
  <c r="KS280" i="2"/>
  <c r="KP280" i="2"/>
  <c r="KM280" i="2"/>
  <c r="KJ280" i="2"/>
  <c r="KG280" i="2"/>
  <c r="KD280" i="2"/>
  <c r="KA280" i="2"/>
  <c r="JX280" i="2"/>
  <c r="JU280" i="2"/>
  <c r="JR280" i="2"/>
  <c r="JO280" i="2"/>
  <c r="JL280" i="2"/>
  <c r="JI280" i="2"/>
  <c r="JF280" i="2"/>
  <c r="JC280" i="2"/>
  <c r="IZ280" i="2"/>
  <c r="IW280" i="2"/>
  <c r="IT280" i="2"/>
  <c r="IQ280" i="2"/>
  <c r="IN280" i="2"/>
  <c r="IH280" i="2"/>
  <c r="IE280" i="2"/>
  <c r="IB280" i="2"/>
  <c r="HY280" i="2"/>
  <c r="HV280" i="2"/>
  <c r="HS280" i="2"/>
  <c r="HP280" i="2"/>
  <c r="HM280" i="2"/>
  <c r="HJ280" i="2"/>
  <c r="HG280" i="2"/>
  <c r="HD280" i="2"/>
  <c r="HA280" i="2"/>
  <c r="GX280" i="2"/>
  <c r="GU280" i="2"/>
  <c r="GR280" i="2"/>
  <c r="GO280" i="2"/>
  <c r="GL280" i="2"/>
  <c r="GI280" i="2"/>
  <c r="GF280" i="2"/>
  <c r="GC280" i="2"/>
  <c r="FZ280" i="2"/>
  <c r="FW280" i="2"/>
  <c r="FT280" i="2"/>
  <c r="FQ280" i="2"/>
  <c r="FN280" i="2"/>
  <c r="FK280" i="2"/>
  <c r="FH280" i="2"/>
  <c r="FE280" i="2"/>
  <c r="FB280" i="2"/>
  <c r="EY280" i="2"/>
  <c r="EV280" i="2"/>
  <c r="ES280" i="2"/>
  <c r="EP280" i="2"/>
  <c r="EM280" i="2"/>
  <c r="EJ280" i="2"/>
  <c r="EG280" i="2"/>
  <c r="EA280" i="2"/>
  <c r="DX280" i="2"/>
  <c r="DU280" i="2"/>
  <c r="DR280" i="2"/>
  <c r="DO280" i="2"/>
  <c r="DL280" i="2"/>
  <c r="DI280" i="2"/>
  <c r="DF280" i="2"/>
  <c r="DC280" i="2"/>
  <c r="CZ280" i="2"/>
  <c r="CW280" i="2"/>
  <c r="CT280" i="2"/>
  <c r="CQ280" i="2"/>
  <c r="CN280" i="2"/>
  <c r="CK280" i="2"/>
  <c r="CH280" i="2"/>
  <c r="CE280" i="2"/>
  <c r="CB280" i="2"/>
  <c r="BY280" i="2"/>
  <c r="BV280" i="2"/>
  <c r="BS280" i="2"/>
  <c r="BP280" i="2"/>
  <c r="BM280" i="2"/>
  <c r="BJ280" i="2"/>
  <c r="BG280" i="2"/>
  <c r="BD280" i="2"/>
  <c r="BA280" i="2"/>
  <c r="AX280" i="2"/>
  <c r="AU280" i="2"/>
  <c r="AR280" i="2"/>
  <c r="AO280" i="2"/>
  <c r="AL280" i="2"/>
  <c r="AI280" i="2"/>
  <c r="AF280" i="2"/>
  <c r="AC280" i="2"/>
  <c r="Z280" i="2"/>
  <c r="T280" i="2"/>
  <c r="Q280" i="2"/>
  <c r="N280" i="2"/>
  <c r="K280" i="2"/>
  <c r="H280" i="2"/>
  <c r="QY279" i="2"/>
  <c r="QV279" i="2"/>
  <c r="QS279" i="2"/>
  <c r="QP279" i="2"/>
  <c r="QM279" i="2"/>
  <c r="QJ279" i="2"/>
  <c r="QG279" i="2"/>
  <c r="QD279" i="2"/>
  <c r="QA279" i="2"/>
  <c r="PX279" i="2"/>
  <c r="PU279" i="2"/>
  <c r="PR279" i="2"/>
  <c r="PO279" i="2"/>
  <c r="PL279" i="2"/>
  <c r="PI279" i="2"/>
  <c r="PF279" i="2"/>
  <c r="PC279" i="2"/>
  <c r="OZ279" i="2"/>
  <c r="OW279" i="2"/>
  <c r="OT279" i="2"/>
  <c r="OQ279" i="2"/>
  <c r="ON279" i="2"/>
  <c r="OK279" i="2"/>
  <c r="OH279" i="2"/>
  <c r="OE279" i="2"/>
  <c r="OB279" i="2"/>
  <c r="NY279" i="2"/>
  <c r="NS279" i="2"/>
  <c r="NM279" i="2"/>
  <c r="NJ279" i="2"/>
  <c r="NG279" i="2"/>
  <c r="ND279" i="2"/>
  <c r="NA279" i="2"/>
  <c r="MX279" i="2"/>
  <c r="MU279" i="2"/>
  <c r="MR279" i="2"/>
  <c r="MO279" i="2"/>
  <c r="ML279" i="2"/>
  <c r="MI279" i="2"/>
  <c r="MF279" i="2"/>
  <c r="MC279" i="2"/>
  <c r="LZ279" i="2"/>
  <c r="LW279" i="2"/>
  <c r="LT279" i="2"/>
  <c r="LQ279" i="2"/>
  <c r="LN279" i="2"/>
  <c r="LK279" i="2"/>
  <c r="LH279" i="2"/>
  <c r="LE279" i="2"/>
  <c r="LB279" i="2"/>
  <c r="KY279" i="2"/>
  <c r="KV279" i="2"/>
  <c r="KS279" i="2"/>
  <c r="KP279" i="2"/>
  <c r="KM279" i="2"/>
  <c r="KJ279" i="2"/>
  <c r="KG279" i="2"/>
  <c r="KD279" i="2"/>
  <c r="KA279" i="2"/>
  <c r="JX279" i="2"/>
  <c r="JU279" i="2"/>
  <c r="JR279" i="2"/>
  <c r="JO279" i="2"/>
  <c r="JL279" i="2"/>
  <c r="JI279" i="2"/>
  <c r="JF279" i="2"/>
  <c r="JC279" i="2"/>
  <c r="IZ279" i="2"/>
  <c r="IW279" i="2"/>
  <c r="IT279" i="2"/>
  <c r="IQ279" i="2"/>
  <c r="IN279" i="2"/>
  <c r="IH279" i="2"/>
  <c r="IE279" i="2"/>
  <c r="IB279" i="2"/>
  <c r="HY279" i="2"/>
  <c r="HV279" i="2"/>
  <c r="HS279" i="2"/>
  <c r="HP279" i="2"/>
  <c r="HM279" i="2"/>
  <c r="HJ279" i="2"/>
  <c r="HG279" i="2"/>
  <c r="HD279" i="2"/>
  <c r="HA279" i="2"/>
  <c r="GX279" i="2"/>
  <c r="GU279" i="2"/>
  <c r="GR279" i="2"/>
  <c r="GO279" i="2"/>
  <c r="GL279" i="2"/>
  <c r="GI279" i="2"/>
  <c r="GF279" i="2"/>
  <c r="GC279" i="2"/>
  <c r="FZ279" i="2"/>
  <c r="FW279" i="2"/>
  <c r="FT279" i="2"/>
  <c r="FQ279" i="2"/>
  <c r="FN279" i="2"/>
  <c r="FK279" i="2"/>
  <c r="FH279" i="2"/>
  <c r="FE279" i="2"/>
  <c r="FB279" i="2"/>
  <c r="EY279" i="2"/>
  <c r="EV279" i="2"/>
  <c r="ES279" i="2"/>
  <c r="EP279" i="2"/>
  <c r="EM279" i="2"/>
  <c r="EJ279" i="2"/>
  <c r="EG279" i="2"/>
  <c r="EA279" i="2"/>
  <c r="DX279" i="2"/>
  <c r="DU279" i="2"/>
  <c r="DR279" i="2"/>
  <c r="DO279" i="2"/>
  <c r="DL279" i="2"/>
  <c r="DI279" i="2"/>
  <c r="DF279" i="2"/>
  <c r="DC279" i="2"/>
  <c r="CZ279" i="2"/>
  <c r="CW279" i="2"/>
  <c r="CT279" i="2"/>
  <c r="CQ279" i="2"/>
  <c r="CN279" i="2"/>
  <c r="CK279" i="2"/>
  <c r="CH279" i="2"/>
  <c r="CE279" i="2"/>
  <c r="CB279" i="2"/>
  <c r="BY279" i="2"/>
  <c r="BV279" i="2"/>
  <c r="BS279" i="2"/>
  <c r="BP279" i="2"/>
  <c r="BM279" i="2"/>
  <c r="BJ279" i="2"/>
  <c r="BG279" i="2"/>
  <c r="BD279" i="2"/>
  <c r="BA279" i="2"/>
  <c r="AX279" i="2"/>
  <c r="AU279" i="2"/>
  <c r="AR279" i="2"/>
  <c r="AO279" i="2"/>
  <c r="AL279" i="2"/>
  <c r="AI279" i="2"/>
  <c r="AF279" i="2"/>
  <c r="AC279" i="2"/>
  <c r="Z279" i="2"/>
  <c r="T279" i="2"/>
  <c r="Q279" i="2"/>
  <c r="N279" i="2"/>
  <c r="K279" i="2"/>
  <c r="H279" i="2"/>
  <c r="D291" i="2"/>
  <c r="C291" i="2"/>
  <c r="RA290" i="2"/>
  <c r="QZ290" i="2"/>
  <c r="E290" i="2"/>
  <c r="RA289" i="2"/>
  <c r="QZ289" i="2"/>
  <c r="E289" i="2"/>
  <c r="RA288" i="2"/>
  <c r="QZ288" i="2"/>
  <c r="E288" i="2"/>
  <c r="RA287" i="2"/>
  <c r="QZ287" i="2"/>
  <c r="E287" i="2"/>
  <c r="RA286" i="2"/>
  <c r="QZ286" i="2"/>
  <c r="E286" i="2"/>
  <c r="RA285" i="2"/>
  <c r="QZ285" i="2"/>
  <c r="E285" i="2"/>
  <c r="RA284" i="2"/>
  <c r="QZ284" i="2"/>
  <c r="E284" i="2"/>
  <c r="RA283" i="2"/>
  <c r="QZ283" i="2"/>
  <c r="E283" i="2"/>
  <c r="RA282" i="2"/>
  <c r="QZ282" i="2"/>
  <c r="E282" i="2"/>
  <c r="RA281" i="2"/>
  <c r="QZ281" i="2"/>
  <c r="E281" i="2"/>
  <c r="RA280" i="2"/>
  <c r="QZ280" i="2"/>
  <c r="E280" i="2"/>
  <c r="RA279" i="2"/>
  <c r="QZ279" i="2"/>
  <c r="E279" i="2"/>
  <c r="HF291" i="1"/>
  <c r="HE291" i="1"/>
  <c r="HC291" i="1"/>
  <c r="HB291" i="1"/>
  <c r="GZ291" i="1"/>
  <c r="GY291" i="1"/>
  <c r="GW291" i="1"/>
  <c r="GV291" i="1"/>
  <c r="GT291" i="1"/>
  <c r="GS291" i="1"/>
  <c r="GQ291" i="1"/>
  <c r="GP291" i="1"/>
  <c r="GN291" i="1"/>
  <c r="GM291" i="1"/>
  <c r="GK291" i="1"/>
  <c r="GJ291" i="1"/>
  <c r="GH291" i="1"/>
  <c r="GG291" i="1"/>
  <c r="GE291" i="1"/>
  <c r="GD291" i="1"/>
  <c r="GB291" i="1"/>
  <c r="GA291" i="1"/>
  <c r="FY291" i="1"/>
  <c r="FX291" i="1"/>
  <c r="FV291" i="1"/>
  <c r="FU291" i="1"/>
  <c r="FS291" i="1"/>
  <c r="FR291" i="1"/>
  <c r="FP291" i="1"/>
  <c r="FO291" i="1"/>
  <c r="FM291" i="1"/>
  <c r="FL291" i="1"/>
  <c r="FJ291" i="1"/>
  <c r="FI291" i="1"/>
  <c r="FG291" i="1"/>
  <c r="FF291" i="1"/>
  <c r="FD291" i="1"/>
  <c r="FC291" i="1"/>
  <c r="FA291" i="1"/>
  <c r="EZ291" i="1"/>
  <c r="EX291" i="1"/>
  <c r="EW291" i="1"/>
  <c r="EU291" i="1"/>
  <c r="ET291" i="1"/>
  <c r="ER291" i="1"/>
  <c r="EQ291" i="1"/>
  <c r="EO291" i="1"/>
  <c r="EN291" i="1"/>
  <c r="EL291" i="1"/>
  <c r="EK291" i="1"/>
  <c r="EI291" i="1"/>
  <c r="EH291" i="1"/>
  <c r="EF291" i="1"/>
  <c r="EE291" i="1"/>
  <c r="EC291" i="1"/>
  <c r="EB291" i="1"/>
  <c r="DZ291" i="1"/>
  <c r="DY291" i="1"/>
  <c r="DW291" i="1"/>
  <c r="DV291" i="1"/>
  <c r="DT291" i="1"/>
  <c r="DS291" i="1"/>
  <c r="DQ291" i="1"/>
  <c r="DP291" i="1"/>
  <c r="DN291" i="1"/>
  <c r="DM291" i="1"/>
  <c r="DK291" i="1"/>
  <c r="DJ291" i="1"/>
  <c r="DH291" i="1"/>
  <c r="DG291" i="1"/>
  <c r="DE291" i="1"/>
  <c r="DD291" i="1"/>
  <c r="CY291" i="1"/>
  <c r="CX291" i="1"/>
  <c r="CV291" i="1"/>
  <c r="CU291" i="1"/>
  <c r="CS291" i="1"/>
  <c r="CR291" i="1"/>
  <c r="CP291" i="1"/>
  <c r="CO291" i="1"/>
  <c r="CM291" i="1"/>
  <c r="CL291" i="1"/>
  <c r="CJ291" i="1"/>
  <c r="CI291" i="1"/>
  <c r="CG291" i="1"/>
  <c r="CF291" i="1"/>
  <c r="CD291" i="1"/>
  <c r="CC291" i="1"/>
  <c r="CA291" i="1"/>
  <c r="BZ291" i="1"/>
  <c r="BX291" i="1"/>
  <c r="BW291" i="1"/>
  <c r="BU291" i="1"/>
  <c r="BT291" i="1"/>
  <c r="BR291" i="1"/>
  <c r="BQ291" i="1"/>
  <c r="BO291" i="1"/>
  <c r="BN291" i="1"/>
  <c r="BL291" i="1"/>
  <c r="BK291" i="1"/>
  <c r="BI291" i="1"/>
  <c r="BH291" i="1"/>
  <c r="BF291" i="1"/>
  <c r="BE291" i="1"/>
  <c r="BC291" i="1"/>
  <c r="BB291" i="1"/>
  <c r="AW291" i="1"/>
  <c r="AV291" i="1"/>
  <c r="AT291" i="1"/>
  <c r="AS291" i="1"/>
  <c r="AQ291" i="1"/>
  <c r="AP291" i="1"/>
  <c r="AN291" i="1"/>
  <c r="AM291" i="1"/>
  <c r="AK291" i="1"/>
  <c r="AJ291" i="1"/>
  <c r="AH291" i="1"/>
  <c r="AG291" i="1"/>
  <c r="AE291" i="1"/>
  <c r="AD291" i="1"/>
  <c r="AB291" i="1"/>
  <c r="AA291" i="1"/>
  <c r="Y291" i="1"/>
  <c r="X291" i="1"/>
  <c r="V291" i="1"/>
  <c r="U291" i="1"/>
  <c r="S291" i="1"/>
  <c r="R291" i="1"/>
  <c r="P291" i="1"/>
  <c r="O291" i="1"/>
  <c r="M291" i="1"/>
  <c r="L291" i="1"/>
  <c r="J291" i="1"/>
  <c r="I291" i="1"/>
  <c r="G291" i="1"/>
  <c r="F291" i="1"/>
  <c r="HG290" i="1"/>
  <c r="HD290" i="1"/>
  <c r="HA290" i="1"/>
  <c r="GX290" i="1"/>
  <c r="GU290" i="1"/>
  <c r="GR290" i="1"/>
  <c r="GO290" i="1"/>
  <c r="GL290" i="1"/>
  <c r="GI290" i="1"/>
  <c r="GF290" i="1"/>
  <c r="GC290" i="1"/>
  <c r="FZ290" i="1"/>
  <c r="FW290" i="1"/>
  <c r="FT290" i="1"/>
  <c r="FQ290" i="1"/>
  <c r="FN290" i="1"/>
  <c r="FK290" i="1"/>
  <c r="FH290" i="1"/>
  <c r="FE290" i="1"/>
  <c r="FB290" i="1"/>
  <c r="EY290" i="1"/>
  <c r="EV290" i="1"/>
  <c r="ES290" i="1"/>
  <c r="EP290" i="1"/>
  <c r="EM290" i="1"/>
  <c r="EJ290" i="1"/>
  <c r="EG290" i="1"/>
  <c r="ED290" i="1"/>
  <c r="EA290" i="1"/>
  <c r="DX290" i="1"/>
  <c r="DU290" i="1"/>
  <c r="DR290" i="1"/>
  <c r="DO290" i="1"/>
  <c r="DL290" i="1"/>
  <c r="DI290" i="1"/>
  <c r="DF290" i="1"/>
  <c r="CZ290" i="1"/>
  <c r="CW290" i="1"/>
  <c r="CT290" i="1"/>
  <c r="CQ290" i="1"/>
  <c r="CN290" i="1"/>
  <c r="CK290" i="1"/>
  <c r="CH290" i="1"/>
  <c r="CE290" i="1"/>
  <c r="CB290" i="1"/>
  <c r="BY290" i="1"/>
  <c r="BV290" i="1"/>
  <c r="BS290" i="1"/>
  <c r="BP290" i="1"/>
  <c r="BM290" i="1"/>
  <c r="BJ290" i="1"/>
  <c r="BG290" i="1"/>
  <c r="BD290" i="1"/>
  <c r="AX290" i="1"/>
  <c r="AU290" i="1"/>
  <c r="AR290" i="1"/>
  <c r="AO290" i="1"/>
  <c r="AL290" i="1"/>
  <c r="AI290" i="1"/>
  <c r="AF290" i="1"/>
  <c r="AC290" i="1"/>
  <c r="Z290" i="1"/>
  <c r="W290" i="1"/>
  <c r="T290" i="1"/>
  <c r="Q290" i="1"/>
  <c r="N290" i="1"/>
  <c r="K290" i="1"/>
  <c r="H290" i="1"/>
  <c r="HG289" i="1"/>
  <c r="HD289" i="1"/>
  <c r="HA289" i="1"/>
  <c r="GX289" i="1"/>
  <c r="GU289" i="1"/>
  <c r="GR289" i="1"/>
  <c r="GO289" i="1"/>
  <c r="GL289" i="1"/>
  <c r="GI289" i="1"/>
  <c r="GF289" i="1"/>
  <c r="GC289" i="1"/>
  <c r="FZ289" i="1"/>
  <c r="FW289" i="1"/>
  <c r="FT289" i="1"/>
  <c r="FQ289" i="1"/>
  <c r="FN289" i="1"/>
  <c r="FK289" i="1"/>
  <c r="FH289" i="1"/>
  <c r="FE289" i="1"/>
  <c r="FB289" i="1"/>
  <c r="EY289" i="1"/>
  <c r="EV289" i="1"/>
  <c r="ES289" i="1"/>
  <c r="EP289" i="1"/>
  <c r="EM289" i="1"/>
  <c r="EJ289" i="1"/>
  <c r="EG289" i="1"/>
  <c r="ED289" i="1"/>
  <c r="EA289" i="1"/>
  <c r="DX289" i="1"/>
  <c r="DU289" i="1"/>
  <c r="DR289" i="1"/>
  <c r="DO289" i="1"/>
  <c r="DL289" i="1"/>
  <c r="DI289" i="1"/>
  <c r="DF289" i="1"/>
  <c r="CZ289" i="1"/>
  <c r="CW289" i="1"/>
  <c r="CT289" i="1"/>
  <c r="CQ289" i="1"/>
  <c r="CN289" i="1"/>
  <c r="CK289" i="1"/>
  <c r="CH289" i="1"/>
  <c r="CE289" i="1"/>
  <c r="CB289" i="1"/>
  <c r="BY289" i="1"/>
  <c r="BV289" i="1"/>
  <c r="BS289" i="1"/>
  <c r="BP289" i="1"/>
  <c r="BM289" i="1"/>
  <c r="BJ289" i="1"/>
  <c r="BG289" i="1"/>
  <c r="BD289" i="1"/>
  <c r="AX289" i="1"/>
  <c r="AU289" i="1"/>
  <c r="AR289" i="1"/>
  <c r="AO289" i="1"/>
  <c r="AL289" i="1"/>
  <c r="AI289" i="1"/>
  <c r="AF289" i="1"/>
  <c r="AC289" i="1"/>
  <c r="Z289" i="1"/>
  <c r="W289" i="1"/>
  <c r="T289" i="1"/>
  <c r="Q289" i="1"/>
  <c r="N289" i="1"/>
  <c r="K289" i="1"/>
  <c r="H289" i="1"/>
  <c r="HG288" i="1"/>
  <c r="HD288" i="1"/>
  <c r="HA288" i="1"/>
  <c r="GX288" i="1"/>
  <c r="GU288" i="1"/>
  <c r="GR288" i="1"/>
  <c r="GO288" i="1"/>
  <c r="GL288" i="1"/>
  <c r="GI288" i="1"/>
  <c r="GF288" i="1"/>
  <c r="GC288" i="1"/>
  <c r="FZ288" i="1"/>
  <c r="FW288" i="1"/>
  <c r="FT288" i="1"/>
  <c r="FQ288" i="1"/>
  <c r="FN288" i="1"/>
  <c r="FK288" i="1"/>
  <c r="FH288" i="1"/>
  <c r="FE288" i="1"/>
  <c r="FB288" i="1"/>
  <c r="EY288" i="1"/>
  <c r="EV288" i="1"/>
  <c r="ES288" i="1"/>
  <c r="EP288" i="1"/>
  <c r="EM288" i="1"/>
  <c r="EJ288" i="1"/>
  <c r="EG288" i="1"/>
  <c r="ED288" i="1"/>
  <c r="EA288" i="1"/>
  <c r="DX288" i="1"/>
  <c r="DU288" i="1"/>
  <c r="DR288" i="1"/>
  <c r="DO288" i="1"/>
  <c r="DL288" i="1"/>
  <c r="DI288" i="1"/>
  <c r="DF288" i="1"/>
  <c r="CZ288" i="1"/>
  <c r="CW288" i="1"/>
  <c r="CT288" i="1"/>
  <c r="CQ288" i="1"/>
  <c r="CN288" i="1"/>
  <c r="CK288" i="1"/>
  <c r="CH288" i="1"/>
  <c r="CE288" i="1"/>
  <c r="CB288" i="1"/>
  <c r="BY288" i="1"/>
  <c r="BV288" i="1"/>
  <c r="BS288" i="1"/>
  <c r="BP288" i="1"/>
  <c r="BM288" i="1"/>
  <c r="BJ288" i="1"/>
  <c r="BG288" i="1"/>
  <c r="BD288" i="1"/>
  <c r="AX288" i="1"/>
  <c r="AU288" i="1"/>
  <c r="AR288" i="1"/>
  <c r="AO288" i="1"/>
  <c r="AL288" i="1"/>
  <c r="AI288" i="1"/>
  <c r="AF288" i="1"/>
  <c r="AC288" i="1"/>
  <c r="Z288" i="1"/>
  <c r="W288" i="1"/>
  <c r="T288" i="1"/>
  <c r="Q288" i="1"/>
  <c r="N288" i="1"/>
  <c r="K288" i="1"/>
  <c r="H288" i="1"/>
  <c r="HG287" i="1"/>
  <c r="HD287" i="1"/>
  <c r="HA287" i="1"/>
  <c r="GX287" i="1"/>
  <c r="GU287" i="1"/>
  <c r="GR287" i="1"/>
  <c r="GO287" i="1"/>
  <c r="GL287" i="1"/>
  <c r="GI287" i="1"/>
  <c r="GF287" i="1"/>
  <c r="GC287" i="1"/>
  <c r="FZ287" i="1"/>
  <c r="FW287" i="1"/>
  <c r="FT287" i="1"/>
  <c r="FQ287" i="1"/>
  <c r="FN287" i="1"/>
  <c r="FK287" i="1"/>
  <c r="FH287" i="1"/>
  <c r="FE287" i="1"/>
  <c r="FB287" i="1"/>
  <c r="EY287" i="1"/>
  <c r="EV287" i="1"/>
  <c r="ES287" i="1"/>
  <c r="EP287" i="1"/>
  <c r="EM287" i="1"/>
  <c r="EJ287" i="1"/>
  <c r="EG287" i="1"/>
  <c r="ED287" i="1"/>
  <c r="EA287" i="1"/>
  <c r="DX287" i="1"/>
  <c r="DU287" i="1"/>
  <c r="DR287" i="1"/>
  <c r="DO287" i="1"/>
  <c r="DL287" i="1"/>
  <c r="DI287" i="1"/>
  <c r="DF287" i="1"/>
  <c r="CZ287" i="1"/>
  <c r="CW287" i="1"/>
  <c r="CT287" i="1"/>
  <c r="CQ287" i="1"/>
  <c r="CN287" i="1"/>
  <c r="CK287" i="1"/>
  <c r="CH287" i="1"/>
  <c r="CE287" i="1"/>
  <c r="CB287" i="1"/>
  <c r="BY287" i="1"/>
  <c r="BV287" i="1"/>
  <c r="BS287" i="1"/>
  <c r="BP287" i="1"/>
  <c r="BM287" i="1"/>
  <c r="BJ287" i="1"/>
  <c r="BG287" i="1"/>
  <c r="BD287" i="1"/>
  <c r="AX287" i="1"/>
  <c r="AU287" i="1"/>
  <c r="AR287" i="1"/>
  <c r="AO287" i="1"/>
  <c r="AL287" i="1"/>
  <c r="AI287" i="1"/>
  <c r="AF287" i="1"/>
  <c r="AC287" i="1"/>
  <c r="Z287" i="1"/>
  <c r="W287" i="1"/>
  <c r="T287" i="1"/>
  <c r="Q287" i="1"/>
  <c r="N287" i="1"/>
  <c r="K287" i="1"/>
  <c r="H287" i="1"/>
  <c r="HG286" i="1"/>
  <c r="HD286" i="1"/>
  <c r="HA286" i="1"/>
  <c r="GX286" i="1"/>
  <c r="GU286" i="1"/>
  <c r="GR286" i="1"/>
  <c r="GO286" i="1"/>
  <c r="GL286" i="1"/>
  <c r="GI286" i="1"/>
  <c r="GF286" i="1"/>
  <c r="GC286" i="1"/>
  <c r="FZ286" i="1"/>
  <c r="FW286" i="1"/>
  <c r="FT286" i="1"/>
  <c r="FQ286" i="1"/>
  <c r="FN286" i="1"/>
  <c r="FK286" i="1"/>
  <c r="FH286" i="1"/>
  <c r="FE286" i="1"/>
  <c r="FB286" i="1"/>
  <c r="EY286" i="1"/>
  <c r="EV286" i="1"/>
  <c r="ES286" i="1"/>
  <c r="EP286" i="1"/>
  <c r="EM286" i="1"/>
  <c r="EJ286" i="1"/>
  <c r="EG286" i="1"/>
  <c r="ED286" i="1"/>
  <c r="EA286" i="1"/>
  <c r="DX286" i="1"/>
  <c r="DU286" i="1"/>
  <c r="DR286" i="1"/>
  <c r="DO286" i="1"/>
  <c r="DL286" i="1"/>
  <c r="DI286" i="1"/>
  <c r="DF286" i="1"/>
  <c r="CZ286" i="1"/>
  <c r="CW286" i="1"/>
  <c r="CT286" i="1"/>
  <c r="CQ286" i="1"/>
  <c r="CN286" i="1"/>
  <c r="CK286" i="1"/>
  <c r="CH286" i="1"/>
  <c r="CE286" i="1"/>
  <c r="CB286" i="1"/>
  <c r="BY286" i="1"/>
  <c r="BV286" i="1"/>
  <c r="BS286" i="1"/>
  <c r="BP286" i="1"/>
  <c r="BM286" i="1"/>
  <c r="BJ286" i="1"/>
  <c r="BG286" i="1"/>
  <c r="BD286" i="1"/>
  <c r="AX286" i="1"/>
  <c r="AU286" i="1"/>
  <c r="AR286" i="1"/>
  <c r="AO286" i="1"/>
  <c r="AL286" i="1"/>
  <c r="AI286" i="1"/>
  <c r="AF286" i="1"/>
  <c r="AC286" i="1"/>
  <c r="Z286" i="1"/>
  <c r="W286" i="1"/>
  <c r="T286" i="1"/>
  <c r="Q286" i="1"/>
  <c r="N286" i="1"/>
  <c r="K286" i="1"/>
  <c r="H286" i="1"/>
  <c r="HG285" i="1"/>
  <c r="HD285" i="1"/>
  <c r="HA285" i="1"/>
  <c r="GX285" i="1"/>
  <c r="GU285" i="1"/>
  <c r="GR285" i="1"/>
  <c r="GO285" i="1"/>
  <c r="GL285" i="1"/>
  <c r="GI285" i="1"/>
  <c r="GF285" i="1"/>
  <c r="GC285" i="1"/>
  <c r="FZ285" i="1"/>
  <c r="FW285" i="1"/>
  <c r="FT285" i="1"/>
  <c r="FQ285" i="1"/>
  <c r="FN285" i="1"/>
  <c r="FK285" i="1"/>
  <c r="FH285" i="1"/>
  <c r="FE285" i="1"/>
  <c r="FB285" i="1"/>
  <c r="EY285" i="1"/>
  <c r="EV285" i="1"/>
  <c r="ES285" i="1"/>
  <c r="EP285" i="1"/>
  <c r="EM285" i="1"/>
  <c r="EJ285" i="1"/>
  <c r="EG285" i="1"/>
  <c r="ED285" i="1"/>
  <c r="EA285" i="1"/>
  <c r="DX285" i="1"/>
  <c r="DU285" i="1"/>
  <c r="DR285" i="1"/>
  <c r="DO285" i="1"/>
  <c r="DL285" i="1"/>
  <c r="DI285" i="1"/>
  <c r="DF285" i="1"/>
  <c r="CZ285" i="1"/>
  <c r="CW285" i="1"/>
  <c r="CT285" i="1"/>
  <c r="CQ285" i="1"/>
  <c r="CN285" i="1"/>
  <c r="CK285" i="1"/>
  <c r="CH285" i="1"/>
  <c r="CE285" i="1"/>
  <c r="CB285" i="1"/>
  <c r="BY285" i="1"/>
  <c r="BV285" i="1"/>
  <c r="BS285" i="1"/>
  <c r="BP285" i="1"/>
  <c r="BM285" i="1"/>
  <c r="BJ285" i="1"/>
  <c r="BG285" i="1"/>
  <c r="BD285" i="1"/>
  <c r="AX285" i="1"/>
  <c r="AU285" i="1"/>
  <c r="AR285" i="1"/>
  <c r="AO285" i="1"/>
  <c r="AL285" i="1"/>
  <c r="AI285" i="1"/>
  <c r="AF285" i="1"/>
  <c r="AC285" i="1"/>
  <c r="Z285" i="1"/>
  <c r="W285" i="1"/>
  <c r="T285" i="1"/>
  <c r="Q285" i="1"/>
  <c r="N285" i="1"/>
  <c r="K285" i="1"/>
  <c r="H285" i="1"/>
  <c r="HG284" i="1"/>
  <c r="HD284" i="1"/>
  <c r="HA284" i="1"/>
  <c r="GX284" i="1"/>
  <c r="GU284" i="1"/>
  <c r="GR284" i="1"/>
  <c r="GO284" i="1"/>
  <c r="GL284" i="1"/>
  <c r="GI284" i="1"/>
  <c r="GF284" i="1"/>
  <c r="GC284" i="1"/>
  <c r="FZ284" i="1"/>
  <c r="FW284" i="1"/>
  <c r="FT284" i="1"/>
  <c r="FQ284" i="1"/>
  <c r="FN284" i="1"/>
  <c r="FK284" i="1"/>
  <c r="FH284" i="1"/>
  <c r="FE284" i="1"/>
  <c r="FB284" i="1"/>
  <c r="EY284" i="1"/>
  <c r="EV284" i="1"/>
  <c r="ES284" i="1"/>
  <c r="EP284" i="1"/>
  <c r="EM284" i="1"/>
  <c r="EJ284" i="1"/>
  <c r="EG284" i="1"/>
  <c r="ED284" i="1"/>
  <c r="EA284" i="1"/>
  <c r="DX284" i="1"/>
  <c r="DU284" i="1"/>
  <c r="DR284" i="1"/>
  <c r="DO284" i="1"/>
  <c r="DL284" i="1"/>
  <c r="DI284" i="1"/>
  <c r="DF284" i="1"/>
  <c r="CZ284" i="1"/>
  <c r="CW284" i="1"/>
  <c r="CT284" i="1"/>
  <c r="CQ284" i="1"/>
  <c r="CN284" i="1"/>
  <c r="CK284" i="1"/>
  <c r="CH284" i="1"/>
  <c r="CE284" i="1"/>
  <c r="CB284" i="1"/>
  <c r="BY284" i="1"/>
  <c r="BV284" i="1"/>
  <c r="BS284" i="1"/>
  <c r="BP284" i="1"/>
  <c r="BM284" i="1"/>
  <c r="BJ284" i="1"/>
  <c r="BG284" i="1"/>
  <c r="BD284" i="1"/>
  <c r="AX284" i="1"/>
  <c r="AU284" i="1"/>
  <c r="AR284" i="1"/>
  <c r="AO284" i="1"/>
  <c r="AL284" i="1"/>
  <c r="AI284" i="1"/>
  <c r="AF284" i="1"/>
  <c r="AC284" i="1"/>
  <c r="Z284" i="1"/>
  <c r="W284" i="1"/>
  <c r="T284" i="1"/>
  <c r="Q284" i="1"/>
  <c r="N284" i="1"/>
  <c r="K284" i="1"/>
  <c r="H284" i="1"/>
  <c r="HG283" i="1"/>
  <c r="HD283" i="1"/>
  <c r="HA283" i="1"/>
  <c r="GX283" i="1"/>
  <c r="GU283" i="1"/>
  <c r="GR283" i="1"/>
  <c r="GO283" i="1"/>
  <c r="GL283" i="1"/>
  <c r="GI283" i="1"/>
  <c r="GF283" i="1"/>
  <c r="GC283" i="1"/>
  <c r="FZ283" i="1"/>
  <c r="FW283" i="1"/>
  <c r="FT283" i="1"/>
  <c r="FQ283" i="1"/>
  <c r="FN283" i="1"/>
  <c r="FK283" i="1"/>
  <c r="FH283" i="1"/>
  <c r="FE283" i="1"/>
  <c r="FB283" i="1"/>
  <c r="EY283" i="1"/>
  <c r="EV283" i="1"/>
  <c r="ES283" i="1"/>
  <c r="EP283" i="1"/>
  <c r="EM283" i="1"/>
  <c r="EJ283" i="1"/>
  <c r="EG283" i="1"/>
  <c r="ED283" i="1"/>
  <c r="EA283" i="1"/>
  <c r="DX283" i="1"/>
  <c r="DU283" i="1"/>
  <c r="DR283" i="1"/>
  <c r="DO283" i="1"/>
  <c r="DL283" i="1"/>
  <c r="DI283" i="1"/>
  <c r="DF283" i="1"/>
  <c r="CZ283" i="1"/>
  <c r="CW283" i="1"/>
  <c r="CT283" i="1"/>
  <c r="CQ283" i="1"/>
  <c r="CN283" i="1"/>
  <c r="CK283" i="1"/>
  <c r="CH283" i="1"/>
  <c r="CE283" i="1"/>
  <c r="CB283" i="1"/>
  <c r="BY283" i="1"/>
  <c r="BV283" i="1"/>
  <c r="BS283" i="1"/>
  <c r="BP283" i="1"/>
  <c r="BM283" i="1"/>
  <c r="BJ283" i="1"/>
  <c r="BG283" i="1"/>
  <c r="BD283" i="1"/>
  <c r="AX283" i="1"/>
  <c r="AU283" i="1"/>
  <c r="AR283" i="1"/>
  <c r="AO283" i="1"/>
  <c r="AL283" i="1"/>
  <c r="AI283" i="1"/>
  <c r="AF283" i="1"/>
  <c r="AC283" i="1"/>
  <c r="Z283" i="1"/>
  <c r="W283" i="1"/>
  <c r="T283" i="1"/>
  <c r="Q283" i="1"/>
  <c r="N283" i="1"/>
  <c r="K283" i="1"/>
  <c r="H283" i="1"/>
  <c r="HG282" i="1"/>
  <c r="HD282" i="1"/>
  <c r="HA282" i="1"/>
  <c r="GX282" i="1"/>
  <c r="GU282" i="1"/>
  <c r="GR282" i="1"/>
  <c r="GO282" i="1"/>
  <c r="GL282" i="1"/>
  <c r="GI282" i="1"/>
  <c r="GF282" i="1"/>
  <c r="GC282" i="1"/>
  <c r="FZ282" i="1"/>
  <c r="FW282" i="1"/>
  <c r="FT282" i="1"/>
  <c r="FQ282" i="1"/>
  <c r="FN282" i="1"/>
  <c r="FK282" i="1"/>
  <c r="FH282" i="1"/>
  <c r="FE282" i="1"/>
  <c r="FB282" i="1"/>
  <c r="EY282" i="1"/>
  <c r="EV282" i="1"/>
  <c r="ES282" i="1"/>
  <c r="EP282" i="1"/>
  <c r="EM282" i="1"/>
  <c r="EJ282" i="1"/>
  <c r="EG282" i="1"/>
  <c r="ED282" i="1"/>
  <c r="EA282" i="1"/>
  <c r="DX282" i="1"/>
  <c r="DU282" i="1"/>
  <c r="DR282" i="1"/>
  <c r="DO282" i="1"/>
  <c r="DL282" i="1"/>
  <c r="DI282" i="1"/>
  <c r="DF282" i="1"/>
  <c r="CZ282" i="1"/>
  <c r="CW282" i="1"/>
  <c r="CT282" i="1"/>
  <c r="CQ282" i="1"/>
  <c r="CN282" i="1"/>
  <c r="CK282" i="1"/>
  <c r="CH282" i="1"/>
  <c r="CE282" i="1"/>
  <c r="CB282" i="1"/>
  <c r="BY282" i="1"/>
  <c r="BV282" i="1"/>
  <c r="BS282" i="1"/>
  <c r="BP282" i="1"/>
  <c r="BM282" i="1"/>
  <c r="BJ282" i="1"/>
  <c r="BG282" i="1"/>
  <c r="BD282" i="1"/>
  <c r="AX282" i="1"/>
  <c r="AU282" i="1"/>
  <c r="AR282" i="1"/>
  <c r="AO282" i="1"/>
  <c r="AL282" i="1"/>
  <c r="AI282" i="1"/>
  <c r="AF282" i="1"/>
  <c r="AC282" i="1"/>
  <c r="Z282" i="1"/>
  <c r="W282" i="1"/>
  <c r="T282" i="1"/>
  <c r="Q282" i="1"/>
  <c r="N282" i="1"/>
  <c r="K282" i="1"/>
  <c r="H282" i="1"/>
  <c r="HG281" i="1"/>
  <c r="HD281" i="1"/>
  <c r="HA281" i="1"/>
  <c r="GX281" i="1"/>
  <c r="GU281" i="1"/>
  <c r="GR281" i="1"/>
  <c r="GO281" i="1"/>
  <c r="GL281" i="1"/>
  <c r="GI281" i="1"/>
  <c r="GF281" i="1"/>
  <c r="GC281" i="1"/>
  <c r="FZ281" i="1"/>
  <c r="FW281" i="1"/>
  <c r="FT281" i="1"/>
  <c r="FQ281" i="1"/>
  <c r="FN281" i="1"/>
  <c r="FK281" i="1"/>
  <c r="FH281" i="1"/>
  <c r="FE281" i="1"/>
  <c r="FB281" i="1"/>
  <c r="EY281" i="1"/>
  <c r="EV281" i="1"/>
  <c r="ES281" i="1"/>
  <c r="EP281" i="1"/>
  <c r="EM281" i="1"/>
  <c r="EJ281" i="1"/>
  <c r="EG281" i="1"/>
  <c r="ED281" i="1"/>
  <c r="EA281" i="1"/>
  <c r="DX281" i="1"/>
  <c r="DU281" i="1"/>
  <c r="DR281" i="1"/>
  <c r="DO281" i="1"/>
  <c r="DL281" i="1"/>
  <c r="DI281" i="1"/>
  <c r="DF281" i="1"/>
  <c r="CZ281" i="1"/>
  <c r="CW281" i="1"/>
  <c r="CT281" i="1"/>
  <c r="CQ281" i="1"/>
  <c r="CN281" i="1"/>
  <c r="CK281" i="1"/>
  <c r="CH281" i="1"/>
  <c r="CE281" i="1"/>
  <c r="CB281" i="1"/>
  <c r="BY281" i="1"/>
  <c r="BV281" i="1"/>
  <c r="BS281" i="1"/>
  <c r="BP281" i="1"/>
  <c r="BM281" i="1"/>
  <c r="BJ281" i="1"/>
  <c r="BG281" i="1"/>
  <c r="BD281" i="1"/>
  <c r="AX281" i="1"/>
  <c r="AU281" i="1"/>
  <c r="AR281" i="1"/>
  <c r="AO281" i="1"/>
  <c r="AL281" i="1"/>
  <c r="AI281" i="1"/>
  <c r="AF281" i="1"/>
  <c r="AC281" i="1"/>
  <c r="Z281" i="1"/>
  <c r="W281" i="1"/>
  <c r="T281" i="1"/>
  <c r="Q281" i="1"/>
  <c r="N281" i="1"/>
  <c r="K281" i="1"/>
  <c r="H281" i="1"/>
  <c r="HG280" i="1"/>
  <c r="HD280" i="1"/>
  <c r="HA280" i="1"/>
  <c r="GX280" i="1"/>
  <c r="GU280" i="1"/>
  <c r="GR280" i="1"/>
  <c r="GO280" i="1"/>
  <c r="GL280" i="1"/>
  <c r="GI280" i="1"/>
  <c r="GF280" i="1"/>
  <c r="GC280" i="1"/>
  <c r="FZ280" i="1"/>
  <c r="FW280" i="1"/>
  <c r="FT280" i="1"/>
  <c r="FQ280" i="1"/>
  <c r="FN280" i="1"/>
  <c r="FK280" i="1"/>
  <c r="FH280" i="1"/>
  <c r="FE280" i="1"/>
  <c r="FB280" i="1"/>
  <c r="EY280" i="1"/>
  <c r="EV280" i="1"/>
  <c r="ES280" i="1"/>
  <c r="EP280" i="1"/>
  <c r="EM280" i="1"/>
  <c r="EJ280" i="1"/>
  <c r="EG280" i="1"/>
  <c r="ED280" i="1"/>
  <c r="EA280" i="1"/>
  <c r="DX280" i="1"/>
  <c r="DU280" i="1"/>
  <c r="DR280" i="1"/>
  <c r="DO280" i="1"/>
  <c r="DL280" i="1"/>
  <c r="DI280" i="1"/>
  <c r="DF280" i="1"/>
  <c r="CZ280" i="1"/>
  <c r="CW280" i="1"/>
  <c r="CT280" i="1"/>
  <c r="CQ280" i="1"/>
  <c r="CN280" i="1"/>
  <c r="CK280" i="1"/>
  <c r="CH280" i="1"/>
  <c r="CE280" i="1"/>
  <c r="CB280" i="1"/>
  <c r="BY280" i="1"/>
  <c r="BV280" i="1"/>
  <c r="BS280" i="1"/>
  <c r="BP280" i="1"/>
  <c r="BM280" i="1"/>
  <c r="BJ280" i="1"/>
  <c r="BG280" i="1"/>
  <c r="BD280" i="1"/>
  <c r="AX280" i="1"/>
  <c r="AU280" i="1"/>
  <c r="AR280" i="1"/>
  <c r="AO280" i="1"/>
  <c r="AL280" i="1"/>
  <c r="AI280" i="1"/>
  <c r="AF280" i="1"/>
  <c r="AC280" i="1"/>
  <c r="Z280" i="1"/>
  <c r="W280" i="1"/>
  <c r="T280" i="1"/>
  <c r="Q280" i="1"/>
  <c r="N280" i="1"/>
  <c r="K280" i="1"/>
  <c r="H280" i="1"/>
  <c r="HG279" i="1"/>
  <c r="HD279" i="1"/>
  <c r="HA279" i="1"/>
  <c r="GX279" i="1"/>
  <c r="GU279" i="1"/>
  <c r="GR279" i="1"/>
  <c r="GO279" i="1"/>
  <c r="GL279" i="1"/>
  <c r="GI279" i="1"/>
  <c r="GF279" i="1"/>
  <c r="GC279" i="1"/>
  <c r="FZ279" i="1"/>
  <c r="FW279" i="1"/>
  <c r="FT279" i="1"/>
  <c r="FQ279" i="1"/>
  <c r="FN279" i="1"/>
  <c r="FK279" i="1"/>
  <c r="FH279" i="1"/>
  <c r="FE279" i="1"/>
  <c r="FB279" i="1"/>
  <c r="EY279" i="1"/>
  <c r="EV279" i="1"/>
  <c r="ES279" i="1"/>
  <c r="EP279" i="1"/>
  <c r="EM279" i="1"/>
  <c r="EJ279" i="1"/>
  <c r="EG279" i="1"/>
  <c r="ED279" i="1"/>
  <c r="EA279" i="1"/>
  <c r="DX279" i="1"/>
  <c r="DU279" i="1"/>
  <c r="DR279" i="1"/>
  <c r="DO279" i="1"/>
  <c r="DL279" i="1"/>
  <c r="DI279" i="1"/>
  <c r="DF279" i="1"/>
  <c r="CZ279" i="1"/>
  <c r="CW279" i="1"/>
  <c r="CT279" i="1"/>
  <c r="CQ279" i="1"/>
  <c r="CN279" i="1"/>
  <c r="CK279" i="1"/>
  <c r="CH279" i="1"/>
  <c r="CE279" i="1"/>
  <c r="CB279" i="1"/>
  <c r="BY279" i="1"/>
  <c r="BV279" i="1"/>
  <c r="BS279" i="1"/>
  <c r="BP279" i="1"/>
  <c r="BM279" i="1"/>
  <c r="BJ279" i="1"/>
  <c r="BG279" i="1"/>
  <c r="BD279" i="1"/>
  <c r="AX279" i="1"/>
  <c r="AU279" i="1"/>
  <c r="AR279" i="1"/>
  <c r="AO279" i="1"/>
  <c r="AL279" i="1"/>
  <c r="AI279" i="1"/>
  <c r="AF279" i="1"/>
  <c r="AC279" i="1"/>
  <c r="Z279" i="1"/>
  <c r="W279" i="1"/>
  <c r="T279" i="1"/>
  <c r="Q279" i="1"/>
  <c r="N279" i="1"/>
  <c r="K279" i="1"/>
  <c r="H279" i="1"/>
  <c r="D291" i="1"/>
  <c r="C291" i="1"/>
  <c r="HI290" i="1"/>
  <c r="HH290" i="1"/>
  <c r="E290" i="1"/>
  <c r="HI289" i="1"/>
  <c r="HH289" i="1"/>
  <c r="E289" i="1"/>
  <c r="HI288" i="1"/>
  <c r="HH288" i="1"/>
  <c r="E288" i="1"/>
  <c r="HI287" i="1"/>
  <c r="HH287" i="1"/>
  <c r="E287" i="1"/>
  <c r="HI286" i="1"/>
  <c r="HH286" i="1"/>
  <c r="E286" i="1"/>
  <c r="HI285" i="1"/>
  <c r="HH285" i="1"/>
  <c r="E285" i="1"/>
  <c r="HI284" i="1"/>
  <c r="HH284" i="1"/>
  <c r="E284" i="1"/>
  <c r="HI283" i="1"/>
  <c r="HH283" i="1"/>
  <c r="E283" i="1"/>
  <c r="HI282" i="1"/>
  <c r="HH282" i="1"/>
  <c r="E282" i="1"/>
  <c r="HI281" i="1"/>
  <c r="HH281" i="1"/>
  <c r="E281" i="1"/>
  <c r="HI280" i="1"/>
  <c r="HH280" i="1"/>
  <c r="E280" i="1"/>
  <c r="HI279" i="1"/>
  <c r="HH279" i="1"/>
  <c r="E279" i="1"/>
  <c r="NL278" i="2"/>
  <c r="NK278" i="2"/>
  <c r="NM277" i="2"/>
  <c r="NM276" i="2"/>
  <c r="NM275" i="2"/>
  <c r="NM274" i="2"/>
  <c r="NM273" i="2"/>
  <c r="NM272" i="2"/>
  <c r="NM271" i="2"/>
  <c r="NM270" i="2"/>
  <c r="NM269" i="2"/>
  <c r="NM268" i="2"/>
  <c r="NM267" i="2"/>
  <c r="NM266" i="2"/>
  <c r="OE273" i="2"/>
  <c r="JE278" i="2"/>
  <c r="JD278" i="2"/>
  <c r="JF277" i="2"/>
  <c r="JF276" i="2"/>
  <c r="JF275" i="2"/>
  <c r="JF274" i="2"/>
  <c r="JF273" i="2"/>
  <c r="JF272" i="2"/>
  <c r="JF271" i="2"/>
  <c r="JF270" i="2"/>
  <c r="JF269" i="2"/>
  <c r="JF268" i="2"/>
  <c r="JF267" i="2"/>
  <c r="JF266" i="2"/>
  <c r="EC278" i="1"/>
  <c r="EB278" i="1"/>
  <c r="ED277" i="1"/>
  <c r="ED276" i="1"/>
  <c r="ED275" i="1"/>
  <c r="ED274" i="1"/>
  <c r="ED273" i="1"/>
  <c r="ED272" i="1"/>
  <c r="ED271" i="1"/>
  <c r="ED270" i="1"/>
  <c r="ED269" i="1"/>
  <c r="ED268" i="1"/>
  <c r="ED267" i="1"/>
  <c r="ED266" i="1"/>
  <c r="JN278" i="2"/>
  <c r="JM278" i="2"/>
  <c r="JO277" i="2"/>
  <c r="JO276" i="2"/>
  <c r="JO275" i="2"/>
  <c r="JO274" i="2"/>
  <c r="JO273" i="2"/>
  <c r="JO272" i="2"/>
  <c r="JO271" i="2"/>
  <c r="JO270" i="2"/>
  <c r="JO269" i="2"/>
  <c r="JO268" i="2"/>
  <c r="JO267" i="2"/>
  <c r="JO266" i="2"/>
  <c r="FP278" i="1"/>
  <c r="FO278" i="1"/>
  <c r="FQ277" i="1"/>
  <c r="FQ276" i="1"/>
  <c r="FQ275" i="1"/>
  <c r="FQ274" i="1"/>
  <c r="FQ273" i="1"/>
  <c r="FQ272" i="1"/>
  <c r="FQ271" i="1"/>
  <c r="FQ270" i="1"/>
  <c r="FQ269" i="1"/>
  <c r="FQ268" i="1"/>
  <c r="FQ267" i="1"/>
  <c r="FQ266" i="1"/>
  <c r="BC278" i="2"/>
  <c r="BB278" i="2"/>
  <c r="BD277" i="2"/>
  <c r="BD276" i="2"/>
  <c r="BD275" i="2"/>
  <c r="BD274" i="2"/>
  <c r="BD273" i="2"/>
  <c r="BD272" i="2"/>
  <c r="BD271" i="2"/>
  <c r="BD270" i="2"/>
  <c r="BD269" i="2"/>
  <c r="BD268" i="2"/>
  <c r="BD267" i="2"/>
  <c r="BD266" i="2"/>
  <c r="RA277" i="2"/>
  <c r="QZ277" i="2"/>
  <c r="RA276" i="2"/>
  <c r="QZ276" i="2"/>
  <c r="RA275" i="2"/>
  <c r="QZ275" i="2"/>
  <c r="RA274" i="2"/>
  <c r="QZ274" i="2"/>
  <c r="RA273" i="2"/>
  <c r="QZ273" i="2"/>
  <c r="RA272" i="2"/>
  <c r="QZ272" i="2"/>
  <c r="RA271" i="2"/>
  <c r="QZ271" i="2"/>
  <c r="RA270" i="2"/>
  <c r="QZ270" i="2"/>
  <c r="RA269" i="2"/>
  <c r="QZ269" i="2"/>
  <c r="RA268" i="2"/>
  <c r="QZ268" i="2"/>
  <c r="RA267" i="2"/>
  <c r="QZ267" i="2"/>
  <c r="RA266" i="2"/>
  <c r="QZ266" i="2"/>
  <c r="QX278" i="2"/>
  <c r="QW278" i="2"/>
  <c r="QU278" i="2"/>
  <c r="QT278" i="2"/>
  <c r="QR278" i="2"/>
  <c r="QQ278" i="2"/>
  <c r="QO278" i="2"/>
  <c r="QN278" i="2"/>
  <c r="QL278" i="2"/>
  <c r="QK278" i="2"/>
  <c r="QI278" i="2"/>
  <c r="QH278" i="2"/>
  <c r="QF278" i="2"/>
  <c r="QE278" i="2"/>
  <c r="QC278" i="2"/>
  <c r="QB278" i="2"/>
  <c r="PZ278" i="2"/>
  <c r="PY278" i="2"/>
  <c r="PW278" i="2"/>
  <c r="PV278" i="2"/>
  <c r="PT278" i="2"/>
  <c r="PS278" i="2"/>
  <c r="PQ278" i="2"/>
  <c r="PP278" i="2"/>
  <c r="PN278" i="2"/>
  <c r="PM278" i="2"/>
  <c r="PK278" i="2"/>
  <c r="PJ278" i="2"/>
  <c r="PH278" i="2"/>
  <c r="PG278" i="2"/>
  <c r="PE278" i="2"/>
  <c r="PD278" i="2"/>
  <c r="PB278" i="2"/>
  <c r="PA278" i="2"/>
  <c r="OY278" i="2"/>
  <c r="OX278" i="2"/>
  <c r="OV278" i="2"/>
  <c r="OU278" i="2"/>
  <c r="OS278" i="2"/>
  <c r="OR278" i="2"/>
  <c r="OP278" i="2"/>
  <c r="OO278" i="2"/>
  <c r="OM278" i="2"/>
  <c r="OL278" i="2"/>
  <c r="OJ278" i="2"/>
  <c r="OI278" i="2"/>
  <c r="OG278" i="2"/>
  <c r="OF278" i="2"/>
  <c r="OD278" i="2"/>
  <c r="OC278" i="2"/>
  <c r="OA278" i="2"/>
  <c r="NZ278" i="2"/>
  <c r="NX278" i="2"/>
  <c r="NW278" i="2"/>
  <c r="NR278" i="2"/>
  <c r="NQ278" i="2"/>
  <c r="NI278" i="2"/>
  <c r="NH278" i="2"/>
  <c r="NF278" i="2"/>
  <c r="NE278" i="2"/>
  <c r="NC278" i="2"/>
  <c r="NB278" i="2"/>
  <c r="MZ278" i="2"/>
  <c r="MY278" i="2"/>
  <c r="MW278" i="2"/>
  <c r="MV278" i="2"/>
  <c r="MT278" i="2"/>
  <c r="MS278" i="2"/>
  <c r="MQ278" i="2"/>
  <c r="MP278" i="2"/>
  <c r="MN278" i="2"/>
  <c r="MM278" i="2"/>
  <c r="MK278" i="2"/>
  <c r="MJ278" i="2"/>
  <c r="MH278" i="2"/>
  <c r="MG278" i="2"/>
  <c r="ME278" i="2"/>
  <c r="MD278" i="2"/>
  <c r="MB278" i="2"/>
  <c r="MA278" i="2"/>
  <c r="LY278" i="2"/>
  <c r="LX278" i="2"/>
  <c r="LV278" i="2"/>
  <c r="LU278" i="2"/>
  <c r="LS278" i="2"/>
  <c r="LR278" i="2"/>
  <c r="LP278" i="2"/>
  <c r="LO278" i="2"/>
  <c r="LM278" i="2"/>
  <c r="LL278" i="2"/>
  <c r="LJ278" i="2"/>
  <c r="LI278" i="2"/>
  <c r="LG278" i="2"/>
  <c r="LF278" i="2"/>
  <c r="LD278" i="2"/>
  <c r="LC278" i="2"/>
  <c r="LA278" i="2"/>
  <c r="KZ278" i="2"/>
  <c r="KX278" i="2"/>
  <c r="KW278" i="2"/>
  <c r="KU278" i="2"/>
  <c r="KT278" i="2"/>
  <c r="KR278" i="2"/>
  <c r="KQ278" i="2"/>
  <c r="KO278" i="2"/>
  <c r="KN278" i="2"/>
  <c r="KL278" i="2"/>
  <c r="KK278" i="2"/>
  <c r="KI278" i="2"/>
  <c r="KH278" i="2"/>
  <c r="KF278" i="2"/>
  <c r="KE278" i="2"/>
  <c r="KC278" i="2"/>
  <c r="KB278" i="2"/>
  <c r="JZ278" i="2"/>
  <c r="JY278" i="2"/>
  <c r="JW278" i="2"/>
  <c r="JV278" i="2"/>
  <c r="JT278" i="2"/>
  <c r="JS278" i="2"/>
  <c r="JQ278" i="2"/>
  <c r="JP278" i="2"/>
  <c r="JK278" i="2"/>
  <c r="JJ278" i="2"/>
  <c r="JH278" i="2"/>
  <c r="JG278" i="2"/>
  <c r="JB278" i="2"/>
  <c r="JA278" i="2"/>
  <c r="IY278" i="2"/>
  <c r="IX278" i="2"/>
  <c r="IV278" i="2"/>
  <c r="IU278" i="2"/>
  <c r="IS278" i="2"/>
  <c r="IR278" i="2"/>
  <c r="IP278" i="2"/>
  <c r="IO278" i="2"/>
  <c r="IM278" i="2"/>
  <c r="IL278" i="2"/>
  <c r="IG278" i="2"/>
  <c r="IF278" i="2"/>
  <c r="ID278" i="2"/>
  <c r="IC278" i="2"/>
  <c r="IA278" i="2"/>
  <c r="HZ278" i="2"/>
  <c r="HX278" i="2"/>
  <c r="HW278" i="2"/>
  <c r="HU278" i="2"/>
  <c r="HT278" i="2"/>
  <c r="HR278" i="2"/>
  <c r="HQ278" i="2"/>
  <c r="HO278" i="2"/>
  <c r="HN278" i="2"/>
  <c r="HL278" i="2"/>
  <c r="HK278" i="2"/>
  <c r="HI278" i="2"/>
  <c r="HH278" i="2"/>
  <c r="HF278" i="2"/>
  <c r="HE278" i="2"/>
  <c r="HC278" i="2"/>
  <c r="HB278" i="2"/>
  <c r="GZ278" i="2"/>
  <c r="GY278" i="2"/>
  <c r="GW278" i="2"/>
  <c r="GV278" i="2"/>
  <c r="GT278" i="2"/>
  <c r="GS278" i="2"/>
  <c r="GQ278" i="2"/>
  <c r="GP278" i="2"/>
  <c r="GN278" i="2"/>
  <c r="GM278" i="2"/>
  <c r="GK278" i="2"/>
  <c r="GJ278" i="2"/>
  <c r="GH278" i="2"/>
  <c r="GG278" i="2"/>
  <c r="GE278" i="2"/>
  <c r="GD278" i="2"/>
  <c r="GB278" i="2"/>
  <c r="GA278" i="2"/>
  <c r="FY278" i="2"/>
  <c r="FX278" i="2"/>
  <c r="FV278" i="2"/>
  <c r="FU278" i="2"/>
  <c r="FS278" i="2"/>
  <c r="FR278" i="2"/>
  <c r="FP278" i="2"/>
  <c r="FO278" i="2"/>
  <c r="FM278" i="2"/>
  <c r="FL278" i="2"/>
  <c r="FJ278" i="2"/>
  <c r="FI278" i="2"/>
  <c r="FG278" i="2"/>
  <c r="FF278" i="2"/>
  <c r="FD278" i="2"/>
  <c r="FC278" i="2"/>
  <c r="FA278" i="2"/>
  <c r="EZ278" i="2"/>
  <c r="EX278" i="2"/>
  <c r="EW278" i="2"/>
  <c r="EU278" i="2"/>
  <c r="ET278" i="2"/>
  <c r="ER278" i="2"/>
  <c r="EQ278" i="2"/>
  <c r="EO278" i="2"/>
  <c r="EN278" i="2"/>
  <c r="EL278" i="2"/>
  <c r="EK278" i="2"/>
  <c r="EI278" i="2"/>
  <c r="EH278" i="2"/>
  <c r="EF278" i="2"/>
  <c r="EE278" i="2"/>
  <c r="DZ278" i="2"/>
  <c r="DY278" i="2"/>
  <c r="DW278" i="2"/>
  <c r="DV278" i="2"/>
  <c r="DT278" i="2"/>
  <c r="DS278" i="2"/>
  <c r="DQ278" i="2"/>
  <c r="DP278" i="2"/>
  <c r="DN278" i="2"/>
  <c r="DM278" i="2"/>
  <c r="DK278" i="2"/>
  <c r="DJ278" i="2"/>
  <c r="DH278" i="2"/>
  <c r="DG278" i="2"/>
  <c r="DE278" i="2"/>
  <c r="DD278" i="2"/>
  <c r="DB278" i="2"/>
  <c r="DA278" i="2"/>
  <c r="CY278" i="2"/>
  <c r="CX278" i="2"/>
  <c r="CV278" i="2"/>
  <c r="CU278" i="2"/>
  <c r="CS278" i="2"/>
  <c r="CR278" i="2"/>
  <c r="CP278" i="2"/>
  <c r="CO278" i="2"/>
  <c r="CM278" i="2"/>
  <c r="CL278" i="2"/>
  <c r="CJ278" i="2"/>
  <c r="CI278" i="2"/>
  <c r="CG278" i="2"/>
  <c r="CF278" i="2"/>
  <c r="CD278" i="2"/>
  <c r="CC278" i="2"/>
  <c r="CA278" i="2"/>
  <c r="BZ278" i="2"/>
  <c r="BX278" i="2"/>
  <c r="BW278" i="2"/>
  <c r="BU278" i="2"/>
  <c r="BT278" i="2"/>
  <c r="BR278" i="2"/>
  <c r="BQ278" i="2"/>
  <c r="BO278" i="2"/>
  <c r="BN278" i="2"/>
  <c r="BL278" i="2"/>
  <c r="BK278" i="2"/>
  <c r="BI278" i="2"/>
  <c r="BH278" i="2"/>
  <c r="BF278" i="2"/>
  <c r="BE278" i="2"/>
  <c r="AZ278" i="2"/>
  <c r="AY278" i="2"/>
  <c r="AW278" i="2"/>
  <c r="AV278" i="2"/>
  <c r="AT278" i="2"/>
  <c r="AS278" i="2"/>
  <c r="AQ278" i="2"/>
  <c r="AP278" i="2"/>
  <c r="AN278" i="2"/>
  <c r="AM278" i="2"/>
  <c r="AK278" i="2"/>
  <c r="AJ278" i="2"/>
  <c r="AH278" i="2"/>
  <c r="AG278" i="2"/>
  <c r="AE278" i="2"/>
  <c r="AD278" i="2"/>
  <c r="AB278" i="2"/>
  <c r="AA278" i="2"/>
  <c r="Y278" i="2"/>
  <c r="X278" i="2"/>
  <c r="S278" i="2"/>
  <c r="R278" i="2"/>
  <c r="P278" i="2"/>
  <c r="O278" i="2"/>
  <c r="M278" i="2"/>
  <c r="L278" i="2"/>
  <c r="J278" i="2"/>
  <c r="I278" i="2"/>
  <c r="G278" i="2"/>
  <c r="F278" i="2"/>
  <c r="QY277" i="2"/>
  <c r="QV277" i="2"/>
  <c r="QS277" i="2"/>
  <c r="QP277" i="2"/>
  <c r="QM277" i="2"/>
  <c r="QJ277" i="2"/>
  <c r="QG277" i="2"/>
  <c r="QD277" i="2"/>
  <c r="QA277" i="2"/>
  <c r="PX277" i="2"/>
  <c r="PU277" i="2"/>
  <c r="PR277" i="2"/>
  <c r="PO277" i="2"/>
  <c r="PL277" i="2"/>
  <c r="PI277" i="2"/>
  <c r="PF277" i="2"/>
  <c r="PC277" i="2"/>
  <c r="OZ277" i="2"/>
  <c r="OW277" i="2"/>
  <c r="OT277" i="2"/>
  <c r="OQ277" i="2"/>
  <c r="ON277" i="2"/>
  <c r="OK277" i="2"/>
  <c r="OH277" i="2"/>
  <c r="OE277" i="2"/>
  <c r="OB277" i="2"/>
  <c r="NY277" i="2"/>
  <c r="NS277" i="2"/>
  <c r="NJ277" i="2"/>
  <c r="NG277" i="2"/>
  <c r="ND277" i="2"/>
  <c r="NA277" i="2"/>
  <c r="MX277" i="2"/>
  <c r="MU277" i="2"/>
  <c r="MR277" i="2"/>
  <c r="MO277" i="2"/>
  <c r="ML277" i="2"/>
  <c r="MI277" i="2"/>
  <c r="MF277" i="2"/>
  <c r="MC277" i="2"/>
  <c r="LZ277" i="2"/>
  <c r="LW277" i="2"/>
  <c r="LT277" i="2"/>
  <c r="LQ277" i="2"/>
  <c r="LN277" i="2"/>
  <c r="LK277" i="2"/>
  <c r="LH277" i="2"/>
  <c r="LE277" i="2"/>
  <c r="LB277" i="2"/>
  <c r="KY277" i="2"/>
  <c r="KV277" i="2"/>
  <c r="KS277" i="2"/>
  <c r="KP277" i="2"/>
  <c r="KM277" i="2"/>
  <c r="KJ277" i="2"/>
  <c r="KG277" i="2"/>
  <c r="KD277" i="2"/>
  <c r="KA277" i="2"/>
  <c r="JX277" i="2"/>
  <c r="JU277" i="2"/>
  <c r="JR277" i="2"/>
  <c r="JL277" i="2"/>
  <c r="JI277" i="2"/>
  <c r="JC277" i="2"/>
  <c r="IZ277" i="2"/>
  <c r="IW277" i="2"/>
  <c r="IT277" i="2"/>
  <c r="IQ277" i="2"/>
  <c r="IN277" i="2"/>
  <c r="IH277" i="2"/>
  <c r="IE277" i="2"/>
  <c r="IB277" i="2"/>
  <c r="HY277" i="2"/>
  <c r="HV277" i="2"/>
  <c r="HS277" i="2"/>
  <c r="HP277" i="2"/>
  <c r="HM277" i="2"/>
  <c r="HJ277" i="2"/>
  <c r="HG277" i="2"/>
  <c r="HD277" i="2"/>
  <c r="HA277" i="2"/>
  <c r="GX277" i="2"/>
  <c r="GU277" i="2"/>
  <c r="GR277" i="2"/>
  <c r="GO277" i="2"/>
  <c r="GL277" i="2"/>
  <c r="GI277" i="2"/>
  <c r="GF277" i="2"/>
  <c r="GC277" i="2"/>
  <c r="FZ277" i="2"/>
  <c r="FW277" i="2"/>
  <c r="FT277" i="2"/>
  <c r="FQ277" i="2"/>
  <c r="FN277" i="2"/>
  <c r="FK277" i="2"/>
  <c r="FH277" i="2"/>
  <c r="FE277" i="2"/>
  <c r="FB277" i="2"/>
  <c r="EY277" i="2"/>
  <c r="EV277" i="2"/>
  <c r="ES277" i="2"/>
  <c r="EP277" i="2"/>
  <c r="EM277" i="2"/>
  <c r="EJ277" i="2"/>
  <c r="EG277" i="2"/>
  <c r="EA277" i="2"/>
  <c r="DX277" i="2"/>
  <c r="DU277" i="2"/>
  <c r="DR277" i="2"/>
  <c r="DO277" i="2"/>
  <c r="DL277" i="2"/>
  <c r="DI277" i="2"/>
  <c r="DF277" i="2"/>
  <c r="DC277" i="2"/>
  <c r="CZ277" i="2"/>
  <c r="CW277" i="2"/>
  <c r="CT277" i="2"/>
  <c r="CQ277" i="2"/>
  <c r="CN277" i="2"/>
  <c r="CK277" i="2"/>
  <c r="CH277" i="2"/>
  <c r="CE277" i="2"/>
  <c r="CB277" i="2"/>
  <c r="BY277" i="2"/>
  <c r="BV277" i="2"/>
  <c r="BS277" i="2"/>
  <c r="BP277" i="2"/>
  <c r="BM277" i="2"/>
  <c r="BJ277" i="2"/>
  <c r="BG277" i="2"/>
  <c r="BA277" i="2"/>
  <c r="AX277" i="2"/>
  <c r="AU277" i="2"/>
  <c r="AR277" i="2"/>
  <c r="AO277" i="2"/>
  <c r="AL277" i="2"/>
  <c r="AI277" i="2"/>
  <c r="AF277" i="2"/>
  <c r="AC277" i="2"/>
  <c r="Z277" i="2"/>
  <c r="T277" i="2"/>
  <c r="Q277" i="2"/>
  <c r="N277" i="2"/>
  <c r="K277" i="2"/>
  <c r="H277" i="2"/>
  <c r="QY276" i="2"/>
  <c r="QV276" i="2"/>
  <c r="QS276" i="2"/>
  <c r="QP276" i="2"/>
  <c r="QM276" i="2"/>
  <c r="QJ276" i="2"/>
  <c r="QG276" i="2"/>
  <c r="QD276" i="2"/>
  <c r="QA276" i="2"/>
  <c r="PX276" i="2"/>
  <c r="PU276" i="2"/>
  <c r="PR276" i="2"/>
  <c r="PO276" i="2"/>
  <c r="PL276" i="2"/>
  <c r="PI276" i="2"/>
  <c r="PF276" i="2"/>
  <c r="PC276" i="2"/>
  <c r="OZ276" i="2"/>
  <c r="OW276" i="2"/>
  <c r="OT276" i="2"/>
  <c r="OQ276" i="2"/>
  <c r="ON276" i="2"/>
  <c r="OK276" i="2"/>
  <c r="OH276" i="2"/>
  <c r="OE276" i="2"/>
  <c r="OB276" i="2"/>
  <c r="NY276" i="2"/>
  <c r="NS276" i="2"/>
  <c r="NJ276" i="2"/>
  <c r="NG276" i="2"/>
  <c r="ND276" i="2"/>
  <c r="NA276" i="2"/>
  <c r="MX276" i="2"/>
  <c r="MU276" i="2"/>
  <c r="MR276" i="2"/>
  <c r="MO276" i="2"/>
  <c r="ML276" i="2"/>
  <c r="MI276" i="2"/>
  <c r="MF276" i="2"/>
  <c r="MC276" i="2"/>
  <c r="LZ276" i="2"/>
  <c r="LW276" i="2"/>
  <c r="LT276" i="2"/>
  <c r="LQ276" i="2"/>
  <c r="LN276" i="2"/>
  <c r="LK276" i="2"/>
  <c r="LH276" i="2"/>
  <c r="LE276" i="2"/>
  <c r="LB276" i="2"/>
  <c r="KY276" i="2"/>
  <c r="KV276" i="2"/>
  <c r="KS276" i="2"/>
  <c r="KP276" i="2"/>
  <c r="KM276" i="2"/>
  <c r="KJ276" i="2"/>
  <c r="KG276" i="2"/>
  <c r="KD276" i="2"/>
  <c r="KA276" i="2"/>
  <c r="JX276" i="2"/>
  <c r="JU276" i="2"/>
  <c r="JR276" i="2"/>
  <c r="JL276" i="2"/>
  <c r="JI276" i="2"/>
  <c r="JC276" i="2"/>
  <c r="IZ276" i="2"/>
  <c r="IW276" i="2"/>
  <c r="IT276" i="2"/>
  <c r="IQ276" i="2"/>
  <c r="IN276" i="2"/>
  <c r="IH276" i="2"/>
  <c r="IE276" i="2"/>
  <c r="IB276" i="2"/>
  <c r="HY276" i="2"/>
  <c r="HV276" i="2"/>
  <c r="HS276" i="2"/>
  <c r="HP276" i="2"/>
  <c r="HM276" i="2"/>
  <c r="HJ276" i="2"/>
  <c r="HG276" i="2"/>
  <c r="HD276" i="2"/>
  <c r="HA276" i="2"/>
  <c r="GX276" i="2"/>
  <c r="GU276" i="2"/>
  <c r="GR276" i="2"/>
  <c r="GO276" i="2"/>
  <c r="GL276" i="2"/>
  <c r="GI276" i="2"/>
  <c r="GF276" i="2"/>
  <c r="GC276" i="2"/>
  <c r="FZ276" i="2"/>
  <c r="FW276" i="2"/>
  <c r="FT276" i="2"/>
  <c r="FQ276" i="2"/>
  <c r="FN276" i="2"/>
  <c r="FK276" i="2"/>
  <c r="FH276" i="2"/>
  <c r="FE276" i="2"/>
  <c r="FB276" i="2"/>
  <c r="EY276" i="2"/>
  <c r="EV276" i="2"/>
  <c r="ES276" i="2"/>
  <c r="EP276" i="2"/>
  <c r="EM276" i="2"/>
  <c r="EJ276" i="2"/>
  <c r="EG276" i="2"/>
  <c r="EA276" i="2"/>
  <c r="DX276" i="2"/>
  <c r="DU276" i="2"/>
  <c r="DR276" i="2"/>
  <c r="DO276" i="2"/>
  <c r="DL276" i="2"/>
  <c r="DI276" i="2"/>
  <c r="DF276" i="2"/>
  <c r="DC276" i="2"/>
  <c r="CZ276" i="2"/>
  <c r="CW276" i="2"/>
  <c r="CT276" i="2"/>
  <c r="CQ276" i="2"/>
  <c r="CN276" i="2"/>
  <c r="CK276" i="2"/>
  <c r="CH276" i="2"/>
  <c r="CE276" i="2"/>
  <c r="CB276" i="2"/>
  <c r="BY276" i="2"/>
  <c r="BV276" i="2"/>
  <c r="BS276" i="2"/>
  <c r="BP276" i="2"/>
  <c r="BM276" i="2"/>
  <c r="BJ276" i="2"/>
  <c r="BG276" i="2"/>
  <c r="BA276" i="2"/>
  <c r="AX276" i="2"/>
  <c r="AU276" i="2"/>
  <c r="AR276" i="2"/>
  <c r="AO276" i="2"/>
  <c r="AL276" i="2"/>
  <c r="AI276" i="2"/>
  <c r="AF276" i="2"/>
  <c r="AC276" i="2"/>
  <c r="Z276" i="2"/>
  <c r="T276" i="2"/>
  <c r="Q276" i="2"/>
  <c r="N276" i="2"/>
  <c r="K276" i="2"/>
  <c r="H276" i="2"/>
  <c r="QY275" i="2"/>
  <c r="QV275" i="2"/>
  <c r="QS275" i="2"/>
  <c r="QP275" i="2"/>
  <c r="QM275" i="2"/>
  <c r="QJ275" i="2"/>
  <c r="QG275" i="2"/>
  <c r="QD275" i="2"/>
  <c r="QA275" i="2"/>
  <c r="PX275" i="2"/>
  <c r="PU275" i="2"/>
  <c r="PR275" i="2"/>
  <c r="PO275" i="2"/>
  <c r="PL275" i="2"/>
  <c r="PI275" i="2"/>
  <c r="PF275" i="2"/>
  <c r="PC275" i="2"/>
  <c r="OZ275" i="2"/>
  <c r="OW275" i="2"/>
  <c r="OT275" i="2"/>
  <c r="OQ275" i="2"/>
  <c r="ON275" i="2"/>
  <c r="OK275" i="2"/>
  <c r="OH275" i="2"/>
  <c r="OE275" i="2"/>
  <c r="OB275" i="2"/>
  <c r="NY275" i="2"/>
  <c r="NS275" i="2"/>
  <c r="NJ275" i="2"/>
  <c r="NG275" i="2"/>
  <c r="ND275" i="2"/>
  <c r="NA275" i="2"/>
  <c r="MX275" i="2"/>
  <c r="MU275" i="2"/>
  <c r="MR275" i="2"/>
  <c r="MO275" i="2"/>
  <c r="ML275" i="2"/>
  <c r="MI275" i="2"/>
  <c r="MF275" i="2"/>
  <c r="MC275" i="2"/>
  <c r="LZ275" i="2"/>
  <c r="LW275" i="2"/>
  <c r="LT275" i="2"/>
  <c r="LQ275" i="2"/>
  <c r="LN275" i="2"/>
  <c r="LK275" i="2"/>
  <c r="LH275" i="2"/>
  <c r="LE275" i="2"/>
  <c r="LB275" i="2"/>
  <c r="KY275" i="2"/>
  <c r="KV275" i="2"/>
  <c r="KS275" i="2"/>
  <c r="KP275" i="2"/>
  <c r="KM275" i="2"/>
  <c r="KJ275" i="2"/>
  <c r="KG275" i="2"/>
  <c r="KD275" i="2"/>
  <c r="KA275" i="2"/>
  <c r="JX275" i="2"/>
  <c r="JU275" i="2"/>
  <c r="JR275" i="2"/>
  <c r="JL275" i="2"/>
  <c r="JI275" i="2"/>
  <c r="JC275" i="2"/>
  <c r="IZ275" i="2"/>
  <c r="IW275" i="2"/>
  <c r="IT275" i="2"/>
  <c r="IQ275" i="2"/>
  <c r="IN275" i="2"/>
  <c r="IH275" i="2"/>
  <c r="IE275" i="2"/>
  <c r="IB275" i="2"/>
  <c r="HY275" i="2"/>
  <c r="HV275" i="2"/>
  <c r="HS275" i="2"/>
  <c r="HP275" i="2"/>
  <c r="HM275" i="2"/>
  <c r="HJ275" i="2"/>
  <c r="HG275" i="2"/>
  <c r="HD275" i="2"/>
  <c r="HA275" i="2"/>
  <c r="GX275" i="2"/>
  <c r="GU275" i="2"/>
  <c r="GR275" i="2"/>
  <c r="GO275" i="2"/>
  <c r="GL275" i="2"/>
  <c r="GI275" i="2"/>
  <c r="GF275" i="2"/>
  <c r="GC275" i="2"/>
  <c r="FZ275" i="2"/>
  <c r="FW275" i="2"/>
  <c r="FT275" i="2"/>
  <c r="FQ275" i="2"/>
  <c r="FN275" i="2"/>
  <c r="FK275" i="2"/>
  <c r="FH275" i="2"/>
  <c r="FE275" i="2"/>
  <c r="FB275" i="2"/>
  <c r="EY275" i="2"/>
  <c r="EV275" i="2"/>
  <c r="ES275" i="2"/>
  <c r="EP275" i="2"/>
  <c r="EM275" i="2"/>
  <c r="EJ275" i="2"/>
  <c r="EG275" i="2"/>
  <c r="EA275" i="2"/>
  <c r="DX275" i="2"/>
  <c r="DU275" i="2"/>
  <c r="DR275" i="2"/>
  <c r="DO275" i="2"/>
  <c r="DL275" i="2"/>
  <c r="DI275" i="2"/>
  <c r="DF275" i="2"/>
  <c r="DC275" i="2"/>
  <c r="CZ275" i="2"/>
  <c r="CW275" i="2"/>
  <c r="CT275" i="2"/>
  <c r="CQ275" i="2"/>
  <c r="CN275" i="2"/>
  <c r="CK275" i="2"/>
  <c r="CH275" i="2"/>
  <c r="CE275" i="2"/>
  <c r="CB275" i="2"/>
  <c r="BY275" i="2"/>
  <c r="BV275" i="2"/>
  <c r="BS275" i="2"/>
  <c r="BP275" i="2"/>
  <c r="BM275" i="2"/>
  <c r="BJ275" i="2"/>
  <c r="BG275" i="2"/>
  <c r="BA275" i="2"/>
  <c r="AX275" i="2"/>
  <c r="AU275" i="2"/>
  <c r="AR275" i="2"/>
  <c r="AO275" i="2"/>
  <c r="AL275" i="2"/>
  <c r="AI275" i="2"/>
  <c r="AF275" i="2"/>
  <c r="AC275" i="2"/>
  <c r="Z275" i="2"/>
  <c r="T275" i="2"/>
  <c r="Q275" i="2"/>
  <c r="N275" i="2"/>
  <c r="K275" i="2"/>
  <c r="H275" i="2"/>
  <c r="QY274" i="2"/>
  <c r="QV274" i="2"/>
  <c r="QS274" i="2"/>
  <c r="QP274" i="2"/>
  <c r="QM274" i="2"/>
  <c r="QJ274" i="2"/>
  <c r="QG274" i="2"/>
  <c r="QD274" i="2"/>
  <c r="QA274" i="2"/>
  <c r="PX274" i="2"/>
  <c r="PU274" i="2"/>
  <c r="PR274" i="2"/>
  <c r="PO274" i="2"/>
  <c r="PL274" i="2"/>
  <c r="PI274" i="2"/>
  <c r="PF274" i="2"/>
  <c r="PC274" i="2"/>
  <c r="OZ274" i="2"/>
  <c r="OW274" i="2"/>
  <c r="OT274" i="2"/>
  <c r="OQ274" i="2"/>
  <c r="ON274" i="2"/>
  <c r="OK274" i="2"/>
  <c r="OH274" i="2"/>
  <c r="OE274" i="2"/>
  <c r="OB274" i="2"/>
  <c r="NY274" i="2"/>
  <c r="NS274" i="2"/>
  <c r="NJ274" i="2"/>
  <c r="NG274" i="2"/>
  <c r="ND274" i="2"/>
  <c r="NA274" i="2"/>
  <c r="MX274" i="2"/>
  <c r="MU274" i="2"/>
  <c r="MR274" i="2"/>
  <c r="MO274" i="2"/>
  <c r="ML274" i="2"/>
  <c r="MI274" i="2"/>
  <c r="MF274" i="2"/>
  <c r="MC274" i="2"/>
  <c r="LZ274" i="2"/>
  <c r="LW274" i="2"/>
  <c r="LT274" i="2"/>
  <c r="LQ274" i="2"/>
  <c r="LN274" i="2"/>
  <c r="LK274" i="2"/>
  <c r="LH274" i="2"/>
  <c r="LE274" i="2"/>
  <c r="LB274" i="2"/>
  <c r="KY274" i="2"/>
  <c r="KV274" i="2"/>
  <c r="KS274" i="2"/>
  <c r="KP274" i="2"/>
  <c r="KM274" i="2"/>
  <c r="KJ274" i="2"/>
  <c r="KG274" i="2"/>
  <c r="KD274" i="2"/>
  <c r="KA274" i="2"/>
  <c r="JX274" i="2"/>
  <c r="JU274" i="2"/>
  <c r="JR274" i="2"/>
  <c r="JL274" i="2"/>
  <c r="JI274" i="2"/>
  <c r="JC274" i="2"/>
  <c r="IZ274" i="2"/>
  <c r="IW274" i="2"/>
  <c r="IT274" i="2"/>
  <c r="IQ274" i="2"/>
  <c r="IN274" i="2"/>
  <c r="IH274" i="2"/>
  <c r="IE274" i="2"/>
  <c r="IB274" i="2"/>
  <c r="HY274" i="2"/>
  <c r="HV274" i="2"/>
  <c r="HS274" i="2"/>
  <c r="HP274" i="2"/>
  <c r="HM274" i="2"/>
  <c r="HJ274" i="2"/>
  <c r="HG274" i="2"/>
  <c r="HD274" i="2"/>
  <c r="HA274" i="2"/>
  <c r="GX274" i="2"/>
  <c r="GU274" i="2"/>
  <c r="GR274" i="2"/>
  <c r="GO274" i="2"/>
  <c r="GL274" i="2"/>
  <c r="GI274" i="2"/>
  <c r="GF274" i="2"/>
  <c r="GC274" i="2"/>
  <c r="FZ274" i="2"/>
  <c r="FW274" i="2"/>
  <c r="FT274" i="2"/>
  <c r="FQ274" i="2"/>
  <c r="FN274" i="2"/>
  <c r="FK274" i="2"/>
  <c r="FH274" i="2"/>
  <c r="FE274" i="2"/>
  <c r="FB274" i="2"/>
  <c r="EY274" i="2"/>
  <c r="EV274" i="2"/>
  <c r="ES274" i="2"/>
  <c r="EP274" i="2"/>
  <c r="EM274" i="2"/>
  <c r="EJ274" i="2"/>
  <c r="EG274" i="2"/>
  <c r="EA274" i="2"/>
  <c r="DX274" i="2"/>
  <c r="DU274" i="2"/>
  <c r="DR274" i="2"/>
  <c r="DO274" i="2"/>
  <c r="DL274" i="2"/>
  <c r="DI274" i="2"/>
  <c r="DF274" i="2"/>
  <c r="DC274" i="2"/>
  <c r="CZ274" i="2"/>
  <c r="CW274" i="2"/>
  <c r="CT274" i="2"/>
  <c r="CQ274" i="2"/>
  <c r="CN274" i="2"/>
  <c r="CK274" i="2"/>
  <c r="CH274" i="2"/>
  <c r="CE274" i="2"/>
  <c r="CB274" i="2"/>
  <c r="BY274" i="2"/>
  <c r="BV274" i="2"/>
  <c r="BS274" i="2"/>
  <c r="BP274" i="2"/>
  <c r="BM274" i="2"/>
  <c r="BJ274" i="2"/>
  <c r="BG274" i="2"/>
  <c r="BA274" i="2"/>
  <c r="AX274" i="2"/>
  <c r="AU274" i="2"/>
  <c r="AR274" i="2"/>
  <c r="AO274" i="2"/>
  <c r="AL274" i="2"/>
  <c r="AI274" i="2"/>
  <c r="AF274" i="2"/>
  <c r="AC274" i="2"/>
  <c r="Z274" i="2"/>
  <c r="T274" i="2"/>
  <c r="Q274" i="2"/>
  <c r="N274" i="2"/>
  <c r="K274" i="2"/>
  <c r="H274" i="2"/>
  <c r="QY273" i="2"/>
  <c r="QV273" i="2"/>
  <c r="QS273" i="2"/>
  <c r="QP273" i="2"/>
  <c r="QM273" i="2"/>
  <c r="QJ273" i="2"/>
  <c r="QG273" i="2"/>
  <c r="QD273" i="2"/>
  <c r="QA273" i="2"/>
  <c r="PX273" i="2"/>
  <c r="PU273" i="2"/>
  <c r="PR273" i="2"/>
  <c r="PO273" i="2"/>
  <c r="PL273" i="2"/>
  <c r="PI273" i="2"/>
  <c r="PF273" i="2"/>
  <c r="PC273" i="2"/>
  <c r="OZ273" i="2"/>
  <c r="OW273" i="2"/>
  <c r="OT273" i="2"/>
  <c r="OQ273" i="2"/>
  <c r="ON273" i="2"/>
  <c r="OK273" i="2"/>
  <c r="OH273" i="2"/>
  <c r="OB273" i="2"/>
  <c r="NY273" i="2"/>
  <c r="NS273" i="2"/>
  <c r="NJ273" i="2"/>
  <c r="NG273" i="2"/>
  <c r="ND273" i="2"/>
  <c r="NA273" i="2"/>
  <c r="MX273" i="2"/>
  <c r="MU273" i="2"/>
  <c r="MR273" i="2"/>
  <c r="MO273" i="2"/>
  <c r="ML273" i="2"/>
  <c r="MI273" i="2"/>
  <c r="MF273" i="2"/>
  <c r="MC273" i="2"/>
  <c r="LZ273" i="2"/>
  <c r="LW273" i="2"/>
  <c r="LT273" i="2"/>
  <c r="LQ273" i="2"/>
  <c r="LN273" i="2"/>
  <c r="LK273" i="2"/>
  <c r="LH273" i="2"/>
  <c r="LE273" i="2"/>
  <c r="LB273" i="2"/>
  <c r="KY273" i="2"/>
  <c r="KV273" i="2"/>
  <c r="KS273" i="2"/>
  <c r="KP273" i="2"/>
  <c r="KM273" i="2"/>
  <c r="KJ273" i="2"/>
  <c r="KG273" i="2"/>
  <c r="KD273" i="2"/>
  <c r="KA273" i="2"/>
  <c r="JX273" i="2"/>
  <c r="JU273" i="2"/>
  <c r="JR273" i="2"/>
  <c r="JL273" i="2"/>
  <c r="JI273" i="2"/>
  <c r="JC273" i="2"/>
  <c r="IZ273" i="2"/>
  <c r="IW273" i="2"/>
  <c r="IT273" i="2"/>
  <c r="IQ273" i="2"/>
  <c r="IN273" i="2"/>
  <c r="IH273" i="2"/>
  <c r="IE273" i="2"/>
  <c r="IB273" i="2"/>
  <c r="HY273" i="2"/>
  <c r="HV273" i="2"/>
  <c r="HS273" i="2"/>
  <c r="HP273" i="2"/>
  <c r="HM273" i="2"/>
  <c r="HJ273" i="2"/>
  <c r="HG273" i="2"/>
  <c r="HD273" i="2"/>
  <c r="HA273" i="2"/>
  <c r="GX273" i="2"/>
  <c r="GU273" i="2"/>
  <c r="GR273" i="2"/>
  <c r="GO273" i="2"/>
  <c r="GL273" i="2"/>
  <c r="GI273" i="2"/>
  <c r="GF273" i="2"/>
  <c r="GC273" i="2"/>
  <c r="FZ273" i="2"/>
  <c r="FW273" i="2"/>
  <c r="FT273" i="2"/>
  <c r="FQ273" i="2"/>
  <c r="FN273" i="2"/>
  <c r="FK273" i="2"/>
  <c r="FH273" i="2"/>
  <c r="FE273" i="2"/>
  <c r="FB273" i="2"/>
  <c r="EY273" i="2"/>
  <c r="EV273" i="2"/>
  <c r="ES273" i="2"/>
  <c r="EP273" i="2"/>
  <c r="EM273" i="2"/>
  <c r="EJ273" i="2"/>
  <c r="EG273" i="2"/>
  <c r="EA273" i="2"/>
  <c r="DX273" i="2"/>
  <c r="DU273" i="2"/>
  <c r="DR273" i="2"/>
  <c r="DO273" i="2"/>
  <c r="DL273" i="2"/>
  <c r="DI273" i="2"/>
  <c r="DF273" i="2"/>
  <c r="DC273" i="2"/>
  <c r="CZ273" i="2"/>
  <c r="CW273" i="2"/>
  <c r="CT273" i="2"/>
  <c r="CQ273" i="2"/>
  <c r="CN273" i="2"/>
  <c r="CK273" i="2"/>
  <c r="CH273" i="2"/>
  <c r="CE273" i="2"/>
  <c r="CB273" i="2"/>
  <c r="BY273" i="2"/>
  <c r="BV273" i="2"/>
  <c r="BS273" i="2"/>
  <c r="BP273" i="2"/>
  <c r="BM273" i="2"/>
  <c r="BJ273" i="2"/>
  <c r="BG273" i="2"/>
  <c r="BA273" i="2"/>
  <c r="AX273" i="2"/>
  <c r="AU273" i="2"/>
  <c r="AR273" i="2"/>
  <c r="AO273" i="2"/>
  <c r="AL273" i="2"/>
  <c r="AI273" i="2"/>
  <c r="AF273" i="2"/>
  <c r="AC273" i="2"/>
  <c r="Z273" i="2"/>
  <c r="T273" i="2"/>
  <c r="Q273" i="2"/>
  <c r="N273" i="2"/>
  <c r="K273" i="2"/>
  <c r="H273" i="2"/>
  <c r="QY272" i="2"/>
  <c r="QV272" i="2"/>
  <c r="QS272" i="2"/>
  <c r="QP272" i="2"/>
  <c r="QM272" i="2"/>
  <c r="QJ272" i="2"/>
  <c r="QG272" i="2"/>
  <c r="QD272" i="2"/>
  <c r="QA272" i="2"/>
  <c r="PX272" i="2"/>
  <c r="PU272" i="2"/>
  <c r="PR272" i="2"/>
  <c r="PO272" i="2"/>
  <c r="PL272" i="2"/>
  <c r="PI272" i="2"/>
  <c r="PF272" i="2"/>
  <c r="PC272" i="2"/>
  <c r="OZ272" i="2"/>
  <c r="OW272" i="2"/>
  <c r="OT272" i="2"/>
  <c r="OQ272" i="2"/>
  <c r="ON272" i="2"/>
  <c r="OK272" i="2"/>
  <c r="OH272" i="2"/>
  <c r="OE272" i="2"/>
  <c r="OB272" i="2"/>
  <c r="NY272" i="2"/>
  <c r="NS272" i="2"/>
  <c r="NJ272" i="2"/>
  <c r="NG272" i="2"/>
  <c r="ND272" i="2"/>
  <c r="NA272" i="2"/>
  <c r="MX272" i="2"/>
  <c r="MU272" i="2"/>
  <c r="MR272" i="2"/>
  <c r="MO272" i="2"/>
  <c r="ML272" i="2"/>
  <c r="MI272" i="2"/>
  <c r="MF272" i="2"/>
  <c r="MC272" i="2"/>
  <c r="LZ272" i="2"/>
  <c r="LW272" i="2"/>
  <c r="LT272" i="2"/>
  <c r="LQ272" i="2"/>
  <c r="LN272" i="2"/>
  <c r="LK272" i="2"/>
  <c r="LH272" i="2"/>
  <c r="LE272" i="2"/>
  <c r="LB272" i="2"/>
  <c r="KY272" i="2"/>
  <c r="KV272" i="2"/>
  <c r="KS272" i="2"/>
  <c r="KP272" i="2"/>
  <c r="KM272" i="2"/>
  <c r="KJ272" i="2"/>
  <c r="KG272" i="2"/>
  <c r="KD272" i="2"/>
  <c r="KA272" i="2"/>
  <c r="JX272" i="2"/>
  <c r="JU272" i="2"/>
  <c r="JR272" i="2"/>
  <c r="JL272" i="2"/>
  <c r="JI272" i="2"/>
  <c r="JC272" i="2"/>
  <c r="IZ272" i="2"/>
  <c r="IW272" i="2"/>
  <c r="IT272" i="2"/>
  <c r="IQ272" i="2"/>
  <c r="IN272" i="2"/>
  <c r="IH272" i="2"/>
  <c r="IE272" i="2"/>
  <c r="IB272" i="2"/>
  <c r="HY272" i="2"/>
  <c r="HV272" i="2"/>
  <c r="HS272" i="2"/>
  <c r="HP272" i="2"/>
  <c r="HM272" i="2"/>
  <c r="HJ272" i="2"/>
  <c r="HG272" i="2"/>
  <c r="HD272" i="2"/>
  <c r="HA272" i="2"/>
  <c r="GX272" i="2"/>
  <c r="GU272" i="2"/>
  <c r="GR272" i="2"/>
  <c r="GO272" i="2"/>
  <c r="GL272" i="2"/>
  <c r="GI272" i="2"/>
  <c r="GF272" i="2"/>
  <c r="GC272" i="2"/>
  <c r="FZ272" i="2"/>
  <c r="FW272" i="2"/>
  <c r="FT272" i="2"/>
  <c r="FQ272" i="2"/>
  <c r="FN272" i="2"/>
  <c r="FK272" i="2"/>
  <c r="FH272" i="2"/>
  <c r="FE272" i="2"/>
  <c r="FB272" i="2"/>
  <c r="EY272" i="2"/>
  <c r="EV272" i="2"/>
  <c r="ES272" i="2"/>
  <c r="EP272" i="2"/>
  <c r="EM272" i="2"/>
  <c r="EJ272" i="2"/>
  <c r="EG272" i="2"/>
  <c r="EA272" i="2"/>
  <c r="DX272" i="2"/>
  <c r="DU272" i="2"/>
  <c r="DR272" i="2"/>
  <c r="DO272" i="2"/>
  <c r="DL272" i="2"/>
  <c r="DI272" i="2"/>
  <c r="DF272" i="2"/>
  <c r="DC272" i="2"/>
  <c r="CZ272" i="2"/>
  <c r="CW272" i="2"/>
  <c r="CT272" i="2"/>
  <c r="CQ272" i="2"/>
  <c r="CN272" i="2"/>
  <c r="CK272" i="2"/>
  <c r="CH272" i="2"/>
  <c r="CE272" i="2"/>
  <c r="CB272" i="2"/>
  <c r="BY272" i="2"/>
  <c r="BV272" i="2"/>
  <c r="BS272" i="2"/>
  <c r="BP272" i="2"/>
  <c r="BM272" i="2"/>
  <c r="BJ272" i="2"/>
  <c r="BG272" i="2"/>
  <c r="BA272" i="2"/>
  <c r="AX272" i="2"/>
  <c r="AU272" i="2"/>
  <c r="AR272" i="2"/>
  <c r="AO272" i="2"/>
  <c r="AL272" i="2"/>
  <c r="AI272" i="2"/>
  <c r="AF272" i="2"/>
  <c r="AC272" i="2"/>
  <c r="Z272" i="2"/>
  <c r="T272" i="2"/>
  <c r="Q272" i="2"/>
  <c r="N272" i="2"/>
  <c r="K272" i="2"/>
  <c r="H272" i="2"/>
  <c r="QY271" i="2"/>
  <c r="QV271" i="2"/>
  <c r="QS271" i="2"/>
  <c r="QP271" i="2"/>
  <c r="QM271" i="2"/>
  <c r="QJ271" i="2"/>
  <c r="QG271" i="2"/>
  <c r="QD271" i="2"/>
  <c r="QA271" i="2"/>
  <c r="PX271" i="2"/>
  <c r="PU271" i="2"/>
  <c r="PR271" i="2"/>
  <c r="PO271" i="2"/>
  <c r="PL271" i="2"/>
  <c r="PI271" i="2"/>
  <c r="PF271" i="2"/>
  <c r="PC271" i="2"/>
  <c r="OZ271" i="2"/>
  <c r="OW271" i="2"/>
  <c r="OT271" i="2"/>
  <c r="OQ271" i="2"/>
  <c r="ON271" i="2"/>
  <c r="OK271" i="2"/>
  <c r="OH271" i="2"/>
  <c r="OE271" i="2"/>
  <c r="OB271" i="2"/>
  <c r="NY271" i="2"/>
  <c r="NS271" i="2"/>
  <c r="NJ271" i="2"/>
  <c r="NG271" i="2"/>
  <c r="ND271" i="2"/>
  <c r="NA271" i="2"/>
  <c r="MX271" i="2"/>
  <c r="MU271" i="2"/>
  <c r="MR271" i="2"/>
  <c r="MO271" i="2"/>
  <c r="ML271" i="2"/>
  <c r="MI271" i="2"/>
  <c r="MF271" i="2"/>
  <c r="MC271" i="2"/>
  <c r="LZ271" i="2"/>
  <c r="LW271" i="2"/>
  <c r="LT271" i="2"/>
  <c r="LQ271" i="2"/>
  <c r="LN271" i="2"/>
  <c r="LK271" i="2"/>
  <c r="LH271" i="2"/>
  <c r="LE271" i="2"/>
  <c r="LB271" i="2"/>
  <c r="KY271" i="2"/>
  <c r="KV271" i="2"/>
  <c r="KS271" i="2"/>
  <c r="KP271" i="2"/>
  <c r="KM271" i="2"/>
  <c r="KJ271" i="2"/>
  <c r="KG271" i="2"/>
  <c r="KD271" i="2"/>
  <c r="KA271" i="2"/>
  <c r="JX271" i="2"/>
  <c r="JU271" i="2"/>
  <c r="JR271" i="2"/>
  <c r="JL271" i="2"/>
  <c r="JI271" i="2"/>
  <c r="JC271" i="2"/>
  <c r="IZ271" i="2"/>
  <c r="IW271" i="2"/>
  <c r="IT271" i="2"/>
  <c r="IQ271" i="2"/>
  <c r="IN271" i="2"/>
  <c r="IH271" i="2"/>
  <c r="IE271" i="2"/>
  <c r="IB271" i="2"/>
  <c r="HY271" i="2"/>
  <c r="HV271" i="2"/>
  <c r="HS271" i="2"/>
  <c r="HP271" i="2"/>
  <c r="HM271" i="2"/>
  <c r="HJ271" i="2"/>
  <c r="HG271" i="2"/>
  <c r="HD271" i="2"/>
  <c r="HA271" i="2"/>
  <c r="GX271" i="2"/>
  <c r="GU271" i="2"/>
  <c r="GR271" i="2"/>
  <c r="GO271" i="2"/>
  <c r="GL271" i="2"/>
  <c r="GI271" i="2"/>
  <c r="GF271" i="2"/>
  <c r="GC271" i="2"/>
  <c r="FZ271" i="2"/>
  <c r="FW271" i="2"/>
  <c r="FT271" i="2"/>
  <c r="FQ271" i="2"/>
  <c r="FN271" i="2"/>
  <c r="FK271" i="2"/>
  <c r="FH271" i="2"/>
  <c r="FE271" i="2"/>
  <c r="FB271" i="2"/>
  <c r="EY271" i="2"/>
  <c r="EV271" i="2"/>
  <c r="ES271" i="2"/>
  <c r="EP271" i="2"/>
  <c r="EM271" i="2"/>
  <c r="EJ271" i="2"/>
  <c r="EG271" i="2"/>
  <c r="EA271" i="2"/>
  <c r="DX271" i="2"/>
  <c r="DU271" i="2"/>
  <c r="DR271" i="2"/>
  <c r="DO271" i="2"/>
  <c r="DL271" i="2"/>
  <c r="DI271" i="2"/>
  <c r="DF271" i="2"/>
  <c r="DC271" i="2"/>
  <c r="CZ271" i="2"/>
  <c r="CW271" i="2"/>
  <c r="CT271" i="2"/>
  <c r="CQ271" i="2"/>
  <c r="CN271" i="2"/>
  <c r="CK271" i="2"/>
  <c r="CH271" i="2"/>
  <c r="CE271" i="2"/>
  <c r="CB271" i="2"/>
  <c r="BY271" i="2"/>
  <c r="BV271" i="2"/>
  <c r="BS271" i="2"/>
  <c r="BP271" i="2"/>
  <c r="BM271" i="2"/>
  <c r="BJ271" i="2"/>
  <c r="BG271" i="2"/>
  <c r="BA271" i="2"/>
  <c r="AX271" i="2"/>
  <c r="AU271" i="2"/>
  <c r="AR271" i="2"/>
  <c r="AO271" i="2"/>
  <c r="AL271" i="2"/>
  <c r="AI271" i="2"/>
  <c r="AF271" i="2"/>
  <c r="AC271" i="2"/>
  <c r="Z271" i="2"/>
  <c r="T271" i="2"/>
  <c r="Q271" i="2"/>
  <c r="N271" i="2"/>
  <c r="K271" i="2"/>
  <c r="H271" i="2"/>
  <c r="QY270" i="2"/>
  <c r="QV270" i="2"/>
  <c r="QS270" i="2"/>
  <c r="QP270" i="2"/>
  <c r="QM270" i="2"/>
  <c r="QJ270" i="2"/>
  <c r="QG270" i="2"/>
  <c r="QD270" i="2"/>
  <c r="QA270" i="2"/>
  <c r="PX270" i="2"/>
  <c r="PU270" i="2"/>
  <c r="PR270" i="2"/>
  <c r="PO270" i="2"/>
  <c r="PL270" i="2"/>
  <c r="PI270" i="2"/>
  <c r="PF270" i="2"/>
  <c r="PC270" i="2"/>
  <c r="OZ270" i="2"/>
  <c r="OW270" i="2"/>
  <c r="OT270" i="2"/>
  <c r="OQ270" i="2"/>
  <c r="ON270" i="2"/>
  <c r="OK270" i="2"/>
  <c r="OH270" i="2"/>
  <c r="OE270" i="2"/>
  <c r="OB270" i="2"/>
  <c r="NY270" i="2"/>
  <c r="NS270" i="2"/>
  <c r="NJ270" i="2"/>
  <c r="NG270" i="2"/>
  <c r="ND270" i="2"/>
  <c r="NA270" i="2"/>
  <c r="MX270" i="2"/>
  <c r="MU270" i="2"/>
  <c r="MR270" i="2"/>
  <c r="MO270" i="2"/>
  <c r="ML270" i="2"/>
  <c r="MI270" i="2"/>
  <c r="MF270" i="2"/>
  <c r="MC270" i="2"/>
  <c r="LZ270" i="2"/>
  <c r="LW270" i="2"/>
  <c r="LT270" i="2"/>
  <c r="LQ270" i="2"/>
  <c r="LN270" i="2"/>
  <c r="LK270" i="2"/>
  <c r="LH270" i="2"/>
  <c r="LE270" i="2"/>
  <c r="LB270" i="2"/>
  <c r="KY270" i="2"/>
  <c r="KV270" i="2"/>
  <c r="KS270" i="2"/>
  <c r="KP270" i="2"/>
  <c r="KM270" i="2"/>
  <c r="KJ270" i="2"/>
  <c r="KG270" i="2"/>
  <c r="KD270" i="2"/>
  <c r="KA270" i="2"/>
  <c r="JX270" i="2"/>
  <c r="JU270" i="2"/>
  <c r="JR270" i="2"/>
  <c r="JL270" i="2"/>
  <c r="JI270" i="2"/>
  <c r="JC270" i="2"/>
  <c r="IZ270" i="2"/>
  <c r="IW270" i="2"/>
  <c r="IT270" i="2"/>
  <c r="IQ270" i="2"/>
  <c r="IN270" i="2"/>
  <c r="IH270" i="2"/>
  <c r="IE270" i="2"/>
  <c r="IB270" i="2"/>
  <c r="HY270" i="2"/>
  <c r="HV270" i="2"/>
  <c r="HS270" i="2"/>
  <c r="HP270" i="2"/>
  <c r="HM270" i="2"/>
  <c r="HJ270" i="2"/>
  <c r="HG270" i="2"/>
  <c r="HD270" i="2"/>
  <c r="HA270" i="2"/>
  <c r="GX270" i="2"/>
  <c r="GU270" i="2"/>
  <c r="GR270" i="2"/>
  <c r="GO270" i="2"/>
  <c r="GL270" i="2"/>
  <c r="GI270" i="2"/>
  <c r="GF270" i="2"/>
  <c r="GC270" i="2"/>
  <c r="FZ270" i="2"/>
  <c r="FW270" i="2"/>
  <c r="FT270" i="2"/>
  <c r="FQ270" i="2"/>
  <c r="FN270" i="2"/>
  <c r="FK270" i="2"/>
  <c r="FH270" i="2"/>
  <c r="FE270" i="2"/>
  <c r="FB270" i="2"/>
  <c r="EY270" i="2"/>
  <c r="EV270" i="2"/>
  <c r="ES270" i="2"/>
  <c r="EP270" i="2"/>
  <c r="EM270" i="2"/>
  <c r="EJ270" i="2"/>
  <c r="EG270" i="2"/>
  <c r="EA270" i="2"/>
  <c r="DX270" i="2"/>
  <c r="DU270" i="2"/>
  <c r="DR270" i="2"/>
  <c r="DO270" i="2"/>
  <c r="DL270" i="2"/>
  <c r="DI270" i="2"/>
  <c r="DF270" i="2"/>
  <c r="DC270" i="2"/>
  <c r="CZ270" i="2"/>
  <c r="CW270" i="2"/>
  <c r="CT270" i="2"/>
  <c r="CQ270" i="2"/>
  <c r="CN270" i="2"/>
  <c r="CK270" i="2"/>
  <c r="CH270" i="2"/>
  <c r="CE270" i="2"/>
  <c r="CB270" i="2"/>
  <c r="BY270" i="2"/>
  <c r="BV270" i="2"/>
  <c r="BS270" i="2"/>
  <c r="BP270" i="2"/>
  <c r="BM270" i="2"/>
  <c r="BJ270" i="2"/>
  <c r="BG270" i="2"/>
  <c r="BA270" i="2"/>
  <c r="AX270" i="2"/>
  <c r="AU270" i="2"/>
  <c r="AR270" i="2"/>
  <c r="AO270" i="2"/>
  <c r="AL270" i="2"/>
  <c r="AI270" i="2"/>
  <c r="AF270" i="2"/>
  <c r="AC270" i="2"/>
  <c r="Z270" i="2"/>
  <c r="T270" i="2"/>
  <c r="Q270" i="2"/>
  <c r="N270" i="2"/>
  <c r="K270" i="2"/>
  <c r="H270" i="2"/>
  <c r="QY269" i="2"/>
  <c r="QV269" i="2"/>
  <c r="QS269" i="2"/>
  <c r="QP269" i="2"/>
  <c r="QM269" i="2"/>
  <c r="QJ269" i="2"/>
  <c r="QG269" i="2"/>
  <c r="QD269" i="2"/>
  <c r="QA269" i="2"/>
  <c r="PX269" i="2"/>
  <c r="PU269" i="2"/>
  <c r="PR269" i="2"/>
  <c r="PO269" i="2"/>
  <c r="PL269" i="2"/>
  <c r="PI269" i="2"/>
  <c r="PF269" i="2"/>
  <c r="PC269" i="2"/>
  <c r="OZ269" i="2"/>
  <c r="OW269" i="2"/>
  <c r="OT269" i="2"/>
  <c r="OQ269" i="2"/>
  <c r="ON269" i="2"/>
  <c r="OK269" i="2"/>
  <c r="OH269" i="2"/>
  <c r="OE269" i="2"/>
  <c r="OB269" i="2"/>
  <c r="NY269" i="2"/>
  <c r="NS269" i="2"/>
  <c r="NJ269" i="2"/>
  <c r="NG269" i="2"/>
  <c r="ND269" i="2"/>
  <c r="NA269" i="2"/>
  <c r="MX269" i="2"/>
  <c r="MU269" i="2"/>
  <c r="MR269" i="2"/>
  <c r="MO269" i="2"/>
  <c r="ML269" i="2"/>
  <c r="MI269" i="2"/>
  <c r="MF269" i="2"/>
  <c r="MC269" i="2"/>
  <c r="LZ269" i="2"/>
  <c r="LW269" i="2"/>
  <c r="LT269" i="2"/>
  <c r="LQ269" i="2"/>
  <c r="LN269" i="2"/>
  <c r="LK269" i="2"/>
  <c r="LH269" i="2"/>
  <c r="LE269" i="2"/>
  <c r="LB269" i="2"/>
  <c r="KY269" i="2"/>
  <c r="KV269" i="2"/>
  <c r="KS269" i="2"/>
  <c r="KP269" i="2"/>
  <c r="KM269" i="2"/>
  <c r="KJ269" i="2"/>
  <c r="KG269" i="2"/>
  <c r="KD269" i="2"/>
  <c r="KA269" i="2"/>
  <c r="JX269" i="2"/>
  <c r="JU269" i="2"/>
  <c r="JR269" i="2"/>
  <c r="JL269" i="2"/>
  <c r="JI269" i="2"/>
  <c r="JC269" i="2"/>
  <c r="IZ269" i="2"/>
  <c r="IW269" i="2"/>
  <c r="IT269" i="2"/>
  <c r="IQ269" i="2"/>
  <c r="IN269" i="2"/>
  <c r="IH269" i="2"/>
  <c r="IE269" i="2"/>
  <c r="IB269" i="2"/>
  <c r="HY269" i="2"/>
  <c r="HV269" i="2"/>
  <c r="HS269" i="2"/>
  <c r="HP269" i="2"/>
  <c r="HM269" i="2"/>
  <c r="HJ269" i="2"/>
  <c r="HG269" i="2"/>
  <c r="HD269" i="2"/>
  <c r="HA269" i="2"/>
  <c r="GX269" i="2"/>
  <c r="GU269" i="2"/>
  <c r="GR269" i="2"/>
  <c r="GO269" i="2"/>
  <c r="GL269" i="2"/>
  <c r="GI269" i="2"/>
  <c r="GF269" i="2"/>
  <c r="GC269" i="2"/>
  <c r="FZ269" i="2"/>
  <c r="FW269" i="2"/>
  <c r="FT269" i="2"/>
  <c r="FQ269" i="2"/>
  <c r="FN269" i="2"/>
  <c r="FK269" i="2"/>
  <c r="FH269" i="2"/>
  <c r="FE269" i="2"/>
  <c r="FB269" i="2"/>
  <c r="EY269" i="2"/>
  <c r="EV269" i="2"/>
  <c r="ES269" i="2"/>
  <c r="EP269" i="2"/>
  <c r="EM269" i="2"/>
  <c r="EJ269" i="2"/>
  <c r="EG269" i="2"/>
  <c r="EA269" i="2"/>
  <c r="DX269" i="2"/>
  <c r="DU269" i="2"/>
  <c r="DR269" i="2"/>
  <c r="DO269" i="2"/>
  <c r="DL269" i="2"/>
  <c r="DI269" i="2"/>
  <c r="DF269" i="2"/>
  <c r="DC269" i="2"/>
  <c r="CZ269" i="2"/>
  <c r="CW269" i="2"/>
  <c r="CT269" i="2"/>
  <c r="CQ269" i="2"/>
  <c r="CN269" i="2"/>
  <c r="CK269" i="2"/>
  <c r="CH269" i="2"/>
  <c r="CE269" i="2"/>
  <c r="CB269" i="2"/>
  <c r="BY269" i="2"/>
  <c r="BV269" i="2"/>
  <c r="BS269" i="2"/>
  <c r="BP269" i="2"/>
  <c r="BM269" i="2"/>
  <c r="BJ269" i="2"/>
  <c r="BG269" i="2"/>
  <c r="BA269" i="2"/>
  <c r="AX269" i="2"/>
  <c r="AU269" i="2"/>
  <c r="AR269" i="2"/>
  <c r="AO269" i="2"/>
  <c r="AL269" i="2"/>
  <c r="AI269" i="2"/>
  <c r="AF269" i="2"/>
  <c r="AC269" i="2"/>
  <c r="Z269" i="2"/>
  <c r="T269" i="2"/>
  <c r="Q269" i="2"/>
  <c r="N269" i="2"/>
  <c r="K269" i="2"/>
  <c r="H269" i="2"/>
  <c r="QY268" i="2"/>
  <c r="QV268" i="2"/>
  <c r="QS268" i="2"/>
  <c r="QP268" i="2"/>
  <c r="QM268" i="2"/>
  <c r="QJ268" i="2"/>
  <c r="QG268" i="2"/>
  <c r="QD268" i="2"/>
  <c r="QA268" i="2"/>
  <c r="PX268" i="2"/>
  <c r="PU268" i="2"/>
  <c r="PR268" i="2"/>
  <c r="PO268" i="2"/>
  <c r="PL268" i="2"/>
  <c r="PI268" i="2"/>
  <c r="PF268" i="2"/>
  <c r="PC268" i="2"/>
  <c r="OZ268" i="2"/>
  <c r="OW268" i="2"/>
  <c r="OT268" i="2"/>
  <c r="OQ268" i="2"/>
  <c r="ON268" i="2"/>
  <c r="OK268" i="2"/>
  <c r="OH268" i="2"/>
  <c r="OE268" i="2"/>
  <c r="OB268" i="2"/>
  <c r="NY268" i="2"/>
  <c r="NS268" i="2"/>
  <c r="NJ268" i="2"/>
  <c r="NG268" i="2"/>
  <c r="ND268" i="2"/>
  <c r="NA268" i="2"/>
  <c r="MX268" i="2"/>
  <c r="MU268" i="2"/>
  <c r="MR268" i="2"/>
  <c r="MO268" i="2"/>
  <c r="ML268" i="2"/>
  <c r="MI268" i="2"/>
  <c r="MF268" i="2"/>
  <c r="MC268" i="2"/>
  <c r="LZ268" i="2"/>
  <c r="LW268" i="2"/>
  <c r="LT268" i="2"/>
  <c r="LQ268" i="2"/>
  <c r="LN268" i="2"/>
  <c r="LK268" i="2"/>
  <c r="LH268" i="2"/>
  <c r="LE268" i="2"/>
  <c r="LB268" i="2"/>
  <c r="KY268" i="2"/>
  <c r="KV268" i="2"/>
  <c r="KS268" i="2"/>
  <c r="KP268" i="2"/>
  <c r="KM268" i="2"/>
  <c r="KJ268" i="2"/>
  <c r="KG268" i="2"/>
  <c r="KD268" i="2"/>
  <c r="KA268" i="2"/>
  <c r="JX268" i="2"/>
  <c r="JU268" i="2"/>
  <c r="JR268" i="2"/>
  <c r="JL268" i="2"/>
  <c r="JI268" i="2"/>
  <c r="JC268" i="2"/>
  <c r="IZ268" i="2"/>
  <c r="IW268" i="2"/>
  <c r="IT268" i="2"/>
  <c r="IQ268" i="2"/>
  <c r="IN268" i="2"/>
  <c r="IH268" i="2"/>
  <c r="IE268" i="2"/>
  <c r="IB268" i="2"/>
  <c r="HY268" i="2"/>
  <c r="HV268" i="2"/>
  <c r="HS268" i="2"/>
  <c r="HP268" i="2"/>
  <c r="HM268" i="2"/>
  <c r="HJ268" i="2"/>
  <c r="HG268" i="2"/>
  <c r="HD268" i="2"/>
  <c r="HA268" i="2"/>
  <c r="GX268" i="2"/>
  <c r="GU268" i="2"/>
  <c r="GR268" i="2"/>
  <c r="GO268" i="2"/>
  <c r="GL268" i="2"/>
  <c r="GI268" i="2"/>
  <c r="GF268" i="2"/>
  <c r="GC268" i="2"/>
  <c r="FZ268" i="2"/>
  <c r="FW268" i="2"/>
  <c r="FT268" i="2"/>
  <c r="FQ268" i="2"/>
  <c r="FN268" i="2"/>
  <c r="FK268" i="2"/>
  <c r="FH268" i="2"/>
  <c r="FE268" i="2"/>
  <c r="FB268" i="2"/>
  <c r="EY268" i="2"/>
  <c r="EV268" i="2"/>
  <c r="ES268" i="2"/>
  <c r="EP268" i="2"/>
  <c r="EM268" i="2"/>
  <c r="EJ268" i="2"/>
  <c r="EG268" i="2"/>
  <c r="EA268" i="2"/>
  <c r="DX268" i="2"/>
  <c r="DU268" i="2"/>
  <c r="DR268" i="2"/>
  <c r="DO268" i="2"/>
  <c r="DL268" i="2"/>
  <c r="DI268" i="2"/>
  <c r="DF268" i="2"/>
  <c r="DC268" i="2"/>
  <c r="CZ268" i="2"/>
  <c r="CW268" i="2"/>
  <c r="CT268" i="2"/>
  <c r="CQ268" i="2"/>
  <c r="CN268" i="2"/>
  <c r="CK268" i="2"/>
  <c r="CH268" i="2"/>
  <c r="CE268" i="2"/>
  <c r="CB268" i="2"/>
  <c r="BY268" i="2"/>
  <c r="BV268" i="2"/>
  <c r="BS268" i="2"/>
  <c r="BP268" i="2"/>
  <c r="BM268" i="2"/>
  <c r="BJ268" i="2"/>
  <c r="BG268" i="2"/>
  <c r="BA268" i="2"/>
  <c r="AX268" i="2"/>
  <c r="AU268" i="2"/>
  <c r="AR268" i="2"/>
  <c r="AO268" i="2"/>
  <c r="AL268" i="2"/>
  <c r="AI268" i="2"/>
  <c r="AF268" i="2"/>
  <c r="AC268" i="2"/>
  <c r="Z268" i="2"/>
  <c r="T268" i="2"/>
  <c r="Q268" i="2"/>
  <c r="N268" i="2"/>
  <c r="K268" i="2"/>
  <c r="H268" i="2"/>
  <c r="QY267" i="2"/>
  <c r="QV267" i="2"/>
  <c r="QS267" i="2"/>
  <c r="QP267" i="2"/>
  <c r="QM267" i="2"/>
  <c r="QJ267" i="2"/>
  <c r="QG267" i="2"/>
  <c r="QD267" i="2"/>
  <c r="QA267" i="2"/>
  <c r="PX267" i="2"/>
  <c r="PU267" i="2"/>
  <c r="PR267" i="2"/>
  <c r="PO267" i="2"/>
  <c r="PL267" i="2"/>
  <c r="PI267" i="2"/>
  <c r="PF267" i="2"/>
  <c r="PC267" i="2"/>
  <c r="OZ267" i="2"/>
  <c r="OW267" i="2"/>
  <c r="OT267" i="2"/>
  <c r="OQ267" i="2"/>
  <c r="ON267" i="2"/>
  <c r="OK267" i="2"/>
  <c r="OH267" i="2"/>
  <c r="OE267" i="2"/>
  <c r="OB267" i="2"/>
  <c r="NY267" i="2"/>
  <c r="NS267" i="2"/>
  <c r="NJ267" i="2"/>
  <c r="NG267" i="2"/>
  <c r="ND267" i="2"/>
  <c r="NA267" i="2"/>
  <c r="MX267" i="2"/>
  <c r="MU267" i="2"/>
  <c r="MR267" i="2"/>
  <c r="MO267" i="2"/>
  <c r="ML267" i="2"/>
  <c r="MI267" i="2"/>
  <c r="MF267" i="2"/>
  <c r="MC267" i="2"/>
  <c r="LZ267" i="2"/>
  <c r="LW267" i="2"/>
  <c r="LT267" i="2"/>
  <c r="LQ267" i="2"/>
  <c r="LN267" i="2"/>
  <c r="LK267" i="2"/>
  <c r="LH267" i="2"/>
  <c r="LE267" i="2"/>
  <c r="LB267" i="2"/>
  <c r="KY267" i="2"/>
  <c r="KV267" i="2"/>
  <c r="KS267" i="2"/>
  <c r="KP267" i="2"/>
  <c r="KM267" i="2"/>
  <c r="KJ267" i="2"/>
  <c r="KG267" i="2"/>
  <c r="KD267" i="2"/>
  <c r="KA267" i="2"/>
  <c r="JX267" i="2"/>
  <c r="JU267" i="2"/>
  <c r="JR267" i="2"/>
  <c r="JL267" i="2"/>
  <c r="JI267" i="2"/>
  <c r="JC267" i="2"/>
  <c r="IZ267" i="2"/>
  <c r="IW267" i="2"/>
  <c r="IT267" i="2"/>
  <c r="IQ267" i="2"/>
  <c r="IN267" i="2"/>
  <c r="IH267" i="2"/>
  <c r="IE267" i="2"/>
  <c r="IB267" i="2"/>
  <c r="HY267" i="2"/>
  <c r="HV267" i="2"/>
  <c r="HS267" i="2"/>
  <c r="HP267" i="2"/>
  <c r="HM267" i="2"/>
  <c r="HJ267" i="2"/>
  <c r="HG267" i="2"/>
  <c r="HD267" i="2"/>
  <c r="HA267" i="2"/>
  <c r="GX267" i="2"/>
  <c r="GU267" i="2"/>
  <c r="GR267" i="2"/>
  <c r="GO267" i="2"/>
  <c r="GL267" i="2"/>
  <c r="GI267" i="2"/>
  <c r="GF267" i="2"/>
  <c r="GC267" i="2"/>
  <c r="FZ267" i="2"/>
  <c r="FW267" i="2"/>
  <c r="FT267" i="2"/>
  <c r="FQ267" i="2"/>
  <c r="FN267" i="2"/>
  <c r="FK267" i="2"/>
  <c r="FH267" i="2"/>
  <c r="FE267" i="2"/>
  <c r="FB267" i="2"/>
  <c r="EY267" i="2"/>
  <c r="EV267" i="2"/>
  <c r="ES267" i="2"/>
  <c r="EP267" i="2"/>
  <c r="EM267" i="2"/>
  <c r="EJ267" i="2"/>
  <c r="EG267" i="2"/>
  <c r="EA267" i="2"/>
  <c r="DX267" i="2"/>
  <c r="DU267" i="2"/>
  <c r="DR267" i="2"/>
  <c r="DO267" i="2"/>
  <c r="DL267" i="2"/>
  <c r="DI267" i="2"/>
  <c r="DF267" i="2"/>
  <c r="DC267" i="2"/>
  <c r="CZ267" i="2"/>
  <c r="CW267" i="2"/>
  <c r="CT267" i="2"/>
  <c r="CQ267" i="2"/>
  <c r="CN267" i="2"/>
  <c r="CK267" i="2"/>
  <c r="CH267" i="2"/>
  <c r="CE267" i="2"/>
  <c r="CB267" i="2"/>
  <c r="BY267" i="2"/>
  <c r="BV267" i="2"/>
  <c r="BS267" i="2"/>
  <c r="BP267" i="2"/>
  <c r="BM267" i="2"/>
  <c r="BJ267" i="2"/>
  <c r="BG267" i="2"/>
  <c r="BA267" i="2"/>
  <c r="AX267" i="2"/>
  <c r="AU267" i="2"/>
  <c r="AR267" i="2"/>
  <c r="AO267" i="2"/>
  <c r="AL267" i="2"/>
  <c r="AI267" i="2"/>
  <c r="AF267" i="2"/>
  <c r="AC267" i="2"/>
  <c r="Z267" i="2"/>
  <c r="T267" i="2"/>
  <c r="Q267" i="2"/>
  <c r="N267" i="2"/>
  <c r="K267" i="2"/>
  <c r="H267" i="2"/>
  <c r="QY266" i="2"/>
  <c r="QV266" i="2"/>
  <c r="QS266" i="2"/>
  <c r="QP266" i="2"/>
  <c r="QM266" i="2"/>
  <c r="QJ266" i="2"/>
  <c r="QG266" i="2"/>
  <c r="QD266" i="2"/>
  <c r="QA266" i="2"/>
  <c r="PX266" i="2"/>
  <c r="PU266" i="2"/>
  <c r="PR266" i="2"/>
  <c r="PO266" i="2"/>
  <c r="PL266" i="2"/>
  <c r="PI266" i="2"/>
  <c r="PF266" i="2"/>
  <c r="PC266" i="2"/>
  <c r="OZ266" i="2"/>
  <c r="OW266" i="2"/>
  <c r="OT266" i="2"/>
  <c r="OQ266" i="2"/>
  <c r="ON266" i="2"/>
  <c r="OK266" i="2"/>
  <c r="OH266" i="2"/>
  <c r="OE266" i="2"/>
  <c r="OB266" i="2"/>
  <c r="NY266" i="2"/>
  <c r="NS266" i="2"/>
  <c r="NJ266" i="2"/>
  <c r="NG266" i="2"/>
  <c r="ND266" i="2"/>
  <c r="NA266" i="2"/>
  <c r="MX266" i="2"/>
  <c r="MU266" i="2"/>
  <c r="MR266" i="2"/>
  <c r="MO266" i="2"/>
  <c r="ML266" i="2"/>
  <c r="MI266" i="2"/>
  <c r="MF266" i="2"/>
  <c r="MC266" i="2"/>
  <c r="LZ266" i="2"/>
  <c r="LW266" i="2"/>
  <c r="LT266" i="2"/>
  <c r="LQ266" i="2"/>
  <c r="LN266" i="2"/>
  <c r="LK266" i="2"/>
  <c r="LH266" i="2"/>
  <c r="LE266" i="2"/>
  <c r="LB266" i="2"/>
  <c r="KY266" i="2"/>
  <c r="KV266" i="2"/>
  <c r="KS266" i="2"/>
  <c r="KP266" i="2"/>
  <c r="KM266" i="2"/>
  <c r="KJ266" i="2"/>
  <c r="KG266" i="2"/>
  <c r="KD266" i="2"/>
  <c r="KA266" i="2"/>
  <c r="JX266" i="2"/>
  <c r="JU266" i="2"/>
  <c r="JR266" i="2"/>
  <c r="JL266" i="2"/>
  <c r="JI266" i="2"/>
  <c r="JC266" i="2"/>
  <c r="IZ266" i="2"/>
  <c r="IW266" i="2"/>
  <c r="IT266" i="2"/>
  <c r="IQ266" i="2"/>
  <c r="IN266" i="2"/>
  <c r="IH266" i="2"/>
  <c r="IE266" i="2"/>
  <c r="IB266" i="2"/>
  <c r="HY266" i="2"/>
  <c r="HV266" i="2"/>
  <c r="HS266" i="2"/>
  <c r="HP266" i="2"/>
  <c r="HM266" i="2"/>
  <c r="HJ266" i="2"/>
  <c r="HG266" i="2"/>
  <c r="HD266" i="2"/>
  <c r="HA266" i="2"/>
  <c r="GX266" i="2"/>
  <c r="GU266" i="2"/>
  <c r="GR266" i="2"/>
  <c r="GO266" i="2"/>
  <c r="GL266" i="2"/>
  <c r="GI266" i="2"/>
  <c r="GF266" i="2"/>
  <c r="GC266" i="2"/>
  <c r="FZ266" i="2"/>
  <c r="FW266" i="2"/>
  <c r="FT266" i="2"/>
  <c r="FQ266" i="2"/>
  <c r="FN266" i="2"/>
  <c r="FK266" i="2"/>
  <c r="FH266" i="2"/>
  <c r="FE266" i="2"/>
  <c r="FB266" i="2"/>
  <c r="EY266" i="2"/>
  <c r="EV266" i="2"/>
  <c r="ES266" i="2"/>
  <c r="EP266" i="2"/>
  <c r="EM266" i="2"/>
  <c r="EJ266" i="2"/>
  <c r="EG266" i="2"/>
  <c r="EA266" i="2"/>
  <c r="DX266" i="2"/>
  <c r="DU266" i="2"/>
  <c r="DR266" i="2"/>
  <c r="DO266" i="2"/>
  <c r="DL266" i="2"/>
  <c r="DI266" i="2"/>
  <c r="DF266" i="2"/>
  <c r="DC266" i="2"/>
  <c r="CZ266" i="2"/>
  <c r="CW266" i="2"/>
  <c r="CT266" i="2"/>
  <c r="CQ266" i="2"/>
  <c r="CN266" i="2"/>
  <c r="CK266" i="2"/>
  <c r="CH266" i="2"/>
  <c r="CE266" i="2"/>
  <c r="CB266" i="2"/>
  <c r="BY266" i="2"/>
  <c r="BV266" i="2"/>
  <c r="BS266" i="2"/>
  <c r="BP266" i="2"/>
  <c r="BM266" i="2"/>
  <c r="BJ266" i="2"/>
  <c r="BG266" i="2"/>
  <c r="BA266" i="2"/>
  <c r="AX266" i="2"/>
  <c r="AU266" i="2"/>
  <c r="AR266" i="2"/>
  <c r="AO266" i="2"/>
  <c r="AL266" i="2"/>
  <c r="AI266" i="2"/>
  <c r="AF266" i="2"/>
  <c r="AC266" i="2"/>
  <c r="Z266" i="2"/>
  <c r="T266" i="2"/>
  <c r="Q266" i="2"/>
  <c r="N266" i="2"/>
  <c r="K266" i="2"/>
  <c r="H266" i="2"/>
  <c r="D278" i="2"/>
  <c r="C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HI277" i="1"/>
  <c r="HH277" i="1"/>
  <c r="HI276" i="1"/>
  <c r="HH276" i="1"/>
  <c r="HI275" i="1"/>
  <c r="HH275" i="1"/>
  <c r="HI274" i="1"/>
  <c r="HH274" i="1"/>
  <c r="HI273" i="1"/>
  <c r="HH273" i="1"/>
  <c r="HI272" i="1"/>
  <c r="HH272" i="1"/>
  <c r="HI271" i="1"/>
  <c r="HH271" i="1"/>
  <c r="HI270" i="1"/>
  <c r="HH270" i="1"/>
  <c r="HI269" i="1"/>
  <c r="HH269" i="1"/>
  <c r="HI268" i="1"/>
  <c r="HH268" i="1"/>
  <c r="HI267" i="1"/>
  <c r="HH267" i="1"/>
  <c r="HI266" i="1"/>
  <c r="HH266" i="1"/>
  <c r="HF278" i="1"/>
  <c r="HE278" i="1"/>
  <c r="HC278" i="1"/>
  <c r="HB278" i="1"/>
  <c r="GZ278" i="1"/>
  <c r="GY278" i="1"/>
  <c r="GW278" i="1"/>
  <c r="GV278" i="1"/>
  <c r="GT278" i="1"/>
  <c r="GS278" i="1"/>
  <c r="GQ278" i="1"/>
  <c r="GP278" i="1"/>
  <c r="GN278" i="1"/>
  <c r="GM278" i="1"/>
  <c r="GK278" i="1"/>
  <c r="GJ278" i="1"/>
  <c r="GH278" i="1"/>
  <c r="GG278" i="1"/>
  <c r="GE278" i="1"/>
  <c r="GD278" i="1"/>
  <c r="GB278" i="1"/>
  <c r="GA278" i="1"/>
  <c r="FY278" i="1"/>
  <c r="FX278" i="1"/>
  <c r="FV278" i="1"/>
  <c r="FU278" i="1"/>
  <c r="FS278" i="1"/>
  <c r="FR278" i="1"/>
  <c r="FM278" i="1"/>
  <c r="FL278" i="1"/>
  <c r="FJ278" i="1"/>
  <c r="FI278" i="1"/>
  <c r="FG278" i="1"/>
  <c r="FF278" i="1"/>
  <c r="FD278" i="1"/>
  <c r="FC278" i="1"/>
  <c r="FA278" i="1"/>
  <c r="EZ278" i="1"/>
  <c r="EX278" i="1"/>
  <c r="EW278" i="1"/>
  <c r="EU278" i="1"/>
  <c r="ET278" i="1"/>
  <c r="ER278" i="1"/>
  <c r="EQ278" i="1"/>
  <c r="EO278" i="1"/>
  <c r="EN278" i="1"/>
  <c r="EL278" i="1"/>
  <c r="EK278" i="1"/>
  <c r="EI278" i="1"/>
  <c r="EH278" i="1"/>
  <c r="EF278" i="1"/>
  <c r="EE278" i="1"/>
  <c r="DZ278" i="1"/>
  <c r="DY278" i="1"/>
  <c r="DW278" i="1"/>
  <c r="DV278" i="1"/>
  <c r="DT278" i="1"/>
  <c r="DS278" i="1"/>
  <c r="DQ278" i="1"/>
  <c r="DP278" i="1"/>
  <c r="DN278" i="1"/>
  <c r="DM278" i="1"/>
  <c r="DK278" i="1"/>
  <c r="DJ278" i="1"/>
  <c r="DH278" i="1"/>
  <c r="DG278" i="1"/>
  <c r="DE278" i="1"/>
  <c r="DD278" i="1"/>
  <c r="CY278" i="1"/>
  <c r="CX278" i="1"/>
  <c r="CV278" i="1"/>
  <c r="CU278" i="1"/>
  <c r="CS278" i="1"/>
  <c r="CR278" i="1"/>
  <c r="CP278" i="1"/>
  <c r="CO278" i="1"/>
  <c r="CM278" i="1"/>
  <c r="CL278" i="1"/>
  <c r="CJ278" i="1"/>
  <c r="CI278" i="1"/>
  <c r="CG278" i="1"/>
  <c r="CF278" i="1"/>
  <c r="CD278" i="1"/>
  <c r="CC278" i="1"/>
  <c r="CA278" i="1"/>
  <c r="BZ278" i="1"/>
  <c r="BX278" i="1"/>
  <c r="BW278" i="1"/>
  <c r="BU278" i="1"/>
  <c r="BT278" i="1"/>
  <c r="BR278" i="1"/>
  <c r="BQ278" i="1"/>
  <c r="BO278" i="1"/>
  <c r="BN278" i="1"/>
  <c r="BL278" i="1"/>
  <c r="BK278" i="1"/>
  <c r="BI278" i="1"/>
  <c r="BH278" i="1"/>
  <c r="BF278" i="1"/>
  <c r="BE278" i="1"/>
  <c r="BC278" i="1"/>
  <c r="BB278" i="1"/>
  <c r="AW278" i="1"/>
  <c r="AV278" i="1"/>
  <c r="AT278" i="1"/>
  <c r="AS278" i="1"/>
  <c r="AQ278" i="1"/>
  <c r="AP278" i="1"/>
  <c r="AN278" i="1"/>
  <c r="AM278" i="1"/>
  <c r="AK278" i="1"/>
  <c r="AJ278" i="1"/>
  <c r="AH278" i="1"/>
  <c r="AG278" i="1"/>
  <c r="AE278" i="1"/>
  <c r="AD278" i="1"/>
  <c r="AB278" i="1"/>
  <c r="AA278" i="1"/>
  <c r="Y278" i="1"/>
  <c r="X278" i="1"/>
  <c r="V278" i="1"/>
  <c r="U278" i="1"/>
  <c r="S278" i="1"/>
  <c r="R278" i="1"/>
  <c r="P278" i="1"/>
  <c r="O278" i="1"/>
  <c r="M278" i="1"/>
  <c r="L278" i="1"/>
  <c r="J278" i="1"/>
  <c r="I278" i="1"/>
  <c r="G278" i="1"/>
  <c r="F278" i="1"/>
  <c r="HG277" i="1"/>
  <c r="HD277" i="1"/>
  <c r="HA277" i="1"/>
  <c r="GX277" i="1"/>
  <c r="GU277" i="1"/>
  <c r="GR277" i="1"/>
  <c r="GO277" i="1"/>
  <c r="GL277" i="1"/>
  <c r="GI277" i="1"/>
  <c r="GF277" i="1"/>
  <c r="GC277" i="1"/>
  <c r="FZ277" i="1"/>
  <c r="FW277" i="1"/>
  <c r="FT277" i="1"/>
  <c r="FN277" i="1"/>
  <c r="FK277" i="1"/>
  <c r="FH277" i="1"/>
  <c r="FE277" i="1"/>
  <c r="FB277" i="1"/>
  <c r="EY277" i="1"/>
  <c r="EV277" i="1"/>
  <c r="ES277" i="1"/>
  <c r="EP277" i="1"/>
  <c r="EM277" i="1"/>
  <c r="EJ277" i="1"/>
  <c r="EG277" i="1"/>
  <c r="EA277" i="1"/>
  <c r="DX277" i="1"/>
  <c r="DU277" i="1"/>
  <c r="DR277" i="1"/>
  <c r="DO277" i="1"/>
  <c r="DL277" i="1"/>
  <c r="DI277" i="1"/>
  <c r="DF277" i="1"/>
  <c r="CZ277" i="1"/>
  <c r="CW277" i="1"/>
  <c r="CT277" i="1"/>
  <c r="CQ277" i="1"/>
  <c r="CN277" i="1"/>
  <c r="CK277" i="1"/>
  <c r="CH277" i="1"/>
  <c r="CE277" i="1"/>
  <c r="CB277" i="1"/>
  <c r="BY277" i="1"/>
  <c r="BV277" i="1"/>
  <c r="BS277" i="1"/>
  <c r="BP277" i="1"/>
  <c r="BM277" i="1"/>
  <c r="BJ277" i="1"/>
  <c r="BG277" i="1"/>
  <c r="BD277" i="1"/>
  <c r="AX277" i="1"/>
  <c r="AU277" i="1"/>
  <c r="AR277" i="1"/>
  <c r="AO277" i="1"/>
  <c r="AL277" i="1"/>
  <c r="AI277" i="1"/>
  <c r="AF277" i="1"/>
  <c r="AC277" i="1"/>
  <c r="Z277" i="1"/>
  <c r="W277" i="1"/>
  <c r="T277" i="1"/>
  <c r="Q277" i="1"/>
  <c r="N277" i="1"/>
  <c r="K277" i="1"/>
  <c r="H277" i="1"/>
  <c r="HG276" i="1"/>
  <c r="HD276" i="1"/>
  <c r="HA276" i="1"/>
  <c r="GX276" i="1"/>
  <c r="GU276" i="1"/>
  <c r="GR276" i="1"/>
  <c r="GO276" i="1"/>
  <c r="GL276" i="1"/>
  <c r="GI276" i="1"/>
  <c r="GF276" i="1"/>
  <c r="GC276" i="1"/>
  <c r="FZ276" i="1"/>
  <c r="FW276" i="1"/>
  <c r="FT276" i="1"/>
  <c r="FN276" i="1"/>
  <c r="FK276" i="1"/>
  <c r="FH276" i="1"/>
  <c r="FE276" i="1"/>
  <c r="FB276" i="1"/>
  <c r="EY276" i="1"/>
  <c r="EV276" i="1"/>
  <c r="ES276" i="1"/>
  <c r="EP276" i="1"/>
  <c r="EM276" i="1"/>
  <c r="EJ276" i="1"/>
  <c r="EG276" i="1"/>
  <c r="EA276" i="1"/>
  <c r="DX276" i="1"/>
  <c r="DU276" i="1"/>
  <c r="DR276" i="1"/>
  <c r="DO276" i="1"/>
  <c r="DL276" i="1"/>
  <c r="DI276" i="1"/>
  <c r="DF276" i="1"/>
  <c r="CZ276" i="1"/>
  <c r="CW276" i="1"/>
  <c r="CT276" i="1"/>
  <c r="CQ276" i="1"/>
  <c r="CN276" i="1"/>
  <c r="CK276" i="1"/>
  <c r="CH276" i="1"/>
  <c r="CE276" i="1"/>
  <c r="CB276" i="1"/>
  <c r="BY276" i="1"/>
  <c r="BV276" i="1"/>
  <c r="BS276" i="1"/>
  <c r="BP276" i="1"/>
  <c r="BM276" i="1"/>
  <c r="BJ276" i="1"/>
  <c r="BG276" i="1"/>
  <c r="BD276" i="1"/>
  <c r="AX276" i="1"/>
  <c r="AU276" i="1"/>
  <c r="AR276" i="1"/>
  <c r="AO276" i="1"/>
  <c r="AL276" i="1"/>
  <c r="AI276" i="1"/>
  <c r="AF276" i="1"/>
  <c r="AC276" i="1"/>
  <c r="Z276" i="1"/>
  <c r="W276" i="1"/>
  <c r="T276" i="1"/>
  <c r="Q276" i="1"/>
  <c r="N276" i="1"/>
  <c r="K276" i="1"/>
  <c r="H276" i="1"/>
  <c r="HG275" i="1"/>
  <c r="HD275" i="1"/>
  <c r="HA275" i="1"/>
  <c r="GX275" i="1"/>
  <c r="GU275" i="1"/>
  <c r="GR275" i="1"/>
  <c r="GO275" i="1"/>
  <c r="GL275" i="1"/>
  <c r="GI275" i="1"/>
  <c r="GF275" i="1"/>
  <c r="GC275" i="1"/>
  <c r="FZ275" i="1"/>
  <c r="FW275" i="1"/>
  <c r="FT275" i="1"/>
  <c r="FN275" i="1"/>
  <c r="FK275" i="1"/>
  <c r="FH275" i="1"/>
  <c r="FE275" i="1"/>
  <c r="FB275" i="1"/>
  <c r="EY275" i="1"/>
  <c r="EV275" i="1"/>
  <c r="ES275" i="1"/>
  <c r="EP275" i="1"/>
  <c r="EM275" i="1"/>
  <c r="EJ275" i="1"/>
  <c r="EG275" i="1"/>
  <c r="EA275" i="1"/>
  <c r="DX275" i="1"/>
  <c r="DU275" i="1"/>
  <c r="DR275" i="1"/>
  <c r="DO275" i="1"/>
  <c r="DL275" i="1"/>
  <c r="DI275" i="1"/>
  <c r="DF275" i="1"/>
  <c r="CZ275" i="1"/>
  <c r="CW275" i="1"/>
  <c r="CT275" i="1"/>
  <c r="CQ275" i="1"/>
  <c r="CN275" i="1"/>
  <c r="CK275" i="1"/>
  <c r="CH275" i="1"/>
  <c r="CE275" i="1"/>
  <c r="CB275" i="1"/>
  <c r="BY275" i="1"/>
  <c r="BV275" i="1"/>
  <c r="BS275" i="1"/>
  <c r="BP275" i="1"/>
  <c r="BM275" i="1"/>
  <c r="BJ275" i="1"/>
  <c r="BG275" i="1"/>
  <c r="BD275" i="1"/>
  <c r="AX275" i="1"/>
  <c r="AU275" i="1"/>
  <c r="AR275" i="1"/>
  <c r="AO275" i="1"/>
  <c r="AL275" i="1"/>
  <c r="AI275" i="1"/>
  <c r="AF275" i="1"/>
  <c r="AC275" i="1"/>
  <c r="Z275" i="1"/>
  <c r="W275" i="1"/>
  <c r="T275" i="1"/>
  <c r="Q275" i="1"/>
  <c r="N275" i="1"/>
  <c r="K275" i="1"/>
  <c r="H275" i="1"/>
  <c r="HG274" i="1"/>
  <c r="HD274" i="1"/>
  <c r="HA274" i="1"/>
  <c r="GX274" i="1"/>
  <c r="GU274" i="1"/>
  <c r="GR274" i="1"/>
  <c r="GO274" i="1"/>
  <c r="GL274" i="1"/>
  <c r="GI274" i="1"/>
  <c r="GF274" i="1"/>
  <c r="GC274" i="1"/>
  <c r="FZ274" i="1"/>
  <c r="FW274" i="1"/>
  <c r="FT274" i="1"/>
  <c r="FN274" i="1"/>
  <c r="FK274" i="1"/>
  <c r="FH274" i="1"/>
  <c r="FE274" i="1"/>
  <c r="FB274" i="1"/>
  <c r="EY274" i="1"/>
  <c r="EV274" i="1"/>
  <c r="ES274" i="1"/>
  <c r="EP274" i="1"/>
  <c r="EM274" i="1"/>
  <c r="EJ274" i="1"/>
  <c r="EG274" i="1"/>
  <c r="EA274" i="1"/>
  <c r="DX274" i="1"/>
  <c r="DU274" i="1"/>
  <c r="DR274" i="1"/>
  <c r="DO274" i="1"/>
  <c r="DL274" i="1"/>
  <c r="DI274" i="1"/>
  <c r="DF274" i="1"/>
  <c r="CZ274" i="1"/>
  <c r="CW274" i="1"/>
  <c r="CT274" i="1"/>
  <c r="CQ274" i="1"/>
  <c r="CN274" i="1"/>
  <c r="CK274" i="1"/>
  <c r="CH274" i="1"/>
  <c r="CE274" i="1"/>
  <c r="CB274" i="1"/>
  <c r="BY274" i="1"/>
  <c r="BV274" i="1"/>
  <c r="BS274" i="1"/>
  <c r="BP274" i="1"/>
  <c r="BM274" i="1"/>
  <c r="BJ274" i="1"/>
  <c r="BG274" i="1"/>
  <c r="BD274" i="1"/>
  <c r="AX274" i="1"/>
  <c r="AU274" i="1"/>
  <c r="AR274" i="1"/>
  <c r="AO274" i="1"/>
  <c r="AL274" i="1"/>
  <c r="AI274" i="1"/>
  <c r="AF274" i="1"/>
  <c r="AC274" i="1"/>
  <c r="Z274" i="1"/>
  <c r="W274" i="1"/>
  <c r="T274" i="1"/>
  <c r="Q274" i="1"/>
  <c r="N274" i="1"/>
  <c r="K274" i="1"/>
  <c r="H274" i="1"/>
  <c r="HG273" i="1"/>
  <c r="HD273" i="1"/>
  <c r="HA273" i="1"/>
  <c r="GX273" i="1"/>
  <c r="GU273" i="1"/>
  <c r="GR273" i="1"/>
  <c r="GO273" i="1"/>
  <c r="GL273" i="1"/>
  <c r="GI273" i="1"/>
  <c r="GF273" i="1"/>
  <c r="GC273" i="1"/>
  <c r="FZ273" i="1"/>
  <c r="FW273" i="1"/>
  <c r="FT273" i="1"/>
  <c r="FN273" i="1"/>
  <c r="FK273" i="1"/>
  <c r="FH273" i="1"/>
  <c r="FE273" i="1"/>
  <c r="FB273" i="1"/>
  <c r="EY273" i="1"/>
  <c r="EV273" i="1"/>
  <c r="ES273" i="1"/>
  <c r="EP273" i="1"/>
  <c r="EM273" i="1"/>
  <c r="EJ273" i="1"/>
  <c r="EG273" i="1"/>
  <c r="EA273" i="1"/>
  <c r="DX273" i="1"/>
  <c r="DU273" i="1"/>
  <c r="DR273" i="1"/>
  <c r="DO273" i="1"/>
  <c r="DL273" i="1"/>
  <c r="DI273" i="1"/>
  <c r="DF273" i="1"/>
  <c r="CZ273" i="1"/>
  <c r="CW273" i="1"/>
  <c r="CT273" i="1"/>
  <c r="CQ273" i="1"/>
  <c r="CN273" i="1"/>
  <c r="CK273" i="1"/>
  <c r="CH273" i="1"/>
  <c r="CE273" i="1"/>
  <c r="CB273" i="1"/>
  <c r="BY273" i="1"/>
  <c r="BV273" i="1"/>
  <c r="BS273" i="1"/>
  <c r="BP273" i="1"/>
  <c r="BM273" i="1"/>
  <c r="BJ273" i="1"/>
  <c r="BG273" i="1"/>
  <c r="BD273" i="1"/>
  <c r="AX273" i="1"/>
  <c r="AU273" i="1"/>
  <c r="AR273" i="1"/>
  <c r="AO273" i="1"/>
  <c r="AL273" i="1"/>
  <c r="AI273" i="1"/>
  <c r="AF273" i="1"/>
  <c r="AC273" i="1"/>
  <c r="Z273" i="1"/>
  <c r="W273" i="1"/>
  <c r="T273" i="1"/>
  <c r="Q273" i="1"/>
  <c r="N273" i="1"/>
  <c r="K273" i="1"/>
  <c r="H273" i="1"/>
  <c r="HG272" i="1"/>
  <c r="HD272" i="1"/>
  <c r="HA272" i="1"/>
  <c r="GX272" i="1"/>
  <c r="GU272" i="1"/>
  <c r="GR272" i="1"/>
  <c r="GO272" i="1"/>
  <c r="GL272" i="1"/>
  <c r="GI272" i="1"/>
  <c r="GF272" i="1"/>
  <c r="GC272" i="1"/>
  <c r="FZ272" i="1"/>
  <c r="FW272" i="1"/>
  <c r="FT272" i="1"/>
  <c r="FN272" i="1"/>
  <c r="FK272" i="1"/>
  <c r="FH272" i="1"/>
  <c r="FE272" i="1"/>
  <c r="FB272" i="1"/>
  <c r="EY272" i="1"/>
  <c r="EV272" i="1"/>
  <c r="ES272" i="1"/>
  <c r="EP272" i="1"/>
  <c r="EM272" i="1"/>
  <c r="EJ272" i="1"/>
  <c r="EG272" i="1"/>
  <c r="EA272" i="1"/>
  <c r="DX272" i="1"/>
  <c r="DU272" i="1"/>
  <c r="DR272" i="1"/>
  <c r="DO272" i="1"/>
  <c r="DL272" i="1"/>
  <c r="DI272" i="1"/>
  <c r="DF272" i="1"/>
  <c r="CZ272" i="1"/>
  <c r="CW272" i="1"/>
  <c r="CT272" i="1"/>
  <c r="CQ272" i="1"/>
  <c r="CN272" i="1"/>
  <c r="CK272" i="1"/>
  <c r="CH272" i="1"/>
  <c r="CE272" i="1"/>
  <c r="CB272" i="1"/>
  <c r="BY272" i="1"/>
  <c r="BV272" i="1"/>
  <c r="BS272" i="1"/>
  <c r="BP272" i="1"/>
  <c r="BM272" i="1"/>
  <c r="BJ272" i="1"/>
  <c r="BG272" i="1"/>
  <c r="BD272" i="1"/>
  <c r="AX272" i="1"/>
  <c r="AU272" i="1"/>
  <c r="AR272" i="1"/>
  <c r="AO272" i="1"/>
  <c r="AL272" i="1"/>
  <c r="AI272" i="1"/>
  <c r="AF272" i="1"/>
  <c r="AC272" i="1"/>
  <c r="Z272" i="1"/>
  <c r="W272" i="1"/>
  <c r="T272" i="1"/>
  <c r="Q272" i="1"/>
  <c r="N272" i="1"/>
  <c r="K272" i="1"/>
  <c r="H272" i="1"/>
  <c r="HG271" i="1"/>
  <c r="HD271" i="1"/>
  <c r="HA271" i="1"/>
  <c r="GX271" i="1"/>
  <c r="GU271" i="1"/>
  <c r="GR271" i="1"/>
  <c r="GO271" i="1"/>
  <c r="GL271" i="1"/>
  <c r="GI271" i="1"/>
  <c r="GF271" i="1"/>
  <c r="GC271" i="1"/>
  <c r="FZ271" i="1"/>
  <c r="FW271" i="1"/>
  <c r="FT271" i="1"/>
  <c r="FN271" i="1"/>
  <c r="FK271" i="1"/>
  <c r="FH271" i="1"/>
  <c r="FE271" i="1"/>
  <c r="FB271" i="1"/>
  <c r="EY271" i="1"/>
  <c r="EV271" i="1"/>
  <c r="ES271" i="1"/>
  <c r="EP271" i="1"/>
  <c r="EM271" i="1"/>
  <c r="EJ271" i="1"/>
  <c r="EG271" i="1"/>
  <c r="EA271" i="1"/>
  <c r="DX271" i="1"/>
  <c r="DU271" i="1"/>
  <c r="DR271" i="1"/>
  <c r="DO271" i="1"/>
  <c r="DL271" i="1"/>
  <c r="DI271" i="1"/>
  <c r="DF271" i="1"/>
  <c r="CZ271" i="1"/>
  <c r="CW271" i="1"/>
  <c r="CT271" i="1"/>
  <c r="CQ271" i="1"/>
  <c r="CN271" i="1"/>
  <c r="CK271" i="1"/>
  <c r="CH271" i="1"/>
  <c r="CE271" i="1"/>
  <c r="CB271" i="1"/>
  <c r="BY271" i="1"/>
  <c r="BV271" i="1"/>
  <c r="BS271" i="1"/>
  <c r="BP271" i="1"/>
  <c r="BM271" i="1"/>
  <c r="BJ271" i="1"/>
  <c r="BG271" i="1"/>
  <c r="BD271" i="1"/>
  <c r="AX271" i="1"/>
  <c r="AU271" i="1"/>
  <c r="AR271" i="1"/>
  <c r="AO271" i="1"/>
  <c r="AL271" i="1"/>
  <c r="AI271" i="1"/>
  <c r="AF271" i="1"/>
  <c r="AC271" i="1"/>
  <c r="Z271" i="1"/>
  <c r="W271" i="1"/>
  <c r="T271" i="1"/>
  <c r="Q271" i="1"/>
  <c r="N271" i="1"/>
  <c r="K271" i="1"/>
  <c r="H271" i="1"/>
  <c r="HG270" i="1"/>
  <c r="HD270" i="1"/>
  <c r="HA270" i="1"/>
  <c r="GX270" i="1"/>
  <c r="GU270" i="1"/>
  <c r="GR270" i="1"/>
  <c r="GO270" i="1"/>
  <c r="GL270" i="1"/>
  <c r="GI270" i="1"/>
  <c r="GF270" i="1"/>
  <c r="GC270" i="1"/>
  <c r="FZ270" i="1"/>
  <c r="FW270" i="1"/>
  <c r="FT270" i="1"/>
  <c r="FN270" i="1"/>
  <c r="FK270" i="1"/>
  <c r="FH270" i="1"/>
  <c r="FE270" i="1"/>
  <c r="FB270" i="1"/>
  <c r="EY270" i="1"/>
  <c r="EV270" i="1"/>
  <c r="ES270" i="1"/>
  <c r="EP270" i="1"/>
  <c r="EM270" i="1"/>
  <c r="EJ270" i="1"/>
  <c r="EG270" i="1"/>
  <c r="EA270" i="1"/>
  <c r="DX270" i="1"/>
  <c r="DU270" i="1"/>
  <c r="DR270" i="1"/>
  <c r="DO270" i="1"/>
  <c r="DL270" i="1"/>
  <c r="DI270" i="1"/>
  <c r="DF270" i="1"/>
  <c r="CZ270" i="1"/>
  <c r="CW270" i="1"/>
  <c r="CT270" i="1"/>
  <c r="CQ270" i="1"/>
  <c r="CN270" i="1"/>
  <c r="CK270" i="1"/>
  <c r="CH270" i="1"/>
  <c r="CE270" i="1"/>
  <c r="CB270" i="1"/>
  <c r="BY270" i="1"/>
  <c r="BV270" i="1"/>
  <c r="BS270" i="1"/>
  <c r="BP270" i="1"/>
  <c r="BM270" i="1"/>
  <c r="BJ270" i="1"/>
  <c r="BG270" i="1"/>
  <c r="BD270" i="1"/>
  <c r="AX270" i="1"/>
  <c r="AU270" i="1"/>
  <c r="AR270" i="1"/>
  <c r="AO270" i="1"/>
  <c r="AL270" i="1"/>
  <c r="AI270" i="1"/>
  <c r="AF270" i="1"/>
  <c r="AC270" i="1"/>
  <c r="Z270" i="1"/>
  <c r="W270" i="1"/>
  <c r="T270" i="1"/>
  <c r="Q270" i="1"/>
  <c r="N270" i="1"/>
  <c r="K270" i="1"/>
  <c r="H270" i="1"/>
  <c r="HG269" i="1"/>
  <c r="HD269" i="1"/>
  <c r="HA269" i="1"/>
  <c r="GX269" i="1"/>
  <c r="GU269" i="1"/>
  <c r="GR269" i="1"/>
  <c r="GO269" i="1"/>
  <c r="GL269" i="1"/>
  <c r="GI269" i="1"/>
  <c r="GF269" i="1"/>
  <c r="GC269" i="1"/>
  <c r="FZ269" i="1"/>
  <c r="FW269" i="1"/>
  <c r="FT269" i="1"/>
  <c r="FN269" i="1"/>
  <c r="FK269" i="1"/>
  <c r="FH269" i="1"/>
  <c r="FE269" i="1"/>
  <c r="FB269" i="1"/>
  <c r="EY269" i="1"/>
  <c r="EV269" i="1"/>
  <c r="ES269" i="1"/>
  <c r="EP269" i="1"/>
  <c r="EM269" i="1"/>
  <c r="EJ269" i="1"/>
  <c r="EG269" i="1"/>
  <c r="EA269" i="1"/>
  <c r="DX269" i="1"/>
  <c r="DU269" i="1"/>
  <c r="DR269" i="1"/>
  <c r="DO269" i="1"/>
  <c r="DL269" i="1"/>
  <c r="DI269" i="1"/>
  <c r="DF269" i="1"/>
  <c r="CZ269" i="1"/>
  <c r="CW269" i="1"/>
  <c r="CT269" i="1"/>
  <c r="CQ269" i="1"/>
  <c r="CN269" i="1"/>
  <c r="CK269" i="1"/>
  <c r="CH269" i="1"/>
  <c r="CE269" i="1"/>
  <c r="CB269" i="1"/>
  <c r="BY269" i="1"/>
  <c r="BV269" i="1"/>
  <c r="BS269" i="1"/>
  <c r="BP269" i="1"/>
  <c r="BM269" i="1"/>
  <c r="BJ269" i="1"/>
  <c r="BG269" i="1"/>
  <c r="BD269" i="1"/>
  <c r="AX269" i="1"/>
  <c r="AU269" i="1"/>
  <c r="AR269" i="1"/>
  <c r="AO269" i="1"/>
  <c r="AL269" i="1"/>
  <c r="AI269" i="1"/>
  <c r="AF269" i="1"/>
  <c r="AC269" i="1"/>
  <c r="Z269" i="1"/>
  <c r="W269" i="1"/>
  <c r="T269" i="1"/>
  <c r="Q269" i="1"/>
  <c r="N269" i="1"/>
  <c r="K269" i="1"/>
  <c r="H269" i="1"/>
  <c r="HG268" i="1"/>
  <c r="HD268" i="1"/>
  <c r="HA268" i="1"/>
  <c r="GX268" i="1"/>
  <c r="GU268" i="1"/>
  <c r="GR268" i="1"/>
  <c r="GO268" i="1"/>
  <c r="GL268" i="1"/>
  <c r="GI268" i="1"/>
  <c r="GF268" i="1"/>
  <c r="GC268" i="1"/>
  <c r="FZ268" i="1"/>
  <c r="FW268" i="1"/>
  <c r="FT268" i="1"/>
  <c r="FN268" i="1"/>
  <c r="FK268" i="1"/>
  <c r="FH268" i="1"/>
  <c r="FE268" i="1"/>
  <c r="FB268" i="1"/>
  <c r="EY268" i="1"/>
  <c r="EV268" i="1"/>
  <c r="ES268" i="1"/>
  <c r="EP268" i="1"/>
  <c r="EM268" i="1"/>
  <c r="EJ268" i="1"/>
  <c r="EG268" i="1"/>
  <c r="EA268" i="1"/>
  <c r="DX268" i="1"/>
  <c r="DU268" i="1"/>
  <c r="DR268" i="1"/>
  <c r="DO268" i="1"/>
  <c r="DL268" i="1"/>
  <c r="DI268" i="1"/>
  <c r="DF268" i="1"/>
  <c r="CZ268" i="1"/>
  <c r="CW268" i="1"/>
  <c r="CT268" i="1"/>
  <c r="CQ268" i="1"/>
  <c r="CN268" i="1"/>
  <c r="CK268" i="1"/>
  <c r="CH268" i="1"/>
  <c r="CE268" i="1"/>
  <c r="CB268" i="1"/>
  <c r="BY268" i="1"/>
  <c r="BV268" i="1"/>
  <c r="BS268" i="1"/>
  <c r="BP268" i="1"/>
  <c r="BM268" i="1"/>
  <c r="BJ268" i="1"/>
  <c r="BG268" i="1"/>
  <c r="BD268" i="1"/>
  <c r="AX268" i="1"/>
  <c r="AU268" i="1"/>
  <c r="AR268" i="1"/>
  <c r="AO268" i="1"/>
  <c r="AL268" i="1"/>
  <c r="AI268" i="1"/>
  <c r="AF268" i="1"/>
  <c r="AC268" i="1"/>
  <c r="Z268" i="1"/>
  <c r="W268" i="1"/>
  <c r="T268" i="1"/>
  <c r="Q268" i="1"/>
  <c r="N268" i="1"/>
  <c r="K268" i="1"/>
  <c r="H268" i="1"/>
  <c r="HG267" i="1"/>
  <c r="HD267" i="1"/>
  <c r="HA267" i="1"/>
  <c r="GX267" i="1"/>
  <c r="GU267" i="1"/>
  <c r="GR267" i="1"/>
  <c r="GO267" i="1"/>
  <c r="GL267" i="1"/>
  <c r="GI267" i="1"/>
  <c r="GF267" i="1"/>
  <c r="GC267" i="1"/>
  <c r="FZ267" i="1"/>
  <c r="FW267" i="1"/>
  <c r="FT267" i="1"/>
  <c r="FN267" i="1"/>
  <c r="FK267" i="1"/>
  <c r="FH267" i="1"/>
  <c r="FE267" i="1"/>
  <c r="FB267" i="1"/>
  <c r="EY267" i="1"/>
  <c r="EV267" i="1"/>
  <c r="ES267" i="1"/>
  <c r="EP267" i="1"/>
  <c r="EM267" i="1"/>
  <c r="EJ267" i="1"/>
  <c r="EG267" i="1"/>
  <c r="EA267" i="1"/>
  <c r="DX267" i="1"/>
  <c r="DU267" i="1"/>
  <c r="DR267" i="1"/>
  <c r="DO267" i="1"/>
  <c r="DL267" i="1"/>
  <c r="DI267" i="1"/>
  <c r="DF267" i="1"/>
  <c r="CZ267" i="1"/>
  <c r="CW267" i="1"/>
  <c r="CT267" i="1"/>
  <c r="CQ267" i="1"/>
  <c r="CN267" i="1"/>
  <c r="CK267" i="1"/>
  <c r="CH267" i="1"/>
  <c r="CE267" i="1"/>
  <c r="CB267" i="1"/>
  <c r="BY267" i="1"/>
  <c r="BV267" i="1"/>
  <c r="BS267" i="1"/>
  <c r="BP267" i="1"/>
  <c r="BM267" i="1"/>
  <c r="BJ267" i="1"/>
  <c r="BG267" i="1"/>
  <c r="BD267" i="1"/>
  <c r="AX267" i="1"/>
  <c r="AU267" i="1"/>
  <c r="AR267" i="1"/>
  <c r="AO267" i="1"/>
  <c r="AL267" i="1"/>
  <c r="AI267" i="1"/>
  <c r="AF267" i="1"/>
  <c r="AC267" i="1"/>
  <c r="Z267" i="1"/>
  <c r="W267" i="1"/>
  <c r="T267" i="1"/>
  <c r="Q267" i="1"/>
  <c r="N267" i="1"/>
  <c r="K267" i="1"/>
  <c r="H267" i="1"/>
  <c r="HG266" i="1"/>
  <c r="HD266" i="1"/>
  <c r="HA266" i="1"/>
  <c r="GX266" i="1"/>
  <c r="GU266" i="1"/>
  <c r="GR266" i="1"/>
  <c r="GO266" i="1"/>
  <c r="GL266" i="1"/>
  <c r="GI266" i="1"/>
  <c r="GF266" i="1"/>
  <c r="GC266" i="1"/>
  <c r="FZ266" i="1"/>
  <c r="FW266" i="1"/>
  <c r="FT266" i="1"/>
  <c r="FN266" i="1"/>
  <c r="FK266" i="1"/>
  <c r="FH266" i="1"/>
  <c r="FE266" i="1"/>
  <c r="FB266" i="1"/>
  <c r="EY266" i="1"/>
  <c r="EV266" i="1"/>
  <c r="ES266" i="1"/>
  <c r="EP266" i="1"/>
  <c r="EM266" i="1"/>
  <c r="EJ266" i="1"/>
  <c r="EG266" i="1"/>
  <c r="EA266" i="1"/>
  <c r="DX266" i="1"/>
  <c r="DU266" i="1"/>
  <c r="DR266" i="1"/>
  <c r="DO266" i="1"/>
  <c r="DL266" i="1"/>
  <c r="DI266" i="1"/>
  <c r="DF266" i="1"/>
  <c r="CZ266" i="1"/>
  <c r="CW266" i="1"/>
  <c r="CT266" i="1"/>
  <c r="CQ266" i="1"/>
  <c r="CN266" i="1"/>
  <c r="CK266" i="1"/>
  <c r="CH266" i="1"/>
  <c r="CE266" i="1"/>
  <c r="CB266" i="1"/>
  <c r="BY266" i="1"/>
  <c r="BV266" i="1"/>
  <c r="BS266" i="1"/>
  <c r="BP266" i="1"/>
  <c r="BM266" i="1"/>
  <c r="BJ266" i="1"/>
  <c r="BG266" i="1"/>
  <c r="BD266" i="1"/>
  <c r="AX266" i="1"/>
  <c r="AU266" i="1"/>
  <c r="AR266" i="1"/>
  <c r="AO266" i="1"/>
  <c r="AL266" i="1"/>
  <c r="AI266" i="1"/>
  <c r="AF266" i="1"/>
  <c r="AC266" i="1"/>
  <c r="Z266" i="1"/>
  <c r="W266" i="1"/>
  <c r="T266" i="1"/>
  <c r="Q266" i="1"/>
  <c r="N266" i="1"/>
  <c r="K266" i="1"/>
  <c r="H266" i="1"/>
  <c r="D278" i="1"/>
  <c r="C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M265" i="2"/>
  <c r="L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GW265" i="1"/>
  <c r="GV265" i="1"/>
  <c r="LG252" i="2"/>
  <c r="LF252" i="2"/>
  <c r="LH251" i="2"/>
  <c r="LH250" i="2"/>
  <c r="LH249" i="2"/>
  <c r="LH248" i="2"/>
  <c r="LH247" i="2"/>
  <c r="LH246" i="2"/>
  <c r="LH245" i="2"/>
  <c r="LH244" i="2"/>
  <c r="LH243" i="2"/>
  <c r="LH242" i="2"/>
  <c r="LH241" i="2"/>
  <c r="LH240" i="2"/>
  <c r="LG239" i="2"/>
  <c r="LF239" i="2"/>
  <c r="LH238" i="2"/>
  <c r="LH237" i="2"/>
  <c r="LH236" i="2"/>
  <c r="LH235" i="2"/>
  <c r="LH234" i="2"/>
  <c r="LH233" i="2"/>
  <c r="LH232" i="2"/>
  <c r="LH231" i="2"/>
  <c r="LH230" i="2"/>
  <c r="LH229" i="2"/>
  <c r="LH228" i="2"/>
  <c r="LH227" i="2"/>
  <c r="LG226" i="2"/>
  <c r="LF226" i="2"/>
  <c r="LH225" i="2"/>
  <c r="LH224" i="2"/>
  <c r="LH223" i="2"/>
  <c r="LH222" i="2"/>
  <c r="LH221" i="2"/>
  <c r="LH220" i="2"/>
  <c r="LH219" i="2"/>
  <c r="LH218" i="2"/>
  <c r="LH217" i="2"/>
  <c r="LH216" i="2"/>
  <c r="LH215" i="2"/>
  <c r="LH214" i="2"/>
  <c r="LG213" i="2"/>
  <c r="LF213" i="2"/>
  <c r="LH212" i="2"/>
  <c r="LH211" i="2"/>
  <c r="LH210" i="2"/>
  <c r="LH209" i="2"/>
  <c r="LH208" i="2"/>
  <c r="LH207" i="2"/>
  <c r="LH206" i="2"/>
  <c r="LH205" i="2"/>
  <c r="LH204" i="2"/>
  <c r="LH203" i="2"/>
  <c r="LH202" i="2"/>
  <c r="LH201" i="2"/>
  <c r="LG200" i="2"/>
  <c r="LF200" i="2"/>
  <c r="LH199" i="2"/>
  <c r="LH198" i="2"/>
  <c r="LH197" i="2"/>
  <c r="LH196" i="2"/>
  <c r="LH195" i="2"/>
  <c r="LH194" i="2"/>
  <c r="LH193" i="2"/>
  <c r="LH192" i="2"/>
  <c r="LH191" i="2"/>
  <c r="LH190" i="2"/>
  <c r="LH189" i="2"/>
  <c r="LH188" i="2"/>
  <c r="LG187" i="2"/>
  <c r="LF187" i="2"/>
  <c r="LH186" i="2"/>
  <c r="LH185" i="2"/>
  <c r="LH184" i="2"/>
  <c r="LH183" i="2"/>
  <c r="LH182" i="2"/>
  <c r="LH181" i="2"/>
  <c r="LH180" i="2"/>
  <c r="LH179" i="2"/>
  <c r="LH178" i="2"/>
  <c r="LH177" i="2"/>
  <c r="LH176" i="2"/>
  <c r="LH175" i="2"/>
  <c r="LG174" i="2"/>
  <c r="LF174" i="2"/>
  <c r="LH173" i="2"/>
  <c r="LH172" i="2"/>
  <c r="LH171" i="2"/>
  <c r="LH170" i="2"/>
  <c r="LH169" i="2"/>
  <c r="LH168" i="2"/>
  <c r="LH167" i="2"/>
  <c r="LH166" i="2"/>
  <c r="LH165" i="2"/>
  <c r="LH164" i="2"/>
  <c r="LH163" i="2"/>
  <c r="LH162" i="2"/>
  <c r="LG161" i="2"/>
  <c r="LF161" i="2"/>
  <c r="LH160" i="2"/>
  <c r="LH159" i="2"/>
  <c r="LH158" i="2"/>
  <c r="LH157" i="2"/>
  <c r="LH156" i="2"/>
  <c r="LH155" i="2"/>
  <c r="LH154" i="2"/>
  <c r="LH153" i="2"/>
  <c r="LH152" i="2"/>
  <c r="LH151" i="2"/>
  <c r="LH150" i="2"/>
  <c r="LH149" i="2"/>
  <c r="LG148" i="2"/>
  <c r="LF148" i="2"/>
  <c r="LH147" i="2"/>
  <c r="LH146" i="2"/>
  <c r="LH145" i="2"/>
  <c r="LH144" i="2"/>
  <c r="LH143" i="2"/>
  <c r="LH142" i="2"/>
  <c r="LH141" i="2"/>
  <c r="LH140" i="2"/>
  <c r="LH139" i="2"/>
  <c r="LH138" i="2"/>
  <c r="LH137" i="2"/>
  <c r="LH136" i="2"/>
  <c r="LG135" i="2"/>
  <c r="LF135" i="2"/>
  <c r="LH134" i="2"/>
  <c r="LH133" i="2"/>
  <c r="LH132" i="2"/>
  <c r="LH131" i="2"/>
  <c r="LH130" i="2"/>
  <c r="LH129" i="2"/>
  <c r="LH128" i="2"/>
  <c r="LH127" i="2"/>
  <c r="LH126" i="2"/>
  <c r="LH125" i="2"/>
  <c r="LH124" i="2"/>
  <c r="LH123" i="2"/>
  <c r="LG122" i="2"/>
  <c r="LF122" i="2"/>
  <c r="LH121" i="2"/>
  <c r="LH120" i="2"/>
  <c r="LH119" i="2"/>
  <c r="LH118" i="2"/>
  <c r="LH117" i="2"/>
  <c r="LH116" i="2"/>
  <c r="LH115" i="2"/>
  <c r="LH114" i="2"/>
  <c r="LH113" i="2"/>
  <c r="LH112" i="2"/>
  <c r="LH111" i="2"/>
  <c r="LH110" i="2"/>
  <c r="LG109" i="2"/>
  <c r="LF109" i="2"/>
  <c r="LH108" i="2"/>
  <c r="LH107" i="2"/>
  <c r="LH106" i="2"/>
  <c r="LH105" i="2"/>
  <c r="LH104" i="2"/>
  <c r="LH103" i="2"/>
  <c r="LH102" i="2"/>
  <c r="LH101" i="2"/>
  <c r="LH100" i="2"/>
  <c r="LH99" i="2"/>
  <c r="LH98" i="2"/>
  <c r="LH97" i="2"/>
  <c r="LG96" i="2"/>
  <c r="LF96" i="2"/>
  <c r="LH95" i="2"/>
  <c r="LH94" i="2"/>
  <c r="LH93" i="2"/>
  <c r="LH92" i="2"/>
  <c r="LH91" i="2"/>
  <c r="LH90" i="2"/>
  <c r="LH89" i="2"/>
  <c r="LH88" i="2"/>
  <c r="LH87" i="2"/>
  <c r="LH86" i="2"/>
  <c r="LH85" i="2"/>
  <c r="LH84" i="2"/>
  <c r="LG83" i="2"/>
  <c r="LF83" i="2"/>
  <c r="LH82" i="2"/>
  <c r="LH81" i="2"/>
  <c r="LH80" i="2"/>
  <c r="LH79" i="2"/>
  <c r="LH78" i="2"/>
  <c r="LH77" i="2"/>
  <c r="LH76" i="2"/>
  <c r="LH75" i="2"/>
  <c r="LH74" i="2"/>
  <c r="LH73" i="2"/>
  <c r="LH72" i="2"/>
  <c r="LH71" i="2"/>
  <c r="LG70" i="2"/>
  <c r="LF70" i="2"/>
  <c r="LH69" i="2"/>
  <c r="LH68" i="2"/>
  <c r="LH67" i="2"/>
  <c r="LH66" i="2"/>
  <c r="LH65" i="2"/>
  <c r="LH64" i="2"/>
  <c r="LH63" i="2"/>
  <c r="LH62" i="2"/>
  <c r="LH61" i="2"/>
  <c r="LH60" i="2"/>
  <c r="LH59" i="2"/>
  <c r="LH58" i="2"/>
  <c r="LG57" i="2"/>
  <c r="LF57" i="2"/>
  <c r="LH56" i="2"/>
  <c r="LH55" i="2"/>
  <c r="LH54" i="2"/>
  <c r="LH53" i="2"/>
  <c r="LH52" i="2"/>
  <c r="LH51" i="2"/>
  <c r="LH50" i="2"/>
  <c r="LH49" i="2"/>
  <c r="LH48" i="2"/>
  <c r="LH47" i="2"/>
  <c r="LH46" i="2"/>
  <c r="LH45" i="2"/>
  <c r="LG44" i="2"/>
  <c r="LF44" i="2"/>
  <c r="LH43" i="2"/>
  <c r="LH42" i="2"/>
  <c r="LH41" i="2"/>
  <c r="LH40" i="2"/>
  <c r="LH39" i="2"/>
  <c r="LH38" i="2"/>
  <c r="LH37" i="2"/>
  <c r="LH36" i="2"/>
  <c r="LH35" i="2"/>
  <c r="LH34" i="2"/>
  <c r="LH33" i="2"/>
  <c r="LH32" i="2"/>
  <c r="LG31" i="2"/>
  <c r="LF31" i="2"/>
  <c r="LH30" i="2"/>
  <c r="LH29" i="2"/>
  <c r="LH28" i="2"/>
  <c r="LH27" i="2"/>
  <c r="LH26" i="2"/>
  <c r="LH25" i="2"/>
  <c r="LH24" i="2"/>
  <c r="LH23" i="2"/>
  <c r="LH22" i="2"/>
  <c r="LH21" i="2"/>
  <c r="LH20" i="2"/>
  <c r="LH19" i="2"/>
  <c r="LG18" i="2"/>
  <c r="LF18" i="2"/>
  <c r="LH17" i="2"/>
  <c r="LH16" i="2"/>
  <c r="LH15" i="2"/>
  <c r="LH14" i="2"/>
  <c r="LH13" i="2"/>
  <c r="LH12" i="2"/>
  <c r="LH11" i="2"/>
  <c r="LH10" i="2"/>
  <c r="LH9" i="2"/>
  <c r="LH8" i="2"/>
  <c r="LH7" i="2"/>
  <c r="LH6" i="2"/>
  <c r="LG265" i="2"/>
  <c r="LF265" i="2"/>
  <c r="LH264" i="2"/>
  <c r="LH263" i="2"/>
  <c r="LH262" i="2"/>
  <c r="LH261" i="2"/>
  <c r="LH260" i="2"/>
  <c r="LH259" i="2"/>
  <c r="LH258" i="2"/>
  <c r="LH257" i="2"/>
  <c r="LH256" i="2"/>
  <c r="LH255" i="2"/>
  <c r="LH254" i="2"/>
  <c r="LH253" i="2"/>
  <c r="KG259" i="2"/>
  <c r="V252" i="1"/>
  <c r="U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V239" i="1"/>
  <c r="U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V226" i="1"/>
  <c r="U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V213" i="1"/>
  <c r="U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V200" i="1"/>
  <c r="U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V187" i="1"/>
  <c r="U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V174" i="1"/>
  <c r="U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V161" i="1"/>
  <c r="U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V148" i="1"/>
  <c r="U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V135" i="1"/>
  <c r="U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V122" i="1"/>
  <c r="U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V109" i="1"/>
  <c r="U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V96" i="1"/>
  <c r="U96" i="1"/>
  <c r="W95" i="1"/>
  <c r="W94" i="1"/>
  <c r="W93" i="1"/>
  <c r="W92" i="1"/>
  <c r="W91" i="1"/>
  <c r="W90" i="1"/>
  <c r="W89" i="1"/>
  <c r="W88" i="1"/>
  <c r="W87" i="1"/>
  <c r="W86" i="1"/>
  <c r="W85" i="1"/>
  <c r="W84" i="1"/>
  <c r="V83" i="1"/>
  <c r="U83" i="1"/>
  <c r="W82" i="1"/>
  <c r="W81" i="1"/>
  <c r="W80" i="1"/>
  <c r="W79" i="1"/>
  <c r="W78" i="1"/>
  <c r="W77" i="1"/>
  <c r="W76" i="1"/>
  <c r="W75" i="1"/>
  <c r="W74" i="1"/>
  <c r="W73" i="1"/>
  <c r="W72" i="1"/>
  <c r="W71" i="1"/>
  <c r="V70" i="1"/>
  <c r="U70" i="1"/>
  <c r="W69" i="1"/>
  <c r="W68" i="1"/>
  <c r="W67" i="1"/>
  <c r="W66" i="1"/>
  <c r="W65" i="1"/>
  <c r="W64" i="1"/>
  <c r="W63" i="1"/>
  <c r="W62" i="1"/>
  <c r="W61" i="1"/>
  <c r="W60" i="1"/>
  <c r="W59" i="1"/>
  <c r="W58" i="1"/>
  <c r="V57" i="1"/>
  <c r="U57" i="1"/>
  <c r="W56" i="1"/>
  <c r="W55" i="1"/>
  <c r="W54" i="1"/>
  <c r="W53" i="1"/>
  <c r="W52" i="1"/>
  <c r="W51" i="1"/>
  <c r="W50" i="1"/>
  <c r="W49" i="1"/>
  <c r="W48" i="1"/>
  <c r="W47" i="1"/>
  <c r="W46" i="1"/>
  <c r="W45" i="1"/>
  <c r="V44" i="1"/>
  <c r="U44" i="1"/>
  <c r="W43" i="1"/>
  <c r="W42" i="1"/>
  <c r="W41" i="1"/>
  <c r="W40" i="1"/>
  <c r="W39" i="1"/>
  <c r="W38" i="1"/>
  <c r="W37" i="1"/>
  <c r="W36" i="1"/>
  <c r="W35" i="1"/>
  <c r="W34" i="1"/>
  <c r="W33" i="1"/>
  <c r="W32" i="1"/>
  <c r="V31" i="1"/>
  <c r="U31" i="1"/>
  <c r="W30" i="1"/>
  <c r="W29" i="1"/>
  <c r="W28" i="1"/>
  <c r="W27" i="1"/>
  <c r="W26" i="1"/>
  <c r="W25" i="1"/>
  <c r="W24" i="1"/>
  <c r="W23" i="1"/>
  <c r="W22" i="1"/>
  <c r="W21" i="1"/>
  <c r="W20" i="1"/>
  <c r="W19" i="1"/>
  <c r="V18" i="1"/>
  <c r="U18" i="1"/>
  <c r="W17" i="1"/>
  <c r="W16" i="1"/>
  <c r="W15" i="1"/>
  <c r="W14" i="1"/>
  <c r="W13" i="1"/>
  <c r="W12" i="1"/>
  <c r="W11" i="1"/>
  <c r="W10" i="1"/>
  <c r="W9" i="1"/>
  <c r="W8" i="1"/>
  <c r="W7" i="1"/>
  <c r="W6" i="1"/>
  <c r="V265" i="1"/>
  <c r="U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MB252" i="2"/>
  <c r="MA252" i="2"/>
  <c r="MC251" i="2"/>
  <c r="MC250" i="2"/>
  <c r="MC249" i="2"/>
  <c r="MC248" i="2"/>
  <c r="MC247" i="2"/>
  <c r="MC246" i="2"/>
  <c r="MC245" i="2"/>
  <c r="MC244" i="2"/>
  <c r="MC243" i="2"/>
  <c r="MC242" i="2"/>
  <c r="MC241" i="2"/>
  <c r="MC240" i="2"/>
  <c r="MB239" i="2"/>
  <c r="MA239" i="2"/>
  <c r="MC238" i="2"/>
  <c r="MC237" i="2"/>
  <c r="MC236" i="2"/>
  <c r="MC235" i="2"/>
  <c r="MC234" i="2"/>
  <c r="MC233" i="2"/>
  <c r="MC232" i="2"/>
  <c r="MC231" i="2"/>
  <c r="MC230" i="2"/>
  <c r="MC229" i="2"/>
  <c r="MC228" i="2"/>
  <c r="MC227" i="2"/>
  <c r="MB226" i="2"/>
  <c r="MA226" i="2"/>
  <c r="MC225" i="2"/>
  <c r="MC224" i="2"/>
  <c r="MC223" i="2"/>
  <c r="MC222" i="2"/>
  <c r="MC221" i="2"/>
  <c r="MC220" i="2"/>
  <c r="MC219" i="2"/>
  <c r="MC218" i="2"/>
  <c r="MC217" i="2"/>
  <c r="MC216" i="2"/>
  <c r="MC215" i="2"/>
  <c r="MC214" i="2"/>
  <c r="MB213" i="2"/>
  <c r="MA213" i="2"/>
  <c r="MC212" i="2"/>
  <c r="MC211" i="2"/>
  <c r="MC210" i="2"/>
  <c r="MC209" i="2"/>
  <c r="MC208" i="2"/>
  <c r="MC207" i="2"/>
  <c r="MC206" i="2"/>
  <c r="MC205" i="2"/>
  <c r="MC204" i="2"/>
  <c r="MC203" i="2"/>
  <c r="MC202" i="2"/>
  <c r="MC201" i="2"/>
  <c r="MB200" i="2"/>
  <c r="MA200" i="2"/>
  <c r="MC199" i="2"/>
  <c r="MC198" i="2"/>
  <c r="MC197" i="2"/>
  <c r="MC196" i="2"/>
  <c r="MC195" i="2"/>
  <c r="MC194" i="2"/>
  <c r="MC193" i="2"/>
  <c r="MC192" i="2"/>
  <c r="MC191" i="2"/>
  <c r="MC190" i="2"/>
  <c r="MC189" i="2"/>
  <c r="MC188" i="2"/>
  <c r="MB187" i="2"/>
  <c r="MA187" i="2"/>
  <c r="MC186" i="2"/>
  <c r="MC185" i="2"/>
  <c r="MC184" i="2"/>
  <c r="MC183" i="2"/>
  <c r="MC182" i="2"/>
  <c r="MC181" i="2"/>
  <c r="MC180" i="2"/>
  <c r="MC179" i="2"/>
  <c r="MC178" i="2"/>
  <c r="MC177" i="2"/>
  <c r="MC176" i="2"/>
  <c r="MC175" i="2"/>
  <c r="MB174" i="2"/>
  <c r="MA174" i="2"/>
  <c r="MC173" i="2"/>
  <c r="MC172" i="2"/>
  <c r="MC171" i="2"/>
  <c r="MC170" i="2"/>
  <c r="MC169" i="2"/>
  <c r="MC168" i="2"/>
  <c r="MC167" i="2"/>
  <c r="MC166" i="2"/>
  <c r="MC165" i="2"/>
  <c r="MC164" i="2"/>
  <c r="MC163" i="2"/>
  <c r="MC162" i="2"/>
  <c r="MB161" i="2"/>
  <c r="MA161" i="2"/>
  <c r="MC160" i="2"/>
  <c r="MC159" i="2"/>
  <c r="MC158" i="2"/>
  <c r="MC157" i="2"/>
  <c r="MC156" i="2"/>
  <c r="MC155" i="2"/>
  <c r="MC154" i="2"/>
  <c r="MC153" i="2"/>
  <c r="MC152" i="2"/>
  <c r="MC151" i="2"/>
  <c r="MC150" i="2"/>
  <c r="MC149" i="2"/>
  <c r="MB148" i="2"/>
  <c r="MA148" i="2"/>
  <c r="MC147" i="2"/>
  <c r="MC146" i="2"/>
  <c r="MC145" i="2"/>
  <c r="MC144" i="2"/>
  <c r="MC143" i="2"/>
  <c r="MC142" i="2"/>
  <c r="MC141" i="2"/>
  <c r="MC140" i="2"/>
  <c r="MC139" i="2"/>
  <c r="MC138" i="2"/>
  <c r="MC137" i="2"/>
  <c r="MC136" i="2"/>
  <c r="MB135" i="2"/>
  <c r="MA135" i="2"/>
  <c r="MC134" i="2"/>
  <c r="MC133" i="2"/>
  <c r="MC132" i="2"/>
  <c r="MC131" i="2"/>
  <c r="MC130" i="2"/>
  <c r="MC129" i="2"/>
  <c r="MC128" i="2"/>
  <c r="MC127" i="2"/>
  <c r="MC126" i="2"/>
  <c r="MC125" i="2"/>
  <c r="MC124" i="2"/>
  <c r="MC123" i="2"/>
  <c r="MB122" i="2"/>
  <c r="MA122" i="2"/>
  <c r="MC121" i="2"/>
  <c r="MC120" i="2"/>
  <c r="MC119" i="2"/>
  <c r="MC118" i="2"/>
  <c r="MC117" i="2"/>
  <c r="MC116" i="2"/>
  <c r="MC115" i="2"/>
  <c r="MC114" i="2"/>
  <c r="MC113" i="2"/>
  <c r="MC112" i="2"/>
  <c r="MC111" i="2"/>
  <c r="MC110" i="2"/>
  <c r="MB109" i="2"/>
  <c r="MA109" i="2"/>
  <c r="MC108" i="2"/>
  <c r="MC107" i="2"/>
  <c r="MC106" i="2"/>
  <c r="MC105" i="2"/>
  <c r="MC104" i="2"/>
  <c r="MC103" i="2"/>
  <c r="MC102" i="2"/>
  <c r="MC101" i="2"/>
  <c r="MC100" i="2"/>
  <c r="MC99" i="2"/>
  <c r="MC98" i="2"/>
  <c r="MC97" i="2"/>
  <c r="MB96" i="2"/>
  <c r="MA96" i="2"/>
  <c r="MC95" i="2"/>
  <c r="MC94" i="2"/>
  <c r="MC93" i="2"/>
  <c r="MC92" i="2"/>
  <c r="MC91" i="2"/>
  <c r="MC90" i="2"/>
  <c r="MC89" i="2"/>
  <c r="MC88" i="2"/>
  <c r="MC87" i="2"/>
  <c r="MC86" i="2"/>
  <c r="MC85" i="2"/>
  <c r="MC84" i="2"/>
  <c r="MB83" i="2"/>
  <c r="MA83" i="2"/>
  <c r="MC82" i="2"/>
  <c r="MC81" i="2"/>
  <c r="MC80" i="2"/>
  <c r="MC79" i="2"/>
  <c r="MC78" i="2"/>
  <c r="MC77" i="2"/>
  <c r="MC76" i="2"/>
  <c r="MC75" i="2"/>
  <c r="MC74" i="2"/>
  <c r="MC73" i="2"/>
  <c r="MC72" i="2"/>
  <c r="MC71" i="2"/>
  <c r="MB70" i="2"/>
  <c r="MA70" i="2"/>
  <c r="MC69" i="2"/>
  <c r="MC68" i="2"/>
  <c r="MC67" i="2"/>
  <c r="MC66" i="2"/>
  <c r="MC65" i="2"/>
  <c r="MC64" i="2"/>
  <c r="MC63" i="2"/>
  <c r="MC62" i="2"/>
  <c r="MC61" i="2"/>
  <c r="MC60" i="2"/>
  <c r="MC59" i="2"/>
  <c r="MC58" i="2"/>
  <c r="MB57" i="2"/>
  <c r="MA57" i="2"/>
  <c r="MC56" i="2"/>
  <c r="MC55" i="2"/>
  <c r="MC54" i="2"/>
  <c r="MC53" i="2"/>
  <c r="MC52" i="2"/>
  <c r="MC51" i="2"/>
  <c r="MC50" i="2"/>
  <c r="MC49" i="2"/>
  <c r="MC48" i="2"/>
  <c r="MC47" i="2"/>
  <c r="MC46" i="2"/>
  <c r="MC45" i="2"/>
  <c r="MB44" i="2"/>
  <c r="MA44" i="2"/>
  <c r="MC43" i="2"/>
  <c r="MC42" i="2"/>
  <c r="MC41" i="2"/>
  <c r="MC40" i="2"/>
  <c r="MC39" i="2"/>
  <c r="MC38" i="2"/>
  <c r="MC37" i="2"/>
  <c r="MC36" i="2"/>
  <c r="MC35" i="2"/>
  <c r="MC34" i="2"/>
  <c r="MC33" i="2"/>
  <c r="MC32" i="2"/>
  <c r="MB31" i="2"/>
  <c r="MA31" i="2"/>
  <c r="MC30" i="2"/>
  <c r="MC29" i="2"/>
  <c r="MC28" i="2"/>
  <c r="MC27" i="2"/>
  <c r="MC26" i="2"/>
  <c r="MC25" i="2"/>
  <c r="MC24" i="2"/>
  <c r="MC23" i="2"/>
  <c r="MC22" i="2"/>
  <c r="MC21" i="2"/>
  <c r="MC20" i="2"/>
  <c r="MC19" i="2"/>
  <c r="MB18" i="2"/>
  <c r="MA18" i="2"/>
  <c r="MC17" i="2"/>
  <c r="MC16" i="2"/>
  <c r="MC15" i="2"/>
  <c r="MC14" i="2"/>
  <c r="MC13" i="2"/>
  <c r="MC12" i="2"/>
  <c r="MC11" i="2"/>
  <c r="MC10" i="2"/>
  <c r="MC9" i="2"/>
  <c r="MC8" i="2"/>
  <c r="MC7" i="2"/>
  <c r="MC6" i="2"/>
  <c r="MB265" i="2"/>
  <c r="MA265" i="2"/>
  <c r="MC264" i="2"/>
  <c r="MC263" i="2"/>
  <c r="MC262" i="2"/>
  <c r="MC261" i="2"/>
  <c r="MC260" i="2"/>
  <c r="MC259" i="2"/>
  <c r="MC258" i="2"/>
  <c r="MC257" i="2"/>
  <c r="MC256" i="2"/>
  <c r="MC255" i="2"/>
  <c r="MC254" i="2"/>
  <c r="MC253" i="2"/>
  <c r="DN252" i="2"/>
  <c r="DM252" i="2"/>
  <c r="DO251" i="2"/>
  <c r="DO250" i="2"/>
  <c r="DO249" i="2"/>
  <c r="DO248" i="2"/>
  <c r="DO247" i="2"/>
  <c r="DO246" i="2"/>
  <c r="DO245" i="2"/>
  <c r="DO244" i="2"/>
  <c r="DO243" i="2"/>
  <c r="DO242" i="2"/>
  <c r="DO241" i="2"/>
  <c r="DO240" i="2"/>
  <c r="DN239" i="2"/>
  <c r="DM239" i="2"/>
  <c r="DO238" i="2"/>
  <c r="DO237" i="2"/>
  <c r="DO236" i="2"/>
  <c r="DO235" i="2"/>
  <c r="DO234" i="2"/>
  <c r="DO233" i="2"/>
  <c r="DO232" i="2"/>
  <c r="DO231" i="2"/>
  <c r="DO230" i="2"/>
  <c r="DO229" i="2"/>
  <c r="DO228" i="2"/>
  <c r="DO227" i="2"/>
  <c r="DN226" i="2"/>
  <c r="DM226" i="2"/>
  <c r="DO225" i="2"/>
  <c r="DO224" i="2"/>
  <c r="DO223" i="2"/>
  <c r="DO222" i="2"/>
  <c r="DO221" i="2"/>
  <c r="DO220" i="2"/>
  <c r="DO219" i="2"/>
  <c r="DO218" i="2"/>
  <c r="DO217" i="2"/>
  <c r="DO216" i="2"/>
  <c r="DO215" i="2"/>
  <c r="DO214" i="2"/>
  <c r="DN213" i="2"/>
  <c r="DM213" i="2"/>
  <c r="DO212" i="2"/>
  <c r="DO211" i="2"/>
  <c r="DO210" i="2"/>
  <c r="DO209" i="2"/>
  <c r="DO208" i="2"/>
  <c r="DO207" i="2"/>
  <c r="DO206" i="2"/>
  <c r="DO205" i="2"/>
  <c r="DO204" i="2"/>
  <c r="DO203" i="2"/>
  <c r="DO202" i="2"/>
  <c r="DO201" i="2"/>
  <c r="DN200" i="2"/>
  <c r="DM200" i="2"/>
  <c r="DO199" i="2"/>
  <c r="DO198" i="2"/>
  <c r="DO197" i="2"/>
  <c r="DO196" i="2"/>
  <c r="DO195" i="2"/>
  <c r="DO194" i="2"/>
  <c r="DO193" i="2"/>
  <c r="DO192" i="2"/>
  <c r="DO191" i="2"/>
  <c r="DO190" i="2"/>
  <c r="DO189" i="2"/>
  <c r="DO188" i="2"/>
  <c r="DN187" i="2"/>
  <c r="DM187" i="2"/>
  <c r="DO186" i="2"/>
  <c r="DO185" i="2"/>
  <c r="DO184" i="2"/>
  <c r="DO183" i="2"/>
  <c r="DO182" i="2"/>
  <c r="DO181" i="2"/>
  <c r="DO180" i="2"/>
  <c r="DO179" i="2"/>
  <c r="DO178" i="2"/>
  <c r="DO177" i="2"/>
  <c r="DO176" i="2"/>
  <c r="DO175" i="2"/>
  <c r="DN174" i="2"/>
  <c r="DM174" i="2"/>
  <c r="DO173" i="2"/>
  <c r="DO172" i="2"/>
  <c r="DO171" i="2"/>
  <c r="DO170" i="2"/>
  <c r="DO169" i="2"/>
  <c r="DO168" i="2"/>
  <c r="DO167" i="2"/>
  <c r="DO166" i="2"/>
  <c r="DO165" i="2"/>
  <c r="DO164" i="2"/>
  <c r="DO163" i="2"/>
  <c r="DO162" i="2"/>
  <c r="DN161" i="2"/>
  <c r="DM161" i="2"/>
  <c r="DO160" i="2"/>
  <c r="DO159" i="2"/>
  <c r="DO158" i="2"/>
  <c r="DO157" i="2"/>
  <c r="DO156" i="2"/>
  <c r="DO155" i="2"/>
  <c r="DO154" i="2"/>
  <c r="DO153" i="2"/>
  <c r="DO152" i="2"/>
  <c r="DO151" i="2"/>
  <c r="DO150" i="2"/>
  <c r="DO149" i="2"/>
  <c r="DN148" i="2"/>
  <c r="DM148" i="2"/>
  <c r="DO147" i="2"/>
  <c r="DO146" i="2"/>
  <c r="DO145" i="2"/>
  <c r="DO144" i="2"/>
  <c r="DO143" i="2"/>
  <c r="DO142" i="2"/>
  <c r="DO141" i="2"/>
  <c r="DO140" i="2"/>
  <c r="DO139" i="2"/>
  <c r="DO138" i="2"/>
  <c r="DO137" i="2"/>
  <c r="DO136" i="2"/>
  <c r="DN135" i="2"/>
  <c r="DM135" i="2"/>
  <c r="DO134" i="2"/>
  <c r="DO133" i="2"/>
  <c r="DO132" i="2"/>
  <c r="DO131" i="2"/>
  <c r="DO130" i="2"/>
  <c r="DO129" i="2"/>
  <c r="DO128" i="2"/>
  <c r="DO127" i="2"/>
  <c r="DO126" i="2"/>
  <c r="DO125" i="2"/>
  <c r="DO124" i="2"/>
  <c r="DO123" i="2"/>
  <c r="DN122" i="2"/>
  <c r="DM122" i="2"/>
  <c r="DO121" i="2"/>
  <c r="DO120" i="2"/>
  <c r="DO119" i="2"/>
  <c r="DO118" i="2"/>
  <c r="DO117" i="2"/>
  <c r="DO116" i="2"/>
  <c r="DO115" i="2"/>
  <c r="DO114" i="2"/>
  <c r="DO113" i="2"/>
  <c r="DO112" i="2"/>
  <c r="DO111" i="2"/>
  <c r="DO110" i="2"/>
  <c r="DN109" i="2"/>
  <c r="DM109" i="2"/>
  <c r="DO108" i="2"/>
  <c r="DO107" i="2"/>
  <c r="DO106" i="2"/>
  <c r="DO105" i="2"/>
  <c r="DO104" i="2"/>
  <c r="DO103" i="2"/>
  <c r="DO102" i="2"/>
  <c r="DO101" i="2"/>
  <c r="DO100" i="2"/>
  <c r="DO99" i="2"/>
  <c r="DO98" i="2"/>
  <c r="DO97" i="2"/>
  <c r="DN96" i="2"/>
  <c r="DM96" i="2"/>
  <c r="DO95" i="2"/>
  <c r="DO94" i="2"/>
  <c r="DO93" i="2"/>
  <c r="DO92" i="2"/>
  <c r="DO91" i="2"/>
  <c r="DO90" i="2"/>
  <c r="DO89" i="2"/>
  <c r="DO88" i="2"/>
  <c r="DO87" i="2"/>
  <c r="DO86" i="2"/>
  <c r="DO85" i="2"/>
  <c r="DO84" i="2"/>
  <c r="DN83" i="2"/>
  <c r="DM83" i="2"/>
  <c r="DO82" i="2"/>
  <c r="DO81" i="2"/>
  <c r="DO80" i="2"/>
  <c r="DO79" i="2"/>
  <c r="DO78" i="2"/>
  <c r="DO77" i="2"/>
  <c r="DO76" i="2"/>
  <c r="DO75" i="2"/>
  <c r="DO74" i="2"/>
  <c r="DO73" i="2"/>
  <c r="DO72" i="2"/>
  <c r="DO71" i="2"/>
  <c r="DN70" i="2"/>
  <c r="DM70" i="2"/>
  <c r="DO69" i="2"/>
  <c r="DO68" i="2"/>
  <c r="DO67" i="2"/>
  <c r="DO66" i="2"/>
  <c r="DO65" i="2"/>
  <c r="DO64" i="2"/>
  <c r="DO63" i="2"/>
  <c r="DO62" i="2"/>
  <c r="DO61" i="2"/>
  <c r="DO60" i="2"/>
  <c r="DO59" i="2"/>
  <c r="DO58" i="2"/>
  <c r="DN57" i="2"/>
  <c r="DM57" i="2"/>
  <c r="DO56" i="2"/>
  <c r="DO55" i="2"/>
  <c r="DO54" i="2"/>
  <c r="DO53" i="2"/>
  <c r="DO52" i="2"/>
  <c r="DO51" i="2"/>
  <c r="DO50" i="2"/>
  <c r="DO49" i="2"/>
  <c r="DO48" i="2"/>
  <c r="DO47" i="2"/>
  <c r="DO46" i="2"/>
  <c r="DO45" i="2"/>
  <c r="DN44" i="2"/>
  <c r="DM44" i="2"/>
  <c r="DO43" i="2"/>
  <c r="DO42" i="2"/>
  <c r="DO41" i="2"/>
  <c r="DO40" i="2"/>
  <c r="DO39" i="2"/>
  <c r="DO38" i="2"/>
  <c r="DO37" i="2"/>
  <c r="DO36" i="2"/>
  <c r="DO35" i="2"/>
  <c r="DO34" i="2"/>
  <c r="DO33" i="2"/>
  <c r="DO32" i="2"/>
  <c r="DN31" i="2"/>
  <c r="DM31" i="2"/>
  <c r="DO30" i="2"/>
  <c r="DO29" i="2"/>
  <c r="DO28" i="2"/>
  <c r="DO27" i="2"/>
  <c r="DO26" i="2"/>
  <c r="DO25" i="2"/>
  <c r="DO24" i="2"/>
  <c r="DO23" i="2"/>
  <c r="DO22" i="2"/>
  <c r="DO21" i="2"/>
  <c r="DO20" i="2"/>
  <c r="DO19" i="2"/>
  <c r="DN18" i="2"/>
  <c r="DM18" i="2"/>
  <c r="DO17" i="2"/>
  <c r="DO16" i="2"/>
  <c r="DO15" i="2"/>
  <c r="DO14" i="2"/>
  <c r="DO13" i="2"/>
  <c r="DO12" i="2"/>
  <c r="DO11" i="2"/>
  <c r="DO10" i="2"/>
  <c r="DO9" i="2"/>
  <c r="DO8" i="2"/>
  <c r="DO7" i="2"/>
  <c r="DO6" i="2"/>
  <c r="DN265" i="2"/>
  <c r="DM265" i="2"/>
  <c r="DO264" i="2"/>
  <c r="DO263" i="2"/>
  <c r="DO262" i="2"/>
  <c r="DO261" i="2"/>
  <c r="DO260" i="2"/>
  <c r="DO259" i="2"/>
  <c r="DO258" i="2"/>
  <c r="DO257" i="2"/>
  <c r="DO256" i="2"/>
  <c r="DO255" i="2"/>
  <c r="DO254" i="2"/>
  <c r="DO253" i="2"/>
  <c r="CJ252" i="2"/>
  <c r="CI252" i="2"/>
  <c r="CK251" i="2"/>
  <c r="CK250" i="2"/>
  <c r="CK249" i="2"/>
  <c r="CK248" i="2"/>
  <c r="CK247" i="2"/>
  <c r="CK246" i="2"/>
  <c r="CK245" i="2"/>
  <c r="CK244" i="2"/>
  <c r="CK243" i="2"/>
  <c r="CK242" i="2"/>
  <c r="CK241" i="2"/>
  <c r="CK240" i="2"/>
  <c r="CJ239" i="2"/>
  <c r="CI239" i="2"/>
  <c r="CK238" i="2"/>
  <c r="CK237" i="2"/>
  <c r="CK236" i="2"/>
  <c r="CK235" i="2"/>
  <c r="CK234" i="2"/>
  <c r="CK233" i="2"/>
  <c r="CK232" i="2"/>
  <c r="CK231" i="2"/>
  <c r="CK230" i="2"/>
  <c r="CK229" i="2"/>
  <c r="CK228" i="2"/>
  <c r="CK227" i="2"/>
  <c r="CJ226" i="2"/>
  <c r="CI226" i="2"/>
  <c r="CK225" i="2"/>
  <c r="CK224" i="2"/>
  <c r="CK223" i="2"/>
  <c r="CK222" i="2"/>
  <c r="CK221" i="2"/>
  <c r="CK220" i="2"/>
  <c r="CK219" i="2"/>
  <c r="CK218" i="2"/>
  <c r="CK217" i="2"/>
  <c r="CK216" i="2"/>
  <c r="CK215" i="2"/>
  <c r="CK214" i="2"/>
  <c r="CJ213" i="2"/>
  <c r="CI213" i="2"/>
  <c r="CK212" i="2"/>
  <c r="CK211" i="2"/>
  <c r="CK210" i="2"/>
  <c r="CK209" i="2"/>
  <c r="CK208" i="2"/>
  <c r="CK207" i="2"/>
  <c r="CK206" i="2"/>
  <c r="CK205" i="2"/>
  <c r="CK204" i="2"/>
  <c r="CK203" i="2"/>
  <c r="CK202" i="2"/>
  <c r="CK201" i="2"/>
  <c r="CJ200" i="2"/>
  <c r="CI200" i="2"/>
  <c r="CK199" i="2"/>
  <c r="CK198" i="2"/>
  <c r="CK197" i="2"/>
  <c r="CK196" i="2"/>
  <c r="CK195" i="2"/>
  <c r="CK194" i="2"/>
  <c r="CK193" i="2"/>
  <c r="CK192" i="2"/>
  <c r="CK191" i="2"/>
  <c r="CK190" i="2"/>
  <c r="CK189" i="2"/>
  <c r="CK188" i="2"/>
  <c r="CJ187" i="2"/>
  <c r="CI187" i="2"/>
  <c r="CK186" i="2"/>
  <c r="CK185" i="2"/>
  <c r="CK184" i="2"/>
  <c r="CK183" i="2"/>
  <c r="CK182" i="2"/>
  <c r="CK181" i="2"/>
  <c r="CK180" i="2"/>
  <c r="CK179" i="2"/>
  <c r="CK178" i="2"/>
  <c r="CK177" i="2"/>
  <c r="CK176" i="2"/>
  <c r="CK175" i="2"/>
  <c r="CJ174" i="2"/>
  <c r="CI174" i="2"/>
  <c r="CK173" i="2"/>
  <c r="CK172" i="2"/>
  <c r="CK171" i="2"/>
  <c r="CK170" i="2"/>
  <c r="CK169" i="2"/>
  <c r="CK168" i="2"/>
  <c r="CK167" i="2"/>
  <c r="CK166" i="2"/>
  <c r="CK165" i="2"/>
  <c r="CK164" i="2"/>
  <c r="CK163" i="2"/>
  <c r="CK162" i="2"/>
  <c r="CJ161" i="2"/>
  <c r="CI161" i="2"/>
  <c r="CK160" i="2"/>
  <c r="CK159" i="2"/>
  <c r="CK158" i="2"/>
  <c r="CK157" i="2"/>
  <c r="CK156" i="2"/>
  <c r="CK155" i="2"/>
  <c r="CK154" i="2"/>
  <c r="CK153" i="2"/>
  <c r="CK152" i="2"/>
  <c r="CK151" i="2"/>
  <c r="CK150" i="2"/>
  <c r="CK149" i="2"/>
  <c r="CJ148" i="2"/>
  <c r="CI148" i="2"/>
  <c r="CK147" i="2"/>
  <c r="CK146" i="2"/>
  <c r="CK145" i="2"/>
  <c r="CK144" i="2"/>
  <c r="CK143" i="2"/>
  <c r="CK142" i="2"/>
  <c r="CK141" i="2"/>
  <c r="CK140" i="2"/>
  <c r="CK139" i="2"/>
  <c r="CK138" i="2"/>
  <c r="CK137" i="2"/>
  <c r="CK136" i="2"/>
  <c r="CJ135" i="2"/>
  <c r="CI135" i="2"/>
  <c r="CK134" i="2"/>
  <c r="CK133" i="2"/>
  <c r="CK132" i="2"/>
  <c r="CK131" i="2"/>
  <c r="CK130" i="2"/>
  <c r="CK129" i="2"/>
  <c r="CK128" i="2"/>
  <c r="CK127" i="2"/>
  <c r="CK126" i="2"/>
  <c r="CK125" i="2"/>
  <c r="CK124" i="2"/>
  <c r="CK123" i="2"/>
  <c r="CJ122" i="2"/>
  <c r="CI122" i="2"/>
  <c r="CK121" i="2"/>
  <c r="CK120" i="2"/>
  <c r="CK119" i="2"/>
  <c r="CK118" i="2"/>
  <c r="CK117" i="2"/>
  <c r="CK116" i="2"/>
  <c r="CK115" i="2"/>
  <c r="CK114" i="2"/>
  <c r="CK113" i="2"/>
  <c r="CK112" i="2"/>
  <c r="CK111" i="2"/>
  <c r="CK110" i="2"/>
  <c r="CJ109" i="2"/>
  <c r="CI109" i="2"/>
  <c r="CK108" i="2"/>
  <c r="CK107" i="2"/>
  <c r="CK106" i="2"/>
  <c r="CK105" i="2"/>
  <c r="CK104" i="2"/>
  <c r="CK103" i="2"/>
  <c r="CK102" i="2"/>
  <c r="CK101" i="2"/>
  <c r="CK100" i="2"/>
  <c r="CK99" i="2"/>
  <c r="CK98" i="2"/>
  <c r="CK97" i="2"/>
  <c r="CJ96" i="2"/>
  <c r="CI96" i="2"/>
  <c r="CK95" i="2"/>
  <c r="CK94" i="2"/>
  <c r="CK93" i="2"/>
  <c r="CK92" i="2"/>
  <c r="CK91" i="2"/>
  <c r="CK90" i="2"/>
  <c r="CK89" i="2"/>
  <c r="CK88" i="2"/>
  <c r="CK87" i="2"/>
  <c r="CK86" i="2"/>
  <c r="CK85" i="2"/>
  <c r="CK84" i="2"/>
  <c r="CJ83" i="2"/>
  <c r="CI83" i="2"/>
  <c r="CK82" i="2"/>
  <c r="CK81" i="2"/>
  <c r="CK80" i="2"/>
  <c r="CK79" i="2"/>
  <c r="CK78" i="2"/>
  <c r="CK77" i="2"/>
  <c r="CK76" i="2"/>
  <c r="CK75" i="2"/>
  <c r="CK74" i="2"/>
  <c r="CK73" i="2"/>
  <c r="CK72" i="2"/>
  <c r="CK71" i="2"/>
  <c r="CJ70" i="2"/>
  <c r="CI70" i="2"/>
  <c r="CK69" i="2"/>
  <c r="CK68" i="2"/>
  <c r="CK67" i="2"/>
  <c r="CK66" i="2"/>
  <c r="CK65" i="2"/>
  <c r="CK64" i="2"/>
  <c r="CK63" i="2"/>
  <c r="CK62" i="2"/>
  <c r="CK61" i="2"/>
  <c r="CK60" i="2"/>
  <c r="CK59" i="2"/>
  <c r="CK58" i="2"/>
  <c r="CJ57" i="2"/>
  <c r="CI57" i="2"/>
  <c r="CK56" i="2"/>
  <c r="CK55" i="2"/>
  <c r="CK54" i="2"/>
  <c r="CK53" i="2"/>
  <c r="CK52" i="2"/>
  <c r="CK51" i="2"/>
  <c r="CK50" i="2"/>
  <c r="CK49" i="2"/>
  <c r="CK48" i="2"/>
  <c r="CK47" i="2"/>
  <c r="CK46" i="2"/>
  <c r="CK45" i="2"/>
  <c r="CJ44" i="2"/>
  <c r="CI44" i="2"/>
  <c r="CK43" i="2"/>
  <c r="CK42" i="2"/>
  <c r="CK41" i="2"/>
  <c r="CK40" i="2"/>
  <c r="CK39" i="2"/>
  <c r="CK38" i="2"/>
  <c r="CK37" i="2"/>
  <c r="CK36" i="2"/>
  <c r="CK35" i="2"/>
  <c r="CK34" i="2"/>
  <c r="CK33" i="2"/>
  <c r="CK32" i="2"/>
  <c r="CJ31" i="2"/>
  <c r="CI31" i="2"/>
  <c r="CK30" i="2"/>
  <c r="CK29" i="2"/>
  <c r="CK28" i="2"/>
  <c r="CK27" i="2"/>
  <c r="CK26" i="2"/>
  <c r="CK25" i="2"/>
  <c r="CK24" i="2"/>
  <c r="CK23" i="2"/>
  <c r="CK22" i="2"/>
  <c r="CK21" i="2"/>
  <c r="CK20" i="2"/>
  <c r="CK19" i="2"/>
  <c r="CJ18" i="2"/>
  <c r="CI18" i="2"/>
  <c r="CK17" i="2"/>
  <c r="CK16" i="2"/>
  <c r="CK15" i="2"/>
  <c r="CK14" i="2"/>
  <c r="CK13" i="2"/>
  <c r="CK12" i="2"/>
  <c r="CK11" i="2"/>
  <c r="CK10" i="2"/>
  <c r="CK9" i="2"/>
  <c r="CK8" i="2"/>
  <c r="CK7" i="2"/>
  <c r="CK6" i="2"/>
  <c r="CJ265" i="2"/>
  <c r="CI265" i="2"/>
  <c r="CK264" i="2"/>
  <c r="CK263" i="2"/>
  <c r="CK262" i="2"/>
  <c r="CK261" i="2"/>
  <c r="CK260" i="2"/>
  <c r="CK259" i="2"/>
  <c r="CK258" i="2"/>
  <c r="CK257" i="2"/>
  <c r="CK256" i="2"/>
  <c r="CK255" i="2"/>
  <c r="CK254" i="2"/>
  <c r="CK253" i="2"/>
  <c r="RA264" i="2"/>
  <c r="QZ264" i="2"/>
  <c r="RA263" i="2"/>
  <c r="QZ263" i="2"/>
  <c r="RA262" i="2"/>
  <c r="QZ262" i="2"/>
  <c r="RA261" i="2"/>
  <c r="QZ261" i="2"/>
  <c r="RA260" i="2"/>
  <c r="QZ260" i="2"/>
  <c r="RA259" i="2"/>
  <c r="QZ259" i="2"/>
  <c r="RA258" i="2"/>
  <c r="QZ258" i="2"/>
  <c r="RA257" i="2"/>
  <c r="QZ257" i="2"/>
  <c r="RA256" i="2"/>
  <c r="QZ256" i="2"/>
  <c r="RA255" i="2"/>
  <c r="QZ255" i="2"/>
  <c r="RA254" i="2"/>
  <c r="QZ254" i="2"/>
  <c r="RA253" i="2"/>
  <c r="QZ253" i="2"/>
  <c r="QX265" i="2"/>
  <c r="QW265" i="2"/>
  <c r="QU265" i="2"/>
  <c r="QT265" i="2"/>
  <c r="QR265" i="2"/>
  <c r="QQ265" i="2"/>
  <c r="QO265" i="2"/>
  <c r="QN265" i="2"/>
  <c r="QL265" i="2"/>
  <c r="QK265" i="2"/>
  <c r="QI265" i="2"/>
  <c r="QH265" i="2"/>
  <c r="QF265" i="2"/>
  <c r="QE265" i="2"/>
  <c r="QC265" i="2"/>
  <c r="QB265" i="2"/>
  <c r="PZ265" i="2"/>
  <c r="PY265" i="2"/>
  <c r="PW265" i="2"/>
  <c r="PV265" i="2"/>
  <c r="PT265" i="2"/>
  <c r="PS265" i="2"/>
  <c r="PQ265" i="2"/>
  <c r="PP265" i="2"/>
  <c r="PN265" i="2"/>
  <c r="PM265" i="2"/>
  <c r="PK265" i="2"/>
  <c r="PJ265" i="2"/>
  <c r="PH265" i="2"/>
  <c r="PG265" i="2"/>
  <c r="PE265" i="2"/>
  <c r="PD265" i="2"/>
  <c r="PB265" i="2"/>
  <c r="PA265" i="2"/>
  <c r="OY265" i="2"/>
  <c r="OX265" i="2"/>
  <c r="OV265" i="2"/>
  <c r="OU265" i="2"/>
  <c r="OS265" i="2"/>
  <c r="OR265" i="2"/>
  <c r="OP265" i="2"/>
  <c r="OO265" i="2"/>
  <c r="OM265" i="2"/>
  <c r="OL265" i="2"/>
  <c r="OJ265" i="2"/>
  <c r="OI265" i="2"/>
  <c r="OG265" i="2"/>
  <c r="OF265" i="2"/>
  <c r="OD265" i="2"/>
  <c r="OC265" i="2"/>
  <c r="OA265" i="2"/>
  <c r="NZ265" i="2"/>
  <c r="NX265" i="2"/>
  <c r="NW265" i="2"/>
  <c r="NR265" i="2"/>
  <c r="NQ265" i="2"/>
  <c r="NI265" i="2"/>
  <c r="NH265" i="2"/>
  <c r="NF265" i="2"/>
  <c r="NE265" i="2"/>
  <c r="NC265" i="2"/>
  <c r="NB265" i="2"/>
  <c r="MZ265" i="2"/>
  <c r="MY265" i="2"/>
  <c r="MW265" i="2"/>
  <c r="MV265" i="2"/>
  <c r="MT265" i="2"/>
  <c r="MS265" i="2"/>
  <c r="MQ265" i="2"/>
  <c r="MP265" i="2"/>
  <c r="MN265" i="2"/>
  <c r="MM265" i="2"/>
  <c r="MK265" i="2"/>
  <c r="MJ265" i="2"/>
  <c r="MH265" i="2"/>
  <c r="MG265" i="2"/>
  <c r="ME265" i="2"/>
  <c r="MD265" i="2"/>
  <c r="LY265" i="2"/>
  <c r="LX265" i="2"/>
  <c r="LV265" i="2"/>
  <c r="LU265" i="2"/>
  <c r="LS265" i="2"/>
  <c r="LR265" i="2"/>
  <c r="LP265" i="2"/>
  <c r="LO265" i="2"/>
  <c r="LM265" i="2"/>
  <c r="LL265" i="2"/>
  <c r="LJ265" i="2"/>
  <c r="LI265" i="2"/>
  <c r="LD265" i="2"/>
  <c r="LC265" i="2"/>
  <c r="LA265" i="2"/>
  <c r="KZ265" i="2"/>
  <c r="KX265" i="2"/>
  <c r="KW265" i="2"/>
  <c r="KU265" i="2"/>
  <c r="KT265" i="2"/>
  <c r="KR265" i="2"/>
  <c r="KQ265" i="2"/>
  <c r="KO265" i="2"/>
  <c r="KN265" i="2"/>
  <c r="KL265" i="2"/>
  <c r="KK265" i="2"/>
  <c r="KI265" i="2"/>
  <c r="KH265" i="2"/>
  <c r="KF265" i="2"/>
  <c r="KE265" i="2"/>
  <c r="KC265" i="2"/>
  <c r="KB265" i="2"/>
  <c r="JZ265" i="2"/>
  <c r="JY265" i="2"/>
  <c r="JW265" i="2"/>
  <c r="JV265" i="2"/>
  <c r="JT265" i="2"/>
  <c r="JS265" i="2"/>
  <c r="JQ265" i="2"/>
  <c r="JP265" i="2"/>
  <c r="JK265" i="2"/>
  <c r="JJ265" i="2"/>
  <c r="JH265" i="2"/>
  <c r="JG265" i="2"/>
  <c r="JB265" i="2"/>
  <c r="JA265" i="2"/>
  <c r="IY265" i="2"/>
  <c r="IX265" i="2"/>
  <c r="IV265" i="2"/>
  <c r="IU265" i="2"/>
  <c r="IS265" i="2"/>
  <c r="IR265" i="2"/>
  <c r="IP265" i="2"/>
  <c r="IO265" i="2"/>
  <c r="IM265" i="2"/>
  <c r="IL265" i="2"/>
  <c r="IG265" i="2"/>
  <c r="IF265" i="2"/>
  <c r="ID265" i="2"/>
  <c r="IC265" i="2"/>
  <c r="IA265" i="2"/>
  <c r="HZ265" i="2"/>
  <c r="HX265" i="2"/>
  <c r="HW265" i="2"/>
  <c r="HU265" i="2"/>
  <c r="HT265" i="2"/>
  <c r="HR265" i="2"/>
  <c r="HQ265" i="2"/>
  <c r="HO265" i="2"/>
  <c r="HN265" i="2"/>
  <c r="HL265" i="2"/>
  <c r="HK265" i="2"/>
  <c r="HI265" i="2"/>
  <c r="HH265" i="2"/>
  <c r="HF265" i="2"/>
  <c r="HE265" i="2"/>
  <c r="HC265" i="2"/>
  <c r="HB265" i="2"/>
  <c r="GZ265" i="2"/>
  <c r="GY265" i="2"/>
  <c r="GW265" i="2"/>
  <c r="GV265" i="2"/>
  <c r="GT265" i="2"/>
  <c r="GS265" i="2"/>
  <c r="GQ265" i="2"/>
  <c r="GP265" i="2"/>
  <c r="GN265" i="2"/>
  <c r="GM265" i="2"/>
  <c r="GK265" i="2"/>
  <c r="GJ265" i="2"/>
  <c r="GH265" i="2"/>
  <c r="GG265" i="2"/>
  <c r="GE265" i="2"/>
  <c r="GD265" i="2"/>
  <c r="GB265" i="2"/>
  <c r="GA265" i="2"/>
  <c r="FY265" i="2"/>
  <c r="FX265" i="2"/>
  <c r="FV265" i="2"/>
  <c r="FU265" i="2"/>
  <c r="FS265" i="2"/>
  <c r="FR265" i="2"/>
  <c r="FP265" i="2"/>
  <c r="FO265" i="2"/>
  <c r="FM265" i="2"/>
  <c r="FL265" i="2"/>
  <c r="FJ265" i="2"/>
  <c r="FI265" i="2"/>
  <c r="FG265" i="2"/>
  <c r="FF265" i="2"/>
  <c r="FD265" i="2"/>
  <c r="FC265" i="2"/>
  <c r="FA265" i="2"/>
  <c r="EZ265" i="2"/>
  <c r="EX265" i="2"/>
  <c r="EW265" i="2"/>
  <c r="EU265" i="2"/>
  <c r="ET265" i="2"/>
  <c r="ER265" i="2"/>
  <c r="EQ265" i="2"/>
  <c r="EO265" i="2"/>
  <c r="EN265" i="2"/>
  <c r="EL265" i="2"/>
  <c r="EK265" i="2"/>
  <c r="EI265" i="2"/>
  <c r="EH265" i="2"/>
  <c r="EF265" i="2"/>
  <c r="EE265" i="2"/>
  <c r="DZ265" i="2"/>
  <c r="DY265" i="2"/>
  <c r="DW265" i="2"/>
  <c r="DV265" i="2"/>
  <c r="DT265" i="2"/>
  <c r="DS265" i="2"/>
  <c r="DQ265" i="2"/>
  <c r="DP265" i="2"/>
  <c r="DK265" i="2"/>
  <c r="DJ265" i="2"/>
  <c r="DH265" i="2"/>
  <c r="DG265" i="2"/>
  <c r="DE265" i="2"/>
  <c r="DD265" i="2"/>
  <c r="DB265" i="2"/>
  <c r="DA265" i="2"/>
  <c r="CY265" i="2"/>
  <c r="CX265" i="2"/>
  <c r="CV265" i="2"/>
  <c r="CU265" i="2"/>
  <c r="CS265" i="2"/>
  <c r="CR265" i="2"/>
  <c r="CP265" i="2"/>
  <c r="CO265" i="2"/>
  <c r="CM265" i="2"/>
  <c r="CL265" i="2"/>
  <c r="CG265" i="2"/>
  <c r="CF265" i="2"/>
  <c r="CD265" i="2"/>
  <c r="CC265" i="2"/>
  <c r="CA265" i="2"/>
  <c r="BZ265" i="2"/>
  <c r="BX265" i="2"/>
  <c r="BW265" i="2"/>
  <c r="BU265" i="2"/>
  <c r="BT265" i="2"/>
  <c r="BR265" i="2"/>
  <c r="BQ265" i="2"/>
  <c r="BO265" i="2"/>
  <c r="BN265" i="2"/>
  <c r="BL265" i="2"/>
  <c r="BK265" i="2"/>
  <c r="BF265" i="2"/>
  <c r="BE265" i="2"/>
  <c r="AZ265" i="2"/>
  <c r="AY265" i="2"/>
  <c r="AW265" i="2"/>
  <c r="AV265" i="2"/>
  <c r="AT265" i="2"/>
  <c r="AS265" i="2"/>
  <c r="AQ265" i="2"/>
  <c r="AP265" i="2"/>
  <c r="AN265" i="2"/>
  <c r="AM265" i="2"/>
  <c r="AK265" i="2"/>
  <c r="AJ265" i="2"/>
  <c r="AH265" i="2"/>
  <c r="AG265" i="2"/>
  <c r="AE265" i="2"/>
  <c r="AD265" i="2"/>
  <c r="AB265" i="2"/>
  <c r="AA265" i="2"/>
  <c r="Y265" i="2"/>
  <c r="X265" i="2"/>
  <c r="S265" i="2"/>
  <c r="R265" i="2"/>
  <c r="P265" i="2"/>
  <c r="O265" i="2"/>
  <c r="J265" i="2"/>
  <c r="I265" i="2"/>
  <c r="G265" i="2"/>
  <c r="F265" i="2"/>
  <c r="QY264" i="2"/>
  <c r="QV264" i="2"/>
  <c r="QS264" i="2"/>
  <c r="QP264" i="2"/>
  <c r="QM264" i="2"/>
  <c r="QJ264" i="2"/>
  <c r="QG264" i="2"/>
  <c r="QD264" i="2"/>
  <c r="QA264" i="2"/>
  <c r="PX264" i="2"/>
  <c r="PU264" i="2"/>
  <c r="PR264" i="2"/>
  <c r="PO264" i="2"/>
  <c r="PL264" i="2"/>
  <c r="PI264" i="2"/>
  <c r="PF264" i="2"/>
  <c r="PC264" i="2"/>
  <c r="OZ264" i="2"/>
  <c r="OW264" i="2"/>
  <c r="OT264" i="2"/>
  <c r="OQ264" i="2"/>
  <c r="ON264" i="2"/>
  <c r="OK264" i="2"/>
  <c r="OH264" i="2"/>
  <c r="OE264" i="2"/>
  <c r="OB264" i="2"/>
  <c r="NY264" i="2"/>
  <c r="NS264" i="2"/>
  <c r="NJ264" i="2"/>
  <c r="NG264" i="2"/>
  <c r="ND264" i="2"/>
  <c r="NA264" i="2"/>
  <c r="MX264" i="2"/>
  <c r="MU264" i="2"/>
  <c r="MR264" i="2"/>
  <c r="MO264" i="2"/>
  <c r="ML264" i="2"/>
  <c r="MI264" i="2"/>
  <c r="MF264" i="2"/>
  <c r="LZ264" i="2"/>
  <c r="LW264" i="2"/>
  <c r="LT264" i="2"/>
  <c r="LQ264" i="2"/>
  <c r="LN264" i="2"/>
  <c r="LK264" i="2"/>
  <c r="LE264" i="2"/>
  <c r="LB264" i="2"/>
  <c r="KY264" i="2"/>
  <c r="KV264" i="2"/>
  <c r="KS264" i="2"/>
  <c r="KP264" i="2"/>
  <c r="KM264" i="2"/>
  <c r="KJ264" i="2"/>
  <c r="KG264" i="2"/>
  <c r="KD264" i="2"/>
  <c r="KA264" i="2"/>
  <c r="JX264" i="2"/>
  <c r="JU264" i="2"/>
  <c r="JR264" i="2"/>
  <c r="JL264" i="2"/>
  <c r="JI264" i="2"/>
  <c r="JC264" i="2"/>
  <c r="IZ264" i="2"/>
  <c r="IW264" i="2"/>
  <c r="IT264" i="2"/>
  <c r="IQ264" i="2"/>
  <c r="IN264" i="2"/>
  <c r="IH264" i="2"/>
  <c r="IE264" i="2"/>
  <c r="IB264" i="2"/>
  <c r="HY264" i="2"/>
  <c r="HV264" i="2"/>
  <c r="HS264" i="2"/>
  <c r="HP264" i="2"/>
  <c r="HM264" i="2"/>
  <c r="HJ264" i="2"/>
  <c r="HG264" i="2"/>
  <c r="HD264" i="2"/>
  <c r="HA264" i="2"/>
  <c r="GX264" i="2"/>
  <c r="GU264" i="2"/>
  <c r="GR264" i="2"/>
  <c r="GO264" i="2"/>
  <c r="GL264" i="2"/>
  <c r="GI264" i="2"/>
  <c r="GF264" i="2"/>
  <c r="GC264" i="2"/>
  <c r="FZ264" i="2"/>
  <c r="FW264" i="2"/>
  <c r="FT264" i="2"/>
  <c r="FQ264" i="2"/>
  <c r="FN264" i="2"/>
  <c r="FK264" i="2"/>
  <c r="FH264" i="2"/>
  <c r="FE264" i="2"/>
  <c r="FB264" i="2"/>
  <c r="EY264" i="2"/>
  <c r="EV264" i="2"/>
  <c r="ES264" i="2"/>
  <c r="EP264" i="2"/>
  <c r="EM264" i="2"/>
  <c r="EJ264" i="2"/>
  <c r="EG264" i="2"/>
  <c r="EA264" i="2"/>
  <c r="DX264" i="2"/>
  <c r="DU264" i="2"/>
  <c r="DR264" i="2"/>
  <c r="DL264" i="2"/>
  <c r="DI264" i="2"/>
  <c r="DF264" i="2"/>
  <c r="DC264" i="2"/>
  <c r="CZ264" i="2"/>
  <c r="CW264" i="2"/>
  <c r="CT264" i="2"/>
  <c r="CQ264" i="2"/>
  <c r="CN264" i="2"/>
  <c r="CH264" i="2"/>
  <c r="CE264" i="2"/>
  <c r="CB264" i="2"/>
  <c r="BY264" i="2"/>
  <c r="BV264" i="2"/>
  <c r="BS264" i="2"/>
  <c r="BP264" i="2"/>
  <c r="BM264" i="2"/>
  <c r="BG264" i="2"/>
  <c r="BA264" i="2"/>
  <c r="AX264" i="2"/>
  <c r="AU264" i="2"/>
  <c r="AR264" i="2"/>
  <c r="AO264" i="2"/>
  <c r="AL264" i="2"/>
  <c r="AI264" i="2"/>
  <c r="AF264" i="2"/>
  <c r="AC264" i="2"/>
  <c r="Z264" i="2"/>
  <c r="T264" i="2"/>
  <c r="Q264" i="2"/>
  <c r="K264" i="2"/>
  <c r="H264" i="2"/>
  <c r="QY263" i="2"/>
  <c r="QV263" i="2"/>
  <c r="QS263" i="2"/>
  <c r="QP263" i="2"/>
  <c r="QM263" i="2"/>
  <c r="QJ263" i="2"/>
  <c r="QG263" i="2"/>
  <c r="QD263" i="2"/>
  <c r="QA263" i="2"/>
  <c r="PX263" i="2"/>
  <c r="PU263" i="2"/>
  <c r="PR263" i="2"/>
  <c r="PO263" i="2"/>
  <c r="PL263" i="2"/>
  <c r="PI263" i="2"/>
  <c r="PF263" i="2"/>
  <c r="PC263" i="2"/>
  <c r="OZ263" i="2"/>
  <c r="OW263" i="2"/>
  <c r="OT263" i="2"/>
  <c r="OQ263" i="2"/>
  <c r="ON263" i="2"/>
  <c r="OK263" i="2"/>
  <c r="OH263" i="2"/>
  <c r="OE263" i="2"/>
  <c r="OB263" i="2"/>
  <c r="NY263" i="2"/>
  <c r="NS263" i="2"/>
  <c r="NJ263" i="2"/>
  <c r="NG263" i="2"/>
  <c r="ND263" i="2"/>
  <c r="NA263" i="2"/>
  <c r="MX263" i="2"/>
  <c r="MU263" i="2"/>
  <c r="MR263" i="2"/>
  <c r="MO263" i="2"/>
  <c r="ML263" i="2"/>
  <c r="MI263" i="2"/>
  <c r="MF263" i="2"/>
  <c r="LZ263" i="2"/>
  <c r="LW263" i="2"/>
  <c r="LT263" i="2"/>
  <c r="LQ263" i="2"/>
  <c r="LN263" i="2"/>
  <c r="LK263" i="2"/>
  <c r="LE263" i="2"/>
  <c r="LB263" i="2"/>
  <c r="KY263" i="2"/>
  <c r="KV263" i="2"/>
  <c r="KS263" i="2"/>
  <c r="KP263" i="2"/>
  <c r="KM263" i="2"/>
  <c r="KJ263" i="2"/>
  <c r="KG263" i="2"/>
  <c r="KD263" i="2"/>
  <c r="KA263" i="2"/>
  <c r="JX263" i="2"/>
  <c r="JU263" i="2"/>
  <c r="JR263" i="2"/>
  <c r="JL263" i="2"/>
  <c r="JI263" i="2"/>
  <c r="JC263" i="2"/>
  <c r="IZ263" i="2"/>
  <c r="IW263" i="2"/>
  <c r="IT263" i="2"/>
  <c r="IQ263" i="2"/>
  <c r="IN263" i="2"/>
  <c r="IH263" i="2"/>
  <c r="IE263" i="2"/>
  <c r="IB263" i="2"/>
  <c r="HY263" i="2"/>
  <c r="HV263" i="2"/>
  <c r="HS263" i="2"/>
  <c r="HP263" i="2"/>
  <c r="HM263" i="2"/>
  <c r="HJ263" i="2"/>
  <c r="HG263" i="2"/>
  <c r="HD263" i="2"/>
  <c r="HA263" i="2"/>
  <c r="GX263" i="2"/>
  <c r="GU263" i="2"/>
  <c r="GR263" i="2"/>
  <c r="GO263" i="2"/>
  <c r="GL263" i="2"/>
  <c r="GI263" i="2"/>
  <c r="GF263" i="2"/>
  <c r="GC263" i="2"/>
  <c r="FZ263" i="2"/>
  <c r="FW263" i="2"/>
  <c r="FT263" i="2"/>
  <c r="FQ263" i="2"/>
  <c r="FN263" i="2"/>
  <c r="FK263" i="2"/>
  <c r="FH263" i="2"/>
  <c r="FE263" i="2"/>
  <c r="FB263" i="2"/>
  <c r="EY263" i="2"/>
  <c r="EV263" i="2"/>
  <c r="ES263" i="2"/>
  <c r="EP263" i="2"/>
  <c r="EM263" i="2"/>
  <c r="EJ263" i="2"/>
  <c r="EG263" i="2"/>
  <c r="EA263" i="2"/>
  <c r="DX263" i="2"/>
  <c r="DU263" i="2"/>
  <c r="DR263" i="2"/>
  <c r="DL263" i="2"/>
  <c r="DI263" i="2"/>
  <c r="DF263" i="2"/>
  <c r="DC263" i="2"/>
  <c r="CZ263" i="2"/>
  <c r="CW263" i="2"/>
  <c r="CT263" i="2"/>
  <c r="CQ263" i="2"/>
  <c r="CN263" i="2"/>
  <c r="CH263" i="2"/>
  <c r="CE263" i="2"/>
  <c r="CB263" i="2"/>
  <c r="BY263" i="2"/>
  <c r="BV263" i="2"/>
  <c r="BS263" i="2"/>
  <c r="BP263" i="2"/>
  <c r="BM263" i="2"/>
  <c r="BG263" i="2"/>
  <c r="BA263" i="2"/>
  <c r="AX263" i="2"/>
  <c r="AU263" i="2"/>
  <c r="AR263" i="2"/>
  <c r="AO263" i="2"/>
  <c r="AL263" i="2"/>
  <c r="AI263" i="2"/>
  <c r="AF263" i="2"/>
  <c r="AC263" i="2"/>
  <c r="Z263" i="2"/>
  <c r="T263" i="2"/>
  <c r="Q263" i="2"/>
  <c r="K263" i="2"/>
  <c r="H263" i="2"/>
  <c r="QY262" i="2"/>
  <c r="QV262" i="2"/>
  <c r="QS262" i="2"/>
  <c r="QP262" i="2"/>
  <c r="QM262" i="2"/>
  <c r="QJ262" i="2"/>
  <c r="QG262" i="2"/>
  <c r="QD262" i="2"/>
  <c r="QA262" i="2"/>
  <c r="PX262" i="2"/>
  <c r="PU262" i="2"/>
  <c r="PR262" i="2"/>
  <c r="PO262" i="2"/>
  <c r="PL262" i="2"/>
  <c r="PI262" i="2"/>
  <c r="PF262" i="2"/>
  <c r="PC262" i="2"/>
  <c r="OZ262" i="2"/>
  <c r="OW262" i="2"/>
  <c r="OT262" i="2"/>
  <c r="OQ262" i="2"/>
  <c r="ON262" i="2"/>
  <c r="OK262" i="2"/>
  <c r="OH262" i="2"/>
  <c r="OE262" i="2"/>
  <c r="OB262" i="2"/>
  <c r="NY262" i="2"/>
  <c r="NS262" i="2"/>
  <c r="NJ262" i="2"/>
  <c r="NG262" i="2"/>
  <c r="ND262" i="2"/>
  <c r="NA262" i="2"/>
  <c r="MX262" i="2"/>
  <c r="MU262" i="2"/>
  <c r="MR262" i="2"/>
  <c r="MO262" i="2"/>
  <c r="ML262" i="2"/>
  <c r="MI262" i="2"/>
  <c r="MF262" i="2"/>
  <c r="LZ262" i="2"/>
  <c r="LW262" i="2"/>
  <c r="LT262" i="2"/>
  <c r="LQ262" i="2"/>
  <c r="LN262" i="2"/>
  <c r="LK262" i="2"/>
  <c r="LE262" i="2"/>
  <c r="LB262" i="2"/>
  <c r="KY262" i="2"/>
  <c r="KV262" i="2"/>
  <c r="KS262" i="2"/>
  <c r="KP262" i="2"/>
  <c r="KM262" i="2"/>
  <c r="KJ262" i="2"/>
  <c r="KG262" i="2"/>
  <c r="KD262" i="2"/>
  <c r="KA262" i="2"/>
  <c r="JX262" i="2"/>
  <c r="JU262" i="2"/>
  <c r="JR262" i="2"/>
  <c r="JL262" i="2"/>
  <c r="JI262" i="2"/>
  <c r="JC262" i="2"/>
  <c r="IZ262" i="2"/>
  <c r="IW262" i="2"/>
  <c r="IT262" i="2"/>
  <c r="IQ262" i="2"/>
  <c r="IN262" i="2"/>
  <c r="IH262" i="2"/>
  <c r="IE262" i="2"/>
  <c r="IB262" i="2"/>
  <c r="HY262" i="2"/>
  <c r="HV262" i="2"/>
  <c r="HS262" i="2"/>
  <c r="HP262" i="2"/>
  <c r="HM262" i="2"/>
  <c r="HJ262" i="2"/>
  <c r="HG262" i="2"/>
  <c r="HD262" i="2"/>
  <c r="HA262" i="2"/>
  <c r="GX262" i="2"/>
  <c r="GU262" i="2"/>
  <c r="GR262" i="2"/>
  <c r="GO262" i="2"/>
  <c r="GL262" i="2"/>
  <c r="GI262" i="2"/>
  <c r="GF262" i="2"/>
  <c r="GC262" i="2"/>
  <c r="FZ262" i="2"/>
  <c r="FW262" i="2"/>
  <c r="FT262" i="2"/>
  <c r="FQ262" i="2"/>
  <c r="FN262" i="2"/>
  <c r="FK262" i="2"/>
  <c r="FH262" i="2"/>
  <c r="FE262" i="2"/>
  <c r="FB262" i="2"/>
  <c r="EY262" i="2"/>
  <c r="EV262" i="2"/>
  <c r="ES262" i="2"/>
  <c r="EP262" i="2"/>
  <c r="EM262" i="2"/>
  <c r="EJ262" i="2"/>
  <c r="EG262" i="2"/>
  <c r="EA262" i="2"/>
  <c r="DX262" i="2"/>
  <c r="DU262" i="2"/>
  <c r="DR262" i="2"/>
  <c r="DL262" i="2"/>
  <c r="DI262" i="2"/>
  <c r="DF262" i="2"/>
  <c r="DC262" i="2"/>
  <c r="CZ262" i="2"/>
  <c r="CW262" i="2"/>
  <c r="CT262" i="2"/>
  <c r="CQ262" i="2"/>
  <c r="CN262" i="2"/>
  <c r="CH262" i="2"/>
  <c r="CE262" i="2"/>
  <c r="CB262" i="2"/>
  <c r="BY262" i="2"/>
  <c r="BV262" i="2"/>
  <c r="BS262" i="2"/>
  <c r="BP262" i="2"/>
  <c r="BM262" i="2"/>
  <c r="BG262" i="2"/>
  <c r="BA262" i="2"/>
  <c r="AX262" i="2"/>
  <c r="AU262" i="2"/>
  <c r="AR262" i="2"/>
  <c r="AO262" i="2"/>
  <c r="AL262" i="2"/>
  <c r="AI262" i="2"/>
  <c r="AF262" i="2"/>
  <c r="AC262" i="2"/>
  <c r="Z262" i="2"/>
  <c r="T262" i="2"/>
  <c r="Q262" i="2"/>
  <c r="K262" i="2"/>
  <c r="H262" i="2"/>
  <c r="QY261" i="2"/>
  <c r="QV261" i="2"/>
  <c r="QS261" i="2"/>
  <c r="QP261" i="2"/>
  <c r="QM261" i="2"/>
  <c r="QJ261" i="2"/>
  <c r="QG261" i="2"/>
  <c r="QD261" i="2"/>
  <c r="QA261" i="2"/>
  <c r="PX261" i="2"/>
  <c r="PU261" i="2"/>
  <c r="PR261" i="2"/>
  <c r="PO261" i="2"/>
  <c r="PL261" i="2"/>
  <c r="PI261" i="2"/>
  <c r="PF261" i="2"/>
  <c r="PC261" i="2"/>
  <c r="OZ261" i="2"/>
  <c r="OW261" i="2"/>
  <c r="OT261" i="2"/>
  <c r="OQ261" i="2"/>
  <c r="ON261" i="2"/>
  <c r="OK261" i="2"/>
  <c r="OH261" i="2"/>
  <c r="OE261" i="2"/>
  <c r="OB261" i="2"/>
  <c r="NY261" i="2"/>
  <c r="NS261" i="2"/>
  <c r="NJ261" i="2"/>
  <c r="NG261" i="2"/>
  <c r="ND261" i="2"/>
  <c r="NA261" i="2"/>
  <c r="MX261" i="2"/>
  <c r="MU261" i="2"/>
  <c r="MR261" i="2"/>
  <c r="MO261" i="2"/>
  <c r="ML261" i="2"/>
  <c r="MI261" i="2"/>
  <c r="MF261" i="2"/>
  <c r="LZ261" i="2"/>
  <c r="LW261" i="2"/>
  <c r="LT261" i="2"/>
  <c r="LQ261" i="2"/>
  <c r="LN261" i="2"/>
  <c r="LK261" i="2"/>
  <c r="LE261" i="2"/>
  <c r="LB261" i="2"/>
  <c r="KY261" i="2"/>
  <c r="KV261" i="2"/>
  <c r="KS261" i="2"/>
  <c r="KP261" i="2"/>
  <c r="KM261" i="2"/>
  <c r="KJ261" i="2"/>
  <c r="KG261" i="2"/>
  <c r="KD261" i="2"/>
  <c r="KA261" i="2"/>
  <c r="JX261" i="2"/>
  <c r="JU261" i="2"/>
  <c r="JR261" i="2"/>
  <c r="JL261" i="2"/>
  <c r="JI261" i="2"/>
  <c r="JC261" i="2"/>
  <c r="IZ261" i="2"/>
  <c r="IW261" i="2"/>
  <c r="IT261" i="2"/>
  <c r="IQ261" i="2"/>
  <c r="IN261" i="2"/>
  <c r="IH261" i="2"/>
  <c r="IE261" i="2"/>
  <c r="IB261" i="2"/>
  <c r="HY261" i="2"/>
  <c r="HV261" i="2"/>
  <c r="HS261" i="2"/>
  <c r="HP261" i="2"/>
  <c r="HM261" i="2"/>
  <c r="HJ261" i="2"/>
  <c r="HG261" i="2"/>
  <c r="HD261" i="2"/>
  <c r="HA261" i="2"/>
  <c r="GX261" i="2"/>
  <c r="GU261" i="2"/>
  <c r="GR261" i="2"/>
  <c r="GO261" i="2"/>
  <c r="GL261" i="2"/>
  <c r="GI261" i="2"/>
  <c r="GF261" i="2"/>
  <c r="GC261" i="2"/>
  <c r="FZ261" i="2"/>
  <c r="FW261" i="2"/>
  <c r="FT261" i="2"/>
  <c r="FQ261" i="2"/>
  <c r="FN261" i="2"/>
  <c r="FK261" i="2"/>
  <c r="FH261" i="2"/>
  <c r="FE261" i="2"/>
  <c r="FB261" i="2"/>
  <c r="EY261" i="2"/>
  <c r="EV261" i="2"/>
  <c r="ES261" i="2"/>
  <c r="EP261" i="2"/>
  <c r="EM261" i="2"/>
  <c r="EJ261" i="2"/>
  <c r="EG261" i="2"/>
  <c r="EA261" i="2"/>
  <c r="DX261" i="2"/>
  <c r="DU261" i="2"/>
  <c r="DR261" i="2"/>
  <c r="DL261" i="2"/>
  <c r="DI261" i="2"/>
  <c r="DF261" i="2"/>
  <c r="DC261" i="2"/>
  <c r="CZ261" i="2"/>
  <c r="CW261" i="2"/>
  <c r="CT261" i="2"/>
  <c r="CQ261" i="2"/>
  <c r="CN261" i="2"/>
  <c r="CH261" i="2"/>
  <c r="CE261" i="2"/>
  <c r="CB261" i="2"/>
  <c r="BY261" i="2"/>
  <c r="BV261" i="2"/>
  <c r="BS261" i="2"/>
  <c r="BP261" i="2"/>
  <c r="BM261" i="2"/>
  <c r="BG261" i="2"/>
  <c r="BA261" i="2"/>
  <c r="AX261" i="2"/>
  <c r="AU261" i="2"/>
  <c r="AR261" i="2"/>
  <c r="AO261" i="2"/>
  <c r="AL261" i="2"/>
  <c r="AI261" i="2"/>
  <c r="AF261" i="2"/>
  <c r="AC261" i="2"/>
  <c r="Z261" i="2"/>
  <c r="T261" i="2"/>
  <c r="Q261" i="2"/>
  <c r="K261" i="2"/>
  <c r="H261" i="2"/>
  <c r="QY260" i="2"/>
  <c r="QV260" i="2"/>
  <c r="QS260" i="2"/>
  <c r="QP260" i="2"/>
  <c r="QM260" i="2"/>
  <c r="QJ260" i="2"/>
  <c r="QG260" i="2"/>
  <c r="QD260" i="2"/>
  <c r="QA260" i="2"/>
  <c r="PX260" i="2"/>
  <c r="PU260" i="2"/>
  <c r="PR260" i="2"/>
  <c r="PO260" i="2"/>
  <c r="PL260" i="2"/>
  <c r="PI260" i="2"/>
  <c r="PF260" i="2"/>
  <c r="PC260" i="2"/>
  <c r="OZ260" i="2"/>
  <c r="OW260" i="2"/>
  <c r="OT260" i="2"/>
  <c r="OQ260" i="2"/>
  <c r="ON260" i="2"/>
  <c r="OK260" i="2"/>
  <c r="OH260" i="2"/>
  <c r="OE260" i="2"/>
  <c r="OB260" i="2"/>
  <c r="NY260" i="2"/>
  <c r="NS260" i="2"/>
  <c r="NJ260" i="2"/>
  <c r="NG260" i="2"/>
  <c r="ND260" i="2"/>
  <c r="NA260" i="2"/>
  <c r="MX260" i="2"/>
  <c r="MU260" i="2"/>
  <c r="MR260" i="2"/>
  <c r="MO260" i="2"/>
  <c r="ML260" i="2"/>
  <c r="MI260" i="2"/>
  <c r="MF260" i="2"/>
  <c r="LZ260" i="2"/>
  <c r="LW260" i="2"/>
  <c r="LT260" i="2"/>
  <c r="LQ260" i="2"/>
  <c r="LN260" i="2"/>
  <c r="LK260" i="2"/>
  <c r="LE260" i="2"/>
  <c r="LB260" i="2"/>
  <c r="KY260" i="2"/>
  <c r="KV260" i="2"/>
  <c r="KS260" i="2"/>
  <c r="KP260" i="2"/>
  <c r="KM260" i="2"/>
  <c r="KJ260" i="2"/>
  <c r="KG260" i="2"/>
  <c r="KD260" i="2"/>
  <c r="KA260" i="2"/>
  <c r="JX260" i="2"/>
  <c r="JU260" i="2"/>
  <c r="JR260" i="2"/>
  <c r="JL260" i="2"/>
  <c r="JI260" i="2"/>
  <c r="JC260" i="2"/>
  <c r="IZ260" i="2"/>
  <c r="IW260" i="2"/>
  <c r="IT260" i="2"/>
  <c r="IQ260" i="2"/>
  <c r="IN260" i="2"/>
  <c r="IH260" i="2"/>
  <c r="IE260" i="2"/>
  <c r="IB260" i="2"/>
  <c r="HY260" i="2"/>
  <c r="HV260" i="2"/>
  <c r="HS260" i="2"/>
  <c r="HP260" i="2"/>
  <c r="HM260" i="2"/>
  <c r="HJ260" i="2"/>
  <c r="HG260" i="2"/>
  <c r="HD260" i="2"/>
  <c r="HA260" i="2"/>
  <c r="GX260" i="2"/>
  <c r="GU260" i="2"/>
  <c r="GR260" i="2"/>
  <c r="GO260" i="2"/>
  <c r="GL260" i="2"/>
  <c r="GI260" i="2"/>
  <c r="GF260" i="2"/>
  <c r="GC260" i="2"/>
  <c r="FZ260" i="2"/>
  <c r="FW260" i="2"/>
  <c r="FT260" i="2"/>
  <c r="FQ260" i="2"/>
  <c r="FN260" i="2"/>
  <c r="FK260" i="2"/>
  <c r="FH260" i="2"/>
  <c r="FE260" i="2"/>
  <c r="FB260" i="2"/>
  <c r="EY260" i="2"/>
  <c r="EV260" i="2"/>
  <c r="ES260" i="2"/>
  <c r="EP260" i="2"/>
  <c r="EM260" i="2"/>
  <c r="EJ260" i="2"/>
  <c r="EG260" i="2"/>
  <c r="EA260" i="2"/>
  <c r="DX260" i="2"/>
  <c r="DU260" i="2"/>
  <c r="DR260" i="2"/>
  <c r="DL260" i="2"/>
  <c r="DI260" i="2"/>
  <c r="DF260" i="2"/>
  <c r="DC260" i="2"/>
  <c r="CZ260" i="2"/>
  <c r="CW260" i="2"/>
  <c r="CT260" i="2"/>
  <c r="CQ260" i="2"/>
  <c r="CN260" i="2"/>
  <c r="CH260" i="2"/>
  <c r="CE260" i="2"/>
  <c r="CB260" i="2"/>
  <c r="BY260" i="2"/>
  <c r="BV260" i="2"/>
  <c r="BS260" i="2"/>
  <c r="BP260" i="2"/>
  <c r="BM260" i="2"/>
  <c r="BG260" i="2"/>
  <c r="BA260" i="2"/>
  <c r="AX260" i="2"/>
  <c r="AU260" i="2"/>
  <c r="AR260" i="2"/>
  <c r="AO260" i="2"/>
  <c r="AL260" i="2"/>
  <c r="AI260" i="2"/>
  <c r="AF260" i="2"/>
  <c r="AC260" i="2"/>
  <c r="Z260" i="2"/>
  <c r="T260" i="2"/>
  <c r="Q260" i="2"/>
  <c r="K260" i="2"/>
  <c r="H260" i="2"/>
  <c r="QY259" i="2"/>
  <c r="QV259" i="2"/>
  <c r="QS259" i="2"/>
  <c r="QP259" i="2"/>
  <c r="QM259" i="2"/>
  <c r="QJ259" i="2"/>
  <c r="QG259" i="2"/>
  <c r="QD259" i="2"/>
  <c r="QA259" i="2"/>
  <c r="PX259" i="2"/>
  <c r="PU259" i="2"/>
  <c r="PR259" i="2"/>
  <c r="PO259" i="2"/>
  <c r="PL259" i="2"/>
  <c r="PI259" i="2"/>
  <c r="PF259" i="2"/>
  <c r="PC259" i="2"/>
  <c r="OZ259" i="2"/>
  <c r="OW259" i="2"/>
  <c r="OT259" i="2"/>
  <c r="OQ259" i="2"/>
  <c r="ON259" i="2"/>
  <c r="OK259" i="2"/>
  <c r="OH259" i="2"/>
  <c r="OE259" i="2"/>
  <c r="OB259" i="2"/>
  <c r="NY259" i="2"/>
  <c r="NS259" i="2"/>
  <c r="NJ259" i="2"/>
  <c r="NG259" i="2"/>
  <c r="ND259" i="2"/>
  <c r="NA259" i="2"/>
  <c r="MX259" i="2"/>
  <c r="MU259" i="2"/>
  <c r="MR259" i="2"/>
  <c r="MO259" i="2"/>
  <c r="ML259" i="2"/>
  <c r="MI259" i="2"/>
  <c r="MF259" i="2"/>
  <c r="LZ259" i="2"/>
  <c r="LW259" i="2"/>
  <c r="LT259" i="2"/>
  <c r="LQ259" i="2"/>
  <c r="LN259" i="2"/>
  <c r="LK259" i="2"/>
  <c r="LE259" i="2"/>
  <c r="LB259" i="2"/>
  <c r="KY259" i="2"/>
  <c r="KV259" i="2"/>
  <c r="KS259" i="2"/>
  <c r="KP259" i="2"/>
  <c r="KM259" i="2"/>
  <c r="KJ259" i="2"/>
  <c r="KD259" i="2"/>
  <c r="KA259" i="2"/>
  <c r="JX259" i="2"/>
  <c r="JU259" i="2"/>
  <c r="JR259" i="2"/>
  <c r="JL259" i="2"/>
  <c r="JI259" i="2"/>
  <c r="JC259" i="2"/>
  <c r="IZ259" i="2"/>
  <c r="IW259" i="2"/>
  <c r="IT259" i="2"/>
  <c r="IQ259" i="2"/>
  <c r="IN259" i="2"/>
  <c r="IH259" i="2"/>
  <c r="IE259" i="2"/>
  <c r="IB259" i="2"/>
  <c r="HY259" i="2"/>
  <c r="HV259" i="2"/>
  <c r="HS259" i="2"/>
  <c r="HP259" i="2"/>
  <c r="HM259" i="2"/>
  <c r="HJ259" i="2"/>
  <c r="HG259" i="2"/>
  <c r="HD259" i="2"/>
  <c r="HA259" i="2"/>
  <c r="GX259" i="2"/>
  <c r="GU259" i="2"/>
  <c r="GR259" i="2"/>
  <c r="GO259" i="2"/>
  <c r="GL259" i="2"/>
  <c r="GI259" i="2"/>
  <c r="GF259" i="2"/>
  <c r="GC259" i="2"/>
  <c r="FZ259" i="2"/>
  <c r="FW259" i="2"/>
  <c r="FT259" i="2"/>
  <c r="FQ259" i="2"/>
  <c r="FN259" i="2"/>
  <c r="FK259" i="2"/>
  <c r="FH259" i="2"/>
  <c r="FE259" i="2"/>
  <c r="FB259" i="2"/>
  <c r="EY259" i="2"/>
  <c r="EV259" i="2"/>
  <c r="ES259" i="2"/>
  <c r="EP259" i="2"/>
  <c r="EM259" i="2"/>
  <c r="EJ259" i="2"/>
  <c r="EG259" i="2"/>
  <c r="EA259" i="2"/>
  <c r="DX259" i="2"/>
  <c r="DU259" i="2"/>
  <c r="DR259" i="2"/>
  <c r="DL259" i="2"/>
  <c r="DI259" i="2"/>
  <c r="DF259" i="2"/>
  <c r="DC259" i="2"/>
  <c r="CZ259" i="2"/>
  <c r="CW259" i="2"/>
  <c r="CT259" i="2"/>
  <c r="CQ259" i="2"/>
  <c r="CN259" i="2"/>
  <c r="CH259" i="2"/>
  <c r="CE259" i="2"/>
  <c r="CB259" i="2"/>
  <c r="BY259" i="2"/>
  <c r="BV259" i="2"/>
  <c r="BS259" i="2"/>
  <c r="BP259" i="2"/>
  <c r="BM259" i="2"/>
  <c r="BG259" i="2"/>
  <c r="BA259" i="2"/>
  <c r="AX259" i="2"/>
  <c r="AU259" i="2"/>
  <c r="AR259" i="2"/>
  <c r="AO259" i="2"/>
  <c r="AL259" i="2"/>
  <c r="AI259" i="2"/>
  <c r="AF259" i="2"/>
  <c r="AC259" i="2"/>
  <c r="Z259" i="2"/>
  <c r="T259" i="2"/>
  <c r="Q259" i="2"/>
  <c r="K259" i="2"/>
  <c r="H259" i="2"/>
  <c r="QY258" i="2"/>
  <c r="QV258" i="2"/>
  <c r="QS258" i="2"/>
  <c r="QP258" i="2"/>
  <c r="QM258" i="2"/>
  <c r="QJ258" i="2"/>
  <c r="QG258" i="2"/>
  <c r="QD258" i="2"/>
  <c r="QA258" i="2"/>
  <c r="PX258" i="2"/>
  <c r="PU258" i="2"/>
  <c r="PR258" i="2"/>
  <c r="PO258" i="2"/>
  <c r="PL258" i="2"/>
  <c r="PI258" i="2"/>
  <c r="PF258" i="2"/>
  <c r="PC258" i="2"/>
  <c r="OZ258" i="2"/>
  <c r="OW258" i="2"/>
  <c r="OT258" i="2"/>
  <c r="OQ258" i="2"/>
  <c r="ON258" i="2"/>
  <c r="OK258" i="2"/>
  <c r="OH258" i="2"/>
  <c r="OE258" i="2"/>
  <c r="OB258" i="2"/>
  <c r="NY258" i="2"/>
  <c r="NS258" i="2"/>
  <c r="NJ258" i="2"/>
  <c r="NG258" i="2"/>
  <c r="ND258" i="2"/>
  <c r="NA258" i="2"/>
  <c r="MX258" i="2"/>
  <c r="MU258" i="2"/>
  <c r="MR258" i="2"/>
  <c r="MO258" i="2"/>
  <c r="ML258" i="2"/>
  <c r="MI258" i="2"/>
  <c r="MF258" i="2"/>
  <c r="LZ258" i="2"/>
  <c r="LW258" i="2"/>
  <c r="LT258" i="2"/>
  <c r="LQ258" i="2"/>
  <c r="LN258" i="2"/>
  <c r="LK258" i="2"/>
  <c r="LE258" i="2"/>
  <c r="LB258" i="2"/>
  <c r="KY258" i="2"/>
  <c r="KV258" i="2"/>
  <c r="KS258" i="2"/>
  <c r="KP258" i="2"/>
  <c r="KM258" i="2"/>
  <c r="KJ258" i="2"/>
  <c r="KG258" i="2"/>
  <c r="KD258" i="2"/>
  <c r="KA258" i="2"/>
  <c r="JX258" i="2"/>
  <c r="JU258" i="2"/>
  <c r="JR258" i="2"/>
  <c r="JL258" i="2"/>
  <c r="JI258" i="2"/>
  <c r="JC258" i="2"/>
  <c r="IZ258" i="2"/>
  <c r="IW258" i="2"/>
  <c r="IT258" i="2"/>
  <c r="IQ258" i="2"/>
  <c r="IN258" i="2"/>
  <c r="IH258" i="2"/>
  <c r="IE258" i="2"/>
  <c r="IB258" i="2"/>
  <c r="HY258" i="2"/>
  <c r="HV258" i="2"/>
  <c r="HS258" i="2"/>
  <c r="HP258" i="2"/>
  <c r="HM258" i="2"/>
  <c r="HJ258" i="2"/>
  <c r="HG258" i="2"/>
  <c r="HD258" i="2"/>
  <c r="HA258" i="2"/>
  <c r="GX258" i="2"/>
  <c r="GU258" i="2"/>
  <c r="GR258" i="2"/>
  <c r="GO258" i="2"/>
  <c r="GL258" i="2"/>
  <c r="GI258" i="2"/>
  <c r="GF258" i="2"/>
  <c r="GC258" i="2"/>
  <c r="FZ258" i="2"/>
  <c r="FW258" i="2"/>
  <c r="FT258" i="2"/>
  <c r="FQ258" i="2"/>
  <c r="FN258" i="2"/>
  <c r="FK258" i="2"/>
  <c r="FH258" i="2"/>
  <c r="FE258" i="2"/>
  <c r="FB258" i="2"/>
  <c r="EY258" i="2"/>
  <c r="EV258" i="2"/>
  <c r="ES258" i="2"/>
  <c r="EP258" i="2"/>
  <c r="EM258" i="2"/>
  <c r="EJ258" i="2"/>
  <c r="EG258" i="2"/>
  <c r="EA258" i="2"/>
  <c r="DX258" i="2"/>
  <c r="DU258" i="2"/>
  <c r="DR258" i="2"/>
  <c r="DL258" i="2"/>
  <c r="DI258" i="2"/>
  <c r="DF258" i="2"/>
  <c r="DC258" i="2"/>
  <c r="CZ258" i="2"/>
  <c r="CW258" i="2"/>
  <c r="CT258" i="2"/>
  <c r="CQ258" i="2"/>
  <c r="CN258" i="2"/>
  <c r="CH258" i="2"/>
  <c r="CE258" i="2"/>
  <c r="CB258" i="2"/>
  <c r="BY258" i="2"/>
  <c r="BV258" i="2"/>
  <c r="BS258" i="2"/>
  <c r="BP258" i="2"/>
  <c r="BM258" i="2"/>
  <c r="BG258" i="2"/>
  <c r="BA258" i="2"/>
  <c r="AX258" i="2"/>
  <c r="AU258" i="2"/>
  <c r="AR258" i="2"/>
  <c r="AO258" i="2"/>
  <c r="AL258" i="2"/>
  <c r="AI258" i="2"/>
  <c r="AF258" i="2"/>
  <c r="AC258" i="2"/>
  <c r="Z258" i="2"/>
  <c r="T258" i="2"/>
  <c r="Q258" i="2"/>
  <c r="K258" i="2"/>
  <c r="H258" i="2"/>
  <c r="QY257" i="2"/>
  <c r="QV257" i="2"/>
  <c r="QS257" i="2"/>
  <c r="QP257" i="2"/>
  <c r="QM257" i="2"/>
  <c r="QJ257" i="2"/>
  <c r="QG257" i="2"/>
  <c r="QD257" i="2"/>
  <c r="QA257" i="2"/>
  <c r="PX257" i="2"/>
  <c r="PU257" i="2"/>
  <c r="PR257" i="2"/>
  <c r="PO257" i="2"/>
  <c r="PL257" i="2"/>
  <c r="PI257" i="2"/>
  <c r="PF257" i="2"/>
  <c r="PC257" i="2"/>
  <c r="OZ257" i="2"/>
  <c r="OW257" i="2"/>
  <c r="OT257" i="2"/>
  <c r="OQ257" i="2"/>
  <c r="ON257" i="2"/>
  <c r="OK257" i="2"/>
  <c r="OH257" i="2"/>
  <c r="OE257" i="2"/>
  <c r="OB257" i="2"/>
  <c r="NY257" i="2"/>
  <c r="NS257" i="2"/>
  <c r="NJ257" i="2"/>
  <c r="NG257" i="2"/>
  <c r="ND257" i="2"/>
  <c r="NA257" i="2"/>
  <c r="MX257" i="2"/>
  <c r="MU257" i="2"/>
  <c r="MR257" i="2"/>
  <c r="MO257" i="2"/>
  <c r="ML257" i="2"/>
  <c r="MI257" i="2"/>
  <c r="MF257" i="2"/>
  <c r="LZ257" i="2"/>
  <c r="LW257" i="2"/>
  <c r="LT257" i="2"/>
  <c r="LQ257" i="2"/>
  <c r="LN257" i="2"/>
  <c r="LK257" i="2"/>
  <c r="LE257" i="2"/>
  <c r="LB257" i="2"/>
  <c r="KY257" i="2"/>
  <c r="KV257" i="2"/>
  <c r="KS257" i="2"/>
  <c r="KP257" i="2"/>
  <c r="KM257" i="2"/>
  <c r="KJ257" i="2"/>
  <c r="KG257" i="2"/>
  <c r="KD257" i="2"/>
  <c r="KA257" i="2"/>
  <c r="JX257" i="2"/>
  <c r="JU257" i="2"/>
  <c r="JR257" i="2"/>
  <c r="JL257" i="2"/>
  <c r="JI257" i="2"/>
  <c r="JC257" i="2"/>
  <c r="IZ257" i="2"/>
  <c r="IW257" i="2"/>
  <c r="IT257" i="2"/>
  <c r="IQ257" i="2"/>
  <c r="IN257" i="2"/>
  <c r="IH257" i="2"/>
  <c r="IE257" i="2"/>
  <c r="IB257" i="2"/>
  <c r="HY257" i="2"/>
  <c r="HV257" i="2"/>
  <c r="HS257" i="2"/>
  <c r="HP257" i="2"/>
  <c r="HM257" i="2"/>
  <c r="HJ257" i="2"/>
  <c r="HG257" i="2"/>
  <c r="HD257" i="2"/>
  <c r="HA257" i="2"/>
  <c r="GX257" i="2"/>
  <c r="GU257" i="2"/>
  <c r="GR257" i="2"/>
  <c r="GO257" i="2"/>
  <c r="GL257" i="2"/>
  <c r="GI257" i="2"/>
  <c r="GF257" i="2"/>
  <c r="GC257" i="2"/>
  <c r="FZ257" i="2"/>
  <c r="FW257" i="2"/>
  <c r="FT257" i="2"/>
  <c r="FQ257" i="2"/>
  <c r="FN257" i="2"/>
  <c r="FK257" i="2"/>
  <c r="FH257" i="2"/>
  <c r="FE257" i="2"/>
  <c r="FB257" i="2"/>
  <c r="EY257" i="2"/>
  <c r="EV257" i="2"/>
  <c r="ES257" i="2"/>
  <c r="EP257" i="2"/>
  <c r="EM257" i="2"/>
  <c r="EJ257" i="2"/>
  <c r="EG257" i="2"/>
  <c r="EA257" i="2"/>
  <c r="DX257" i="2"/>
  <c r="DU257" i="2"/>
  <c r="DR257" i="2"/>
  <c r="DL257" i="2"/>
  <c r="DI257" i="2"/>
  <c r="DF257" i="2"/>
  <c r="DC257" i="2"/>
  <c r="CZ257" i="2"/>
  <c r="CW257" i="2"/>
  <c r="CT257" i="2"/>
  <c r="CQ257" i="2"/>
  <c r="CN257" i="2"/>
  <c r="CH257" i="2"/>
  <c r="CE257" i="2"/>
  <c r="CB257" i="2"/>
  <c r="BY257" i="2"/>
  <c r="BV257" i="2"/>
  <c r="BS257" i="2"/>
  <c r="BP257" i="2"/>
  <c r="BM257" i="2"/>
  <c r="BG257" i="2"/>
  <c r="BA257" i="2"/>
  <c r="AX257" i="2"/>
  <c r="AU257" i="2"/>
  <c r="AR257" i="2"/>
  <c r="AO257" i="2"/>
  <c r="AL257" i="2"/>
  <c r="AI257" i="2"/>
  <c r="AF257" i="2"/>
  <c r="AC257" i="2"/>
  <c r="Z257" i="2"/>
  <c r="T257" i="2"/>
  <c r="Q257" i="2"/>
  <c r="K257" i="2"/>
  <c r="H257" i="2"/>
  <c r="QY256" i="2"/>
  <c r="QV256" i="2"/>
  <c r="QS256" i="2"/>
  <c r="QP256" i="2"/>
  <c r="QM256" i="2"/>
  <c r="QJ256" i="2"/>
  <c r="QG256" i="2"/>
  <c r="QD256" i="2"/>
  <c r="QA256" i="2"/>
  <c r="PX256" i="2"/>
  <c r="PU256" i="2"/>
  <c r="PR256" i="2"/>
  <c r="PO256" i="2"/>
  <c r="PL256" i="2"/>
  <c r="PI256" i="2"/>
  <c r="PF256" i="2"/>
  <c r="PC256" i="2"/>
  <c r="OZ256" i="2"/>
  <c r="OW256" i="2"/>
  <c r="OT256" i="2"/>
  <c r="OQ256" i="2"/>
  <c r="ON256" i="2"/>
  <c r="OK256" i="2"/>
  <c r="OH256" i="2"/>
  <c r="OE256" i="2"/>
  <c r="OB256" i="2"/>
  <c r="NY256" i="2"/>
  <c r="NS256" i="2"/>
  <c r="NJ256" i="2"/>
  <c r="NG256" i="2"/>
  <c r="ND256" i="2"/>
  <c r="NA256" i="2"/>
  <c r="MX256" i="2"/>
  <c r="MU256" i="2"/>
  <c r="MR256" i="2"/>
  <c r="MO256" i="2"/>
  <c r="ML256" i="2"/>
  <c r="MI256" i="2"/>
  <c r="MF256" i="2"/>
  <c r="LZ256" i="2"/>
  <c r="LW256" i="2"/>
  <c r="LT256" i="2"/>
  <c r="LQ256" i="2"/>
  <c r="LN256" i="2"/>
  <c r="LK256" i="2"/>
  <c r="LE256" i="2"/>
  <c r="LB256" i="2"/>
  <c r="KY256" i="2"/>
  <c r="KV256" i="2"/>
  <c r="KS256" i="2"/>
  <c r="KP256" i="2"/>
  <c r="KM256" i="2"/>
  <c r="KJ256" i="2"/>
  <c r="KG256" i="2"/>
  <c r="KD256" i="2"/>
  <c r="KA256" i="2"/>
  <c r="JX256" i="2"/>
  <c r="JU256" i="2"/>
  <c r="JR256" i="2"/>
  <c r="JL256" i="2"/>
  <c r="JI256" i="2"/>
  <c r="JC256" i="2"/>
  <c r="IZ256" i="2"/>
  <c r="IW256" i="2"/>
  <c r="IT256" i="2"/>
  <c r="IQ256" i="2"/>
  <c r="IN256" i="2"/>
  <c r="IH256" i="2"/>
  <c r="IE256" i="2"/>
  <c r="IB256" i="2"/>
  <c r="HY256" i="2"/>
  <c r="HV256" i="2"/>
  <c r="HS256" i="2"/>
  <c r="HP256" i="2"/>
  <c r="HM256" i="2"/>
  <c r="HJ256" i="2"/>
  <c r="HG256" i="2"/>
  <c r="HD256" i="2"/>
  <c r="HA256" i="2"/>
  <c r="GX256" i="2"/>
  <c r="GU256" i="2"/>
  <c r="GR256" i="2"/>
  <c r="GO256" i="2"/>
  <c r="GL256" i="2"/>
  <c r="GI256" i="2"/>
  <c r="GF256" i="2"/>
  <c r="GC256" i="2"/>
  <c r="FZ256" i="2"/>
  <c r="FW256" i="2"/>
  <c r="FT256" i="2"/>
  <c r="FQ256" i="2"/>
  <c r="FN256" i="2"/>
  <c r="FK256" i="2"/>
  <c r="FH256" i="2"/>
  <c r="FE256" i="2"/>
  <c r="FB256" i="2"/>
  <c r="EY256" i="2"/>
  <c r="EV256" i="2"/>
  <c r="ES256" i="2"/>
  <c r="EP256" i="2"/>
  <c r="EM256" i="2"/>
  <c r="EJ256" i="2"/>
  <c r="EG256" i="2"/>
  <c r="EA256" i="2"/>
  <c r="DX256" i="2"/>
  <c r="DU256" i="2"/>
  <c r="DR256" i="2"/>
  <c r="DL256" i="2"/>
  <c r="DI256" i="2"/>
  <c r="DF256" i="2"/>
  <c r="DC256" i="2"/>
  <c r="CZ256" i="2"/>
  <c r="CW256" i="2"/>
  <c r="CT256" i="2"/>
  <c r="CQ256" i="2"/>
  <c r="CN256" i="2"/>
  <c r="CH256" i="2"/>
  <c r="CE256" i="2"/>
  <c r="CB256" i="2"/>
  <c r="BY256" i="2"/>
  <c r="BV256" i="2"/>
  <c r="BS256" i="2"/>
  <c r="BP256" i="2"/>
  <c r="BM256" i="2"/>
  <c r="BG256" i="2"/>
  <c r="BA256" i="2"/>
  <c r="AX256" i="2"/>
  <c r="AU256" i="2"/>
  <c r="AR256" i="2"/>
  <c r="AO256" i="2"/>
  <c r="AL256" i="2"/>
  <c r="AI256" i="2"/>
  <c r="AF256" i="2"/>
  <c r="AC256" i="2"/>
  <c r="Z256" i="2"/>
  <c r="T256" i="2"/>
  <c r="Q256" i="2"/>
  <c r="K256" i="2"/>
  <c r="H256" i="2"/>
  <c r="QY255" i="2"/>
  <c r="QV255" i="2"/>
  <c r="QS255" i="2"/>
  <c r="QP255" i="2"/>
  <c r="QM255" i="2"/>
  <c r="QJ255" i="2"/>
  <c r="QG255" i="2"/>
  <c r="QD255" i="2"/>
  <c r="QA255" i="2"/>
  <c r="PX255" i="2"/>
  <c r="PU255" i="2"/>
  <c r="PR255" i="2"/>
  <c r="PO255" i="2"/>
  <c r="PL255" i="2"/>
  <c r="PI255" i="2"/>
  <c r="PF255" i="2"/>
  <c r="PC255" i="2"/>
  <c r="OZ255" i="2"/>
  <c r="OW255" i="2"/>
  <c r="OT255" i="2"/>
  <c r="OQ255" i="2"/>
  <c r="ON255" i="2"/>
  <c r="OK255" i="2"/>
  <c r="OH255" i="2"/>
  <c r="OE255" i="2"/>
  <c r="OB255" i="2"/>
  <c r="NY255" i="2"/>
  <c r="NS255" i="2"/>
  <c r="NJ255" i="2"/>
  <c r="NG255" i="2"/>
  <c r="ND255" i="2"/>
  <c r="NA255" i="2"/>
  <c r="MX255" i="2"/>
  <c r="MU255" i="2"/>
  <c r="MR255" i="2"/>
  <c r="MO255" i="2"/>
  <c r="ML255" i="2"/>
  <c r="MI255" i="2"/>
  <c r="MF255" i="2"/>
  <c r="LZ255" i="2"/>
  <c r="LW255" i="2"/>
  <c r="LT255" i="2"/>
  <c r="LQ255" i="2"/>
  <c r="LN255" i="2"/>
  <c r="LK255" i="2"/>
  <c r="LE255" i="2"/>
  <c r="LB255" i="2"/>
  <c r="KY255" i="2"/>
  <c r="KV255" i="2"/>
  <c r="KS255" i="2"/>
  <c r="KP255" i="2"/>
  <c r="KM255" i="2"/>
  <c r="KJ255" i="2"/>
  <c r="KG255" i="2"/>
  <c r="KD255" i="2"/>
  <c r="KA255" i="2"/>
  <c r="JX255" i="2"/>
  <c r="JU255" i="2"/>
  <c r="JR255" i="2"/>
  <c r="JL255" i="2"/>
  <c r="JI255" i="2"/>
  <c r="JC255" i="2"/>
  <c r="IZ255" i="2"/>
  <c r="IW255" i="2"/>
  <c r="IT255" i="2"/>
  <c r="IQ255" i="2"/>
  <c r="IN255" i="2"/>
  <c r="IH255" i="2"/>
  <c r="IE255" i="2"/>
  <c r="IB255" i="2"/>
  <c r="HY255" i="2"/>
  <c r="HV255" i="2"/>
  <c r="HS255" i="2"/>
  <c r="HP255" i="2"/>
  <c r="HM255" i="2"/>
  <c r="HJ255" i="2"/>
  <c r="HG255" i="2"/>
  <c r="HD255" i="2"/>
  <c r="HA255" i="2"/>
  <c r="GX255" i="2"/>
  <c r="GU255" i="2"/>
  <c r="GR255" i="2"/>
  <c r="GO255" i="2"/>
  <c r="GL255" i="2"/>
  <c r="GI255" i="2"/>
  <c r="GF255" i="2"/>
  <c r="GC255" i="2"/>
  <c r="FZ255" i="2"/>
  <c r="FW255" i="2"/>
  <c r="FT255" i="2"/>
  <c r="FQ255" i="2"/>
  <c r="FN255" i="2"/>
  <c r="FK255" i="2"/>
  <c r="FH255" i="2"/>
  <c r="FE255" i="2"/>
  <c r="FB255" i="2"/>
  <c r="EY255" i="2"/>
  <c r="EV255" i="2"/>
  <c r="ES255" i="2"/>
  <c r="EP255" i="2"/>
  <c r="EM255" i="2"/>
  <c r="EJ255" i="2"/>
  <c r="EG255" i="2"/>
  <c r="EA255" i="2"/>
  <c r="DX255" i="2"/>
  <c r="DU255" i="2"/>
  <c r="DR255" i="2"/>
  <c r="DL255" i="2"/>
  <c r="DI255" i="2"/>
  <c r="DF255" i="2"/>
  <c r="DC255" i="2"/>
  <c r="CZ255" i="2"/>
  <c r="CW255" i="2"/>
  <c r="CT255" i="2"/>
  <c r="CQ255" i="2"/>
  <c r="CN255" i="2"/>
  <c r="CH255" i="2"/>
  <c r="CE255" i="2"/>
  <c r="CB255" i="2"/>
  <c r="BY255" i="2"/>
  <c r="BV255" i="2"/>
  <c r="BS255" i="2"/>
  <c r="BP255" i="2"/>
  <c r="BM255" i="2"/>
  <c r="BG255" i="2"/>
  <c r="BA255" i="2"/>
  <c r="AX255" i="2"/>
  <c r="AU255" i="2"/>
  <c r="AR255" i="2"/>
  <c r="AO255" i="2"/>
  <c r="AL255" i="2"/>
  <c r="AI255" i="2"/>
  <c r="AF255" i="2"/>
  <c r="AC255" i="2"/>
  <c r="Z255" i="2"/>
  <c r="T255" i="2"/>
  <c r="Q255" i="2"/>
  <c r="K255" i="2"/>
  <c r="H255" i="2"/>
  <c r="QY254" i="2"/>
  <c r="QV254" i="2"/>
  <c r="QS254" i="2"/>
  <c r="QP254" i="2"/>
  <c r="QM254" i="2"/>
  <c r="QJ254" i="2"/>
  <c r="QG254" i="2"/>
  <c r="QD254" i="2"/>
  <c r="QA254" i="2"/>
  <c r="PX254" i="2"/>
  <c r="PU254" i="2"/>
  <c r="PR254" i="2"/>
  <c r="PO254" i="2"/>
  <c r="PL254" i="2"/>
  <c r="PI254" i="2"/>
  <c r="PF254" i="2"/>
  <c r="PC254" i="2"/>
  <c r="OZ254" i="2"/>
  <c r="OW254" i="2"/>
  <c r="OT254" i="2"/>
  <c r="OQ254" i="2"/>
  <c r="ON254" i="2"/>
  <c r="OK254" i="2"/>
  <c r="OH254" i="2"/>
  <c r="OE254" i="2"/>
  <c r="OB254" i="2"/>
  <c r="NY254" i="2"/>
  <c r="NS254" i="2"/>
  <c r="NJ254" i="2"/>
  <c r="NG254" i="2"/>
  <c r="ND254" i="2"/>
  <c r="NA254" i="2"/>
  <c r="MX254" i="2"/>
  <c r="MU254" i="2"/>
  <c r="MR254" i="2"/>
  <c r="MO254" i="2"/>
  <c r="ML254" i="2"/>
  <c r="MI254" i="2"/>
  <c r="MF254" i="2"/>
  <c r="LZ254" i="2"/>
  <c r="LW254" i="2"/>
  <c r="LT254" i="2"/>
  <c r="LQ254" i="2"/>
  <c r="LN254" i="2"/>
  <c r="LK254" i="2"/>
  <c r="LE254" i="2"/>
  <c r="LB254" i="2"/>
  <c r="KY254" i="2"/>
  <c r="KV254" i="2"/>
  <c r="KS254" i="2"/>
  <c r="KP254" i="2"/>
  <c r="KM254" i="2"/>
  <c r="KJ254" i="2"/>
  <c r="KG254" i="2"/>
  <c r="KD254" i="2"/>
  <c r="KA254" i="2"/>
  <c r="JX254" i="2"/>
  <c r="JU254" i="2"/>
  <c r="JR254" i="2"/>
  <c r="JL254" i="2"/>
  <c r="JI254" i="2"/>
  <c r="JC254" i="2"/>
  <c r="IZ254" i="2"/>
  <c r="IW254" i="2"/>
  <c r="IT254" i="2"/>
  <c r="IQ254" i="2"/>
  <c r="IN254" i="2"/>
  <c r="IH254" i="2"/>
  <c r="IE254" i="2"/>
  <c r="IB254" i="2"/>
  <c r="HY254" i="2"/>
  <c r="HV254" i="2"/>
  <c r="HS254" i="2"/>
  <c r="HP254" i="2"/>
  <c r="HM254" i="2"/>
  <c r="HJ254" i="2"/>
  <c r="HG254" i="2"/>
  <c r="HD254" i="2"/>
  <c r="HA254" i="2"/>
  <c r="GX254" i="2"/>
  <c r="GU254" i="2"/>
  <c r="GR254" i="2"/>
  <c r="GO254" i="2"/>
  <c r="GL254" i="2"/>
  <c r="GI254" i="2"/>
  <c r="GF254" i="2"/>
  <c r="GC254" i="2"/>
  <c r="FZ254" i="2"/>
  <c r="FW254" i="2"/>
  <c r="FT254" i="2"/>
  <c r="FQ254" i="2"/>
  <c r="FN254" i="2"/>
  <c r="FK254" i="2"/>
  <c r="FH254" i="2"/>
  <c r="FE254" i="2"/>
  <c r="FB254" i="2"/>
  <c r="EY254" i="2"/>
  <c r="EV254" i="2"/>
  <c r="ES254" i="2"/>
  <c r="EP254" i="2"/>
  <c r="EM254" i="2"/>
  <c r="EJ254" i="2"/>
  <c r="EG254" i="2"/>
  <c r="EA254" i="2"/>
  <c r="DX254" i="2"/>
  <c r="DU254" i="2"/>
  <c r="DR254" i="2"/>
  <c r="DL254" i="2"/>
  <c r="DI254" i="2"/>
  <c r="DF254" i="2"/>
  <c r="DC254" i="2"/>
  <c r="CZ254" i="2"/>
  <c r="CW254" i="2"/>
  <c r="CT254" i="2"/>
  <c r="CQ254" i="2"/>
  <c r="CN254" i="2"/>
  <c r="CH254" i="2"/>
  <c r="CE254" i="2"/>
  <c r="CB254" i="2"/>
  <c r="BY254" i="2"/>
  <c r="BV254" i="2"/>
  <c r="BS254" i="2"/>
  <c r="BP254" i="2"/>
  <c r="BM254" i="2"/>
  <c r="BG254" i="2"/>
  <c r="BA254" i="2"/>
  <c r="AX254" i="2"/>
  <c r="AU254" i="2"/>
  <c r="AR254" i="2"/>
  <c r="AO254" i="2"/>
  <c r="AL254" i="2"/>
  <c r="AI254" i="2"/>
  <c r="AF254" i="2"/>
  <c r="AC254" i="2"/>
  <c r="Z254" i="2"/>
  <c r="T254" i="2"/>
  <c r="Q254" i="2"/>
  <c r="K254" i="2"/>
  <c r="H254" i="2"/>
  <c r="QY253" i="2"/>
  <c r="QV253" i="2"/>
  <c r="QS253" i="2"/>
  <c r="QP253" i="2"/>
  <c r="QM253" i="2"/>
  <c r="QJ253" i="2"/>
  <c r="QG253" i="2"/>
  <c r="QD253" i="2"/>
  <c r="QA253" i="2"/>
  <c r="PX253" i="2"/>
  <c r="PU253" i="2"/>
  <c r="PR253" i="2"/>
  <c r="PO253" i="2"/>
  <c r="PL253" i="2"/>
  <c r="PI253" i="2"/>
  <c r="PF253" i="2"/>
  <c r="PC253" i="2"/>
  <c r="OZ253" i="2"/>
  <c r="OW253" i="2"/>
  <c r="OT253" i="2"/>
  <c r="OQ253" i="2"/>
  <c r="ON253" i="2"/>
  <c r="OK253" i="2"/>
  <c r="OH253" i="2"/>
  <c r="OE253" i="2"/>
  <c r="OB253" i="2"/>
  <c r="NY253" i="2"/>
  <c r="NS253" i="2"/>
  <c r="NJ253" i="2"/>
  <c r="NG253" i="2"/>
  <c r="ND253" i="2"/>
  <c r="NA253" i="2"/>
  <c r="MX253" i="2"/>
  <c r="MU253" i="2"/>
  <c r="MR253" i="2"/>
  <c r="MO253" i="2"/>
  <c r="ML253" i="2"/>
  <c r="MI253" i="2"/>
  <c r="MF253" i="2"/>
  <c r="LZ253" i="2"/>
  <c r="LW253" i="2"/>
  <c r="LT253" i="2"/>
  <c r="LQ253" i="2"/>
  <c r="LN253" i="2"/>
  <c r="LK253" i="2"/>
  <c r="LE253" i="2"/>
  <c r="LB253" i="2"/>
  <c r="KY253" i="2"/>
  <c r="KV253" i="2"/>
  <c r="KS253" i="2"/>
  <c r="KP253" i="2"/>
  <c r="KM253" i="2"/>
  <c r="KJ253" i="2"/>
  <c r="KG253" i="2"/>
  <c r="KD253" i="2"/>
  <c r="KA253" i="2"/>
  <c r="JX253" i="2"/>
  <c r="JU253" i="2"/>
  <c r="JR253" i="2"/>
  <c r="JL253" i="2"/>
  <c r="JI253" i="2"/>
  <c r="JC253" i="2"/>
  <c r="IZ253" i="2"/>
  <c r="IW253" i="2"/>
  <c r="IT253" i="2"/>
  <c r="IQ253" i="2"/>
  <c r="IN253" i="2"/>
  <c r="IH253" i="2"/>
  <c r="IE253" i="2"/>
  <c r="IB253" i="2"/>
  <c r="HY253" i="2"/>
  <c r="HV253" i="2"/>
  <c r="HS253" i="2"/>
  <c r="HP253" i="2"/>
  <c r="HM253" i="2"/>
  <c r="HJ253" i="2"/>
  <c r="HG253" i="2"/>
  <c r="HD253" i="2"/>
  <c r="HA253" i="2"/>
  <c r="GX253" i="2"/>
  <c r="GU253" i="2"/>
  <c r="GR253" i="2"/>
  <c r="GO253" i="2"/>
  <c r="GL253" i="2"/>
  <c r="GI253" i="2"/>
  <c r="GF253" i="2"/>
  <c r="GC253" i="2"/>
  <c r="FZ253" i="2"/>
  <c r="FW253" i="2"/>
  <c r="FT253" i="2"/>
  <c r="FQ253" i="2"/>
  <c r="FN253" i="2"/>
  <c r="FK253" i="2"/>
  <c r="FH253" i="2"/>
  <c r="FE253" i="2"/>
  <c r="FB253" i="2"/>
  <c r="EY253" i="2"/>
  <c r="EV253" i="2"/>
  <c r="ES253" i="2"/>
  <c r="EP253" i="2"/>
  <c r="EM253" i="2"/>
  <c r="EJ253" i="2"/>
  <c r="EG253" i="2"/>
  <c r="EA253" i="2"/>
  <c r="DX253" i="2"/>
  <c r="DU253" i="2"/>
  <c r="DR253" i="2"/>
  <c r="DL253" i="2"/>
  <c r="DI253" i="2"/>
  <c r="DF253" i="2"/>
  <c r="DC253" i="2"/>
  <c r="CZ253" i="2"/>
  <c r="CW253" i="2"/>
  <c r="CT253" i="2"/>
  <c r="CQ253" i="2"/>
  <c r="CN253" i="2"/>
  <c r="CH253" i="2"/>
  <c r="CE253" i="2"/>
  <c r="CB253" i="2"/>
  <c r="BY253" i="2"/>
  <c r="BV253" i="2"/>
  <c r="BS253" i="2"/>
  <c r="BP253" i="2"/>
  <c r="BM253" i="2"/>
  <c r="BG253" i="2"/>
  <c r="BA253" i="2"/>
  <c r="AX253" i="2"/>
  <c r="AU253" i="2"/>
  <c r="AR253" i="2"/>
  <c r="AO253" i="2"/>
  <c r="AL253" i="2"/>
  <c r="AI253" i="2"/>
  <c r="AF253" i="2"/>
  <c r="AC253" i="2"/>
  <c r="Z253" i="2"/>
  <c r="T253" i="2"/>
  <c r="Q253" i="2"/>
  <c r="K253" i="2"/>
  <c r="H253" i="2"/>
  <c r="D265" i="2"/>
  <c r="C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HI264" i="1"/>
  <c r="HH264" i="1"/>
  <c r="HI263" i="1"/>
  <c r="HH263" i="1"/>
  <c r="HI262" i="1"/>
  <c r="HH262" i="1"/>
  <c r="HI261" i="1"/>
  <c r="HH261" i="1"/>
  <c r="HI260" i="1"/>
  <c r="HH260" i="1"/>
  <c r="HI259" i="1"/>
  <c r="HH259" i="1"/>
  <c r="HI258" i="1"/>
  <c r="HH258" i="1"/>
  <c r="HI257" i="1"/>
  <c r="HH257" i="1"/>
  <c r="HI256" i="1"/>
  <c r="HH256" i="1"/>
  <c r="HI255" i="1"/>
  <c r="HH255" i="1"/>
  <c r="HI254" i="1"/>
  <c r="HH254" i="1"/>
  <c r="HI253" i="1"/>
  <c r="HH253" i="1"/>
  <c r="HF265" i="1"/>
  <c r="HE265" i="1"/>
  <c r="HC265" i="1"/>
  <c r="HB265" i="1"/>
  <c r="GZ265" i="1"/>
  <c r="GY265" i="1"/>
  <c r="GT265" i="1"/>
  <c r="GS265" i="1"/>
  <c r="GQ265" i="1"/>
  <c r="GP265" i="1"/>
  <c r="GN265" i="1"/>
  <c r="GM265" i="1"/>
  <c r="GK265" i="1"/>
  <c r="GJ265" i="1"/>
  <c r="GH265" i="1"/>
  <c r="GG265" i="1"/>
  <c r="GE265" i="1"/>
  <c r="GD265" i="1"/>
  <c r="GB265" i="1"/>
  <c r="GA265" i="1"/>
  <c r="FY265" i="1"/>
  <c r="FX265" i="1"/>
  <c r="FV265" i="1"/>
  <c r="FU265" i="1"/>
  <c r="FS265" i="1"/>
  <c r="FR265" i="1"/>
  <c r="FM265" i="1"/>
  <c r="FL265" i="1"/>
  <c r="FJ265" i="1"/>
  <c r="FI265" i="1"/>
  <c r="FG265" i="1"/>
  <c r="FF265" i="1"/>
  <c r="FD265" i="1"/>
  <c r="FC265" i="1"/>
  <c r="FA265" i="1"/>
  <c r="EZ265" i="1"/>
  <c r="EX265" i="1"/>
  <c r="EW265" i="1"/>
  <c r="EU265" i="1"/>
  <c r="ET265" i="1"/>
  <c r="ER265" i="1"/>
  <c r="EQ265" i="1"/>
  <c r="EO265" i="1"/>
  <c r="EN265" i="1"/>
  <c r="EL265" i="1"/>
  <c r="EK265" i="1"/>
  <c r="EI265" i="1"/>
  <c r="EH265" i="1"/>
  <c r="EF265" i="1"/>
  <c r="EE265" i="1"/>
  <c r="DZ265" i="1"/>
  <c r="DY265" i="1"/>
  <c r="DW265" i="1"/>
  <c r="DV265" i="1"/>
  <c r="DT265" i="1"/>
  <c r="DS265" i="1"/>
  <c r="DQ265" i="1"/>
  <c r="DP265" i="1"/>
  <c r="DN265" i="1"/>
  <c r="DM265" i="1"/>
  <c r="DK265" i="1"/>
  <c r="DJ265" i="1"/>
  <c r="DH265" i="1"/>
  <c r="DG265" i="1"/>
  <c r="DE265" i="1"/>
  <c r="DD265" i="1"/>
  <c r="CY265" i="1"/>
  <c r="CX265" i="1"/>
  <c r="CV265" i="1"/>
  <c r="CU265" i="1"/>
  <c r="CS265" i="1"/>
  <c r="CR265" i="1"/>
  <c r="CP265" i="1"/>
  <c r="CO265" i="1"/>
  <c r="CM265" i="1"/>
  <c r="CL265" i="1"/>
  <c r="CJ265" i="1"/>
  <c r="CI265" i="1"/>
  <c r="CG265" i="1"/>
  <c r="CF265" i="1"/>
  <c r="CD265" i="1"/>
  <c r="CC265" i="1"/>
  <c r="CA265" i="1"/>
  <c r="BZ265" i="1"/>
  <c r="BX265" i="1"/>
  <c r="BW265" i="1"/>
  <c r="BU265" i="1"/>
  <c r="BT265" i="1"/>
  <c r="BR265" i="1"/>
  <c r="BQ265" i="1"/>
  <c r="BO265" i="1"/>
  <c r="BN265" i="1"/>
  <c r="BL265" i="1"/>
  <c r="BK265" i="1"/>
  <c r="BI265" i="1"/>
  <c r="BH265" i="1"/>
  <c r="BF265" i="1"/>
  <c r="BE265" i="1"/>
  <c r="BC265" i="1"/>
  <c r="BB265" i="1"/>
  <c r="AW265" i="1"/>
  <c r="AV265" i="1"/>
  <c r="AT265" i="1"/>
  <c r="AS265" i="1"/>
  <c r="AQ265" i="1"/>
  <c r="AP265" i="1"/>
  <c r="AN265" i="1"/>
  <c r="AM265" i="1"/>
  <c r="AK265" i="1"/>
  <c r="AJ265" i="1"/>
  <c r="AH265" i="1"/>
  <c r="AG265" i="1"/>
  <c r="AE265" i="1"/>
  <c r="AD265" i="1"/>
  <c r="AB265" i="1"/>
  <c r="AA265" i="1"/>
  <c r="Y265" i="1"/>
  <c r="X265" i="1"/>
  <c r="S265" i="1"/>
  <c r="R265" i="1"/>
  <c r="P265" i="1"/>
  <c r="O265" i="1"/>
  <c r="M265" i="1"/>
  <c r="L265" i="1"/>
  <c r="J265" i="1"/>
  <c r="I265" i="1"/>
  <c r="G265" i="1"/>
  <c r="F265" i="1"/>
  <c r="HG264" i="1"/>
  <c r="HD264" i="1"/>
  <c r="HA264" i="1"/>
  <c r="GX264" i="1"/>
  <c r="GU264" i="1"/>
  <c r="GR264" i="1"/>
  <c r="GO264" i="1"/>
  <c r="GL264" i="1"/>
  <c r="GI264" i="1"/>
  <c r="GF264" i="1"/>
  <c r="GC264" i="1"/>
  <c r="FZ264" i="1"/>
  <c r="FW264" i="1"/>
  <c r="FT264" i="1"/>
  <c r="FN264" i="1"/>
  <c r="FK264" i="1"/>
  <c r="FH264" i="1"/>
  <c r="FE264" i="1"/>
  <c r="FB264" i="1"/>
  <c r="EY264" i="1"/>
  <c r="EV264" i="1"/>
  <c r="ES264" i="1"/>
  <c r="EP264" i="1"/>
  <c r="EM264" i="1"/>
  <c r="EJ264" i="1"/>
  <c r="EG264" i="1"/>
  <c r="EA264" i="1"/>
  <c r="DX264" i="1"/>
  <c r="DU264" i="1"/>
  <c r="DR264" i="1"/>
  <c r="DO264" i="1"/>
  <c r="DL264" i="1"/>
  <c r="DI264" i="1"/>
  <c r="DF264" i="1"/>
  <c r="CZ264" i="1"/>
  <c r="CW264" i="1"/>
  <c r="CT264" i="1"/>
  <c r="CQ264" i="1"/>
  <c r="CN264" i="1"/>
  <c r="CK264" i="1"/>
  <c r="CH264" i="1"/>
  <c r="CE264" i="1"/>
  <c r="CB264" i="1"/>
  <c r="BY264" i="1"/>
  <c r="BV264" i="1"/>
  <c r="BS264" i="1"/>
  <c r="BP264" i="1"/>
  <c r="BM264" i="1"/>
  <c r="BJ264" i="1"/>
  <c r="BG264" i="1"/>
  <c r="BD264" i="1"/>
  <c r="AX264" i="1"/>
  <c r="AU264" i="1"/>
  <c r="AR264" i="1"/>
  <c r="AO264" i="1"/>
  <c r="AL264" i="1"/>
  <c r="AI264" i="1"/>
  <c r="AF264" i="1"/>
  <c r="AC264" i="1"/>
  <c r="Z264" i="1"/>
  <c r="T264" i="1"/>
  <c r="Q264" i="1"/>
  <c r="N264" i="1"/>
  <c r="K264" i="1"/>
  <c r="H264" i="1"/>
  <c r="HG263" i="1"/>
  <c r="HD263" i="1"/>
  <c r="HA263" i="1"/>
  <c r="GX263" i="1"/>
  <c r="GU263" i="1"/>
  <c r="GR263" i="1"/>
  <c r="GO263" i="1"/>
  <c r="GL263" i="1"/>
  <c r="GI263" i="1"/>
  <c r="GF263" i="1"/>
  <c r="GC263" i="1"/>
  <c r="FZ263" i="1"/>
  <c r="FW263" i="1"/>
  <c r="FT263" i="1"/>
  <c r="FN263" i="1"/>
  <c r="FK263" i="1"/>
  <c r="FH263" i="1"/>
  <c r="FE263" i="1"/>
  <c r="FB263" i="1"/>
  <c r="EY263" i="1"/>
  <c r="EV263" i="1"/>
  <c r="ES263" i="1"/>
  <c r="EP263" i="1"/>
  <c r="EM263" i="1"/>
  <c r="EJ263" i="1"/>
  <c r="EG263" i="1"/>
  <c r="EA263" i="1"/>
  <c r="DX263" i="1"/>
  <c r="DU263" i="1"/>
  <c r="DR263" i="1"/>
  <c r="DO263" i="1"/>
  <c r="DL263" i="1"/>
  <c r="DI263" i="1"/>
  <c r="DF263" i="1"/>
  <c r="CZ263" i="1"/>
  <c r="CW263" i="1"/>
  <c r="CT263" i="1"/>
  <c r="CQ263" i="1"/>
  <c r="CN263" i="1"/>
  <c r="CK263" i="1"/>
  <c r="CH263" i="1"/>
  <c r="CE263" i="1"/>
  <c r="CB263" i="1"/>
  <c r="BY263" i="1"/>
  <c r="BV263" i="1"/>
  <c r="BS263" i="1"/>
  <c r="BP263" i="1"/>
  <c r="BM263" i="1"/>
  <c r="BJ263" i="1"/>
  <c r="BG263" i="1"/>
  <c r="BD263" i="1"/>
  <c r="AX263" i="1"/>
  <c r="AU263" i="1"/>
  <c r="AR263" i="1"/>
  <c r="AO263" i="1"/>
  <c r="AL263" i="1"/>
  <c r="AI263" i="1"/>
  <c r="AF263" i="1"/>
  <c r="AC263" i="1"/>
  <c r="Z263" i="1"/>
  <c r="T263" i="1"/>
  <c r="Q263" i="1"/>
  <c r="N263" i="1"/>
  <c r="K263" i="1"/>
  <c r="H263" i="1"/>
  <c r="HG262" i="1"/>
  <c r="HD262" i="1"/>
  <c r="HA262" i="1"/>
  <c r="GX262" i="1"/>
  <c r="GU262" i="1"/>
  <c r="GR262" i="1"/>
  <c r="GO262" i="1"/>
  <c r="GL262" i="1"/>
  <c r="GI262" i="1"/>
  <c r="GF262" i="1"/>
  <c r="GC262" i="1"/>
  <c r="FZ262" i="1"/>
  <c r="FW262" i="1"/>
  <c r="FT262" i="1"/>
  <c r="FN262" i="1"/>
  <c r="FK262" i="1"/>
  <c r="FH262" i="1"/>
  <c r="FE262" i="1"/>
  <c r="FB262" i="1"/>
  <c r="EY262" i="1"/>
  <c r="EV262" i="1"/>
  <c r="ES262" i="1"/>
  <c r="EP262" i="1"/>
  <c r="EM262" i="1"/>
  <c r="EJ262" i="1"/>
  <c r="EG262" i="1"/>
  <c r="EA262" i="1"/>
  <c r="DX262" i="1"/>
  <c r="DU262" i="1"/>
  <c r="DR262" i="1"/>
  <c r="DO262" i="1"/>
  <c r="DL262" i="1"/>
  <c r="DI262" i="1"/>
  <c r="DF262" i="1"/>
  <c r="CZ262" i="1"/>
  <c r="CW262" i="1"/>
  <c r="CT262" i="1"/>
  <c r="CQ262" i="1"/>
  <c r="CN262" i="1"/>
  <c r="CK262" i="1"/>
  <c r="CH262" i="1"/>
  <c r="CE262" i="1"/>
  <c r="CB262" i="1"/>
  <c r="BY262" i="1"/>
  <c r="BV262" i="1"/>
  <c r="BS262" i="1"/>
  <c r="BP262" i="1"/>
  <c r="BM262" i="1"/>
  <c r="BJ262" i="1"/>
  <c r="BG262" i="1"/>
  <c r="BD262" i="1"/>
  <c r="AX262" i="1"/>
  <c r="AU262" i="1"/>
  <c r="AR262" i="1"/>
  <c r="AO262" i="1"/>
  <c r="AL262" i="1"/>
  <c r="AI262" i="1"/>
  <c r="AF262" i="1"/>
  <c r="AC262" i="1"/>
  <c r="Z262" i="1"/>
  <c r="T262" i="1"/>
  <c r="Q262" i="1"/>
  <c r="N262" i="1"/>
  <c r="K262" i="1"/>
  <c r="H262" i="1"/>
  <c r="HG261" i="1"/>
  <c r="HD261" i="1"/>
  <c r="HA261" i="1"/>
  <c r="GX261" i="1"/>
  <c r="GU261" i="1"/>
  <c r="GR261" i="1"/>
  <c r="GO261" i="1"/>
  <c r="GL261" i="1"/>
  <c r="GI261" i="1"/>
  <c r="GF261" i="1"/>
  <c r="GC261" i="1"/>
  <c r="FZ261" i="1"/>
  <c r="FW261" i="1"/>
  <c r="FT261" i="1"/>
  <c r="FN261" i="1"/>
  <c r="FK261" i="1"/>
  <c r="FH261" i="1"/>
  <c r="FE261" i="1"/>
  <c r="FB261" i="1"/>
  <c r="EY261" i="1"/>
  <c r="EV261" i="1"/>
  <c r="ES261" i="1"/>
  <c r="EP261" i="1"/>
  <c r="EM261" i="1"/>
  <c r="EJ261" i="1"/>
  <c r="EG261" i="1"/>
  <c r="EA261" i="1"/>
  <c r="DX261" i="1"/>
  <c r="DU261" i="1"/>
  <c r="DR261" i="1"/>
  <c r="DO261" i="1"/>
  <c r="DL261" i="1"/>
  <c r="DI261" i="1"/>
  <c r="DF261" i="1"/>
  <c r="CZ261" i="1"/>
  <c r="CW261" i="1"/>
  <c r="CT261" i="1"/>
  <c r="CQ261" i="1"/>
  <c r="CN261" i="1"/>
  <c r="CK261" i="1"/>
  <c r="CH261" i="1"/>
  <c r="CE261" i="1"/>
  <c r="CB261" i="1"/>
  <c r="BY261" i="1"/>
  <c r="BV261" i="1"/>
  <c r="BS261" i="1"/>
  <c r="BP261" i="1"/>
  <c r="BM261" i="1"/>
  <c r="BJ261" i="1"/>
  <c r="BG261" i="1"/>
  <c r="BD261" i="1"/>
  <c r="AX261" i="1"/>
  <c r="AU261" i="1"/>
  <c r="AR261" i="1"/>
  <c r="AO261" i="1"/>
  <c r="AL261" i="1"/>
  <c r="AI261" i="1"/>
  <c r="AF261" i="1"/>
  <c r="AC261" i="1"/>
  <c r="Z261" i="1"/>
  <c r="T261" i="1"/>
  <c r="Q261" i="1"/>
  <c r="N261" i="1"/>
  <c r="K261" i="1"/>
  <c r="H261" i="1"/>
  <c r="HG260" i="1"/>
  <c r="HD260" i="1"/>
  <c r="HA260" i="1"/>
  <c r="GX260" i="1"/>
  <c r="GU260" i="1"/>
  <c r="GR260" i="1"/>
  <c r="GO260" i="1"/>
  <c r="GL260" i="1"/>
  <c r="GI260" i="1"/>
  <c r="GF260" i="1"/>
  <c r="GC260" i="1"/>
  <c r="FZ260" i="1"/>
  <c r="FW260" i="1"/>
  <c r="FT260" i="1"/>
  <c r="FN260" i="1"/>
  <c r="FK260" i="1"/>
  <c r="FH260" i="1"/>
  <c r="FE260" i="1"/>
  <c r="FB260" i="1"/>
  <c r="EY260" i="1"/>
  <c r="EV260" i="1"/>
  <c r="ES260" i="1"/>
  <c r="EP260" i="1"/>
  <c r="EM260" i="1"/>
  <c r="EJ260" i="1"/>
  <c r="EG260" i="1"/>
  <c r="EA260" i="1"/>
  <c r="DX260" i="1"/>
  <c r="DU260" i="1"/>
  <c r="DR260" i="1"/>
  <c r="DO260" i="1"/>
  <c r="DL260" i="1"/>
  <c r="DI260" i="1"/>
  <c r="DF260" i="1"/>
  <c r="CZ260" i="1"/>
  <c r="CW260" i="1"/>
  <c r="CT260" i="1"/>
  <c r="CQ260" i="1"/>
  <c r="CN260" i="1"/>
  <c r="CK260" i="1"/>
  <c r="CH260" i="1"/>
  <c r="CE260" i="1"/>
  <c r="CB260" i="1"/>
  <c r="BY260" i="1"/>
  <c r="BV260" i="1"/>
  <c r="BS260" i="1"/>
  <c r="BP260" i="1"/>
  <c r="BM260" i="1"/>
  <c r="BJ260" i="1"/>
  <c r="BG260" i="1"/>
  <c r="BD260" i="1"/>
  <c r="AX260" i="1"/>
  <c r="AU260" i="1"/>
  <c r="AR260" i="1"/>
  <c r="AO260" i="1"/>
  <c r="AL260" i="1"/>
  <c r="AI260" i="1"/>
  <c r="AF260" i="1"/>
  <c r="AC260" i="1"/>
  <c r="Z260" i="1"/>
  <c r="T260" i="1"/>
  <c r="Q260" i="1"/>
  <c r="N260" i="1"/>
  <c r="K260" i="1"/>
  <c r="H260" i="1"/>
  <c r="HG259" i="1"/>
  <c r="HD259" i="1"/>
  <c r="HA259" i="1"/>
  <c r="GX259" i="1"/>
  <c r="GU259" i="1"/>
  <c r="GR259" i="1"/>
  <c r="GO259" i="1"/>
  <c r="GL259" i="1"/>
  <c r="GI259" i="1"/>
  <c r="GF259" i="1"/>
  <c r="GC259" i="1"/>
  <c r="FZ259" i="1"/>
  <c r="FW259" i="1"/>
  <c r="FT259" i="1"/>
  <c r="FN259" i="1"/>
  <c r="FK259" i="1"/>
  <c r="FH259" i="1"/>
  <c r="FE259" i="1"/>
  <c r="FB259" i="1"/>
  <c r="EY259" i="1"/>
  <c r="EV259" i="1"/>
  <c r="ES259" i="1"/>
  <c r="EP259" i="1"/>
  <c r="EM259" i="1"/>
  <c r="EJ259" i="1"/>
  <c r="EG259" i="1"/>
  <c r="EA259" i="1"/>
  <c r="DX259" i="1"/>
  <c r="DU259" i="1"/>
  <c r="DR259" i="1"/>
  <c r="DO259" i="1"/>
  <c r="DL259" i="1"/>
  <c r="DI259" i="1"/>
  <c r="DF259" i="1"/>
  <c r="CZ259" i="1"/>
  <c r="CW259" i="1"/>
  <c r="CT259" i="1"/>
  <c r="CQ259" i="1"/>
  <c r="CN259" i="1"/>
  <c r="CK259" i="1"/>
  <c r="CH259" i="1"/>
  <c r="CE259" i="1"/>
  <c r="CB259" i="1"/>
  <c r="BY259" i="1"/>
  <c r="BV259" i="1"/>
  <c r="BS259" i="1"/>
  <c r="BP259" i="1"/>
  <c r="BM259" i="1"/>
  <c r="BJ259" i="1"/>
  <c r="BG259" i="1"/>
  <c r="BD259" i="1"/>
  <c r="AX259" i="1"/>
  <c r="AU259" i="1"/>
  <c r="AR259" i="1"/>
  <c r="AO259" i="1"/>
  <c r="AL259" i="1"/>
  <c r="AI259" i="1"/>
  <c r="AF259" i="1"/>
  <c r="AC259" i="1"/>
  <c r="Z259" i="1"/>
  <c r="T259" i="1"/>
  <c r="Q259" i="1"/>
  <c r="N259" i="1"/>
  <c r="K259" i="1"/>
  <c r="H259" i="1"/>
  <c r="HG258" i="1"/>
  <c r="HD258" i="1"/>
  <c r="HA258" i="1"/>
  <c r="GX258" i="1"/>
  <c r="GU258" i="1"/>
  <c r="GR258" i="1"/>
  <c r="GO258" i="1"/>
  <c r="GL258" i="1"/>
  <c r="GI258" i="1"/>
  <c r="GF258" i="1"/>
  <c r="GC258" i="1"/>
  <c r="FZ258" i="1"/>
  <c r="FW258" i="1"/>
  <c r="FT258" i="1"/>
  <c r="FN258" i="1"/>
  <c r="FK258" i="1"/>
  <c r="FH258" i="1"/>
  <c r="FE258" i="1"/>
  <c r="FB258" i="1"/>
  <c r="EY258" i="1"/>
  <c r="EV258" i="1"/>
  <c r="ES258" i="1"/>
  <c r="EP258" i="1"/>
  <c r="EM258" i="1"/>
  <c r="EJ258" i="1"/>
  <c r="EG258" i="1"/>
  <c r="EA258" i="1"/>
  <c r="DX258" i="1"/>
  <c r="DU258" i="1"/>
  <c r="DR258" i="1"/>
  <c r="DO258" i="1"/>
  <c r="DL258" i="1"/>
  <c r="DI258" i="1"/>
  <c r="DF258" i="1"/>
  <c r="CZ258" i="1"/>
  <c r="CW258" i="1"/>
  <c r="CT258" i="1"/>
  <c r="CQ258" i="1"/>
  <c r="CN258" i="1"/>
  <c r="CK258" i="1"/>
  <c r="CH258" i="1"/>
  <c r="CE258" i="1"/>
  <c r="CB258" i="1"/>
  <c r="BY258" i="1"/>
  <c r="BV258" i="1"/>
  <c r="BS258" i="1"/>
  <c r="BP258" i="1"/>
  <c r="BM258" i="1"/>
  <c r="BJ258" i="1"/>
  <c r="BG258" i="1"/>
  <c r="BD258" i="1"/>
  <c r="AX258" i="1"/>
  <c r="AU258" i="1"/>
  <c r="AR258" i="1"/>
  <c r="AO258" i="1"/>
  <c r="AL258" i="1"/>
  <c r="AI258" i="1"/>
  <c r="AF258" i="1"/>
  <c r="AC258" i="1"/>
  <c r="Z258" i="1"/>
  <c r="T258" i="1"/>
  <c r="Q258" i="1"/>
  <c r="N258" i="1"/>
  <c r="K258" i="1"/>
  <c r="H258" i="1"/>
  <c r="HG257" i="1"/>
  <c r="HD257" i="1"/>
  <c r="HA257" i="1"/>
  <c r="GX257" i="1"/>
  <c r="GU257" i="1"/>
  <c r="GR257" i="1"/>
  <c r="GO257" i="1"/>
  <c r="GL257" i="1"/>
  <c r="GI257" i="1"/>
  <c r="GF257" i="1"/>
  <c r="GC257" i="1"/>
  <c r="FZ257" i="1"/>
  <c r="FW257" i="1"/>
  <c r="FT257" i="1"/>
  <c r="FN257" i="1"/>
  <c r="FK257" i="1"/>
  <c r="FH257" i="1"/>
  <c r="FE257" i="1"/>
  <c r="FB257" i="1"/>
  <c r="EY257" i="1"/>
  <c r="EV257" i="1"/>
  <c r="ES257" i="1"/>
  <c r="EP257" i="1"/>
  <c r="EM257" i="1"/>
  <c r="EJ257" i="1"/>
  <c r="EG257" i="1"/>
  <c r="EA257" i="1"/>
  <c r="DX257" i="1"/>
  <c r="DU257" i="1"/>
  <c r="DR257" i="1"/>
  <c r="DO257" i="1"/>
  <c r="DL257" i="1"/>
  <c r="DI257" i="1"/>
  <c r="DF257" i="1"/>
  <c r="CZ257" i="1"/>
  <c r="CW257" i="1"/>
  <c r="CT257" i="1"/>
  <c r="CQ257" i="1"/>
  <c r="CN257" i="1"/>
  <c r="CK257" i="1"/>
  <c r="CH257" i="1"/>
  <c r="CE257" i="1"/>
  <c r="CB257" i="1"/>
  <c r="BY257" i="1"/>
  <c r="BV257" i="1"/>
  <c r="BS257" i="1"/>
  <c r="BP257" i="1"/>
  <c r="BM257" i="1"/>
  <c r="BJ257" i="1"/>
  <c r="BG257" i="1"/>
  <c r="BD257" i="1"/>
  <c r="AX257" i="1"/>
  <c r="AU257" i="1"/>
  <c r="AR257" i="1"/>
  <c r="AO257" i="1"/>
  <c r="AL257" i="1"/>
  <c r="AI257" i="1"/>
  <c r="AF257" i="1"/>
  <c r="AC257" i="1"/>
  <c r="Z257" i="1"/>
  <c r="T257" i="1"/>
  <c r="Q257" i="1"/>
  <c r="N257" i="1"/>
  <c r="K257" i="1"/>
  <c r="H257" i="1"/>
  <c r="HG256" i="1"/>
  <c r="HD256" i="1"/>
  <c r="HA256" i="1"/>
  <c r="GX256" i="1"/>
  <c r="GU256" i="1"/>
  <c r="GR256" i="1"/>
  <c r="GO256" i="1"/>
  <c r="GL256" i="1"/>
  <c r="GI256" i="1"/>
  <c r="GF256" i="1"/>
  <c r="GC256" i="1"/>
  <c r="FZ256" i="1"/>
  <c r="FW256" i="1"/>
  <c r="FT256" i="1"/>
  <c r="FN256" i="1"/>
  <c r="FK256" i="1"/>
  <c r="FH256" i="1"/>
  <c r="FE256" i="1"/>
  <c r="FB256" i="1"/>
  <c r="EY256" i="1"/>
  <c r="EV256" i="1"/>
  <c r="ES256" i="1"/>
  <c r="EP256" i="1"/>
  <c r="EM256" i="1"/>
  <c r="EJ256" i="1"/>
  <c r="EG256" i="1"/>
  <c r="EA256" i="1"/>
  <c r="DX256" i="1"/>
  <c r="DU256" i="1"/>
  <c r="DR256" i="1"/>
  <c r="DO256" i="1"/>
  <c r="DL256" i="1"/>
  <c r="DI256" i="1"/>
  <c r="DF256" i="1"/>
  <c r="CZ256" i="1"/>
  <c r="CW256" i="1"/>
  <c r="CT256" i="1"/>
  <c r="CQ256" i="1"/>
  <c r="CN256" i="1"/>
  <c r="CK256" i="1"/>
  <c r="CH256" i="1"/>
  <c r="CE256" i="1"/>
  <c r="CB256" i="1"/>
  <c r="BY256" i="1"/>
  <c r="BV256" i="1"/>
  <c r="BS256" i="1"/>
  <c r="BP256" i="1"/>
  <c r="BM256" i="1"/>
  <c r="BJ256" i="1"/>
  <c r="BG256" i="1"/>
  <c r="BD256" i="1"/>
  <c r="AX256" i="1"/>
  <c r="AU256" i="1"/>
  <c r="AR256" i="1"/>
  <c r="AO256" i="1"/>
  <c r="AL256" i="1"/>
  <c r="AI256" i="1"/>
  <c r="AF256" i="1"/>
  <c r="AC256" i="1"/>
  <c r="Z256" i="1"/>
  <c r="T256" i="1"/>
  <c r="Q256" i="1"/>
  <c r="N256" i="1"/>
  <c r="K256" i="1"/>
  <c r="H256" i="1"/>
  <c r="HG255" i="1"/>
  <c r="HD255" i="1"/>
  <c r="HA255" i="1"/>
  <c r="GX255" i="1"/>
  <c r="GU255" i="1"/>
  <c r="GR255" i="1"/>
  <c r="GO255" i="1"/>
  <c r="GL255" i="1"/>
  <c r="GI255" i="1"/>
  <c r="GF255" i="1"/>
  <c r="GC255" i="1"/>
  <c r="FZ255" i="1"/>
  <c r="FW255" i="1"/>
  <c r="FT255" i="1"/>
  <c r="FN255" i="1"/>
  <c r="FK255" i="1"/>
  <c r="FH255" i="1"/>
  <c r="FE255" i="1"/>
  <c r="FB255" i="1"/>
  <c r="EY255" i="1"/>
  <c r="EV255" i="1"/>
  <c r="ES255" i="1"/>
  <c r="EP255" i="1"/>
  <c r="EM255" i="1"/>
  <c r="EJ255" i="1"/>
  <c r="EG255" i="1"/>
  <c r="EA255" i="1"/>
  <c r="DX255" i="1"/>
  <c r="DU255" i="1"/>
  <c r="DR255" i="1"/>
  <c r="DO255" i="1"/>
  <c r="DL255" i="1"/>
  <c r="DI255" i="1"/>
  <c r="DF255" i="1"/>
  <c r="CZ255" i="1"/>
  <c r="CW255" i="1"/>
  <c r="CT255" i="1"/>
  <c r="CQ255" i="1"/>
  <c r="CN255" i="1"/>
  <c r="CK255" i="1"/>
  <c r="CH255" i="1"/>
  <c r="CE255" i="1"/>
  <c r="CB255" i="1"/>
  <c r="BY255" i="1"/>
  <c r="BV255" i="1"/>
  <c r="BS255" i="1"/>
  <c r="BP255" i="1"/>
  <c r="BM255" i="1"/>
  <c r="BJ255" i="1"/>
  <c r="BG255" i="1"/>
  <c r="BD255" i="1"/>
  <c r="AX255" i="1"/>
  <c r="AU255" i="1"/>
  <c r="AR255" i="1"/>
  <c r="AO255" i="1"/>
  <c r="AL255" i="1"/>
  <c r="AI255" i="1"/>
  <c r="AF255" i="1"/>
  <c r="AC255" i="1"/>
  <c r="Z255" i="1"/>
  <c r="T255" i="1"/>
  <c r="Q255" i="1"/>
  <c r="N255" i="1"/>
  <c r="K255" i="1"/>
  <c r="H255" i="1"/>
  <c r="HG254" i="1"/>
  <c r="HD254" i="1"/>
  <c r="HA254" i="1"/>
  <c r="GX254" i="1"/>
  <c r="GU254" i="1"/>
  <c r="GR254" i="1"/>
  <c r="GO254" i="1"/>
  <c r="GL254" i="1"/>
  <c r="GI254" i="1"/>
  <c r="GF254" i="1"/>
  <c r="GC254" i="1"/>
  <c r="FZ254" i="1"/>
  <c r="FW254" i="1"/>
  <c r="FT254" i="1"/>
  <c r="FN254" i="1"/>
  <c r="FK254" i="1"/>
  <c r="FH254" i="1"/>
  <c r="FE254" i="1"/>
  <c r="FB254" i="1"/>
  <c r="EY254" i="1"/>
  <c r="EV254" i="1"/>
  <c r="ES254" i="1"/>
  <c r="EP254" i="1"/>
  <c r="EM254" i="1"/>
  <c r="EJ254" i="1"/>
  <c r="EG254" i="1"/>
  <c r="EA254" i="1"/>
  <c r="DX254" i="1"/>
  <c r="DU254" i="1"/>
  <c r="DR254" i="1"/>
  <c r="DO254" i="1"/>
  <c r="DL254" i="1"/>
  <c r="DI254" i="1"/>
  <c r="DF254" i="1"/>
  <c r="CZ254" i="1"/>
  <c r="CW254" i="1"/>
  <c r="CT254" i="1"/>
  <c r="CQ254" i="1"/>
  <c r="CN254" i="1"/>
  <c r="CK254" i="1"/>
  <c r="CH254" i="1"/>
  <c r="CE254" i="1"/>
  <c r="CB254" i="1"/>
  <c r="BY254" i="1"/>
  <c r="BV254" i="1"/>
  <c r="BS254" i="1"/>
  <c r="BP254" i="1"/>
  <c r="BM254" i="1"/>
  <c r="BJ254" i="1"/>
  <c r="BG254" i="1"/>
  <c r="BD254" i="1"/>
  <c r="AX254" i="1"/>
  <c r="AU254" i="1"/>
  <c r="AR254" i="1"/>
  <c r="AO254" i="1"/>
  <c r="AL254" i="1"/>
  <c r="AI254" i="1"/>
  <c r="AF254" i="1"/>
  <c r="AC254" i="1"/>
  <c r="Z254" i="1"/>
  <c r="T254" i="1"/>
  <c r="Q254" i="1"/>
  <c r="N254" i="1"/>
  <c r="K254" i="1"/>
  <c r="H254" i="1"/>
  <c r="HG253" i="1"/>
  <c r="HD253" i="1"/>
  <c r="HA253" i="1"/>
  <c r="GX253" i="1"/>
  <c r="GU253" i="1"/>
  <c r="GR253" i="1"/>
  <c r="GO253" i="1"/>
  <c r="GL253" i="1"/>
  <c r="GI253" i="1"/>
  <c r="GF253" i="1"/>
  <c r="GC253" i="1"/>
  <c r="FZ253" i="1"/>
  <c r="FW253" i="1"/>
  <c r="FT253" i="1"/>
  <c r="FN253" i="1"/>
  <c r="FK253" i="1"/>
  <c r="FH253" i="1"/>
  <c r="FE253" i="1"/>
  <c r="FB253" i="1"/>
  <c r="EY253" i="1"/>
  <c r="EV253" i="1"/>
  <c r="ES253" i="1"/>
  <c r="EP253" i="1"/>
  <c r="EM253" i="1"/>
  <c r="EJ253" i="1"/>
  <c r="EG253" i="1"/>
  <c r="EA253" i="1"/>
  <c r="DX253" i="1"/>
  <c r="DU253" i="1"/>
  <c r="DR253" i="1"/>
  <c r="DO253" i="1"/>
  <c r="DL253" i="1"/>
  <c r="DI253" i="1"/>
  <c r="DF253" i="1"/>
  <c r="CZ253" i="1"/>
  <c r="CW253" i="1"/>
  <c r="CT253" i="1"/>
  <c r="CQ253" i="1"/>
  <c r="CN253" i="1"/>
  <c r="CK253" i="1"/>
  <c r="CH253" i="1"/>
  <c r="CE253" i="1"/>
  <c r="CB253" i="1"/>
  <c r="BY253" i="1"/>
  <c r="BV253" i="1"/>
  <c r="BS253" i="1"/>
  <c r="BP253" i="1"/>
  <c r="BM253" i="1"/>
  <c r="BJ253" i="1"/>
  <c r="BG253" i="1"/>
  <c r="BD253" i="1"/>
  <c r="AX253" i="1"/>
  <c r="AU253" i="1"/>
  <c r="AR253" i="1"/>
  <c r="AO253" i="1"/>
  <c r="AL253" i="1"/>
  <c r="AI253" i="1"/>
  <c r="AF253" i="1"/>
  <c r="AC253" i="1"/>
  <c r="Z253" i="1"/>
  <c r="T253" i="1"/>
  <c r="Q253" i="1"/>
  <c r="N253" i="1"/>
  <c r="K253" i="1"/>
  <c r="H253" i="1"/>
  <c r="D265" i="1"/>
  <c r="C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RA251" i="2"/>
  <c r="QZ251" i="2"/>
  <c r="RA250" i="2"/>
  <c r="QZ250" i="2"/>
  <c r="RA249" i="2"/>
  <c r="QZ249" i="2"/>
  <c r="RA248" i="2"/>
  <c r="QZ248" i="2"/>
  <c r="RA247" i="2"/>
  <c r="QZ247" i="2"/>
  <c r="RA246" i="2"/>
  <c r="QZ246" i="2"/>
  <c r="RA245" i="2"/>
  <c r="QZ245" i="2"/>
  <c r="RA244" i="2"/>
  <c r="QZ244" i="2"/>
  <c r="RA243" i="2"/>
  <c r="QZ243" i="2"/>
  <c r="RA242" i="2"/>
  <c r="QZ242" i="2"/>
  <c r="RA241" i="2"/>
  <c r="QZ241" i="2"/>
  <c r="RA240" i="2"/>
  <c r="QZ240" i="2"/>
  <c r="HI251" i="1"/>
  <c r="HH251" i="1"/>
  <c r="HI250" i="1"/>
  <c r="HH250" i="1"/>
  <c r="HI249" i="1"/>
  <c r="HH249" i="1"/>
  <c r="HI248" i="1"/>
  <c r="HH248" i="1"/>
  <c r="HI247" i="1"/>
  <c r="HH247" i="1"/>
  <c r="HI246" i="1"/>
  <c r="HH246" i="1"/>
  <c r="HI245" i="1"/>
  <c r="HH245" i="1"/>
  <c r="HI244" i="1"/>
  <c r="HH244" i="1"/>
  <c r="HI243" i="1"/>
  <c r="HH243" i="1"/>
  <c r="HI242" i="1"/>
  <c r="HH242" i="1"/>
  <c r="HI241" i="1"/>
  <c r="HH241" i="1"/>
  <c r="HI240" i="1"/>
  <c r="HH240" i="1"/>
  <c r="FV239" i="2"/>
  <c r="FU239" i="2"/>
  <c r="FW238" i="2"/>
  <c r="FW237" i="2"/>
  <c r="FW236" i="2"/>
  <c r="FW235" i="2"/>
  <c r="FW234" i="2"/>
  <c r="FW233" i="2"/>
  <c r="FW232" i="2"/>
  <c r="FW231" i="2"/>
  <c r="FW230" i="2"/>
  <c r="FW229" i="2"/>
  <c r="FW228" i="2"/>
  <c r="FW227" i="2"/>
  <c r="FV226" i="2"/>
  <c r="FU226" i="2"/>
  <c r="FW225" i="2"/>
  <c r="FW224" i="2"/>
  <c r="FW223" i="2"/>
  <c r="FW222" i="2"/>
  <c r="FW221" i="2"/>
  <c r="FW220" i="2"/>
  <c r="FW219" i="2"/>
  <c r="FW218" i="2"/>
  <c r="FW217" i="2"/>
  <c r="FW216" i="2"/>
  <c r="FW215" i="2"/>
  <c r="FW214" i="2"/>
  <c r="FV213" i="2"/>
  <c r="FU213" i="2"/>
  <c r="FW212" i="2"/>
  <c r="FW211" i="2"/>
  <c r="FW210" i="2"/>
  <c r="FW209" i="2"/>
  <c r="FW208" i="2"/>
  <c r="FW207" i="2"/>
  <c r="FW206" i="2"/>
  <c r="FW205" i="2"/>
  <c r="FW204" i="2"/>
  <c r="FW203" i="2"/>
  <c r="FW202" i="2"/>
  <c r="FW201" i="2"/>
  <c r="FV200" i="2"/>
  <c r="FU200" i="2"/>
  <c r="FW199" i="2"/>
  <c r="FW198" i="2"/>
  <c r="FW197" i="2"/>
  <c r="FW196" i="2"/>
  <c r="FW195" i="2"/>
  <c r="FW194" i="2"/>
  <c r="FW193" i="2"/>
  <c r="FW192" i="2"/>
  <c r="FW191" i="2"/>
  <c r="FW190" i="2"/>
  <c r="FW189" i="2"/>
  <c r="FW188" i="2"/>
  <c r="FV187" i="2"/>
  <c r="FU187" i="2"/>
  <c r="FW186" i="2"/>
  <c r="FW185" i="2"/>
  <c r="FW184" i="2"/>
  <c r="FW183" i="2"/>
  <c r="FW182" i="2"/>
  <c r="FW181" i="2"/>
  <c r="FW180" i="2"/>
  <c r="FW179" i="2"/>
  <c r="FW178" i="2"/>
  <c r="FW177" i="2"/>
  <c r="FW176" i="2"/>
  <c r="FW175" i="2"/>
  <c r="FV174" i="2"/>
  <c r="FU174" i="2"/>
  <c r="FW173" i="2"/>
  <c r="FW172" i="2"/>
  <c r="FW171" i="2"/>
  <c r="FW170" i="2"/>
  <c r="FW169" i="2"/>
  <c r="FW168" i="2"/>
  <c r="FW167" i="2"/>
  <c r="FW166" i="2"/>
  <c r="FW165" i="2"/>
  <c r="FW164" i="2"/>
  <c r="FW163" i="2"/>
  <c r="FW162" i="2"/>
  <c r="FV161" i="2"/>
  <c r="FU161" i="2"/>
  <c r="FW160" i="2"/>
  <c r="FW159" i="2"/>
  <c r="FW158" i="2"/>
  <c r="FW157" i="2"/>
  <c r="FW156" i="2"/>
  <c r="FW155" i="2"/>
  <c r="FW154" i="2"/>
  <c r="FW153" i="2"/>
  <c r="FW152" i="2"/>
  <c r="FW151" i="2"/>
  <c r="FW150" i="2"/>
  <c r="FW149" i="2"/>
  <c r="FV148" i="2"/>
  <c r="FU148" i="2"/>
  <c r="FW147" i="2"/>
  <c r="FW146" i="2"/>
  <c r="FW145" i="2"/>
  <c r="FW144" i="2"/>
  <c r="FW143" i="2"/>
  <c r="FW142" i="2"/>
  <c r="FW141" i="2"/>
  <c r="FW140" i="2"/>
  <c r="FW139" i="2"/>
  <c r="FW138" i="2"/>
  <c r="FW137" i="2"/>
  <c r="FW136" i="2"/>
  <c r="FV135" i="2"/>
  <c r="FU135" i="2"/>
  <c r="FW134" i="2"/>
  <c r="FW133" i="2"/>
  <c r="FW132" i="2"/>
  <c r="FW131" i="2"/>
  <c r="FW130" i="2"/>
  <c r="FW129" i="2"/>
  <c r="FW128" i="2"/>
  <c r="FW127" i="2"/>
  <c r="FW126" i="2"/>
  <c r="FW125" i="2"/>
  <c r="FW124" i="2"/>
  <c r="FW123" i="2"/>
  <c r="FV122" i="2"/>
  <c r="FU122" i="2"/>
  <c r="FW121" i="2"/>
  <c r="FW120" i="2"/>
  <c r="FW119" i="2"/>
  <c r="FW118" i="2"/>
  <c r="FW117" i="2"/>
  <c r="FW116" i="2"/>
  <c r="FW115" i="2"/>
  <c r="FW114" i="2"/>
  <c r="FW113" i="2"/>
  <c r="FW112" i="2"/>
  <c r="FW111" i="2"/>
  <c r="FW110" i="2"/>
  <c r="FV109" i="2"/>
  <c r="FU109" i="2"/>
  <c r="FW108" i="2"/>
  <c r="FW107" i="2"/>
  <c r="FW106" i="2"/>
  <c r="FW105" i="2"/>
  <c r="FW104" i="2"/>
  <c r="FW103" i="2"/>
  <c r="FW102" i="2"/>
  <c r="FW101" i="2"/>
  <c r="FW100" i="2"/>
  <c r="FW99" i="2"/>
  <c r="FW98" i="2"/>
  <c r="FW97" i="2"/>
  <c r="FV96" i="2"/>
  <c r="FU96" i="2"/>
  <c r="FW95" i="2"/>
  <c r="FW94" i="2"/>
  <c r="FW93" i="2"/>
  <c r="FW92" i="2"/>
  <c r="FW91" i="2"/>
  <c r="FW90" i="2"/>
  <c r="FW89" i="2"/>
  <c r="FW88" i="2"/>
  <c r="FW87" i="2"/>
  <c r="FW86" i="2"/>
  <c r="FW85" i="2"/>
  <c r="FW84" i="2"/>
  <c r="FV83" i="2"/>
  <c r="FU83" i="2"/>
  <c r="FW82" i="2"/>
  <c r="FW81" i="2"/>
  <c r="FW80" i="2"/>
  <c r="FW79" i="2"/>
  <c r="FW78" i="2"/>
  <c r="FW77" i="2"/>
  <c r="FW76" i="2"/>
  <c r="FW75" i="2"/>
  <c r="FW74" i="2"/>
  <c r="FW73" i="2"/>
  <c r="FW72" i="2"/>
  <c r="FW71" i="2"/>
  <c r="FV70" i="2"/>
  <c r="FU70" i="2"/>
  <c r="FW69" i="2"/>
  <c r="FW68" i="2"/>
  <c r="FW67" i="2"/>
  <c r="FW66" i="2"/>
  <c r="FW65" i="2"/>
  <c r="FW64" i="2"/>
  <c r="FW63" i="2"/>
  <c r="FW62" i="2"/>
  <c r="FW61" i="2"/>
  <c r="FW60" i="2"/>
  <c r="FW59" i="2"/>
  <c r="FW58" i="2"/>
  <c r="FV57" i="2"/>
  <c r="FU57" i="2"/>
  <c r="FW56" i="2"/>
  <c r="FW55" i="2"/>
  <c r="FW54" i="2"/>
  <c r="FW53" i="2"/>
  <c r="FW52" i="2"/>
  <c r="FW51" i="2"/>
  <c r="FW50" i="2"/>
  <c r="FW49" i="2"/>
  <c r="FW48" i="2"/>
  <c r="FW47" i="2"/>
  <c r="FW46" i="2"/>
  <c r="FW45" i="2"/>
  <c r="FV44" i="2"/>
  <c r="FU44" i="2"/>
  <c r="FW43" i="2"/>
  <c r="FW42" i="2"/>
  <c r="FW41" i="2"/>
  <c r="FW40" i="2"/>
  <c r="FW39" i="2"/>
  <c r="FW38" i="2"/>
  <c r="FW37" i="2"/>
  <c r="FW36" i="2"/>
  <c r="FW35" i="2"/>
  <c r="FW34" i="2"/>
  <c r="FW33" i="2"/>
  <c r="FW32" i="2"/>
  <c r="FV31" i="2"/>
  <c r="FU31" i="2"/>
  <c r="FW30" i="2"/>
  <c r="FW29" i="2"/>
  <c r="FW28" i="2"/>
  <c r="FW27" i="2"/>
  <c r="FW26" i="2"/>
  <c r="FW25" i="2"/>
  <c r="FW24" i="2"/>
  <c r="FW23" i="2"/>
  <c r="FW22" i="2"/>
  <c r="FW21" i="2"/>
  <c r="FW20" i="2"/>
  <c r="FW19" i="2"/>
  <c r="FV18" i="2"/>
  <c r="FU18" i="2"/>
  <c r="FW17" i="2"/>
  <c r="FW16" i="2"/>
  <c r="FW15" i="2"/>
  <c r="FW14" i="2"/>
  <c r="FW13" i="2"/>
  <c r="FW12" i="2"/>
  <c r="FW11" i="2"/>
  <c r="FW10" i="2"/>
  <c r="FW9" i="2"/>
  <c r="FW8" i="2"/>
  <c r="FW7" i="2"/>
  <c r="FW6" i="2"/>
  <c r="FV252" i="2"/>
  <c r="FU252" i="2"/>
  <c r="FW251" i="2"/>
  <c r="FW250" i="2"/>
  <c r="FW249" i="2"/>
  <c r="FW248" i="2"/>
  <c r="FW247" i="2"/>
  <c r="FW246" i="2"/>
  <c r="FW245" i="2"/>
  <c r="FW244" i="2"/>
  <c r="FW243" i="2"/>
  <c r="FW242" i="2"/>
  <c r="FW241" i="2"/>
  <c r="FW240" i="2"/>
  <c r="DE239" i="2"/>
  <c r="DD239" i="2"/>
  <c r="DF238" i="2"/>
  <c r="DF237" i="2"/>
  <c r="DF236" i="2"/>
  <c r="DF235" i="2"/>
  <c r="DF234" i="2"/>
  <c r="DF233" i="2"/>
  <c r="DF232" i="2"/>
  <c r="DF231" i="2"/>
  <c r="DF230" i="2"/>
  <c r="DF229" i="2"/>
  <c r="DF228" i="2"/>
  <c r="DF227" i="2"/>
  <c r="DE226" i="2"/>
  <c r="DD226" i="2"/>
  <c r="DF225" i="2"/>
  <c r="DF224" i="2"/>
  <c r="DF223" i="2"/>
  <c r="DF222" i="2"/>
  <c r="DF221" i="2"/>
  <c r="DF220" i="2"/>
  <c r="DF219" i="2"/>
  <c r="DF218" i="2"/>
  <c r="DF217" i="2"/>
  <c r="DF216" i="2"/>
  <c r="DF215" i="2"/>
  <c r="DF214" i="2"/>
  <c r="DE213" i="2"/>
  <c r="DD213" i="2"/>
  <c r="DF212" i="2"/>
  <c r="DF211" i="2"/>
  <c r="DF210" i="2"/>
  <c r="DF209" i="2"/>
  <c r="DF208" i="2"/>
  <c r="DF207" i="2"/>
  <c r="DF206" i="2"/>
  <c r="DF205" i="2"/>
  <c r="DF204" i="2"/>
  <c r="DF203" i="2"/>
  <c r="DF202" i="2"/>
  <c r="DF201" i="2"/>
  <c r="DE200" i="2"/>
  <c r="DD200" i="2"/>
  <c r="DF199" i="2"/>
  <c r="DF198" i="2"/>
  <c r="DF197" i="2"/>
  <c r="DF196" i="2"/>
  <c r="DF195" i="2"/>
  <c r="DF194" i="2"/>
  <c r="DF193" i="2"/>
  <c r="DF192" i="2"/>
  <c r="DF191" i="2"/>
  <c r="DF190" i="2"/>
  <c r="DF189" i="2"/>
  <c r="DF188" i="2"/>
  <c r="DE187" i="2"/>
  <c r="DD187" i="2"/>
  <c r="DF186" i="2"/>
  <c r="DF185" i="2"/>
  <c r="DF184" i="2"/>
  <c r="DF183" i="2"/>
  <c r="DF182" i="2"/>
  <c r="DF181" i="2"/>
  <c r="DF180" i="2"/>
  <c r="DF179" i="2"/>
  <c r="DF178" i="2"/>
  <c r="DF177" i="2"/>
  <c r="DF176" i="2"/>
  <c r="DF175" i="2"/>
  <c r="DE174" i="2"/>
  <c r="DD174" i="2"/>
  <c r="DF173" i="2"/>
  <c r="DF172" i="2"/>
  <c r="DF171" i="2"/>
  <c r="DF170" i="2"/>
  <c r="DF169" i="2"/>
  <c r="DF168" i="2"/>
  <c r="DF167" i="2"/>
  <c r="DF166" i="2"/>
  <c r="DF165" i="2"/>
  <c r="DF164" i="2"/>
  <c r="DF163" i="2"/>
  <c r="DF162" i="2"/>
  <c r="DE161" i="2"/>
  <c r="DD161" i="2"/>
  <c r="DF160" i="2"/>
  <c r="DF159" i="2"/>
  <c r="DF158" i="2"/>
  <c r="DF157" i="2"/>
  <c r="DF156" i="2"/>
  <c r="DF155" i="2"/>
  <c r="DF154" i="2"/>
  <c r="DF153" i="2"/>
  <c r="DF152" i="2"/>
  <c r="DF151" i="2"/>
  <c r="DF150" i="2"/>
  <c r="DF149" i="2"/>
  <c r="DE148" i="2"/>
  <c r="DD148" i="2"/>
  <c r="DF147" i="2"/>
  <c r="DF146" i="2"/>
  <c r="DF145" i="2"/>
  <c r="DF144" i="2"/>
  <c r="DF143" i="2"/>
  <c r="DF142" i="2"/>
  <c r="DF141" i="2"/>
  <c r="DF140" i="2"/>
  <c r="DF139" i="2"/>
  <c r="DF138" i="2"/>
  <c r="DF137" i="2"/>
  <c r="DF136" i="2"/>
  <c r="DE135" i="2"/>
  <c r="DD135" i="2"/>
  <c r="DF134" i="2"/>
  <c r="DF133" i="2"/>
  <c r="DF132" i="2"/>
  <c r="DF131" i="2"/>
  <c r="DF130" i="2"/>
  <c r="DF129" i="2"/>
  <c r="DF128" i="2"/>
  <c r="DF127" i="2"/>
  <c r="DF126" i="2"/>
  <c r="DF125" i="2"/>
  <c r="DF124" i="2"/>
  <c r="DF123" i="2"/>
  <c r="DE122" i="2"/>
  <c r="DD122" i="2"/>
  <c r="DF121" i="2"/>
  <c r="DF120" i="2"/>
  <c r="DF119" i="2"/>
  <c r="DF118" i="2"/>
  <c r="DF117" i="2"/>
  <c r="DF116" i="2"/>
  <c r="DF115" i="2"/>
  <c r="DF114" i="2"/>
  <c r="DF113" i="2"/>
  <c r="DF112" i="2"/>
  <c r="DF111" i="2"/>
  <c r="DF110" i="2"/>
  <c r="DE109" i="2"/>
  <c r="DD109" i="2"/>
  <c r="DF108" i="2"/>
  <c r="DF107" i="2"/>
  <c r="DF106" i="2"/>
  <c r="DF105" i="2"/>
  <c r="DF104" i="2"/>
  <c r="DF103" i="2"/>
  <c r="DF102" i="2"/>
  <c r="DF101" i="2"/>
  <c r="DF100" i="2"/>
  <c r="DF99" i="2"/>
  <c r="DF98" i="2"/>
  <c r="DF97" i="2"/>
  <c r="DE96" i="2"/>
  <c r="DD96" i="2"/>
  <c r="DF95" i="2"/>
  <c r="DF94" i="2"/>
  <c r="DF93" i="2"/>
  <c r="DF92" i="2"/>
  <c r="DF91" i="2"/>
  <c r="DF90" i="2"/>
  <c r="DF89" i="2"/>
  <c r="DF88" i="2"/>
  <c r="DF87" i="2"/>
  <c r="DF86" i="2"/>
  <c r="DF85" i="2"/>
  <c r="DF84" i="2"/>
  <c r="DE83" i="2"/>
  <c r="DD83" i="2"/>
  <c r="DF82" i="2"/>
  <c r="DF81" i="2"/>
  <c r="DF80" i="2"/>
  <c r="DF79" i="2"/>
  <c r="DF78" i="2"/>
  <c r="DF77" i="2"/>
  <c r="DF76" i="2"/>
  <c r="DF75" i="2"/>
  <c r="DF74" i="2"/>
  <c r="DF73" i="2"/>
  <c r="DF72" i="2"/>
  <c r="DF71" i="2"/>
  <c r="DE70" i="2"/>
  <c r="DD70" i="2"/>
  <c r="DF69" i="2"/>
  <c r="DF68" i="2"/>
  <c r="DF67" i="2"/>
  <c r="DF66" i="2"/>
  <c r="DF65" i="2"/>
  <c r="DF64" i="2"/>
  <c r="DF63" i="2"/>
  <c r="DF62" i="2"/>
  <c r="DF61" i="2"/>
  <c r="DF60" i="2"/>
  <c r="DF59" i="2"/>
  <c r="DF58" i="2"/>
  <c r="DE57" i="2"/>
  <c r="DD57" i="2"/>
  <c r="DF56" i="2"/>
  <c r="DF55" i="2"/>
  <c r="DF54" i="2"/>
  <c r="DF53" i="2"/>
  <c r="DF52" i="2"/>
  <c r="DF51" i="2"/>
  <c r="DF50" i="2"/>
  <c r="DF49" i="2"/>
  <c r="DF48" i="2"/>
  <c r="DF47" i="2"/>
  <c r="DF46" i="2"/>
  <c r="DF45" i="2"/>
  <c r="DE44" i="2"/>
  <c r="DD44" i="2"/>
  <c r="DF43" i="2"/>
  <c r="DF42" i="2"/>
  <c r="DF41" i="2"/>
  <c r="DF40" i="2"/>
  <c r="DF39" i="2"/>
  <c r="DF38" i="2"/>
  <c r="DF37" i="2"/>
  <c r="DF36" i="2"/>
  <c r="DF35" i="2"/>
  <c r="DF34" i="2"/>
  <c r="DF33" i="2"/>
  <c r="DF32" i="2"/>
  <c r="DE31" i="2"/>
  <c r="DD31" i="2"/>
  <c r="DF30" i="2"/>
  <c r="DF29" i="2"/>
  <c r="DF28" i="2"/>
  <c r="DF27" i="2"/>
  <c r="DF26" i="2"/>
  <c r="DF25" i="2"/>
  <c r="DF24" i="2"/>
  <c r="DF23" i="2"/>
  <c r="DF22" i="2"/>
  <c r="DF21" i="2"/>
  <c r="DF20" i="2"/>
  <c r="DF19" i="2"/>
  <c r="DE18" i="2"/>
  <c r="DD18" i="2"/>
  <c r="DF17" i="2"/>
  <c r="DF16" i="2"/>
  <c r="DF15" i="2"/>
  <c r="DF14" i="2"/>
  <c r="DF13" i="2"/>
  <c r="DF12" i="2"/>
  <c r="DF11" i="2"/>
  <c r="DF10" i="2"/>
  <c r="DF9" i="2"/>
  <c r="DF8" i="2"/>
  <c r="DF7" i="2"/>
  <c r="DF6" i="2"/>
  <c r="DE252" i="2"/>
  <c r="DD252" i="2"/>
  <c r="DF251" i="2"/>
  <c r="DF250" i="2"/>
  <c r="DF249" i="2"/>
  <c r="DF248" i="2"/>
  <c r="DF247" i="2"/>
  <c r="DF246" i="2"/>
  <c r="DF245" i="2"/>
  <c r="DF244" i="2"/>
  <c r="DF243" i="2"/>
  <c r="DF242" i="2"/>
  <c r="DF241" i="2"/>
  <c r="DF240" i="2"/>
  <c r="D239" i="2"/>
  <c r="C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D226" i="2"/>
  <c r="C226" i="2"/>
  <c r="E225" i="2"/>
  <c r="E224" i="2"/>
  <c r="E223" i="2"/>
  <c r="E222" i="2"/>
  <c r="E221" i="2"/>
  <c r="E220" i="2"/>
  <c r="E219" i="2"/>
  <c r="E218" i="2"/>
  <c r="E217" i="2"/>
  <c r="E216" i="2"/>
  <c r="E215" i="2"/>
  <c r="E214" i="2"/>
  <c r="D213" i="2"/>
  <c r="C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D200" i="2"/>
  <c r="C200" i="2"/>
  <c r="E199" i="2"/>
  <c r="E198" i="2"/>
  <c r="E197" i="2"/>
  <c r="E196" i="2"/>
  <c r="E195" i="2"/>
  <c r="E194" i="2"/>
  <c r="E193" i="2"/>
  <c r="E192" i="2"/>
  <c r="E191" i="2"/>
  <c r="E190" i="2"/>
  <c r="E189" i="2"/>
  <c r="E188" i="2"/>
  <c r="D187" i="2"/>
  <c r="C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D174" i="2"/>
  <c r="C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D161" i="2"/>
  <c r="C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D148" i="2"/>
  <c r="C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D135" i="2"/>
  <c r="C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D122" i="2"/>
  <c r="C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D109" i="2"/>
  <c r="C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D96" i="2"/>
  <c r="C96" i="2"/>
  <c r="E95" i="2"/>
  <c r="E94" i="2"/>
  <c r="E93" i="2"/>
  <c r="E92" i="2"/>
  <c r="E91" i="2"/>
  <c r="E90" i="2"/>
  <c r="E89" i="2"/>
  <c r="E88" i="2"/>
  <c r="E87" i="2"/>
  <c r="E86" i="2"/>
  <c r="E85" i="2"/>
  <c r="E84" i="2"/>
  <c r="D83" i="2"/>
  <c r="C83" i="2"/>
  <c r="E82" i="2"/>
  <c r="E81" i="2"/>
  <c r="E80" i="2"/>
  <c r="E79" i="2"/>
  <c r="E78" i="2"/>
  <c r="E77" i="2"/>
  <c r="E76" i="2"/>
  <c r="E75" i="2"/>
  <c r="E74" i="2"/>
  <c r="E73" i="2"/>
  <c r="E72" i="2"/>
  <c r="E71" i="2"/>
  <c r="D70" i="2"/>
  <c r="C70" i="2"/>
  <c r="E69" i="2"/>
  <c r="E68" i="2"/>
  <c r="E67" i="2"/>
  <c r="E66" i="2"/>
  <c r="E65" i="2"/>
  <c r="E64" i="2"/>
  <c r="E63" i="2"/>
  <c r="E62" i="2"/>
  <c r="E61" i="2"/>
  <c r="E60" i="2"/>
  <c r="E59" i="2"/>
  <c r="E58" i="2"/>
  <c r="D57" i="2"/>
  <c r="C57" i="2"/>
  <c r="E56" i="2"/>
  <c r="E55" i="2"/>
  <c r="E54" i="2"/>
  <c r="E53" i="2"/>
  <c r="E52" i="2"/>
  <c r="E51" i="2"/>
  <c r="E50" i="2"/>
  <c r="E49" i="2"/>
  <c r="E48" i="2"/>
  <c r="E47" i="2"/>
  <c r="E46" i="2"/>
  <c r="E45" i="2"/>
  <c r="D44" i="2"/>
  <c r="C44" i="2"/>
  <c r="E43" i="2"/>
  <c r="E42" i="2"/>
  <c r="E41" i="2"/>
  <c r="E40" i="2"/>
  <c r="E39" i="2"/>
  <c r="E38" i="2"/>
  <c r="E37" i="2"/>
  <c r="E36" i="2"/>
  <c r="E35" i="2"/>
  <c r="E34" i="2"/>
  <c r="E33" i="2"/>
  <c r="E32" i="2"/>
  <c r="D31" i="2"/>
  <c r="C31" i="2"/>
  <c r="E30" i="2"/>
  <c r="E29" i="2"/>
  <c r="E28" i="2"/>
  <c r="E27" i="2"/>
  <c r="E26" i="2"/>
  <c r="E25" i="2"/>
  <c r="E24" i="2"/>
  <c r="E23" i="2"/>
  <c r="E22" i="2"/>
  <c r="E21" i="2"/>
  <c r="E20" i="2"/>
  <c r="E19" i="2"/>
  <c r="D18" i="2"/>
  <c r="C18" i="2"/>
  <c r="E17" i="2"/>
  <c r="E16" i="2"/>
  <c r="E15" i="2"/>
  <c r="E14" i="2"/>
  <c r="E13" i="2"/>
  <c r="E12" i="2"/>
  <c r="E11" i="2"/>
  <c r="E10" i="2"/>
  <c r="E9" i="2"/>
  <c r="E8" i="2"/>
  <c r="E7" i="2"/>
  <c r="E6" i="2"/>
  <c r="D252" i="2"/>
  <c r="C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HH304" i="1" l="1"/>
  <c r="HI304" i="1"/>
  <c r="RA304" i="2"/>
  <c r="QZ304" i="2"/>
  <c r="RA317" i="2"/>
  <c r="QZ317" i="2"/>
  <c r="HH317" i="1"/>
  <c r="HI317" i="1"/>
  <c r="HI291" i="1"/>
  <c r="HH291" i="1"/>
  <c r="RA291" i="2"/>
  <c r="QZ291" i="2"/>
  <c r="HH278" i="1"/>
  <c r="RA278" i="2"/>
  <c r="QZ278" i="2"/>
  <c r="HI278" i="1"/>
  <c r="HH265" i="1"/>
  <c r="HI265" i="1"/>
  <c r="QZ265" i="2"/>
  <c r="RA265" i="2"/>
  <c r="GB239" i="2"/>
  <c r="GA239" i="2"/>
  <c r="GC238" i="2"/>
  <c r="GC237" i="2"/>
  <c r="GC236" i="2"/>
  <c r="GC235" i="2"/>
  <c r="GC234" i="2"/>
  <c r="GC233" i="2"/>
  <c r="GC232" i="2"/>
  <c r="GC231" i="2"/>
  <c r="GC230" i="2"/>
  <c r="GC229" i="2"/>
  <c r="GC228" i="2"/>
  <c r="GC227" i="2"/>
  <c r="GB226" i="2"/>
  <c r="GA226" i="2"/>
  <c r="GC225" i="2"/>
  <c r="GC224" i="2"/>
  <c r="GC223" i="2"/>
  <c r="GC222" i="2"/>
  <c r="GC221" i="2"/>
  <c r="GC220" i="2"/>
  <c r="GC219" i="2"/>
  <c r="GC218" i="2"/>
  <c r="GC217" i="2"/>
  <c r="GC216" i="2"/>
  <c r="GC215" i="2"/>
  <c r="GC214" i="2"/>
  <c r="GB213" i="2"/>
  <c r="GA213" i="2"/>
  <c r="GC212" i="2"/>
  <c r="GC211" i="2"/>
  <c r="GC210" i="2"/>
  <c r="GC209" i="2"/>
  <c r="GC208" i="2"/>
  <c r="GC207" i="2"/>
  <c r="GC206" i="2"/>
  <c r="GC205" i="2"/>
  <c r="GC204" i="2"/>
  <c r="GC203" i="2"/>
  <c r="GC202" i="2"/>
  <c r="GC201" i="2"/>
  <c r="GB200" i="2"/>
  <c r="GA200" i="2"/>
  <c r="GC199" i="2"/>
  <c r="GC198" i="2"/>
  <c r="GC197" i="2"/>
  <c r="GC196" i="2"/>
  <c r="GC195" i="2"/>
  <c r="GC194" i="2"/>
  <c r="GC193" i="2"/>
  <c r="GC192" i="2"/>
  <c r="GC191" i="2"/>
  <c r="GC190" i="2"/>
  <c r="GC189" i="2"/>
  <c r="GC188" i="2"/>
  <c r="GB187" i="2"/>
  <c r="GA187" i="2"/>
  <c r="GC186" i="2"/>
  <c r="GC185" i="2"/>
  <c r="GC184" i="2"/>
  <c r="GC183" i="2"/>
  <c r="GC182" i="2"/>
  <c r="GC181" i="2"/>
  <c r="GC180" i="2"/>
  <c r="GC179" i="2"/>
  <c r="GC178" i="2"/>
  <c r="GC177" i="2"/>
  <c r="GC176" i="2"/>
  <c r="GC175" i="2"/>
  <c r="GB174" i="2"/>
  <c r="GA174" i="2"/>
  <c r="GC173" i="2"/>
  <c r="GC172" i="2"/>
  <c r="GC171" i="2"/>
  <c r="GC170" i="2"/>
  <c r="GC169" i="2"/>
  <c r="GC168" i="2"/>
  <c r="GC167" i="2"/>
  <c r="GC166" i="2"/>
  <c r="GC165" i="2"/>
  <c r="GC164" i="2"/>
  <c r="GC163" i="2"/>
  <c r="GC162" i="2"/>
  <c r="GB161" i="2"/>
  <c r="GA161" i="2"/>
  <c r="GC160" i="2"/>
  <c r="GC159" i="2"/>
  <c r="GC158" i="2"/>
  <c r="GC157" i="2"/>
  <c r="GC156" i="2"/>
  <c r="GC155" i="2"/>
  <c r="GC154" i="2"/>
  <c r="GC153" i="2"/>
  <c r="GC152" i="2"/>
  <c r="GC151" i="2"/>
  <c r="GC150" i="2"/>
  <c r="GC149" i="2"/>
  <c r="GB148" i="2"/>
  <c r="GA148" i="2"/>
  <c r="GC147" i="2"/>
  <c r="GC146" i="2"/>
  <c r="GC145" i="2"/>
  <c r="GC144" i="2"/>
  <c r="GC143" i="2"/>
  <c r="GC142" i="2"/>
  <c r="GC141" i="2"/>
  <c r="GC140" i="2"/>
  <c r="GC139" i="2"/>
  <c r="GC138" i="2"/>
  <c r="GC137" i="2"/>
  <c r="GC136" i="2"/>
  <c r="GB135" i="2"/>
  <c r="GA135" i="2"/>
  <c r="GC134" i="2"/>
  <c r="GC133" i="2"/>
  <c r="GC132" i="2"/>
  <c r="GC131" i="2"/>
  <c r="GC130" i="2"/>
  <c r="GC129" i="2"/>
  <c r="GC128" i="2"/>
  <c r="GC127" i="2"/>
  <c r="GC126" i="2"/>
  <c r="GC125" i="2"/>
  <c r="GC124" i="2"/>
  <c r="GC123" i="2"/>
  <c r="GB122" i="2"/>
  <c r="GA122" i="2"/>
  <c r="GC121" i="2"/>
  <c r="GC120" i="2"/>
  <c r="GC119" i="2"/>
  <c r="GC118" i="2"/>
  <c r="GC117" i="2"/>
  <c r="GC116" i="2"/>
  <c r="GC115" i="2"/>
  <c r="GC114" i="2"/>
  <c r="GC113" i="2"/>
  <c r="GC112" i="2"/>
  <c r="GC111" i="2"/>
  <c r="GC110" i="2"/>
  <c r="GB109" i="2"/>
  <c r="GA109" i="2"/>
  <c r="GC108" i="2"/>
  <c r="GC107" i="2"/>
  <c r="GC106" i="2"/>
  <c r="GC105" i="2"/>
  <c r="GC104" i="2"/>
  <c r="GC103" i="2"/>
  <c r="GC102" i="2"/>
  <c r="GC101" i="2"/>
  <c r="GC100" i="2"/>
  <c r="GC99" i="2"/>
  <c r="GC98" i="2"/>
  <c r="GC97" i="2"/>
  <c r="GB96" i="2"/>
  <c r="GA96" i="2"/>
  <c r="GC95" i="2"/>
  <c r="GC94" i="2"/>
  <c r="GC93" i="2"/>
  <c r="GC92" i="2"/>
  <c r="GC91" i="2"/>
  <c r="GC90" i="2"/>
  <c r="GC89" i="2"/>
  <c r="GC88" i="2"/>
  <c r="GC87" i="2"/>
  <c r="GC86" i="2"/>
  <c r="GC85" i="2"/>
  <c r="GC84" i="2"/>
  <c r="GB83" i="2"/>
  <c r="GA83" i="2"/>
  <c r="GC82" i="2"/>
  <c r="GC81" i="2"/>
  <c r="GC80" i="2"/>
  <c r="GC79" i="2"/>
  <c r="GC78" i="2"/>
  <c r="GC77" i="2"/>
  <c r="GC76" i="2"/>
  <c r="GC75" i="2"/>
  <c r="GC74" i="2"/>
  <c r="GC73" i="2"/>
  <c r="GC72" i="2"/>
  <c r="GC71" i="2"/>
  <c r="GB70" i="2"/>
  <c r="GA70" i="2"/>
  <c r="GC69" i="2"/>
  <c r="GC68" i="2"/>
  <c r="GC67" i="2"/>
  <c r="GC66" i="2"/>
  <c r="GC65" i="2"/>
  <c r="GC64" i="2"/>
  <c r="GC63" i="2"/>
  <c r="GC62" i="2"/>
  <c r="GC61" i="2"/>
  <c r="GC60" i="2"/>
  <c r="GC59" i="2"/>
  <c r="GC58" i="2"/>
  <c r="GB57" i="2"/>
  <c r="GA57" i="2"/>
  <c r="GC56" i="2"/>
  <c r="GC55" i="2"/>
  <c r="GC54" i="2"/>
  <c r="GC53" i="2"/>
  <c r="GC52" i="2"/>
  <c r="GC51" i="2"/>
  <c r="GC50" i="2"/>
  <c r="GC49" i="2"/>
  <c r="GC48" i="2"/>
  <c r="GC47" i="2"/>
  <c r="GC46" i="2"/>
  <c r="GC45" i="2"/>
  <c r="GB44" i="2"/>
  <c r="GA44" i="2"/>
  <c r="GC43" i="2"/>
  <c r="GC42" i="2"/>
  <c r="GC41" i="2"/>
  <c r="GC40" i="2"/>
  <c r="GC39" i="2"/>
  <c r="GC38" i="2"/>
  <c r="GC37" i="2"/>
  <c r="GC36" i="2"/>
  <c r="GC35" i="2"/>
  <c r="GC34" i="2"/>
  <c r="GC33" i="2"/>
  <c r="GC32" i="2"/>
  <c r="GB31" i="2"/>
  <c r="GA31" i="2"/>
  <c r="GC30" i="2"/>
  <c r="GC29" i="2"/>
  <c r="GC28" i="2"/>
  <c r="GC27" i="2"/>
  <c r="GC26" i="2"/>
  <c r="GC25" i="2"/>
  <c r="GC24" i="2"/>
  <c r="GC23" i="2"/>
  <c r="GC22" i="2"/>
  <c r="GC21" i="2"/>
  <c r="GC20" i="2"/>
  <c r="GC19" i="2"/>
  <c r="GB18" i="2"/>
  <c r="GA18" i="2"/>
  <c r="GC17" i="2"/>
  <c r="GC16" i="2"/>
  <c r="GC15" i="2"/>
  <c r="GC14" i="2"/>
  <c r="GC13" i="2"/>
  <c r="GC12" i="2"/>
  <c r="GC11" i="2"/>
  <c r="GC10" i="2"/>
  <c r="GC9" i="2"/>
  <c r="GC8" i="2"/>
  <c r="GC7" i="2"/>
  <c r="GC6" i="2"/>
  <c r="GB252" i="2"/>
  <c r="GA252" i="2"/>
  <c r="GC251" i="2"/>
  <c r="GC250" i="2"/>
  <c r="GC249" i="2"/>
  <c r="GC248" i="2"/>
  <c r="GC247" i="2"/>
  <c r="GC246" i="2"/>
  <c r="GC245" i="2"/>
  <c r="GC244" i="2"/>
  <c r="GC243" i="2"/>
  <c r="GC242" i="2"/>
  <c r="GC241" i="2"/>
  <c r="GC240" i="2"/>
  <c r="CG239" i="1"/>
  <c r="CF239" i="1"/>
  <c r="CH238" i="1"/>
  <c r="CH237" i="1"/>
  <c r="CH236" i="1"/>
  <c r="CH235" i="1"/>
  <c r="CH234" i="1"/>
  <c r="CH233" i="1"/>
  <c r="CH232" i="1"/>
  <c r="CH231" i="1"/>
  <c r="CH230" i="1"/>
  <c r="CH229" i="1"/>
  <c r="CH228" i="1"/>
  <c r="CH227" i="1"/>
  <c r="CG226" i="1"/>
  <c r="CF226" i="1"/>
  <c r="CH225" i="1"/>
  <c r="CH224" i="1"/>
  <c r="CH223" i="1"/>
  <c r="CH222" i="1"/>
  <c r="CH221" i="1"/>
  <c r="CH220" i="1"/>
  <c r="CH219" i="1"/>
  <c r="CH218" i="1"/>
  <c r="CH217" i="1"/>
  <c r="CH216" i="1"/>
  <c r="CH215" i="1"/>
  <c r="CH214" i="1"/>
  <c r="CG213" i="1"/>
  <c r="CF213" i="1"/>
  <c r="CH212" i="1"/>
  <c r="CH211" i="1"/>
  <c r="CH210" i="1"/>
  <c r="CH209" i="1"/>
  <c r="CH208" i="1"/>
  <c r="CH207" i="1"/>
  <c r="CH206" i="1"/>
  <c r="CH205" i="1"/>
  <c r="CH204" i="1"/>
  <c r="CH203" i="1"/>
  <c r="CH202" i="1"/>
  <c r="CH201" i="1"/>
  <c r="CG200" i="1"/>
  <c r="CF200" i="1"/>
  <c r="CH199" i="1"/>
  <c r="CH198" i="1"/>
  <c r="CH197" i="1"/>
  <c r="CH196" i="1"/>
  <c r="CH195" i="1"/>
  <c r="CH194" i="1"/>
  <c r="CH193" i="1"/>
  <c r="CH192" i="1"/>
  <c r="CH191" i="1"/>
  <c r="CH190" i="1"/>
  <c r="CH189" i="1"/>
  <c r="CH188" i="1"/>
  <c r="CG187" i="1"/>
  <c r="CF187" i="1"/>
  <c r="CH186" i="1"/>
  <c r="CH185" i="1"/>
  <c r="CH184" i="1"/>
  <c r="CH183" i="1"/>
  <c r="CH182" i="1"/>
  <c r="CH181" i="1"/>
  <c r="CH180" i="1"/>
  <c r="CH179" i="1"/>
  <c r="CH178" i="1"/>
  <c r="CH177" i="1"/>
  <c r="CH176" i="1"/>
  <c r="CH175" i="1"/>
  <c r="CG174" i="1"/>
  <c r="CF174" i="1"/>
  <c r="CH173" i="1"/>
  <c r="CH172" i="1"/>
  <c r="CH171" i="1"/>
  <c r="CH170" i="1"/>
  <c r="CH169" i="1"/>
  <c r="CH168" i="1"/>
  <c r="CH167" i="1"/>
  <c r="CH166" i="1"/>
  <c r="CH165" i="1"/>
  <c r="CH164" i="1"/>
  <c r="CH163" i="1"/>
  <c r="CH162" i="1"/>
  <c r="CG161" i="1"/>
  <c r="CF161" i="1"/>
  <c r="CH160" i="1"/>
  <c r="CH159" i="1"/>
  <c r="CH158" i="1"/>
  <c r="CH157" i="1"/>
  <c r="CH156" i="1"/>
  <c r="CH155" i="1"/>
  <c r="CH154" i="1"/>
  <c r="CH153" i="1"/>
  <c r="CH152" i="1"/>
  <c r="CH151" i="1"/>
  <c r="CH150" i="1"/>
  <c r="CH149" i="1"/>
  <c r="CG148" i="1"/>
  <c r="CF148" i="1"/>
  <c r="CH147" i="1"/>
  <c r="CH146" i="1"/>
  <c r="CH145" i="1"/>
  <c r="CH144" i="1"/>
  <c r="CH143" i="1"/>
  <c r="CH142" i="1"/>
  <c r="CH141" i="1"/>
  <c r="CH140" i="1"/>
  <c r="CH139" i="1"/>
  <c r="CH138" i="1"/>
  <c r="CH137" i="1"/>
  <c r="CH136" i="1"/>
  <c r="CG135" i="1"/>
  <c r="CF135" i="1"/>
  <c r="CH134" i="1"/>
  <c r="CH133" i="1"/>
  <c r="CH132" i="1"/>
  <c r="CH131" i="1"/>
  <c r="CH130" i="1"/>
  <c r="CH129" i="1"/>
  <c r="CH128" i="1"/>
  <c r="CH127" i="1"/>
  <c r="CH126" i="1"/>
  <c r="CH125" i="1"/>
  <c r="CH124" i="1"/>
  <c r="CH123" i="1"/>
  <c r="CG122" i="1"/>
  <c r="CF122" i="1"/>
  <c r="CH121" i="1"/>
  <c r="CH120" i="1"/>
  <c r="CH119" i="1"/>
  <c r="CH118" i="1"/>
  <c r="CH117" i="1"/>
  <c r="CH116" i="1"/>
  <c r="CH115" i="1"/>
  <c r="CH114" i="1"/>
  <c r="CH113" i="1"/>
  <c r="CH112" i="1"/>
  <c r="CH111" i="1"/>
  <c r="CH110" i="1"/>
  <c r="CG109" i="1"/>
  <c r="CF109" i="1"/>
  <c r="CH108" i="1"/>
  <c r="CH107" i="1"/>
  <c r="CH106" i="1"/>
  <c r="CH105" i="1"/>
  <c r="CH104" i="1"/>
  <c r="CH103" i="1"/>
  <c r="CH102" i="1"/>
  <c r="CH101" i="1"/>
  <c r="CH100" i="1"/>
  <c r="CH99" i="1"/>
  <c r="CH98" i="1"/>
  <c r="CH97" i="1"/>
  <c r="CG96" i="1"/>
  <c r="CF96" i="1"/>
  <c r="CH95" i="1"/>
  <c r="CH94" i="1"/>
  <c r="CH93" i="1"/>
  <c r="CH92" i="1"/>
  <c r="CH91" i="1"/>
  <c r="CH90" i="1"/>
  <c r="CH89" i="1"/>
  <c r="CH88" i="1"/>
  <c r="CH87" i="1"/>
  <c r="CH86" i="1"/>
  <c r="CH85" i="1"/>
  <c r="CH84" i="1"/>
  <c r="CG83" i="1"/>
  <c r="CF83" i="1"/>
  <c r="CH82" i="1"/>
  <c r="CH81" i="1"/>
  <c r="CH80" i="1"/>
  <c r="CH79" i="1"/>
  <c r="CH78" i="1"/>
  <c r="CH77" i="1"/>
  <c r="CH76" i="1"/>
  <c r="CH75" i="1"/>
  <c r="CH74" i="1"/>
  <c r="CH73" i="1"/>
  <c r="CH72" i="1"/>
  <c r="CH71" i="1"/>
  <c r="CG70" i="1"/>
  <c r="CF70" i="1"/>
  <c r="CH69" i="1"/>
  <c r="CH68" i="1"/>
  <c r="CH67" i="1"/>
  <c r="CH66" i="1"/>
  <c r="CH65" i="1"/>
  <c r="CH64" i="1"/>
  <c r="CH63" i="1"/>
  <c r="CH62" i="1"/>
  <c r="CH61" i="1"/>
  <c r="CH60" i="1"/>
  <c r="CH59" i="1"/>
  <c r="CH58" i="1"/>
  <c r="CG57" i="1"/>
  <c r="CF57" i="1"/>
  <c r="CH56" i="1"/>
  <c r="CH55" i="1"/>
  <c r="CH54" i="1"/>
  <c r="CH53" i="1"/>
  <c r="CH52" i="1"/>
  <c r="CH51" i="1"/>
  <c r="CH50" i="1"/>
  <c r="CH49" i="1"/>
  <c r="CH48" i="1"/>
  <c r="CH47" i="1"/>
  <c r="CH46" i="1"/>
  <c r="CH45" i="1"/>
  <c r="CG44" i="1"/>
  <c r="CF44" i="1"/>
  <c r="CH43" i="1"/>
  <c r="CH42" i="1"/>
  <c r="CH41" i="1"/>
  <c r="CH40" i="1"/>
  <c r="CH39" i="1"/>
  <c r="CH38" i="1"/>
  <c r="CH37" i="1"/>
  <c r="CH36" i="1"/>
  <c r="CH35" i="1"/>
  <c r="CH34" i="1"/>
  <c r="CH33" i="1"/>
  <c r="CH32" i="1"/>
  <c r="CG31" i="1"/>
  <c r="CF31" i="1"/>
  <c r="CH30" i="1"/>
  <c r="CH29" i="1"/>
  <c r="CH28" i="1"/>
  <c r="CH27" i="1"/>
  <c r="CH26" i="1"/>
  <c r="CH25" i="1"/>
  <c r="CH24" i="1"/>
  <c r="CH23" i="1"/>
  <c r="CH22" i="1"/>
  <c r="CH21" i="1"/>
  <c r="CH20" i="1"/>
  <c r="CH19" i="1"/>
  <c r="CG18" i="1"/>
  <c r="CF18" i="1"/>
  <c r="CH17" i="1"/>
  <c r="CH16" i="1"/>
  <c r="CH15" i="1"/>
  <c r="CH14" i="1"/>
  <c r="CH13" i="1"/>
  <c r="CH12" i="1"/>
  <c r="CH11" i="1"/>
  <c r="CH10" i="1"/>
  <c r="CH9" i="1"/>
  <c r="CH8" i="1"/>
  <c r="CH7" i="1"/>
  <c r="CH6" i="1"/>
  <c r="CG252" i="1"/>
  <c r="CF252" i="1"/>
  <c r="CH251" i="1"/>
  <c r="CH250" i="1"/>
  <c r="CH249" i="1"/>
  <c r="CH248" i="1"/>
  <c r="CH247" i="1"/>
  <c r="CH246" i="1"/>
  <c r="CH245" i="1"/>
  <c r="CH244" i="1"/>
  <c r="CH243" i="1"/>
  <c r="CH242" i="1"/>
  <c r="CH241" i="1"/>
  <c r="CH240" i="1"/>
  <c r="IM252" i="2"/>
  <c r="IL252" i="2"/>
  <c r="IN251" i="2"/>
  <c r="IN250" i="2"/>
  <c r="IN249" i="2"/>
  <c r="IN248" i="2"/>
  <c r="IN247" i="2"/>
  <c r="IN246" i="2"/>
  <c r="IN245" i="2"/>
  <c r="IN244" i="2"/>
  <c r="IN243" i="2"/>
  <c r="IN242" i="2"/>
  <c r="IN241" i="2"/>
  <c r="IN240" i="2"/>
  <c r="IM239" i="2"/>
  <c r="IL239" i="2"/>
  <c r="IN238" i="2"/>
  <c r="IN237" i="2"/>
  <c r="IN236" i="2"/>
  <c r="IN235" i="2"/>
  <c r="IN234" i="2"/>
  <c r="IN233" i="2"/>
  <c r="IN232" i="2"/>
  <c r="IN231" i="2"/>
  <c r="IN230" i="2"/>
  <c r="IN229" i="2"/>
  <c r="IN228" i="2"/>
  <c r="IN227" i="2"/>
  <c r="IM226" i="2"/>
  <c r="IL226" i="2"/>
  <c r="IN225" i="2"/>
  <c r="IN224" i="2"/>
  <c r="IN223" i="2"/>
  <c r="IN222" i="2"/>
  <c r="IN221" i="2"/>
  <c r="IN220" i="2"/>
  <c r="IN219" i="2"/>
  <c r="IN218" i="2"/>
  <c r="IN217" i="2"/>
  <c r="IN216" i="2"/>
  <c r="IN215" i="2"/>
  <c r="IN214" i="2"/>
  <c r="IM213" i="2"/>
  <c r="IL213" i="2"/>
  <c r="IN212" i="2"/>
  <c r="IN211" i="2"/>
  <c r="IN210" i="2"/>
  <c r="IN209" i="2"/>
  <c r="IN208" i="2"/>
  <c r="IN207" i="2"/>
  <c r="IN206" i="2"/>
  <c r="IN205" i="2"/>
  <c r="IN204" i="2"/>
  <c r="IN203" i="2"/>
  <c r="IN202" i="2"/>
  <c r="IN201" i="2"/>
  <c r="IM200" i="2"/>
  <c r="IL200" i="2"/>
  <c r="IN199" i="2"/>
  <c r="IN198" i="2"/>
  <c r="IN197" i="2"/>
  <c r="IN196" i="2"/>
  <c r="IN195" i="2"/>
  <c r="IN194" i="2"/>
  <c r="IN193" i="2"/>
  <c r="IN192" i="2"/>
  <c r="IN191" i="2"/>
  <c r="IN190" i="2"/>
  <c r="IN189" i="2"/>
  <c r="IN188" i="2"/>
  <c r="IM187" i="2"/>
  <c r="IL187" i="2"/>
  <c r="IN186" i="2"/>
  <c r="IN185" i="2"/>
  <c r="IN184" i="2"/>
  <c r="IN183" i="2"/>
  <c r="IN182" i="2"/>
  <c r="IN181" i="2"/>
  <c r="IN180" i="2"/>
  <c r="IN179" i="2"/>
  <c r="IN178" i="2"/>
  <c r="IN177" i="2"/>
  <c r="IN176" i="2"/>
  <c r="IN175" i="2"/>
  <c r="IM174" i="2"/>
  <c r="IL174" i="2"/>
  <c r="IN173" i="2"/>
  <c r="IN172" i="2"/>
  <c r="IN171" i="2"/>
  <c r="IN170" i="2"/>
  <c r="IN169" i="2"/>
  <c r="IN168" i="2"/>
  <c r="IN167" i="2"/>
  <c r="IN166" i="2"/>
  <c r="IN165" i="2"/>
  <c r="IN164" i="2"/>
  <c r="IN163" i="2"/>
  <c r="IN162" i="2"/>
  <c r="IM161" i="2"/>
  <c r="IL161" i="2"/>
  <c r="IN160" i="2"/>
  <c r="IN159" i="2"/>
  <c r="IN158" i="2"/>
  <c r="IN157" i="2"/>
  <c r="IN156" i="2"/>
  <c r="IN155" i="2"/>
  <c r="IN154" i="2"/>
  <c r="IN153" i="2"/>
  <c r="IN152" i="2"/>
  <c r="IN151" i="2"/>
  <c r="IN150" i="2"/>
  <c r="IN149" i="2"/>
  <c r="IM148" i="2"/>
  <c r="IL148" i="2"/>
  <c r="IN147" i="2"/>
  <c r="IN146" i="2"/>
  <c r="IN145" i="2"/>
  <c r="IN144" i="2"/>
  <c r="IN143" i="2"/>
  <c r="IN142" i="2"/>
  <c r="IN141" i="2"/>
  <c r="IN140" i="2"/>
  <c r="IN139" i="2"/>
  <c r="IN138" i="2"/>
  <c r="IN137" i="2"/>
  <c r="IN136" i="2"/>
  <c r="IM135" i="2"/>
  <c r="IL135" i="2"/>
  <c r="IN134" i="2"/>
  <c r="IN133" i="2"/>
  <c r="IN132" i="2"/>
  <c r="IN131" i="2"/>
  <c r="IN130" i="2"/>
  <c r="IN129" i="2"/>
  <c r="IN128" i="2"/>
  <c r="IN127" i="2"/>
  <c r="IN126" i="2"/>
  <c r="IN125" i="2"/>
  <c r="IN124" i="2"/>
  <c r="IN123" i="2"/>
  <c r="IM122" i="2"/>
  <c r="IL122" i="2"/>
  <c r="IN121" i="2"/>
  <c r="IN120" i="2"/>
  <c r="IN119" i="2"/>
  <c r="IN118" i="2"/>
  <c r="IN117" i="2"/>
  <c r="IN116" i="2"/>
  <c r="IN115" i="2"/>
  <c r="IN114" i="2"/>
  <c r="IN113" i="2"/>
  <c r="IN112" i="2"/>
  <c r="IN111" i="2"/>
  <c r="IN110" i="2"/>
  <c r="IM109" i="2"/>
  <c r="IL109" i="2"/>
  <c r="IN108" i="2"/>
  <c r="IN107" i="2"/>
  <c r="IN106" i="2"/>
  <c r="IN105" i="2"/>
  <c r="IN104" i="2"/>
  <c r="IN103" i="2"/>
  <c r="IN102" i="2"/>
  <c r="IN101" i="2"/>
  <c r="IN100" i="2"/>
  <c r="IN99" i="2"/>
  <c r="IN98" i="2"/>
  <c r="IN97" i="2"/>
  <c r="IM96" i="2"/>
  <c r="IL96" i="2"/>
  <c r="IN95" i="2"/>
  <c r="IN94" i="2"/>
  <c r="IN93" i="2"/>
  <c r="IN92" i="2"/>
  <c r="IN91" i="2"/>
  <c r="IN90" i="2"/>
  <c r="IN89" i="2"/>
  <c r="IN88" i="2"/>
  <c r="IN87" i="2"/>
  <c r="IN86" i="2"/>
  <c r="IN85" i="2"/>
  <c r="IN84" i="2"/>
  <c r="IM83" i="2"/>
  <c r="IL83" i="2"/>
  <c r="IN82" i="2"/>
  <c r="IN81" i="2"/>
  <c r="IN80" i="2"/>
  <c r="IN79" i="2"/>
  <c r="IN78" i="2"/>
  <c r="IN77" i="2"/>
  <c r="IN76" i="2"/>
  <c r="IN75" i="2"/>
  <c r="IN74" i="2"/>
  <c r="IN73" i="2"/>
  <c r="IN72" i="2"/>
  <c r="IN71" i="2"/>
  <c r="IM70" i="2"/>
  <c r="IL70" i="2"/>
  <c r="IN69" i="2"/>
  <c r="IN68" i="2"/>
  <c r="IN67" i="2"/>
  <c r="IN66" i="2"/>
  <c r="IN65" i="2"/>
  <c r="IN64" i="2"/>
  <c r="IN63" i="2"/>
  <c r="IN62" i="2"/>
  <c r="IN61" i="2"/>
  <c r="IN60" i="2"/>
  <c r="IN59" i="2"/>
  <c r="IN58" i="2"/>
  <c r="IM57" i="2"/>
  <c r="IL57" i="2"/>
  <c r="IN56" i="2"/>
  <c r="IN55" i="2"/>
  <c r="IN54" i="2"/>
  <c r="IN53" i="2"/>
  <c r="IN52" i="2"/>
  <c r="IN51" i="2"/>
  <c r="IN50" i="2"/>
  <c r="IN49" i="2"/>
  <c r="IN48" i="2"/>
  <c r="IN47" i="2"/>
  <c r="IN46" i="2"/>
  <c r="IN45" i="2"/>
  <c r="IM44" i="2"/>
  <c r="IL44" i="2"/>
  <c r="IN43" i="2"/>
  <c r="IN42" i="2"/>
  <c r="IN41" i="2"/>
  <c r="IN40" i="2"/>
  <c r="IN39" i="2"/>
  <c r="IN38" i="2"/>
  <c r="IN37" i="2"/>
  <c r="IN36" i="2"/>
  <c r="IN35" i="2"/>
  <c r="IN34" i="2"/>
  <c r="IN33" i="2"/>
  <c r="IN32" i="2"/>
  <c r="IM31" i="2"/>
  <c r="IL31" i="2"/>
  <c r="IN30" i="2"/>
  <c r="IN29" i="2"/>
  <c r="IN28" i="2"/>
  <c r="IN27" i="2"/>
  <c r="IN26" i="2"/>
  <c r="IN25" i="2"/>
  <c r="IN24" i="2"/>
  <c r="IN23" i="2"/>
  <c r="IN22" i="2"/>
  <c r="IN21" i="2"/>
  <c r="IN20" i="2"/>
  <c r="IN19" i="2"/>
  <c r="IM18" i="2"/>
  <c r="IL18" i="2"/>
  <c r="IN17" i="2"/>
  <c r="IN16" i="2"/>
  <c r="IN15" i="2"/>
  <c r="IN14" i="2"/>
  <c r="IN13" i="2"/>
  <c r="IN12" i="2"/>
  <c r="IN11" i="2"/>
  <c r="IN10" i="2"/>
  <c r="IN9" i="2"/>
  <c r="IN8" i="2"/>
  <c r="IN7" i="2"/>
  <c r="IN6" i="2"/>
  <c r="QX252" i="2" l="1"/>
  <c r="QW252" i="2"/>
  <c r="QU252" i="2"/>
  <c r="QT252" i="2"/>
  <c r="QR252" i="2"/>
  <c r="QQ252" i="2"/>
  <c r="QO252" i="2"/>
  <c r="QN252" i="2"/>
  <c r="QL252" i="2"/>
  <c r="QK252" i="2"/>
  <c r="QI252" i="2"/>
  <c r="QH252" i="2"/>
  <c r="QF252" i="2"/>
  <c r="QE252" i="2"/>
  <c r="QC252" i="2"/>
  <c r="QB252" i="2"/>
  <c r="PZ252" i="2"/>
  <c r="PY252" i="2"/>
  <c r="PW252" i="2"/>
  <c r="PV252" i="2"/>
  <c r="PT252" i="2"/>
  <c r="PS252" i="2"/>
  <c r="PQ252" i="2"/>
  <c r="PP252" i="2"/>
  <c r="PN252" i="2"/>
  <c r="PM252" i="2"/>
  <c r="PK252" i="2"/>
  <c r="PJ252" i="2"/>
  <c r="PH252" i="2"/>
  <c r="PG252" i="2"/>
  <c r="PE252" i="2"/>
  <c r="PD252" i="2"/>
  <c r="PB252" i="2"/>
  <c r="PA252" i="2"/>
  <c r="OY252" i="2"/>
  <c r="OX252" i="2"/>
  <c r="OV252" i="2"/>
  <c r="OU252" i="2"/>
  <c r="OS252" i="2"/>
  <c r="OR252" i="2"/>
  <c r="OP252" i="2"/>
  <c r="OO252" i="2"/>
  <c r="OM252" i="2"/>
  <c r="OL252" i="2"/>
  <c r="OJ252" i="2"/>
  <c r="OI252" i="2"/>
  <c r="OG252" i="2"/>
  <c r="OF252" i="2"/>
  <c r="OD252" i="2"/>
  <c r="OC252" i="2"/>
  <c r="OA252" i="2"/>
  <c r="NZ252" i="2"/>
  <c r="NX252" i="2"/>
  <c r="NW252" i="2"/>
  <c r="NR252" i="2"/>
  <c r="NQ252" i="2"/>
  <c r="NI252" i="2"/>
  <c r="NH252" i="2"/>
  <c r="NF252" i="2"/>
  <c r="NE252" i="2"/>
  <c r="NC252" i="2"/>
  <c r="NB252" i="2"/>
  <c r="MZ252" i="2"/>
  <c r="MY252" i="2"/>
  <c r="MW252" i="2"/>
  <c r="MV252" i="2"/>
  <c r="MT252" i="2"/>
  <c r="MS252" i="2"/>
  <c r="MQ252" i="2"/>
  <c r="MP252" i="2"/>
  <c r="MN252" i="2"/>
  <c r="MM252" i="2"/>
  <c r="MK252" i="2"/>
  <c r="MJ252" i="2"/>
  <c r="MH252" i="2"/>
  <c r="MG252" i="2"/>
  <c r="ME252" i="2"/>
  <c r="MD252" i="2"/>
  <c r="LY252" i="2"/>
  <c r="LX252" i="2"/>
  <c r="LV252" i="2"/>
  <c r="LU252" i="2"/>
  <c r="LS252" i="2"/>
  <c r="LR252" i="2"/>
  <c r="LP252" i="2"/>
  <c r="LO252" i="2"/>
  <c r="LM252" i="2"/>
  <c r="LL252" i="2"/>
  <c r="LJ252" i="2"/>
  <c r="LI252" i="2"/>
  <c r="LD252" i="2"/>
  <c r="LC252" i="2"/>
  <c r="LA252" i="2"/>
  <c r="KZ252" i="2"/>
  <c r="KX252" i="2"/>
  <c r="KW252" i="2"/>
  <c r="KU252" i="2"/>
  <c r="KT252" i="2"/>
  <c r="KR252" i="2"/>
  <c r="KQ252" i="2"/>
  <c r="KO252" i="2"/>
  <c r="KN252" i="2"/>
  <c r="KL252" i="2"/>
  <c r="KK252" i="2"/>
  <c r="KI252" i="2"/>
  <c r="KH252" i="2"/>
  <c r="KF252" i="2"/>
  <c r="KE252" i="2"/>
  <c r="KC252" i="2"/>
  <c r="KB252" i="2"/>
  <c r="JZ252" i="2"/>
  <c r="JY252" i="2"/>
  <c r="JW252" i="2"/>
  <c r="JV252" i="2"/>
  <c r="JT252" i="2"/>
  <c r="JS252" i="2"/>
  <c r="JQ252" i="2"/>
  <c r="JP252" i="2"/>
  <c r="JK252" i="2"/>
  <c r="JJ252" i="2"/>
  <c r="JH252" i="2"/>
  <c r="JG252" i="2"/>
  <c r="JB252" i="2"/>
  <c r="JA252" i="2"/>
  <c r="IY252" i="2"/>
  <c r="IX252" i="2"/>
  <c r="IV252" i="2"/>
  <c r="IU252" i="2"/>
  <c r="IS252" i="2"/>
  <c r="IR252" i="2"/>
  <c r="IP252" i="2"/>
  <c r="IO252" i="2"/>
  <c r="IG252" i="2"/>
  <c r="IF252" i="2"/>
  <c r="ID252" i="2"/>
  <c r="IC252" i="2"/>
  <c r="IA252" i="2"/>
  <c r="HZ252" i="2"/>
  <c r="HX252" i="2"/>
  <c r="HW252" i="2"/>
  <c r="HU252" i="2"/>
  <c r="HT252" i="2"/>
  <c r="HR252" i="2"/>
  <c r="HQ252" i="2"/>
  <c r="HO252" i="2"/>
  <c r="HN252" i="2"/>
  <c r="HL252" i="2"/>
  <c r="HK252" i="2"/>
  <c r="HI252" i="2"/>
  <c r="HH252" i="2"/>
  <c r="HF252" i="2"/>
  <c r="HE252" i="2"/>
  <c r="HC252" i="2"/>
  <c r="HB252" i="2"/>
  <c r="GZ252" i="2"/>
  <c r="GY252" i="2"/>
  <c r="GW252" i="2"/>
  <c r="GV252" i="2"/>
  <c r="GT252" i="2"/>
  <c r="GS252" i="2"/>
  <c r="GQ252" i="2"/>
  <c r="GP252" i="2"/>
  <c r="GN252" i="2"/>
  <c r="GM252" i="2"/>
  <c r="GK252" i="2"/>
  <c r="GJ252" i="2"/>
  <c r="GH252" i="2"/>
  <c r="GG252" i="2"/>
  <c r="GE252" i="2"/>
  <c r="GD252" i="2"/>
  <c r="FY252" i="2"/>
  <c r="FX252" i="2"/>
  <c r="FS252" i="2"/>
  <c r="FR252" i="2"/>
  <c r="FP252" i="2"/>
  <c r="FO252" i="2"/>
  <c r="FM252" i="2"/>
  <c r="FL252" i="2"/>
  <c r="FJ252" i="2"/>
  <c r="FI252" i="2"/>
  <c r="FG252" i="2"/>
  <c r="FF252" i="2"/>
  <c r="FD252" i="2"/>
  <c r="FC252" i="2"/>
  <c r="FA252" i="2"/>
  <c r="EZ252" i="2"/>
  <c r="EX252" i="2"/>
  <c r="EW252" i="2"/>
  <c r="EU252" i="2"/>
  <c r="ET252" i="2"/>
  <c r="ER252" i="2"/>
  <c r="EQ252" i="2"/>
  <c r="EO252" i="2"/>
  <c r="EN252" i="2"/>
  <c r="EL252" i="2"/>
  <c r="EK252" i="2"/>
  <c r="EI252" i="2"/>
  <c r="EH252" i="2"/>
  <c r="EF252" i="2"/>
  <c r="EE252" i="2"/>
  <c r="DZ252" i="2"/>
  <c r="DY252" i="2"/>
  <c r="DW252" i="2"/>
  <c r="DV252" i="2"/>
  <c r="DT252" i="2"/>
  <c r="DS252" i="2"/>
  <c r="DQ252" i="2"/>
  <c r="DP252" i="2"/>
  <c r="DK252" i="2"/>
  <c r="DJ252" i="2"/>
  <c r="DH252" i="2"/>
  <c r="DG252" i="2"/>
  <c r="DB252" i="2"/>
  <c r="DA252" i="2"/>
  <c r="CY252" i="2"/>
  <c r="CX252" i="2"/>
  <c r="CV252" i="2"/>
  <c r="CU252" i="2"/>
  <c r="CS252" i="2"/>
  <c r="CR252" i="2"/>
  <c r="CP252" i="2"/>
  <c r="CO252" i="2"/>
  <c r="CM252" i="2"/>
  <c r="CL252" i="2"/>
  <c r="CG252" i="2"/>
  <c r="CF252" i="2"/>
  <c r="CD252" i="2"/>
  <c r="CC252" i="2"/>
  <c r="CA252" i="2"/>
  <c r="BZ252" i="2"/>
  <c r="BX252" i="2"/>
  <c r="BW252" i="2"/>
  <c r="BU252" i="2"/>
  <c r="BT252" i="2"/>
  <c r="BR252" i="2"/>
  <c r="BQ252" i="2"/>
  <c r="BO252" i="2"/>
  <c r="BN252" i="2"/>
  <c r="BL252" i="2"/>
  <c r="BK252" i="2"/>
  <c r="BF252" i="2"/>
  <c r="BE252" i="2"/>
  <c r="AZ252" i="2"/>
  <c r="AY252" i="2"/>
  <c r="AW252" i="2"/>
  <c r="AV252" i="2"/>
  <c r="AT252" i="2"/>
  <c r="AS252" i="2"/>
  <c r="AQ252" i="2"/>
  <c r="AP252" i="2"/>
  <c r="AN252" i="2"/>
  <c r="AM252" i="2"/>
  <c r="AK252" i="2"/>
  <c r="AJ252" i="2"/>
  <c r="AH252" i="2"/>
  <c r="AG252" i="2"/>
  <c r="AE252" i="2"/>
  <c r="AD252" i="2"/>
  <c r="AB252" i="2"/>
  <c r="AA252" i="2"/>
  <c r="Y252" i="2"/>
  <c r="X252" i="2"/>
  <c r="S252" i="2"/>
  <c r="R252" i="2"/>
  <c r="P252" i="2"/>
  <c r="O252" i="2"/>
  <c r="J252" i="2"/>
  <c r="I252" i="2"/>
  <c r="QY251" i="2"/>
  <c r="QV251" i="2"/>
  <c r="QS251" i="2"/>
  <c r="QP251" i="2"/>
  <c r="QM251" i="2"/>
  <c r="QJ251" i="2"/>
  <c r="QG251" i="2"/>
  <c r="QD251" i="2"/>
  <c r="QA251" i="2"/>
  <c r="PX251" i="2"/>
  <c r="PU251" i="2"/>
  <c r="PR251" i="2"/>
  <c r="PO251" i="2"/>
  <c r="PL251" i="2"/>
  <c r="PI251" i="2"/>
  <c r="PF251" i="2"/>
  <c r="PC251" i="2"/>
  <c r="OZ251" i="2"/>
  <c r="OW251" i="2"/>
  <c r="OT251" i="2"/>
  <c r="OQ251" i="2"/>
  <c r="ON251" i="2"/>
  <c r="OK251" i="2"/>
  <c r="OH251" i="2"/>
  <c r="OE251" i="2"/>
  <c r="OB251" i="2"/>
  <c r="NY251" i="2"/>
  <c r="NS251" i="2"/>
  <c r="NJ251" i="2"/>
  <c r="NG251" i="2"/>
  <c r="ND251" i="2"/>
  <c r="NA251" i="2"/>
  <c r="MX251" i="2"/>
  <c r="MU251" i="2"/>
  <c r="MR251" i="2"/>
  <c r="MO251" i="2"/>
  <c r="ML251" i="2"/>
  <c r="MI251" i="2"/>
  <c r="MF251" i="2"/>
  <c r="LZ251" i="2"/>
  <c r="LW251" i="2"/>
  <c r="LT251" i="2"/>
  <c r="LQ251" i="2"/>
  <c r="LN251" i="2"/>
  <c r="LK251" i="2"/>
  <c r="LE251" i="2"/>
  <c r="LB251" i="2"/>
  <c r="KY251" i="2"/>
  <c r="KV251" i="2"/>
  <c r="KS251" i="2"/>
  <c r="KP251" i="2"/>
  <c r="KM251" i="2"/>
  <c r="KJ251" i="2"/>
  <c r="KG251" i="2"/>
  <c r="KD251" i="2"/>
  <c r="KA251" i="2"/>
  <c r="JX251" i="2"/>
  <c r="JU251" i="2"/>
  <c r="JR251" i="2"/>
  <c r="JL251" i="2"/>
  <c r="JI251" i="2"/>
  <c r="JC251" i="2"/>
  <c r="IZ251" i="2"/>
  <c r="IW251" i="2"/>
  <c r="IT251" i="2"/>
  <c r="IQ251" i="2"/>
  <c r="IH251" i="2"/>
  <c r="IE251" i="2"/>
  <c r="IB251" i="2"/>
  <c r="HY251" i="2"/>
  <c r="HV251" i="2"/>
  <c r="HS251" i="2"/>
  <c r="HP251" i="2"/>
  <c r="HM251" i="2"/>
  <c r="HJ251" i="2"/>
  <c r="HG251" i="2"/>
  <c r="HD251" i="2"/>
  <c r="HA251" i="2"/>
  <c r="GX251" i="2"/>
  <c r="GU251" i="2"/>
  <c r="GR251" i="2"/>
  <c r="GO251" i="2"/>
  <c r="GL251" i="2"/>
  <c r="GI251" i="2"/>
  <c r="GF251" i="2"/>
  <c r="FZ251" i="2"/>
  <c r="FT251" i="2"/>
  <c r="FQ251" i="2"/>
  <c r="FN251" i="2"/>
  <c r="FK251" i="2"/>
  <c r="FH251" i="2"/>
  <c r="FE251" i="2"/>
  <c r="FB251" i="2"/>
  <c r="EY251" i="2"/>
  <c r="EV251" i="2"/>
  <c r="ES251" i="2"/>
  <c r="EP251" i="2"/>
  <c r="EM251" i="2"/>
  <c r="EJ251" i="2"/>
  <c r="EG251" i="2"/>
  <c r="EA251" i="2"/>
  <c r="DX251" i="2"/>
  <c r="DU251" i="2"/>
  <c r="DR251" i="2"/>
  <c r="DL251" i="2"/>
  <c r="DI251" i="2"/>
  <c r="DC251" i="2"/>
  <c r="CZ251" i="2"/>
  <c r="CW251" i="2"/>
  <c r="CT251" i="2"/>
  <c r="CQ251" i="2"/>
  <c r="CN251" i="2"/>
  <c r="CH251" i="2"/>
  <c r="CE251" i="2"/>
  <c r="CB251" i="2"/>
  <c r="BY251" i="2"/>
  <c r="BV251" i="2"/>
  <c r="BS251" i="2"/>
  <c r="BP251" i="2"/>
  <c r="BM251" i="2"/>
  <c r="BG251" i="2"/>
  <c r="BA251" i="2"/>
  <c r="AX251" i="2"/>
  <c r="AU251" i="2"/>
  <c r="AR251" i="2"/>
  <c r="AO251" i="2"/>
  <c r="AL251" i="2"/>
  <c r="AI251" i="2"/>
  <c r="AF251" i="2"/>
  <c r="AC251" i="2"/>
  <c r="Z251" i="2"/>
  <c r="T251" i="2"/>
  <c r="Q251" i="2"/>
  <c r="K251" i="2"/>
  <c r="QY250" i="2"/>
  <c r="QV250" i="2"/>
  <c r="QS250" i="2"/>
  <c r="QP250" i="2"/>
  <c r="QM250" i="2"/>
  <c r="QJ250" i="2"/>
  <c r="QG250" i="2"/>
  <c r="QD250" i="2"/>
  <c r="QA250" i="2"/>
  <c r="PX250" i="2"/>
  <c r="PU250" i="2"/>
  <c r="PR250" i="2"/>
  <c r="PO250" i="2"/>
  <c r="PL250" i="2"/>
  <c r="PI250" i="2"/>
  <c r="PF250" i="2"/>
  <c r="PC250" i="2"/>
  <c r="OZ250" i="2"/>
  <c r="OW250" i="2"/>
  <c r="OT250" i="2"/>
  <c r="OQ250" i="2"/>
  <c r="ON250" i="2"/>
  <c r="OK250" i="2"/>
  <c r="OH250" i="2"/>
  <c r="OE250" i="2"/>
  <c r="OB250" i="2"/>
  <c r="NY250" i="2"/>
  <c r="NS250" i="2"/>
  <c r="NJ250" i="2"/>
  <c r="NG250" i="2"/>
  <c r="ND250" i="2"/>
  <c r="NA250" i="2"/>
  <c r="MX250" i="2"/>
  <c r="MU250" i="2"/>
  <c r="MR250" i="2"/>
  <c r="MO250" i="2"/>
  <c r="ML250" i="2"/>
  <c r="MI250" i="2"/>
  <c r="MF250" i="2"/>
  <c r="LZ250" i="2"/>
  <c r="LW250" i="2"/>
  <c r="LT250" i="2"/>
  <c r="LQ250" i="2"/>
  <c r="LN250" i="2"/>
  <c r="LK250" i="2"/>
  <c r="LE250" i="2"/>
  <c r="LB250" i="2"/>
  <c r="KY250" i="2"/>
  <c r="KV250" i="2"/>
  <c r="KS250" i="2"/>
  <c r="KP250" i="2"/>
  <c r="KM250" i="2"/>
  <c r="KJ250" i="2"/>
  <c r="KG250" i="2"/>
  <c r="KD250" i="2"/>
  <c r="KA250" i="2"/>
  <c r="JX250" i="2"/>
  <c r="JU250" i="2"/>
  <c r="JR250" i="2"/>
  <c r="JL250" i="2"/>
  <c r="JI250" i="2"/>
  <c r="JC250" i="2"/>
  <c r="IZ250" i="2"/>
  <c r="IW250" i="2"/>
  <c r="IT250" i="2"/>
  <c r="IQ250" i="2"/>
  <c r="IH250" i="2"/>
  <c r="IE250" i="2"/>
  <c r="IB250" i="2"/>
  <c r="HY250" i="2"/>
  <c r="HV250" i="2"/>
  <c r="HS250" i="2"/>
  <c r="HP250" i="2"/>
  <c r="HM250" i="2"/>
  <c r="HJ250" i="2"/>
  <c r="HG250" i="2"/>
  <c r="HD250" i="2"/>
  <c r="HA250" i="2"/>
  <c r="GX250" i="2"/>
  <c r="GU250" i="2"/>
  <c r="GR250" i="2"/>
  <c r="GO250" i="2"/>
  <c r="GL250" i="2"/>
  <c r="GI250" i="2"/>
  <c r="GF250" i="2"/>
  <c r="FZ250" i="2"/>
  <c r="FT250" i="2"/>
  <c r="FQ250" i="2"/>
  <c r="FN250" i="2"/>
  <c r="FK250" i="2"/>
  <c r="FH250" i="2"/>
  <c r="FE250" i="2"/>
  <c r="FB250" i="2"/>
  <c r="EY250" i="2"/>
  <c r="EV250" i="2"/>
  <c r="ES250" i="2"/>
  <c r="EP250" i="2"/>
  <c r="EM250" i="2"/>
  <c r="EJ250" i="2"/>
  <c r="EG250" i="2"/>
  <c r="EA250" i="2"/>
  <c r="DX250" i="2"/>
  <c r="DU250" i="2"/>
  <c r="DR250" i="2"/>
  <c r="DL250" i="2"/>
  <c r="DI250" i="2"/>
  <c r="DC250" i="2"/>
  <c r="CZ250" i="2"/>
  <c r="CW250" i="2"/>
  <c r="CT250" i="2"/>
  <c r="CQ250" i="2"/>
  <c r="CN250" i="2"/>
  <c r="CH250" i="2"/>
  <c r="CE250" i="2"/>
  <c r="CB250" i="2"/>
  <c r="BY250" i="2"/>
  <c r="BV250" i="2"/>
  <c r="BS250" i="2"/>
  <c r="BP250" i="2"/>
  <c r="BM250" i="2"/>
  <c r="BG250" i="2"/>
  <c r="BA250" i="2"/>
  <c r="AX250" i="2"/>
  <c r="AU250" i="2"/>
  <c r="AR250" i="2"/>
  <c r="AO250" i="2"/>
  <c r="AL250" i="2"/>
  <c r="AI250" i="2"/>
  <c r="AF250" i="2"/>
  <c r="AC250" i="2"/>
  <c r="Z250" i="2"/>
  <c r="T250" i="2"/>
  <c r="Q250" i="2"/>
  <c r="K250" i="2"/>
  <c r="QY249" i="2"/>
  <c r="QV249" i="2"/>
  <c r="QS249" i="2"/>
  <c r="QP249" i="2"/>
  <c r="QM249" i="2"/>
  <c r="QJ249" i="2"/>
  <c r="QG249" i="2"/>
  <c r="QD249" i="2"/>
  <c r="QA249" i="2"/>
  <c r="PX249" i="2"/>
  <c r="PU249" i="2"/>
  <c r="PR249" i="2"/>
  <c r="PO249" i="2"/>
  <c r="PL249" i="2"/>
  <c r="PI249" i="2"/>
  <c r="PF249" i="2"/>
  <c r="PC249" i="2"/>
  <c r="OZ249" i="2"/>
  <c r="OW249" i="2"/>
  <c r="OT249" i="2"/>
  <c r="OQ249" i="2"/>
  <c r="ON249" i="2"/>
  <c r="OK249" i="2"/>
  <c r="OH249" i="2"/>
  <c r="OE249" i="2"/>
  <c r="OB249" i="2"/>
  <c r="NY249" i="2"/>
  <c r="NS249" i="2"/>
  <c r="NJ249" i="2"/>
  <c r="NG249" i="2"/>
  <c r="ND249" i="2"/>
  <c r="NA249" i="2"/>
  <c r="MX249" i="2"/>
  <c r="MU249" i="2"/>
  <c r="MR249" i="2"/>
  <c r="MO249" i="2"/>
  <c r="ML249" i="2"/>
  <c r="MI249" i="2"/>
  <c r="MF249" i="2"/>
  <c r="LZ249" i="2"/>
  <c r="LW249" i="2"/>
  <c r="LT249" i="2"/>
  <c r="LQ249" i="2"/>
  <c r="LN249" i="2"/>
  <c r="LK249" i="2"/>
  <c r="LE249" i="2"/>
  <c r="LB249" i="2"/>
  <c r="KY249" i="2"/>
  <c r="KV249" i="2"/>
  <c r="KS249" i="2"/>
  <c r="KP249" i="2"/>
  <c r="KM249" i="2"/>
  <c r="KJ249" i="2"/>
  <c r="KG249" i="2"/>
  <c r="KD249" i="2"/>
  <c r="KA249" i="2"/>
  <c r="JX249" i="2"/>
  <c r="JU249" i="2"/>
  <c r="JR249" i="2"/>
  <c r="JL249" i="2"/>
  <c r="JI249" i="2"/>
  <c r="JC249" i="2"/>
  <c r="IZ249" i="2"/>
  <c r="IW249" i="2"/>
  <c r="IT249" i="2"/>
  <c r="IQ249" i="2"/>
  <c r="IH249" i="2"/>
  <c r="IE249" i="2"/>
  <c r="IB249" i="2"/>
  <c r="HY249" i="2"/>
  <c r="HV249" i="2"/>
  <c r="HS249" i="2"/>
  <c r="HP249" i="2"/>
  <c r="HM249" i="2"/>
  <c r="HJ249" i="2"/>
  <c r="HG249" i="2"/>
  <c r="HD249" i="2"/>
  <c r="HA249" i="2"/>
  <c r="GX249" i="2"/>
  <c r="GU249" i="2"/>
  <c r="GR249" i="2"/>
  <c r="GO249" i="2"/>
  <c r="GL249" i="2"/>
  <c r="GI249" i="2"/>
  <c r="GF249" i="2"/>
  <c r="FZ249" i="2"/>
  <c r="FT249" i="2"/>
  <c r="FQ249" i="2"/>
  <c r="FN249" i="2"/>
  <c r="FK249" i="2"/>
  <c r="FH249" i="2"/>
  <c r="FE249" i="2"/>
  <c r="FB249" i="2"/>
  <c r="EY249" i="2"/>
  <c r="EV249" i="2"/>
  <c r="ES249" i="2"/>
  <c r="EP249" i="2"/>
  <c r="EM249" i="2"/>
  <c r="EJ249" i="2"/>
  <c r="EG249" i="2"/>
  <c r="EA249" i="2"/>
  <c r="DX249" i="2"/>
  <c r="DU249" i="2"/>
  <c r="DR249" i="2"/>
  <c r="DL249" i="2"/>
  <c r="DI249" i="2"/>
  <c r="DC249" i="2"/>
  <c r="CZ249" i="2"/>
  <c r="CW249" i="2"/>
  <c r="CT249" i="2"/>
  <c r="CQ249" i="2"/>
  <c r="CN249" i="2"/>
  <c r="CH249" i="2"/>
  <c r="CE249" i="2"/>
  <c r="CB249" i="2"/>
  <c r="BY249" i="2"/>
  <c r="BV249" i="2"/>
  <c r="BS249" i="2"/>
  <c r="BP249" i="2"/>
  <c r="BM249" i="2"/>
  <c r="BG249" i="2"/>
  <c r="BA249" i="2"/>
  <c r="AX249" i="2"/>
  <c r="AU249" i="2"/>
  <c r="AR249" i="2"/>
  <c r="AO249" i="2"/>
  <c r="AL249" i="2"/>
  <c r="AI249" i="2"/>
  <c r="AF249" i="2"/>
  <c r="AC249" i="2"/>
  <c r="Z249" i="2"/>
  <c r="T249" i="2"/>
  <c r="Q249" i="2"/>
  <c r="K249" i="2"/>
  <c r="QY248" i="2"/>
  <c r="QV248" i="2"/>
  <c r="QS248" i="2"/>
  <c r="QP248" i="2"/>
  <c r="QM248" i="2"/>
  <c r="QJ248" i="2"/>
  <c r="QG248" i="2"/>
  <c r="QD248" i="2"/>
  <c r="QA248" i="2"/>
  <c r="PX248" i="2"/>
  <c r="PU248" i="2"/>
  <c r="PR248" i="2"/>
  <c r="PO248" i="2"/>
  <c r="PL248" i="2"/>
  <c r="PI248" i="2"/>
  <c r="PF248" i="2"/>
  <c r="PC248" i="2"/>
  <c r="OZ248" i="2"/>
  <c r="OW248" i="2"/>
  <c r="OT248" i="2"/>
  <c r="OQ248" i="2"/>
  <c r="ON248" i="2"/>
  <c r="OK248" i="2"/>
  <c r="OH248" i="2"/>
  <c r="OE248" i="2"/>
  <c r="OB248" i="2"/>
  <c r="NY248" i="2"/>
  <c r="NS248" i="2"/>
  <c r="NJ248" i="2"/>
  <c r="NG248" i="2"/>
  <c r="ND248" i="2"/>
  <c r="NA248" i="2"/>
  <c r="MX248" i="2"/>
  <c r="MU248" i="2"/>
  <c r="MR248" i="2"/>
  <c r="MO248" i="2"/>
  <c r="ML248" i="2"/>
  <c r="MI248" i="2"/>
  <c r="MF248" i="2"/>
  <c r="LZ248" i="2"/>
  <c r="LW248" i="2"/>
  <c r="LT248" i="2"/>
  <c r="LQ248" i="2"/>
  <c r="LN248" i="2"/>
  <c r="LK248" i="2"/>
  <c r="LE248" i="2"/>
  <c r="LB248" i="2"/>
  <c r="KY248" i="2"/>
  <c r="KV248" i="2"/>
  <c r="KS248" i="2"/>
  <c r="KP248" i="2"/>
  <c r="KM248" i="2"/>
  <c r="KJ248" i="2"/>
  <c r="KG248" i="2"/>
  <c r="KD248" i="2"/>
  <c r="KA248" i="2"/>
  <c r="JX248" i="2"/>
  <c r="JU248" i="2"/>
  <c r="JR248" i="2"/>
  <c r="JL248" i="2"/>
  <c r="JI248" i="2"/>
  <c r="JC248" i="2"/>
  <c r="IZ248" i="2"/>
  <c r="IW248" i="2"/>
  <c r="IT248" i="2"/>
  <c r="IQ248" i="2"/>
  <c r="IH248" i="2"/>
  <c r="IE248" i="2"/>
  <c r="IB248" i="2"/>
  <c r="HY248" i="2"/>
  <c r="HV248" i="2"/>
  <c r="HS248" i="2"/>
  <c r="HP248" i="2"/>
  <c r="HM248" i="2"/>
  <c r="HJ248" i="2"/>
  <c r="HG248" i="2"/>
  <c r="HD248" i="2"/>
  <c r="HA248" i="2"/>
  <c r="GX248" i="2"/>
  <c r="GU248" i="2"/>
  <c r="GR248" i="2"/>
  <c r="GO248" i="2"/>
  <c r="GL248" i="2"/>
  <c r="GI248" i="2"/>
  <c r="GF248" i="2"/>
  <c r="FZ248" i="2"/>
  <c r="FT248" i="2"/>
  <c r="FQ248" i="2"/>
  <c r="FN248" i="2"/>
  <c r="FK248" i="2"/>
  <c r="FH248" i="2"/>
  <c r="FE248" i="2"/>
  <c r="FB248" i="2"/>
  <c r="EY248" i="2"/>
  <c r="EV248" i="2"/>
  <c r="ES248" i="2"/>
  <c r="EP248" i="2"/>
  <c r="EM248" i="2"/>
  <c r="EJ248" i="2"/>
  <c r="EG248" i="2"/>
  <c r="EA248" i="2"/>
  <c r="DX248" i="2"/>
  <c r="DU248" i="2"/>
  <c r="DR248" i="2"/>
  <c r="DL248" i="2"/>
  <c r="DI248" i="2"/>
  <c r="DC248" i="2"/>
  <c r="CZ248" i="2"/>
  <c r="CW248" i="2"/>
  <c r="CT248" i="2"/>
  <c r="CQ248" i="2"/>
  <c r="CN248" i="2"/>
  <c r="CH248" i="2"/>
  <c r="CE248" i="2"/>
  <c r="CB248" i="2"/>
  <c r="BY248" i="2"/>
  <c r="BV248" i="2"/>
  <c r="BS248" i="2"/>
  <c r="BP248" i="2"/>
  <c r="BM248" i="2"/>
  <c r="BG248" i="2"/>
  <c r="BA248" i="2"/>
  <c r="AX248" i="2"/>
  <c r="AU248" i="2"/>
  <c r="AR248" i="2"/>
  <c r="AO248" i="2"/>
  <c r="AL248" i="2"/>
  <c r="AI248" i="2"/>
  <c r="AF248" i="2"/>
  <c r="AC248" i="2"/>
  <c r="Z248" i="2"/>
  <c r="T248" i="2"/>
  <c r="Q248" i="2"/>
  <c r="K248" i="2"/>
  <c r="QY247" i="2"/>
  <c r="QV247" i="2"/>
  <c r="QS247" i="2"/>
  <c r="QP247" i="2"/>
  <c r="QM247" i="2"/>
  <c r="QJ247" i="2"/>
  <c r="QG247" i="2"/>
  <c r="QD247" i="2"/>
  <c r="QA247" i="2"/>
  <c r="PX247" i="2"/>
  <c r="PU247" i="2"/>
  <c r="PR247" i="2"/>
  <c r="PO247" i="2"/>
  <c r="PL247" i="2"/>
  <c r="PI247" i="2"/>
  <c r="PF247" i="2"/>
  <c r="PC247" i="2"/>
  <c r="OZ247" i="2"/>
  <c r="OW247" i="2"/>
  <c r="OT247" i="2"/>
  <c r="OQ247" i="2"/>
  <c r="ON247" i="2"/>
  <c r="OK247" i="2"/>
  <c r="OH247" i="2"/>
  <c r="OE247" i="2"/>
  <c r="OB247" i="2"/>
  <c r="NY247" i="2"/>
  <c r="NS247" i="2"/>
  <c r="NJ247" i="2"/>
  <c r="NG247" i="2"/>
  <c r="ND247" i="2"/>
  <c r="NA247" i="2"/>
  <c r="MX247" i="2"/>
  <c r="MU247" i="2"/>
  <c r="MR247" i="2"/>
  <c r="MO247" i="2"/>
  <c r="ML247" i="2"/>
  <c r="MI247" i="2"/>
  <c r="MF247" i="2"/>
  <c r="LZ247" i="2"/>
  <c r="LW247" i="2"/>
  <c r="LT247" i="2"/>
  <c r="LQ247" i="2"/>
  <c r="LN247" i="2"/>
  <c r="LK247" i="2"/>
  <c r="LE247" i="2"/>
  <c r="LB247" i="2"/>
  <c r="KY247" i="2"/>
  <c r="KV247" i="2"/>
  <c r="KS247" i="2"/>
  <c r="KP247" i="2"/>
  <c r="KM247" i="2"/>
  <c r="KJ247" i="2"/>
  <c r="KG247" i="2"/>
  <c r="KD247" i="2"/>
  <c r="KA247" i="2"/>
  <c r="JX247" i="2"/>
  <c r="JU247" i="2"/>
  <c r="JR247" i="2"/>
  <c r="JL247" i="2"/>
  <c r="JI247" i="2"/>
  <c r="JC247" i="2"/>
  <c r="IZ247" i="2"/>
  <c r="IW247" i="2"/>
  <c r="IT247" i="2"/>
  <c r="IQ247" i="2"/>
  <c r="IH247" i="2"/>
  <c r="IE247" i="2"/>
  <c r="IB247" i="2"/>
  <c r="HY247" i="2"/>
  <c r="HV247" i="2"/>
  <c r="HS247" i="2"/>
  <c r="HP247" i="2"/>
  <c r="HM247" i="2"/>
  <c r="HJ247" i="2"/>
  <c r="HG247" i="2"/>
  <c r="HD247" i="2"/>
  <c r="HA247" i="2"/>
  <c r="GX247" i="2"/>
  <c r="GU247" i="2"/>
  <c r="GR247" i="2"/>
  <c r="GO247" i="2"/>
  <c r="GL247" i="2"/>
  <c r="GI247" i="2"/>
  <c r="GF247" i="2"/>
  <c r="FZ247" i="2"/>
  <c r="FT247" i="2"/>
  <c r="FQ247" i="2"/>
  <c r="FN247" i="2"/>
  <c r="FK247" i="2"/>
  <c r="FH247" i="2"/>
  <c r="FE247" i="2"/>
  <c r="FB247" i="2"/>
  <c r="EY247" i="2"/>
  <c r="EV247" i="2"/>
  <c r="ES247" i="2"/>
  <c r="EP247" i="2"/>
  <c r="EM247" i="2"/>
  <c r="EJ247" i="2"/>
  <c r="EG247" i="2"/>
  <c r="EA247" i="2"/>
  <c r="DX247" i="2"/>
  <c r="DU247" i="2"/>
  <c r="DR247" i="2"/>
  <c r="DL247" i="2"/>
  <c r="DI247" i="2"/>
  <c r="DC247" i="2"/>
  <c r="CZ247" i="2"/>
  <c r="CW247" i="2"/>
  <c r="CT247" i="2"/>
  <c r="CQ247" i="2"/>
  <c r="CN247" i="2"/>
  <c r="CH247" i="2"/>
  <c r="CE247" i="2"/>
  <c r="CB247" i="2"/>
  <c r="BY247" i="2"/>
  <c r="BV247" i="2"/>
  <c r="BS247" i="2"/>
  <c r="BP247" i="2"/>
  <c r="BM247" i="2"/>
  <c r="BG247" i="2"/>
  <c r="BA247" i="2"/>
  <c r="AX247" i="2"/>
  <c r="AU247" i="2"/>
  <c r="AR247" i="2"/>
  <c r="AO247" i="2"/>
  <c r="AL247" i="2"/>
  <c r="AI247" i="2"/>
  <c r="AF247" i="2"/>
  <c r="AC247" i="2"/>
  <c r="Z247" i="2"/>
  <c r="T247" i="2"/>
  <c r="Q247" i="2"/>
  <c r="K247" i="2"/>
  <c r="QY246" i="2"/>
  <c r="QV246" i="2"/>
  <c r="QS246" i="2"/>
  <c r="QP246" i="2"/>
  <c r="QM246" i="2"/>
  <c r="QJ246" i="2"/>
  <c r="QG246" i="2"/>
  <c r="QD246" i="2"/>
  <c r="QA246" i="2"/>
  <c r="PX246" i="2"/>
  <c r="PU246" i="2"/>
  <c r="PR246" i="2"/>
  <c r="PO246" i="2"/>
  <c r="PL246" i="2"/>
  <c r="PI246" i="2"/>
  <c r="PF246" i="2"/>
  <c r="PC246" i="2"/>
  <c r="OZ246" i="2"/>
  <c r="OW246" i="2"/>
  <c r="OT246" i="2"/>
  <c r="OQ246" i="2"/>
  <c r="ON246" i="2"/>
  <c r="OK246" i="2"/>
  <c r="OH246" i="2"/>
  <c r="OE246" i="2"/>
  <c r="OB246" i="2"/>
  <c r="NY246" i="2"/>
  <c r="NS246" i="2"/>
  <c r="NJ246" i="2"/>
  <c r="NG246" i="2"/>
  <c r="ND246" i="2"/>
  <c r="NA246" i="2"/>
  <c r="MX246" i="2"/>
  <c r="MU246" i="2"/>
  <c r="MR246" i="2"/>
  <c r="MO246" i="2"/>
  <c r="ML246" i="2"/>
  <c r="MI246" i="2"/>
  <c r="MF246" i="2"/>
  <c r="LZ246" i="2"/>
  <c r="LW246" i="2"/>
  <c r="LT246" i="2"/>
  <c r="LQ246" i="2"/>
  <c r="LN246" i="2"/>
  <c r="LK246" i="2"/>
  <c r="LE246" i="2"/>
  <c r="LB246" i="2"/>
  <c r="KY246" i="2"/>
  <c r="KV246" i="2"/>
  <c r="KS246" i="2"/>
  <c r="KP246" i="2"/>
  <c r="KM246" i="2"/>
  <c r="KJ246" i="2"/>
  <c r="KG246" i="2"/>
  <c r="KD246" i="2"/>
  <c r="KA246" i="2"/>
  <c r="JX246" i="2"/>
  <c r="JU246" i="2"/>
  <c r="JR246" i="2"/>
  <c r="JL246" i="2"/>
  <c r="JI246" i="2"/>
  <c r="JC246" i="2"/>
  <c r="IZ246" i="2"/>
  <c r="IW246" i="2"/>
  <c r="IT246" i="2"/>
  <c r="IQ246" i="2"/>
  <c r="IH246" i="2"/>
  <c r="IE246" i="2"/>
  <c r="IB246" i="2"/>
  <c r="HY246" i="2"/>
  <c r="HV246" i="2"/>
  <c r="HS246" i="2"/>
  <c r="HP246" i="2"/>
  <c r="HM246" i="2"/>
  <c r="HJ246" i="2"/>
  <c r="HG246" i="2"/>
  <c r="HD246" i="2"/>
  <c r="HA246" i="2"/>
  <c r="GX246" i="2"/>
  <c r="GU246" i="2"/>
  <c r="GR246" i="2"/>
  <c r="GO246" i="2"/>
  <c r="GL246" i="2"/>
  <c r="GI246" i="2"/>
  <c r="GF246" i="2"/>
  <c r="FZ246" i="2"/>
  <c r="FT246" i="2"/>
  <c r="FQ246" i="2"/>
  <c r="FN246" i="2"/>
  <c r="FK246" i="2"/>
  <c r="FH246" i="2"/>
  <c r="FE246" i="2"/>
  <c r="FB246" i="2"/>
  <c r="EY246" i="2"/>
  <c r="EV246" i="2"/>
  <c r="ES246" i="2"/>
  <c r="EP246" i="2"/>
  <c r="EM246" i="2"/>
  <c r="EJ246" i="2"/>
  <c r="EG246" i="2"/>
  <c r="EA246" i="2"/>
  <c r="DX246" i="2"/>
  <c r="DU246" i="2"/>
  <c r="DR246" i="2"/>
  <c r="DL246" i="2"/>
  <c r="DI246" i="2"/>
  <c r="DC246" i="2"/>
  <c r="CZ246" i="2"/>
  <c r="CW246" i="2"/>
  <c r="CT246" i="2"/>
  <c r="CQ246" i="2"/>
  <c r="CN246" i="2"/>
  <c r="CH246" i="2"/>
  <c r="CE246" i="2"/>
  <c r="CB246" i="2"/>
  <c r="BY246" i="2"/>
  <c r="BV246" i="2"/>
  <c r="BS246" i="2"/>
  <c r="BP246" i="2"/>
  <c r="BM246" i="2"/>
  <c r="BG246" i="2"/>
  <c r="BA246" i="2"/>
  <c r="AX246" i="2"/>
  <c r="AU246" i="2"/>
  <c r="AR246" i="2"/>
  <c r="AO246" i="2"/>
  <c r="AL246" i="2"/>
  <c r="AI246" i="2"/>
  <c r="AF246" i="2"/>
  <c r="AC246" i="2"/>
  <c r="Z246" i="2"/>
  <c r="T246" i="2"/>
  <c r="Q246" i="2"/>
  <c r="K246" i="2"/>
  <c r="QY245" i="2"/>
  <c r="QV245" i="2"/>
  <c r="QS245" i="2"/>
  <c r="QP245" i="2"/>
  <c r="QM245" i="2"/>
  <c r="QJ245" i="2"/>
  <c r="QG245" i="2"/>
  <c r="QD245" i="2"/>
  <c r="QA245" i="2"/>
  <c r="PX245" i="2"/>
  <c r="PU245" i="2"/>
  <c r="PR245" i="2"/>
  <c r="PO245" i="2"/>
  <c r="PL245" i="2"/>
  <c r="PI245" i="2"/>
  <c r="PF245" i="2"/>
  <c r="PC245" i="2"/>
  <c r="OZ245" i="2"/>
  <c r="OW245" i="2"/>
  <c r="OT245" i="2"/>
  <c r="OQ245" i="2"/>
  <c r="ON245" i="2"/>
  <c r="OK245" i="2"/>
  <c r="OH245" i="2"/>
  <c r="OE245" i="2"/>
  <c r="OB245" i="2"/>
  <c r="NY245" i="2"/>
  <c r="NS245" i="2"/>
  <c r="NJ245" i="2"/>
  <c r="NG245" i="2"/>
  <c r="ND245" i="2"/>
  <c r="NA245" i="2"/>
  <c r="MX245" i="2"/>
  <c r="MU245" i="2"/>
  <c r="MR245" i="2"/>
  <c r="MO245" i="2"/>
  <c r="ML245" i="2"/>
  <c r="MI245" i="2"/>
  <c r="MF245" i="2"/>
  <c r="LZ245" i="2"/>
  <c r="LW245" i="2"/>
  <c r="LT245" i="2"/>
  <c r="LQ245" i="2"/>
  <c r="LN245" i="2"/>
  <c r="LK245" i="2"/>
  <c r="LE245" i="2"/>
  <c r="LB245" i="2"/>
  <c r="KY245" i="2"/>
  <c r="KV245" i="2"/>
  <c r="KS245" i="2"/>
  <c r="KP245" i="2"/>
  <c r="KM245" i="2"/>
  <c r="KJ245" i="2"/>
  <c r="KG245" i="2"/>
  <c r="KD245" i="2"/>
  <c r="KA245" i="2"/>
  <c r="JX245" i="2"/>
  <c r="JU245" i="2"/>
  <c r="JR245" i="2"/>
  <c r="JL245" i="2"/>
  <c r="JI245" i="2"/>
  <c r="JC245" i="2"/>
  <c r="IZ245" i="2"/>
  <c r="IW245" i="2"/>
  <c r="IT245" i="2"/>
  <c r="IQ245" i="2"/>
  <c r="IH245" i="2"/>
  <c r="IE245" i="2"/>
  <c r="IB245" i="2"/>
  <c r="HY245" i="2"/>
  <c r="HV245" i="2"/>
  <c r="HS245" i="2"/>
  <c r="HP245" i="2"/>
  <c r="HM245" i="2"/>
  <c r="HJ245" i="2"/>
  <c r="HG245" i="2"/>
  <c r="HD245" i="2"/>
  <c r="HA245" i="2"/>
  <c r="GX245" i="2"/>
  <c r="GU245" i="2"/>
  <c r="GR245" i="2"/>
  <c r="GO245" i="2"/>
  <c r="GL245" i="2"/>
  <c r="GI245" i="2"/>
  <c r="GF245" i="2"/>
  <c r="FZ245" i="2"/>
  <c r="FT245" i="2"/>
  <c r="FQ245" i="2"/>
  <c r="FN245" i="2"/>
  <c r="FK245" i="2"/>
  <c r="FH245" i="2"/>
  <c r="FE245" i="2"/>
  <c r="FB245" i="2"/>
  <c r="EY245" i="2"/>
  <c r="EV245" i="2"/>
  <c r="ES245" i="2"/>
  <c r="EP245" i="2"/>
  <c r="EM245" i="2"/>
  <c r="EJ245" i="2"/>
  <c r="EG245" i="2"/>
  <c r="EA245" i="2"/>
  <c r="DX245" i="2"/>
  <c r="DU245" i="2"/>
  <c r="DR245" i="2"/>
  <c r="DL245" i="2"/>
  <c r="DI245" i="2"/>
  <c r="DC245" i="2"/>
  <c r="CZ245" i="2"/>
  <c r="CW245" i="2"/>
  <c r="CT245" i="2"/>
  <c r="CQ245" i="2"/>
  <c r="CN245" i="2"/>
  <c r="CH245" i="2"/>
  <c r="CE245" i="2"/>
  <c r="CB245" i="2"/>
  <c r="BY245" i="2"/>
  <c r="BV245" i="2"/>
  <c r="BS245" i="2"/>
  <c r="BP245" i="2"/>
  <c r="BM245" i="2"/>
  <c r="BG245" i="2"/>
  <c r="BA245" i="2"/>
  <c r="AX245" i="2"/>
  <c r="AU245" i="2"/>
  <c r="AR245" i="2"/>
  <c r="AO245" i="2"/>
  <c r="AL245" i="2"/>
  <c r="AI245" i="2"/>
  <c r="AF245" i="2"/>
  <c r="AC245" i="2"/>
  <c r="Z245" i="2"/>
  <c r="T245" i="2"/>
  <c r="Q245" i="2"/>
  <c r="K245" i="2"/>
  <c r="QY244" i="2"/>
  <c r="QV244" i="2"/>
  <c r="QS244" i="2"/>
  <c r="QP244" i="2"/>
  <c r="QM244" i="2"/>
  <c r="QJ244" i="2"/>
  <c r="QG244" i="2"/>
  <c r="QD244" i="2"/>
  <c r="QA244" i="2"/>
  <c r="PX244" i="2"/>
  <c r="PU244" i="2"/>
  <c r="PR244" i="2"/>
  <c r="PO244" i="2"/>
  <c r="PL244" i="2"/>
  <c r="PI244" i="2"/>
  <c r="PF244" i="2"/>
  <c r="PC244" i="2"/>
  <c r="OZ244" i="2"/>
  <c r="OW244" i="2"/>
  <c r="OT244" i="2"/>
  <c r="OQ244" i="2"/>
  <c r="ON244" i="2"/>
  <c r="OK244" i="2"/>
  <c r="OH244" i="2"/>
  <c r="OE244" i="2"/>
  <c r="OB244" i="2"/>
  <c r="NY244" i="2"/>
  <c r="NS244" i="2"/>
  <c r="NJ244" i="2"/>
  <c r="NG244" i="2"/>
  <c r="ND244" i="2"/>
  <c r="NA244" i="2"/>
  <c r="MX244" i="2"/>
  <c r="MU244" i="2"/>
  <c r="MR244" i="2"/>
  <c r="MO244" i="2"/>
  <c r="ML244" i="2"/>
  <c r="MI244" i="2"/>
  <c r="MF244" i="2"/>
  <c r="LZ244" i="2"/>
  <c r="LW244" i="2"/>
  <c r="LT244" i="2"/>
  <c r="LQ244" i="2"/>
  <c r="LN244" i="2"/>
  <c r="LK244" i="2"/>
  <c r="LE244" i="2"/>
  <c r="LB244" i="2"/>
  <c r="KY244" i="2"/>
  <c r="KV244" i="2"/>
  <c r="KS244" i="2"/>
  <c r="KP244" i="2"/>
  <c r="KM244" i="2"/>
  <c r="KJ244" i="2"/>
  <c r="KG244" i="2"/>
  <c r="KD244" i="2"/>
  <c r="KA244" i="2"/>
  <c r="JX244" i="2"/>
  <c r="JU244" i="2"/>
  <c r="JR244" i="2"/>
  <c r="JL244" i="2"/>
  <c r="JI244" i="2"/>
  <c r="JC244" i="2"/>
  <c r="IZ244" i="2"/>
  <c r="IW244" i="2"/>
  <c r="IT244" i="2"/>
  <c r="IQ244" i="2"/>
  <c r="IH244" i="2"/>
  <c r="IE244" i="2"/>
  <c r="IB244" i="2"/>
  <c r="HY244" i="2"/>
  <c r="HV244" i="2"/>
  <c r="HS244" i="2"/>
  <c r="HP244" i="2"/>
  <c r="HM244" i="2"/>
  <c r="HJ244" i="2"/>
  <c r="HG244" i="2"/>
  <c r="HD244" i="2"/>
  <c r="HA244" i="2"/>
  <c r="GX244" i="2"/>
  <c r="GU244" i="2"/>
  <c r="GR244" i="2"/>
  <c r="GO244" i="2"/>
  <c r="GL244" i="2"/>
  <c r="GI244" i="2"/>
  <c r="GF244" i="2"/>
  <c r="FZ244" i="2"/>
  <c r="FT244" i="2"/>
  <c r="FQ244" i="2"/>
  <c r="FN244" i="2"/>
  <c r="FK244" i="2"/>
  <c r="FH244" i="2"/>
  <c r="FE244" i="2"/>
  <c r="FB244" i="2"/>
  <c r="EY244" i="2"/>
  <c r="EV244" i="2"/>
  <c r="ES244" i="2"/>
  <c r="EP244" i="2"/>
  <c r="EM244" i="2"/>
  <c r="EJ244" i="2"/>
  <c r="EG244" i="2"/>
  <c r="EA244" i="2"/>
  <c r="DX244" i="2"/>
  <c r="DU244" i="2"/>
  <c r="DR244" i="2"/>
  <c r="DL244" i="2"/>
  <c r="DI244" i="2"/>
  <c r="DC244" i="2"/>
  <c r="CZ244" i="2"/>
  <c r="CW244" i="2"/>
  <c r="CT244" i="2"/>
  <c r="CQ244" i="2"/>
  <c r="CN244" i="2"/>
  <c r="CH244" i="2"/>
  <c r="CE244" i="2"/>
  <c r="CB244" i="2"/>
  <c r="BY244" i="2"/>
  <c r="BV244" i="2"/>
  <c r="BS244" i="2"/>
  <c r="BP244" i="2"/>
  <c r="BM244" i="2"/>
  <c r="BG244" i="2"/>
  <c r="BA244" i="2"/>
  <c r="AX244" i="2"/>
  <c r="AU244" i="2"/>
  <c r="AR244" i="2"/>
  <c r="AO244" i="2"/>
  <c r="AL244" i="2"/>
  <c r="AI244" i="2"/>
  <c r="AF244" i="2"/>
  <c r="AC244" i="2"/>
  <c r="Z244" i="2"/>
  <c r="T244" i="2"/>
  <c r="Q244" i="2"/>
  <c r="K244" i="2"/>
  <c r="QY243" i="2"/>
  <c r="QV243" i="2"/>
  <c r="QS243" i="2"/>
  <c r="QP243" i="2"/>
  <c r="QM243" i="2"/>
  <c r="QJ243" i="2"/>
  <c r="QG243" i="2"/>
  <c r="QD243" i="2"/>
  <c r="QA243" i="2"/>
  <c r="PX243" i="2"/>
  <c r="PU243" i="2"/>
  <c r="PR243" i="2"/>
  <c r="PO243" i="2"/>
  <c r="PL243" i="2"/>
  <c r="PI243" i="2"/>
  <c r="PF243" i="2"/>
  <c r="PC243" i="2"/>
  <c r="OZ243" i="2"/>
  <c r="OW243" i="2"/>
  <c r="OT243" i="2"/>
  <c r="OQ243" i="2"/>
  <c r="ON243" i="2"/>
  <c r="OK243" i="2"/>
  <c r="OH243" i="2"/>
  <c r="OE243" i="2"/>
  <c r="OB243" i="2"/>
  <c r="NY243" i="2"/>
  <c r="NS243" i="2"/>
  <c r="NJ243" i="2"/>
  <c r="NG243" i="2"/>
  <c r="ND243" i="2"/>
  <c r="NA243" i="2"/>
  <c r="MX243" i="2"/>
  <c r="MU243" i="2"/>
  <c r="MR243" i="2"/>
  <c r="MO243" i="2"/>
  <c r="ML243" i="2"/>
  <c r="MI243" i="2"/>
  <c r="MF243" i="2"/>
  <c r="LZ243" i="2"/>
  <c r="LW243" i="2"/>
  <c r="LT243" i="2"/>
  <c r="LQ243" i="2"/>
  <c r="LN243" i="2"/>
  <c r="LK243" i="2"/>
  <c r="LE243" i="2"/>
  <c r="LB243" i="2"/>
  <c r="KY243" i="2"/>
  <c r="KV243" i="2"/>
  <c r="KS243" i="2"/>
  <c r="KP243" i="2"/>
  <c r="KM243" i="2"/>
  <c r="KJ243" i="2"/>
  <c r="KG243" i="2"/>
  <c r="KD243" i="2"/>
  <c r="KA243" i="2"/>
  <c r="JX243" i="2"/>
  <c r="JU243" i="2"/>
  <c r="JR243" i="2"/>
  <c r="JL243" i="2"/>
  <c r="JI243" i="2"/>
  <c r="JC243" i="2"/>
  <c r="IZ243" i="2"/>
  <c r="IW243" i="2"/>
  <c r="IT243" i="2"/>
  <c r="IQ243" i="2"/>
  <c r="IH243" i="2"/>
  <c r="IE243" i="2"/>
  <c r="IB243" i="2"/>
  <c r="HY243" i="2"/>
  <c r="HV243" i="2"/>
  <c r="HS243" i="2"/>
  <c r="HP243" i="2"/>
  <c r="HM243" i="2"/>
  <c r="HJ243" i="2"/>
  <c r="HG243" i="2"/>
  <c r="HD243" i="2"/>
  <c r="HA243" i="2"/>
  <c r="GX243" i="2"/>
  <c r="GU243" i="2"/>
  <c r="GR243" i="2"/>
  <c r="GO243" i="2"/>
  <c r="GL243" i="2"/>
  <c r="GI243" i="2"/>
  <c r="GF243" i="2"/>
  <c r="FZ243" i="2"/>
  <c r="FT243" i="2"/>
  <c r="FQ243" i="2"/>
  <c r="FN243" i="2"/>
  <c r="FK243" i="2"/>
  <c r="FH243" i="2"/>
  <c r="FE243" i="2"/>
  <c r="FB243" i="2"/>
  <c r="EY243" i="2"/>
  <c r="EV243" i="2"/>
  <c r="ES243" i="2"/>
  <c r="EP243" i="2"/>
  <c r="EM243" i="2"/>
  <c r="EJ243" i="2"/>
  <c r="EG243" i="2"/>
  <c r="EA243" i="2"/>
  <c r="DX243" i="2"/>
  <c r="DU243" i="2"/>
  <c r="DR243" i="2"/>
  <c r="DL243" i="2"/>
  <c r="DI243" i="2"/>
  <c r="DC243" i="2"/>
  <c r="CZ243" i="2"/>
  <c r="CW243" i="2"/>
  <c r="CT243" i="2"/>
  <c r="CQ243" i="2"/>
  <c r="CN243" i="2"/>
  <c r="CH243" i="2"/>
  <c r="CE243" i="2"/>
  <c r="CB243" i="2"/>
  <c r="BY243" i="2"/>
  <c r="BV243" i="2"/>
  <c r="BS243" i="2"/>
  <c r="BP243" i="2"/>
  <c r="BM243" i="2"/>
  <c r="BG243" i="2"/>
  <c r="BA243" i="2"/>
  <c r="AX243" i="2"/>
  <c r="AU243" i="2"/>
  <c r="AR243" i="2"/>
  <c r="AO243" i="2"/>
  <c r="AL243" i="2"/>
  <c r="AI243" i="2"/>
  <c r="AF243" i="2"/>
  <c r="AC243" i="2"/>
  <c r="Z243" i="2"/>
  <c r="T243" i="2"/>
  <c r="Q243" i="2"/>
  <c r="K243" i="2"/>
  <c r="QY242" i="2"/>
  <c r="QV242" i="2"/>
  <c r="QS242" i="2"/>
  <c r="QP242" i="2"/>
  <c r="QM242" i="2"/>
  <c r="QJ242" i="2"/>
  <c r="QG242" i="2"/>
  <c r="QD242" i="2"/>
  <c r="QA242" i="2"/>
  <c r="PX242" i="2"/>
  <c r="PU242" i="2"/>
  <c r="PR242" i="2"/>
  <c r="PO242" i="2"/>
  <c r="PL242" i="2"/>
  <c r="PI242" i="2"/>
  <c r="PF242" i="2"/>
  <c r="PC242" i="2"/>
  <c r="OZ242" i="2"/>
  <c r="OW242" i="2"/>
  <c r="OT242" i="2"/>
  <c r="OQ242" i="2"/>
  <c r="ON242" i="2"/>
  <c r="OK242" i="2"/>
  <c r="OH242" i="2"/>
  <c r="OE242" i="2"/>
  <c r="OB242" i="2"/>
  <c r="NY242" i="2"/>
  <c r="NS242" i="2"/>
  <c r="NJ242" i="2"/>
  <c r="NG242" i="2"/>
  <c r="ND242" i="2"/>
  <c r="NA242" i="2"/>
  <c r="MX242" i="2"/>
  <c r="MU242" i="2"/>
  <c r="MR242" i="2"/>
  <c r="MO242" i="2"/>
  <c r="ML242" i="2"/>
  <c r="MI242" i="2"/>
  <c r="MF242" i="2"/>
  <c r="LZ242" i="2"/>
  <c r="LW242" i="2"/>
  <c r="LT242" i="2"/>
  <c r="LQ242" i="2"/>
  <c r="LN242" i="2"/>
  <c r="LK242" i="2"/>
  <c r="LE242" i="2"/>
  <c r="LB242" i="2"/>
  <c r="KY242" i="2"/>
  <c r="KV242" i="2"/>
  <c r="KS242" i="2"/>
  <c r="KP242" i="2"/>
  <c r="KM242" i="2"/>
  <c r="KJ242" i="2"/>
  <c r="KG242" i="2"/>
  <c r="KD242" i="2"/>
  <c r="KA242" i="2"/>
  <c r="JX242" i="2"/>
  <c r="JU242" i="2"/>
  <c r="JR242" i="2"/>
  <c r="JL242" i="2"/>
  <c r="JI242" i="2"/>
  <c r="JC242" i="2"/>
  <c r="IZ242" i="2"/>
  <c r="IW242" i="2"/>
  <c r="IT242" i="2"/>
  <c r="IQ242" i="2"/>
  <c r="IH242" i="2"/>
  <c r="IE242" i="2"/>
  <c r="IB242" i="2"/>
  <c r="HY242" i="2"/>
  <c r="HV242" i="2"/>
  <c r="HS242" i="2"/>
  <c r="HP242" i="2"/>
  <c r="HM242" i="2"/>
  <c r="HJ242" i="2"/>
  <c r="HG242" i="2"/>
  <c r="HD242" i="2"/>
  <c r="HA242" i="2"/>
  <c r="GX242" i="2"/>
  <c r="GU242" i="2"/>
  <c r="GR242" i="2"/>
  <c r="GO242" i="2"/>
  <c r="GL242" i="2"/>
  <c r="GI242" i="2"/>
  <c r="GF242" i="2"/>
  <c r="FZ242" i="2"/>
  <c r="FT242" i="2"/>
  <c r="FQ242" i="2"/>
  <c r="FN242" i="2"/>
  <c r="FK242" i="2"/>
  <c r="FH242" i="2"/>
  <c r="FE242" i="2"/>
  <c r="FB242" i="2"/>
  <c r="EY242" i="2"/>
  <c r="EV242" i="2"/>
  <c r="ES242" i="2"/>
  <c r="EP242" i="2"/>
  <c r="EM242" i="2"/>
  <c r="EJ242" i="2"/>
  <c r="EG242" i="2"/>
  <c r="EA242" i="2"/>
  <c r="DX242" i="2"/>
  <c r="DU242" i="2"/>
  <c r="DR242" i="2"/>
  <c r="DL242" i="2"/>
  <c r="DI242" i="2"/>
  <c r="DC242" i="2"/>
  <c r="CZ242" i="2"/>
  <c r="CW242" i="2"/>
  <c r="CT242" i="2"/>
  <c r="CQ242" i="2"/>
  <c r="CN242" i="2"/>
  <c r="CH242" i="2"/>
  <c r="CE242" i="2"/>
  <c r="CB242" i="2"/>
  <c r="BY242" i="2"/>
  <c r="BV242" i="2"/>
  <c r="BS242" i="2"/>
  <c r="BP242" i="2"/>
  <c r="BM242" i="2"/>
  <c r="BG242" i="2"/>
  <c r="BA242" i="2"/>
  <c r="AX242" i="2"/>
  <c r="AU242" i="2"/>
  <c r="AR242" i="2"/>
  <c r="AO242" i="2"/>
  <c r="AL242" i="2"/>
  <c r="AI242" i="2"/>
  <c r="AF242" i="2"/>
  <c r="AC242" i="2"/>
  <c r="Z242" i="2"/>
  <c r="T242" i="2"/>
  <c r="Q242" i="2"/>
  <c r="K242" i="2"/>
  <c r="QY241" i="2"/>
  <c r="QV241" i="2"/>
  <c r="QS241" i="2"/>
  <c r="QP241" i="2"/>
  <c r="QM241" i="2"/>
  <c r="QJ241" i="2"/>
  <c r="QG241" i="2"/>
  <c r="QD241" i="2"/>
  <c r="QA241" i="2"/>
  <c r="PX241" i="2"/>
  <c r="PU241" i="2"/>
  <c r="PR241" i="2"/>
  <c r="PO241" i="2"/>
  <c r="PL241" i="2"/>
  <c r="PI241" i="2"/>
  <c r="PF241" i="2"/>
  <c r="PC241" i="2"/>
  <c r="OZ241" i="2"/>
  <c r="OW241" i="2"/>
  <c r="OT241" i="2"/>
  <c r="OQ241" i="2"/>
  <c r="ON241" i="2"/>
  <c r="OK241" i="2"/>
  <c r="OH241" i="2"/>
  <c r="OE241" i="2"/>
  <c r="OB241" i="2"/>
  <c r="NY241" i="2"/>
  <c r="NS241" i="2"/>
  <c r="NJ241" i="2"/>
  <c r="NG241" i="2"/>
  <c r="ND241" i="2"/>
  <c r="NA241" i="2"/>
  <c r="MX241" i="2"/>
  <c r="MU241" i="2"/>
  <c r="MR241" i="2"/>
  <c r="MO241" i="2"/>
  <c r="ML241" i="2"/>
  <c r="MI241" i="2"/>
  <c r="MF241" i="2"/>
  <c r="LZ241" i="2"/>
  <c r="LW241" i="2"/>
  <c r="LT241" i="2"/>
  <c r="LQ241" i="2"/>
  <c r="LN241" i="2"/>
  <c r="LK241" i="2"/>
  <c r="LE241" i="2"/>
  <c r="LB241" i="2"/>
  <c r="KY241" i="2"/>
  <c r="KV241" i="2"/>
  <c r="KS241" i="2"/>
  <c r="KP241" i="2"/>
  <c r="KM241" i="2"/>
  <c r="KJ241" i="2"/>
  <c r="KG241" i="2"/>
  <c r="KD241" i="2"/>
  <c r="KA241" i="2"/>
  <c r="JX241" i="2"/>
  <c r="JU241" i="2"/>
  <c r="JR241" i="2"/>
  <c r="JL241" i="2"/>
  <c r="JI241" i="2"/>
  <c r="JC241" i="2"/>
  <c r="IZ241" i="2"/>
  <c r="IW241" i="2"/>
  <c r="IT241" i="2"/>
  <c r="IQ241" i="2"/>
  <c r="IH241" i="2"/>
  <c r="IE241" i="2"/>
  <c r="IB241" i="2"/>
  <c r="HY241" i="2"/>
  <c r="HV241" i="2"/>
  <c r="HS241" i="2"/>
  <c r="HP241" i="2"/>
  <c r="HM241" i="2"/>
  <c r="HJ241" i="2"/>
  <c r="HG241" i="2"/>
  <c r="HD241" i="2"/>
  <c r="HA241" i="2"/>
  <c r="GX241" i="2"/>
  <c r="GU241" i="2"/>
  <c r="GR241" i="2"/>
  <c r="GO241" i="2"/>
  <c r="GL241" i="2"/>
  <c r="GI241" i="2"/>
  <c r="GF241" i="2"/>
  <c r="FZ241" i="2"/>
  <c r="FT241" i="2"/>
  <c r="FQ241" i="2"/>
  <c r="FN241" i="2"/>
  <c r="FK241" i="2"/>
  <c r="FH241" i="2"/>
  <c r="FE241" i="2"/>
  <c r="FB241" i="2"/>
  <c r="EY241" i="2"/>
  <c r="EV241" i="2"/>
  <c r="ES241" i="2"/>
  <c r="EP241" i="2"/>
  <c r="EM241" i="2"/>
  <c r="EJ241" i="2"/>
  <c r="EG241" i="2"/>
  <c r="EA241" i="2"/>
  <c r="DX241" i="2"/>
  <c r="DU241" i="2"/>
  <c r="DR241" i="2"/>
  <c r="DL241" i="2"/>
  <c r="DI241" i="2"/>
  <c r="DC241" i="2"/>
  <c r="CZ241" i="2"/>
  <c r="CW241" i="2"/>
  <c r="CT241" i="2"/>
  <c r="CQ241" i="2"/>
  <c r="CN241" i="2"/>
  <c r="CH241" i="2"/>
  <c r="CE241" i="2"/>
  <c r="CB241" i="2"/>
  <c r="BY241" i="2"/>
  <c r="BV241" i="2"/>
  <c r="BS241" i="2"/>
  <c r="BP241" i="2"/>
  <c r="BM241" i="2"/>
  <c r="BG241" i="2"/>
  <c r="BA241" i="2"/>
  <c r="AX241" i="2"/>
  <c r="AU241" i="2"/>
  <c r="AR241" i="2"/>
  <c r="AO241" i="2"/>
  <c r="AL241" i="2"/>
  <c r="AI241" i="2"/>
  <c r="AF241" i="2"/>
  <c r="AC241" i="2"/>
  <c r="Z241" i="2"/>
  <c r="T241" i="2"/>
  <c r="Q241" i="2"/>
  <c r="K241" i="2"/>
  <c r="QY240" i="2"/>
  <c r="QV240" i="2"/>
  <c r="QS240" i="2"/>
  <c r="QP240" i="2"/>
  <c r="QM240" i="2"/>
  <c r="QJ240" i="2"/>
  <c r="QG240" i="2"/>
  <c r="QD240" i="2"/>
  <c r="QA240" i="2"/>
  <c r="PX240" i="2"/>
  <c r="PU240" i="2"/>
  <c r="PR240" i="2"/>
  <c r="PO240" i="2"/>
  <c r="PL240" i="2"/>
  <c r="PI240" i="2"/>
  <c r="PF240" i="2"/>
  <c r="PC240" i="2"/>
  <c r="OZ240" i="2"/>
  <c r="OW240" i="2"/>
  <c r="OT240" i="2"/>
  <c r="OQ240" i="2"/>
  <c r="ON240" i="2"/>
  <c r="OK240" i="2"/>
  <c r="OH240" i="2"/>
  <c r="OE240" i="2"/>
  <c r="OB240" i="2"/>
  <c r="NY240" i="2"/>
  <c r="NS240" i="2"/>
  <c r="NJ240" i="2"/>
  <c r="NG240" i="2"/>
  <c r="ND240" i="2"/>
  <c r="NA240" i="2"/>
  <c r="MX240" i="2"/>
  <c r="MU240" i="2"/>
  <c r="MR240" i="2"/>
  <c r="MO240" i="2"/>
  <c r="ML240" i="2"/>
  <c r="MI240" i="2"/>
  <c r="MF240" i="2"/>
  <c r="LZ240" i="2"/>
  <c r="LW240" i="2"/>
  <c r="LT240" i="2"/>
  <c r="LQ240" i="2"/>
  <c r="LN240" i="2"/>
  <c r="LK240" i="2"/>
  <c r="LE240" i="2"/>
  <c r="LB240" i="2"/>
  <c r="KY240" i="2"/>
  <c r="KV240" i="2"/>
  <c r="KS240" i="2"/>
  <c r="KP240" i="2"/>
  <c r="KM240" i="2"/>
  <c r="KJ240" i="2"/>
  <c r="KG240" i="2"/>
  <c r="KD240" i="2"/>
  <c r="KA240" i="2"/>
  <c r="JX240" i="2"/>
  <c r="JU240" i="2"/>
  <c r="JR240" i="2"/>
  <c r="JL240" i="2"/>
  <c r="JI240" i="2"/>
  <c r="JC240" i="2"/>
  <c r="IZ240" i="2"/>
  <c r="IW240" i="2"/>
  <c r="IT240" i="2"/>
  <c r="IQ240" i="2"/>
  <c r="IH240" i="2"/>
  <c r="IE240" i="2"/>
  <c r="IB240" i="2"/>
  <c r="HY240" i="2"/>
  <c r="HV240" i="2"/>
  <c r="HS240" i="2"/>
  <c r="HP240" i="2"/>
  <c r="HM240" i="2"/>
  <c r="HJ240" i="2"/>
  <c r="HG240" i="2"/>
  <c r="HD240" i="2"/>
  <c r="HA240" i="2"/>
  <c r="GX240" i="2"/>
  <c r="GU240" i="2"/>
  <c r="GR240" i="2"/>
  <c r="GO240" i="2"/>
  <c r="GL240" i="2"/>
  <c r="GI240" i="2"/>
  <c r="GF240" i="2"/>
  <c r="FZ240" i="2"/>
  <c r="FT240" i="2"/>
  <c r="FQ240" i="2"/>
  <c r="FN240" i="2"/>
  <c r="FK240" i="2"/>
  <c r="FH240" i="2"/>
  <c r="FE240" i="2"/>
  <c r="FB240" i="2"/>
  <c r="EY240" i="2"/>
  <c r="EV240" i="2"/>
  <c r="ES240" i="2"/>
  <c r="EP240" i="2"/>
  <c r="EM240" i="2"/>
  <c r="EJ240" i="2"/>
  <c r="EG240" i="2"/>
  <c r="EA240" i="2"/>
  <c r="DX240" i="2"/>
  <c r="DU240" i="2"/>
  <c r="DR240" i="2"/>
  <c r="DL240" i="2"/>
  <c r="DI240" i="2"/>
  <c r="DC240" i="2"/>
  <c r="CZ240" i="2"/>
  <c r="CW240" i="2"/>
  <c r="CT240" i="2"/>
  <c r="CQ240" i="2"/>
  <c r="CN240" i="2"/>
  <c r="CH240" i="2"/>
  <c r="CE240" i="2"/>
  <c r="CB240" i="2"/>
  <c r="BY240" i="2"/>
  <c r="BV240" i="2"/>
  <c r="BS240" i="2"/>
  <c r="BP240" i="2"/>
  <c r="BM240" i="2"/>
  <c r="BG240" i="2"/>
  <c r="BA240" i="2"/>
  <c r="AX240" i="2"/>
  <c r="AU240" i="2"/>
  <c r="AR240" i="2"/>
  <c r="AO240" i="2"/>
  <c r="AL240" i="2"/>
  <c r="AI240" i="2"/>
  <c r="AF240" i="2"/>
  <c r="AC240" i="2"/>
  <c r="Z240" i="2"/>
  <c r="T240" i="2"/>
  <c r="Q240" i="2"/>
  <c r="K240" i="2"/>
  <c r="G252" i="2"/>
  <c r="F252" i="2"/>
  <c r="H251" i="2"/>
  <c r="H250" i="2"/>
  <c r="H249" i="2"/>
  <c r="H248" i="2"/>
  <c r="H247" i="2"/>
  <c r="H246" i="2"/>
  <c r="H245" i="2"/>
  <c r="H244" i="2"/>
  <c r="H243" i="2"/>
  <c r="H242" i="2"/>
  <c r="H241" i="2"/>
  <c r="H240" i="2"/>
  <c r="HF252" i="1"/>
  <c r="HE252" i="1"/>
  <c r="HC252" i="1"/>
  <c r="HB252" i="1"/>
  <c r="GZ252" i="1"/>
  <c r="GY252" i="1"/>
  <c r="GW252" i="1"/>
  <c r="GV252" i="1"/>
  <c r="GT252" i="1"/>
  <c r="GS252" i="1"/>
  <c r="GQ252" i="1"/>
  <c r="GP252" i="1"/>
  <c r="GN252" i="1"/>
  <c r="GM252" i="1"/>
  <c r="GK252" i="1"/>
  <c r="GJ252" i="1"/>
  <c r="GH252" i="1"/>
  <c r="GG252" i="1"/>
  <c r="GE252" i="1"/>
  <c r="GD252" i="1"/>
  <c r="GB252" i="1"/>
  <c r="GA252" i="1"/>
  <c r="FY252" i="1"/>
  <c r="FX252" i="1"/>
  <c r="FV252" i="1"/>
  <c r="FU252" i="1"/>
  <c r="FS252" i="1"/>
  <c r="FR252" i="1"/>
  <c r="FM252" i="1"/>
  <c r="FL252" i="1"/>
  <c r="FJ252" i="1"/>
  <c r="FI252" i="1"/>
  <c r="FG252" i="1"/>
  <c r="FF252" i="1"/>
  <c r="FD252" i="1"/>
  <c r="FC252" i="1"/>
  <c r="FA252" i="1"/>
  <c r="EZ252" i="1"/>
  <c r="EX252" i="1"/>
  <c r="EW252" i="1"/>
  <c r="EU252" i="1"/>
  <c r="ET252" i="1"/>
  <c r="ER252" i="1"/>
  <c r="EQ252" i="1"/>
  <c r="EO252" i="1"/>
  <c r="EN252" i="1"/>
  <c r="EL252" i="1"/>
  <c r="EK252" i="1"/>
  <c r="EI252" i="1"/>
  <c r="EH252" i="1"/>
  <c r="EF252" i="1"/>
  <c r="EE252" i="1"/>
  <c r="DZ252" i="1"/>
  <c r="DY252" i="1"/>
  <c r="DW252" i="1"/>
  <c r="DV252" i="1"/>
  <c r="DT252" i="1"/>
  <c r="DS252" i="1"/>
  <c r="DQ252" i="1"/>
  <c r="DP252" i="1"/>
  <c r="DN252" i="1"/>
  <c r="DM252" i="1"/>
  <c r="DK252" i="1"/>
  <c r="DJ252" i="1"/>
  <c r="DH252" i="1"/>
  <c r="DG252" i="1"/>
  <c r="DE252" i="1"/>
  <c r="DD252" i="1"/>
  <c r="CY252" i="1"/>
  <c r="CX252" i="1"/>
  <c r="CV252" i="1"/>
  <c r="CU252" i="1"/>
  <c r="CS252" i="1"/>
  <c r="CR252" i="1"/>
  <c r="CP252" i="1"/>
  <c r="CO252" i="1"/>
  <c r="CM252" i="1"/>
  <c r="CL252" i="1"/>
  <c r="CJ252" i="1"/>
  <c r="CI252" i="1"/>
  <c r="CD252" i="1"/>
  <c r="CC252" i="1"/>
  <c r="CA252" i="1"/>
  <c r="BZ252" i="1"/>
  <c r="BX252" i="1"/>
  <c r="BW252" i="1"/>
  <c r="BU252" i="1"/>
  <c r="BT252" i="1"/>
  <c r="BR252" i="1"/>
  <c r="BQ252" i="1"/>
  <c r="BO252" i="1"/>
  <c r="BN252" i="1"/>
  <c r="BL252" i="1"/>
  <c r="BK252" i="1"/>
  <c r="BI252" i="1"/>
  <c r="BH252" i="1"/>
  <c r="BF252" i="1"/>
  <c r="BE252" i="1"/>
  <c r="BC252" i="1"/>
  <c r="BB252" i="1"/>
  <c r="AW252" i="1"/>
  <c r="AV252" i="1"/>
  <c r="AT252" i="1"/>
  <c r="AS252" i="1"/>
  <c r="AQ252" i="1"/>
  <c r="AP252" i="1"/>
  <c r="AN252" i="1"/>
  <c r="AM252" i="1"/>
  <c r="AK252" i="1"/>
  <c r="AJ252" i="1"/>
  <c r="AH252" i="1"/>
  <c r="AG252" i="1"/>
  <c r="AE252" i="1"/>
  <c r="AD252" i="1"/>
  <c r="AB252" i="1"/>
  <c r="AA252" i="1"/>
  <c r="Y252" i="1"/>
  <c r="X252" i="1"/>
  <c r="S252" i="1"/>
  <c r="R252" i="1"/>
  <c r="P252" i="1"/>
  <c r="O252" i="1"/>
  <c r="M252" i="1"/>
  <c r="L252" i="1"/>
  <c r="J252" i="1"/>
  <c r="I252" i="1"/>
  <c r="G252" i="1"/>
  <c r="F252" i="1"/>
  <c r="HG251" i="1"/>
  <c r="HD251" i="1"/>
  <c r="HA251" i="1"/>
  <c r="GX251" i="1"/>
  <c r="GU251" i="1"/>
  <c r="GR251" i="1"/>
  <c r="GO251" i="1"/>
  <c r="GL251" i="1"/>
  <c r="GI251" i="1"/>
  <c r="GF251" i="1"/>
  <c r="GC251" i="1"/>
  <c r="FZ251" i="1"/>
  <c r="FW251" i="1"/>
  <c r="FT251" i="1"/>
  <c r="FN251" i="1"/>
  <c r="FK251" i="1"/>
  <c r="FH251" i="1"/>
  <c r="FE251" i="1"/>
  <c r="FB251" i="1"/>
  <c r="EY251" i="1"/>
  <c r="EV251" i="1"/>
  <c r="ES251" i="1"/>
  <c r="EP251" i="1"/>
  <c r="EM251" i="1"/>
  <c r="EJ251" i="1"/>
  <c r="EG251" i="1"/>
  <c r="EA251" i="1"/>
  <c r="DX251" i="1"/>
  <c r="DU251" i="1"/>
  <c r="DR251" i="1"/>
  <c r="DO251" i="1"/>
  <c r="DL251" i="1"/>
  <c r="DI251" i="1"/>
  <c r="DF251" i="1"/>
  <c r="CZ251" i="1"/>
  <c r="CW251" i="1"/>
  <c r="CT251" i="1"/>
  <c r="CQ251" i="1"/>
  <c r="CN251" i="1"/>
  <c r="CK251" i="1"/>
  <c r="CE251" i="1"/>
  <c r="CB251" i="1"/>
  <c r="BY251" i="1"/>
  <c r="BV251" i="1"/>
  <c r="BS251" i="1"/>
  <c r="BP251" i="1"/>
  <c r="BM251" i="1"/>
  <c r="BJ251" i="1"/>
  <c r="BG251" i="1"/>
  <c r="BD251" i="1"/>
  <c r="AX251" i="1"/>
  <c r="AU251" i="1"/>
  <c r="AR251" i="1"/>
  <c r="AO251" i="1"/>
  <c r="AL251" i="1"/>
  <c r="AI251" i="1"/>
  <c r="AF251" i="1"/>
  <c r="AC251" i="1"/>
  <c r="Z251" i="1"/>
  <c r="T251" i="1"/>
  <c r="Q251" i="1"/>
  <c r="N251" i="1"/>
  <c r="K251" i="1"/>
  <c r="H251" i="1"/>
  <c r="HG250" i="1"/>
  <c r="HD250" i="1"/>
  <c r="HA250" i="1"/>
  <c r="GX250" i="1"/>
  <c r="GU250" i="1"/>
  <c r="GR250" i="1"/>
  <c r="GO250" i="1"/>
  <c r="GL250" i="1"/>
  <c r="GI250" i="1"/>
  <c r="GF250" i="1"/>
  <c r="GC250" i="1"/>
  <c r="FZ250" i="1"/>
  <c r="FW250" i="1"/>
  <c r="FT250" i="1"/>
  <c r="FN250" i="1"/>
  <c r="FK250" i="1"/>
  <c r="FH250" i="1"/>
  <c r="FE250" i="1"/>
  <c r="FB250" i="1"/>
  <c r="EY250" i="1"/>
  <c r="EV250" i="1"/>
  <c r="ES250" i="1"/>
  <c r="EP250" i="1"/>
  <c r="EM250" i="1"/>
  <c r="EJ250" i="1"/>
  <c r="EG250" i="1"/>
  <c r="EA250" i="1"/>
  <c r="DX250" i="1"/>
  <c r="DU250" i="1"/>
  <c r="DR250" i="1"/>
  <c r="DO250" i="1"/>
  <c r="DL250" i="1"/>
  <c r="DI250" i="1"/>
  <c r="DF250" i="1"/>
  <c r="CZ250" i="1"/>
  <c r="CW250" i="1"/>
  <c r="CT250" i="1"/>
  <c r="CQ250" i="1"/>
  <c r="CN250" i="1"/>
  <c r="CK250" i="1"/>
  <c r="CE250" i="1"/>
  <c r="CB250" i="1"/>
  <c r="BY250" i="1"/>
  <c r="BV250" i="1"/>
  <c r="BS250" i="1"/>
  <c r="BP250" i="1"/>
  <c r="BM250" i="1"/>
  <c r="BJ250" i="1"/>
  <c r="BG250" i="1"/>
  <c r="BD250" i="1"/>
  <c r="AX250" i="1"/>
  <c r="AU250" i="1"/>
  <c r="AR250" i="1"/>
  <c r="AO250" i="1"/>
  <c r="AL250" i="1"/>
  <c r="AI250" i="1"/>
  <c r="AF250" i="1"/>
  <c r="AC250" i="1"/>
  <c r="Z250" i="1"/>
  <c r="T250" i="1"/>
  <c r="Q250" i="1"/>
  <c r="N250" i="1"/>
  <c r="K250" i="1"/>
  <c r="H250" i="1"/>
  <c r="HG249" i="1"/>
  <c r="HD249" i="1"/>
  <c r="HA249" i="1"/>
  <c r="GX249" i="1"/>
  <c r="GU249" i="1"/>
  <c r="GR249" i="1"/>
  <c r="GO249" i="1"/>
  <c r="GL249" i="1"/>
  <c r="GI249" i="1"/>
  <c r="GF249" i="1"/>
  <c r="GC249" i="1"/>
  <c r="FZ249" i="1"/>
  <c r="FW249" i="1"/>
  <c r="FT249" i="1"/>
  <c r="FN249" i="1"/>
  <c r="FK249" i="1"/>
  <c r="FH249" i="1"/>
  <c r="FE249" i="1"/>
  <c r="FB249" i="1"/>
  <c r="EY249" i="1"/>
  <c r="EV249" i="1"/>
  <c r="ES249" i="1"/>
  <c r="EP249" i="1"/>
  <c r="EM249" i="1"/>
  <c r="EJ249" i="1"/>
  <c r="EG249" i="1"/>
  <c r="EA249" i="1"/>
  <c r="DX249" i="1"/>
  <c r="DU249" i="1"/>
  <c r="DR249" i="1"/>
  <c r="DO249" i="1"/>
  <c r="DL249" i="1"/>
  <c r="DI249" i="1"/>
  <c r="DF249" i="1"/>
  <c r="CZ249" i="1"/>
  <c r="CW249" i="1"/>
  <c r="CT249" i="1"/>
  <c r="CQ249" i="1"/>
  <c r="CN249" i="1"/>
  <c r="CK249" i="1"/>
  <c r="CE249" i="1"/>
  <c r="CB249" i="1"/>
  <c r="BY249" i="1"/>
  <c r="BV249" i="1"/>
  <c r="BS249" i="1"/>
  <c r="BP249" i="1"/>
  <c r="BM249" i="1"/>
  <c r="BJ249" i="1"/>
  <c r="BG249" i="1"/>
  <c r="BD249" i="1"/>
  <c r="AX249" i="1"/>
  <c r="AU249" i="1"/>
  <c r="AR249" i="1"/>
  <c r="AO249" i="1"/>
  <c r="AL249" i="1"/>
  <c r="AI249" i="1"/>
  <c r="AF249" i="1"/>
  <c r="AC249" i="1"/>
  <c r="Z249" i="1"/>
  <c r="T249" i="1"/>
  <c r="Q249" i="1"/>
  <c r="N249" i="1"/>
  <c r="K249" i="1"/>
  <c r="H249" i="1"/>
  <c r="HG248" i="1"/>
  <c r="HD248" i="1"/>
  <c r="HA248" i="1"/>
  <c r="GX248" i="1"/>
  <c r="GU248" i="1"/>
  <c r="GR248" i="1"/>
  <c r="GO248" i="1"/>
  <c r="GL248" i="1"/>
  <c r="GI248" i="1"/>
  <c r="GF248" i="1"/>
  <c r="GC248" i="1"/>
  <c r="FZ248" i="1"/>
  <c r="FW248" i="1"/>
  <c r="FT248" i="1"/>
  <c r="FN248" i="1"/>
  <c r="FK248" i="1"/>
  <c r="FH248" i="1"/>
  <c r="FE248" i="1"/>
  <c r="FB248" i="1"/>
  <c r="EY248" i="1"/>
  <c r="EV248" i="1"/>
  <c r="ES248" i="1"/>
  <c r="EP248" i="1"/>
  <c r="EM248" i="1"/>
  <c r="EJ248" i="1"/>
  <c r="EG248" i="1"/>
  <c r="EA248" i="1"/>
  <c r="DX248" i="1"/>
  <c r="DU248" i="1"/>
  <c r="DR248" i="1"/>
  <c r="DO248" i="1"/>
  <c r="DL248" i="1"/>
  <c r="DI248" i="1"/>
  <c r="DF248" i="1"/>
  <c r="CZ248" i="1"/>
  <c r="CW248" i="1"/>
  <c r="CT248" i="1"/>
  <c r="CQ248" i="1"/>
  <c r="CN248" i="1"/>
  <c r="CK248" i="1"/>
  <c r="CE248" i="1"/>
  <c r="CB248" i="1"/>
  <c r="BY248" i="1"/>
  <c r="BV248" i="1"/>
  <c r="BS248" i="1"/>
  <c r="BP248" i="1"/>
  <c r="BM248" i="1"/>
  <c r="BJ248" i="1"/>
  <c r="BG248" i="1"/>
  <c r="BD248" i="1"/>
  <c r="AX248" i="1"/>
  <c r="AU248" i="1"/>
  <c r="AR248" i="1"/>
  <c r="AO248" i="1"/>
  <c r="AL248" i="1"/>
  <c r="AI248" i="1"/>
  <c r="AF248" i="1"/>
  <c r="AC248" i="1"/>
  <c r="Z248" i="1"/>
  <c r="T248" i="1"/>
  <c r="Q248" i="1"/>
  <c r="N248" i="1"/>
  <c r="K248" i="1"/>
  <c r="H248" i="1"/>
  <c r="HG247" i="1"/>
  <c r="HD247" i="1"/>
  <c r="HA247" i="1"/>
  <c r="GX247" i="1"/>
  <c r="GU247" i="1"/>
  <c r="GR247" i="1"/>
  <c r="GO247" i="1"/>
  <c r="GL247" i="1"/>
  <c r="GI247" i="1"/>
  <c r="GF247" i="1"/>
  <c r="GC247" i="1"/>
  <c r="FZ247" i="1"/>
  <c r="FW247" i="1"/>
  <c r="FT247" i="1"/>
  <c r="FN247" i="1"/>
  <c r="FK247" i="1"/>
  <c r="FH247" i="1"/>
  <c r="FE247" i="1"/>
  <c r="FB247" i="1"/>
  <c r="EY247" i="1"/>
  <c r="EV247" i="1"/>
  <c r="ES247" i="1"/>
  <c r="EP247" i="1"/>
  <c r="EM247" i="1"/>
  <c r="EJ247" i="1"/>
  <c r="EG247" i="1"/>
  <c r="EA247" i="1"/>
  <c r="DX247" i="1"/>
  <c r="DU247" i="1"/>
  <c r="DR247" i="1"/>
  <c r="DO247" i="1"/>
  <c r="DL247" i="1"/>
  <c r="DI247" i="1"/>
  <c r="DF247" i="1"/>
  <c r="CZ247" i="1"/>
  <c r="CW247" i="1"/>
  <c r="CT247" i="1"/>
  <c r="CQ247" i="1"/>
  <c r="CN247" i="1"/>
  <c r="CK247" i="1"/>
  <c r="CE247" i="1"/>
  <c r="CB247" i="1"/>
  <c r="BY247" i="1"/>
  <c r="BV247" i="1"/>
  <c r="BS247" i="1"/>
  <c r="BP247" i="1"/>
  <c r="BM247" i="1"/>
  <c r="BJ247" i="1"/>
  <c r="BG247" i="1"/>
  <c r="BD247" i="1"/>
  <c r="AX247" i="1"/>
  <c r="AU247" i="1"/>
  <c r="AR247" i="1"/>
  <c r="AO247" i="1"/>
  <c r="AL247" i="1"/>
  <c r="AI247" i="1"/>
  <c r="AF247" i="1"/>
  <c r="AC247" i="1"/>
  <c r="Z247" i="1"/>
  <c r="T247" i="1"/>
  <c r="Q247" i="1"/>
  <c r="N247" i="1"/>
  <c r="K247" i="1"/>
  <c r="H247" i="1"/>
  <c r="HG246" i="1"/>
  <c r="HD246" i="1"/>
  <c r="HA246" i="1"/>
  <c r="GX246" i="1"/>
  <c r="GU246" i="1"/>
  <c r="GR246" i="1"/>
  <c r="GO246" i="1"/>
  <c r="GL246" i="1"/>
  <c r="GI246" i="1"/>
  <c r="GF246" i="1"/>
  <c r="GC246" i="1"/>
  <c r="FZ246" i="1"/>
  <c r="FW246" i="1"/>
  <c r="FT246" i="1"/>
  <c r="FN246" i="1"/>
  <c r="FK246" i="1"/>
  <c r="FH246" i="1"/>
  <c r="FE246" i="1"/>
  <c r="FB246" i="1"/>
  <c r="EY246" i="1"/>
  <c r="EV246" i="1"/>
  <c r="ES246" i="1"/>
  <c r="EP246" i="1"/>
  <c r="EM246" i="1"/>
  <c r="EJ246" i="1"/>
  <c r="EG246" i="1"/>
  <c r="EA246" i="1"/>
  <c r="DX246" i="1"/>
  <c r="DU246" i="1"/>
  <c r="DR246" i="1"/>
  <c r="DO246" i="1"/>
  <c r="DL246" i="1"/>
  <c r="DI246" i="1"/>
  <c r="DF246" i="1"/>
  <c r="CZ246" i="1"/>
  <c r="CW246" i="1"/>
  <c r="CT246" i="1"/>
  <c r="CQ246" i="1"/>
  <c r="CN246" i="1"/>
  <c r="CK246" i="1"/>
  <c r="CE246" i="1"/>
  <c r="CB246" i="1"/>
  <c r="BY246" i="1"/>
  <c r="BV246" i="1"/>
  <c r="BS246" i="1"/>
  <c r="BP246" i="1"/>
  <c r="BM246" i="1"/>
  <c r="BJ246" i="1"/>
  <c r="BG246" i="1"/>
  <c r="BD246" i="1"/>
  <c r="AX246" i="1"/>
  <c r="AU246" i="1"/>
  <c r="AR246" i="1"/>
  <c r="AO246" i="1"/>
  <c r="AL246" i="1"/>
  <c r="AI246" i="1"/>
  <c r="AF246" i="1"/>
  <c r="AC246" i="1"/>
  <c r="Z246" i="1"/>
  <c r="T246" i="1"/>
  <c r="Q246" i="1"/>
  <c r="N246" i="1"/>
  <c r="K246" i="1"/>
  <c r="H246" i="1"/>
  <c r="HG245" i="1"/>
  <c r="HD245" i="1"/>
  <c r="HA245" i="1"/>
  <c r="GX245" i="1"/>
  <c r="GU245" i="1"/>
  <c r="GR245" i="1"/>
  <c r="GO245" i="1"/>
  <c r="GL245" i="1"/>
  <c r="GI245" i="1"/>
  <c r="GF245" i="1"/>
  <c r="GC245" i="1"/>
  <c r="FZ245" i="1"/>
  <c r="FW245" i="1"/>
  <c r="FT245" i="1"/>
  <c r="FN245" i="1"/>
  <c r="FK245" i="1"/>
  <c r="FH245" i="1"/>
  <c r="FE245" i="1"/>
  <c r="FB245" i="1"/>
  <c r="EY245" i="1"/>
  <c r="EV245" i="1"/>
  <c r="ES245" i="1"/>
  <c r="EP245" i="1"/>
  <c r="EM245" i="1"/>
  <c r="EJ245" i="1"/>
  <c r="EG245" i="1"/>
  <c r="EA245" i="1"/>
  <c r="DX245" i="1"/>
  <c r="DU245" i="1"/>
  <c r="DR245" i="1"/>
  <c r="DO245" i="1"/>
  <c r="DL245" i="1"/>
  <c r="DI245" i="1"/>
  <c r="DF245" i="1"/>
  <c r="CZ245" i="1"/>
  <c r="CW245" i="1"/>
  <c r="CT245" i="1"/>
  <c r="CQ245" i="1"/>
  <c r="CN245" i="1"/>
  <c r="CK245" i="1"/>
  <c r="CE245" i="1"/>
  <c r="CB245" i="1"/>
  <c r="BY245" i="1"/>
  <c r="BV245" i="1"/>
  <c r="BS245" i="1"/>
  <c r="BP245" i="1"/>
  <c r="BM245" i="1"/>
  <c r="BJ245" i="1"/>
  <c r="BG245" i="1"/>
  <c r="BD245" i="1"/>
  <c r="AX245" i="1"/>
  <c r="AU245" i="1"/>
  <c r="AR245" i="1"/>
  <c r="AO245" i="1"/>
  <c r="AL245" i="1"/>
  <c r="AI245" i="1"/>
  <c r="AF245" i="1"/>
  <c r="AC245" i="1"/>
  <c r="Z245" i="1"/>
  <c r="T245" i="1"/>
  <c r="Q245" i="1"/>
  <c r="N245" i="1"/>
  <c r="K245" i="1"/>
  <c r="H245" i="1"/>
  <c r="HG244" i="1"/>
  <c r="HD244" i="1"/>
  <c r="HA244" i="1"/>
  <c r="GX244" i="1"/>
  <c r="GU244" i="1"/>
  <c r="GR244" i="1"/>
  <c r="GO244" i="1"/>
  <c r="GL244" i="1"/>
  <c r="GI244" i="1"/>
  <c r="GF244" i="1"/>
  <c r="GC244" i="1"/>
  <c r="FZ244" i="1"/>
  <c r="FW244" i="1"/>
  <c r="FT244" i="1"/>
  <c r="FN244" i="1"/>
  <c r="FK244" i="1"/>
  <c r="FH244" i="1"/>
  <c r="FE244" i="1"/>
  <c r="FB244" i="1"/>
  <c r="EY244" i="1"/>
  <c r="EV244" i="1"/>
  <c r="ES244" i="1"/>
  <c r="EP244" i="1"/>
  <c r="EM244" i="1"/>
  <c r="EJ244" i="1"/>
  <c r="EG244" i="1"/>
  <c r="EA244" i="1"/>
  <c r="DX244" i="1"/>
  <c r="DU244" i="1"/>
  <c r="DR244" i="1"/>
  <c r="DO244" i="1"/>
  <c r="DL244" i="1"/>
  <c r="DI244" i="1"/>
  <c r="DF244" i="1"/>
  <c r="CZ244" i="1"/>
  <c r="CW244" i="1"/>
  <c r="CT244" i="1"/>
  <c r="CQ244" i="1"/>
  <c r="CN244" i="1"/>
  <c r="CK244" i="1"/>
  <c r="CE244" i="1"/>
  <c r="CB244" i="1"/>
  <c r="BY244" i="1"/>
  <c r="BV244" i="1"/>
  <c r="BS244" i="1"/>
  <c r="BP244" i="1"/>
  <c r="BM244" i="1"/>
  <c r="BJ244" i="1"/>
  <c r="BG244" i="1"/>
  <c r="BD244" i="1"/>
  <c r="AX244" i="1"/>
  <c r="AU244" i="1"/>
  <c r="AR244" i="1"/>
  <c r="AO244" i="1"/>
  <c r="AL244" i="1"/>
  <c r="AI244" i="1"/>
  <c r="AF244" i="1"/>
  <c r="AC244" i="1"/>
  <c r="Z244" i="1"/>
  <c r="T244" i="1"/>
  <c r="Q244" i="1"/>
  <c r="N244" i="1"/>
  <c r="K244" i="1"/>
  <c r="H244" i="1"/>
  <c r="HG243" i="1"/>
  <c r="HD243" i="1"/>
  <c r="HA243" i="1"/>
  <c r="GX243" i="1"/>
  <c r="GU243" i="1"/>
  <c r="GR243" i="1"/>
  <c r="GO243" i="1"/>
  <c r="GL243" i="1"/>
  <c r="GI243" i="1"/>
  <c r="GF243" i="1"/>
  <c r="GC243" i="1"/>
  <c r="FZ243" i="1"/>
  <c r="FW243" i="1"/>
  <c r="FT243" i="1"/>
  <c r="FN243" i="1"/>
  <c r="FK243" i="1"/>
  <c r="FH243" i="1"/>
  <c r="FE243" i="1"/>
  <c r="FB243" i="1"/>
  <c r="EY243" i="1"/>
  <c r="EV243" i="1"/>
  <c r="ES243" i="1"/>
  <c r="EP243" i="1"/>
  <c r="EM243" i="1"/>
  <c r="EJ243" i="1"/>
  <c r="EG243" i="1"/>
  <c r="EA243" i="1"/>
  <c r="DX243" i="1"/>
  <c r="DU243" i="1"/>
  <c r="DR243" i="1"/>
  <c r="DO243" i="1"/>
  <c r="DL243" i="1"/>
  <c r="DI243" i="1"/>
  <c r="DF243" i="1"/>
  <c r="CZ243" i="1"/>
  <c r="CW243" i="1"/>
  <c r="CT243" i="1"/>
  <c r="CQ243" i="1"/>
  <c r="CN243" i="1"/>
  <c r="CK243" i="1"/>
  <c r="CE243" i="1"/>
  <c r="CB243" i="1"/>
  <c r="BY243" i="1"/>
  <c r="BV243" i="1"/>
  <c r="BS243" i="1"/>
  <c r="BP243" i="1"/>
  <c r="BM243" i="1"/>
  <c r="BJ243" i="1"/>
  <c r="BG243" i="1"/>
  <c r="BD243" i="1"/>
  <c r="AX243" i="1"/>
  <c r="AU243" i="1"/>
  <c r="AR243" i="1"/>
  <c r="AO243" i="1"/>
  <c r="AL243" i="1"/>
  <c r="AI243" i="1"/>
  <c r="AF243" i="1"/>
  <c r="AC243" i="1"/>
  <c r="Z243" i="1"/>
  <c r="T243" i="1"/>
  <c r="Q243" i="1"/>
  <c r="N243" i="1"/>
  <c r="K243" i="1"/>
  <c r="H243" i="1"/>
  <c r="HG242" i="1"/>
  <c r="HD242" i="1"/>
  <c r="HA242" i="1"/>
  <c r="GX242" i="1"/>
  <c r="GU242" i="1"/>
  <c r="GR242" i="1"/>
  <c r="GO242" i="1"/>
  <c r="GL242" i="1"/>
  <c r="GI242" i="1"/>
  <c r="GF242" i="1"/>
  <c r="GC242" i="1"/>
  <c r="FZ242" i="1"/>
  <c r="FW242" i="1"/>
  <c r="FT242" i="1"/>
  <c r="FN242" i="1"/>
  <c r="FK242" i="1"/>
  <c r="FH242" i="1"/>
  <c r="FE242" i="1"/>
  <c r="FB242" i="1"/>
  <c r="EY242" i="1"/>
  <c r="EV242" i="1"/>
  <c r="ES242" i="1"/>
  <c r="EP242" i="1"/>
  <c r="EM242" i="1"/>
  <c r="EJ242" i="1"/>
  <c r="EG242" i="1"/>
  <c r="EA242" i="1"/>
  <c r="DX242" i="1"/>
  <c r="DU242" i="1"/>
  <c r="DR242" i="1"/>
  <c r="DO242" i="1"/>
  <c r="DL242" i="1"/>
  <c r="DI242" i="1"/>
  <c r="DF242" i="1"/>
  <c r="CZ242" i="1"/>
  <c r="CW242" i="1"/>
  <c r="CT242" i="1"/>
  <c r="CQ242" i="1"/>
  <c r="CN242" i="1"/>
  <c r="CK242" i="1"/>
  <c r="CE242" i="1"/>
  <c r="CB242" i="1"/>
  <c r="BY242" i="1"/>
  <c r="BV242" i="1"/>
  <c r="BS242" i="1"/>
  <c r="BP242" i="1"/>
  <c r="BM242" i="1"/>
  <c r="BJ242" i="1"/>
  <c r="BG242" i="1"/>
  <c r="BD242" i="1"/>
  <c r="AX242" i="1"/>
  <c r="AU242" i="1"/>
  <c r="AR242" i="1"/>
  <c r="AO242" i="1"/>
  <c r="AL242" i="1"/>
  <c r="AI242" i="1"/>
  <c r="AF242" i="1"/>
  <c r="AC242" i="1"/>
  <c r="Z242" i="1"/>
  <c r="T242" i="1"/>
  <c r="Q242" i="1"/>
  <c r="N242" i="1"/>
  <c r="K242" i="1"/>
  <c r="H242" i="1"/>
  <c r="HG241" i="1"/>
  <c r="HD241" i="1"/>
  <c r="HA241" i="1"/>
  <c r="GX241" i="1"/>
  <c r="GU241" i="1"/>
  <c r="GR241" i="1"/>
  <c r="GO241" i="1"/>
  <c r="GL241" i="1"/>
  <c r="GI241" i="1"/>
  <c r="GF241" i="1"/>
  <c r="GC241" i="1"/>
  <c r="FZ241" i="1"/>
  <c r="FW241" i="1"/>
  <c r="FT241" i="1"/>
  <c r="FN241" i="1"/>
  <c r="FK241" i="1"/>
  <c r="FH241" i="1"/>
  <c r="FE241" i="1"/>
  <c r="FB241" i="1"/>
  <c r="EY241" i="1"/>
  <c r="EV241" i="1"/>
  <c r="ES241" i="1"/>
  <c r="EP241" i="1"/>
  <c r="EM241" i="1"/>
  <c r="EJ241" i="1"/>
  <c r="EG241" i="1"/>
  <c r="EA241" i="1"/>
  <c r="DX241" i="1"/>
  <c r="DU241" i="1"/>
  <c r="DR241" i="1"/>
  <c r="DO241" i="1"/>
  <c r="DL241" i="1"/>
  <c r="DI241" i="1"/>
  <c r="DF241" i="1"/>
  <c r="CZ241" i="1"/>
  <c r="CW241" i="1"/>
  <c r="CT241" i="1"/>
  <c r="CQ241" i="1"/>
  <c r="CN241" i="1"/>
  <c r="CK241" i="1"/>
  <c r="CE241" i="1"/>
  <c r="CB241" i="1"/>
  <c r="BY241" i="1"/>
  <c r="BV241" i="1"/>
  <c r="BS241" i="1"/>
  <c r="BP241" i="1"/>
  <c r="BM241" i="1"/>
  <c r="BJ241" i="1"/>
  <c r="BG241" i="1"/>
  <c r="BD241" i="1"/>
  <c r="AX241" i="1"/>
  <c r="AU241" i="1"/>
  <c r="AR241" i="1"/>
  <c r="AO241" i="1"/>
  <c r="AL241" i="1"/>
  <c r="AI241" i="1"/>
  <c r="AF241" i="1"/>
  <c r="AC241" i="1"/>
  <c r="Z241" i="1"/>
  <c r="T241" i="1"/>
  <c r="Q241" i="1"/>
  <c r="N241" i="1"/>
  <c r="K241" i="1"/>
  <c r="H241" i="1"/>
  <c r="HG240" i="1"/>
  <c r="HD240" i="1"/>
  <c r="HA240" i="1"/>
  <c r="GX240" i="1"/>
  <c r="GU240" i="1"/>
  <c r="GR240" i="1"/>
  <c r="GO240" i="1"/>
  <c r="GL240" i="1"/>
  <c r="GI240" i="1"/>
  <c r="GF240" i="1"/>
  <c r="GC240" i="1"/>
  <c r="FZ240" i="1"/>
  <c r="FW240" i="1"/>
  <c r="FT240" i="1"/>
  <c r="FN240" i="1"/>
  <c r="FK240" i="1"/>
  <c r="FH240" i="1"/>
  <c r="FE240" i="1"/>
  <c r="FB240" i="1"/>
  <c r="EY240" i="1"/>
  <c r="EV240" i="1"/>
  <c r="ES240" i="1"/>
  <c r="EP240" i="1"/>
  <c r="EM240" i="1"/>
  <c r="EJ240" i="1"/>
  <c r="EG240" i="1"/>
  <c r="EA240" i="1"/>
  <c r="DX240" i="1"/>
  <c r="DU240" i="1"/>
  <c r="DR240" i="1"/>
  <c r="DO240" i="1"/>
  <c r="DL240" i="1"/>
  <c r="DI240" i="1"/>
  <c r="DF240" i="1"/>
  <c r="CZ240" i="1"/>
  <c r="CW240" i="1"/>
  <c r="CT240" i="1"/>
  <c r="CQ240" i="1"/>
  <c r="CN240" i="1"/>
  <c r="CK240" i="1"/>
  <c r="CE240" i="1"/>
  <c r="CB240" i="1"/>
  <c r="BY240" i="1"/>
  <c r="BV240" i="1"/>
  <c r="BS240" i="1"/>
  <c r="BP240" i="1"/>
  <c r="BM240" i="1"/>
  <c r="BJ240" i="1"/>
  <c r="BG240" i="1"/>
  <c r="BD240" i="1"/>
  <c r="AX240" i="1"/>
  <c r="AU240" i="1"/>
  <c r="AR240" i="1"/>
  <c r="AO240" i="1"/>
  <c r="AL240" i="1"/>
  <c r="AI240" i="1"/>
  <c r="AF240" i="1"/>
  <c r="AC240" i="1"/>
  <c r="Z240" i="1"/>
  <c r="T240" i="1"/>
  <c r="Q240" i="1"/>
  <c r="N240" i="1"/>
  <c r="K240" i="1"/>
  <c r="H240" i="1"/>
  <c r="D252" i="1"/>
  <c r="C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QZ252" i="2" l="1"/>
  <c r="RA252" i="2"/>
  <c r="HH252" i="1"/>
  <c r="HI252" i="1"/>
  <c r="RA238" i="2"/>
  <c r="QZ238" i="2"/>
  <c r="RA237" i="2"/>
  <c r="RA236" i="2"/>
  <c r="QZ236" i="2"/>
  <c r="RA235" i="2"/>
  <c r="QZ235" i="2"/>
  <c r="RA234" i="2"/>
  <c r="QZ234" i="2"/>
  <c r="RA233" i="2"/>
  <c r="QZ233" i="2"/>
  <c r="RA232" i="2"/>
  <c r="QZ232" i="2"/>
  <c r="RA231" i="2"/>
  <c r="QZ231" i="2"/>
  <c r="RA230" i="2"/>
  <c r="QZ230" i="2"/>
  <c r="RA229" i="2"/>
  <c r="QZ229" i="2"/>
  <c r="RA228" i="2"/>
  <c r="QZ228" i="2"/>
  <c r="RA227" i="2"/>
  <c r="QZ227" i="2"/>
  <c r="QZ237" i="2"/>
  <c r="IS226" i="2"/>
  <c r="IR226" i="2"/>
  <c r="IT225" i="2"/>
  <c r="IT224" i="2"/>
  <c r="IT223" i="2"/>
  <c r="IT222" i="2"/>
  <c r="IT221" i="2"/>
  <c r="IT220" i="2"/>
  <c r="IT219" i="2"/>
  <c r="IT218" i="2"/>
  <c r="IT217" i="2"/>
  <c r="IT216" i="2"/>
  <c r="IT215" i="2"/>
  <c r="IT214" i="2"/>
  <c r="IS213" i="2"/>
  <c r="IR213" i="2"/>
  <c r="IT212" i="2"/>
  <c r="IT211" i="2"/>
  <c r="IT210" i="2"/>
  <c r="IT209" i="2"/>
  <c r="IT208" i="2"/>
  <c r="IT207" i="2"/>
  <c r="IT206" i="2"/>
  <c r="IT205" i="2"/>
  <c r="IT204" i="2"/>
  <c r="IT203" i="2"/>
  <c r="IT202" i="2"/>
  <c r="IT201" i="2"/>
  <c r="IS200" i="2"/>
  <c r="IR200" i="2"/>
  <c r="IT199" i="2"/>
  <c r="IT198" i="2"/>
  <c r="IT197" i="2"/>
  <c r="IT196" i="2"/>
  <c r="IT195" i="2"/>
  <c r="IT194" i="2"/>
  <c r="IT193" i="2"/>
  <c r="IT192" i="2"/>
  <c r="IT191" i="2"/>
  <c r="IT190" i="2"/>
  <c r="IT189" i="2"/>
  <c r="IT188" i="2"/>
  <c r="IS187" i="2"/>
  <c r="IR187" i="2"/>
  <c r="IT186" i="2"/>
  <c r="IT185" i="2"/>
  <c r="IT184" i="2"/>
  <c r="IT183" i="2"/>
  <c r="IT182" i="2"/>
  <c r="IT181" i="2"/>
  <c r="IT180" i="2"/>
  <c r="IT179" i="2"/>
  <c r="IT178" i="2"/>
  <c r="IT177" i="2"/>
  <c r="IT176" i="2"/>
  <c r="IT175" i="2"/>
  <c r="IS174" i="2"/>
  <c r="IR174" i="2"/>
  <c r="IT173" i="2"/>
  <c r="IT172" i="2"/>
  <c r="IT171" i="2"/>
  <c r="IT170" i="2"/>
  <c r="IT169" i="2"/>
  <c r="IT168" i="2"/>
  <c r="IT167" i="2"/>
  <c r="IT166" i="2"/>
  <c r="IT165" i="2"/>
  <c r="IT164" i="2"/>
  <c r="IT163" i="2"/>
  <c r="IT162" i="2"/>
  <c r="IS161" i="2"/>
  <c r="IR161" i="2"/>
  <c r="IT160" i="2"/>
  <c r="IT159" i="2"/>
  <c r="IT158" i="2"/>
  <c r="IT157" i="2"/>
  <c r="IT156" i="2"/>
  <c r="IT155" i="2"/>
  <c r="IT154" i="2"/>
  <c r="IT153" i="2"/>
  <c r="IT152" i="2"/>
  <c r="IT151" i="2"/>
  <c r="IT150" i="2"/>
  <c r="IT149" i="2"/>
  <c r="IS148" i="2"/>
  <c r="IR148" i="2"/>
  <c r="IT147" i="2"/>
  <c r="IT146" i="2"/>
  <c r="IT145" i="2"/>
  <c r="IT144" i="2"/>
  <c r="IT143" i="2"/>
  <c r="IT142" i="2"/>
  <c r="IT141" i="2"/>
  <c r="IT140" i="2"/>
  <c r="IT139" i="2"/>
  <c r="IT138" i="2"/>
  <c r="IT137" i="2"/>
  <c r="IT136" i="2"/>
  <c r="IS135" i="2"/>
  <c r="IR135" i="2"/>
  <c r="IT134" i="2"/>
  <c r="IT133" i="2"/>
  <c r="IT132" i="2"/>
  <c r="IT131" i="2"/>
  <c r="IT130" i="2"/>
  <c r="IT129" i="2"/>
  <c r="IT128" i="2"/>
  <c r="IT127" i="2"/>
  <c r="IT126" i="2"/>
  <c r="IT125" i="2"/>
  <c r="IT124" i="2"/>
  <c r="IT123" i="2"/>
  <c r="IS122" i="2"/>
  <c r="IR122" i="2"/>
  <c r="IT121" i="2"/>
  <c r="IT120" i="2"/>
  <c r="IT119" i="2"/>
  <c r="IT118" i="2"/>
  <c r="IT117" i="2"/>
  <c r="IT116" i="2"/>
  <c r="IT115" i="2"/>
  <c r="IT114" i="2"/>
  <c r="IT113" i="2"/>
  <c r="IT112" i="2"/>
  <c r="IT111" i="2"/>
  <c r="IT110" i="2"/>
  <c r="IS109" i="2"/>
  <c r="IR109" i="2"/>
  <c r="IT108" i="2"/>
  <c r="IT107" i="2"/>
  <c r="IT106" i="2"/>
  <c r="IT105" i="2"/>
  <c r="IT104" i="2"/>
  <c r="IT103" i="2"/>
  <c r="IT102" i="2"/>
  <c r="IT101" i="2"/>
  <c r="IT100" i="2"/>
  <c r="IT99" i="2"/>
  <c r="IT98" i="2"/>
  <c r="IT97" i="2"/>
  <c r="IS96" i="2"/>
  <c r="IR96" i="2"/>
  <c r="IT95" i="2"/>
  <c r="IT94" i="2"/>
  <c r="IT93" i="2"/>
  <c r="IT92" i="2"/>
  <c r="IT91" i="2"/>
  <c r="IT90" i="2"/>
  <c r="IT89" i="2"/>
  <c r="IT88" i="2"/>
  <c r="IT87" i="2"/>
  <c r="IT86" i="2"/>
  <c r="IT85" i="2"/>
  <c r="IT84" i="2"/>
  <c r="IS83" i="2"/>
  <c r="IR83" i="2"/>
  <c r="IT82" i="2"/>
  <c r="IT81" i="2"/>
  <c r="IT80" i="2"/>
  <c r="IT79" i="2"/>
  <c r="IT78" i="2"/>
  <c r="IT77" i="2"/>
  <c r="IT76" i="2"/>
  <c r="IT75" i="2"/>
  <c r="IT74" i="2"/>
  <c r="IT73" i="2"/>
  <c r="IT72" i="2"/>
  <c r="IT71" i="2"/>
  <c r="IS70" i="2"/>
  <c r="IR70" i="2"/>
  <c r="IT69" i="2"/>
  <c r="IT68" i="2"/>
  <c r="IT67" i="2"/>
  <c r="IT66" i="2"/>
  <c r="IT65" i="2"/>
  <c r="IT64" i="2"/>
  <c r="IT63" i="2"/>
  <c r="IT62" i="2"/>
  <c r="IT61" i="2"/>
  <c r="IT60" i="2"/>
  <c r="IT59" i="2"/>
  <c r="IT58" i="2"/>
  <c r="IS57" i="2"/>
  <c r="IR57" i="2"/>
  <c r="IT56" i="2"/>
  <c r="IT55" i="2"/>
  <c r="IT54" i="2"/>
  <c r="IT53" i="2"/>
  <c r="IT52" i="2"/>
  <c r="IT51" i="2"/>
  <c r="IT50" i="2"/>
  <c r="IT49" i="2"/>
  <c r="IT48" i="2"/>
  <c r="IT47" i="2"/>
  <c r="IT46" i="2"/>
  <c r="IT45" i="2"/>
  <c r="IS44" i="2"/>
  <c r="IR44" i="2"/>
  <c r="IT43" i="2"/>
  <c r="IT42" i="2"/>
  <c r="IT41" i="2"/>
  <c r="IT40" i="2"/>
  <c r="IT39" i="2"/>
  <c r="IT38" i="2"/>
  <c r="IT37" i="2"/>
  <c r="IT36" i="2"/>
  <c r="IT35" i="2"/>
  <c r="IT34" i="2"/>
  <c r="IT33" i="2"/>
  <c r="IT32" i="2"/>
  <c r="IS31" i="2"/>
  <c r="IR31" i="2"/>
  <c r="IT30" i="2"/>
  <c r="IT29" i="2"/>
  <c r="IT28" i="2"/>
  <c r="IT27" i="2"/>
  <c r="IT26" i="2"/>
  <c r="IT25" i="2"/>
  <c r="IT24" i="2"/>
  <c r="IT23" i="2"/>
  <c r="IT22" i="2"/>
  <c r="IT21" i="2"/>
  <c r="IT20" i="2"/>
  <c r="IT19" i="2"/>
  <c r="IS18" i="2"/>
  <c r="IR18" i="2"/>
  <c r="IT17" i="2"/>
  <c r="IT16" i="2"/>
  <c r="IT15" i="2"/>
  <c r="IT14" i="2"/>
  <c r="IT13" i="2"/>
  <c r="IT12" i="2"/>
  <c r="IT11" i="2"/>
  <c r="IT10" i="2"/>
  <c r="IT9" i="2"/>
  <c r="IT8" i="2"/>
  <c r="IT7" i="2"/>
  <c r="IT6" i="2"/>
  <c r="IS239" i="2"/>
  <c r="IR239" i="2"/>
  <c r="IT238" i="2"/>
  <c r="IT237" i="2"/>
  <c r="IT236" i="2"/>
  <c r="IT235" i="2"/>
  <c r="IT234" i="2"/>
  <c r="IT233" i="2"/>
  <c r="IT232" i="2"/>
  <c r="IT231" i="2"/>
  <c r="IT230" i="2"/>
  <c r="IT229" i="2"/>
  <c r="IT228" i="2"/>
  <c r="IT227" i="2"/>
  <c r="FH237" i="2"/>
  <c r="AT226" i="2"/>
  <c r="AS226" i="2"/>
  <c r="AU225" i="2"/>
  <c r="AU224" i="2"/>
  <c r="AU223" i="2"/>
  <c r="AU222" i="2"/>
  <c r="AU221" i="2"/>
  <c r="AU220" i="2"/>
  <c r="AU219" i="2"/>
  <c r="AU218" i="2"/>
  <c r="AU217" i="2"/>
  <c r="AU216" i="2"/>
  <c r="AU215" i="2"/>
  <c r="AU214" i="2"/>
  <c r="AT213" i="2"/>
  <c r="AS213" i="2"/>
  <c r="AU212" i="2"/>
  <c r="AU211" i="2"/>
  <c r="AU210" i="2"/>
  <c r="AU209" i="2"/>
  <c r="AU208" i="2"/>
  <c r="AU207" i="2"/>
  <c r="AU206" i="2"/>
  <c r="AU205" i="2"/>
  <c r="AU204" i="2"/>
  <c r="AU203" i="2"/>
  <c r="AU202" i="2"/>
  <c r="AU201" i="2"/>
  <c r="AT200" i="2"/>
  <c r="AS200" i="2"/>
  <c r="AU199" i="2"/>
  <c r="AU198" i="2"/>
  <c r="AU197" i="2"/>
  <c r="AU196" i="2"/>
  <c r="AU195" i="2"/>
  <c r="AU194" i="2"/>
  <c r="AU193" i="2"/>
  <c r="AU192" i="2"/>
  <c r="AU191" i="2"/>
  <c r="AU190" i="2"/>
  <c r="AU189" i="2"/>
  <c r="AU188" i="2"/>
  <c r="AT187" i="2"/>
  <c r="AS187" i="2"/>
  <c r="AU186" i="2"/>
  <c r="AU185" i="2"/>
  <c r="AU184" i="2"/>
  <c r="AU183" i="2"/>
  <c r="AU182" i="2"/>
  <c r="AU181" i="2"/>
  <c r="AU180" i="2"/>
  <c r="AU179" i="2"/>
  <c r="AU178" i="2"/>
  <c r="AU177" i="2"/>
  <c r="AU176" i="2"/>
  <c r="AU175" i="2"/>
  <c r="AT174" i="2"/>
  <c r="AS174" i="2"/>
  <c r="AU173" i="2"/>
  <c r="AU172" i="2"/>
  <c r="AU171" i="2"/>
  <c r="AU170" i="2"/>
  <c r="AU169" i="2"/>
  <c r="AU168" i="2"/>
  <c r="AU167" i="2"/>
  <c r="AU166" i="2"/>
  <c r="AU165" i="2"/>
  <c r="AU164" i="2"/>
  <c r="AU163" i="2"/>
  <c r="AU162" i="2"/>
  <c r="AT161" i="2"/>
  <c r="AS161" i="2"/>
  <c r="AU160" i="2"/>
  <c r="AU159" i="2"/>
  <c r="AU158" i="2"/>
  <c r="AU157" i="2"/>
  <c r="AU156" i="2"/>
  <c r="AU155" i="2"/>
  <c r="AU154" i="2"/>
  <c r="AU153" i="2"/>
  <c r="AU152" i="2"/>
  <c r="AU151" i="2"/>
  <c r="AU150" i="2"/>
  <c r="AU149" i="2"/>
  <c r="AT148" i="2"/>
  <c r="AS148" i="2"/>
  <c r="AU147" i="2"/>
  <c r="AU146" i="2"/>
  <c r="AU145" i="2"/>
  <c r="AU144" i="2"/>
  <c r="AU143" i="2"/>
  <c r="AU142" i="2"/>
  <c r="AU141" i="2"/>
  <c r="AU140" i="2"/>
  <c r="AU139" i="2"/>
  <c r="AU138" i="2"/>
  <c r="AU137" i="2"/>
  <c r="AU136" i="2"/>
  <c r="AT135" i="2"/>
  <c r="AS135" i="2"/>
  <c r="AU134" i="2"/>
  <c r="AU133" i="2"/>
  <c r="AU132" i="2"/>
  <c r="AU131" i="2"/>
  <c r="AU130" i="2"/>
  <c r="AU129" i="2"/>
  <c r="AU128" i="2"/>
  <c r="AU127" i="2"/>
  <c r="AU126" i="2"/>
  <c r="AU125" i="2"/>
  <c r="AU124" i="2"/>
  <c r="AU123" i="2"/>
  <c r="AT122" i="2"/>
  <c r="AS122" i="2"/>
  <c r="AU121" i="2"/>
  <c r="AU120" i="2"/>
  <c r="AU119" i="2"/>
  <c r="AU118" i="2"/>
  <c r="AU117" i="2"/>
  <c r="AU116" i="2"/>
  <c r="AU115" i="2"/>
  <c r="AU114" i="2"/>
  <c r="AU113" i="2"/>
  <c r="AU112" i="2"/>
  <c r="AU111" i="2"/>
  <c r="AU110" i="2"/>
  <c r="AT109" i="2"/>
  <c r="AS109" i="2"/>
  <c r="AU108" i="2"/>
  <c r="AU107" i="2"/>
  <c r="AU106" i="2"/>
  <c r="AU105" i="2"/>
  <c r="AU104" i="2"/>
  <c r="AU103" i="2"/>
  <c r="AU102" i="2"/>
  <c r="AU101" i="2"/>
  <c r="AU100" i="2"/>
  <c r="AU99" i="2"/>
  <c r="AU98" i="2"/>
  <c r="AU97" i="2"/>
  <c r="AT96" i="2"/>
  <c r="AS96" i="2"/>
  <c r="AU95" i="2"/>
  <c r="AU94" i="2"/>
  <c r="AU93" i="2"/>
  <c r="AU92" i="2"/>
  <c r="AU91" i="2"/>
  <c r="AU90" i="2"/>
  <c r="AU89" i="2"/>
  <c r="AU88" i="2"/>
  <c r="AU87" i="2"/>
  <c r="AU86" i="2"/>
  <c r="AU85" i="2"/>
  <c r="AU84" i="2"/>
  <c r="AT83" i="2"/>
  <c r="AS83" i="2"/>
  <c r="AU82" i="2"/>
  <c r="AU81" i="2"/>
  <c r="AU80" i="2"/>
  <c r="AU79" i="2"/>
  <c r="AU78" i="2"/>
  <c r="AU77" i="2"/>
  <c r="AU76" i="2"/>
  <c r="AU75" i="2"/>
  <c r="AU74" i="2"/>
  <c r="AU73" i="2"/>
  <c r="AU72" i="2"/>
  <c r="AU71" i="2"/>
  <c r="AT70" i="2"/>
  <c r="AS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T57" i="2"/>
  <c r="AS57" i="2"/>
  <c r="AU56" i="2"/>
  <c r="AU55" i="2"/>
  <c r="AU54" i="2"/>
  <c r="AU53" i="2"/>
  <c r="AU52" i="2"/>
  <c r="AU51" i="2"/>
  <c r="AU50" i="2"/>
  <c r="AU49" i="2"/>
  <c r="AU48" i="2"/>
  <c r="AU47" i="2"/>
  <c r="AU46" i="2"/>
  <c r="AU45" i="2"/>
  <c r="AT44" i="2"/>
  <c r="AS44" i="2"/>
  <c r="AU43" i="2"/>
  <c r="AU42" i="2"/>
  <c r="AU41" i="2"/>
  <c r="AU40" i="2"/>
  <c r="AU39" i="2"/>
  <c r="AU38" i="2"/>
  <c r="AU37" i="2"/>
  <c r="AU36" i="2"/>
  <c r="AU35" i="2"/>
  <c r="AU34" i="2"/>
  <c r="AU33" i="2"/>
  <c r="AU32" i="2"/>
  <c r="AT31" i="2"/>
  <c r="AS31" i="2"/>
  <c r="AU30" i="2"/>
  <c r="AU29" i="2"/>
  <c r="AU28" i="2"/>
  <c r="AU27" i="2"/>
  <c r="AU26" i="2"/>
  <c r="AU25" i="2"/>
  <c r="AU24" i="2"/>
  <c r="AU23" i="2"/>
  <c r="AU22" i="2"/>
  <c r="AU21" i="2"/>
  <c r="AU20" i="2"/>
  <c r="AU19" i="2"/>
  <c r="AT18" i="2"/>
  <c r="AS18" i="2"/>
  <c r="AU17" i="2"/>
  <c r="AU16" i="2"/>
  <c r="AU15" i="2"/>
  <c r="AU14" i="2"/>
  <c r="AU13" i="2"/>
  <c r="AU12" i="2"/>
  <c r="AU11" i="2"/>
  <c r="AU10" i="2"/>
  <c r="AU9" i="2"/>
  <c r="AU8" i="2"/>
  <c r="AU7" i="2"/>
  <c r="AU6" i="2"/>
  <c r="AT239" i="2"/>
  <c r="AS239" i="2"/>
  <c r="AU238" i="2"/>
  <c r="AU237" i="2"/>
  <c r="AU236" i="2"/>
  <c r="AU235" i="2"/>
  <c r="AU234" i="2"/>
  <c r="AU233" i="2"/>
  <c r="AU232" i="2"/>
  <c r="AU231" i="2"/>
  <c r="AU230" i="2"/>
  <c r="AU229" i="2"/>
  <c r="AU228" i="2"/>
  <c r="AU227" i="2"/>
  <c r="IP226" i="2" l="1"/>
  <c r="IO226" i="2"/>
  <c r="IQ225" i="2"/>
  <c r="IQ224" i="2"/>
  <c r="IQ223" i="2"/>
  <c r="IQ222" i="2"/>
  <c r="IQ221" i="2"/>
  <c r="IQ220" i="2"/>
  <c r="IQ219" i="2"/>
  <c r="IQ218" i="2"/>
  <c r="IQ217" i="2"/>
  <c r="IQ216" i="2"/>
  <c r="IQ215" i="2"/>
  <c r="IQ214" i="2"/>
  <c r="IP213" i="2"/>
  <c r="IO213" i="2"/>
  <c r="IQ212" i="2"/>
  <c r="IQ211" i="2"/>
  <c r="IQ210" i="2"/>
  <c r="IQ209" i="2"/>
  <c r="IQ208" i="2"/>
  <c r="IQ207" i="2"/>
  <c r="IQ206" i="2"/>
  <c r="IQ205" i="2"/>
  <c r="IQ204" i="2"/>
  <c r="IQ203" i="2"/>
  <c r="IQ202" i="2"/>
  <c r="IQ201" i="2"/>
  <c r="IP200" i="2"/>
  <c r="IO200" i="2"/>
  <c r="IQ199" i="2"/>
  <c r="IQ198" i="2"/>
  <c r="IQ197" i="2"/>
  <c r="IQ196" i="2"/>
  <c r="IQ195" i="2"/>
  <c r="IQ194" i="2"/>
  <c r="IQ193" i="2"/>
  <c r="IQ192" i="2"/>
  <c r="IQ191" i="2"/>
  <c r="IQ190" i="2"/>
  <c r="IQ189" i="2"/>
  <c r="IQ188" i="2"/>
  <c r="IP187" i="2"/>
  <c r="IO187" i="2"/>
  <c r="IQ186" i="2"/>
  <c r="IQ185" i="2"/>
  <c r="IQ184" i="2"/>
  <c r="IQ183" i="2"/>
  <c r="IQ182" i="2"/>
  <c r="IQ181" i="2"/>
  <c r="IQ180" i="2"/>
  <c r="IQ179" i="2"/>
  <c r="IQ178" i="2"/>
  <c r="IQ177" i="2"/>
  <c r="IQ176" i="2"/>
  <c r="IQ175" i="2"/>
  <c r="IP174" i="2"/>
  <c r="IO174" i="2"/>
  <c r="IQ173" i="2"/>
  <c r="IQ172" i="2"/>
  <c r="IQ171" i="2"/>
  <c r="IQ170" i="2"/>
  <c r="IQ169" i="2"/>
  <c r="IQ168" i="2"/>
  <c r="IQ167" i="2"/>
  <c r="IQ166" i="2"/>
  <c r="IQ165" i="2"/>
  <c r="IQ164" i="2"/>
  <c r="IQ163" i="2"/>
  <c r="IQ162" i="2"/>
  <c r="IP161" i="2"/>
  <c r="IO161" i="2"/>
  <c r="IQ160" i="2"/>
  <c r="IQ159" i="2"/>
  <c r="IQ158" i="2"/>
  <c r="IQ157" i="2"/>
  <c r="IQ156" i="2"/>
  <c r="IQ155" i="2"/>
  <c r="IQ154" i="2"/>
  <c r="IQ153" i="2"/>
  <c r="IQ152" i="2"/>
  <c r="IQ151" i="2"/>
  <c r="IQ150" i="2"/>
  <c r="IQ149" i="2"/>
  <c r="IP148" i="2"/>
  <c r="IO148" i="2"/>
  <c r="IQ147" i="2"/>
  <c r="IQ146" i="2"/>
  <c r="IQ145" i="2"/>
  <c r="IQ144" i="2"/>
  <c r="IQ143" i="2"/>
  <c r="IQ142" i="2"/>
  <c r="IQ141" i="2"/>
  <c r="IQ140" i="2"/>
  <c r="IQ139" i="2"/>
  <c r="IQ138" i="2"/>
  <c r="IQ137" i="2"/>
  <c r="IQ136" i="2"/>
  <c r="IP135" i="2"/>
  <c r="IO135" i="2"/>
  <c r="IQ134" i="2"/>
  <c r="IQ133" i="2"/>
  <c r="IQ132" i="2"/>
  <c r="IQ131" i="2"/>
  <c r="IQ130" i="2"/>
  <c r="IQ129" i="2"/>
  <c r="IQ128" i="2"/>
  <c r="IQ127" i="2"/>
  <c r="IQ126" i="2"/>
  <c r="IQ125" i="2"/>
  <c r="IQ124" i="2"/>
  <c r="IQ123" i="2"/>
  <c r="IP122" i="2"/>
  <c r="IO122" i="2"/>
  <c r="IQ121" i="2"/>
  <c r="IQ120" i="2"/>
  <c r="IQ119" i="2"/>
  <c r="IQ118" i="2"/>
  <c r="IQ117" i="2"/>
  <c r="IQ116" i="2"/>
  <c r="IQ115" i="2"/>
  <c r="IQ114" i="2"/>
  <c r="IQ113" i="2"/>
  <c r="IQ112" i="2"/>
  <c r="IQ111" i="2"/>
  <c r="IQ110" i="2"/>
  <c r="IP109" i="2"/>
  <c r="IO109" i="2"/>
  <c r="IQ108" i="2"/>
  <c r="IQ107" i="2"/>
  <c r="IQ106" i="2"/>
  <c r="IQ105" i="2"/>
  <c r="IQ104" i="2"/>
  <c r="IQ103" i="2"/>
  <c r="IQ102" i="2"/>
  <c r="IQ101" i="2"/>
  <c r="IQ100" i="2"/>
  <c r="IQ99" i="2"/>
  <c r="IQ98" i="2"/>
  <c r="IQ97" i="2"/>
  <c r="IP96" i="2"/>
  <c r="IO96" i="2"/>
  <c r="IQ95" i="2"/>
  <c r="IQ94" i="2"/>
  <c r="IQ93" i="2"/>
  <c r="IQ92" i="2"/>
  <c r="IQ91" i="2"/>
  <c r="IQ90" i="2"/>
  <c r="IQ89" i="2"/>
  <c r="IQ88" i="2"/>
  <c r="IQ87" i="2"/>
  <c r="IQ86" i="2"/>
  <c r="IQ85" i="2"/>
  <c r="IQ84" i="2"/>
  <c r="IP83" i="2"/>
  <c r="IO83" i="2"/>
  <c r="IQ82" i="2"/>
  <c r="IQ81" i="2"/>
  <c r="IQ80" i="2"/>
  <c r="IQ79" i="2"/>
  <c r="IQ78" i="2"/>
  <c r="IQ77" i="2"/>
  <c r="IQ76" i="2"/>
  <c r="IQ75" i="2"/>
  <c r="IQ74" i="2"/>
  <c r="IQ73" i="2"/>
  <c r="IQ72" i="2"/>
  <c r="IQ71" i="2"/>
  <c r="IP70" i="2"/>
  <c r="IO70" i="2"/>
  <c r="IQ69" i="2"/>
  <c r="IQ68" i="2"/>
  <c r="IQ67" i="2"/>
  <c r="IQ66" i="2"/>
  <c r="IQ65" i="2"/>
  <c r="IQ64" i="2"/>
  <c r="IQ63" i="2"/>
  <c r="IQ62" i="2"/>
  <c r="IQ61" i="2"/>
  <c r="IQ60" i="2"/>
  <c r="IQ59" i="2"/>
  <c r="IQ58" i="2"/>
  <c r="IP57" i="2"/>
  <c r="IO57" i="2"/>
  <c r="IQ56" i="2"/>
  <c r="IQ55" i="2"/>
  <c r="IQ54" i="2"/>
  <c r="IQ53" i="2"/>
  <c r="IQ52" i="2"/>
  <c r="IQ51" i="2"/>
  <c r="IQ50" i="2"/>
  <c r="IQ49" i="2"/>
  <c r="IQ48" i="2"/>
  <c r="IQ47" i="2"/>
  <c r="IQ46" i="2"/>
  <c r="IQ45" i="2"/>
  <c r="IP44" i="2"/>
  <c r="IO44" i="2"/>
  <c r="IQ43" i="2"/>
  <c r="IQ42" i="2"/>
  <c r="IQ41" i="2"/>
  <c r="IQ40" i="2"/>
  <c r="IQ39" i="2"/>
  <c r="IQ38" i="2"/>
  <c r="IQ37" i="2"/>
  <c r="IQ36" i="2"/>
  <c r="IQ35" i="2"/>
  <c r="IQ34" i="2"/>
  <c r="IQ33" i="2"/>
  <c r="IQ32" i="2"/>
  <c r="IP31" i="2"/>
  <c r="IO31" i="2"/>
  <c r="IQ30" i="2"/>
  <c r="IQ29" i="2"/>
  <c r="IQ28" i="2"/>
  <c r="IQ27" i="2"/>
  <c r="IQ26" i="2"/>
  <c r="IQ25" i="2"/>
  <c r="IQ24" i="2"/>
  <c r="IQ23" i="2"/>
  <c r="IQ22" i="2"/>
  <c r="IQ21" i="2"/>
  <c r="IQ20" i="2"/>
  <c r="IQ19" i="2"/>
  <c r="IP18" i="2"/>
  <c r="IO18" i="2"/>
  <c r="IQ17" i="2"/>
  <c r="IQ16" i="2"/>
  <c r="IQ15" i="2"/>
  <c r="IQ14" i="2"/>
  <c r="IQ13" i="2"/>
  <c r="IQ12" i="2"/>
  <c r="IQ11" i="2"/>
  <c r="IQ10" i="2"/>
  <c r="IQ9" i="2"/>
  <c r="IQ8" i="2"/>
  <c r="IQ7" i="2"/>
  <c r="IQ6" i="2"/>
  <c r="IP239" i="2"/>
  <c r="IO239" i="2"/>
  <c r="IQ238" i="2"/>
  <c r="IQ237" i="2"/>
  <c r="IQ236" i="2"/>
  <c r="IQ235" i="2"/>
  <c r="IQ234" i="2"/>
  <c r="IQ233" i="2"/>
  <c r="IQ232" i="2"/>
  <c r="IQ231" i="2"/>
  <c r="IQ230" i="2"/>
  <c r="IQ229" i="2"/>
  <c r="IQ228" i="2"/>
  <c r="IQ227" i="2"/>
  <c r="HI238" i="1"/>
  <c r="HH238" i="1"/>
  <c r="HI237" i="1"/>
  <c r="HH237" i="1"/>
  <c r="HI235" i="1"/>
  <c r="HH235" i="1"/>
  <c r="HI234" i="1"/>
  <c r="HH234" i="1"/>
  <c r="HI233" i="1"/>
  <c r="HH233" i="1"/>
  <c r="HI232" i="1"/>
  <c r="HH232" i="1"/>
  <c r="HI231" i="1"/>
  <c r="HH231" i="1"/>
  <c r="HI230" i="1"/>
  <c r="HH230" i="1"/>
  <c r="HI229" i="1"/>
  <c r="HH229" i="1"/>
  <c r="HI228" i="1"/>
  <c r="HH228" i="1"/>
  <c r="HI227" i="1"/>
  <c r="HH227" i="1"/>
  <c r="HI236" i="1"/>
  <c r="HH236" i="1"/>
  <c r="DH226" i="1"/>
  <c r="DG226" i="1"/>
  <c r="DI225" i="1"/>
  <c r="DI224" i="1"/>
  <c r="DI223" i="1"/>
  <c r="DI222" i="1"/>
  <c r="DI221" i="1"/>
  <c r="DI220" i="1"/>
  <c r="DI219" i="1"/>
  <c r="DI218" i="1"/>
  <c r="DI217" i="1"/>
  <c r="DI216" i="1"/>
  <c r="DI215" i="1"/>
  <c r="DI214" i="1"/>
  <c r="DH213" i="1"/>
  <c r="DG213" i="1"/>
  <c r="DI212" i="1"/>
  <c r="DI211" i="1"/>
  <c r="DI210" i="1"/>
  <c r="DI209" i="1"/>
  <c r="DI208" i="1"/>
  <c r="DI207" i="1"/>
  <c r="DI206" i="1"/>
  <c r="DI205" i="1"/>
  <c r="DI204" i="1"/>
  <c r="DI203" i="1"/>
  <c r="DI202" i="1"/>
  <c r="DI201" i="1"/>
  <c r="DH200" i="1"/>
  <c r="DG200" i="1"/>
  <c r="DI199" i="1"/>
  <c r="DI198" i="1"/>
  <c r="DI197" i="1"/>
  <c r="DI196" i="1"/>
  <c r="DI195" i="1"/>
  <c r="DI194" i="1"/>
  <c r="DI193" i="1"/>
  <c r="DI192" i="1"/>
  <c r="DI191" i="1"/>
  <c r="DI190" i="1"/>
  <c r="DI189" i="1"/>
  <c r="DI188" i="1"/>
  <c r="DH187" i="1"/>
  <c r="DG187" i="1"/>
  <c r="DI186" i="1"/>
  <c r="DI185" i="1"/>
  <c r="DI184" i="1"/>
  <c r="DI183" i="1"/>
  <c r="DI182" i="1"/>
  <c r="DI181" i="1"/>
  <c r="DI180" i="1"/>
  <c r="DI179" i="1"/>
  <c r="DI178" i="1"/>
  <c r="DI177" i="1"/>
  <c r="DI176" i="1"/>
  <c r="DI175" i="1"/>
  <c r="DH174" i="1"/>
  <c r="DG174" i="1"/>
  <c r="DI173" i="1"/>
  <c r="DI172" i="1"/>
  <c r="DI171" i="1"/>
  <c r="DI170" i="1"/>
  <c r="DI169" i="1"/>
  <c r="DI168" i="1"/>
  <c r="DI167" i="1"/>
  <c r="DI166" i="1"/>
  <c r="DI165" i="1"/>
  <c r="DI164" i="1"/>
  <c r="DI163" i="1"/>
  <c r="DI162" i="1"/>
  <c r="DH161" i="1"/>
  <c r="DG161" i="1"/>
  <c r="DI160" i="1"/>
  <c r="DI159" i="1"/>
  <c r="DI158" i="1"/>
  <c r="DI157" i="1"/>
  <c r="DI156" i="1"/>
  <c r="DI155" i="1"/>
  <c r="DI154" i="1"/>
  <c r="DI153" i="1"/>
  <c r="DI152" i="1"/>
  <c r="DI151" i="1"/>
  <c r="DI150" i="1"/>
  <c r="DI149" i="1"/>
  <c r="DH148" i="1"/>
  <c r="DG148" i="1"/>
  <c r="DI147" i="1"/>
  <c r="DI146" i="1"/>
  <c r="DI145" i="1"/>
  <c r="DI144" i="1"/>
  <c r="DI143" i="1"/>
  <c r="DI142" i="1"/>
  <c r="DI141" i="1"/>
  <c r="DI140" i="1"/>
  <c r="DI139" i="1"/>
  <c r="DI138" i="1"/>
  <c r="DI137" i="1"/>
  <c r="DI136" i="1"/>
  <c r="DH135" i="1"/>
  <c r="DG135" i="1"/>
  <c r="DI134" i="1"/>
  <c r="DI133" i="1"/>
  <c r="DI132" i="1"/>
  <c r="DI131" i="1"/>
  <c r="DI130" i="1"/>
  <c r="DI129" i="1"/>
  <c r="DI128" i="1"/>
  <c r="DI127" i="1"/>
  <c r="DI126" i="1"/>
  <c r="DI125" i="1"/>
  <c r="DI124" i="1"/>
  <c r="DI123" i="1"/>
  <c r="DH122" i="1"/>
  <c r="DG122" i="1"/>
  <c r="DI121" i="1"/>
  <c r="DI120" i="1"/>
  <c r="DI119" i="1"/>
  <c r="DI118" i="1"/>
  <c r="DI117" i="1"/>
  <c r="DI116" i="1"/>
  <c r="DI115" i="1"/>
  <c r="DI114" i="1"/>
  <c r="DI113" i="1"/>
  <c r="DI112" i="1"/>
  <c r="DI111" i="1"/>
  <c r="DI110" i="1"/>
  <c r="DH109" i="1"/>
  <c r="DG109" i="1"/>
  <c r="DI108" i="1"/>
  <c r="DI107" i="1"/>
  <c r="DI106" i="1"/>
  <c r="DI105" i="1"/>
  <c r="DI104" i="1"/>
  <c r="DI103" i="1"/>
  <c r="DI102" i="1"/>
  <c r="DI101" i="1"/>
  <c r="DI100" i="1"/>
  <c r="DI99" i="1"/>
  <c r="DI98" i="1"/>
  <c r="DI97" i="1"/>
  <c r="DH96" i="1"/>
  <c r="DG96" i="1"/>
  <c r="DI95" i="1"/>
  <c r="DI94" i="1"/>
  <c r="DI93" i="1"/>
  <c r="DI92" i="1"/>
  <c r="DI91" i="1"/>
  <c r="DI90" i="1"/>
  <c r="DI89" i="1"/>
  <c r="DI88" i="1"/>
  <c r="DI87" i="1"/>
  <c r="DI86" i="1"/>
  <c r="DI85" i="1"/>
  <c r="DI84" i="1"/>
  <c r="DH83" i="1"/>
  <c r="DG83" i="1"/>
  <c r="DI82" i="1"/>
  <c r="DI81" i="1"/>
  <c r="DI80" i="1"/>
  <c r="DI79" i="1"/>
  <c r="DI78" i="1"/>
  <c r="DI77" i="1"/>
  <c r="DI76" i="1"/>
  <c r="DI75" i="1"/>
  <c r="DI74" i="1"/>
  <c r="DI73" i="1"/>
  <c r="DI72" i="1"/>
  <c r="DI71" i="1"/>
  <c r="DH70" i="1"/>
  <c r="DG70" i="1"/>
  <c r="DI69" i="1"/>
  <c r="DI68" i="1"/>
  <c r="DI67" i="1"/>
  <c r="DI66" i="1"/>
  <c r="DI65" i="1"/>
  <c r="DI64" i="1"/>
  <c r="DI63" i="1"/>
  <c r="DI62" i="1"/>
  <c r="DI61" i="1"/>
  <c r="DI60" i="1"/>
  <c r="DI59" i="1"/>
  <c r="DI58" i="1"/>
  <c r="DH57" i="1"/>
  <c r="DG57" i="1"/>
  <c r="DI56" i="1"/>
  <c r="DI55" i="1"/>
  <c r="DI54" i="1"/>
  <c r="DI53" i="1"/>
  <c r="DI52" i="1"/>
  <c r="DI51" i="1"/>
  <c r="DI50" i="1"/>
  <c r="DI49" i="1"/>
  <c r="DI48" i="1"/>
  <c r="DI47" i="1"/>
  <c r="DI46" i="1"/>
  <c r="DI45" i="1"/>
  <c r="DH44" i="1"/>
  <c r="DG44" i="1"/>
  <c r="DI43" i="1"/>
  <c r="DI42" i="1"/>
  <c r="DI41" i="1"/>
  <c r="DI40" i="1"/>
  <c r="DI39" i="1"/>
  <c r="DI38" i="1"/>
  <c r="DI37" i="1"/>
  <c r="DI36" i="1"/>
  <c r="DI35" i="1"/>
  <c r="DI34" i="1"/>
  <c r="DI33" i="1"/>
  <c r="DI32" i="1"/>
  <c r="DH31" i="1"/>
  <c r="DG31" i="1"/>
  <c r="DI30" i="1"/>
  <c r="DI29" i="1"/>
  <c r="DI28" i="1"/>
  <c r="DI27" i="1"/>
  <c r="DI26" i="1"/>
  <c r="DI25" i="1"/>
  <c r="DI24" i="1"/>
  <c r="DI23" i="1"/>
  <c r="DI22" i="1"/>
  <c r="DI21" i="1"/>
  <c r="DI20" i="1"/>
  <c r="DI19" i="1"/>
  <c r="DH18" i="1"/>
  <c r="DG18" i="1"/>
  <c r="DI17" i="1"/>
  <c r="DI16" i="1"/>
  <c r="DI15" i="1"/>
  <c r="DI14" i="1"/>
  <c r="DI13" i="1"/>
  <c r="DI12" i="1"/>
  <c r="DI11" i="1"/>
  <c r="DI10" i="1"/>
  <c r="DI9" i="1"/>
  <c r="DI8" i="1"/>
  <c r="DI7" i="1"/>
  <c r="DI6" i="1"/>
  <c r="DH239" i="1"/>
  <c r="DG239" i="1"/>
  <c r="DI238" i="1"/>
  <c r="DI237" i="1"/>
  <c r="DI236" i="1"/>
  <c r="DI235" i="1"/>
  <c r="DI234" i="1"/>
  <c r="DI233" i="1"/>
  <c r="DI232" i="1"/>
  <c r="DI231" i="1"/>
  <c r="DI230" i="1"/>
  <c r="DI229" i="1"/>
  <c r="DI228" i="1"/>
  <c r="DI227" i="1"/>
  <c r="BF226" i="1"/>
  <c r="BE226" i="1"/>
  <c r="BG225" i="1"/>
  <c r="BG224" i="1"/>
  <c r="BG223" i="1"/>
  <c r="BG222" i="1"/>
  <c r="BG221" i="1"/>
  <c r="BG220" i="1"/>
  <c r="BG219" i="1"/>
  <c r="BG218" i="1"/>
  <c r="BG217" i="1"/>
  <c r="BG216" i="1"/>
  <c r="BG215" i="1"/>
  <c r="BG214" i="1"/>
  <c r="BF213" i="1"/>
  <c r="BE213" i="1"/>
  <c r="BG212" i="1"/>
  <c r="BG211" i="1"/>
  <c r="BG210" i="1"/>
  <c r="BG209" i="1"/>
  <c r="BG208" i="1"/>
  <c r="BG207" i="1"/>
  <c r="BG206" i="1"/>
  <c r="BG205" i="1"/>
  <c r="BG204" i="1"/>
  <c r="BG203" i="1"/>
  <c r="BG202" i="1"/>
  <c r="BG201" i="1"/>
  <c r="BF200" i="1"/>
  <c r="BE200" i="1"/>
  <c r="BG199" i="1"/>
  <c r="BG198" i="1"/>
  <c r="BG197" i="1"/>
  <c r="BG196" i="1"/>
  <c r="BG195" i="1"/>
  <c r="BG194" i="1"/>
  <c r="BG193" i="1"/>
  <c r="BG192" i="1"/>
  <c r="BG191" i="1"/>
  <c r="BG190" i="1"/>
  <c r="BG189" i="1"/>
  <c r="BG188" i="1"/>
  <c r="BF187" i="1"/>
  <c r="BE187" i="1"/>
  <c r="BG186" i="1"/>
  <c r="BG185" i="1"/>
  <c r="BG184" i="1"/>
  <c r="BG183" i="1"/>
  <c r="BG182" i="1"/>
  <c r="BG181" i="1"/>
  <c r="BG180" i="1"/>
  <c r="BG179" i="1"/>
  <c r="BG178" i="1"/>
  <c r="BG177" i="1"/>
  <c r="BG176" i="1"/>
  <c r="BG175" i="1"/>
  <c r="BF174" i="1"/>
  <c r="BE174" i="1"/>
  <c r="BG173" i="1"/>
  <c r="BG172" i="1"/>
  <c r="BG171" i="1"/>
  <c r="BG170" i="1"/>
  <c r="BG169" i="1"/>
  <c r="BG168" i="1"/>
  <c r="BG167" i="1"/>
  <c r="BG166" i="1"/>
  <c r="BG165" i="1"/>
  <c r="BG164" i="1"/>
  <c r="BG163" i="1"/>
  <c r="BG162" i="1"/>
  <c r="BF161" i="1"/>
  <c r="BE161" i="1"/>
  <c r="BG160" i="1"/>
  <c r="BG159" i="1"/>
  <c r="BG158" i="1"/>
  <c r="BG157" i="1"/>
  <c r="BG156" i="1"/>
  <c r="BG155" i="1"/>
  <c r="BG154" i="1"/>
  <c r="BG153" i="1"/>
  <c r="BG152" i="1"/>
  <c r="BG151" i="1"/>
  <c r="BG150" i="1"/>
  <c r="BG149" i="1"/>
  <c r="BF148" i="1"/>
  <c r="BE148" i="1"/>
  <c r="BG147" i="1"/>
  <c r="BG146" i="1"/>
  <c r="BG145" i="1"/>
  <c r="BG144" i="1"/>
  <c r="BG143" i="1"/>
  <c r="BG142" i="1"/>
  <c r="BG141" i="1"/>
  <c r="BG140" i="1"/>
  <c r="BG139" i="1"/>
  <c r="BG138" i="1"/>
  <c r="BG137" i="1"/>
  <c r="BG136" i="1"/>
  <c r="BF135" i="1"/>
  <c r="BE135" i="1"/>
  <c r="BG134" i="1"/>
  <c r="BG133" i="1"/>
  <c r="BG132" i="1"/>
  <c r="BG131" i="1"/>
  <c r="BG130" i="1"/>
  <c r="BG129" i="1"/>
  <c r="BG128" i="1"/>
  <c r="BG127" i="1"/>
  <c r="BG126" i="1"/>
  <c r="BG125" i="1"/>
  <c r="BG124" i="1"/>
  <c r="BG123" i="1"/>
  <c r="BF122" i="1"/>
  <c r="BE122" i="1"/>
  <c r="BG121" i="1"/>
  <c r="BG120" i="1"/>
  <c r="BG119" i="1"/>
  <c r="BG118" i="1"/>
  <c r="BG117" i="1"/>
  <c r="BG116" i="1"/>
  <c r="BG115" i="1"/>
  <c r="BG114" i="1"/>
  <c r="BG113" i="1"/>
  <c r="BG112" i="1"/>
  <c r="BG111" i="1"/>
  <c r="BG110" i="1"/>
  <c r="BF109" i="1"/>
  <c r="BE109" i="1"/>
  <c r="BG108" i="1"/>
  <c r="BG107" i="1"/>
  <c r="BG106" i="1"/>
  <c r="BG105" i="1"/>
  <c r="BG104" i="1"/>
  <c r="BG103" i="1"/>
  <c r="BG102" i="1"/>
  <c r="BG101" i="1"/>
  <c r="BG100" i="1"/>
  <c r="BG99" i="1"/>
  <c r="BG98" i="1"/>
  <c r="BG97" i="1"/>
  <c r="BF96" i="1"/>
  <c r="BE96" i="1"/>
  <c r="BG95" i="1"/>
  <c r="BG94" i="1"/>
  <c r="BG93" i="1"/>
  <c r="BG92" i="1"/>
  <c r="BG91" i="1"/>
  <c r="BG90" i="1"/>
  <c r="BG89" i="1"/>
  <c r="BG88" i="1"/>
  <c r="BG87" i="1"/>
  <c r="BG86" i="1"/>
  <c r="BG85" i="1"/>
  <c r="BG84" i="1"/>
  <c r="BF83" i="1"/>
  <c r="BE83" i="1"/>
  <c r="BG82" i="1"/>
  <c r="BG81" i="1"/>
  <c r="BG80" i="1"/>
  <c r="BG79" i="1"/>
  <c r="BG78" i="1"/>
  <c r="BG77" i="1"/>
  <c r="BG76" i="1"/>
  <c r="BG75" i="1"/>
  <c r="BG74" i="1"/>
  <c r="BG73" i="1"/>
  <c r="BG72" i="1"/>
  <c r="BG71" i="1"/>
  <c r="BF70" i="1"/>
  <c r="BE70" i="1"/>
  <c r="BG69" i="1"/>
  <c r="BG68" i="1"/>
  <c r="BG67" i="1"/>
  <c r="BG66" i="1"/>
  <c r="BG65" i="1"/>
  <c r="BG64" i="1"/>
  <c r="BG63" i="1"/>
  <c r="BG62" i="1"/>
  <c r="BG61" i="1"/>
  <c r="BG60" i="1"/>
  <c r="BG59" i="1"/>
  <c r="BG58" i="1"/>
  <c r="BF57" i="1"/>
  <c r="BE57" i="1"/>
  <c r="BG56" i="1"/>
  <c r="BG55" i="1"/>
  <c r="BG54" i="1"/>
  <c r="BG53" i="1"/>
  <c r="BG52" i="1"/>
  <c r="BG51" i="1"/>
  <c r="BG50" i="1"/>
  <c r="BG49" i="1"/>
  <c r="BG48" i="1"/>
  <c r="BG47" i="1"/>
  <c r="BG46" i="1"/>
  <c r="BG45" i="1"/>
  <c r="BF44" i="1"/>
  <c r="BE44" i="1"/>
  <c r="BG43" i="1"/>
  <c r="BG42" i="1"/>
  <c r="BG41" i="1"/>
  <c r="BG40" i="1"/>
  <c r="BG39" i="1"/>
  <c r="BG38" i="1"/>
  <c r="BG37" i="1"/>
  <c r="BG36" i="1"/>
  <c r="BG35" i="1"/>
  <c r="BG34" i="1"/>
  <c r="BG33" i="1"/>
  <c r="BG32" i="1"/>
  <c r="BF31" i="1"/>
  <c r="BE31" i="1"/>
  <c r="BG30" i="1"/>
  <c r="BG29" i="1"/>
  <c r="BG28" i="1"/>
  <c r="BG27" i="1"/>
  <c r="BG26" i="1"/>
  <c r="BG25" i="1"/>
  <c r="BG24" i="1"/>
  <c r="BG23" i="1"/>
  <c r="BG22" i="1"/>
  <c r="BG21" i="1"/>
  <c r="BG20" i="1"/>
  <c r="BG19" i="1"/>
  <c r="BF18" i="1"/>
  <c r="BE18" i="1"/>
  <c r="BG17" i="1"/>
  <c r="BG16" i="1"/>
  <c r="BG15" i="1"/>
  <c r="BG14" i="1"/>
  <c r="BG13" i="1"/>
  <c r="BG12" i="1"/>
  <c r="BG11" i="1"/>
  <c r="BG10" i="1"/>
  <c r="BG9" i="1"/>
  <c r="BG8" i="1"/>
  <c r="BG7" i="1"/>
  <c r="BG6" i="1"/>
  <c r="BF239" i="1"/>
  <c r="BE239" i="1"/>
  <c r="BG238" i="1"/>
  <c r="BG237" i="1"/>
  <c r="BG236" i="1"/>
  <c r="BG235" i="1"/>
  <c r="BG234" i="1"/>
  <c r="BG233" i="1"/>
  <c r="BG232" i="1"/>
  <c r="BG231" i="1"/>
  <c r="BG230" i="1"/>
  <c r="BG229" i="1"/>
  <c r="BG228" i="1"/>
  <c r="BG227" i="1"/>
  <c r="LP226" i="2" l="1"/>
  <c r="LO226" i="2"/>
  <c r="LQ225" i="2"/>
  <c r="LQ224" i="2"/>
  <c r="LQ223" i="2"/>
  <c r="LQ222" i="2"/>
  <c r="LQ221" i="2"/>
  <c r="LQ220" i="2"/>
  <c r="LQ219" i="2"/>
  <c r="LQ218" i="2"/>
  <c r="LQ217" i="2"/>
  <c r="LQ216" i="2"/>
  <c r="LQ215" i="2"/>
  <c r="LQ214" i="2"/>
  <c r="LP213" i="2"/>
  <c r="LO213" i="2"/>
  <c r="LQ212" i="2"/>
  <c r="LQ211" i="2"/>
  <c r="LQ210" i="2"/>
  <c r="LQ209" i="2"/>
  <c r="LQ208" i="2"/>
  <c r="LQ207" i="2"/>
  <c r="LQ206" i="2"/>
  <c r="LQ205" i="2"/>
  <c r="LQ204" i="2"/>
  <c r="LQ203" i="2"/>
  <c r="LQ202" i="2"/>
  <c r="LQ201" i="2"/>
  <c r="LP200" i="2"/>
  <c r="LO200" i="2"/>
  <c r="LQ199" i="2"/>
  <c r="LQ198" i="2"/>
  <c r="LQ197" i="2"/>
  <c r="LQ196" i="2"/>
  <c r="LQ195" i="2"/>
  <c r="LQ194" i="2"/>
  <c r="LQ193" i="2"/>
  <c r="LQ192" i="2"/>
  <c r="LQ191" i="2"/>
  <c r="LQ190" i="2"/>
  <c r="LQ189" i="2"/>
  <c r="LQ188" i="2"/>
  <c r="LP187" i="2"/>
  <c r="LO187" i="2"/>
  <c r="LQ186" i="2"/>
  <c r="LQ185" i="2"/>
  <c r="LQ184" i="2"/>
  <c r="LQ183" i="2"/>
  <c r="LQ182" i="2"/>
  <c r="LQ181" i="2"/>
  <c r="LQ180" i="2"/>
  <c r="LQ179" i="2"/>
  <c r="LQ178" i="2"/>
  <c r="LQ177" i="2"/>
  <c r="LQ176" i="2"/>
  <c r="LQ175" i="2"/>
  <c r="LP174" i="2"/>
  <c r="LO174" i="2"/>
  <c r="LQ173" i="2"/>
  <c r="LQ172" i="2"/>
  <c r="LQ171" i="2"/>
  <c r="LQ170" i="2"/>
  <c r="LQ169" i="2"/>
  <c r="LQ168" i="2"/>
  <c r="LQ167" i="2"/>
  <c r="LQ166" i="2"/>
  <c r="LQ165" i="2"/>
  <c r="LQ164" i="2"/>
  <c r="LQ163" i="2"/>
  <c r="LQ162" i="2"/>
  <c r="LP161" i="2"/>
  <c r="LO161" i="2"/>
  <c r="LQ160" i="2"/>
  <c r="LQ159" i="2"/>
  <c r="LQ158" i="2"/>
  <c r="LQ157" i="2"/>
  <c r="LQ156" i="2"/>
  <c r="LQ155" i="2"/>
  <c r="LQ154" i="2"/>
  <c r="LQ153" i="2"/>
  <c r="LQ152" i="2"/>
  <c r="LQ151" i="2"/>
  <c r="LQ150" i="2"/>
  <c r="LQ149" i="2"/>
  <c r="LP148" i="2"/>
  <c r="LO148" i="2"/>
  <c r="LQ147" i="2"/>
  <c r="LQ146" i="2"/>
  <c r="LQ145" i="2"/>
  <c r="LQ144" i="2"/>
  <c r="LQ143" i="2"/>
  <c r="LQ142" i="2"/>
  <c r="LQ141" i="2"/>
  <c r="LQ140" i="2"/>
  <c r="LQ139" i="2"/>
  <c r="LQ138" i="2"/>
  <c r="LQ137" i="2"/>
  <c r="LQ136" i="2"/>
  <c r="LP135" i="2"/>
  <c r="LO135" i="2"/>
  <c r="LQ134" i="2"/>
  <c r="LQ133" i="2"/>
  <c r="LQ132" i="2"/>
  <c r="LQ131" i="2"/>
  <c r="LQ130" i="2"/>
  <c r="LQ129" i="2"/>
  <c r="LQ128" i="2"/>
  <c r="LQ127" i="2"/>
  <c r="LQ126" i="2"/>
  <c r="LQ125" i="2"/>
  <c r="LQ124" i="2"/>
  <c r="LQ123" i="2"/>
  <c r="LP122" i="2"/>
  <c r="LO122" i="2"/>
  <c r="LQ121" i="2"/>
  <c r="LQ120" i="2"/>
  <c r="LQ119" i="2"/>
  <c r="LQ118" i="2"/>
  <c r="LQ117" i="2"/>
  <c r="LQ116" i="2"/>
  <c r="LQ115" i="2"/>
  <c r="LQ114" i="2"/>
  <c r="LQ113" i="2"/>
  <c r="LQ112" i="2"/>
  <c r="LQ111" i="2"/>
  <c r="LQ110" i="2"/>
  <c r="LP109" i="2"/>
  <c r="LO109" i="2"/>
  <c r="LQ108" i="2"/>
  <c r="LQ107" i="2"/>
  <c r="LQ106" i="2"/>
  <c r="LQ105" i="2"/>
  <c r="LQ104" i="2"/>
  <c r="LQ103" i="2"/>
  <c r="LQ102" i="2"/>
  <c r="LQ101" i="2"/>
  <c r="LQ100" i="2"/>
  <c r="LQ99" i="2"/>
  <c r="LQ98" i="2"/>
  <c r="LQ97" i="2"/>
  <c r="LP96" i="2"/>
  <c r="LO96" i="2"/>
  <c r="LQ95" i="2"/>
  <c r="LQ94" i="2"/>
  <c r="LQ93" i="2"/>
  <c r="LQ92" i="2"/>
  <c r="LQ91" i="2"/>
  <c r="LQ90" i="2"/>
  <c r="LQ89" i="2"/>
  <c r="LQ88" i="2"/>
  <c r="LQ87" i="2"/>
  <c r="LQ86" i="2"/>
  <c r="LQ85" i="2"/>
  <c r="LQ84" i="2"/>
  <c r="LP83" i="2"/>
  <c r="LO83" i="2"/>
  <c r="LQ82" i="2"/>
  <c r="LQ81" i="2"/>
  <c r="LQ80" i="2"/>
  <c r="LQ79" i="2"/>
  <c r="LQ78" i="2"/>
  <c r="LQ77" i="2"/>
  <c r="LQ76" i="2"/>
  <c r="LQ75" i="2"/>
  <c r="LQ74" i="2"/>
  <c r="LQ73" i="2"/>
  <c r="LQ72" i="2"/>
  <c r="LQ71" i="2"/>
  <c r="LP70" i="2"/>
  <c r="LO70" i="2"/>
  <c r="LQ69" i="2"/>
  <c r="LQ68" i="2"/>
  <c r="LQ67" i="2"/>
  <c r="LQ66" i="2"/>
  <c r="LQ65" i="2"/>
  <c r="LQ64" i="2"/>
  <c r="LQ63" i="2"/>
  <c r="LQ62" i="2"/>
  <c r="LQ61" i="2"/>
  <c r="LQ60" i="2"/>
  <c r="LQ59" i="2"/>
  <c r="LQ58" i="2"/>
  <c r="LP57" i="2"/>
  <c r="LO57" i="2"/>
  <c r="LQ56" i="2"/>
  <c r="LQ55" i="2"/>
  <c r="LQ54" i="2"/>
  <c r="LQ53" i="2"/>
  <c r="LQ52" i="2"/>
  <c r="LQ51" i="2"/>
  <c r="LQ50" i="2"/>
  <c r="LQ49" i="2"/>
  <c r="LQ48" i="2"/>
  <c r="LQ47" i="2"/>
  <c r="LQ46" i="2"/>
  <c r="LQ45" i="2"/>
  <c r="LP44" i="2"/>
  <c r="LO44" i="2"/>
  <c r="LQ43" i="2"/>
  <c r="LQ42" i="2"/>
  <c r="LQ41" i="2"/>
  <c r="LQ40" i="2"/>
  <c r="LQ39" i="2"/>
  <c r="LQ38" i="2"/>
  <c r="LQ37" i="2"/>
  <c r="LQ36" i="2"/>
  <c r="LQ35" i="2"/>
  <c r="LQ34" i="2"/>
  <c r="LQ33" i="2"/>
  <c r="LQ32" i="2"/>
  <c r="LP31" i="2"/>
  <c r="LO31" i="2"/>
  <c r="LQ30" i="2"/>
  <c r="LQ29" i="2"/>
  <c r="LQ28" i="2"/>
  <c r="LQ27" i="2"/>
  <c r="LQ26" i="2"/>
  <c r="LQ25" i="2"/>
  <c r="LQ24" i="2"/>
  <c r="LQ23" i="2"/>
  <c r="LQ22" i="2"/>
  <c r="LQ21" i="2"/>
  <c r="LQ20" i="2"/>
  <c r="LQ19" i="2"/>
  <c r="LP18" i="2"/>
  <c r="LO18" i="2"/>
  <c r="LQ17" i="2"/>
  <c r="LQ16" i="2"/>
  <c r="LQ15" i="2"/>
  <c r="LQ14" i="2"/>
  <c r="LQ13" i="2"/>
  <c r="LQ12" i="2"/>
  <c r="LQ11" i="2"/>
  <c r="LQ10" i="2"/>
  <c r="LQ9" i="2"/>
  <c r="LQ8" i="2"/>
  <c r="LQ7" i="2"/>
  <c r="LQ6" i="2"/>
  <c r="LP239" i="2"/>
  <c r="LO239" i="2"/>
  <c r="LQ238" i="2"/>
  <c r="LQ237" i="2"/>
  <c r="LQ236" i="2"/>
  <c r="LQ235" i="2"/>
  <c r="LQ234" i="2"/>
  <c r="LQ233" i="2"/>
  <c r="LQ232" i="2"/>
  <c r="LQ231" i="2"/>
  <c r="LQ230" i="2"/>
  <c r="LQ229" i="2"/>
  <c r="LQ228" i="2"/>
  <c r="LQ227" i="2"/>
  <c r="JK226" i="2"/>
  <c r="JJ226" i="2"/>
  <c r="JL225" i="2"/>
  <c r="JL224" i="2"/>
  <c r="JL223" i="2"/>
  <c r="JL222" i="2"/>
  <c r="JL221" i="2"/>
  <c r="JL220" i="2"/>
  <c r="JL219" i="2"/>
  <c r="JL218" i="2"/>
  <c r="JL217" i="2"/>
  <c r="JL216" i="2"/>
  <c r="JL215" i="2"/>
  <c r="JL214" i="2"/>
  <c r="JK213" i="2"/>
  <c r="JJ213" i="2"/>
  <c r="JL212" i="2"/>
  <c r="JL211" i="2"/>
  <c r="JL210" i="2"/>
  <c r="JL209" i="2"/>
  <c r="JL208" i="2"/>
  <c r="JL207" i="2"/>
  <c r="JL206" i="2"/>
  <c r="JL205" i="2"/>
  <c r="JL204" i="2"/>
  <c r="JL203" i="2"/>
  <c r="JL202" i="2"/>
  <c r="JL201" i="2"/>
  <c r="JK200" i="2"/>
  <c r="JJ200" i="2"/>
  <c r="JL199" i="2"/>
  <c r="JL198" i="2"/>
  <c r="JL197" i="2"/>
  <c r="JL196" i="2"/>
  <c r="JL195" i="2"/>
  <c r="JL194" i="2"/>
  <c r="JL193" i="2"/>
  <c r="JL192" i="2"/>
  <c r="JL191" i="2"/>
  <c r="JL190" i="2"/>
  <c r="JL189" i="2"/>
  <c r="JL188" i="2"/>
  <c r="JK187" i="2"/>
  <c r="JJ187" i="2"/>
  <c r="JL186" i="2"/>
  <c r="JL185" i="2"/>
  <c r="JL184" i="2"/>
  <c r="JL183" i="2"/>
  <c r="JL182" i="2"/>
  <c r="JL181" i="2"/>
  <c r="JL180" i="2"/>
  <c r="JL179" i="2"/>
  <c r="JL178" i="2"/>
  <c r="JL177" i="2"/>
  <c r="JL176" i="2"/>
  <c r="JL175" i="2"/>
  <c r="JK174" i="2"/>
  <c r="JJ174" i="2"/>
  <c r="JL173" i="2"/>
  <c r="JL172" i="2"/>
  <c r="JL171" i="2"/>
  <c r="JL170" i="2"/>
  <c r="JL169" i="2"/>
  <c r="JL168" i="2"/>
  <c r="JL167" i="2"/>
  <c r="JL166" i="2"/>
  <c r="JL165" i="2"/>
  <c r="JL164" i="2"/>
  <c r="JL163" i="2"/>
  <c r="JL162" i="2"/>
  <c r="JK161" i="2"/>
  <c r="JJ161" i="2"/>
  <c r="JL160" i="2"/>
  <c r="JL159" i="2"/>
  <c r="JL158" i="2"/>
  <c r="JL157" i="2"/>
  <c r="JL156" i="2"/>
  <c r="JL155" i="2"/>
  <c r="JL154" i="2"/>
  <c r="JL153" i="2"/>
  <c r="JL152" i="2"/>
  <c r="JL151" i="2"/>
  <c r="JL150" i="2"/>
  <c r="JL149" i="2"/>
  <c r="JK148" i="2"/>
  <c r="JJ148" i="2"/>
  <c r="JL147" i="2"/>
  <c r="JL146" i="2"/>
  <c r="JL145" i="2"/>
  <c r="JL144" i="2"/>
  <c r="JL143" i="2"/>
  <c r="JL142" i="2"/>
  <c r="JL141" i="2"/>
  <c r="JL140" i="2"/>
  <c r="JL139" i="2"/>
  <c r="JL138" i="2"/>
  <c r="JL137" i="2"/>
  <c r="JL136" i="2"/>
  <c r="JK135" i="2"/>
  <c r="JJ135" i="2"/>
  <c r="JL134" i="2"/>
  <c r="JL133" i="2"/>
  <c r="JL132" i="2"/>
  <c r="JL131" i="2"/>
  <c r="JL130" i="2"/>
  <c r="JL129" i="2"/>
  <c r="JL128" i="2"/>
  <c r="JL127" i="2"/>
  <c r="JL126" i="2"/>
  <c r="JL125" i="2"/>
  <c r="JL124" i="2"/>
  <c r="JL123" i="2"/>
  <c r="JK122" i="2"/>
  <c r="JJ122" i="2"/>
  <c r="JL121" i="2"/>
  <c r="JL120" i="2"/>
  <c r="JL119" i="2"/>
  <c r="JL118" i="2"/>
  <c r="JL117" i="2"/>
  <c r="JL116" i="2"/>
  <c r="JL115" i="2"/>
  <c r="JL114" i="2"/>
  <c r="JL113" i="2"/>
  <c r="JL112" i="2"/>
  <c r="JL111" i="2"/>
  <c r="JL110" i="2"/>
  <c r="JK109" i="2"/>
  <c r="JJ109" i="2"/>
  <c r="JL108" i="2"/>
  <c r="JL107" i="2"/>
  <c r="JL106" i="2"/>
  <c r="JL105" i="2"/>
  <c r="JL104" i="2"/>
  <c r="JL103" i="2"/>
  <c r="JL102" i="2"/>
  <c r="JL101" i="2"/>
  <c r="JL100" i="2"/>
  <c r="JL99" i="2"/>
  <c r="JL98" i="2"/>
  <c r="JL97" i="2"/>
  <c r="JK96" i="2"/>
  <c r="JJ96" i="2"/>
  <c r="JL95" i="2"/>
  <c r="JL94" i="2"/>
  <c r="JL93" i="2"/>
  <c r="JL92" i="2"/>
  <c r="JL91" i="2"/>
  <c r="JL90" i="2"/>
  <c r="JL89" i="2"/>
  <c r="JL88" i="2"/>
  <c r="JL87" i="2"/>
  <c r="JL86" i="2"/>
  <c r="JL85" i="2"/>
  <c r="JL84" i="2"/>
  <c r="JK83" i="2"/>
  <c r="JJ83" i="2"/>
  <c r="JL82" i="2"/>
  <c r="JL81" i="2"/>
  <c r="JL80" i="2"/>
  <c r="JL79" i="2"/>
  <c r="JL78" i="2"/>
  <c r="JL77" i="2"/>
  <c r="JL76" i="2"/>
  <c r="JL75" i="2"/>
  <c r="JL74" i="2"/>
  <c r="JL73" i="2"/>
  <c r="JL72" i="2"/>
  <c r="JL71" i="2"/>
  <c r="JK70" i="2"/>
  <c r="JJ70" i="2"/>
  <c r="JL69" i="2"/>
  <c r="JL68" i="2"/>
  <c r="JL67" i="2"/>
  <c r="JL66" i="2"/>
  <c r="JL65" i="2"/>
  <c r="JL64" i="2"/>
  <c r="JL63" i="2"/>
  <c r="JL62" i="2"/>
  <c r="JL61" i="2"/>
  <c r="JL60" i="2"/>
  <c r="JL59" i="2"/>
  <c r="JL58" i="2"/>
  <c r="JK57" i="2"/>
  <c r="JJ57" i="2"/>
  <c r="JL56" i="2"/>
  <c r="JL55" i="2"/>
  <c r="JL54" i="2"/>
  <c r="JL53" i="2"/>
  <c r="JL52" i="2"/>
  <c r="JL51" i="2"/>
  <c r="JL50" i="2"/>
  <c r="JL49" i="2"/>
  <c r="JL48" i="2"/>
  <c r="JL47" i="2"/>
  <c r="JL46" i="2"/>
  <c r="JL45" i="2"/>
  <c r="JK44" i="2"/>
  <c r="JJ44" i="2"/>
  <c r="JL43" i="2"/>
  <c r="JL42" i="2"/>
  <c r="JL41" i="2"/>
  <c r="JL40" i="2"/>
  <c r="JL39" i="2"/>
  <c r="JL38" i="2"/>
  <c r="JL37" i="2"/>
  <c r="JL36" i="2"/>
  <c r="JL35" i="2"/>
  <c r="JL34" i="2"/>
  <c r="JL33" i="2"/>
  <c r="JL32" i="2"/>
  <c r="JK31" i="2"/>
  <c r="JJ31" i="2"/>
  <c r="JL30" i="2"/>
  <c r="JL29" i="2"/>
  <c r="JL28" i="2"/>
  <c r="JL27" i="2"/>
  <c r="JL26" i="2"/>
  <c r="JL25" i="2"/>
  <c r="JL24" i="2"/>
  <c r="JL23" i="2"/>
  <c r="JL22" i="2"/>
  <c r="JL21" i="2"/>
  <c r="JL20" i="2"/>
  <c r="JL19" i="2"/>
  <c r="JK18" i="2"/>
  <c r="JJ18" i="2"/>
  <c r="JL17" i="2"/>
  <c r="JL16" i="2"/>
  <c r="JL15" i="2"/>
  <c r="JL14" i="2"/>
  <c r="JL13" i="2"/>
  <c r="JL12" i="2"/>
  <c r="JL11" i="2"/>
  <c r="JL10" i="2"/>
  <c r="JL9" i="2"/>
  <c r="JL8" i="2"/>
  <c r="JL7" i="2"/>
  <c r="JL6" i="2"/>
  <c r="JK239" i="2"/>
  <c r="JJ239" i="2"/>
  <c r="JL238" i="2"/>
  <c r="JL237" i="2"/>
  <c r="JL236" i="2"/>
  <c r="JL235" i="2"/>
  <c r="JL234" i="2"/>
  <c r="JL233" i="2"/>
  <c r="JL232" i="2"/>
  <c r="JL231" i="2"/>
  <c r="JL230" i="2"/>
  <c r="JL229" i="2"/>
  <c r="JL228" i="2"/>
  <c r="JL227" i="2"/>
  <c r="D226" i="1"/>
  <c r="C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D213" i="1"/>
  <c r="C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D200" i="1"/>
  <c r="C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D187" i="1"/>
  <c r="C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D174" i="1"/>
  <c r="C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D161" i="1"/>
  <c r="C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D148" i="1"/>
  <c r="C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D135" i="1"/>
  <c r="C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D122" i="1"/>
  <c r="C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D109" i="1"/>
  <c r="C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D96" i="1"/>
  <c r="C96" i="1"/>
  <c r="E95" i="1"/>
  <c r="E94" i="1"/>
  <c r="E93" i="1"/>
  <c r="E92" i="1"/>
  <c r="E91" i="1"/>
  <c r="E90" i="1"/>
  <c r="E89" i="1"/>
  <c r="E88" i="1"/>
  <c r="E87" i="1"/>
  <c r="E86" i="1"/>
  <c r="E85" i="1"/>
  <c r="E84" i="1"/>
  <c r="D83" i="1"/>
  <c r="C83" i="1"/>
  <c r="E82" i="1"/>
  <c r="E81" i="1"/>
  <c r="E80" i="1"/>
  <c r="E79" i="1"/>
  <c r="E78" i="1"/>
  <c r="E77" i="1"/>
  <c r="E76" i="1"/>
  <c r="E75" i="1"/>
  <c r="E74" i="1"/>
  <c r="E73" i="1"/>
  <c r="E72" i="1"/>
  <c r="E71" i="1"/>
  <c r="D70" i="1"/>
  <c r="C70" i="1"/>
  <c r="E69" i="1"/>
  <c r="E68" i="1"/>
  <c r="E67" i="1"/>
  <c r="E66" i="1"/>
  <c r="E65" i="1"/>
  <c r="E64" i="1"/>
  <c r="E63" i="1"/>
  <c r="E62" i="1"/>
  <c r="E61" i="1"/>
  <c r="E60" i="1"/>
  <c r="E59" i="1"/>
  <c r="E58" i="1"/>
  <c r="D57" i="1"/>
  <c r="C57" i="1"/>
  <c r="E56" i="1"/>
  <c r="E55" i="1"/>
  <c r="E54" i="1"/>
  <c r="E53" i="1"/>
  <c r="E52" i="1"/>
  <c r="E51" i="1"/>
  <c r="E50" i="1"/>
  <c r="E49" i="1"/>
  <c r="E48" i="1"/>
  <c r="E47" i="1"/>
  <c r="E46" i="1"/>
  <c r="E45" i="1"/>
  <c r="D44" i="1"/>
  <c r="C44" i="1"/>
  <c r="E43" i="1"/>
  <c r="E42" i="1"/>
  <c r="E41" i="1"/>
  <c r="E40" i="1"/>
  <c r="E39" i="1"/>
  <c r="E38" i="1"/>
  <c r="E37" i="1"/>
  <c r="E36" i="1"/>
  <c r="E35" i="1"/>
  <c r="E34" i="1"/>
  <c r="E33" i="1"/>
  <c r="E32" i="1"/>
  <c r="D31" i="1"/>
  <c r="C31" i="1"/>
  <c r="E30" i="1"/>
  <c r="E29" i="1"/>
  <c r="E28" i="1"/>
  <c r="E27" i="1"/>
  <c r="E26" i="1"/>
  <c r="E25" i="1"/>
  <c r="E24" i="1"/>
  <c r="E23" i="1"/>
  <c r="E22" i="1"/>
  <c r="E21" i="1"/>
  <c r="E20" i="1"/>
  <c r="E19" i="1"/>
  <c r="D18" i="1"/>
  <c r="C18" i="1"/>
  <c r="E17" i="1"/>
  <c r="E16" i="1"/>
  <c r="E15" i="1"/>
  <c r="E14" i="1"/>
  <c r="E13" i="1"/>
  <c r="E12" i="1"/>
  <c r="E11" i="1"/>
  <c r="E10" i="1"/>
  <c r="E9" i="1"/>
  <c r="E8" i="1"/>
  <c r="E7" i="1"/>
  <c r="E6" i="1"/>
  <c r="D239" i="1"/>
  <c r="C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PK226" i="2" l="1"/>
  <c r="PJ226" i="2"/>
  <c r="PL225" i="2"/>
  <c r="PL224" i="2"/>
  <c r="PL223" i="2"/>
  <c r="PL222" i="2"/>
  <c r="PL221" i="2"/>
  <c r="PL220" i="2"/>
  <c r="PL219" i="2"/>
  <c r="PL218" i="2"/>
  <c r="PL217" i="2"/>
  <c r="PL216" i="2"/>
  <c r="PL215" i="2"/>
  <c r="PL214" i="2"/>
  <c r="PK213" i="2"/>
  <c r="PJ213" i="2"/>
  <c r="PL212" i="2"/>
  <c r="PL211" i="2"/>
  <c r="PL210" i="2"/>
  <c r="PL209" i="2"/>
  <c r="PL208" i="2"/>
  <c r="PL207" i="2"/>
  <c r="PL206" i="2"/>
  <c r="PL205" i="2"/>
  <c r="PL204" i="2"/>
  <c r="PL203" i="2"/>
  <c r="PL202" i="2"/>
  <c r="PL201" i="2"/>
  <c r="PK200" i="2"/>
  <c r="PJ200" i="2"/>
  <c r="PL199" i="2"/>
  <c r="PL198" i="2"/>
  <c r="PL197" i="2"/>
  <c r="PL196" i="2"/>
  <c r="PL195" i="2"/>
  <c r="PL194" i="2"/>
  <c r="PL193" i="2"/>
  <c r="PL192" i="2"/>
  <c r="PL191" i="2"/>
  <c r="PL190" i="2"/>
  <c r="PL189" i="2"/>
  <c r="PL188" i="2"/>
  <c r="PK187" i="2"/>
  <c r="PJ187" i="2"/>
  <c r="PL186" i="2"/>
  <c r="PL185" i="2"/>
  <c r="PL184" i="2"/>
  <c r="PL183" i="2"/>
  <c r="PL182" i="2"/>
  <c r="PL181" i="2"/>
  <c r="PL180" i="2"/>
  <c r="PL179" i="2"/>
  <c r="PL178" i="2"/>
  <c r="PL177" i="2"/>
  <c r="PL176" i="2"/>
  <c r="PL175" i="2"/>
  <c r="PK174" i="2"/>
  <c r="PJ174" i="2"/>
  <c r="PL173" i="2"/>
  <c r="PL172" i="2"/>
  <c r="PL171" i="2"/>
  <c r="PL170" i="2"/>
  <c r="PL169" i="2"/>
  <c r="PL168" i="2"/>
  <c r="PL167" i="2"/>
  <c r="PL166" i="2"/>
  <c r="PL165" i="2"/>
  <c r="PL164" i="2"/>
  <c r="PL163" i="2"/>
  <c r="PL162" i="2"/>
  <c r="PK161" i="2"/>
  <c r="PJ161" i="2"/>
  <c r="PL160" i="2"/>
  <c r="PL159" i="2"/>
  <c r="PL158" i="2"/>
  <c r="PL157" i="2"/>
  <c r="PL156" i="2"/>
  <c r="PL155" i="2"/>
  <c r="PL154" i="2"/>
  <c r="PL153" i="2"/>
  <c r="PL152" i="2"/>
  <c r="PL151" i="2"/>
  <c r="PL150" i="2"/>
  <c r="PL149" i="2"/>
  <c r="PK148" i="2"/>
  <c r="PJ148" i="2"/>
  <c r="PL147" i="2"/>
  <c r="PL146" i="2"/>
  <c r="PL145" i="2"/>
  <c r="PL144" i="2"/>
  <c r="PL143" i="2"/>
  <c r="PL142" i="2"/>
  <c r="PL141" i="2"/>
  <c r="PL140" i="2"/>
  <c r="PL139" i="2"/>
  <c r="PL138" i="2"/>
  <c r="PL137" i="2"/>
  <c r="PL136" i="2"/>
  <c r="PK135" i="2"/>
  <c r="PJ135" i="2"/>
  <c r="PL134" i="2"/>
  <c r="PL133" i="2"/>
  <c r="PL132" i="2"/>
  <c r="PL131" i="2"/>
  <c r="PL130" i="2"/>
  <c r="PL129" i="2"/>
  <c r="PL128" i="2"/>
  <c r="PL127" i="2"/>
  <c r="PL126" i="2"/>
  <c r="PL125" i="2"/>
  <c r="PL124" i="2"/>
  <c r="PL123" i="2"/>
  <c r="PK122" i="2"/>
  <c r="PJ122" i="2"/>
  <c r="PL121" i="2"/>
  <c r="PL120" i="2"/>
  <c r="PL119" i="2"/>
  <c r="PL118" i="2"/>
  <c r="PL117" i="2"/>
  <c r="PL116" i="2"/>
  <c r="PL115" i="2"/>
  <c r="PL114" i="2"/>
  <c r="PL113" i="2"/>
  <c r="PL112" i="2"/>
  <c r="PL111" i="2"/>
  <c r="PL110" i="2"/>
  <c r="PK109" i="2"/>
  <c r="PJ109" i="2"/>
  <c r="PL108" i="2"/>
  <c r="PL107" i="2"/>
  <c r="PL106" i="2"/>
  <c r="PL105" i="2"/>
  <c r="PL104" i="2"/>
  <c r="PL103" i="2"/>
  <c r="PL102" i="2"/>
  <c r="PL101" i="2"/>
  <c r="PL100" i="2"/>
  <c r="PL99" i="2"/>
  <c r="PL98" i="2"/>
  <c r="PL97" i="2"/>
  <c r="PK96" i="2"/>
  <c r="PJ96" i="2"/>
  <c r="PL95" i="2"/>
  <c r="PL94" i="2"/>
  <c r="PL93" i="2"/>
  <c r="PL92" i="2"/>
  <c r="PL91" i="2"/>
  <c r="PL90" i="2"/>
  <c r="PL89" i="2"/>
  <c r="PL88" i="2"/>
  <c r="PL87" i="2"/>
  <c r="PL86" i="2"/>
  <c r="PL85" i="2"/>
  <c r="PL84" i="2"/>
  <c r="PK83" i="2"/>
  <c r="PJ83" i="2"/>
  <c r="PL82" i="2"/>
  <c r="PL81" i="2"/>
  <c r="PL80" i="2"/>
  <c r="PL79" i="2"/>
  <c r="PL78" i="2"/>
  <c r="PL77" i="2"/>
  <c r="PL76" i="2"/>
  <c r="PL75" i="2"/>
  <c r="PL74" i="2"/>
  <c r="PL73" i="2"/>
  <c r="PL72" i="2"/>
  <c r="PL71" i="2"/>
  <c r="PK70" i="2"/>
  <c r="PJ70" i="2"/>
  <c r="PL69" i="2"/>
  <c r="PL68" i="2"/>
  <c r="PL67" i="2"/>
  <c r="PL66" i="2"/>
  <c r="PL65" i="2"/>
  <c r="PL64" i="2"/>
  <c r="PL63" i="2"/>
  <c r="PL62" i="2"/>
  <c r="PL61" i="2"/>
  <c r="PL60" i="2"/>
  <c r="PL59" i="2"/>
  <c r="PL58" i="2"/>
  <c r="PK57" i="2"/>
  <c r="PJ57" i="2"/>
  <c r="PL56" i="2"/>
  <c r="PL55" i="2"/>
  <c r="PL54" i="2"/>
  <c r="PL53" i="2"/>
  <c r="PL52" i="2"/>
  <c r="PL51" i="2"/>
  <c r="PL50" i="2"/>
  <c r="PL49" i="2"/>
  <c r="PL48" i="2"/>
  <c r="PL47" i="2"/>
  <c r="PL46" i="2"/>
  <c r="PL45" i="2"/>
  <c r="PK44" i="2"/>
  <c r="PJ44" i="2"/>
  <c r="PL43" i="2"/>
  <c r="PL42" i="2"/>
  <c r="PL41" i="2"/>
  <c r="PL40" i="2"/>
  <c r="PL39" i="2"/>
  <c r="PL38" i="2"/>
  <c r="PL37" i="2"/>
  <c r="PL36" i="2"/>
  <c r="PL35" i="2"/>
  <c r="PL34" i="2"/>
  <c r="PL33" i="2"/>
  <c r="PL32" i="2"/>
  <c r="PK31" i="2"/>
  <c r="PJ31" i="2"/>
  <c r="PL30" i="2"/>
  <c r="PL29" i="2"/>
  <c r="PL28" i="2"/>
  <c r="PL27" i="2"/>
  <c r="PL26" i="2"/>
  <c r="PL25" i="2"/>
  <c r="PL24" i="2"/>
  <c r="PL23" i="2"/>
  <c r="PL22" i="2"/>
  <c r="PL21" i="2"/>
  <c r="PL20" i="2"/>
  <c r="PL19" i="2"/>
  <c r="PK18" i="2"/>
  <c r="PJ18" i="2"/>
  <c r="PL17" i="2"/>
  <c r="PL16" i="2"/>
  <c r="PL15" i="2"/>
  <c r="PL14" i="2"/>
  <c r="PL13" i="2"/>
  <c r="PL12" i="2"/>
  <c r="PL11" i="2"/>
  <c r="PL10" i="2"/>
  <c r="PL9" i="2"/>
  <c r="PL8" i="2"/>
  <c r="PL7" i="2"/>
  <c r="PL6" i="2"/>
  <c r="PK239" i="2"/>
  <c r="PJ239" i="2"/>
  <c r="PL238" i="2"/>
  <c r="PL237" i="2"/>
  <c r="PL236" i="2"/>
  <c r="PL235" i="2"/>
  <c r="PL234" i="2"/>
  <c r="PL233" i="2"/>
  <c r="PL232" i="2"/>
  <c r="PL231" i="2"/>
  <c r="PL230" i="2"/>
  <c r="PL229" i="2"/>
  <c r="PL228" i="2"/>
  <c r="PL227" i="2"/>
  <c r="EF226" i="1"/>
  <c r="EE226" i="1"/>
  <c r="EG225" i="1"/>
  <c r="EG224" i="1"/>
  <c r="EG223" i="1"/>
  <c r="EG222" i="1"/>
  <c r="EG221" i="1"/>
  <c r="EG220" i="1"/>
  <c r="EG219" i="1"/>
  <c r="EG218" i="1"/>
  <c r="EG217" i="1"/>
  <c r="EG216" i="1"/>
  <c r="EG215" i="1"/>
  <c r="EG214" i="1"/>
  <c r="EF213" i="1"/>
  <c r="EE213" i="1"/>
  <c r="EG212" i="1"/>
  <c r="EG211" i="1"/>
  <c r="EG210" i="1"/>
  <c r="EG209" i="1"/>
  <c r="EG208" i="1"/>
  <c r="EG207" i="1"/>
  <c r="EG206" i="1"/>
  <c r="EG205" i="1"/>
  <c r="EG204" i="1"/>
  <c r="EG203" i="1"/>
  <c r="EG202" i="1"/>
  <c r="EG201" i="1"/>
  <c r="EF200" i="1"/>
  <c r="EE200" i="1"/>
  <c r="EG199" i="1"/>
  <c r="EG198" i="1"/>
  <c r="EG197" i="1"/>
  <c r="EG196" i="1"/>
  <c r="EG195" i="1"/>
  <c r="EG194" i="1"/>
  <c r="EG193" i="1"/>
  <c r="EG192" i="1"/>
  <c r="EG191" i="1"/>
  <c r="EG190" i="1"/>
  <c r="EG189" i="1"/>
  <c r="EG188" i="1"/>
  <c r="EF187" i="1"/>
  <c r="EE187" i="1"/>
  <c r="EG186" i="1"/>
  <c r="EG185" i="1"/>
  <c r="EG184" i="1"/>
  <c r="EG183" i="1"/>
  <c r="EG182" i="1"/>
  <c r="EG181" i="1"/>
  <c r="EG180" i="1"/>
  <c r="EG179" i="1"/>
  <c r="EG178" i="1"/>
  <c r="EG177" i="1"/>
  <c r="EG176" i="1"/>
  <c r="EG175" i="1"/>
  <c r="EF174" i="1"/>
  <c r="EE174" i="1"/>
  <c r="EG173" i="1"/>
  <c r="EG172" i="1"/>
  <c r="EG171" i="1"/>
  <c r="EG170" i="1"/>
  <c r="EG169" i="1"/>
  <c r="EG168" i="1"/>
  <c r="EG167" i="1"/>
  <c r="EG166" i="1"/>
  <c r="EG165" i="1"/>
  <c r="EG164" i="1"/>
  <c r="EG163" i="1"/>
  <c r="EG162" i="1"/>
  <c r="EF161" i="1"/>
  <c r="EE161" i="1"/>
  <c r="EG160" i="1"/>
  <c r="EG159" i="1"/>
  <c r="EG158" i="1"/>
  <c r="EG157" i="1"/>
  <c r="EG156" i="1"/>
  <c r="EG155" i="1"/>
  <c r="EG154" i="1"/>
  <c r="EG153" i="1"/>
  <c r="EG152" i="1"/>
  <c r="EG151" i="1"/>
  <c r="EG150" i="1"/>
  <c r="EG149" i="1"/>
  <c r="EF148" i="1"/>
  <c r="EE148" i="1"/>
  <c r="EG147" i="1"/>
  <c r="EG146" i="1"/>
  <c r="EG145" i="1"/>
  <c r="EG144" i="1"/>
  <c r="EG143" i="1"/>
  <c r="EG142" i="1"/>
  <c r="EG141" i="1"/>
  <c r="EG140" i="1"/>
  <c r="EG139" i="1"/>
  <c r="EG138" i="1"/>
  <c r="EG137" i="1"/>
  <c r="EG136" i="1"/>
  <c r="EF135" i="1"/>
  <c r="EE135" i="1"/>
  <c r="EG134" i="1"/>
  <c r="EG133" i="1"/>
  <c r="EG132" i="1"/>
  <c r="EG131" i="1"/>
  <c r="EG130" i="1"/>
  <c r="EG129" i="1"/>
  <c r="EG128" i="1"/>
  <c r="EG127" i="1"/>
  <c r="EG126" i="1"/>
  <c r="EG125" i="1"/>
  <c r="EG124" i="1"/>
  <c r="EG123" i="1"/>
  <c r="EF122" i="1"/>
  <c r="EE122" i="1"/>
  <c r="EG121" i="1"/>
  <c r="EG120" i="1"/>
  <c r="EG119" i="1"/>
  <c r="EG118" i="1"/>
  <c r="EG117" i="1"/>
  <c r="EG116" i="1"/>
  <c r="EG115" i="1"/>
  <c r="EG114" i="1"/>
  <c r="EG113" i="1"/>
  <c r="EG112" i="1"/>
  <c r="EG111" i="1"/>
  <c r="EG110" i="1"/>
  <c r="EF109" i="1"/>
  <c r="EE109" i="1"/>
  <c r="EG108" i="1"/>
  <c r="EG107" i="1"/>
  <c r="EG106" i="1"/>
  <c r="EG105" i="1"/>
  <c r="EG104" i="1"/>
  <c r="EG103" i="1"/>
  <c r="EG102" i="1"/>
  <c r="EG101" i="1"/>
  <c r="EG100" i="1"/>
  <c r="EG99" i="1"/>
  <c r="EG98" i="1"/>
  <c r="EG97" i="1"/>
  <c r="EF96" i="1"/>
  <c r="EE96" i="1"/>
  <c r="EG95" i="1"/>
  <c r="EG94" i="1"/>
  <c r="EG93" i="1"/>
  <c r="EG92" i="1"/>
  <c r="EG91" i="1"/>
  <c r="EG90" i="1"/>
  <c r="EG89" i="1"/>
  <c r="EG88" i="1"/>
  <c r="EG87" i="1"/>
  <c r="EG86" i="1"/>
  <c r="EG85" i="1"/>
  <c r="EG84" i="1"/>
  <c r="EF83" i="1"/>
  <c r="EE83" i="1"/>
  <c r="EG82" i="1"/>
  <c r="EG81" i="1"/>
  <c r="EG80" i="1"/>
  <c r="EG79" i="1"/>
  <c r="EG78" i="1"/>
  <c r="EG77" i="1"/>
  <c r="EG76" i="1"/>
  <c r="EG75" i="1"/>
  <c r="EG74" i="1"/>
  <c r="EG73" i="1"/>
  <c r="EG72" i="1"/>
  <c r="EG71" i="1"/>
  <c r="EF70" i="1"/>
  <c r="EE70" i="1"/>
  <c r="EG69" i="1"/>
  <c r="EG68" i="1"/>
  <c r="EG67" i="1"/>
  <c r="EG66" i="1"/>
  <c r="EG65" i="1"/>
  <c r="EG64" i="1"/>
  <c r="EG63" i="1"/>
  <c r="EG62" i="1"/>
  <c r="EG61" i="1"/>
  <c r="EG60" i="1"/>
  <c r="EG59" i="1"/>
  <c r="EG58" i="1"/>
  <c r="EF57" i="1"/>
  <c r="EE57" i="1"/>
  <c r="EG56" i="1"/>
  <c r="EG55" i="1"/>
  <c r="EG54" i="1"/>
  <c r="EG53" i="1"/>
  <c r="EG52" i="1"/>
  <c r="EG51" i="1"/>
  <c r="EG50" i="1"/>
  <c r="EG49" i="1"/>
  <c r="EG48" i="1"/>
  <c r="EG47" i="1"/>
  <c r="EG46" i="1"/>
  <c r="EG45" i="1"/>
  <c r="EF44" i="1"/>
  <c r="EE44" i="1"/>
  <c r="EG43" i="1"/>
  <c r="EG42" i="1"/>
  <c r="EG41" i="1"/>
  <c r="EG40" i="1"/>
  <c r="EG39" i="1"/>
  <c r="EG38" i="1"/>
  <c r="EG37" i="1"/>
  <c r="EG36" i="1"/>
  <c r="EG35" i="1"/>
  <c r="EG34" i="1"/>
  <c r="EG33" i="1"/>
  <c r="EG32" i="1"/>
  <c r="EF31" i="1"/>
  <c r="EE31" i="1"/>
  <c r="EG30" i="1"/>
  <c r="EG29" i="1"/>
  <c r="EG28" i="1"/>
  <c r="EG27" i="1"/>
  <c r="EG26" i="1"/>
  <c r="EG25" i="1"/>
  <c r="EG24" i="1"/>
  <c r="EG23" i="1"/>
  <c r="EG22" i="1"/>
  <c r="EG21" i="1"/>
  <c r="EG20" i="1"/>
  <c r="EG19" i="1"/>
  <c r="EF18" i="1"/>
  <c r="EE18" i="1"/>
  <c r="EG17" i="1"/>
  <c r="EG16" i="1"/>
  <c r="EG15" i="1"/>
  <c r="EG14" i="1"/>
  <c r="EG13" i="1"/>
  <c r="EG12" i="1"/>
  <c r="EG11" i="1"/>
  <c r="EG10" i="1"/>
  <c r="EG9" i="1"/>
  <c r="EG8" i="1"/>
  <c r="EG7" i="1"/>
  <c r="EG6" i="1"/>
  <c r="EF239" i="1"/>
  <c r="EE239" i="1"/>
  <c r="EG238" i="1"/>
  <c r="EG237" i="1"/>
  <c r="EG236" i="1"/>
  <c r="EG235" i="1"/>
  <c r="EG234" i="1"/>
  <c r="EG233" i="1"/>
  <c r="EG232" i="1"/>
  <c r="EG231" i="1"/>
  <c r="EG230" i="1"/>
  <c r="EG229" i="1"/>
  <c r="EG228" i="1"/>
  <c r="EG227" i="1"/>
  <c r="CM226" i="1" l="1"/>
  <c r="CL226" i="1"/>
  <c r="CN225" i="1"/>
  <c r="CN224" i="1"/>
  <c r="CN223" i="1"/>
  <c r="CN222" i="1"/>
  <c r="CN221" i="1"/>
  <c r="CN220" i="1"/>
  <c r="CN219" i="1"/>
  <c r="CN218" i="1"/>
  <c r="CN217" i="1"/>
  <c r="CN216" i="1"/>
  <c r="CN215" i="1"/>
  <c r="CN214" i="1"/>
  <c r="CM213" i="1"/>
  <c r="CL213" i="1"/>
  <c r="CN212" i="1"/>
  <c r="CN211" i="1"/>
  <c r="CN210" i="1"/>
  <c r="CN209" i="1"/>
  <c r="CN208" i="1"/>
  <c r="CN207" i="1"/>
  <c r="CN206" i="1"/>
  <c r="CN205" i="1"/>
  <c r="CN204" i="1"/>
  <c r="CN203" i="1"/>
  <c r="CN202" i="1"/>
  <c r="CN201" i="1"/>
  <c r="CM200" i="1"/>
  <c r="CL200" i="1"/>
  <c r="CN199" i="1"/>
  <c r="CN198" i="1"/>
  <c r="CN197" i="1"/>
  <c r="CN196" i="1"/>
  <c r="CN195" i="1"/>
  <c r="CN194" i="1"/>
  <c r="CN193" i="1"/>
  <c r="CN192" i="1"/>
  <c r="CN191" i="1"/>
  <c r="CN190" i="1"/>
  <c r="CN189" i="1"/>
  <c r="CN188" i="1"/>
  <c r="CM187" i="1"/>
  <c r="CL187" i="1"/>
  <c r="CN186" i="1"/>
  <c r="CN185" i="1"/>
  <c r="CN184" i="1"/>
  <c r="CN183" i="1"/>
  <c r="CN182" i="1"/>
  <c r="CN181" i="1"/>
  <c r="CN180" i="1"/>
  <c r="CN179" i="1"/>
  <c r="CN178" i="1"/>
  <c r="CN177" i="1"/>
  <c r="CN176" i="1"/>
  <c r="CN175" i="1"/>
  <c r="CM174" i="1"/>
  <c r="CL174" i="1"/>
  <c r="CN173" i="1"/>
  <c r="CN172" i="1"/>
  <c r="CN171" i="1"/>
  <c r="CN170" i="1"/>
  <c r="CN169" i="1"/>
  <c r="CN168" i="1"/>
  <c r="CN167" i="1"/>
  <c r="CN166" i="1"/>
  <c r="CN165" i="1"/>
  <c r="CN164" i="1"/>
  <c r="CN163" i="1"/>
  <c r="CN162" i="1"/>
  <c r="CM161" i="1"/>
  <c r="CL161" i="1"/>
  <c r="CN160" i="1"/>
  <c r="CN159" i="1"/>
  <c r="CN158" i="1"/>
  <c r="CN157" i="1"/>
  <c r="CN156" i="1"/>
  <c r="CN155" i="1"/>
  <c r="CN154" i="1"/>
  <c r="CN153" i="1"/>
  <c r="CN152" i="1"/>
  <c r="CN151" i="1"/>
  <c r="CN150" i="1"/>
  <c r="CN149" i="1"/>
  <c r="CM148" i="1"/>
  <c r="CL148" i="1"/>
  <c r="CN147" i="1"/>
  <c r="CN146" i="1"/>
  <c r="CN145" i="1"/>
  <c r="CN144" i="1"/>
  <c r="CN143" i="1"/>
  <c r="CN142" i="1"/>
  <c r="CN141" i="1"/>
  <c r="CN140" i="1"/>
  <c r="CN139" i="1"/>
  <c r="CN138" i="1"/>
  <c r="CN137" i="1"/>
  <c r="CN136" i="1"/>
  <c r="CM135" i="1"/>
  <c r="CL135" i="1"/>
  <c r="CN134" i="1"/>
  <c r="CN133" i="1"/>
  <c r="CN132" i="1"/>
  <c r="CN131" i="1"/>
  <c r="CN130" i="1"/>
  <c r="CN129" i="1"/>
  <c r="CN128" i="1"/>
  <c r="CN127" i="1"/>
  <c r="CN126" i="1"/>
  <c r="CN125" i="1"/>
  <c r="CN124" i="1"/>
  <c r="CN123" i="1"/>
  <c r="CM122" i="1"/>
  <c r="CL122" i="1"/>
  <c r="CN121" i="1"/>
  <c r="CN120" i="1"/>
  <c r="CN119" i="1"/>
  <c r="CN118" i="1"/>
  <c r="CN117" i="1"/>
  <c r="CN116" i="1"/>
  <c r="CN115" i="1"/>
  <c r="CN114" i="1"/>
  <c r="CN113" i="1"/>
  <c r="CN112" i="1"/>
  <c r="CN111" i="1"/>
  <c r="CN110" i="1"/>
  <c r="CM109" i="1"/>
  <c r="CL109" i="1"/>
  <c r="CN108" i="1"/>
  <c r="CN107" i="1"/>
  <c r="CN106" i="1"/>
  <c r="CN105" i="1"/>
  <c r="CN104" i="1"/>
  <c r="CN103" i="1"/>
  <c r="CN102" i="1"/>
  <c r="CN101" i="1"/>
  <c r="CN100" i="1"/>
  <c r="CN99" i="1"/>
  <c r="CN98" i="1"/>
  <c r="CN97" i="1"/>
  <c r="CM96" i="1"/>
  <c r="CL96" i="1"/>
  <c r="CN95" i="1"/>
  <c r="CN94" i="1"/>
  <c r="CN93" i="1"/>
  <c r="CN92" i="1"/>
  <c r="CN91" i="1"/>
  <c r="CN90" i="1"/>
  <c r="CN89" i="1"/>
  <c r="CN88" i="1"/>
  <c r="CN87" i="1"/>
  <c r="CN86" i="1"/>
  <c r="CN85" i="1"/>
  <c r="CN84" i="1"/>
  <c r="CM83" i="1"/>
  <c r="CL83" i="1"/>
  <c r="CN82" i="1"/>
  <c r="CN81" i="1"/>
  <c r="CN80" i="1"/>
  <c r="CN79" i="1"/>
  <c r="CN78" i="1"/>
  <c r="CN77" i="1"/>
  <c r="CN76" i="1"/>
  <c r="CN75" i="1"/>
  <c r="CN74" i="1"/>
  <c r="CN73" i="1"/>
  <c r="CN72" i="1"/>
  <c r="CN71" i="1"/>
  <c r="CM70" i="1"/>
  <c r="CL70" i="1"/>
  <c r="CN69" i="1"/>
  <c r="CN68" i="1"/>
  <c r="CN67" i="1"/>
  <c r="CN66" i="1"/>
  <c r="CN65" i="1"/>
  <c r="CN64" i="1"/>
  <c r="CN63" i="1"/>
  <c r="CN62" i="1"/>
  <c r="CN61" i="1"/>
  <c r="CN60" i="1"/>
  <c r="CN59" i="1"/>
  <c r="CN58" i="1"/>
  <c r="CM57" i="1"/>
  <c r="CL57" i="1"/>
  <c r="CN56" i="1"/>
  <c r="CN55" i="1"/>
  <c r="CN54" i="1"/>
  <c r="CN53" i="1"/>
  <c r="CN52" i="1"/>
  <c r="CN51" i="1"/>
  <c r="CN50" i="1"/>
  <c r="CN49" i="1"/>
  <c r="CN48" i="1"/>
  <c r="CN47" i="1"/>
  <c r="CN46" i="1"/>
  <c r="CN45" i="1"/>
  <c r="CM44" i="1"/>
  <c r="CL44" i="1"/>
  <c r="CN43" i="1"/>
  <c r="CN42" i="1"/>
  <c r="CN41" i="1"/>
  <c r="CN40" i="1"/>
  <c r="CN39" i="1"/>
  <c r="CN38" i="1"/>
  <c r="CN37" i="1"/>
  <c r="CN36" i="1"/>
  <c r="CN35" i="1"/>
  <c r="CN34" i="1"/>
  <c r="CN33" i="1"/>
  <c r="CN32" i="1"/>
  <c r="CM31" i="1"/>
  <c r="CL31" i="1"/>
  <c r="CN30" i="1"/>
  <c r="CN29" i="1"/>
  <c r="CN28" i="1"/>
  <c r="CN27" i="1"/>
  <c r="CN26" i="1"/>
  <c r="CN25" i="1"/>
  <c r="CN24" i="1"/>
  <c r="CN23" i="1"/>
  <c r="CN22" i="1"/>
  <c r="CN21" i="1"/>
  <c r="CN20" i="1"/>
  <c r="CN19" i="1"/>
  <c r="CM18" i="1"/>
  <c r="CL18" i="1"/>
  <c r="CN17" i="1"/>
  <c r="CN16" i="1"/>
  <c r="CN15" i="1"/>
  <c r="CN14" i="1"/>
  <c r="CN13" i="1"/>
  <c r="CN12" i="1"/>
  <c r="CN11" i="1"/>
  <c r="CN10" i="1"/>
  <c r="CN9" i="1"/>
  <c r="CN8" i="1"/>
  <c r="CN7" i="1"/>
  <c r="CN6" i="1"/>
  <c r="CM239" i="1"/>
  <c r="CL239" i="1"/>
  <c r="CN238" i="1"/>
  <c r="CN237" i="1"/>
  <c r="CN236" i="1"/>
  <c r="CN235" i="1"/>
  <c r="CN234" i="1"/>
  <c r="CN233" i="1"/>
  <c r="CN232" i="1"/>
  <c r="CN231" i="1"/>
  <c r="CN230" i="1"/>
  <c r="CN229" i="1"/>
  <c r="CN228" i="1"/>
  <c r="CN227" i="1"/>
  <c r="PN226" i="2" l="1"/>
  <c r="PM226" i="2"/>
  <c r="PO225" i="2"/>
  <c r="PO224" i="2"/>
  <c r="PO223" i="2"/>
  <c r="PO222" i="2"/>
  <c r="PO221" i="2"/>
  <c r="PO220" i="2"/>
  <c r="PO219" i="2"/>
  <c r="PO218" i="2"/>
  <c r="PO217" i="2"/>
  <c r="PO216" i="2"/>
  <c r="PO215" i="2"/>
  <c r="PO214" i="2"/>
  <c r="PN213" i="2"/>
  <c r="PM213" i="2"/>
  <c r="PO212" i="2"/>
  <c r="PO211" i="2"/>
  <c r="PO210" i="2"/>
  <c r="PO209" i="2"/>
  <c r="PO208" i="2"/>
  <c r="PO207" i="2"/>
  <c r="PO206" i="2"/>
  <c r="PO205" i="2"/>
  <c r="PO204" i="2"/>
  <c r="PO203" i="2"/>
  <c r="PO202" i="2"/>
  <c r="PO201" i="2"/>
  <c r="PN200" i="2"/>
  <c r="PM200" i="2"/>
  <c r="PO199" i="2"/>
  <c r="PO198" i="2"/>
  <c r="PO197" i="2"/>
  <c r="PO196" i="2"/>
  <c r="PO195" i="2"/>
  <c r="PO194" i="2"/>
  <c r="PO193" i="2"/>
  <c r="PO192" i="2"/>
  <c r="PO191" i="2"/>
  <c r="PO190" i="2"/>
  <c r="PO189" i="2"/>
  <c r="PO188" i="2"/>
  <c r="PN187" i="2"/>
  <c r="PM187" i="2"/>
  <c r="PO186" i="2"/>
  <c r="PO185" i="2"/>
  <c r="PO184" i="2"/>
  <c r="PO183" i="2"/>
  <c r="PO182" i="2"/>
  <c r="PO181" i="2"/>
  <c r="PO180" i="2"/>
  <c r="PO179" i="2"/>
  <c r="PO178" i="2"/>
  <c r="PO177" i="2"/>
  <c r="PO176" i="2"/>
  <c r="PO175" i="2"/>
  <c r="PN174" i="2"/>
  <c r="PM174" i="2"/>
  <c r="PO173" i="2"/>
  <c r="PO172" i="2"/>
  <c r="PO171" i="2"/>
  <c r="PO170" i="2"/>
  <c r="PO169" i="2"/>
  <c r="PO168" i="2"/>
  <c r="PO167" i="2"/>
  <c r="PO166" i="2"/>
  <c r="PO165" i="2"/>
  <c r="PO164" i="2"/>
  <c r="PO163" i="2"/>
  <c r="PO162" i="2"/>
  <c r="PN161" i="2"/>
  <c r="PM161" i="2"/>
  <c r="PO160" i="2"/>
  <c r="PO159" i="2"/>
  <c r="PO158" i="2"/>
  <c r="PO157" i="2"/>
  <c r="PO156" i="2"/>
  <c r="PO155" i="2"/>
  <c r="PO154" i="2"/>
  <c r="PO153" i="2"/>
  <c r="PO152" i="2"/>
  <c r="PO151" i="2"/>
  <c r="PO150" i="2"/>
  <c r="PO149" i="2"/>
  <c r="PN148" i="2"/>
  <c r="PM148" i="2"/>
  <c r="PO147" i="2"/>
  <c r="PO146" i="2"/>
  <c r="PO145" i="2"/>
  <c r="PO144" i="2"/>
  <c r="PO143" i="2"/>
  <c r="PO142" i="2"/>
  <c r="PO141" i="2"/>
  <c r="PO140" i="2"/>
  <c r="PO139" i="2"/>
  <c r="PO138" i="2"/>
  <c r="PO137" i="2"/>
  <c r="PO136" i="2"/>
  <c r="PN135" i="2"/>
  <c r="PM135" i="2"/>
  <c r="PO134" i="2"/>
  <c r="PO133" i="2"/>
  <c r="PO132" i="2"/>
  <c r="PO131" i="2"/>
  <c r="PO130" i="2"/>
  <c r="PO129" i="2"/>
  <c r="PO128" i="2"/>
  <c r="PO127" i="2"/>
  <c r="PO126" i="2"/>
  <c r="PO125" i="2"/>
  <c r="PO124" i="2"/>
  <c r="PO123" i="2"/>
  <c r="PN122" i="2"/>
  <c r="PM122" i="2"/>
  <c r="PO121" i="2"/>
  <c r="PO120" i="2"/>
  <c r="PO119" i="2"/>
  <c r="PO118" i="2"/>
  <c r="PO117" i="2"/>
  <c r="PO116" i="2"/>
  <c r="PO115" i="2"/>
  <c r="PO114" i="2"/>
  <c r="PO113" i="2"/>
  <c r="PO112" i="2"/>
  <c r="PO111" i="2"/>
  <c r="PO110" i="2"/>
  <c r="PN109" i="2"/>
  <c r="PM109" i="2"/>
  <c r="PO108" i="2"/>
  <c r="PO107" i="2"/>
  <c r="PO106" i="2"/>
  <c r="PO105" i="2"/>
  <c r="PO104" i="2"/>
  <c r="PO103" i="2"/>
  <c r="PO102" i="2"/>
  <c r="PO101" i="2"/>
  <c r="PO100" i="2"/>
  <c r="PO99" i="2"/>
  <c r="PO98" i="2"/>
  <c r="PO97" i="2"/>
  <c r="PN96" i="2"/>
  <c r="PM96" i="2"/>
  <c r="PO95" i="2"/>
  <c r="PO94" i="2"/>
  <c r="PO93" i="2"/>
  <c r="PO92" i="2"/>
  <c r="PO91" i="2"/>
  <c r="PO90" i="2"/>
  <c r="PO89" i="2"/>
  <c r="PO88" i="2"/>
  <c r="PO87" i="2"/>
  <c r="PO86" i="2"/>
  <c r="PO85" i="2"/>
  <c r="PO84" i="2"/>
  <c r="PN83" i="2"/>
  <c r="PM83" i="2"/>
  <c r="PO82" i="2"/>
  <c r="PO81" i="2"/>
  <c r="PO80" i="2"/>
  <c r="PO79" i="2"/>
  <c r="PO78" i="2"/>
  <c r="PO77" i="2"/>
  <c r="PO76" i="2"/>
  <c r="PO75" i="2"/>
  <c r="PO74" i="2"/>
  <c r="PO73" i="2"/>
  <c r="PO72" i="2"/>
  <c r="PO71" i="2"/>
  <c r="PN70" i="2"/>
  <c r="PM70" i="2"/>
  <c r="PO69" i="2"/>
  <c r="PO68" i="2"/>
  <c r="PO67" i="2"/>
  <c r="PO66" i="2"/>
  <c r="PO65" i="2"/>
  <c r="PO64" i="2"/>
  <c r="PO63" i="2"/>
  <c r="PO62" i="2"/>
  <c r="PO61" i="2"/>
  <c r="PO60" i="2"/>
  <c r="PO59" i="2"/>
  <c r="PO58" i="2"/>
  <c r="PN57" i="2"/>
  <c r="PM57" i="2"/>
  <c r="PO56" i="2"/>
  <c r="PO55" i="2"/>
  <c r="PO54" i="2"/>
  <c r="PO53" i="2"/>
  <c r="PO52" i="2"/>
  <c r="PO51" i="2"/>
  <c r="PO50" i="2"/>
  <c r="PO49" i="2"/>
  <c r="PO48" i="2"/>
  <c r="PO47" i="2"/>
  <c r="PO46" i="2"/>
  <c r="PO45" i="2"/>
  <c r="PN44" i="2"/>
  <c r="PM44" i="2"/>
  <c r="PO43" i="2"/>
  <c r="PO42" i="2"/>
  <c r="PO41" i="2"/>
  <c r="PO40" i="2"/>
  <c r="PO39" i="2"/>
  <c r="PO38" i="2"/>
  <c r="PO37" i="2"/>
  <c r="PO36" i="2"/>
  <c r="PO35" i="2"/>
  <c r="PO34" i="2"/>
  <c r="PO33" i="2"/>
  <c r="PO32" i="2"/>
  <c r="PN31" i="2"/>
  <c r="PM31" i="2"/>
  <c r="PO30" i="2"/>
  <c r="PO29" i="2"/>
  <c r="PO28" i="2"/>
  <c r="PO27" i="2"/>
  <c r="PO26" i="2"/>
  <c r="PO25" i="2"/>
  <c r="PO24" i="2"/>
  <c r="PO23" i="2"/>
  <c r="PO22" i="2"/>
  <c r="PO21" i="2"/>
  <c r="PO20" i="2"/>
  <c r="PO19" i="2"/>
  <c r="PN18" i="2"/>
  <c r="PM18" i="2"/>
  <c r="PO17" i="2"/>
  <c r="PO16" i="2"/>
  <c r="PO15" i="2"/>
  <c r="PO14" i="2"/>
  <c r="PO13" i="2"/>
  <c r="PO12" i="2"/>
  <c r="PO11" i="2"/>
  <c r="PO10" i="2"/>
  <c r="PO9" i="2"/>
  <c r="PO8" i="2"/>
  <c r="PO7" i="2"/>
  <c r="PO6" i="2"/>
  <c r="PN239" i="2"/>
  <c r="PM239" i="2"/>
  <c r="PO238" i="2"/>
  <c r="PO237" i="2"/>
  <c r="PO236" i="2"/>
  <c r="PO235" i="2"/>
  <c r="PO234" i="2"/>
  <c r="PO233" i="2"/>
  <c r="PO232" i="2"/>
  <c r="PO231" i="2"/>
  <c r="PO230" i="2"/>
  <c r="PO229" i="2"/>
  <c r="PO228" i="2"/>
  <c r="PO227" i="2"/>
  <c r="AQ226" i="2" l="1"/>
  <c r="AP226" i="2"/>
  <c r="AR225" i="2"/>
  <c r="AR224" i="2"/>
  <c r="AR223" i="2"/>
  <c r="AR222" i="2"/>
  <c r="AR221" i="2"/>
  <c r="AR220" i="2"/>
  <c r="AR219" i="2"/>
  <c r="AR218" i="2"/>
  <c r="AR217" i="2"/>
  <c r="AR216" i="2"/>
  <c r="AR215" i="2"/>
  <c r="AR214" i="2"/>
  <c r="AQ213" i="2"/>
  <c r="AP213" i="2"/>
  <c r="AR212" i="2"/>
  <c r="AR211" i="2"/>
  <c r="AR210" i="2"/>
  <c r="AR209" i="2"/>
  <c r="AR208" i="2"/>
  <c r="AR207" i="2"/>
  <c r="AR206" i="2"/>
  <c r="AR205" i="2"/>
  <c r="AR204" i="2"/>
  <c r="AR203" i="2"/>
  <c r="AR202" i="2"/>
  <c r="AR201" i="2"/>
  <c r="AQ200" i="2"/>
  <c r="AP200" i="2"/>
  <c r="AR199" i="2"/>
  <c r="AR198" i="2"/>
  <c r="AR197" i="2"/>
  <c r="AR196" i="2"/>
  <c r="AR195" i="2"/>
  <c r="AR194" i="2"/>
  <c r="AR193" i="2"/>
  <c r="AR192" i="2"/>
  <c r="AR191" i="2"/>
  <c r="AR190" i="2"/>
  <c r="AR189" i="2"/>
  <c r="AR188" i="2"/>
  <c r="AQ187" i="2"/>
  <c r="AP187" i="2"/>
  <c r="AR186" i="2"/>
  <c r="AR185" i="2"/>
  <c r="AR184" i="2"/>
  <c r="AR183" i="2"/>
  <c r="AR182" i="2"/>
  <c r="AR181" i="2"/>
  <c r="AR180" i="2"/>
  <c r="AR179" i="2"/>
  <c r="AR178" i="2"/>
  <c r="AR177" i="2"/>
  <c r="AR176" i="2"/>
  <c r="AR175" i="2"/>
  <c r="AQ174" i="2"/>
  <c r="AP174" i="2"/>
  <c r="AR173" i="2"/>
  <c r="AR172" i="2"/>
  <c r="AR171" i="2"/>
  <c r="AR170" i="2"/>
  <c r="AR169" i="2"/>
  <c r="AR168" i="2"/>
  <c r="AR167" i="2"/>
  <c r="AR166" i="2"/>
  <c r="AR165" i="2"/>
  <c r="AR164" i="2"/>
  <c r="AR163" i="2"/>
  <c r="AR162" i="2"/>
  <c r="AQ161" i="2"/>
  <c r="AP161" i="2"/>
  <c r="AR160" i="2"/>
  <c r="AR159" i="2"/>
  <c r="AR158" i="2"/>
  <c r="AR157" i="2"/>
  <c r="AR156" i="2"/>
  <c r="AR155" i="2"/>
  <c r="AR154" i="2"/>
  <c r="AR153" i="2"/>
  <c r="AR152" i="2"/>
  <c r="AR151" i="2"/>
  <c r="AR150" i="2"/>
  <c r="AR149" i="2"/>
  <c r="AQ148" i="2"/>
  <c r="AP148" i="2"/>
  <c r="AR147" i="2"/>
  <c r="AR146" i="2"/>
  <c r="AR145" i="2"/>
  <c r="AR144" i="2"/>
  <c r="AR143" i="2"/>
  <c r="AR142" i="2"/>
  <c r="AR141" i="2"/>
  <c r="AR140" i="2"/>
  <c r="AR139" i="2"/>
  <c r="AR138" i="2"/>
  <c r="AR137" i="2"/>
  <c r="AR136" i="2"/>
  <c r="AQ135" i="2"/>
  <c r="AP135" i="2"/>
  <c r="AR134" i="2"/>
  <c r="AR133" i="2"/>
  <c r="AR132" i="2"/>
  <c r="AR131" i="2"/>
  <c r="AR130" i="2"/>
  <c r="AR129" i="2"/>
  <c r="AR128" i="2"/>
  <c r="AR127" i="2"/>
  <c r="AR126" i="2"/>
  <c r="AR125" i="2"/>
  <c r="AR124" i="2"/>
  <c r="AR123" i="2"/>
  <c r="AQ122" i="2"/>
  <c r="AP122" i="2"/>
  <c r="AR121" i="2"/>
  <c r="AR120" i="2"/>
  <c r="AR119" i="2"/>
  <c r="AR118" i="2"/>
  <c r="AR117" i="2"/>
  <c r="AR116" i="2"/>
  <c r="AR115" i="2"/>
  <c r="AR114" i="2"/>
  <c r="AR113" i="2"/>
  <c r="AR112" i="2"/>
  <c r="AR111" i="2"/>
  <c r="AR110" i="2"/>
  <c r="AQ109" i="2"/>
  <c r="AP109" i="2"/>
  <c r="AR108" i="2"/>
  <c r="AR107" i="2"/>
  <c r="AR106" i="2"/>
  <c r="AR105" i="2"/>
  <c r="AR104" i="2"/>
  <c r="AR103" i="2"/>
  <c r="AR102" i="2"/>
  <c r="AR101" i="2"/>
  <c r="AR100" i="2"/>
  <c r="AR99" i="2"/>
  <c r="AR98" i="2"/>
  <c r="AR97" i="2"/>
  <c r="AQ96" i="2"/>
  <c r="AP96" i="2"/>
  <c r="AR95" i="2"/>
  <c r="AR94" i="2"/>
  <c r="AR93" i="2"/>
  <c r="AR92" i="2"/>
  <c r="AR91" i="2"/>
  <c r="AR90" i="2"/>
  <c r="AR89" i="2"/>
  <c r="AR88" i="2"/>
  <c r="AR87" i="2"/>
  <c r="AR86" i="2"/>
  <c r="AR85" i="2"/>
  <c r="AR84" i="2"/>
  <c r="AQ83" i="2"/>
  <c r="AP83" i="2"/>
  <c r="AR82" i="2"/>
  <c r="AR81" i="2"/>
  <c r="AR80" i="2"/>
  <c r="AR79" i="2"/>
  <c r="AR78" i="2"/>
  <c r="AR77" i="2"/>
  <c r="AR76" i="2"/>
  <c r="AR75" i="2"/>
  <c r="AR74" i="2"/>
  <c r="AR73" i="2"/>
  <c r="AR72" i="2"/>
  <c r="AR71" i="2"/>
  <c r="AQ70" i="2"/>
  <c r="AP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Q57" i="2"/>
  <c r="AP57" i="2"/>
  <c r="AR56" i="2"/>
  <c r="AR55" i="2"/>
  <c r="AR54" i="2"/>
  <c r="AR53" i="2"/>
  <c r="AR52" i="2"/>
  <c r="AR51" i="2"/>
  <c r="AR50" i="2"/>
  <c r="AR49" i="2"/>
  <c r="AR48" i="2"/>
  <c r="AR47" i="2"/>
  <c r="AR46" i="2"/>
  <c r="AR45" i="2"/>
  <c r="AQ44" i="2"/>
  <c r="AP44" i="2"/>
  <c r="AR43" i="2"/>
  <c r="AR42" i="2"/>
  <c r="AR41" i="2"/>
  <c r="AR40" i="2"/>
  <c r="AR39" i="2"/>
  <c r="AR38" i="2"/>
  <c r="AR37" i="2"/>
  <c r="AR36" i="2"/>
  <c r="AR35" i="2"/>
  <c r="AR34" i="2"/>
  <c r="AR33" i="2"/>
  <c r="AR32" i="2"/>
  <c r="AQ31" i="2"/>
  <c r="AP31" i="2"/>
  <c r="AR30" i="2"/>
  <c r="AR29" i="2"/>
  <c r="AR28" i="2"/>
  <c r="AR27" i="2"/>
  <c r="AR26" i="2"/>
  <c r="AR25" i="2"/>
  <c r="AR24" i="2"/>
  <c r="AR23" i="2"/>
  <c r="AR22" i="2"/>
  <c r="AR21" i="2"/>
  <c r="AR20" i="2"/>
  <c r="AR19" i="2"/>
  <c r="AQ18" i="2"/>
  <c r="AP18" i="2"/>
  <c r="AR17" i="2"/>
  <c r="AR16" i="2"/>
  <c r="AR15" i="2"/>
  <c r="AR14" i="2"/>
  <c r="AR13" i="2"/>
  <c r="AR12" i="2"/>
  <c r="AR11" i="2"/>
  <c r="AR10" i="2"/>
  <c r="AR9" i="2"/>
  <c r="AR8" i="2"/>
  <c r="AR7" i="2"/>
  <c r="AR6" i="2"/>
  <c r="AR227" i="2"/>
  <c r="AQ239" i="2"/>
  <c r="AP239" i="2"/>
  <c r="AR238" i="2"/>
  <c r="AR237" i="2"/>
  <c r="AR236" i="2"/>
  <c r="AR235" i="2"/>
  <c r="AR234" i="2"/>
  <c r="AR233" i="2"/>
  <c r="AR232" i="2"/>
  <c r="AR231" i="2"/>
  <c r="AR230" i="2"/>
  <c r="AR229" i="2"/>
  <c r="AR228" i="2"/>
  <c r="HX239" i="2" l="1"/>
  <c r="HW239" i="2"/>
  <c r="HY238" i="2"/>
  <c r="HY237" i="2"/>
  <c r="HY236" i="2"/>
  <c r="HY235" i="2"/>
  <c r="HY234" i="2"/>
  <c r="HY233" i="2"/>
  <c r="HY232" i="2"/>
  <c r="HY231" i="2"/>
  <c r="HY230" i="2"/>
  <c r="HY229" i="2"/>
  <c r="HY228" i="2"/>
  <c r="HY227" i="2"/>
  <c r="HX226" i="2"/>
  <c r="HW226" i="2"/>
  <c r="HY225" i="2"/>
  <c r="HY224" i="2"/>
  <c r="HY223" i="2"/>
  <c r="HY222" i="2"/>
  <c r="HY221" i="2"/>
  <c r="HY220" i="2"/>
  <c r="HY219" i="2"/>
  <c r="HY218" i="2"/>
  <c r="HY217" i="2"/>
  <c r="HX213" i="2"/>
  <c r="HW213" i="2"/>
  <c r="HX200" i="2"/>
  <c r="HW200" i="2"/>
  <c r="HY199" i="2"/>
  <c r="HX187" i="2"/>
  <c r="HW187" i="2"/>
  <c r="HX174" i="2"/>
  <c r="HW174" i="2"/>
  <c r="HX161" i="2"/>
  <c r="HW161" i="2"/>
  <c r="HX148" i="2"/>
  <c r="HW148" i="2"/>
  <c r="HX135" i="2"/>
  <c r="HW135" i="2"/>
  <c r="HX122" i="2"/>
  <c r="HW122" i="2"/>
  <c r="HX109" i="2"/>
  <c r="HW109" i="2"/>
  <c r="HX96" i="2"/>
  <c r="HW96" i="2"/>
  <c r="HX83" i="2"/>
  <c r="HW83" i="2"/>
  <c r="HX70" i="2"/>
  <c r="HW70" i="2"/>
  <c r="HX57" i="2"/>
  <c r="HW57" i="2"/>
  <c r="HX44" i="2"/>
  <c r="HW44" i="2"/>
  <c r="HX31" i="2"/>
  <c r="HW31" i="2"/>
  <c r="QY228" i="2" l="1"/>
  <c r="QV228" i="2"/>
  <c r="QS228" i="2"/>
  <c r="QP228" i="2"/>
  <c r="QM228" i="2"/>
  <c r="QJ228" i="2"/>
  <c r="QG228" i="2"/>
  <c r="QD228" i="2"/>
  <c r="QA228" i="2"/>
  <c r="PX228" i="2"/>
  <c r="PU228" i="2"/>
  <c r="PR228" i="2"/>
  <c r="PI228" i="2"/>
  <c r="PF228" i="2"/>
  <c r="PC228" i="2"/>
  <c r="OZ228" i="2"/>
  <c r="OW228" i="2"/>
  <c r="OT228" i="2"/>
  <c r="OQ228" i="2"/>
  <c r="ON228" i="2"/>
  <c r="OK228" i="2"/>
  <c r="OH228" i="2"/>
  <c r="OE228" i="2"/>
  <c r="OB228" i="2"/>
  <c r="NY228" i="2"/>
  <c r="NS228" i="2"/>
  <c r="NJ228" i="2"/>
  <c r="NG228" i="2"/>
  <c r="ND228" i="2"/>
  <c r="NA228" i="2"/>
  <c r="MX228" i="2"/>
  <c r="MU228" i="2"/>
  <c r="MR228" i="2"/>
  <c r="MO228" i="2"/>
  <c r="ML228" i="2"/>
  <c r="MI228" i="2"/>
  <c r="MF228" i="2"/>
  <c r="LZ228" i="2"/>
  <c r="LW228" i="2"/>
  <c r="LT228" i="2"/>
  <c r="LN228" i="2"/>
  <c r="LK228" i="2"/>
  <c r="LE228" i="2"/>
  <c r="PR227" i="2"/>
  <c r="PI227" i="2"/>
  <c r="PF227" i="2"/>
  <c r="PC227" i="2"/>
  <c r="OZ227" i="2"/>
  <c r="OW227" i="2"/>
  <c r="OT227" i="2"/>
  <c r="OQ227" i="2"/>
  <c r="ON227" i="2"/>
  <c r="OK227" i="2"/>
  <c r="OH227" i="2"/>
  <c r="OE227" i="2"/>
  <c r="OB227" i="2"/>
  <c r="NY227" i="2"/>
  <c r="NS227" i="2"/>
  <c r="NJ227" i="2"/>
  <c r="NG227" i="2"/>
  <c r="ND227" i="2"/>
  <c r="NA227" i="2"/>
  <c r="MX227" i="2"/>
  <c r="MU227" i="2"/>
  <c r="MR227" i="2"/>
  <c r="MO227" i="2"/>
  <c r="ML227" i="2"/>
  <c r="MI227" i="2"/>
  <c r="MF227" i="2"/>
  <c r="LZ227" i="2"/>
  <c r="LW227" i="2"/>
  <c r="LT227" i="2"/>
  <c r="LN227" i="2"/>
  <c r="LK227" i="2"/>
  <c r="LE227" i="2"/>
  <c r="QP227" i="2"/>
  <c r="EX226" i="1"/>
  <c r="EW226" i="1"/>
  <c r="EY225" i="1"/>
  <c r="EY224" i="1"/>
  <c r="EY223" i="1"/>
  <c r="EY222" i="1"/>
  <c r="EY221" i="1"/>
  <c r="EY220" i="1"/>
  <c r="EY219" i="1"/>
  <c r="EY218" i="1"/>
  <c r="EY217" i="1"/>
  <c r="EY216" i="1"/>
  <c r="EY215" i="1"/>
  <c r="EY214" i="1"/>
  <c r="EX213" i="1"/>
  <c r="EW213" i="1"/>
  <c r="EY212" i="1"/>
  <c r="EY211" i="1"/>
  <c r="EY210" i="1"/>
  <c r="EY209" i="1"/>
  <c r="EY208" i="1"/>
  <c r="EY207" i="1"/>
  <c r="EY206" i="1"/>
  <c r="EY205" i="1"/>
  <c r="EY204" i="1"/>
  <c r="EY203" i="1"/>
  <c r="EY202" i="1"/>
  <c r="EY201" i="1"/>
  <c r="EX200" i="1"/>
  <c r="EW200" i="1"/>
  <c r="EY199" i="1"/>
  <c r="EY198" i="1"/>
  <c r="EY197" i="1"/>
  <c r="EY196" i="1"/>
  <c r="EY195" i="1"/>
  <c r="EY194" i="1"/>
  <c r="EY193" i="1"/>
  <c r="EY192" i="1"/>
  <c r="EY191" i="1"/>
  <c r="EY190" i="1"/>
  <c r="EY189" i="1"/>
  <c r="EY188" i="1"/>
  <c r="EX187" i="1"/>
  <c r="EW187" i="1"/>
  <c r="EY186" i="1"/>
  <c r="EY185" i="1"/>
  <c r="EY184" i="1"/>
  <c r="EY183" i="1"/>
  <c r="EY182" i="1"/>
  <c r="EY181" i="1"/>
  <c r="EY180" i="1"/>
  <c r="EY179" i="1"/>
  <c r="EY178" i="1"/>
  <c r="EY177" i="1"/>
  <c r="EY176" i="1"/>
  <c r="EY175" i="1"/>
  <c r="EX174" i="1"/>
  <c r="EW174" i="1"/>
  <c r="EY173" i="1"/>
  <c r="EY172" i="1"/>
  <c r="EY171" i="1"/>
  <c r="EY170" i="1"/>
  <c r="EY169" i="1"/>
  <c r="EY168" i="1"/>
  <c r="EY167" i="1"/>
  <c r="EY166" i="1"/>
  <c r="EY165" i="1"/>
  <c r="EY164" i="1"/>
  <c r="EY163" i="1"/>
  <c r="EY162" i="1"/>
  <c r="EX161" i="1"/>
  <c r="EW161" i="1"/>
  <c r="EY160" i="1"/>
  <c r="EY159" i="1"/>
  <c r="EY158" i="1"/>
  <c r="EY157" i="1"/>
  <c r="EY156" i="1"/>
  <c r="EY155" i="1"/>
  <c r="EY154" i="1"/>
  <c r="EY153" i="1"/>
  <c r="EY152" i="1"/>
  <c r="EY151" i="1"/>
  <c r="EY150" i="1"/>
  <c r="EY149" i="1"/>
  <c r="EX148" i="1"/>
  <c r="EW148" i="1"/>
  <c r="EY147" i="1"/>
  <c r="EY146" i="1"/>
  <c r="EY145" i="1"/>
  <c r="EY144" i="1"/>
  <c r="EY143" i="1"/>
  <c r="EY142" i="1"/>
  <c r="EY141" i="1"/>
  <c r="EY140" i="1"/>
  <c r="EY139" i="1"/>
  <c r="EY138" i="1"/>
  <c r="EY137" i="1"/>
  <c r="EY136" i="1"/>
  <c r="EX135" i="1"/>
  <c r="EW135" i="1"/>
  <c r="EY134" i="1"/>
  <c r="EY133" i="1"/>
  <c r="EY132" i="1"/>
  <c r="EY131" i="1"/>
  <c r="EY130" i="1"/>
  <c r="EY129" i="1"/>
  <c r="EY128" i="1"/>
  <c r="EY127" i="1"/>
  <c r="EY126" i="1"/>
  <c r="EY125" i="1"/>
  <c r="EY124" i="1"/>
  <c r="EY123" i="1"/>
  <c r="EX122" i="1"/>
  <c r="EW122" i="1"/>
  <c r="EY121" i="1"/>
  <c r="EY120" i="1"/>
  <c r="EY119" i="1"/>
  <c r="EY118" i="1"/>
  <c r="EY117" i="1"/>
  <c r="EY116" i="1"/>
  <c r="EY115" i="1"/>
  <c r="EY114" i="1"/>
  <c r="EY113" i="1"/>
  <c r="EY112" i="1"/>
  <c r="EY111" i="1"/>
  <c r="EY110" i="1"/>
  <c r="EX109" i="1"/>
  <c r="EW109" i="1"/>
  <c r="EY108" i="1"/>
  <c r="EY107" i="1"/>
  <c r="EY106" i="1"/>
  <c r="EY105" i="1"/>
  <c r="EY104" i="1"/>
  <c r="EY103" i="1"/>
  <c r="EY102" i="1"/>
  <c r="EY101" i="1"/>
  <c r="EY100" i="1"/>
  <c r="EY99" i="1"/>
  <c r="EY98" i="1"/>
  <c r="EY97" i="1"/>
  <c r="EX96" i="1"/>
  <c r="EW96" i="1"/>
  <c r="EY95" i="1"/>
  <c r="EY94" i="1"/>
  <c r="EY93" i="1"/>
  <c r="EY92" i="1"/>
  <c r="EY91" i="1"/>
  <c r="EY90" i="1"/>
  <c r="EY89" i="1"/>
  <c r="EY88" i="1"/>
  <c r="EY87" i="1"/>
  <c r="EY86" i="1"/>
  <c r="EY85" i="1"/>
  <c r="EY84" i="1"/>
  <c r="EX83" i="1"/>
  <c r="EW83" i="1"/>
  <c r="EY82" i="1"/>
  <c r="EY81" i="1"/>
  <c r="EY80" i="1"/>
  <c r="EY79" i="1"/>
  <c r="EY78" i="1"/>
  <c r="EY77" i="1"/>
  <c r="EY76" i="1"/>
  <c r="EY75" i="1"/>
  <c r="EY74" i="1"/>
  <c r="EY73" i="1"/>
  <c r="EY72" i="1"/>
  <c r="EY71" i="1"/>
  <c r="EX70" i="1"/>
  <c r="EW70" i="1"/>
  <c r="EY69" i="1"/>
  <c r="EY68" i="1"/>
  <c r="EY67" i="1"/>
  <c r="EY66" i="1"/>
  <c r="EY65" i="1"/>
  <c r="EY64" i="1"/>
  <c r="EY63" i="1"/>
  <c r="EY62" i="1"/>
  <c r="EY61" i="1"/>
  <c r="EY60" i="1"/>
  <c r="EY59" i="1"/>
  <c r="EY58" i="1"/>
  <c r="EX57" i="1"/>
  <c r="EW57" i="1"/>
  <c r="EY56" i="1"/>
  <c r="EY55" i="1"/>
  <c r="EY54" i="1"/>
  <c r="EY53" i="1"/>
  <c r="EY52" i="1"/>
  <c r="EY51" i="1"/>
  <c r="EY50" i="1"/>
  <c r="EY49" i="1"/>
  <c r="EY48" i="1"/>
  <c r="EY47" i="1"/>
  <c r="EY46" i="1"/>
  <c r="EY45" i="1"/>
  <c r="EX44" i="1"/>
  <c r="EW44" i="1"/>
  <c r="EY43" i="1"/>
  <c r="EY42" i="1"/>
  <c r="EY41" i="1"/>
  <c r="EY40" i="1"/>
  <c r="EY39" i="1"/>
  <c r="EY38" i="1"/>
  <c r="EY37" i="1"/>
  <c r="EY36" i="1"/>
  <c r="EY35" i="1"/>
  <c r="EY34" i="1"/>
  <c r="EY33" i="1"/>
  <c r="EY32" i="1"/>
  <c r="EX31" i="1"/>
  <c r="EW31" i="1"/>
  <c r="EY30" i="1"/>
  <c r="EY29" i="1"/>
  <c r="EY28" i="1"/>
  <c r="EY27" i="1"/>
  <c r="EY26" i="1"/>
  <c r="EY25" i="1"/>
  <c r="EY24" i="1"/>
  <c r="EY23" i="1"/>
  <c r="EY22" i="1"/>
  <c r="EY21" i="1"/>
  <c r="EY20" i="1"/>
  <c r="EY19" i="1"/>
  <c r="EX18" i="1"/>
  <c r="EW18" i="1"/>
  <c r="EY17" i="1"/>
  <c r="EY16" i="1"/>
  <c r="EY15" i="1"/>
  <c r="EY14" i="1"/>
  <c r="EY13" i="1"/>
  <c r="EY12" i="1"/>
  <c r="EY11" i="1"/>
  <c r="EY10" i="1"/>
  <c r="EY9" i="1"/>
  <c r="EY8" i="1"/>
  <c r="EY7" i="1"/>
  <c r="EY6" i="1"/>
  <c r="EX239" i="1"/>
  <c r="EW239" i="1"/>
  <c r="EY238" i="1"/>
  <c r="EY237" i="1"/>
  <c r="EY236" i="1"/>
  <c r="EY235" i="1"/>
  <c r="EY234" i="1"/>
  <c r="EY233" i="1"/>
  <c r="EY232" i="1"/>
  <c r="EY231" i="1"/>
  <c r="EY230" i="1"/>
  <c r="EY229" i="1"/>
  <c r="EY228" i="1"/>
  <c r="EY227" i="1"/>
  <c r="QX239" i="2" l="1"/>
  <c r="QW239" i="2"/>
  <c r="QU239" i="2"/>
  <c r="QT239" i="2"/>
  <c r="QR239" i="2"/>
  <c r="QQ239" i="2"/>
  <c r="QO239" i="2"/>
  <c r="QN239" i="2"/>
  <c r="QL239" i="2"/>
  <c r="QK239" i="2"/>
  <c r="QI239" i="2"/>
  <c r="QH239" i="2"/>
  <c r="QF239" i="2"/>
  <c r="QE239" i="2"/>
  <c r="QC239" i="2"/>
  <c r="QB239" i="2"/>
  <c r="PZ239" i="2"/>
  <c r="PY239" i="2"/>
  <c r="PW239" i="2"/>
  <c r="PV239" i="2"/>
  <c r="PT239" i="2"/>
  <c r="PS239" i="2"/>
  <c r="PQ239" i="2"/>
  <c r="PP239" i="2"/>
  <c r="PH239" i="2"/>
  <c r="PG239" i="2"/>
  <c r="PE239" i="2"/>
  <c r="PD239" i="2"/>
  <c r="PB239" i="2"/>
  <c r="PA239" i="2"/>
  <c r="OY239" i="2"/>
  <c r="OX239" i="2"/>
  <c r="OV239" i="2"/>
  <c r="OU239" i="2"/>
  <c r="OS239" i="2"/>
  <c r="OR239" i="2"/>
  <c r="OP239" i="2"/>
  <c r="OO239" i="2"/>
  <c r="OM239" i="2"/>
  <c r="OL239" i="2"/>
  <c r="OJ239" i="2"/>
  <c r="OI239" i="2"/>
  <c r="OG239" i="2"/>
  <c r="OF239" i="2"/>
  <c r="OD239" i="2"/>
  <c r="OC239" i="2"/>
  <c r="OA239" i="2"/>
  <c r="NZ239" i="2"/>
  <c r="NX239" i="2"/>
  <c r="NW239" i="2"/>
  <c r="NR239" i="2"/>
  <c r="NQ239" i="2"/>
  <c r="NI239" i="2"/>
  <c r="NH239" i="2"/>
  <c r="NF239" i="2"/>
  <c r="NE239" i="2"/>
  <c r="NC239" i="2"/>
  <c r="NB239" i="2"/>
  <c r="MZ239" i="2"/>
  <c r="MY239" i="2"/>
  <c r="MW239" i="2"/>
  <c r="MV239" i="2"/>
  <c r="MT239" i="2"/>
  <c r="MS239" i="2"/>
  <c r="MQ239" i="2"/>
  <c r="MP239" i="2"/>
  <c r="MN239" i="2"/>
  <c r="MM239" i="2"/>
  <c r="MK239" i="2"/>
  <c r="MJ239" i="2"/>
  <c r="MH239" i="2"/>
  <c r="MG239" i="2"/>
  <c r="ME239" i="2"/>
  <c r="MD239" i="2"/>
  <c r="LY239" i="2"/>
  <c r="LX239" i="2"/>
  <c r="LV239" i="2"/>
  <c r="LU239" i="2"/>
  <c r="LS239" i="2"/>
  <c r="LR239" i="2"/>
  <c r="LM239" i="2"/>
  <c r="LL239" i="2"/>
  <c r="LJ239" i="2"/>
  <c r="LI239" i="2"/>
  <c r="LD239" i="2"/>
  <c r="LC239" i="2"/>
  <c r="LA239" i="2"/>
  <c r="KZ239" i="2"/>
  <c r="KX239" i="2"/>
  <c r="KW239" i="2"/>
  <c r="KU239" i="2"/>
  <c r="KT239" i="2"/>
  <c r="KR239" i="2"/>
  <c r="KQ239" i="2"/>
  <c r="KO239" i="2"/>
  <c r="KN239" i="2"/>
  <c r="KL239" i="2"/>
  <c r="KK239" i="2"/>
  <c r="KI239" i="2"/>
  <c r="KH239" i="2"/>
  <c r="KF239" i="2"/>
  <c r="KE239" i="2"/>
  <c r="KC239" i="2"/>
  <c r="KB239" i="2"/>
  <c r="JZ239" i="2"/>
  <c r="JY239" i="2"/>
  <c r="JW239" i="2"/>
  <c r="JV239" i="2"/>
  <c r="JT239" i="2"/>
  <c r="JS239" i="2"/>
  <c r="JQ239" i="2"/>
  <c r="JP239" i="2"/>
  <c r="JH239" i="2"/>
  <c r="JG239" i="2"/>
  <c r="JB239" i="2"/>
  <c r="JA239" i="2"/>
  <c r="IY239" i="2"/>
  <c r="IX239" i="2"/>
  <c r="IV239" i="2"/>
  <c r="IU239" i="2"/>
  <c r="IG239" i="2"/>
  <c r="IF239" i="2"/>
  <c r="ID239" i="2"/>
  <c r="IC239" i="2"/>
  <c r="IA239" i="2"/>
  <c r="HZ239" i="2"/>
  <c r="HU239" i="2"/>
  <c r="HT239" i="2"/>
  <c r="HR239" i="2"/>
  <c r="HQ239" i="2"/>
  <c r="HO239" i="2"/>
  <c r="HN239" i="2"/>
  <c r="HL239" i="2"/>
  <c r="HK239" i="2"/>
  <c r="HI239" i="2"/>
  <c r="HH239" i="2"/>
  <c r="HF239" i="2"/>
  <c r="HE239" i="2"/>
  <c r="HC239" i="2"/>
  <c r="HB239" i="2"/>
  <c r="GZ239" i="2"/>
  <c r="GY239" i="2"/>
  <c r="GW239" i="2"/>
  <c r="GV239" i="2"/>
  <c r="GT239" i="2"/>
  <c r="GS239" i="2"/>
  <c r="GQ239" i="2"/>
  <c r="GP239" i="2"/>
  <c r="GN239" i="2"/>
  <c r="GM239" i="2"/>
  <c r="GK239" i="2"/>
  <c r="GJ239" i="2"/>
  <c r="GH239" i="2"/>
  <c r="GG239" i="2"/>
  <c r="GE239" i="2"/>
  <c r="GD239" i="2"/>
  <c r="FY239" i="2"/>
  <c r="FX239" i="2"/>
  <c r="FS239" i="2"/>
  <c r="FR239" i="2"/>
  <c r="FP239" i="2"/>
  <c r="FO239" i="2"/>
  <c r="FM239" i="2"/>
  <c r="FL239" i="2"/>
  <c r="FJ239" i="2"/>
  <c r="FI239" i="2"/>
  <c r="FG239" i="2"/>
  <c r="FF239" i="2"/>
  <c r="FD239" i="2"/>
  <c r="FC239" i="2"/>
  <c r="FA239" i="2"/>
  <c r="EZ239" i="2"/>
  <c r="EX239" i="2"/>
  <c r="EW239" i="2"/>
  <c r="EU239" i="2"/>
  <c r="ET239" i="2"/>
  <c r="ER239" i="2"/>
  <c r="EQ239" i="2"/>
  <c r="EO239" i="2"/>
  <c r="EN239" i="2"/>
  <c r="EL239" i="2"/>
  <c r="EK239" i="2"/>
  <c r="EI239" i="2"/>
  <c r="EH239" i="2"/>
  <c r="EF239" i="2"/>
  <c r="EE239" i="2"/>
  <c r="DZ239" i="2"/>
  <c r="DY239" i="2"/>
  <c r="DW239" i="2"/>
  <c r="DV239" i="2"/>
  <c r="DT239" i="2"/>
  <c r="DS239" i="2"/>
  <c r="DQ239" i="2"/>
  <c r="DP239" i="2"/>
  <c r="DK239" i="2"/>
  <c r="DJ239" i="2"/>
  <c r="DH239" i="2"/>
  <c r="DG239" i="2"/>
  <c r="DB239" i="2"/>
  <c r="DA239" i="2"/>
  <c r="CY239" i="2"/>
  <c r="CX239" i="2"/>
  <c r="CV239" i="2"/>
  <c r="CU239" i="2"/>
  <c r="CS239" i="2"/>
  <c r="CR239" i="2"/>
  <c r="CP239" i="2"/>
  <c r="CO239" i="2"/>
  <c r="CM239" i="2"/>
  <c r="CL239" i="2"/>
  <c r="CG239" i="2"/>
  <c r="CF239" i="2"/>
  <c r="CD239" i="2"/>
  <c r="CC239" i="2"/>
  <c r="CA239" i="2"/>
  <c r="BZ239" i="2"/>
  <c r="BX239" i="2"/>
  <c r="BW239" i="2"/>
  <c r="BU239" i="2"/>
  <c r="BT239" i="2"/>
  <c r="BR239" i="2"/>
  <c r="BQ239" i="2"/>
  <c r="BO239" i="2"/>
  <c r="BN239" i="2"/>
  <c r="BL239" i="2"/>
  <c r="BK239" i="2"/>
  <c r="BF239" i="2"/>
  <c r="BE239" i="2"/>
  <c r="AZ239" i="2"/>
  <c r="AY239" i="2"/>
  <c r="AW239" i="2"/>
  <c r="AV239" i="2"/>
  <c r="AN239" i="2"/>
  <c r="AM239" i="2"/>
  <c r="AK239" i="2"/>
  <c r="AJ239" i="2"/>
  <c r="AH239" i="2"/>
  <c r="AG239" i="2"/>
  <c r="AE239" i="2"/>
  <c r="AD239" i="2"/>
  <c r="AB239" i="2"/>
  <c r="AA239" i="2"/>
  <c r="Y239" i="2"/>
  <c r="X239" i="2"/>
  <c r="S239" i="2"/>
  <c r="R239" i="2"/>
  <c r="P239" i="2"/>
  <c r="O239" i="2"/>
  <c r="J239" i="2"/>
  <c r="I239" i="2"/>
  <c r="QY238" i="2"/>
  <c r="QV238" i="2"/>
  <c r="QS238" i="2"/>
  <c r="QP238" i="2"/>
  <c r="QM238" i="2"/>
  <c r="QJ238" i="2"/>
  <c r="QG238" i="2"/>
  <c r="QD238" i="2"/>
  <c r="QA238" i="2"/>
  <c r="PX238" i="2"/>
  <c r="PU238" i="2"/>
  <c r="PR238" i="2"/>
  <c r="PI238" i="2"/>
  <c r="PF238" i="2"/>
  <c r="PC238" i="2"/>
  <c r="OZ238" i="2"/>
  <c r="OW238" i="2"/>
  <c r="OT238" i="2"/>
  <c r="OQ238" i="2"/>
  <c r="ON238" i="2"/>
  <c r="OK238" i="2"/>
  <c r="OH238" i="2"/>
  <c r="OE238" i="2"/>
  <c r="OB238" i="2"/>
  <c r="NY238" i="2"/>
  <c r="NS238" i="2"/>
  <c r="NJ238" i="2"/>
  <c r="NG238" i="2"/>
  <c r="ND238" i="2"/>
  <c r="NA238" i="2"/>
  <c r="MX238" i="2"/>
  <c r="MU238" i="2"/>
  <c r="MR238" i="2"/>
  <c r="MO238" i="2"/>
  <c r="ML238" i="2"/>
  <c r="MI238" i="2"/>
  <c r="MF238" i="2"/>
  <c r="LZ238" i="2"/>
  <c r="LW238" i="2"/>
  <c r="LT238" i="2"/>
  <c r="LN238" i="2"/>
  <c r="LK238" i="2"/>
  <c r="LE238" i="2"/>
  <c r="LB238" i="2"/>
  <c r="KY238" i="2"/>
  <c r="KV238" i="2"/>
  <c r="KS238" i="2"/>
  <c r="KP238" i="2"/>
  <c r="KM238" i="2"/>
  <c r="KJ238" i="2"/>
  <c r="KG238" i="2"/>
  <c r="KD238" i="2"/>
  <c r="KA238" i="2"/>
  <c r="JX238" i="2"/>
  <c r="JU238" i="2"/>
  <c r="JR238" i="2"/>
  <c r="JI238" i="2"/>
  <c r="JC238" i="2"/>
  <c r="IZ238" i="2"/>
  <c r="IW238" i="2"/>
  <c r="IH238" i="2"/>
  <c r="IE238" i="2"/>
  <c r="IB238" i="2"/>
  <c r="HV238" i="2"/>
  <c r="HS238" i="2"/>
  <c r="HP238" i="2"/>
  <c r="HM238" i="2"/>
  <c r="HJ238" i="2"/>
  <c r="HG238" i="2"/>
  <c r="HD238" i="2"/>
  <c r="HA238" i="2"/>
  <c r="GX238" i="2"/>
  <c r="GU238" i="2"/>
  <c r="GR238" i="2"/>
  <c r="GO238" i="2"/>
  <c r="GL238" i="2"/>
  <c r="GI238" i="2"/>
  <c r="GF238" i="2"/>
  <c r="FZ238" i="2"/>
  <c r="FT238" i="2"/>
  <c r="FQ238" i="2"/>
  <c r="FN238" i="2"/>
  <c r="FK238" i="2"/>
  <c r="FH238" i="2"/>
  <c r="FE238" i="2"/>
  <c r="FB238" i="2"/>
  <c r="EY238" i="2"/>
  <c r="EV238" i="2"/>
  <c r="ES238" i="2"/>
  <c r="EP238" i="2"/>
  <c r="EM238" i="2"/>
  <c r="EJ238" i="2"/>
  <c r="EG238" i="2"/>
  <c r="EA238" i="2"/>
  <c r="DX238" i="2"/>
  <c r="DU238" i="2"/>
  <c r="DR238" i="2"/>
  <c r="DL238" i="2"/>
  <c r="DI238" i="2"/>
  <c r="DC238" i="2"/>
  <c r="CZ238" i="2"/>
  <c r="CW238" i="2"/>
  <c r="CT238" i="2"/>
  <c r="CQ238" i="2"/>
  <c r="CN238" i="2"/>
  <c r="CH238" i="2"/>
  <c r="CE238" i="2"/>
  <c r="CB238" i="2"/>
  <c r="BY238" i="2"/>
  <c r="BV238" i="2"/>
  <c r="BS238" i="2"/>
  <c r="BP238" i="2"/>
  <c r="BM238" i="2"/>
  <c r="BG238" i="2"/>
  <c r="BA238" i="2"/>
  <c r="AX238" i="2"/>
  <c r="AO238" i="2"/>
  <c r="AL238" i="2"/>
  <c r="AI238" i="2"/>
  <c r="AF238" i="2"/>
  <c r="AC238" i="2"/>
  <c r="Z238" i="2"/>
  <c r="T238" i="2"/>
  <c r="Q238" i="2"/>
  <c r="K238" i="2"/>
  <c r="QY237" i="2"/>
  <c r="QV237" i="2"/>
  <c r="QS237" i="2"/>
  <c r="QP237" i="2"/>
  <c r="QM237" i="2"/>
  <c r="QJ237" i="2"/>
  <c r="QG237" i="2"/>
  <c r="QD237" i="2"/>
  <c r="QA237" i="2"/>
  <c r="PX237" i="2"/>
  <c r="PU237" i="2"/>
  <c r="PR237" i="2"/>
  <c r="PI237" i="2"/>
  <c r="PF237" i="2"/>
  <c r="PC237" i="2"/>
  <c r="OZ237" i="2"/>
  <c r="OW237" i="2"/>
  <c r="OT237" i="2"/>
  <c r="OQ237" i="2"/>
  <c r="ON237" i="2"/>
  <c r="OK237" i="2"/>
  <c r="OH237" i="2"/>
  <c r="OE237" i="2"/>
  <c r="OB237" i="2"/>
  <c r="NY237" i="2"/>
  <c r="NS237" i="2"/>
  <c r="NJ237" i="2"/>
  <c r="NG237" i="2"/>
  <c r="ND237" i="2"/>
  <c r="NA237" i="2"/>
  <c r="MX237" i="2"/>
  <c r="MU237" i="2"/>
  <c r="MR237" i="2"/>
  <c r="MO237" i="2"/>
  <c r="ML237" i="2"/>
  <c r="MI237" i="2"/>
  <c r="MF237" i="2"/>
  <c r="LZ237" i="2"/>
  <c r="LW237" i="2"/>
  <c r="LT237" i="2"/>
  <c r="LN237" i="2"/>
  <c r="LK237" i="2"/>
  <c r="LE237" i="2"/>
  <c r="LB237" i="2"/>
  <c r="KY237" i="2"/>
  <c r="KV237" i="2"/>
  <c r="KS237" i="2"/>
  <c r="KP237" i="2"/>
  <c r="KM237" i="2"/>
  <c r="KJ237" i="2"/>
  <c r="KG237" i="2"/>
  <c r="KD237" i="2"/>
  <c r="KA237" i="2"/>
  <c r="JX237" i="2"/>
  <c r="JU237" i="2"/>
  <c r="JR237" i="2"/>
  <c r="JI237" i="2"/>
  <c r="JC237" i="2"/>
  <c r="IZ237" i="2"/>
  <c r="IW237" i="2"/>
  <c r="IH237" i="2"/>
  <c r="IE237" i="2"/>
  <c r="IB237" i="2"/>
  <c r="HV237" i="2"/>
  <c r="HS237" i="2"/>
  <c r="HP237" i="2"/>
  <c r="HM237" i="2"/>
  <c r="HJ237" i="2"/>
  <c r="HG237" i="2"/>
  <c r="HD237" i="2"/>
  <c r="HA237" i="2"/>
  <c r="GX237" i="2"/>
  <c r="GU237" i="2"/>
  <c r="GR237" i="2"/>
  <c r="GO237" i="2"/>
  <c r="GL237" i="2"/>
  <c r="GI237" i="2"/>
  <c r="GF237" i="2"/>
  <c r="FZ237" i="2"/>
  <c r="FT237" i="2"/>
  <c r="FQ237" i="2"/>
  <c r="FN237" i="2"/>
  <c r="FK237" i="2"/>
  <c r="FE237" i="2"/>
  <c r="FB237" i="2"/>
  <c r="EY237" i="2"/>
  <c r="EV237" i="2"/>
  <c r="ES237" i="2"/>
  <c r="EP237" i="2"/>
  <c r="EM237" i="2"/>
  <c r="EJ237" i="2"/>
  <c r="EG237" i="2"/>
  <c r="EA237" i="2"/>
  <c r="DX237" i="2"/>
  <c r="DU237" i="2"/>
  <c r="DR237" i="2"/>
  <c r="DL237" i="2"/>
  <c r="DI237" i="2"/>
  <c r="DC237" i="2"/>
  <c r="CZ237" i="2"/>
  <c r="CW237" i="2"/>
  <c r="CT237" i="2"/>
  <c r="CQ237" i="2"/>
  <c r="CN237" i="2"/>
  <c r="CH237" i="2"/>
  <c r="CE237" i="2"/>
  <c r="CB237" i="2"/>
  <c r="BY237" i="2"/>
  <c r="BV237" i="2"/>
  <c r="BS237" i="2"/>
  <c r="BP237" i="2"/>
  <c r="BM237" i="2"/>
  <c r="BG237" i="2"/>
  <c r="BA237" i="2"/>
  <c r="AX237" i="2"/>
  <c r="AO237" i="2"/>
  <c r="AL237" i="2"/>
  <c r="AI237" i="2"/>
  <c r="AF237" i="2"/>
  <c r="AC237" i="2"/>
  <c r="Z237" i="2"/>
  <c r="T237" i="2"/>
  <c r="Q237" i="2"/>
  <c r="K237" i="2"/>
  <c r="QY236" i="2"/>
  <c r="QV236" i="2"/>
  <c r="QS236" i="2"/>
  <c r="QP236" i="2"/>
  <c r="QM236" i="2"/>
  <c r="QJ236" i="2"/>
  <c r="QG236" i="2"/>
  <c r="QD236" i="2"/>
  <c r="QA236" i="2"/>
  <c r="PX236" i="2"/>
  <c r="PU236" i="2"/>
  <c r="PR236" i="2"/>
  <c r="PI236" i="2"/>
  <c r="PF236" i="2"/>
  <c r="PC236" i="2"/>
  <c r="OZ236" i="2"/>
  <c r="OW236" i="2"/>
  <c r="OT236" i="2"/>
  <c r="OQ236" i="2"/>
  <c r="ON236" i="2"/>
  <c r="OK236" i="2"/>
  <c r="OH236" i="2"/>
  <c r="OE236" i="2"/>
  <c r="OB236" i="2"/>
  <c r="NY236" i="2"/>
  <c r="NS236" i="2"/>
  <c r="NJ236" i="2"/>
  <c r="NG236" i="2"/>
  <c r="ND236" i="2"/>
  <c r="NA236" i="2"/>
  <c r="MX236" i="2"/>
  <c r="MU236" i="2"/>
  <c r="MR236" i="2"/>
  <c r="MO236" i="2"/>
  <c r="ML236" i="2"/>
  <c r="MI236" i="2"/>
  <c r="MF236" i="2"/>
  <c r="LZ236" i="2"/>
  <c r="LW236" i="2"/>
  <c r="LT236" i="2"/>
  <c r="LN236" i="2"/>
  <c r="LK236" i="2"/>
  <c r="LE236" i="2"/>
  <c r="LB236" i="2"/>
  <c r="KY236" i="2"/>
  <c r="KV236" i="2"/>
  <c r="KS236" i="2"/>
  <c r="KP236" i="2"/>
  <c r="KM236" i="2"/>
  <c r="KJ236" i="2"/>
  <c r="KG236" i="2"/>
  <c r="KD236" i="2"/>
  <c r="KA236" i="2"/>
  <c r="JX236" i="2"/>
  <c r="JU236" i="2"/>
  <c r="JR236" i="2"/>
  <c r="JI236" i="2"/>
  <c r="JC236" i="2"/>
  <c r="IZ236" i="2"/>
  <c r="IW236" i="2"/>
  <c r="IH236" i="2"/>
  <c r="IE236" i="2"/>
  <c r="IB236" i="2"/>
  <c r="HV236" i="2"/>
  <c r="HS236" i="2"/>
  <c r="HP236" i="2"/>
  <c r="HM236" i="2"/>
  <c r="HJ236" i="2"/>
  <c r="HG236" i="2"/>
  <c r="HD236" i="2"/>
  <c r="HA236" i="2"/>
  <c r="GX236" i="2"/>
  <c r="GU236" i="2"/>
  <c r="GR236" i="2"/>
  <c r="GO236" i="2"/>
  <c r="GL236" i="2"/>
  <c r="GI236" i="2"/>
  <c r="GF236" i="2"/>
  <c r="FZ236" i="2"/>
  <c r="FT236" i="2"/>
  <c r="FQ236" i="2"/>
  <c r="FN236" i="2"/>
  <c r="FK236" i="2"/>
  <c r="FH236" i="2"/>
  <c r="FE236" i="2"/>
  <c r="FB236" i="2"/>
  <c r="EY236" i="2"/>
  <c r="EV236" i="2"/>
  <c r="ES236" i="2"/>
  <c r="EP236" i="2"/>
  <c r="EM236" i="2"/>
  <c r="EJ236" i="2"/>
  <c r="EG236" i="2"/>
  <c r="EA236" i="2"/>
  <c r="DX236" i="2"/>
  <c r="DU236" i="2"/>
  <c r="DR236" i="2"/>
  <c r="DL236" i="2"/>
  <c r="DI236" i="2"/>
  <c r="DC236" i="2"/>
  <c r="CZ236" i="2"/>
  <c r="CW236" i="2"/>
  <c r="CT236" i="2"/>
  <c r="CQ236" i="2"/>
  <c r="CN236" i="2"/>
  <c r="CH236" i="2"/>
  <c r="CE236" i="2"/>
  <c r="CB236" i="2"/>
  <c r="BY236" i="2"/>
  <c r="BV236" i="2"/>
  <c r="BS236" i="2"/>
  <c r="BP236" i="2"/>
  <c r="BM236" i="2"/>
  <c r="BG236" i="2"/>
  <c r="BA236" i="2"/>
  <c r="AX236" i="2"/>
  <c r="AO236" i="2"/>
  <c r="AL236" i="2"/>
  <c r="AI236" i="2"/>
  <c r="AF236" i="2"/>
  <c r="AC236" i="2"/>
  <c r="Z236" i="2"/>
  <c r="T236" i="2"/>
  <c r="Q236" i="2"/>
  <c r="K236" i="2"/>
  <c r="QY235" i="2"/>
  <c r="QV235" i="2"/>
  <c r="QS235" i="2"/>
  <c r="QP235" i="2"/>
  <c r="QM235" i="2"/>
  <c r="QJ235" i="2"/>
  <c r="QG235" i="2"/>
  <c r="QD235" i="2"/>
  <c r="QA235" i="2"/>
  <c r="PX235" i="2"/>
  <c r="PU235" i="2"/>
  <c r="PR235" i="2"/>
  <c r="PI235" i="2"/>
  <c r="PF235" i="2"/>
  <c r="PC235" i="2"/>
  <c r="OZ235" i="2"/>
  <c r="OW235" i="2"/>
  <c r="OT235" i="2"/>
  <c r="OQ235" i="2"/>
  <c r="ON235" i="2"/>
  <c r="OK235" i="2"/>
  <c r="OH235" i="2"/>
  <c r="OE235" i="2"/>
  <c r="OB235" i="2"/>
  <c r="NY235" i="2"/>
  <c r="NS235" i="2"/>
  <c r="NJ235" i="2"/>
  <c r="NG235" i="2"/>
  <c r="ND235" i="2"/>
  <c r="NA235" i="2"/>
  <c r="MX235" i="2"/>
  <c r="MU235" i="2"/>
  <c r="MR235" i="2"/>
  <c r="MO235" i="2"/>
  <c r="ML235" i="2"/>
  <c r="MI235" i="2"/>
  <c r="MF235" i="2"/>
  <c r="LZ235" i="2"/>
  <c r="LW235" i="2"/>
  <c r="LT235" i="2"/>
  <c r="LN235" i="2"/>
  <c r="LK235" i="2"/>
  <c r="LE235" i="2"/>
  <c r="LB235" i="2"/>
  <c r="KY235" i="2"/>
  <c r="KV235" i="2"/>
  <c r="KS235" i="2"/>
  <c r="KP235" i="2"/>
  <c r="KM235" i="2"/>
  <c r="KJ235" i="2"/>
  <c r="KG235" i="2"/>
  <c r="KD235" i="2"/>
  <c r="KA235" i="2"/>
  <c r="JX235" i="2"/>
  <c r="JU235" i="2"/>
  <c r="JR235" i="2"/>
  <c r="JI235" i="2"/>
  <c r="JC235" i="2"/>
  <c r="IZ235" i="2"/>
  <c r="IW235" i="2"/>
  <c r="IH235" i="2"/>
  <c r="IE235" i="2"/>
  <c r="IB235" i="2"/>
  <c r="HV235" i="2"/>
  <c r="HS235" i="2"/>
  <c r="HP235" i="2"/>
  <c r="HM235" i="2"/>
  <c r="HJ235" i="2"/>
  <c r="HG235" i="2"/>
  <c r="HD235" i="2"/>
  <c r="HA235" i="2"/>
  <c r="GX235" i="2"/>
  <c r="GU235" i="2"/>
  <c r="GR235" i="2"/>
  <c r="GO235" i="2"/>
  <c r="GL235" i="2"/>
  <c r="GI235" i="2"/>
  <c r="GF235" i="2"/>
  <c r="FZ235" i="2"/>
  <c r="FT235" i="2"/>
  <c r="FQ235" i="2"/>
  <c r="FN235" i="2"/>
  <c r="FK235" i="2"/>
  <c r="FH235" i="2"/>
  <c r="FE235" i="2"/>
  <c r="FB235" i="2"/>
  <c r="EY235" i="2"/>
  <c r="EV235" i="2"/>
  <c r="ES235" i="2"/>
  <c r="EP235" i="2"/>
  <c r="EM235" i="2"/>
  <c r="EJ235" i="2"/>
  <c r="EG235" i="2"/>
  <c r="EA235" i="2"/>
  <c r="DX235" i="2"/>
  <c r="DU235" i="2"/>
  <c r="DR235" i="2"/>
  <c r="DL235" i="2"/>
  <c r="DI235" i="2"/>
  <c r="DC235" i="2"/>
  <c r="CZ235" i="2"/>
  <c r="CW235" i="2"/>
  <c r="CT235" i="2"/>
  <c r="CQ235" i="2"/>
  <c r="CN235" i="2"/>
  <c r="CH235" i="2"/>
  <c r="CE235" i="2"/>
  <c r="CB235" i="2"/>
  <c r="BY235" i="2"/>
  <c r="BV235" i="2"/>
  <c r="BS235" i="2"/>
  <c r="BP235" i="2"/>
  <c r="BM235" i="2"/>
  <c r="BG235" i="2"/>
  <c r="BA235" i="2"/>
  <c r="AX235" i="2"/>
  <c r="AO235" i="2"/>
  <c r="AL235" i="2"/>
  <c r="AI235" i="2"/>
  <c r="AF235" i="2"/>
  <c r="AC235" i="2"/>
  <c r="Z235" i="2"/>
  <c r="T235" i="2"/>
  <c r="Q235" i="2"/>
  <c r="K235" i="2"/>
  <c r="QY234" i="2"/>
  <c r="QV234" i="2"/>
  <c r="QS234" i="2"/>
  <c r="QP234" i="2"/>
  <c r="QM234" i="2"/>
  <c r="QJ234" i="2"/>
  <c r="QG234" i="2"/>
  <c r="QD234" i="2"/>
  <c r="QA234" i="2"/>
  <c r="PX234" i="2"/>
  <c r="PU234" i="2"/>
  <c r="PR234" i="2"/>
  <c r="PI234" i="2"/>
  <c r="PF234" i="2"/>
  <c r="PC234" i="2"/>
  <c r="OZ234" i="2"/>
  <c r="OW234" i="2"/>
  <c r="OT234" i="2"/>
  <c r="OQ234" i="2"/>
  <c r="ON234" i="2"/>
  <c r="OK234" i="2"/>
  <c r="OH234" i="2"/>
  <c r="OE234" i="2"/>
  <c r="OB234" i="2"/>
  <c r="NY234" i="2"/>
  <c r="NS234" i="2"/>
  <c r="NJ234" i="2"/>
  <c r="NG234" i="2"/>
  <c r="ND234" i="2"/>
  <c r="NA234" i="2"/>
  <c r="MX234" i="2"/>
  <c r="MU234" i="2"/>
  <c r="MR234" i="2"/>
  <c r="MO234" i="2"/>
  <c r="ML234" i="2"/>
  <c r="MI234" i="2"/>
  <c r="MF234" i="2"/>
  <c r="LZ234" i="2"/>
  <c r="LW234" i="2"/>
  <c r="LT234" i="2"/>
  <c r="LN234" i="2"/>
  <c r="LK234" i="2"/>
  <c r="LE234" i="2"/>
  <c r="LB234" i="2"/>
  <c r="KY234" i="2"/>
  <c r="KV234" i="2"/>
  <c r="KS234" i="2"/>
  <c r="KP234" i="2"/>
  <c r="KM234" i="2"/>
  <c r="KJ234" i="2"/>
  <c r="KG234" i="2"/>
  <c r="KD234" i="2"/>
  <c r="KA234" i="2"/>
  <c r="JX234" i="2"/>
  <c r="JU234" i="2"/>
  <c r="JR234" i="2"/>
  <c r="JI234" i="2"/>
  <c r="JC234" i="2"/>
  <c r="IZ234" i="2"/>
  <c r="IW234" i="2"/>
  <c r="IH234" i="2"/>
  <c r="IE234" i="2"/>
  <c r="IB234" i="2"/>
  <c r="HV234" i="2"/>
  <c r="HS234" i="2"/>
  <c r="HP234" i="2"/>
  <c r="HM234" i="2"/>
  <c r="HJ234" i="2"/>
  <c r="HG234" i="2"/>
  <c r="HD234" i="2"/>
  <c r="HA234" i="2"/>
  <c r="GX234" i="2"/>
  <c r="GU234" i="2"/>
  <c r="GR234" i="2"/>
  <c r="GO234" i="2"/>
  <c r="GL234" i="2"/>
  <c r="GI234" i="2"/>
  <c r="GF234" i="2"/>
  <c r="FZ234" i="2"/>
  <c r="FT234" i="2"/>
  <c r="FQ234" i="2"/>
  <c r="FN234" i="2"/>
  <c r="FK234" i="2"/>
  <c r="FH234" i="2"/>
  <c r="FE234" i="2"/>
  <c r="FB234" i="2"/>
  <c r="EY234" i="2"/>
  <c r="EV234" i="2"/>
  <c r="ES234" i="2"/>
  <c r="EP234" i="2"/>
  <c r="EM234" i="2"/>
  <c r="EJ234" i="2"/>
  <c r="EG234" i="2"/>
  <c r="EA234" i="2"/>
  <c r="DX234" i="2"/>
  <c r="DU234" i="2"/>
  <c r="DR234" i="2"/>
  <c r="DL234" i="2"/>
  <c r="DI234" i="2"/>
  <c r="DC234" i="2"/>
  <c r="CZ234" i="2"/>
  <c r="CW234" i="2"/>
  <c r="CT234" i="2"/>
  <c r="CQ234" i="2"/>
  <c r="CN234" i="2"/>
  <c r="CH234" i="2"/>
  <c r="CE234" i="2"/>
  <c r="CB234" i="2"/>
  <c r="BY234" i="2"/>
  <c r="BV234" i="2"/>
  <c r="BS234" i="2"/>
  <c r="BP234" i="2"/>
  <c r="BM234" i="2"/>
  <c r="BG234" i="2"/>
  <c r="BA234" i="2"/>
  <c r="AX234" i="2"/>
  <c r="AO234" i="2"/>
  <c r="AL234" i="2"/>
  <c r="AI234" i="2"/>
  <c r="AF234" i="2"/>
  <c r="AC234" i="2"/>
  <c r="Z234" i="2"/>
  <c r="T234" i="2"/>
  <c r="Q234" i="2"/>
  <c r="K234" i="2"/>
  <c r="QY233" i="2"/>
  <c r="QV233" i="2"/>
  <c r="QS233" i="2"/>
  <c r="QP233" i="2"/>
  <c r="QM233" i="2"/>
  <c r="QJ233" i="2"/>
  <c r="QG233" i="2"/>
  <c r="QD233" i="2"/>
  <c r="QA233" i="2"/>
  <c r="PX233" i="2"/>
  <c r="PU233" i="2"/>
  <c r="PR233" i="2"/>
  <c r="PI233" i="2"/>
  <c r="PF233" i="2"/>
  <c r="PC233" i="2"/>
  <c r="OZ233" i="2"/>
  <c r="OW233" i="2"/>
  <c r="OT233" i="2"/>
  <c r="OQ233" i="2"/>
  <c r="ON233" i="2"/>
  <c r="OK233" i="2"/>
  <c r="OH233" i="2"/>
  <c r="OE233" i="2"/>
  <c r="OB233" i="2"/>
  <c r="NY233" i="2"/>
  <c r="NS233" i="2"/>
  <c r="NJ233" i="2"/>
  <c r="NG233" i="2"/>
  <c r="ND233" i="2"/>
  <c r="NA233" i="2"/>
  <c r="MX233" i="2"/>
  <c r="MU233" i="2"/>
  <c r="MR233" i="2"/>
  <c r="MO233" i="2"/>
  <c r="ML233" i="2"/>
  <c r="MI233" i="2"/>
  <c r="MF233" i="2"/>
  <c r="LZ233" i="2"/>
  <c r="LW233" i="2"/>
  <c r="LT233" i="2"/>
  <c r="LN233" i="2"/>
  <c r="LK233" i="2"/>
  <c r="LE233" i="2"/>
  <c r="LB233" i="2"/>
  <c r="KY233" i="2"/>
  <c r="KV233" i="2"/>
  <c r="KS233" i="2"/>
  <c r="KP233" i="2"/>
  <c r="KM233" i="2"/>
  <c r="KJ233" i="2"/>
  <c r="KG233" i="2"/>
  <c r="KD233" i="2"/>
  <c r="KA233" i="2"/>
  <c r="JX233" i="2"/>
  <c r="JU233" i="2"/>
  <c r="JR233" i="2"/>
  <c r="JI233" i="2"/>
  <c r="JC233" i="2"/>
  <c r="IZ233" i="2"/>
  <c r="IW233" i="2"/>
  <c r="IH233" i="2"/>
  <c r="IE233" i="2"/>
  <c r="IB233" i="2"/>
  <c r="HV233" i="2"/>
  <c r="HS233" i="2"/>
  <c r="HP233" i="2"/>
  <c r="HM233" i="2"/>
  <c r="HJ233" i="2"/>
  <c r="HG233" i="2"/>
  <c r="HD233" i="2"/>
  <c r="HA233" i="2"/>
  <c r="GX233" i="2"/>
  <c r="GU233" i="2"/>
  <c r="GR233" i="2"/>
  <c r="GO233" i="2"/>
  <c r="GL233" i="2"/>
  <c r="GI233" i="2"/>
  <c r="GF233" i="2"/>
  <c r="FZ233" i="2"/>
  <c r="FT233" i="2"/>
  <c r="FQ233" i="2"/>
  <c r="FN233" i="2"/>
  <c r="FK233" i="2"/>
  <c r="FH233" i="2"/>
  <c r="FE233" i="2"/>
  <c r="FB233" i="2"/>
  <c r="EY233" i="2"/>
  <c r="EV233" i="2"/>
  <c r="ES233" i="2"/>
  <c r="EP233" i="2"/>
  <c r="EM233" i="2"/>
  <c r="EJ233" i="2"/>
  <c r="EG233" i="2"/>
  <c r="EA233" i="2"/>
  <c r="DX233" i="2"/>
  <c r="DU233" i="2"/>
  <c r="DR233" i="2"/>
  <c r="DL233" i="2"/>
  <c r="DI233" i="2"/>
  <c r="DC233" i="2"/>
  <c r="CZ233" i="2"/>
  <c r="CW233" i="2"/>
  <c r="CT233" i="2"/>
  <c r="CQ233" i="2"/>
  <c r="CN233" i="2"/>
  <c r="CH233" i="2"/>
  <c r="CE233" i="2"/>
  <c r="CB233" i="2"/>
  <c r="BY233" i="2"/>
  <c r="BV233" i="2"/>
  <c r="BS233" i="2"/>
  <c r="BP233" i="2"/>
  <c r="BM233" i="2"/>
  <c r="BG233" i="2"/>
  <c r="BA233" i="2"/>
  <c r="AX233" i="2"/>
  <c r="AO233" i="2"/>
  <c r="AL233" i="2"/>
  <c r="AI233" i="2"/>
  <c r="AF233" i="2"/>
  <c r="AC233" i="2"/>
  <c r="Z233" i="2"/>
  <c r="T233" i="2"/>
  <c r="Q233" i="2"/>
  <c r="K233" i="2"/>
  <c r="QY232" i="2"/>
  <c r="QV232" i="2"/>
  <c r="QS232" i="2"/>
  <c r="QP232" i="2"/>
  <c r="QM232" i="2"/>
  <c r="QJ232" i="2"/>
  <c r="QG232" i="2"/>
  <c r="QD232" i="2"/>
  <c r="QA232" i="2"/>
  <c r="PX232" i="2"/>
  <c r="PU232" i="2"/>
  <c r="PR232" i="2"/>
  <c r="PI232" i="2"/>
  <c r="PF232" i="2"/>
  <c r="PC232" i="2"/>
  <c r="OZ232" i="2"/>
  <c r="OW232" i="2"/>
  <c r="OT232" i="2"/>
  <c r="OQ232" i="2"/>
  <c r="ON232" i="2"/>
  <c r="OK232" i="2"/>
  <c r="OH232" i="2"/>
  <c r="OE232" i="2"/>
  <c r="OB232" i="2"/>
  <c r="NY232" i="2"/>
  <c r="NS232" i="2"/>
  <c r="NJ232" i="2"/>
  <c r="NG232" i="2"/>
  <c r="ND232" i="2"/>
  <c r="NA232" i="2"/>
  <c r="MX232" i="2"/>
  <c r="MU232" i="2"/>
  <c r="MR232" i="2"/>
  <c r="MO232" i="2"/>
  <c r="ML232" i="2"/>
  <c r="MI232" i="2"/>
  <c r="MF232" i="2"/>
  <c r="LZ232" i="2"/>
  <c r="LW232" i="2"/>
  <c r="LT232" i="2"/>
  <c r="LN232" i="2"/>
  <c r="LK232" i="2"/>
  <c r="LE232" i="2"/>
  <c r="LB232" i="2"/>
  <c r="KY232" i="2"/>
  <c r="KV232" i="2"/>
  <c r="KS232" i="2"/>
  <c r="KP232" i="2"/>
  <c r="KM232" i="2"/>
  <c r="KJ232" i="2"/>
  <c r="KG232" i="2"/>
  <c r="KD232" i="2"/>
  <c r="KA232" i="2"/>
  <c r="JX232" i="2"/>
  <c r="JU232" i="2"/>
  <c r="JR232" i="2"/>
  <c r="JI232" i="2"/>
  <c r="JC232" i="2"/>
  <c r="IZ232" i="2"/>
  <c r="IW232" i="2"/>
  <c r="IH232" i="2"/>
  <c r="IE232" i="2"/>
  <c r="IB232" i="2"/>
  <c r="HV232" i="2"/>
  <c r="HS232" i="2"/>
  <c r="HP232" i="2"/>
  <c r="HM232" i="2"/>
  <c r="HJ232" i="2"/>
  <c r="HG232" i="2"/>
  <c r="HD232" i="2"/>
  <c r="HA232" i="2"/>
  <c r="GX232" i="2"/>
  <c r="GU232" i="2"/>
  <c r="GR232" i="2"/>
  <c r="GO232" i="2"/>
  <c r="GL232" i="2"/>
  <c r="GI232" i="2"/>
  <c r="GF232" i="2"/>
  <c r="FZ232" i="2"/>
  <c r="FT232" i="2"/>
  <c r="FQ232" i="2"/>
  <c r="FN232" i="2"/>
  <c r="FK232" i="2"/>
  <c r="FH232" i="2"/>
  <c r="FE232" i="2"/>
  <c r="FB232" i="2"/>
  <c r="EY232" i="2"/>
  <c r="EV232" i="2"/>
  <c r="ES232" i="2"/>
  <c r="EP232" i="2"/>
  <c r="EM232" i="2"/>
  <c r="EJ232" i="2"/>
  <c r="EG232" i="2"/>
  <c r="EA232" i="2"/>
  <c r="DX232" i="2"/>
  <c r="DU232" i="2"/>
  <c r="DR232" i="2"/>
  <c r="DL232" i="2"/>
  <c r="DI232" i="2"/>
  <c r="DC232" i="2"/>
  <c r="CZ232" i="2"/>
  <c r="CW232" i="2"/>
  <c r="CT232" i="2"/>
  <c r="CQ232" i="2"/>
  <c r="CN232" i="2"/>
  <c r="CH232" i="2"/>
  <c r="CE232" i="2"/>
  <c r="CB232" i="2"/>
  <c r="BY232" i="2"/>
  <c r="BV232" i="2"/>
  <c r="BS232" i="2"/>
  <c r="BP232" i="2"/>
  <c r="BM232" i="2"/>
  <c r="BG232" i="2"/>
  <c r="BA232" i="2"/>
  <c r="AX232" i="2"/>
  <c r="AO232" i="2"/>
  <c r="AL232" i="2"/>
  <c r="AI232" i="2"/>
  <c r="AF232" i="2"/>
  <c r="AC232" i="2"/>
  <c r="Z232" i="2"/>
  <c r="T232" i="2"/>
  <c r="Q232" i="2"/>
  <c r="K232" i="2"/>
  <c r="QY231" i="2"/>
  <c r="QV231" i="2"/>
  <c r="QS231" i="2"/>
  <c r="QP231" i="2"/>
  <c r="QM231" i="2"/>
  <c r="QJ231" i="2"/>
  <c r="QG231" i="2"/>
  <c r="QD231" i="2"/>
  <c r="QA231" i="2"/>
  <c r="PX231" i="2"/>
  <c r="PU231" i="2"/>
  <c r="PR231" i="2"/>
  <c r="PI231" i="2"/>
  <c r="PF231" i="2"/>
  <c r="PC231" i="2"/>
  <c r="OZ231" i="2"/>
  <c r="OW231" i="2"/>
  <c r="OT231" i="2"/>
  <c r="OQ231" i="2"/>
  <c r="ON231" i="2"/>
  <c r="OK231" i="2"/>
  <c r="OH231" i="2"/>
  <c r="OE231" i="2"/>
  <c r="OB231" i="2"/>
  <c r="NY231" i="2"/>
  <c r="NS231" i="2"/>
  <c r="NJ231" i="2"/>
  <c r="NG231" i="2"/>
  <c r="ND231" i="2"/>
  <c r="NA231" i="2"/>
  <c r="MX231" i="2"/>
  <c r="MU231" i="2"/>
  <c r="MR231" i="2"/>
  <c r="MO231" i="2"/>
  <c r="ML231" i="2"/>
  <c r="MI231" i="2"/>
  <c r="MF231" i="2"/>
  <c r="LZ231" i="2"/>
  <c r="LW231" i="2"/>
  <c r="LT231" i="2"/>
  <c r="LN231" i="2"/>
  <c r="LK231" i="2"/>
  <c r="LE231" i="2"/>
  <c r="LB231" i="2"/>
  <c r="KY231" i="2"/>
  <c r="KV231" i="2"/>
  <c r="KS231" i="2"/>
  <c r="KP231" i="2"/>
  <c r="KM231" i="2"/>
  <c r="KJ231" i="2"/>
  <c r="KG231" i="2"/>
  <c r="KD231" i="2"/>
  <c r="KA231" i="2"/>
  <c r="JX231" i="2"/>
  <c r="JU231" i="2"/>
  <c r="JR231" i="2"/>
  <c r="JI231" i="2"/>
  <c r="JC231" i="2"/>
  <c r="IZ231" i="2"/>
  <c r="IW231" i="2"/>
  <c r="IH231" i="2"/>
  <c r="IE231" i="2"/>
  <c r="IB231" i="2"/>
  <c r="HV231" i="2"/>
  <c r="HS231" i="2"/>
  <c r="HP231" i="2"/>
  <c r="HM231" i="2"/>
  <c r="HJ231" i="2"/>
  <c r="HG231" i="2"/>
  <c r="HD231" i="2"/>
  <c r="HA231" i="2"/>
  <c r="GX231" i="2"/>
  <c r="GU231" i="2"/>
  <c r="GR231" i="2"/>
  <c r="GO231" i="2"/>
  <c r="GL231" i="2"/>
  <c r="GI231" i="2"/>
  <c r="GF231" i="2"/>
  <c r="FZ231" i="2"/>
  <c r="FT231" i="2"/>
  <c r="FQ231" i="2"/>
  <c r="FN231" i="2"/>
  <c r="FK231" i="2"/>
  <c r="FH231" i="2"/>
  <c r="FE231" i="2"/>
  <c r="FB231" i="2"/>
  <c r="EY231" i="2"/>
  <c r="EV231" i="2"/>
  <c r="ES231" i="2"/>
  <c r="EP231" i="2"/>
  <c r="EM231" i="2"/>
  <c r="EJ231" i="2"/>
  <c r="EG231" i="2"/>
  <c r="EA231" i="2"/>
  <c r="DX231" i="2"/>
  <c r="DU231" i="2"/>
  <c r="DR231" i="2"/>
  <c r="DL231" i="2"/>
  <c r="DI231" i="2"/>
  <c r="DC231" i="2"/>
  <c r="CZ231" i="2"/>
  <c r="CW231" i="2"/>
  <c r="CT231" i="2"/>
  <c r="CQ231" i="2"/>
  <c r="CN231" i="2"/>
  <c r="CH231" i="2"/>
  <c r="CE231" i="2"/>
  <c r="CB231" i="2"/>
  <c r="BY231" i="2"/>
  <c r="BV231" i="2"/>
  <c r="BS231" i="2"/>
  <c r="BP231" i="2"/>
  <c r="BM231" i="2"/>
  <c r="BG231" i="2"/>
  <c r="BA231" i="2"/>
  <c r="AX231" i="2"/>
  <c r="AO231" i="2"/>
  <c r="AL231" i="2"/>
  <c r="AI231" i="2"/>
  <c r="AF231" i="2"/>
  <c r="AC231" i="2"/>
  <c r="Z231" i="2"/>
  <c r="T231" i="2"/>
  <c r="Q231" i="2"/>
  <c r="K231" i="2"/>
  <c r="QY230" i="2"/>
  <c r="QV230" i="2"/>
  <c r="QS230" i="2"/>
  <c r="QP230" i="2"/>
  <c r="QM230" i="2"/>
  <c r="QJ230" i="2"/>
  <c r="QG230" i="2"/>
  <c r="QD230" i="2"/>
  <c r="QA230" i="2"/>
  <c r="PX230" i="2"/>
  <c r="PU230" i="2"/>
  <c r="PR230" i="2"/>
  <c r="PI230" i="2"/>
  <c r="PF230" i="2"/>
  <c r="PC230" i="2"/>
  <c r="OZ230" i="2"/>
  <c r="OW230" i="2"/>
  <c r="OT230" i="2"/>
  <c r="OQ230" i="2"/>
  <c r="ON230" i="2"/>
  <c r="OK230" i="2"/>
  <c r="OH230" i="2"/>
  <c r="OE230" i="2"/>
  <c r="OB230" i="2"/>
  <c r="NY230" i="2"/>
  <c r="NS230" i="2"/>
  <c r="NJ230" i="2"/>
  <c r="NG230" i="2"/>
  <c r="ND230" i="2"/>
  <c r="NA230" i="2"/>
  <c r="MX230" i="2"/>
  <c r="MU230" i="2"/>
  <c r="MR230" i="2"/>
  <c r="MO230" i="2"/>
  <c r="ML230" i="2"/>
  <c r="MI230" i="2"/>
  <c r="MF230" i="2"/>
  <c r="LZ230" i="2"/>
  <c r="LW230" i="2"/>
  <c r="LT230" i="2"/>
  <c r="LN230" i="2"/>
  <c r="LK230" i="2"/>
  <c r="LE230" i="2"/>
  <c r="LB230" i="2"/>
  <c r="KY230" i="2"/>
  <c r="KV230" i="2"/>
  <c r="KS230" i="2"/>
  <c r="KP230" i="2"/>
  <c r="KM230" i="2"/>
  <c r="KJ230" i="2"/>
  <c r="KG230" i="2"/>
  <c r="KD230" i="2"/>
  <c r="KA230" i="2"/>
  <c r="JX230" i="2"/>
  <c r="JU230" i="2"/>
  <c r="JR230" i="2"/>
  <c r="JI230" i="2"/>
  <c r="JC230" i="2"/>
  <c r="IZ230" i="2"/>
  <c r="IW230" i="2"/>
  <c r="IH230" i="2"/>
  <c r="IE230" i="2"/>
  <c r="IB230" i="2"/>
  <c r="HV230" i="2"/>
  <c r="HS230" i="2"/>
  <c r="HP230" i="2"/>
  <c r="HM230" i="2"/>
  <c r="HJ230" i="2"/>
  <c r="HG230" i="2"/>
  <c r="HD230" i="2"/>
  <c r="HA230" i="2"/>
  <c r="GX230" i="2"/>
  <c r="GU230" i="2"/>
  <c r="GR230" i="2"/>
  <c r="GO230" i="2"/>
  <c r="GL230" i="2"/>
  <c r="GI230" i="2"/>
  <c r="GF230" i="2"/>
  <c r="FZ230" i="2"/>
  <c r="FT230" i="2"/>
  <c r="FQ230" i="2"/>
  <c r="FN230" i="2"/>
  <c r="FK230" i="2"/>
  <c r="FH230" i="2"/>
  <c r="FE230" i="2"/>
  <c r="FB230" i="2"/>
  <c r="EY230" i="2"/>
  <c r="EV230" i="2"/>
  <c r="ES230" i="2"/>
  <c r="EP230" i="2"/>
  <c r="EM230" i="2"/>
  <c r="EJ230" i="2"/>
  <c r="EG230" i="2"/>
  <c r="EA230" i="2"/>
  <c r="DX230" i="2"/>
  <c r="DU230" i="2"/>
  <c r="DR230" i="2"/>
  <c r="DL230" i="2"/>
  <c r="DI230" i="2"/>
  <c r="DC230" i="2"/>
  <c r="CZ230" i="2"/>
  <c r="CW230" i="2"/>
  <c r="CT230" i="2"/>
  <c r="CQ230" i="2"/>
  <c r="CN230" i="2"/>
  <c r="CH230" i="2"/>
  <c r="CE230" i="2"/>
  <c r="CB230" i="2"/>
  <c r="BY230" i="2"/>
  <c r="BV230" i="2"/>
  <c r="BS230" i="2"/>
  <c r="BP230" i="2"/>
  <c r="BM230" i="2"/>
  <c r="BG230" i="2"/>
  <c r="BA230" i="2"/>
  <c r="AX230" i="2"/>
  <c r="AO230" i="2"/>
  <c r="AL230" i="2"/>
  <c r="AI230" i="2"/>
  <c r="AF230" i="2"/>
  <c r="AC230" i="2"/>
  <c r="Z230" i="2"/>
  <c r="T230" i="2"/>
  <c r="Q230" i="2"/>
  <c r="K230" i="2"/>
  <c r="QY229" i="2"/>
  <c r="QV229" i="2"/>
  <c r="QS229" i="2"/>
  <c r="QP229" i="2"/>
  <c r="QM229" i="2"/>
  <c r="QJ229" i="2"/>
  <c r="QG229" i="2"/>
  <c r="QD229" i="2"/>
  <c r="QA229" i="2"/>
  <c r="PX229" i="2"/>
  <c r="PU229" i="2"/>
  <c r="PR229" i="2"/>
  <c r="PI229" i="2"/>
  <c r="PF229" i="2"/>
  <c r="PC229" i="2"/>
  <c r="OZ229" i="2"/>
  <c r="OW229" i="2"/>
  <c r="OT229" i="2"/>
  <c r="OQ229" i="2"/>
  <c r="ON229" i="2"/>
  <c r="OK229" i="2"/>
  <c r="OH229" i="2"/>
  <c r="OE229" i="2"/>
  <c r="OB229" i="2"/>
  <c r="NY229" i="2"/>
  <c r="NS229" i="2"/>
  <c r="NJ229" i="2"/>
  <c r="NG229" i="2"/>
  <c r="ND229" i="2"/>
  <c r="NA229" i="2"/>
  <c r="MX229" i="2"/>
  <c r="MU229" i="2"/>
  <c r="MR229" i="2"/>
  <c r="MO229" i="2"/>
  <c r="ML229" i="2"/>
  <c r="MI229" i="2"/>
  <c r="MF229" i="2"/>
  <c r="LZ229" i="2"/>
  <c r="LW229" i="2"/>
  <c r="LT229" i="2"/>
  <c r="LN229" i="2"/>
  <c r="LK229" i="2"/>
  <c r="LE229" i="2"/>
  <c r="LB229" i="2"/>
  <c r="KY229" i="2"/>
  <c r="KV229" i="2"/>
  <c r="KS229" i="2"/>
  <c r="KP229" i="2"/>
  <c r="KM229" i="2"/>
  <c r="KJ229" i="2"/>
  <c r="KG229" i="2"/>
  <c r="KD229" i="2"/>
  <c r="KA229" i="2"/>
  <c r="JX229" i="2"/>
  <c r="JU229" i="2"/>
  <c r="JR229" i="2"/>
  <c r="JI229" i="2"/>
  <c r="JC229" i="2"/>
  <c r="IZ229" i="2"/>
  <c r="IW229" i="2"/>
  <c r="IH229" i="2"/>
  <c r="IE229" i="2"/>
  <c r="IB229" i="2"/>
  <c r="HV229" i="2"/>
  <c r="HS229" i="2"/>
  <c r="HP229" i="2"/>
  <c r="HM229" i="2"/>
  <c r="HJ229" i="2"/>
  <c r="HG229" i="2"/>
  <c r="HD229" i="2"/>
  <c r="HA229" i="2"/>
  <c r="GX229" i="2"/>
  <c r="GU229" i="2"/>
  <c r="GR229" i="2"/>
  <c r="GO229" i="2"/>
  <c r="GL229" i="2"/>
  <c r="GI229" i="2"/>
  <c r="GF229" i="2"/>
  <c r="FZ229" i="2"/>
  <c r="FT229" i="2"/>
  <c r="FQ229" i="2"/>
  <c r="FN229" i="2"/>
  <c r="FK229" i="2"/>
  <c r="FH229" i="2"/>
  <c r="FE229" i="2"/>
  <c r="FB229" i="2"/>
  <c r="EY229" i="2"/>
  <c r="EV229" i="2"/>
  <c r="ES229" i="2"/>
  <c r="EP229" i="2"/>
  <c r="EM229" i="2"/>
  <c r="EJ229" i="2"/>
  <c r="EG229" i="2"/>
  <c r="EA229" i="2"/>
  <c r="DX229" i="2"/>
  <c r="DU229" i="2"/>
  <c r="DR229" i="2"/>
  <c r="DL229" i="2"/>
  <c r="DI229" i="2"/>
  <c r="DC229" i="2"/>
  <c r="CZ229" i="2"/>
  <c r="CW229" i="2"/>
  <c r="CT229" i="2"/>
  <c r="CQ229" i="2"/>
  <c r="CN229" i="2"/>
  <c r="CH229" i="2"/>
  <c r="CE229" i="2"/>
  <c r="CB229" i="2"/>
  <c r="BY229" i="2"/>
  <c r="BV229" i="2"/>
  <c r="BS229" i="2"/>
  <c r="BP229" i="2"/>
  <c r="BM229" i="2"/>
  <c r="BG229" i="2"/>
  <c r="BA229" i="2"/>
  <c r="AX229" i="2"/>
  <c r="AO229" i="2"/>
  <c r="AL229" i="2"/>
  <c r="AI229" i="2"/>
  <c r="AF229" i="2"/>
  <c r="AC229" i="2"/>
  <c r="Z229" i="2"/>
  <c r="T229" i="2"/>
  <c r="Q229" i="2"/>
  <c r="K229" i="2"/>
  <c r="LB228" i="2"/>
  <c r="KY228" i="2"/>
  <c r="KV228" i="2"/>
  <c r="KS228" i="2"/>
  <c r="KP228" i="2"/>
  <c r="KM228" i="2"/>
  <c r="KJ228" i="2"/>
  <c r="KG228" i="2"/>
  <c r="KD228" i="2"/>
  <c r="KA228" i="2"/>
  <c r="JX228" i="2"/>
  <c r="JU228" i="2"/>
  <c r="JR228" i="2"/>
  <c r="JI228" i="2"/>
  <c r="JC228" i="2"/>
  <c r="IZ228" i="2"/>
  <c r="IW228" i="2"/>
  <c r="IH228" i="2"/>
  <c r="IE228" i="2"/>
  <c r="IB228" i="2"/>
  <c r="HV228" i="2"/>
  <c r="HS228" i="2"/>
  <c r="HP228" i="2"/>
  <c r="HM228" i="2"/>
  <c r="HJ228" i="2"/>
  <c r="HG228" i="2"/>
  <c r="HD228" i="2"/>
  <c r="HA228" i="2"/>
  <c r="GX228" i="2"/>
  <c r="GU228" i="2"/>
  <c r="GR228" i="2"/>
  <c r="GO228" i="2"/>
  <c r="GL228" i="2"/>
  <c r="GI228" i="2"/>
  <c r="GF228" i="2"/>
  <c r="FZ228" i="2"/>
  <c r="FT228" i="2"/>
  <c r="FQ228" i="2"/>
  <c r="FN228" i="2"/>
  <c r="FK228" i="2"/>
  <c r="FH228" i="2"/>
  <c r="FE228" i="2"/>
  <c r="FB228" i="2"/>
  <c r="EY228" i="2"/>
  <c r="EV228" i="2"/>
  <c r="ES228" i="2"/>
  <c r="EP228" i="2"/>
  <c r="EM228" i="2"/>
  <c r="EJ228" i="2"/>
  <c r="EG228" i="2"/>
  <c r="EA228" i="2"/>
  <c r="DX228" i="2"/>
  <c r="DU228" i="2"/>
  <c r="DR228" i="2"/>
  <c r="DL228" i="2"/>
  <c r="DI228" i="2"/>
  <c r="DC228" i="2"/>
  <c r="CZ228" i="2"/>
  <c r="CW228" i="2"/>
  <c r="CT228" i="2"/>
  <c r="CQ228" i="2"/>
  <c r="CN228" i="2"/>
  <c r="CH228" i="2"/>
  <c r="CE228" i="2"/>
  <c r="CB228" i="2"/>
  <c r="BY228" i="2"/>
  <c r="BV228" i="2"/>
  <c r="BS228" i="2"/>
  <c r="BP228" i="2"/>
  <c r="BM228" i="2"/>
  <c r="BG228" i="2"/>
  <c r="BA228" i="2"/>
  <c r="AX228" i="2"/>
  <c r="AO228" i="2"/>
  <c r="AL228" i="2"/>
  <c r="AI228" i="2"/>
  <c r="AF228" i="2"/>
  <c r="AC228" i="2"/>
  <c r="Z228" i="2"/>
  <c r="T228" i="2"/>
  <c r="Q228" i="2"/>
  <c r="K228" i="2"/>
  <c r="QY227" i="2"/>
  <c r="QV227" i="2"/>
  <c r="QS227" i="2"/>
  <c r="QM227" i="2"/>
  <c r="QJ227" i="2"/>
  <c r="QG227" i="2"/>
  <c r="QD227" i="2"/>
  <c r="QA227" i="2"/>
  <c r="PX227" i="2"/>
  <c r="PU227" i="2"/>
  <c r="LB227" i="2"/>
  <c r="KY227" i="2"/>
  <c r="KV227" i="2"/>
  <c r="KS227" i="2"/>
  <c r="KP227" i="2"/>
  <c r="KM227" i="2"/>
  <c r="KJ227" i="2"/>
  <c r="KG227" i="2"/>
  <c r="KD227" i="2"/>
  <c r="KA227" i="2"/>
  <c r="JX227" i="2"/>
  <c r="JU227" i="2"/>
  <c r="JR227" i="2"/>
  <c r="JI227" i="2"/>
  <c r="JC227" i="2"/>
  <c r="IZ227" i="2"/>
  <c r="IW227" i="2"/>
  <c r="IH227" i="2"/>
  <c r="IE227" i="2"/>
  <c r="IB227" i="2"/>
  <c r="HV227" i="2"/>
  <c r="HS227" i="2"/>
  <c r="HP227" i="2"/>
  <c r="HM227" i="2"/>
  <c r="HJ227" i="2"/>
  <c r="HG227" i="2"/>
  <c r="HD227" i="2"/>
  <c r="HA227" i="2"/>
  <c r="GX227" i="2"/>
  <c r="GU227" i="2"/>
  <c r="GR227" i="2"/>
  <c r="GO227" i="2"/>
  <c r="GL227" i="2"/>
  <c r="GI227" i="2"/>
  <c r="GF227" i="2"/>
  <c r="FZ227" i="2"/>
  <c r="FT227" i="2"/>
  <c r="FQ227" i="2"/>
  <c r="FN227" i="2"/>
  <c r="FK227" i="2"/>
  <c r="FH227" i="2"/>
  <c r="FE227" i="2"/>
  <c r="FB227" i="2"/>
  <c r="EY227" i="2"/>
  <c r="EV227" i="2"/>
  <c r="ES227" i="2"/>
  <c r="EP227" i="2"/>
  <c r="EM227" i="2"/>
  <c r="EJ227" i="2"/>
  <c r="EG227" i="2"/>
  <c r="EA227" i="2"/>
  <c r="DX227" i="2"/>
  <c r="DU227" i="2"/>
  <c r="DR227" i="2"/>
  <c r="DL227" i="2"/>
  <c r="DI227" i="2"/>
  <c r="DC227" i="2"/>
  <c r="CZ227" i="2"/>
  <c r="CW227" i="2"/>
  <c r="CT227" i="2"/>
  <c r="CQ227" i="2"/>
  <c r="CN227" i="2"/>
  <c r="CH227" i="2"/>
  <c r="CE227" i="2"/>
  <c r="CB227" i="2"/>
  <c r="BY227" i="2"/>
  <c r="BV227" i="2"/>
  <c r="BS227" i="2"/>
  <c r="BP227" i="2"/>
  <c r="BM227" i="2"/>
  <c r="BG227" i="2"/>
  <c r="BA227" i="2"/>
  <c r="AX227" i="2"/>
  <c r="AO227" i="2"/>
  <c r="AL227" i="2"/>
  <c r="AI227" i="2"/>
  <c r="AF227" i="2"/>
  <c r="AC227" i="2"/>
  <c r="Z227" i="2"/>
  <c r="T227" i="2"/>
  <c r="Q227" i="2"/>
  <c r="K227" i="2"/>
  <c r="G239" i="2"/>
  <c r="F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HF239" i="1"/>
  <c r="HE239" i="1"/>
  <c r="HC239" i="1"/>
  <c r="HB239" i="1"/>
  <c r="GZ239" i="1"/>
  <c r="GY239" i="1"/>
  <c r="GW239" i="1"/>
  <c r="GV239" i="1"/>
  <c r="GT239" i="1"/>
  <c r="GS239" i="1"/>
  <c r="GQ239" i="1"/>
  <c r="GP239" i="1"/>
  <c r="GN239" i="1"/>
  <c r="GM239" i="1"/>
  <c r="GK239" i="1"/>
  <c r="GJ239" i="1"/>
  <c r="GH239" i="1"/>
  <c r="GG239" i="1"/>
  <c r="GE239" i="1"/>
  <c r="GD239" i="1"/>
  <c r="GB239" i="1"/>
  <c r="GA239" i="1"/>
  <c r="FY239" i="1"/>
  <c r="FX239" i="1"/>
  <c r="FV239" i="1"/>
  <c r="FU239" i="1"/>
  <c r="FS239" i="1"/>
  <c r="FR239" i="1"/>
  <c r="FM239" i="1"/>
  <c r="FL239" i="1"/>
  <c r="FJ239" i="1"/>
  <c r="FI239" i="1"/>
  <c r="FG239" i="1"/>
  <c r="FF239" i="1"/>
  <c r="FD239" i="1"/>
  <c r="FC239" i="1"/>
  <c r="FA239" i="1"/>
  <c r="EZ239" i="1"/>
  <c r="EU239" i="1"/>
  <c r="ET239" i="1"/>
  <c r="ER239" i="1"/>
  <c r="EQ239" i="1"/>
  <c r="EO239" i="1"/>
  <c r="EN239" i="1"/>
  <c r="EL239" i="1"/>
  <c r="EK239" i="1"/>
  <c r="EI239" i="1"/>
  <c r="EH239" i="1"/>
  <c r="DZ239" i="1"/>
  <c r="DY239" i="1"/>
  <c r="DW239" i="1"/>
  <c r="DV239" i="1"/>
  <c r="DT239" i="1"/>
  <c r="DS239" i="1"/>
  <c r="DQ239" i="1"/>
  <c r="DP239" i="1"/>
  <c r="DN239" i="1"/>
  <c r="DM239" i="1"/>
  <c r="DK239" i="1"/>
  <c r="DJ239" i="1"/>
  <c r="DE239" i="1"/>
  <c r="DD239" i="1"/>
  <c r="CY239" i="1"/>
  <c r="CX239" i="1"/>
  <c r="CV239" i="1"/>
  <c r="CU239" i="1"/>
  <c r="CS239" i="1"/>
  <c r="CR239" i="1"/>
  <c r="CP239" i="1"/>
  <c r="CO239" i="1"/>
  <c r="CJ239" i="1"/>
  <c r="CI239" i="1"/>
  <c r="CD239" i="1"/>
  <c r="CC239" i="1"/>
  <c r="CA239" i="1"/>
  <c r="BZ239" i="1"/>
  <c r="BX239" i="1"/>
  <c r="BW239" i="1"/>
  <c r="BU239" i="1"/>
  <c r="BT239" i="1"/>
  <c r="BR239" i="1"/>
  <c r="BQ239" i="1"/>
  <c r="BO239" i="1"/>
  <c r="BN239" i="1"/>
  <c r="BL239" i="1"/>
  <c r="BK239" i="1"/>
  <c r="BI239" i="1"/>
  <c r="BH239" i="1"/>
  <c r="BC239" i="1"/>
  <c r="BB239" i="1"/>
  <c r="AW239" i="1"/>
  <c r="AV239" i="1"/>
  <c r="AT239" i="1"/>
  <c r="AS239" i="1"/>
  <c r="AQ239" i="1"/>
  <c r="AP239" i="1"/>
  <c r="AN239" i="1"/>
  <c r="AM239" i="1"/>
  <c r="AK239" i="1"/>
  <c r="AJ239" i="1"/>
  <c r="AH239" i="1"/>
  <c r="AG239" i="1"/>
  <c r="AE239" i="1"/>
  <c r="AD239" i="1"/>
  <c r="AB239" i="1"/>
  <c r="AA239" i="1"/>
  <c r="Y239" i="1"/>
  <c r="X239" i="1"/>
  <c r="S239" i="1"/>
  <c r="R239" i="1"/>
  <c r="P239" i="1"/>
  <c r="O239" i="1"/>
  <c r="M239" i="1"/>
  <c r="L239" i="1"/>
  <c r="J239" i="1"/>
  <c r="I239" i="1"/>
  <c r="HG238" i="1"/>
  <c r="HD238" i="1"/>
  <c r="HA238" i="1"/>
  <c r="GX238" i="1"/>
  <c r="GU238" i="1"/>
  <c r="GR238" i="1"/>
  <c r="GO238" i="1"/>
  <c r="GL238" i="1"/>
  <c r="GI238" i="1"/>
  <c r="GF238" i="1"/>
  <c r="GC238" i="1"/>
  <c r="FZ238" i="1"/>
  <c r="FW238" i="1"/>
  <c r="FT238" i="1"/>
  <c r="FN238" i="1"/>
  <c r="FK238" i="1"/>
  <c r="FH238" i="1"/>
  <c r="FE238" i="1"/>
  <c r="FB238" i="1"/>
  <c r="EV238" i="1"/>
  <c r="ES238" i="1"/>
  <c r="EP238" i="1"/>
  <c r="EM238" i="1"/>
  <c r="EJ238" i="1"/>
  <c r="EA238" i="1"/>
  <c r="DX238" i="1"/>
  <c r="DU238" i="1"/>
  <c r="DR238" i="1"/>
  <c r="DO238" i="1"/>
  <c r="DL238" i="1"/>
  <c r="DF238" i="1"/>
  <c r="CZ238" i="1"/>
  <c r="CW238" i="1"/>
  <c r="CT238" i="1"/>
  <c r="CQ238" i="1"/>
  <c r="CK238" i="1"/>
  <c r="CE238" i="1"/>
  <c r="CB238" i="1"/>
  <c r="BY238" i="1"/>
  <c r="BV238" i="1"/>
  <c r="BS238" i="1"/>
  <c r="BP238" i="1"/>
  <c r="BM238" i="1"/>
  <c r="BJ238" i="1"/>
  <c r="BD238" i="1"/>
  <c r="AX238" i="1"/>
  <c r="AU238" i="1"/>
  <c r="AR238" i="1"/>
  <c r="AO238" i="1"/>
  <c r="AL238" i="1"/>
  <c r="AI238" i="1"/>
  <c r="AF238" i="1"/>
  <c r="AC238" i="1"/>
  <c r="Z238" i="1"/>
  <c r="T238" i="1"/>
  <c r="Q238" i="1"/>
  <c r="N238" i="1"/>
  <c r="K238" i="1"/>
  <c r="HG237" i="1"/>
  <c r="HD237" i="1"/>
  <c r="HA237" i="1"/>
  <c r="GX237" i="1"/>
  <c r="GU237" i="1"/>
  <c r="GR237" i="1"/>
  <c r="GO237" i="1"/>
  <c r="GL237" i="1"/>
  <c r="GI237" i="1"/>
  <c r="GF237" i="1"/>
  <c r="GC237" i="1"/>
  <c r="FZ237" i="1"/>
  <c r="FW237" i="1"/>
  <c r="FT237" i="1"/>
  <c r="FN237" i="1"/>
  <c r="FK237" i="1"/>
  <c r="FH237" i="1"/>
  <c r="FE237" i="1"/>
  <c r="FB237" i="1"/>
  <c r="EV237" i="1"/>
  <c r="ES237" i="1"/>
  <c r="EP237" i="1"/>
  <c r="EM237" i="1"/>
  <c r="EJ237" i="1"/>
  <c r="EA237" i="1"/>
  <c r="DX237" i="1"/>
  <c r="DU237" i="1"/>
  <c r="DR237" i="1"/>
  <c r="DO237" i="1"/>
  <c r="DL237" i="1"/>
  <c r="DF237" i="1"/>
  <c r="CZ237" i="1"/>
  <c r="CW237" i="1"/>
  <c r="CT237" i="1"/>
  <c r="CQ237" i="1"/>
  <c r="CK237" i="1"/>
  <c r="CE237" i="1"/>
  <c r="CB237" i="1"/>
  <c r="BY237" i="1"/>
  <c r="BV237" i="1"/>
  <c r="BS237" i="1"/>
  <c r="BP237" i="1"/>
  <c r="BM237" i="1"/>
  <c r="BJ237" i="1"/>
  <c r="BD237" i="1"/>
  <c r="AX237" i="1"/>
  <c r="AU237" i="1"/>
  <c r="AR237" i="1"/>
  <c r="AO237" i="1"/>
  <c r="AL237" i="1"/>
  <c r="AI237" i="1"/>
  <c r="AF237" i="1"/>
  <c r="AC237" i="1"/>
  <c r="Z237" i="1"/>
  <c r="T237" i="1"/>
  <c r="Q237" i="1"/>
  <c r="N237" i="1"/>
  <c r="K237" i="1"/>
  <c r="HG236" i="1"/>
  <c r="HD236" i="1"/>
  <c r="HA236" i="1"/>
  <c r="GX236" i="1"/>
  <c r="GU236" i="1"/>
  <c r="GR236" i="1"/>
  <c r="GO236" i="1"/>
  <c r="GL236" i="1"/>
  <c r="GI236" i="1"/>
  <c r="GF236" i="1"/>
  <c r="GC236" i="1"/>
  <c r="FZ236" i="1"/>
  <c r="FW236" i="1"/>
  <c r="FT236" i="1"/>
  <c r="FN236" i="1"/>
  <c r="FK236" i="1"/>
  <c r="FH236" i="1"/>
  <c r="FE236" i="1"/>
  <c r="FB236" i="1"/>
  <c r="EV236" i="1"/>
  <c r="ES236" i="1"/>
  <c r="EP236" i="1"/>
  <c r="EM236" i="1"/>
  <c r="EJ236" i="1"/>
  <c r="EA236" i="1"/>
  <c r="DX236" i="1"/>
  <c r="DU236" i="1"/>
  <c r="DR236" i="1"/>
  <c r="DO236" i="1"/>
  <c r="DL236" i="1"/>
  <c r="DF236" i="1"/>
  <c r="CZ236" i="1"/>
  <c r="CW236" i="1"/>
  <c r="CT236" i="1"/>
  <c r="CQ236" i="1"/>
  <c r="CK236" i="1"/>
  <c r="CE236" i="1"/>
  <c r="CB236" i="1"/>
  <c r="BY236" i="1"/>
  <c r="BV236" i="1"/>
  <c r="BS236" i="1"/>
  <c r="BP236" i="1"/>
  <c r="BM236" i="1"/>
  <c r="BJ236" i="1"/>
  <c r="BD236" i="1"/>
  <c r="AX236" i="1"/>
  <c r="AU236" i="1"/>
  <c r="AR236" i="1"/>
  <c r="AO236" i="1"/>
  <c r="AL236" i="1"/>
  <c r="AI236" i="1"/>
  <c r="AF236" i="1"/>
  <c r="AC236" i="1"/>
  <c r="Z236" i="1"/>
  <c r="T236" i="1"/>
  <c r="Q236" i="1"/>
  <c r="N236" i="1"/>
  <c r="K236" i="1"/>
  <c r="HG235" i="1"/>
  <c r="HD235" i="1"/>
  <c r="HA235" i="1"/>
  <c r="GX235" i="1"/>
  <c r="GU235" i="1"/>
  <c r="GR235" i="1"/>
  <c r="GO235" i="1"/>
  <c r="GL235" i="1"/>
  <c r="GI235" i="1"/>
  <c r="GF235" i="1"/>
  <c r="GC235" i="1"/>
  <c r="FZ235" i="1"/>
  <c r="FW235" i="1"/>
  <c r="FT235" i="1"/>
  <c r="FN235" i="1"/>
  <c r="FK235" i="1"/>
  <c r="FH235" i="1"/>
  <c r="FE235" i="1"/>
  <c r="FB235" i="1"/>
  <c r="EV235" i="1"/>
  <c r="ES235" i="1"/>
  <c r="EP235" i="1"/>
  <c r="EM235" i="1"/>
  <c r="EJ235" i="1"/>
  <c r="EA235" i="1"/>
  <c r="DX235" i="1"/>
  <c r="DU235" i="1"/>
  <c r="DR235" i="1"/>
  <c r="DO235" i="1"/>
  <c r="DL235" i="1"/>
  <c r="DF235" i="1"/>
  <c r="CZ235" i="1"/>
  <c r="CW235" i="1"/>
  <c r="CT235" i="1"/>
  <c r="CQ235" i="1"/>
  <c r="CK235" i="1"/>
  <c r="CE235" i="1"/>
  <c r="CB235" i="1"/>
  <c r="BY235" i="1"/>
  <c r="BV235" i="1"/>
  <c r="BS235" i="1"/>
  <c r="BP235" i="1"/>
  <c r="BM235" i="1"/>
  <c r="BJ235" i="1"/>
  <c r="BD235" i="1"/>
  <c r="AX235" i="1"/>
  <c r="AU235" i="1"/>
  <c r="AR235" i="1"/>
  <c r="AO235" i="1"/>
  <c r="AL235" i="1"/>
  <c r="AI235" i="1"/>
  <c r="AF235" i="1"/>
  <c r="AC235" i="1"/>
  <c r="Z235" i="1"/>
  <c r="T235" i="1"/>
  <c r="Q235" i="1"/>
  <c r="N235" i="1"/>
  <c r="K235" i="1"/>
  <c r="HG234" i="1"/>
  <c r="HD234" i="1"/>
  <c r="HA234" i="1"/>
  <c r="GX234" i="1"/>
  <c r="GU234" i="1"/>
  <c r="GR234" i="1"/>
  <c r="GO234" i="1"/>
  <c r="GL234" i="1"/>
  <c r="GI234" i="1"/>
  <c r="GF234" i="1"/>
  <c r="GC234" i="1"/>
  <c r="FZ234" i="1"/>
  <c r="FW234" i="1"/>
  <c r="FT234" i="1"/>
  <c r="FN234" i="1"/>
  <c r="FK234" i="1"/>
  <c r="FH234" i="1"/>
  <c r="FE234" i="1"/>
  <c r="FB234" i="1"/>
  <c r="EV234" i="1"/>
  <c r="ES234" i="1"/>
  <c r="EP234" i="1"/>
  <c r="EM234" i="1"/>
  <c r="EJ234" i="1"/>
  <c r="EA234" i="1"/>
  <c r="DX234" i="1"/>
  <c r="DU234" i="1"/>
  <c r="DR234" i="1"/>
  <c r="DO234" i="1"/>
  <c r="DL234" i="1"/>
  <c r="DF234" i="1"/>
  <c r="CZ234" i="1"/>
  <c r="CW234" i="1"/>
  <c r="CT234" i="1"/>
  <c r="CQ234" i="1"/>
  <c r="CK234" i="1"/>
  <c r="CE234" i="1"/>
  <c r="CB234" i="1"/>
  <c r="BY234" i="1"/>
  <c r="BV234" i="1"/>
  <c r="BS234" i="1"/>
  <c r="BP234" i="1"/>
  <c r="BM234" i="1"/>
  <c r="BJ234" i="1"/>
  <c r="BD234" i="1"/>
  <c r="AX234" i="1"/>
  <c r="AU234" i="1"/>
  <c r="AR234" i="1"/>
  <c r="AO234" i="1"/>
  <c r="AL234" i="1"/>
  <c r="AI234" i="1"/>
  <c r="AF234" i="1"/>
  <c r="AC234" i="1"/>
  <c r="Z234" i="1"/>
  <c r="T234" i="1"/>
  <c r="Q234" i="1"/>
  <c r="N234" i="1"/>
  <c r="K234" i="1"/>
  <c r="HG233" i="1"/>
  <c r="HD233" i="1"/>
  <c r="HA233" i="1"/>
  <c r="GX233" i="1"/>
  <c r="GU233" i="1"/>
  <c r="GR233" i="1"/>
  <c r="GO233" i="1"/>
  <c r="GL233" i="1"/>
  <c r="GI233" i="1"/>
  <c r="GF233" i="1"/>
  <c r="GC233" i="1"/>
  <c r="FZ233" i="1"/>
  <c r="FW233" i="1"/>
  <c r="FT233" i="1"/>
  <c r="FN233" i="1"/>
  <c r="FK233" i="1"/>
  <c r="FH233" i="1"/>
  <c r="FE233" i="1"/>
  <c r="FB233" i="1"/>
  <c r="EV233" i="1"/>
  <c r="ES233" i="1"/>
  <c r="EP233" i="1"/>
  <c r="EM233" i="1"/>
  <c r="EJ233" i="1"/>
  <c r="EA233" i="1"/>
  <c r="DX233" i="1"/>
  <c r="DU233" i="1"/>
  <c r="DR233" i="1"/>
  <c r="DO233" i="1"/>
  <c r="DL233" i="1"/>
  <c r="DF233" i="1"/>
  <c r="CZ233" i="1"/>
  <c r="CW233" i="1"/>
  <c r="CT233" i="1"/>
  <c r="CQ233" i="1"/>
  <c r="CK233" i="1"/>
  <c r="CE233" i="1"/>
  <c r="CB233" i="1"/>
  <c r="BY233" i="1"/>
  <c r="BV233" i="1"/>
  <c r="BS233" i="1"/>
  <c r="BP233" i="1"/>
  <c r="BM233" i="1"/>
  <c r="BJ233" i="1"/>
  <c r="BD233" i="1"/>
  <c r="AX233" i="1"/>
  <c r="AU233" i="1"/>
  <c r="AR233" i="1"/>
  <c r="AO233" i="1"/>
  <c r="AL233" i="1"/>
  <c r="AI233" i="1"/>
  <c r="AF233" i="1"/>
  <c r="AC233" i="1"/>
  <c r="Z233" i="1"/>
  <c r="T233" i="1"/>
  <c r="Q233" i="1"/>
  <c r="N233" i="1"/>
  <c r="K233" i="1"/>
  <c r="HG232" i="1"/>
  <c r="HD232" i="1"/>
  <c r="HA232" i="1"/>
  <c r="GX232" i="1"/>
  <c r="GU232" i="1"/>
  <c r="GR232" i="1"/>
  <c r="GO232" i="1"/>
  <c r="GL232" i="1"/>
  <c r="GI232" i="1"/>
  <c r="GF232" i="1"/>
  <c r="GC232" i="1"/>
  <c r="FZ232" i="1"/>
  <c r="FW232" i="1"/>
  <c r="FT232" i="1"/>
  <c r="FN232" i="1"/>
  <c r="FK232" i="1"/>
  <c r="FH232" i="1"/>
  <c r="FE232" i="1"/>
  <c r="FB232" i="1"/>
  <c r="EV232" i="1"/>
  <c r="ES232" i="1"/>
  <c r="EP232" i="1"/>
  <c r="EM232" i="1"/>
  <c r="EJ232" i="1"/>
  <c r="EA232" i="1"/>
  <c r="DX232" i="1"/>
  <c r="DU232" i="1"/>
  <c r="DR232" i="1"/>
  <c r="DO232" i="1"/>
  <c r="DL232" i="1"/>
  <c r="DF232" i="1"/>
  <c r="CZ232" i="1"/>
  <c r="CW232" i="1"/>
  <c r="CT232" i="1"/>
  <c r="CQ232" i="1"/>
  <c r="CK232" i="1"/>
  <c r="CE232" i="1"/>
  <c r="CB232" i="1"/>
  <c r="BY232" i="1"/>
  <c r="BV232" i="1"/>
  <c r="BS232" i="1"/>
  <c r="BP232" i="1"/>
  <c r="BM232" i="1"/>
  <c r="BJ232" i="1"/>
  <c r="BD232" i="1"/>
  <c r="AX232" i="1"/>
  <c r="AU232" i="1"/>
  <c r="AR232" i="1"/>
  <c r="AO232" i="1"/>
  <c r="AL232" i="1"/>
  <c r="AI232" i="1"/>
  <c r="AF232" i="1"/>
  <c r="AC232" i="1"/>
  <c r="Z232" i="1"/>
  <c r="T232" i="1"/>
  <c r="Q232" i="1"/>
  <c r="N232" i="1"/>
  <c r="K232" i="1"/>
  <c r="HG231" i="1"/>
  <c r="HD231" i="1"/>
  <c r="HA231" i="1"/>
  <c r="GX231" i="1"/>
  <c r="GU231" i="1"/>
  <c r="GR231" i="1"/>
  <c r="GO231" i="1"/>
  <c r="GL231" i="1"/>
  <c r="GI231" i="1"/>
  <c r="GF231" i="1"/>
  <c r="GC231" i="1"/>
  <c r="FZ231" i="1"/>
  <c r="FW231" i="1"/>
  <c r="FT231" i="1"/>
  <c r="FN231" i="1"/>
  <c r="FK231" i="1"/>
  <c r="FH231" i="1"/>
  <c r="FE231" i="1"/>
  <c r="FB231" i="1"/>
  <c r="EV231" i="1"/>
  <c r="ES231" i="1"/>
  <c r="EP231" i="1"/>
  <c r="EM231" i="1"/>
  <c r="EJ231" i="1"/>
  <c r="EA231" i="1"/>
  <c r="DX231" i="1"/>
  <c r="DU231" i="1"/>
  <c r="DR231" i="1"/>
  <c r="DO231" i="1"/>
  <c r="DL231" i="1"/>
  <c r="DF231" i="1"/>
  <c r="CZ231" i="1"/>
  <c r="CW231" i="1"/>
  <c r="CT231" i="1"/>
  <c r="CQ231" i="1"/>
  <c r="CK231" i="1"/>
  <c r="CE231" i="1"/>
  <c r="CB231" i="1"/>
  <c r="BY231" i="1"/>
  <c r="BV231" i="1"/>
  <c r="BS231" i="1"/>
  <c r="BP231" i="1"/>
  <c r="BM231" i="1"/>
  <c r="BJ231" i="1"/>
  <c r="BD231" i="1"/>
  <c r="AX231" i="1"/>
  <c r="AU231" i="1"/>
  <c r="AR231" i="1"/>
  <c r="AO231" i="1"/>
  <c r="AL231" i="1"/>
  <c r="AI231" i="1"/>
  <c r="AF231" i="1"/>
  <c r="AC231" i="1"/>
  <c r="Z231" i="1"/>
  <c r="T231" i="1"/>
  <c r="Q231" i="1"/>
  <c r="N231" i="1"/>
  <c r="K231" i="1"/>
  <c r="HG230" i="1"/>
  <c r="HD230" i="1"/>
  <c r="HA230" i="1"/>
  <c r="GX230" i="1"/>
  <c r="GU230" i="1"/>
  <c r="GR230" i="1"/>
  <c r="GO230" i="1"/>
  <c r="GL230" i="1"/>
  <c r="GI230" i="1"/>
  <c r="GF230" i="1"/>
  <c r="GC230" i="1"/>
  <c r="FZ230" i="1"/>
  <c r="FW230" i="1"/>
  <c r="FT230" i="1"/>
  <c r="FN230" i="1"/>
  <c r="FK230" i="1"/>
  <c r="FH230" i="1"/>
  <c r="FE230" i="1"/>
  <c r="FB230" i="1"/>
  <c r="EV230" i="1"/>
  <c r="ES230" i="1"/>
  <c r="EP230" i="1"/>
  <c r="EM230" i="1"/>
  <c r="EJ230" i="1"/>
  <c r="EA230" i="1"/>
  <c r="DX230" i="1"/>
  <c r="DU230" i="1"/>
  <c r="DR230" i="1"/>
  <c r="DO230" i="1"/>
  <c r="DL230" i="1"/>
  <c r="DF230" i="1"/>
  <c r="CZ230" i="1"/>
  <c r="CW230" i="1"/>
  <c r="CT230" i="1"/>
  <c r="CQ230" i="1"/>
  <c r="CK230" i="1"/>
  <c r="CE230" i="1"/>
  <c r="CB230" i="1"/>
  <c r="BY230" i="1"/>
  <c r="BV230" i="1"/>
  <c r="BS230" i="1"/>
  <c r="BP230" i="1"/>
  <c r="BM230" i="1"/>
  <c r="BJ230" i="1"/>
  <c r="BD230" i="1"/>
  <c r="AX230" i="1"/>
  <c r="AU230" i="1"/>
  <c r="AR230" i="1"/>
  <c r="AO230" i="1"/>
  <c r="AL230" i="1"/>
  <c r="AI230" i="1"/>
  <c r="AF230" i="1"/>
  <c r="AC230" i="1"/>
  <c r="Z230" i="1"/>
  <c r="T230" i="1"/>
  <c r="Q230" i="1"/>
  <c r="N230" i="1"/>
  <c r="K230" i="1"/>
  <c r="HG229" i="1"/>
  <c r="HD229" i="1"/>
  <c r="HA229" i="1"/>
  <c r="GX229" i="1"/>
  <c r="GU229" i="1"/>
  <c r="GR229" i="1"/>
  <c r="GO229" i="1"/>
  <c r="GL229" i="1"/>
  <c r="GI229" i="1"/>
  <c r="GF229" i="1"/>
  <c r="GC229" i="1"/>
  <c r="FZ229" i="1"/>
  <c r="FW229" i="1"/>
  <c r="FT229" i="1"/>
  <c r="FN229" i="1"/>
  <c r="FK229" i="1"/>
  <c r="FH229" i="1"/>
  <c r="FE229" i="1"/>
  <c r="FB229" i="1"/>
  <c r="EV229" i="1"/>
  <c r="ES229" i="1"/>
  <c r="EP229" i="1"/>
  <c r="EM229" i="1"/>
  <c r="EJ229" i="1"/>
  <c r="EA229" i="1"/>
  <c r="DX229" i="1"/>
  <c r="DU229" i="1"/>
  <c r="DR229" i="1"/>
  <c r="DO229" i="1"/>
  <c r="DL229" i="1"/>
  <c r="DF229" i="1"/>
  <c r="CZ229" i="1"/>
  <c r="CW229" i="1"/>
  <c r="CT229" i="1"/>
  <c r="CQ229" i="1"/>
  <c r="CK229" i="1"/>
  <c r="CE229" i="1"/>
  <c r="CB229" i="1"/>
  <c r="BY229" i="1"/>
  <c r="BV229" i="1"/>
  <c r="BS229" i="1"/>
  <c r="BP229" i="1"/>
  <c r="BM229" i="1"/>
  <c r="BJ229" i="1"/>
  <c r="BD229" i="1"/>
  <c r="AX229" i="1"/>
  <c r="AU229" i="1"/>
  <c r="AR229" i="1"/>
  <c r="AO229" i="1"/>
  <c r="AL229" i="1"/>
  <c r="AI229" i="1"/>
  <c r="AF229" i="1"/>
  <c r="AC229" i="1"/>
  <c r="Z229" i="1"/>
  <c r="T229" i="1"/>
  <c r="Q229" i="1"/>
  <c r="N229" i="1"/>
  <c r="K229" i="1"/>
  <c r="HG228" i="1"/>
  <c r="HD228" i="1"/>
  <c r="HA228" i="1"/>
  <c r="GX228" i="1"/>
  <c r="GU228" i="1"/>
  <c r="GR228" i="1"/>
  <c r="GO228" i="1"/>
  <c r="GL228" i="1"/>
  <c r="GI228" i="1"/>
  <c r="GF228" i="1"/>
  <c r="GC228" i="1"/>
  <c r="FZ228" i="1"/>
  <c r="FW228" i="1"/>
  <c r="FT228" i="1"/>
  <c r="FN228" i="1"/>
  <c r="FK228" i="1"/>
  <c r="FH228" i="1"/>
  <c r="FE228" i="1"/>
  <c r="FB228" i="1"/>
  <c r="EV228" i="1"/>
  <c r="ES228" i="1"/>
  <c r="EP228" i="1"/>
  <c r="EM228" i="1"/>
  <c r="EJ228" i="1"/>
  <c r="EA228" i="1"/>
  <c r="DX228" i="1"/>
  <c r="DU228" i="1"/>
  <c r="DR228" i="1"/>
  <c r="DO228" i="1"/>
  <c r="DL228" i="1"/>
  <c r="DF228" i="1"/>
  <c r="CZ228" i="1"/>
  <c r="CW228" i="1"/>
  <c r="CT228" i="1"/>
  <c r="CQ228" i="1"/>
  <c r="CK228" i="1"/>
  <c r="CE228" i="1"/>
  <c r="CB228" i="1"/>
  <c r="BY228" i="1"/>
  <c r="BV228" i="1"/>
  <c r="BS228" i="1"/>
  <c r="BP228" i="1"/>
  <c r="BM228" i="1"/>
  <c r="BJ228" i="1"/>
  <c r="BD228" i="1"/>
  <c r="AX228" i="1"/>
  <c r="AU228" i="1"/>
  <c r="AR228" i="1"/>
  <c r="AO228" i="1"/>
  <c r="AL228" i="1"/>
  <c r="AI228" i="1"/>
  <c r="AF228" i="1"/>
  <c r="AC228" i="1"/>
  <c r="Z228" i="1"/>
  <c r="T228" i="1"/>
  <c r="Q228" i="1"/>
  <c r="N228" i="1"/>
  <c r="K228" i="1"/>
  <c r="HG227" i="1"/>
  <c r="HD227" i="1"/>
  <c r="HA227" i="1"/>
  <c r="GX227" i="1"/>
  <c r="GU227" i="1"/>
  <c r="GR227" i="1"/>
  <c r="GO227" i="1"/>
  <c r="GL227" i="1"/>
  <c r="GI227" i="1"/>
  <c r="GF227" i="1"/>
  <c r="GC227" i="1"/>
  <c r="FZ227" i="1"/>
  <c r="FW227" i="1"/>
  <c r="FT227" i="1"/>
  <c r="FN227" i="1"/>
  <c r="FK227" i="1"/>
  <c r="FH227" i="1"/>
  <c r="FE227" i="1"/>
  <c r="FB227" i="1"/>
  <c r="EV227" i="1"/>
  <c r="ES227" i="1"/>
  <c r="EP227" i="1"/>
  <c r="EM227" i="1"/>
  <c r="EJ227" i="1"/>
  <c r="EA227" i="1"/>
  <c r="DX227" i="1"/>
  <c r="DU227" i="1"/>
  <c r="DR227" i="1"/>
  <c r="DO227" i="1"/>
  <c r="DL227" i="1"/>
  <c r="DF227" i="1"/>
  <c r="CZ227" i="1"/>
  <c r="CW227" i="1"/>
  <c r="CT227" i="1"/>
  <c r="CQ227" i="1"/>
  <c r="CK227" i="1"/>
  <c r="CE227" i="1"/>
  <c r="CB227" i="1"/>
  <c r="BY227" i="1"/>
  <c r="BV227" i="1"/>
  <c r="BS227" i="1"/>
  <c r="BP227" i="1"/>
  <c r="BM227" i="1"/>
  <c r="BJ227" i="1"/>
  <c r="BD227" i="1"/>
  <c r="AX227" i="1"/>
  <c r="AU227" i="1"/>
  <c r="AR227" i="1"/>
  <c r="AO227" i="1"/>
  <c r="AL227" i="1"/>
  <c r="AI227" i="1"/>
  <c r="AF227" i="1"/>
  <c r="AC227" i="1"/>
  <c r="Z227" i="1"/>
  <c r="T227" i="1"/>
  <c r="Q227" i="1"/>
  <c r="N227" i="1"/>
  <c r="K227" i="1"/>
  <c r="G239" i="1"/>
  <c r="F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QZ239" i="2" l="1"/>
  <c r="RA239" i="2"/>
  <c r="HI239" i="1"/>
  <c r="HH239" i="1"/>
  <c r="RA225" i="2"/>
  <c r="QZ225" i="2"/>
  <c r="RA223" i="2"/>
  <c r="QZ223" i="2"/>
  <c r="RA222" i="2"/>
  <c r="QZ222" i="2"/>
  <c r="RA221" i="2"/>
  <c r="QZ221" i="2"/>
  <c r="RA220" i="2"/>
  <c r="QZ220" i="2"/>
  <c r="RA219" i="2"/>
  <c r="QZ219" i="2"/>
  <c r="RA218" i="2"/>
  <c r="QZ218" i="2"/>
  <c r="RA217" i="2"/>
  <c r="QZ217" i="2"/>
  <c r="RA216" i="2"/>
  <c r="QZ216" i="2"/>
  <c r="RA215" i="2"/>
  <c r="QZ215" i="2"/>
  <c r="RA214" i="2"/>
  <c r="QZ214" i="2"/>
  <c r="RA224" i="2"/>
  <c r="QZ224" i="2"/>
  <c r="MI17" i="2"/>
  <c r="MI16" i="2"/>
  <c r="MI15" i="2"/>
  <c r="MI14" i="2"/>
  <c r="MI13" i="2"/>
  <c r="MI12" i="2"/>
  <c r="MI11" i="2"/>
  <c r="MI10" i="2"/>
  <c r="MI9" i="2"/>
  <c r="MI8" i="2"/>
  <c r="MI7" i="2"/>
  <c r="MI6" i="2"/>
  <c r="MI147" i="2"/>
  <c r="MI146" i="2"/>
  <c r="MI145" i="2"/>
  <c r="MI144" i="2"/>
  <c r="MI143" i="2"/>
  <c r="MI142" i="2"/>
  <c r="MI141" i="2"/>
  <c r="MI140" i="2"/>
  <c r="MI139" i="2"/>
  <c r="MI138" i="2"/>
  <c r="MI137" i="2"/>
  <c r="MI136" i="2"/>
  <c r="MI160" i="2"/>
  <c r="MI159" i="2"/>
  <c r="MI158" i="2"/>
  <c r="MI157" i="2"/>
  <c r="MI156" i="2"/>
  <c r="MI155" i="2"/>
  <c r="MI154" i="2"/>
  <c r="MI153" i="2"/>
  <c r="MI152" i="2"/>
  <c r="MI151" i="2"/>
  <c r="MI150" i="2"/>
  <c r="MI149" i="2"/>
  <c r="MI173" i="2"/>
  <c r="MI172" i="2"/>
  <c r="MI171" i="2"/>
  <c r="MI170" i="2"/>
  <c r="MI169" i="2"/>
  <c r="MI168" i="2"/>
  <c r="MI167" i="2"/>
  <c r="MI166" i="2"/>
  <c r="MI165" i="2"/>
  <c r="MI164" i="2"/>
  <c r="MI163" i="2"/>
  <c r="MI162" i="2"/>
  <c r="MI186" i="2"/>
  <c r="MI185" i="2"/>
  <c r="MI184" i="2"/>
  <c r="MI183" i="2"/>
  <c r="MI182" i="2"/>
  <c r="MI181" i="2"/>
  <c r="MI180" i="2"/>
  <c r="MI179" i="2"/>
  <c r="MI178" i="2"/>
  <c r="MI177" i="2"/>
  <c r="MI176" i="2"/>
  <c r="MI175" i="2"/>
  <c r="MI199" i="2"/>
  <c r="MI198" i="2"/>
  <c r="MI197" i="2"/>
  <c r="MI196" i="2"/>
  <c r="MI195" i="2"/>
  <c r="MI194" i="2"/>
  <c r="MI193" i="2"/>
  <c r="MI192" i="2"/>
  <c r="MI191" i="2"/>
  <c r="MI190" i="2"/>
  <c r="MI189" i="2"/>
  <c r="MI188" i="2"/>
  <c r="MI212" i="2"/>
  <c r="MI211" i="2"/>
  <c r="MI210" i="2"/>
  <c r="MI209" i="2"/>
  <c r="MI208" i="2"/>
  <c r="MI207" i="2"/>
  <c r="MI206" i="2"/>
  <c r="MI205" i="2"/>
  <c r="MI204" i="2"/>
  <c r="MI203" i="2"/>
  <c r="MI202" i="2"/>
  <c r="MI201" i="2"/>
  <c r="MI215" i="2"/>
  <c r="MI216" i="2"/>
  <c r="MI214" i="2"/>
  <c r="MH226" i="2"/>
  <c r="MG226" i="2"/>
  <c r="MI225" i="2"/>
  <c r="MI224" i="2"/>
  <c r="MI223" i="2"/>
  <c r="MI222" i="2"/>
  <c r="MI221" i="2"/>
  <c r="MI220" i="2"/>
  <c r="MI219" i="2"/>
  <c r="MI218" i="2"/>
  <c r="MI217" i="2"/>
  <c r="MH213" i="2"/>
  <c r="MG213" i="2"/>
  <c r="MH200" i="2"/>
  <c r="MG200" i="2"/>
  <c r="MH187" i="2"/>
  <c r="MG187" i="2"/>
  <c r="MH174" i="2"/>
  <c r="MG174" i="2"/>
  <c r="MH161" i="2"/>
  <c r="MG161" i="2"/>
  <c r="MH148" i="2"/>
  <c r="MG148" i="2"/>
  <c r="MH135" i="2"/>
  <c r="MG135" i="2"/>
  <c r="MH122" i="2"/>
  <c r="MG122" i="2"/>
  <c r="MH109" i="2"/>
  <c r="MG109" i="2"/>
  <c r="MH96" i="2"/>
  <c r="MG96" i="2"/>
  <c r="MH83" i="2"/>
  <c r="MG83" i="2"/>
  <c r="MH70" i="2"/>
  <c r="MG70" i="2"/>
  <c r="MH57" i="2"/>
  <c r="MG57" i="2"/>
  <c r="MH44" i="2"/>
  <c r="MG44" i="2"/>
  <c r="MH31" i="2"/>
  <c r="MG31" i="2"/>
  <c r="MH18" i="2"/>
  <c r="MG18" i="2"/>
  <c r="DX43" i="1" l="1"/>
  <c r="DX42" i="1"/>
  <c r="DX41" i="1"/>
  <c r="DX40" i="1"/>
  <c r="DX39" i="1"/>
  <c r="DX38" i="1"/>
  <c r="DX37" i="1"/>
  <c r="DX36" i="1"/>
  <c r="DX35" i="1"/>
  <c r="DX69" i="1"/>
  <c r="DX68" i="1"/>
  <c r="DX67" i="1"/>
  <c r="DX66" i="1"/>
  <c r="DX65" i="1"/>
  <c r="DX64" i="1"/>
  <c r="DX63" i="1"/>
  <c r="DX62" i="1"/>
  <c r="DX61" i="1"/>
  <c r="DX82" i="1"/>
  <c r="DX81" i="1"/>
  <c r="DX80" i="1"/>
  <c r="DX79" i="1"/>
  <c r="DX78" i="1"/>
  <c r="DX77" i="1"/>
  <c r="DX76" i="1"/>
  <c r="DX75" i="1"/>
  <c r="DX74" i="1"/>
  <c r="DX95" i="1"/>
  <c r="DX94" i="1"/>
  <c r="DX93" i="1"/>
  <c r="DX92" i="1"/>
  <c r="DX91" i="1"/>
  <c r="DX90" i="1"/>
  <c r="DX89" i="1"/>
  <c r="DX88" i="1"/>
  <c r="DX87" i="1"/>
  <c r="DX108" i="1"/>
  <c r="DX107" i="1"/>
  <c r="DX106" i="1"/>
  <c r="DX105" i="1"/>
  <c r="DX104" i="1"/>
  <c r="DX103" i="1"/>
  <c r="DX102" i="1"/>
  <c r="DX101" i="1"/>
  <c r="DX100" i="1"/>
  <c r="DX121" i="1"/>
  <c r="DX120" i="1"/>
  <c r="DX119" i="1"/>
  <c r="DX118" i="1"/>
  <c r="DX117" i="1"/>
  <c r="DX116" i="1"/>
  <c r="DX115" i="1"/>
  <c r="DX114" i="1"/>
  <c r="DX113" i="1"/>
  <c r="DX134" i="1"/>
  <c r="DX133" i="1"/>
  <c r="DX132" i="1"/>
  <c r="DX131" i="1"/>
  <c r="DX130" i="1"/>
  <c r="DX129" i="1"/>
  <c r="DX128" i="1"/>
  <c r="DX127" i="1"/>
  <c r="DX126" i="1"/>
  <c r="DX160" i="1"/>
  <c r="DX159" i="1"/>
  <c r="DX158" i="1"/>
  <c r="DX157" i="1"/>
  <c r="DX156" i="1"/>
  <c r="DX155" i="1"/>
  <c r="DX154" i="1"/>
  <c r="DX153" i="1"/>
  <c r="DX152" i="1"/>
  <c r="DV161" i="1"/>
  <c r="DW161" i="1"/>
  <c r="DX186" i="1"/>
  <c r="DX185" i="1"/>
  <c r="DX184" i="1"/>
  <c r="DX183" i="1"/>
  <c r="DX182" i="1"/>
  <c r="DX181" i="1"/>
  <c r="DX180" i="1"/>
  <c r="DX179" i="1"/>
  <c r="DX178" i="1"/>
  <c r="DX212" i="1"/>
  <c r="DX211" i="1"/>
  <c r="DX210" i="1"/>
  <c r="DX209" i="1"/>
  <c r="DX208" i="1"/>
  <c r="DX207" i="1"/>
  <c r="DX206" i="1"/>
  <c r="DX205" i="1"/>
  <c r="DX204" i="1"/>
  <c r="DW226" i="1"/>
  <c r="DV226" i="1"/>
  <c r="DX225" i="1"/>
  <c r="DX224" i="1"/>
  <c r="DX223" i="1"/>
  <c r="DX222" i="1"/>
  <c r="DX221" i="1"/>
  <c r="DX220" i="1"/>
  <c r="DX219" i="1"/>
  <c r="DX218" i="1"/>
  <c r="DX217" i="1"/>
  <c r="DW213" i="1"/>
  <c r="DV213" i="1"/>
  <c r="DW200" i="1"/>
  <c r="DV200" i="1"/>
  <c r="DW187" i="1"/>
  <c r="DV187" i="1"/>
  <c r="DW174" i="1"/>
  <c r="DV174" i="1"/>
  <c r="DW148" i="1"/>
  <c r="DV148" i="1"/>
  <c r="DW135" i="1"/>
  <c r="DV135" i="1"/>
  <c r="DW122" i="1"/>
  <c r="DV122" i="1"/>
  <c r="DW109" i="1"/>
  <c r="DV109" i="1"/>
  <c r="DW96" i="1"/>
  <c r="DV96" i="1"/>
  <c r="DW83" i="1"/>
  <c r="DV83" i="1"/>
  <c r="DW70" i="1"/>
  <c r="DV70" i="1"/>
  <c r="DW57" i="1"/>
  <c r="DV57" i="1"/>
  <c r="DW44" i="1"/>
  <c r="DV44" i="1"/>
  <c r="DW31" i="1"/>
  <c r="DV31" i="1"/>
  <c r="DW18" i="1"/>
  <c r="DV18" i="1"/>
  <c r="HI225" i="1" l="1"/>
  <c r="HH225" i="1"/>
  <c r="HI224" i="1"/>
  <c r="HH224" i="1"/>
  <c r="HI223" i="1"/>
  <c r="HH223" i="1"/>
  <c r="HI222" i="1"/>
  <c r="HH222" i="1"/>
  <c r="HI220" i="1"/>
  <c r="HH220" i="1"/>
  <c r="HI219" i="1"/>
  <c r="HH219" i="1"/>
  <c r="HI218" i="1"/>
  <c r="HH218" i="1"/>
  <c r="HI217" i="1"/>
  <c r="HH217" i="1"/>
  <c r="HI216" i="1"/>
  <c r="HH216" i="1"/>
  <c r="HI215" i="1"/>
  <c r="HH215" i="1"/>
  <c r="HI214" i="1"/>
  <c r="HH214" i="1"/>
  <c r="HI221" i="1"/>
  <c r="HH221" i="1"/>
  <c r="EP108" i="1"/>
  <c r="EP107" i="1"/>
  <c r="EP106" i="1"/>
  <c r="EP105" i="1"/>
  <c r="EP104" i="1"/>
  <c r="EP103" i="1"/>
  <c r="EP102" i="1"/>
  <c r="EP101" i="1"/>
  <c r="EP100" i="1"/>
  <c r="EO226" i="1"/>
  <c r="EN226" i="1"/>
  <c r="EP225" i="1"/>
  <c r="EP224" i="1"/>
  <c r="EP223" i="1"/>
  <c r="EP222" i="1"/>
  <c r="EP221" i="1"/>
  <c r="EP220" i="1"/>
  <c r="EP219" i="1"/>
  <c r="EP218" i="1"/>
  <c r="EP217" i="1"/>
  <c r="EO213" i="1"/>
  <c r="EN213" i="1"/>
  <c r="EO200" i="1"/>
  <c r="EN200" i="1"/>
  <c r="EO187" i="1"/>
  <c r="EN187" i="1"/>
  <c r="EO174" i="1"/>
  <c r="EN174" i="1"/>
  <c r="EO161" i="1"/>
  <c r="EN161" i="1"/>
  <c r="EO148" i="1"/>
  <c r="EN148" i="1"/>
  <c r="EO135" i="1"/>
  <c r="EN135" i="1"/>
  <c r="EO122" i="1"/>
  <c r="EN122" i="1"/>
  <c r="EO109" i="1"/>
  <c r="EN109" i="1"/>
  <c r="BY56" i="1"/>
  <c r="BY55" i="1"/>
  <c r="BY54" i="1"/>
  <c r="BY53" i="1"/>
  <c r="BY52" i="1"/>
  <c r="BY51" i="1"/>
  <c r="BY50" i="1"/>
  <c r="BY49" i="1"/>
  <c r="BY48" i="1"/>
  <c r="BY95" i="1"/>
  <c r="BY94" i="1"/>
  <c r="BY93" i="1"/>
  <c r="BY92" i="1"/>
  <c r="BY91" i="1"/>
  <c r="BY90" i="1"/>
  <c r="BY89" i="1"/>
  <c r="BY88" i="1"/>
  <c r="BY87" i="1"/>
  <c r="BY108" i="1"/>
  <c r="BY107" i="1"/>
  <c r="BY106" i="1"/>
  <c r="BY105" i="1"/>
  <c r="BY104" i="1"/>
  <c r="BY103" i="1"/>
  <c r="BY102" i="1"/>
  <c r="BY101" i="1"/>
  <c r="BY100" i="1"/>
  <c r="BY121" i="1"/>
  <c r="BY120" i="1"/>
  <c r="BY119" i="1"/>
  <c r="BY118" i="1"/>
  <c r="BY117" i="1"/>
  <c r="BY116" i="1"/>
  <c r="BY115" i="1"/>
  <c r="BY114" i="1"/>
  <c r="BY113" i="1"/>
  <c r="BY134" i="1"/>
  <c r="BY133" i="1"/>
  <c r="BY132" i="1"/>
  <c r="BY131" i="1"/>
  <c r="BY130" i="1"/>
  <c r="BY129" i="1"/>
  <c r="BY128" i="1"/>
  <c r="BY127" i="1"/>
  <c r="BY126" i="1"/>
  <c r="BY147" i="1"/>
  <c r="BY146" i="1"/>
  <c r="BY145" i="1"/>
  <c r="BY144" i="1"/>
  <c r="BY143" i="1"/>
  <c r="BY142" i="1"/>
  <c r="BY141" i="1"/>
  <c r="BY140" i="1"/>
  <c r="BY139" i="1"/>
  <c r="BY160" i="1"/>
  <c r="BY159" i="1"/>
  <c r="BY158" i="1"/>
  <c r="BY157" i="1"/>
  <c r="BY156" i="1"/>
  <c r="BY155" i="1"/>
  <c r="BY154" i="1"/>
  <c r="BY153" i="1"/>
  <c r="BY152" i="1"/>
  <c r="BY173" i="1"/>
  <c r="BY172" i="1"/>
  <c r="BY171" i="1"/>
  <c r="BY170" i="1"/>
  <c r="BY169" i="1"/>
  <c r="BY168" i="1"/>
  <c r="BY167" i="1"/>
  <c r="BY166" i="1"/>
  <c r="BY165" i="1"/>
  <c r="BY186" i="1"/>
  <c r="BY185" i="1"/>
  <c r="BY184" i="1"/>
  <c r="BY183" i="1"/>
  <c r="BY182" i="1"/>
  <c r="BY181" i="1"/>
  <c r="BY180" i="1"/>
  <c r="BY179" i="1"/>
  <c r="BY178" i="1"/>
  <c r="BY199" i="1"/>
  <c r="BY198" i="1"/>
  <c r="BY197" i="1"/>
  <c r="BY196" i="1"/>
  <c r="BY195" i="1"/>
  <c r="BY194" i="1"/>
  <c r="BY193" i="1"/>
  <c r="BY192" i="1"/>
  <c r="BY191" i="1"/>
  <c r="BY212" i="1"/>
  <c r="BY211" i="1"/>
  <c r="BY210" i="1"/>
  <c r="BY209" i="1"/>
  <c r="BY208" i="1"/>
  <c r="BY207" i="1"/>
  <c r="BY206" i="1"/>
  <c r="BY205" i="1"/>
  <c r="BY204" i="1"/>
  <c r="BX226" i="1"/>
  <c r="BW226" i="1"/>
  <c r="BY225" i="1"/>
  <c r="BY224" i="1"/>
  <c r="BY223" i="1"/>
  <c r="BY222" i="1"/>
  <c r="BY221" i="1"/>
  <c r="BY220" i="1"/>
  <c r="BY219" i="1"/>
  <c r="BY218" i="1"/>
  <c r="BY217" i="1"/>
  <c r="BX213" i="1"/>
  <c r="BW213" i="1"/>
  <c r="BX200" i="1"/>
  <c r="BW200" i="1"/>
  <c r="BX187" i="1"/>
  <c r="BW187" i="1"/>
  <c r="BX174" i="1"/>
  <c r="BW174" i="1"/>
  <c r="BX161" i="1"/>
  <c r="BW161" i="1"/>
  <c r="BX148" i="1"/>
  <c r="BW148" i="1"/>
  <c r="BX135" i="1"/>
  <c r="BW135" i="1"/>
  <c r="BX122" i="1"/>
  <c r="BW122" i="1"/>
  <c r="BX109" i="1"/>
  <c r="BW109" i="1"/>
  <c r="BX96" i="1"/>
  <c r="BW96" i="1"/>
  <c r="BX83" i="1"/>
  <c r="BW83" i="1"/>
  <c r="BX70" i="1"/>
  <c r="BW70" i="1"/>
  <c r="BX57" i="1"/>
  <c r="BW57" i="1"/>
  <c r="BX44" i="1"/>
  <c r="BW44" i="1"/>
  <c r="BX31" i="1"/>
  <c r="BW31" i="1"/>
  <c r="BX18" i="1"/>
  <c r="BW18" i="1"/>
  <c r="KP17" i="2" l="1"/>
  <c r="KP16" i="2"/>
  <c r="KP15" i="2"/>
  <c r="KP14" i="2"/>
  <c r="KP13" i="2"/>
  <c r="KP12" i="2"/>
  <c r="KP11" i="2"/>
  <c r="KP10" i="2"/>
  <c r="KP9" i="2"/>
  <c r="KP43" i="2"/>
  <c r="KP42" i="2"/>
  <c r="KP41" i="2"/>
  <c r="KP40" i="2"/>
  <c r="KP39" i="2"/>
  <c r="KP38" i="2"/>
  <c r="KP37" i="2"/>
  <c r="KP36" i="2"/>
  <c r="KP35" i="2"/>
  <c r="KP95" i="2"/>
  <c r="KP94" i="2"/>
  <c r="KP93" i="2"/>
  <c r="KP92" i="2"/>
  <c r="KP91" i="2"/>
  <c r="KP90" i="2"/>
  <c r="KP89" i="2"/>
  <c r="KP88" i="2"/>
  <c r="KP87" i="2"/>
  <c r="KP147" i="2"/>
  <c r="KP146" i="2"/>
  <c r="KP145" i="2"/>
  <c r="KP144" i="2"/>
  <c r="KP143" i="2"/>
  <c r="KP142" i="2"/>
  <c r="KP141" i="2"/>
  <c r="KP140" i="2"/>
  <c r="KP139" i="2"/>
  <c r="KP212" i="2"/>
  <c r="KP211" i="2"/>
  <c r="KP210" i="2"/>
  <c r="KP209" i="2"/>
  <c r="KP208" i="2"/>
  <c r="KP207" i="2"/>
  <c r="KP206" i="2"/>
  <c r="KP205" i="2"/>
  <c r="KP204" i="2"/>
  <c r="KP218" i="2"/>
  <c r="KO226" i="2"/>
  <c r="KN226" i="2"/>
  <c r="KP225" i="2"/>
  <c r="KP224" i="2"/>
  <c r="KP223" i="2"/>
  <c r="KP222" i="2"/>
  <c r="KP221" i="2"/>
  <c r="KP220" i="2"/>
  <c r="KP219" i="2"/>
  <c r="KP217" i="2"/>
  <c r="KO213" i="2"/>
  <c r="KN213" i="2"/>
  <c r="KO200" i="2"/>
  <c r="KN200" i="2"/>
  <c r="KO187" i="2"/>
  <c r="KN187" i="2"/>
  <c r="KO174" i="2"/>
  <c r="KN174" i="2"/>
  <c r="KO161" i="2"/>
  <c r="KN161" i="2"/>
  <c r="KO148" i="2"/>
  <c r="KN148" i="2"/>
  <c r="KO135" i="2"/>
  <c r="KN135" i="2"/>
  <c r="KO122" i="2"/>
  <c r="KN122" i="2"/>
  <c r="KO109" i="2"/>
  <c r="KN109" i="2"/>
  <c r="KO96" i="2"/>
  <c r="KN96" i="2"/>
  <c r="KO83" i="2"/>
  <c r="KN83" i="2"/>
  <c r="KO70" i="2"/>
  <c r="KN70" i="2"/>
  <c r="KO57" i="2"/>
  <c r="KN57" i="2"/>
  <c r="KO44" i="2"/>
  <c r="KN44" i="2"/>
  <c r="KO31" i="2"/>
  <c r="KN31" i="2"/>
  <c r="KO18" i="2"/>
  <c r="KN18" i="2"/>
  <c r="OS226" i="2" l="1"/>
  <c r="OR226" i="2"/>
  <c r="OT225" i="2"/>
  <c r="OT224" i="2"/>
  <c r="OT223" i="2"/>
  <c r="OT222" i="2"/>
  <c r="OT221" i="2"/>
  <c r="OT220" i="2"/>
  <c r="OT219" i="2"/>
  <c r="OT218" i="2"/>
  <c r="OT217" i="2"/>
  <c r="OS213" i="2"/>
  <c r="OR213" i="2"/>
  <c r="OT208" i="2"/>
  <c r="OS200" i="2"/>
  <c r="OR200" i="2"/>
  <c r="OS187" i="2"/>
  <c r="OR187" i="2"/>
  <c r="OS174" i="2"/>
  <c r="OR174" i="2"/>
  <c r="OS161" i="2"/>
  <c r="OR161" i="2"/>
  <c r="OT149" i="2"/>
  <c r="OS148" i="2"/>
  <c r="OR148" i="2"/>
  <c r="OT137" i="2"/>
  <c r="OS135" i="2"/>
  <c r="OR135" i="2"/>
  <c r="OT126" i="2"/>
  <c r="OT125" i="2"/>
  <c r="OS122" i="2"/>
  <c r="OR122" i="2"/>
  <c r="OS109" i="2"/>
  <c r="OR109" i="2"/>
  <c r="OS96" i="2"/>
  <c r="OR96" i="2"/>
  <c r="OT92" i="2"/>
  <c r="OS83" i="2"/>
  <c r="OR83" i="2"/>
  <c r="OT78" i="2"/>
  <c r="OS70" i="2"/>
  <c r="OR70" i="2"/>
  <c r="OS57" i="2"/>
  <c r="OR57" i="2"/>
  <c r="OS44" i="2"/>
  <c r="OR44" i="2"/>
  <c r="OS31" i="2"/>
  <c r="OR31" i="2"/>
  <c r="OS18" i="2"/>
  <c r="OR18" i="2"/>
  <c r="LT17" i="2"/>
  <c r="LT16" i="2"/>
  <c r="LT15" i="2"/>
  <c r="LT14" i="2"/>
  <c r="LT13" i="2"/>
  <c r="LT12" i="2"/>
  <c r="LT11" i="2"/>
  <c r="LT10" i="2"/>
  <c r="LT9" i="2"/>
  <c r="LT95" i="2"/>
  <c r="LT94" i="2"/>
  <c r="LT93" i="2"/>
  <c r="LT92" i="2"/>
  <c r="LT91" i="2"/>
  <c r="LT90" i="2"/>
  <c r="LT89" i="2"/>
  <c r="LT88" i="2"/>
  <c r="LT87" i="2"/>
  <c r="LT108" i="2"/>
  <c r="LT107" i="2"/>
  <c r="LT106" i="2"/>
  <c r="LT105" i="2"/>
  <c r="LT104" i="2"/>
  <c r="LT103" i="2"/>
  <c r="LT102" i="2"/>
  <c r="LT101" i="2"/>
  <c r="LT100" i="2"/>
  <c r="LT147" i="2"/>
  <c r="LT146" i="2"/>
  <c r="LT145" i="2"/>
  <c r="LT144" i="2"/>
  <c r="LT143" i="2"/>
  <c r="LT142" i="2"/>
  <c r="LT141" i="2"/>
  <c r="LT140" i="2"/>
  <c r="LT139" i="2"/>
  <c r="LT199" i="2"/>
  <c r="LT198" i="2"/>
  <c r="LT197" i="2"/>
  <c r="LT196" i="2"/>
  <c r="LT195" i="2"/>
  <c r="LT194" i="2"/>
  <c r="LT193" i="2"/>
  <c r="LT192" i="2"/>
  <c r="LT191" i="2"/>
  <c r="LS226" i="2"/>
  <c r="LR226" i="2"/>
  <c r="LT225" i="2"/>
  <c r="LT224" i="2"/>
  <c r="LT223" i="2"/>
  <c r="LT222" i="2"/>
  <c r="LT221" i="2"/>
  <c r="LT220" i="2"/>
  <c r="LT219" i="2"/>
  <c r="LT218" i="2"/>
  <c r="LT217" i="2"/>
  <c r="LS213" i="2"/>
  <c r="LR213" i="2"/>
  <c r="LS200" i="2"/>
  <c r="LR200" i="2"/>
  <c r="LS187" i="2"/>
  <c r="LR187" i="2"/>
  <c r="LS174" i="2"/>
  <c r="LR174" i="2"/>
  <c r="LS161" i="2"/>
  <c r="LR161" i="2"/>
  <c r="LS148" i="2"/>
  <c r="LR148" i="2"/>
  <c r="LS135" i="2"/>
  <c r="LR135" i="2"/>
  <c r="LS122" i="2"/>
  <c r="LR122" i="2"/>
  <c r="LS109" i="2"/>
  <c r="LR109" i="2"/>
  <c r="LS96" i="2"/>
  <c r="LR96" i="2"/>
  <c r="LS83" i="2"/>
  <c r="LR83" i="2"/>
  <c r="LS70" i="2"/>
  <c r="LR70" i="2"/>
  <c r="LS57" i="2"/>
  <c r="LR57" i="2"/>
  <c r="LS44" i="2"/>
  <c r="LR44" i="2"/>
  <c r="LS31" i="2"/>
  <c r="LR31" i="2"/>
  <c r="LS18" i="2"/>
  <c r="LR18" i="2"/>
  <c r="AL30" i="1"/>
  <c r="AL29" i="1"/>
  <c r="AL28" i="1"/>
  <c r="AL27" i="1"/>
  <c r="AL26" i="1"/>
  <c r="AL25" i="1"/>
  <c r="AL24" i="1"/>
  <c r="AL23" i="1"/>
  <c r="AL22" i="1"/>
  <c r="AL56" i="1"/>
  <c r="AL55" i="1"/>
  <c r="AL54" i="1"/>
  <c r="AL53" i="1"/>
  <c r="AL52" i="1"/>
  <c r="AL51" i="1"/>
  <c r="AL50" i="1"/>
  <c r="AL49" i="1"/>
  <c r="AL48" i="1"/>
  <c r="AL69" i="1"/>
  <c r="AL68" i="1"/>
  <c r="AL67" i="1"/>
  <c r="AL66" i="1"/>
  <c r="AL65" i="1"/>
  <c r="AL64" i="1"/>
  <c r="AL63" i="1"/>
  <c r="AL62" i="1"/>
  <c r="AL61" i="1"/>
  <c r="AL82" i="1"/>
  <c r="AL81" i="1"/>
  <c r="AL80" i="1"/>
  <c r="AL79" i="1"/>
  <c r="AL78" i="1"/>
  <c r="AL77" i="1"/>
  <c r="AL76" i="1"/>
  <c r="AL75" i="1"/>
  <c r="AL74" i="1"/>
  <c r="AL121" i="1"/>
  <c r="AL120" i="1"/>
  <c r="AL119" i="1"/>
  <c r="AL118" i="1"/>
  <c r="AL117" i="1"/>
  <c r="AL116" i="1"/>
  <c r="AL115" i="1"/>
  <c r="AL114" i="1"/>
  <c r="AL113" i="1"/>
  <c r="AK226" i="1"/>
  <c r="AJ226" i="1"/>
  <c r="AL225" i="1"/>
  <c r="AL224" i="1"/>
  <c r="AL223" i="1"/>
  <c r="AL222" i="1"/>
  <c r="AL221" i="1"/>
  <c r="AL220" i="1"/>
  <c r="AL219" i="1"/>
  <c r="AL218" i="1"/>
  <c r="AL217" i="1"/>
  <c r="AK213" i="1"/>
  <c r="AJ213" i="1"/>
  <c r="AK200" i="1"/>
  <c r="AJ200" i="1"/>
  <c r="AK187" i="1"/>
  <c r="AJ187" i="1"/>
  <c r="AK174" i="1"/>
  <c r="AJ174" i="1"/>
  <c r="AK161" i="1"/>
  <c r="AJ161" i="1"/>
  <c r="AK148" i="1"/>
  <c r="AJ148" i="1"/>
  <c r="AK135" i="1"/>
  <c r="AJ135" i="1"/>
  <c r="AK122" i="1"/>
  <c r="AJ122" i="1"/>
  <c r="AK109" i="1"/>
  <c r="AJ109" i="1"/>
  <c r="AK96" i="1"/>
  <c r="AJ96" i="1"/>
  <c r="AK83" i="1"/>
  <c r="AJ83" i="1"/>
  <c r="AK70" i="1"/>
  <c r="AJ70" i="1"/>
  <c r="AK57" i="1"/>
  <c r="AJ57" i="1"/>
  <c r="AK44" i="1"/>
  <c r="AJ44" i="1"/>
  <c r="AK31" i="1"/>
  <c r="AJ31" i="1"/>
  <c r="AK18" i="1"/>
  <c r="AJ18" i="1"/>
  <c r="QY225" i="2" l="1"/>
  <c r="QV225" i="2"/>
  <c r="QS225" i="2"/>
  <c r="QP225" i="2"/>
  <c r="QM225" i="2"/>
  <c r="QJ225" i="2"/>
  <c r="QG225" i="2"/>
  <c r="QD225" i="2"/>
  <c r="QA225" i="2"/>
  <c r="PX225" i="2"/>
  <c r="PU225" i="2"/>
  <c r="PR225" i="2"/>
  <c r="PI225" i="2"/>
  <c r="PF225" i="2"/>
  <c r="PC225" i="2"/>
  <c r="OZ225" i="2"/>
  <c r="OW225" i="2"/>
  <c r="OQ225" i="2"/>
  <c r="ON225" i="2"/>
  <c r="OK225" i="2"/>
  <c r="OH225" i="2"/>
  <c r="OE225" i="2"/>
  <c r="OB225" i="2"/>
  <c r="NY225" i="2"/>
  <c r="NS225" i="2"/>
  <c r="NJ225" i="2"/>
  <c r="NG225" i="2"/>
  <c r="ND225" i="2"/>
  <c r="NA225" i="2"/>
  <c r="MX225" i="2"/>
  <c r="MU225" i="2"/>
  <c r="MR225" i="2"/>
  <c r="MO225" i="2"/>
  <c r="ML225" i="2"/>
  <c r="MF225" i="2"/>
  <c r="LZ225" i="2"/>
  <c r="LW225" i="2"/>
  <c r="LN225" i="2"/>
  <c r="LK225" i="2"/>
  <c r="LE225" i="2"/>
  <c r="LB225" i="2"/>
  <c r="KY225" i="2"/>
  <c r="KV225" i="2"/>
  <c r="KS225" i="2"/>
  <c r="KM225" i="2"/>
  <c r="KJ225" i="2"/>
  <c r="KG225" i="2"/>
  <c r="KD225" i="2"/>
  <c r="KA225" i="2"/>
  <c r="JX225" i="2"/>
  <c r="JU225" i="2"/>
  <c r="JR225" i="2"/>
  <c r="JI225" i="2"/>
  <c r="JC225" i="2"/>
  <c r="IZ225" i="2"/>
  <c r="IW225" i="2"/>
  <c r="IH225" i="2"/>
  <c r="IE225" i="2"/>
  <c r="IB225" i="2"/>
  <c r="HV225" i="2"/>
  <c r="HS225" i="2"/>
  <c r="HP225" i="2"/>
  <c r="HM225" i="2"/>
  <c r="HJ225" i="2"/>
  <c r="HG225" i="2"/>
  <c r="HD225" i="2"/>
  <c r="HA225" i="2"/>
  <c r="GX225" i="2"/>
  <c r="GU225" i="2"/>
  <c r="GR225" i="2"/>
  <c r="GO225" i="2"/>
  <c r="GL225" i="2"/>
  <c r="GI225" i="2"/>
  <c r="GF225" i="2"/>
  <c r="FZ225" i="2"/>
  <c r="FT225" i="2"/>
  <c r="FQ225" i="2"/>
  <c r="FN225" i="2"/>
  <c r="FK225" i="2"/>
  <c r="FH225" i="2"/>
  <c r="FE225" i="2"/>
  <c r="FB225" i="2"/>
  <c r="EY225" i="2"/>
  <c r="EV225" i="2"/>
  <c r="ES225" i="2"/>
  <c r="EP225" i="2"/>
  <c r="EM225" i="2"/>
  <c r="EJ225" i="2"/>
  <c r="EG225" i="2"/>
  <c r="EA225" i="2"/>
  <c r="DX225" i="2"/>
  <c r="DU225" i="2"/>
  <c r="DR225" i="2"/>
  <c r="DL225" i="2"/>
  <c r="DI225" i="2"/>
  <c r="DC225" i="2"/>
  <c r="CZ225" i="2"/>
  <c r="CW225" i="2"/>
  <c r="CT225" i="2"/>
  <c r="CQ225" i="2"/>
  <c r="CN225" i="2"/>
  <c r="CH225" i="2"/>
  <c r="CE225" i="2"/>
  <c r="CB225" i="2"/>
  <c r="BY225" i="2"/>
  <c r="BV225" i="2"/>
  <c r="BS225" i="2"/>
  <c r="BP225" i="2"/>
  <c r="BM225" i="2"/>
  <c r="BG225" i="2"/>
  <c r="BA225" i="2"/>
  <c r="AX225" i="2"/>
  <c r="AO225" i="2"/>
  <c r="AL225" i="2"/>
  <c r="AI225" i="2"/>
  <c r="AF225" i="2"/>
  <c r="AC225" i="2"/>
  <c r="Z225" i="2"/>
  <c r="T225" i="2"/>
  <c r="Q225" i="2"/>
  <c r="K225" i="2"/>
  <c r="H225" i="2"/>
  <c r="QY224" i="2"/>
  <c r="QV224" i="2"/>
  <c r="QS224" i="2"/>
  <c r="QP224" i="2"/>
  <c r="QM224" i="2"/>
  <c r="QJ224" i="2"/>
  <c r="QG224" i="2"/>
  <c r="QD224" i="2"/>
  <c r="QA224" i="2"/>
  <c r="PX224" i="2"/>
  <c r="PU224" i="2"/>
  <c r="PR224" i="2"/>
  <c r="PI224" i="2"/>
  <c r="PF224" i="2"/>
  <c r="PC224" i="2"/>
  <c r="OZ224" i="2"/>
  <c r="OW224" i="2"/>
  <c r="OQ224" i="2"/>
  <c r="ON224" i="2"/>
  <c r="OK224" i="2"/>
  <c r="OH224" i="2"/>
  <c r="OE224" i="2"/>
  <c r="OB224" i="2"/>
  <c r="NY224" i="2"/>
  <c r="NS224" i="2"/>
  <c r="NJ224" i="2"/>
  <c r="NG224" i="2"/>
  <c r="ND224" i="2"/>
  <c r="NA224" i="2"/>
  <c r="MX224" i="2"/>
  <c r="MU224" i="2"/>
  <c r="MR224" i="2"/>
  <c r="MO224" i="2"/>
  <c r="ML224" i="2"/>
  <c r="MF224" i="2"/>
  <c r="LZ224" i="2"/>
  <c r="LW224" i="2"/>
  <c r="LN224" i="2"/>
  <c r="LK224" i="2"/>
  <c r="LE224" i="2"/>
  <c r="LB224" i="2"/>
  <c r="KY224" i="2"/>
  <c r="KV224" i="2"/>
  <c r="KS224" i="2"/>
  <c r="KM224" i="2"/>
  <c r="KJ224" i="2"/>
  <c r="KG224" i="2"/>
  <c r="KD224" i="2"/>
  <c r="KA224" i="2"/>
  <c r="JX224" i="2"/>
  <c r="JU224" i="2"/>
  <c r="JR224" i="2"/>
  <c r="JI224" i="2"/>
  <c r="JC224" i="2"/>
  <c r="IZ224" i="2"/>
  <c r="IW224" i="2"/>
  <c r="IH224" i="2"/>
  <c r="IE224" i="2"/>
  <c r="IB224" i="2"/>
  <c r="HV224" i="2"/>
  <c r="HS224" i="2"/>
  <c r="HP224" i="2"/>
  <c r="HM224" i="2"/>
  <c r="HJ224" i="2"/>
  <c r="HG224" i="2"/>
  <c r="HD224" i="2"/>
  <c r="HA224" i="2"/>
  <c r="GX224" i="2"/>
  <c r="GU224" i="2"/>
  <c r="GR224" i="2"/>
  <c r="GO224" i="2"/>
  <c r="GL224" i="2"/>
  <c r="GI224" i="2"/>
  <c r="GF224" i="2"/>
  <c r="FZ224" i="2"/>
  <c r="FT224" i="2"/>
  <c r="FQ224" i="2"/>
  <c r="FN224" i="2"/>
  <c r="FK224" i="2"/>
  <c r="FH224" i="2"/>
  <c r="FE224" i="2"/>
  <c r="FB224" i="2"/>
  <c r="EY224" i="2"/>
  <c r="EV224" i="2"/>
  <c r="ES224" i="2"/>
  <c r="EP224" i="2"/>
  <c r="EM224" i="2"/>
  <c r="EJ224" i="2"/>
  <c r="EG224" i="2"/>
  <c r="EA224" i="2"/>
  <c r="DX224" i="2"/>
  <c r="DU224" i="2"/>
  <c r="DR224" i="2"/>
  <c r="DL224" i="2"/>
  <c r="DI224" i="2"/>
  <c r="DC224" i="2"/>
  <c r="CZ224" i="2"/>
  <c r="CW224" i="2"/>
  <c r="CT224" i="2"/>
  <c r="CQ224" i="2"/>
  <c r="CN224" i="2"/>
  <c r="CH224" i="2"/>
  <c r="CE224" i="2"/>
  <c r="CB224" i="2"/>
  <c r="BY224" i="2"/>
  <c r="BV224" i="2"/>
  <c r="BS224" i="2"/>
  <c r="BP224" i="2"/>
  <c r="BM224" i="2"/>
  <c r="BG224" i="2"/>
  <c r="BA224" i="2"/>
  <c r="AX224" i="2"/>
  <c r="AO224" i="2"/>
  <c r="AL224" i="2"/>
  <c r="AI224" i="2"/>
  <c r="AF224" i="2"/>
  <c r="AC224" i="2"/>
  <c r="Z224" i="2"/>
  <c r="T224" i="2"/>
  <c r="Q224" i="2"/>
  <c r="K224" i="2"/>
  <c r="H224" i="2"/>
  <c r="QY223" i="2"/>
  <c r="QV223" i="2"/>
  <c r="QS223" i="2"/>
  <c r="QP223" i="2"/>
  <c r="QM223" i="2"/>
  <c r="QJ223" i="2"/>
  <c r="QG223" i="2"/>
  <c r="QD223" i="2"/>
  <c r="QA223" i="2"/>
  <c r="PX223" i="2"/>
  <c r="PU223" i="2"/>
  <c r="PR223" i="2"/>
  <c r="PI223" i="2"/>
  <c r="PF223" i="2"/>
  <c r="PC223" i="2"/>
  <c r="OZ223" i="2"/>
  <c r="OW223" i="2"/>
  <c r="OQ223" i="2"/>
  <c r="ON223" i="2"/>
  <c r="OK223" i="2"/>
  <c r="OH223" i="2"/>
  <c r="OE223" i="2"/>
  <c r="OB223" i="2"/>
  <c r="NY223" i="2"/>
  <c r="NS223" i="2"/>
  <c r="NJ223" i="2"/>
  <c r="NG223" i="2"/>
  <c r="ND223" i="2"/>
  <c r="NA223" i="2"/>
  <c r="MX223" i="2"/>
  <c r="MU223" i="2"/>
  <c r="MR223" i="2"/>
  <c r="MO223" i="2"/>
  <c r="ML223" i="2"/>
  <c r="MF223" i="2"/>
  <c r="LZ223" i="2"/>
  <c r="LW223" i="2"/>
  <c r="LN223" i="2"/>
  <c r="LK223" i="2"/>
  <c r="LE223" i="2"/>
  <c r="LB223" i="2"/>
  <c r="KY223" i="2"/>
  <c r="KV223" i="2"/>
  <c r="KS223" i="2"/>
  <c r="KM223" i="2"/>
  <c r="KJ223" i="2"/>
  <c r="KG223" i="2"/>
  <c r="KD223" i="2"/>
  <c r="KA223" i="2"/>
  <c r="JX223" i="2"/>
  <c r="JU223" i="2"/>
  <c r="JR223" i="2"/>
  <c r="JI223" i="2"/>
  <c r="JC223" i="2"/>
  <c r="IZ223" i="2"/>
  <c r="IW223" i="2"/>
  <c r="IH223" i="2"/>
  <c r="IE223" i="2"/>
  <c r="IB223" i="2"/>
  <c r="HV223" i="2"/>
  <c r="HS223" i="2"/>
  <c r="HP223" i="2"/>
  <c r="HM223" i="2"/>
  <c r="HJ223" i="2"/>
  <c r="HG223" i="2"/>
  <c r="HD223" i="2"/>
  <c r="HA223" i="2"/>
  <c r="GX223" i="2"/>
  <c r="GU223" i="2"/>
  <c r="GR223" i="2"/>
  <c r="GO223" i="2"/>
  <c r="GL223" i="2"/>
  <c r="GI223" i="2"/>
  <c r="GF223" i="2"/>
  <c r="FZ223" i="2"/>
  <c r="FT223" i="2"/>
  <c r="FN223" i="2"/>
  <c r="FK223" i="2"/>
  <c r="FH223" i="2"/>
  <c r="FE223" i="2"/>
  <c r="FB223" i="2"/>
  <c r="EY223" i="2"/>
  <c r="EV223" i="2"/>
  <c r="ES223" i="2"/>
  <c r="EP223" i="2"/>
  <c r="EM223" i="2"/>
  <c r="EJ223" i="2"/>
  <c r="EG223" i="2"/>
  <c r="EA223" i="2"/>
  <c r="DX223" i="2"/>
  <c r="DU223" i="2"/>
  <c r="DR223" i="2"/>
  <c r="DL223" i="2"/>
  <c r="DI223" i="2"/>
  <c r="DC223" i="2"/>
  <c r="CZ223" i="2"/>
  <c r="CW223" i="2"/>
  <c r="CT223" i="2"/>
  <c r="CQ223" i="2"/>
  <c r="CN223" i="2"/>
  <c r="CH223" i="2"/>
  <c r="CE223" i="2"/>
  <c r="CB223" i="2"/>
  <c r="BY223" i="2"/>
  <c r="BV223" i="2"/>
  <c r="BS223" i="2"/>
  <c r="BP223" i="2"/>
  <c r="BM223" i="2"/>
  <c r="BG223" i="2"/>
  <c r="BA223" i="2"/>
  <c r="AX223" i="2"/>
  <c r="AO223" i="2"/>
  <c r="AL223" i="2"/>
  <c r="AI223" i="2"/>
  <c r="AF223" i="2"/>
  <c r="AC223" i="2"/>
  <c r="Z223" i="2"/>
  <c r="T223" i="2"/>
  <c r="Q223" i="2"/>
  <c r="K223" i="2"/>
  <c r="H223" i="2"/>
  <c r="QY222" i="2"/>
  <c r="QV222" i="2"/>
  <c r="QS222" i="2"/>
  <c r="QP222" i="2"/>
  <c r="QM222" i="2"/>
  <c r="QJ222" i="2"/>
  <c r="QG222" i="2"/>
  <c r="QD222" i="2"/>
  <c r="QA222" i="2"/>
  <c r="PX222" i="2"/>
  <c r="PU222" i="2"/>
  <c r="PR222" i="2"/>
  <c r="PI222" i="2"/>
  <c r="PF222" i="2"/>
  <c r="PC222" i="2"/>
  <c r="OZ222" i="2"/>
  <c r="OW222" i="2"/>
  <c r="OQ222" i="2"/>
  <c r="ON222" i="2"/>
  <c r="OK222" i="2"/>
  <c r="OH222" i="2"/>
  <c r="OE222" i="2"/>
  <c r="OB222" i="2"/>
  <c r="NY222" i="2"/>
  <c r="NS222" i="2"/>
  <c r="NJ222" i="2"/>
  <c r="NG222" i="2"/>
  <c r="ND222" i="2"/>
  <c r="NA222" i="2"/>
  <c r="MX222" i="2"/>
  <c r="MU222" i="2"/>
  <c r="MR222" i="2"/>
  <c r="MO222" i="2"/>
  <c r="ML222" i="2"/>
  <c r="MF222" i="2"/>
  <c r="LZ222" i="2"/>
  <c r="LW222" i="2"/>
  <c r="LN222" i="2"/>
  <c r="LK222" i="2"/>
  <c r="LE222" i="2"/>
  <c r="LB222" i="2"/>
  <c r="KY222" i="2"/>
  <c r="KV222" i="2"/>
  <c r="KS222" i="2"/>
  <c r="KM222" i="2"/>
  <c r="KJ222" i="2"/>
  <c r="KG222" i="2"/>
  <c r="KD222" i="2"/>
  <c r="KA222" i="2"/>
  <c r="JX222" i="2"/>
  <c r="JU222" i="2"/>
  <c r="JR222" i="2"/>
  <c r="JI222" i="2"/>
  <c r="JC222" i="2"/>
  <c r="IZ222" i="2"/>
  <c r="IW222" i="2"/>
  <c r="IH222" i="2"/>
  <c r="IE222" i="2"/>
  <c r="IB222" i="2"/>
  <c r="HV222" i="2"/>
  <c r="HS222" i="2"/>
  <c r="HP222" i="2"/>
  <c r="HM222" i="2"/>
  <c r="HJ222" i="2"/>
  <c r="HG222" i="2"/>
  <c r="HD222" i="2"/>
  <c r="HA222" i="2"/>
  <c r="GX222" i="2"/>
  <c r="GU222" i="2"/>
  <c r="GR222" i="2"/>
  <c r="GO222" i="2"/>
  <c r="GL222" i="2"/>
  <c r="GI222" i="2"/>
  <c r="GF222" i="2"/>
  <c r="FZ222" i="2"/>
  <c r="FT222" i="2"/>
  <c r="FQ222" i="2"/>
  <c r="FN222" i="2"/>
  <c r="FK222" i="2"/>
  <c r="FH222" i="2"/>
  <c r="FE222" i="2"/>
  <c r="FB222" i="2"/>
  <c r="EY222" i="2"/>
  <c r="EV222" i="2"/>
  <c r="ES222" i="2"/>
  <c r="EP222" i="2"/>
  <c r="EM222" i="2"/>
  <c r="EJ222" i="2"/>
  <c r="EG222" i="2"/>
  <c r="EA222" i="2"/>
  <c r="DX222" i="2"/>
  <c r="DU222" i="2"/>
  <c r="DR222" i="2"/>
  <c r="DL222" i="2"/>
  <c r="DI222" i="2"/>
  <c r="DC222" i="2"/>
  <c r="CZ222" i="2"/>
  <c r="CW222" i="2"/>
  <c r="CT222" i="2"/>
  <c r="CQ222" i="2"/>
  <c r="CN222" i="2"/>
  <c r="CH222" i="2"/>
  <c r="CE222" i="2"/>
  <c r="CB222" i="2"/>
  <c r="BY222" i="2"/>
  <c r="BV222" i="2"/>
  <c r="BS222" i="2"/>
  <c r="BP222" i="2"/>
  <c r="BM222" i="2"/>
  <c r="BG222" i="2"/>
  <c r="BA222" i="2"/>
  <c r="AX222" i="2"/>
  <c r="AO222" i="2"/>
  <c r="AL222" i="2"/>
  <c r="AI222" i="2"/>
  <c r="AF222" i="2"/>
  <c r="AC222" i="2"/>
  <c r="Z222" i="2"/>
  <c r="T222" i="2"/>
  <c r="Q222" i="2"/>
  <c r="K222" i="2"/>
  <c r="H222" i="2"/>
  <c r="QY221" i="2"/>
  <c r="QV221" i="2"/>
  <c r="QS221" i="2"/>
  <c r="QP221" i="2"/>
  <c r="QM221" i="2"/>
  <c r="QJ221" i="2"/>
  <c r="QG221" i="2"/>
  <c r="QD221" i="2"/>
  <c r="QA221" i="2"/>
  <c r="PX221" i="2"/>
  <c r="PU221" i="2"/>
  <c r="PR221" i="2"/>
  <c r="PI221" i="2"/>
  <c r="PF221" i="2"/>
  <c r="PC221" i="2"/>
  <c r="OZ221" i="2"/>
  <c r="OW221" i="2"/>
  <c r="OQ221" i="2"/>
  <c r="ON221" i="2"/>
  <c r="OK221" i="2"/>
  <c r="OH221" i="2"/>
  <c r="OE221" i="2"/>
  <c r="OB221" i="2"/>
  <c r="NY221" i="2"/>
  <c r="NS221" i="2"/>
  <c r="NJ221" i="2"/>
  <c r="NG221" i="2"/>
  <c r="ND221" i="2"/>
  <c r="NA221" i="2"/>
  <c r="MX221" i="2"/>
  <c r="MU221" i="2"/>
  <c r="MR221" i="2"/>
  <c r="MO221" i="2"/>
  <c r="ML221" i="2"/>
  <c r="MF221" i="2"/>
  <c r="LZ221" i="2"/>
  <c r="LW221" i="2"/>
  <c r="LN221" i="2"/>
  <c r="LK221" i="2"/>
  <c r="LE221" i="2"/>
  <c r="LB221" i="2"/>
  <c r="KY221" i="2"/>
  <c r="KV221" i="2"/>
  <c r="KS221" i="2"/>
  <c r="KM221" i="2"/>
  <c r="KJ221" i="2"/>
  <c r="KG221" i="2"/>
  <c r="KD221" i="2"/>
  <c r="KA221" i="2"/>
  <c r="JX221" i="2"/>
  <c r="JU221" i="2"/>
  <c r="JR221" i="2"/>
  <c r="JI221" i="2"/>
  <c r="JC221" i="2"/>
  <c r="IZ221" i="2"/>
  <c r="IW221" i="2"/>
  <c r="IH221" i="2"/>
  <c r="IE221" i="2"/>
  <c r="IB221" i="2"/>
  <c r="HV221" i="2"/>
  <c r="HS221" i="2"/>
  <c r="HP221" i="2"/>
  <c r="HM221" i="2"/>
  <c r="HJ221" i="2"/>
  <c r="HG221" i="2"/>
  <c r="HD221" i="2"/>
  <c r="HA221" i="2"/>
  <c r="GX221" i="2"/>
  <c r="GU221" i="2"/>
  <c r="GR221" i="2"/>
  <c r="GO221" i="2"/>
  <c r="GL221" i="2"/>
  <c r="GI221" i="2"/>
  <c r="GF221" i="2"/>
  <c r="FZ221" i="2"/>
  <c r="FT221" i="2"/>
  <c r="FQ221" i="2"/>
  <c r="FN221" i="2"/>
  <c r="FK221" i="2"/>
  <c r="FH221" i="2"/>
  <c r="FE221" i="2"/>
  <c r="FB221" i="2"/>
  <c r="EY221" i="2"/>
  <c r="EV221" i="2"/>
  <c r="ES221" i="2"/>
  <c r="EP221" i="2"/>
  <c r="EM221" i="2"/>
  <c r="EJ221" i="2"/>
  <c r="EG221" i="2"/>
  <c r="EA221" i="2"/>
  <c r="DX221" i="2"/>
  <c r="DU221" i="2"/>
  <c r="DR221" i="2"/>
  <c r="DL221" i="2"/>
  <c r="DI221" i="2"/>
  <c r="DC221" i="2"/>
  <c r="CZ221" i="2"/>
  <c r="CW221" i="2"/>
  <c r="CT221" i="2"/>
  <c r="CQ221" i="2"/>
  <c r="CN221" i="2"/>
  <c r="CH221" i="2"/>
  <c r="CE221" i="2"/>
  <c r="CB221" i="2"/>
  <c r="BY221" i="2"/>
  <c r="BV221" i="2"/>
  <c r="BS221" i="2"/>
  <c r="BP221" i="2"/>
  <c r="BM221" i="2"/>
  <c r="BG221" i="2"/>
  <c r="BA221" i="2"/>
  <c r="AX221" i="2"/>
  <c r="AO221" i="2"/>
  <c r="AL221" i="2"/>
  <c r="AI221" i="2"/>
  <c r="AF221" i="2"/>
  <c r="AC221" i="2"/>
  <c r="Z221" i="2"/>
  <c r="T221" i="2"/>
  <c r="Q221" i="2"/>
  <c r="K221" i="2"/>
  <c r="H221" i="2"/>
  <c r="QY220" i="2"/>
  <c r="QV220" i="2"/>
  <c r="QS220" i="2"/>
  <c r="QP220" i="2"/>
  <c r="QM220" i="2"/>
  <c r="QJ220" i="2"/>
  <c r="QG220" i="2"/>
  <c r="QD220" i="2"/>
  <c r="QA220" i="2"/>
  <c r="PX220" i="2"/>
  <c r="PU220" i="2"/>
  <c r="PR220" i="2"/>
  <c r="PI220" i="2"/>
  <c r="PF220" i="2"/>
  <c r="PC220" i="2"/>
  <c r="OZ220" i="2"/>
  <c r="OW220" i="2"/>
  <c r="OQ220" i="2"/>
  <c r="ON220" i="2"/>
  <c r="OK220" i="2"/>
  <c r="OH220" i="2"/>
  <c r="OE220" i="2"/>
  <c r="OB220" i="2"/>
  <c r="NY220" i="2"/>
  <c r="NS220" i="2"/>
  <c r="NJ220" i="2"/>
  <c r="NG220" i="2"/>
  <c r="ND220" i="2"/>
  <c r="NA220" i="2"/>
  <c r="MX220" i="2"/>
  <c r="MU220" i="2"/>
  <c r="MR220" i="2"/>
  <c r="MO220" i="2"/>
  <c r="ML220" i="2"/>
  <c r="MF220" i="2"/>
  <c r="LZ220" i="2"/>
  <c r="LW220" i="2"/>
  <c r="LN220" i="2"/>
  <c r="LK220" i="2"/>
  <c r="LE220" i="2"/>
  <c r="LB220" i="2"/>
  <c r="KY220" i="2"/>
  <c r="KV220" i="2"/>
  <c r="KS220" i="2"/>
  <c r="KM220" i="2"/>
  <c r="KJ220" i="2"/>
  <c r="KG220" i="2"/>
  <c r="KD220" i="2"/>
  <c r="KA220" i="2"/>
  <c r="JX220" i="2"/>
  <c r="JU220" i="2"/>
  <c r="JR220" i="2"/>
  <c r="JI220" i="2"/>
  <c r="JC220" i="2"/>
  <c r="IZ220" i="2"/>
  <c r="IW220" i="2"/>
  <c r="IH220" i="2"/>
  <c r="IE220" i="2"/>
  <c r="IB220" i="2"/>
  <c r="HV220" i="2"/>
  <c r="HS220" i="2"/>
  <c r="HP220" i="2"/>
  <c r="HM220" i="2"/>
  <c r="HJ220" i="2"/>
  <c r="HG220" i="2"/>
  <c r="HD220" i="2"/>
  <c r="HA220" i="2"/>
  <c r="GX220" i="2"/>
  <c r="GU220" i="2"/>
  <c r="GR220" i="2"/>
  <c r="GO220" i="2"/>
  <c r="GL220" i="2"/>
  <c r="GI220" i="2"/>
  <c r="GF220" i="2"/>
  <c r="FZ220" i="2"/>
  <c r="FT220" i="2"/>
  <c r="FQ220" i="2"/>
  <c r="FN220" i="2"/>
  <c r="FK220" i="2"/>
  <c r="FH220" i="2"/>
  <c r="FE220" i="2"/>
  <c r="FB220" i="2"/>
  <c r="EY220" i="2"/>
  <c r="EV220" i="2"/>
  <c r="ES220" i="2"/>
  <c r="EP220" i="2"/>
  <c r="EM220" i="2"/>
  <c r="EJ220" i="2"/>
  <c r="EG220" i="2"/>
  <c r="EA220" i="2"/>
  <c r="DX220" i="2"/>
  <c r="DU220" i="2"/>
  <c r="DR220" i="2"/>
  <c r="DL220" i="2"/>
  <c r="DI220" i="2"/>
  <c r="DC220" i="2"/>
  <c r="CZ220" i="2"/>
  <c r="CW220" i="2"/>
  <c r="CT220" i="2"/>
  <c r="CQ220" i="2"/>
  <c r="CN220" i="2"/>
  <c r="CH220" i="2"/>
  <c r="CE220" i="2"/>
  <c r="CB220" i="2"/>
  <c r="BY220" i="2"/>
  <c r="BV220" i="2"/>
  <c r="BS220" i="2"/>
  <c r="BP220" i="2"/>
  <c r="BM220" i="2"/>
  <c r="BG220" i="2"/>
  <c r="BA220" i="2"/>
  <c r="AX220" i="2"/>
  <c r="AO220" i="2"/>
  <c r="AL220" i="2"/>
  <c r="AI220" i="2"/>
  <c r="AF220" i="2"/>
  <c r="AC220" i="2"/>
  <c r="Z220" i="2"/>
  <c r="T220" i="2"/>
  <c r="Q220" i="2"/>
  <c r="K220" i="2"/>
  <c r="H220" i="2"/>
  <c r="QY219" i="2"/>
  <c r="QV219" i="2"/>
  <c r="QS219" i="2"/>
  <c r="QP219" i="2"/>
  <c r="QM219" i="2"/>
  <c r="QJ219" i="2"/>
  <c r="QG219" i="2"/>
  <c r="QD219" i="2"/>
  <c r="QA219" i="2"/>
  <c r="PX219" i="2"/>
  <c r="PU219" i="2"/>
  <c r="PR219" i="2"/>
  <c r="PI219" i="2"/>
  <c r="PF219" i="2"/>
  <c r="PC219" i="2"/>
  <c r="OZ219" i="2"/>
  <c r="OW219" i="2"/>
  <c r="OQ219" i="2"/>
  <c r="ON219" i="2"/>
  <c r="OK219" i="2"/>
  <c r="OH219" i="2"/>
  <c r="OE219" i="2"/>
  <c r="OB219" i="2"/>
  <c r="NY219" i="2"/>
  <c r="NS219" i="2"/>
  <c r="NJ219" i="2"/>
  <c r="NG219" i="2"/>
  <c r="ND219" i="2"/>
  <c r="NA219" i="2"/>
  <c r="MX219" i="2"/>
  <c r="MU219" i="2"/>
  <c r="MR219" i="2"/>
  <c r="MO219" i="2"/>
  <c r="ML219" i="2"/>
  <c r="MF219" i="2"/>
  <c r="LZ219" i="2"/>
  <c r="LW219" i="2"/>
  <c r="LN219" i="2"/>
  <c r="LK219" i="2"/>
  <c r="LE219" i="2"/>
  <c r="LB219" i="2"/>
  <c r="KY219" i="2"/>
  <c r="KV219" i="2"/>
  <c r="KS219" i="2"/>
  <c r="KM219" i="2"/>
  <c r="KJ219" i="2"/>
  <c r="KG219" i="2"/>
  <c r="KD219" i="2"/>
  <c r="KA219" i="2"/>
  <c r="JX219" i="2"/>
  <c r="JU219" i="2"/>
  <c r="JR219" i="2"/>
  <c r="JI219" i="2"/>
  <c r="JC219" i="2"/>
  <c r="IZ219" i="2"/>
  <c r="IW219" i="2"/>
  <c r="IH219" i="2"/>
  <c r="IE219" i="2"/>
  <c r="IB219" i="2"/>
  <c r="HV219" i="2"/>
  <c r="HS219" i="2"/>
  <c r="HP219" i="2"/>
  <c r="HM219" i="2"/>
  <c r="HJ219" i="2"/>
  <c r="HG219" i="2"/>
  <c r="HD219" i="2"/>
  <c r="HA219" i="2"/>
  <c r="GX219" i="2"/>
  <c r="GU219" i="2"/>
  <c r="GR219" i="2"/>
  <c r="GO219" i="2"/>
  <c r="GL219" i="2"/>
  <c r="GI219" i="2"/>
  <c r="GF219" i="2"/>
  <c r="FZ219" i="2"/>
  <c r="FT219" i="2"/>
  <c r="FQ219" i="2"/>
  <c r="FN219" i="2"/>
  <c r="FK219" i="2"/>
  <c r="FH219" i="2"/>
  <c r="FE219" i="2"/>
  <c r="FB219" i="2"/>
  <c r="EY219" i="2"/>
  <c r="EV219" i="2"/>
  <c r="ES219" i="2"/>
  <c r="EP219" i="2"/>
  <c r="EM219" i="2"/>
  <c r="EJ219" i="2"/>
  <c r="EG219" i="2"/>
  <c r="EA219" i="2"/>
  <c r="DX219" i="2"/>
  <c r="DU219" i="2"/>
  <c r="DR219" i="2"/>
  <c r="DL219" i="2"/>
  <c r="DI219" i="2"/>
  <c r="DC219" i="2"/>
  <c r="CZ219" i="2"/>
  <c r="CW219" i="2"/>
  <c r="CT219" i="2"/>
  <c r="CQ219" i="2"/>
  <c r="CN219" i="2"/>
  <c r="CH219" i="2"/>
  <c r="CE219" i="2"/>
  <c r="CB219" i="2"/>
  <c r="BY219" i="2"/>
  <c r="BV219" i="2"/>
  <c r="BS219" i="2"/>
  <c r="BP219" i="2"/>
  <c r="BM219" i="2"/>
  <c r="BG219" i="2"/>
  <c r="BA219" i="2"/>
  <c r="AX219" i="2"/>
  <c r="AO219" i="2"/>
  <c r="AL219" i="2"/>
  <c r="AI219" i="2"/>
  <c r="AF219" i="2"/>
  <c r="AC219" i="2"/>
  <c r="Z219" i="2"/>
  <c r="T219" i="2"/>
  <c r="Q219" i="2"/>
  <c r="K219" i="2"/>
  <c r="H219" i="2"/>
  <c r="QY218" i="2"/>
  <c r="QV218" i="2"/>
  <c r="QS218" i="2"/>
  <c r="QP218" i="2"/>
  <c r="QM218" i="2"/>
  <c r="QJ218" i="2"/>
  <c r="QG218" i="2"/>
  <c r="QD218" i="2"/>
  <c r="QA218" i="2"/>
  <c r="PX218" i="2"/>
  <c r="PU218" i="2"/>
  <c r="PR218" i="2"/>
  <c r="PI218" i="2"/>
  <c r="PF218" i="2"/>
  <c r="PC218" i="2"/>
  <c r="OZ218" i="2"/>
  <c r="OW218" i="2"/>
  <c r="OQ218" i="2"/>
  <c r="ON218" i="2"/>
  <c r="OK218" i="2"/>
  <c r="OH218" i="2"/>
  <c r="OE218" i="2"/>
  <c r="OB218" i="2"/>
  <c r="NY218" i="2"/>
  <c r="NS218" i="2"/>
  <c r="NJ218" i="2"/>
  <c r="NG218" i="2"/>
  <c r="ND218" i="2"/>
  <c r="NA218" i="2"/>
  <c r="MX218" i="2"/>
  <c r="MU218" i="2"/>
  <c r="MR218" i="2"/>
  <c r="MO218" i="2"/>
  <c r="ML218" i="2"/>
  <c r="MF218" i="2"/>
  <c r="LZ218" i="2"/>
  <c r="LW218" i="2"/>
  <c r="LN218" i="2"/>
  <c r="LK218" i="2"/>
  <c r="LE218" i="2"/>
  <c r="LB218" i="2"/>
  <c r="KY218" i="2"/>
  <c r="KV218" i="2"/>
  <c r="KS218" i="2"/>
  <c r="KM218" i="2"/>
  <c r="KJ218" i="2"/>
  <c r="KG218" i="2"/>
  <c r="KD218" i="2"/>
  <c r="KA218" i="2"/>
  <c r="JX218" i="2"/>
  <c r="JU218" i="2"/>
  <c r="JR218" i="2"/>
  <c r="JI218" i="2"/>
  <c r="JC218" i="2"/>
  <c r="IZ218" i="2"/>
  <c r="IW218" i="2"/>
  <c r="IH218" i="2"/>
  <c r="IE218" i="2"/>
  <c r="IB218" i="2"/>
  <c r="HV218" i="2"/>
  <c r="HS218" i="2"/>
  <c r="HP218" i="2"/>
  <c r="HM218" i="2"/>
  <c r="HJ218" i="2"/>
  <c r="HG218" i="2"/>
  <c r="HD218" i="2"/>
  <c r="HA218" i="2"/>
  <c r="GX218" i="2"/>
  <c r="GU218" i="2"/>
  <c r="GR218" i="2"/>
  <c r="GO218" i="2"/>
  <c r="GL218" i="2"/>
  <c r="GI218" i="2"/>
  <c r="GF218" i="2"/>
  <c r="FZ218" i="2"/>
  <c r="FT218" i="2"/>
  <c r="FQ218" i="2"/>
  <c r="FN218" i="2"/>
  <c r="FK218" i="2"/>
  <c r="FH218" i="2"/>
  <c r="FE218" i="2"/>
  <c r="FB218" i="2"/>
  <c r="EY218" i="2"/>
  <c r="EV218" i="2"/>
  <c r="ES218" i="2"/>
  <c r="EP218" i="2"/>
  <c r="EM218" i="2"/>
  <c r="EJ218" i="2"/>
  <c r="EG218" i="2"/>
  <c r="EA218" i="2"/>
  <c r="DX218" i="2"/>
  <c r="DU218" i="2"/>
  <c r="DR218" i="2"/>
  <c r="DL218" i="2"/>
  <c r="DI218" i="2"/>
  <c r="DC218" i="2"/>
  <c r="CZ218" i="2"/>
  <c r="CW218" i="2"/>
  <c r="CT218" i="2"/>
  <c r="CQ218" i="2"/>
  <c r="CN218" i="2"/>
  <c r="CH218" i="2"/>
  <c r="CE218" i="2"/>
  <c r="CB218" i="2"/>
  <c r="BY218" i="2"/>
  <c r="BV218" i="2"/>
  <c r="BS218" i="2"/>
  <c r="BP218" i="2"/>
  <c r="BM218" i="2"/>
  <c r="BG218" i="2"/>
  <c r="BA218" i="2"/>
  <c r="AX218" i="2"/>
  <c r="AO218" i="2"/>
  <c r="AL218" i="2"/>
  <c r="AI218" i="2"/>
  <c r="AF218" i="2"/>
  <c r="AC218" i="2"/>
  <c r="Z218" i="2"/>
  <c r="T218" i="2"/>
  <c r="Q218" i="2"/>
  <c r="K218" i="2"/>
  <c r="H218" i="2"/>
  <c r="QY217" i="2"/>
  <c r="QV217" i="2"/>
  <c r="QS217" i="2"/>
  <c r="QP217" i="2"/>
  <c r="QM217" i="2"/>
  <c r="QJ217" i="2"/>
  <c r="QG217" i="2"/>
  <c r="QD217" i="2"/>
  <c r="QA217" i="2"/>
  <c r="PX217" i="2"/>
  <c r="PU217" i="2"/>
  <c r="PR217" i="2"/>
  <c r="PI217" i="2"/>
  <c r="PF217" i="2"/>
  <c r="PC217" i="2"/>
  <c r="OZ217" i="2"/>
  <c r="OW217" i="2"/>
  <c r="OQ217" i="2"/>
  <c r="ON217" i="2"/>
  <c r="OK217" i="2"/>
  <c r="OH217" i="2"/>
  <c r="OE217" i="2"/>
  <c r="OB217" i="2"/>
  <c r="NY217" i="2"/>
  <c r="NS217" i="2"/>
  <c r="NJ217" i="2"/>
  <c r="NG217" i="2"/>
  <c r="ND217" i="2"/>
  <c r="NA217" i="2"/>
  <c r="MX217" i="2"/>
  <c r="MU217" i="2"/>
  <c r="MR217" i="2"/>
  <c r="MO217" i="2"/>
  <c r="ML217" i="2"/>
  <c r="MF217" i="2"/>
  <c r="LZ217" i="2"/>
  <c r="LW217" i="2"/>
  <c r="LN217" i="2"/>
  <c r="LK217" i="2"/>
  <c r="LE217" i="2"/>
  <c r="LB217" i="2"/>
  <c r="KY217" i="2"/>
  <c r="KV217" i="2"/>
  <c r="KS217" i="2"/>
  <c r="KM217" i="2"/>
  <c r="KJ217" i="2"/>
  <c r="KG217" i="2"/>
  <c r="KD217" i="2"/>
  <c r="KA217" i="2"/>
  <c r="JX217" i="2"/>
  <c r="JU217" i="2"/>
  <c r="JR217" i="2"/>
  <c r="JI217" i="2"/>
  <c r="JC217" i="2"/>
  <c r="IZ217" i="2"/>
  <c r="IW217" i="2"/>
  <c r="IH217" i="2"/>
  <c r="IE217" i="2"/>
  <c r="IB217" i="2"/>
  <c r="HV217" i="2"/>
  <c r="HS217" i="2"/>
  <c r="HP217" i="2"/>
  <c r="HM217" i="2"/>
  <c r="HJ217" i="2"/>
  <c r="HG217" i="2"/>
  <c r="HD217" i="2"/>
  <c r="HA217" i="2"/>
  <c r="GX217" i="2"/>
  <c r="GU217" i="2"/>
  <c r="GR217" i="2"/>
  <c r="GO217" i="2"/>
  <c r="GL217" i="2"/>
  <c r="GI217" i="2"/>
  <c r="GF217" i="2"/>
  <c r="FZ217" i="2"/>
  <c r="FT217" i="2"/>
  <c r="FQ217" i="2"/>
  <c r="FN217" i="2"/>
  <c r="FK217" i="2"/>
  <c r="FH217" i="2"/>
  <c r="FE217" i="2"/>
  <c r="FB217" i="2"/>
  <c r="EY217" i="2"/>
  <c r="EV217" i="2"/>
  <c r="ES217" i="2"/>
  <c r="EP217" i="2"/>
  <c r="EM217" i="2"/>
  <c r="EJ217" i="2"/>
  <c r="EG217" i="2"/>
  <c r="EA217" i="2"/>
  <c r="DX217" i="2"/>
  <c r="DU217" i="2"/>
  <c r="DR217" i="2"/>
  <c r="DL217" i="2"/>
  <c r="DI217" i="2"/>
  <c r="DC217" i="2"/>
  <c r="CZ217" i="2"/>
  <c r="CW217" i="2"/>
  <c r="CT217" i="2"/>
  <c r="CQ217" i="2"/>
  <c r="CN217" i="2"/>
  <c r="CH217" i="2"/>
  <c r="CE217" i="2"/>
  <c r="CB217" i="2"/>
  <c r="BY217" i="2"/>
  <c r="BV217" i="2"/>
  <c r="BS217" i="2"/>
  <c r="BP217" i="2"/>
  <c r="BM217" i="2"/>
  <c r="BG217" i="2"/>
  <c r="BA217" i="2"/>
  <c r="AX217" i="2"/>
  <c r="AO217" i="2"/>
  <c r="AL217" i="2"/>
  <c r="AI217" i="2"/>
  <c r="AF217" i="2"/>
  <c r="AC217" i="2"/>
  <c r="Z217" i="2"/>
  <c r="T217" i="2"/>
  <c r="Q217" i="2"/>
  <c r="K217" i="2"/>
  <c r="H217" i="2"/>
  <c r="HG225" i="1"/>
  <c r="HD225" i="1"/>
  <c r="HA225" i="1"/>
  <c r="GX225" i="1"/>
  <c r="GU225" i="1"/>
  <c r="GR225" i="1"/>
  <c r="GO225" i="1"/>
  <c r="GL225" i="1"/>
  <c r="GI225" i="1"/>
  <c r="GF225" i="1"/>
  <c r="GC225" i="1"/>
  <c r="FZ225" i="1"/>
  <c r="FW225" i="1"/>
  <c r="FT225" i="1"/>
  <c r="FN225" i="1"/>
  <c r="FK225" i="1"/>
  <c r="FH225" i="1"/>
  <c r="FE225" i="1"/>
  <c r="FB225" i="1"/>
  <c r="EV225" i="1"/>
  <c r="ES225" i="1"/>
  <c r="EM225" i="1"/>
  <c r="EJ225" i="1"/>
  <c r="EA225" i="1"/>
  <c r="DU225" i="1"/>
  <c r="DR225" i="1"/>
  <c r="DO225" i="1"/>
  <c r="DL225" i="1"/>
  <c r="DF225" i="1"/>
  <c r="CZ225" i="1"/>
  <c r="CW225" i="1"/>
  <c r="CT225" i="1"/>
  <c r="CQ225" i="1"/>
  <c r="CK225" i="1"/>
  <c r="CE225" i="1"/>
  <c r="CB225" i="1"/>
  <c r="BV225" i="1"/>
  <c r="BS225" i="1"/>
  <c r="BP225" i="1"/>
  <c r="BM225" i="1"/>
  <c r="BJ225" i="1"/>
  <c r="BD225" i="1"/>
  <c r="AX225" i="1"/>
  <c r="AU225" i="1"/>
  <c r="AR225" i="1"/>
  <c r="AO225" i="1"/>
  <c r="AI225" i="1"/>
  <c r="AF225" i="1"/>
  <c r="AC225" i="1"/>
  <c r="Z225" i="1"/>
  <c r="T225" i="1"/>
  <c r="Q225" i="1"/>
  <c r="N225" i="1"/>
  <c r="K225" i="1"/>
  <c r="H225" i="1"/>
  <c r="HG224" i="1"/>
  <c r="HD224" i="1"/>
  <c r="HA224" i="1"/>
  <c r="GX224" i="1"/>
  <c r="GU224" i="1"/>
  <c r="GR224" i="1"/>
  <c r="GO224" i="1"/>
  <c r="GL224" i="1"/>
  <c r="GI224" i="1"/>
  <c r="GF224" i="1"/>
  <c r="GC224" i="1"/>
  <c r="FZ224" i="1"/>
  <c r="FW224" i="1"/>
  <c r="FT224" i="1"/>
  <c r="FN224" i="1"/>
  <c r="FK224" i="1"/>
  <c r="FH224" i="1"/>
  <c r="FE224" i="1"/>
  <c r="FB224" i="1"/>
  <c r="EV224" i="1"/>
  <c r="ES224" i="1"/>
  <c r="EM224" i="1"/>
  <c r="EJ224" i="1"/>
  <c r="EA224" i="1"/>
  <c r="DU224" i="1"/>
  <c r="DR224" i="1"/>
  <c r="DO224" i="1"/>
  <c r="DL224" i="1"/>
  <c r="DF224" i="1"/>
  <c r="CZ224" i="1"/>
  <c r="CW224" i="1"/>
  <c r="CT224" i="1"/>
  <c r="CQ224" i="1"/>
  <c r="CK224" i="1"/>
  <c r="CE224" i="1"/>
  <c r="CB224" i="1"/>
  <c r="BV224" i="1"/>
  <c r="BS224" i="1"/>
  <c r="BP224" i="1"/>
  <c r="BM224" i="1"/>
  <c r="BJ224" i="1"/>
  <c r="BD224" i="1"/>
  <c r="AX224" i="1"/>
  <c r="AU224" i="1"/>
  <c r="AR224" i="1"/>
  <c r="AO224" i="1"/>
  <c r="AI224" i="1"/>
  <c r="AF224" i="1"/>
  <c r="AC224" i="1"/>
  <c r="Z224" i="1"/>
  <c r="T224" i="1"/>
  <c r="Q224" i="1"/>
  <c r="N224" i="1"/>
  <c r="K224" i="1"/>
  <c r="H224" i="1"/>
  <c r="HG223" i="1"/>
  <c r="HD223" i="1"/>
  <c r="HA223" i="1"/>
  <c r="GX223" i="1"/>
  <c r="GU223" i="1"/>
  <c r="GR223" i="1"/>
  <c r="GO223" i="1"/>
  <c r="GL223" i="1"/>
  <c r="GI223" i="1"/>
  <c r="GF223" i="1"/>
  <c r="GC223" i="1"/>
  <c r="FZ223" i="1"/>
  <c r="FW223" i="1"/>
  <c r="FT223" i="1"/>
  <c r="FN223" i="1"/>
  <c r="FK223" i="1"/>
  <c r="FH223" i="1"/>
  <c r="FE223" i="1"/>
  <c r="FB223" i="1"/>
  <c r="EV223" i="1"/>
  <c r="ES223" i="1"/>
  <c r="EM223" i="1"/>
  <c r="EJ223" i="1"/>
  <c r="EA223" i="1"/>
  <c r="DU223" i="1"/>
  <c r="DR223" i="1"/>
  <c r="DO223" i="1"/>
  <c r="DL223" i="1"/>
  <c r="DF223" i="1"/>
  <c r="CZ223" i="1"/>
  <c r="CW223" i="1"/>
  <c r="CT223" i="1"/>
  <c r="CQ223" i="1"/>
  <c r="CK223" i="1"/>
  <c r="CE223" i="1"/>
  <c r="CB223" i="1"/>
  <c r="BV223" i="1"/>
  <c r="BS223" i="1"/>
  <c r="BP223" i="1"/>
  <c r="BM223" i="1"/>
  <c r="BJ223" i="1"/>
  <c r="BD223" i="1"/>
  <c r="AX223" i="1"/>
  <c r="AU223" i="1"/>
  <c r="AR223" i="1"/>
  <c r="AO223" i="1"/>
  <c r="AI223" i="1"/>
  <c r="AF223" i="1"/>
  <c r="AC223" i="1"/>
  <c r="Z223" i="1"/>
  <c r="T223" i="1"/>
  <c r="Q223" i="1"/>
  <c r="N223" i="1"/>
  <c r="K223" i="1"/>
  <c r="H223" i="1"/>
  <c r="HG222" i="1"/>
  <c r="HD222" i="1"/>
  <c r="HA222" i="1"/>
  <c r="GX222" i="1"/>
  <c r="GU222" i="1"/>
  <c r="GR222" i="1"/>
  <c r="GO222" i="1"/>
  <c r="GL222" i="1"/>
  <c r="GI222" i="1"/>
  <c r="GF222" i="1"/>
  <c r="GC222" i="1"/>
  <c r="FZ222" i="1"/>
  <c r="FW222" i="1"/>
  <c r="FT222" i="1"/>
  <c r="FN222" i="1"/>
  <c r="FK222" i="1"/>
  <c r="FH222" i="1"/>
  <c r="FE222" i="1"/>
  <c r="FB222" i="1"/>
  <c r="EV222" i="1"/>
  <c r="ES222" i="1"/>
  <c r="EM222" i="1"/>
  <c r="EJ222" i="1"/>
  <c r="EA222" i="1"/>
  <c r="DU222" i="1"/>
  <c r="DR222" i="1"/>
  <c r="DO222" i="1"/>
  <c r="DL222" i="1"/>
  <c r="DF222" i="1"/>
  <c r="CZ222" i="1"/>
  <c r="CW222" i="1"/>
  <c r="CT222" i="1"/>
  <c r="CQ222" i="1"/>
  <c r="CK222" i="1"/>
  <c r="CE222" i="1"/>
  <c r="CB222" i="1"/>
  <c r="BV222" i="1"/>
  <c r="BS222" i="1"/>
  <c r="BP222" i="1"/>
  <c r="BM222" i="1"/>
  <c r="BJ222" i="1"/>
  <c r="BD222" i="1"/>
  <c r="AX222" i="1"/>
  <c r="AU222" i="1"/>
  <c r="AR222" i="1"/>
  <c r="AO222" i="1"/>
  <c r="AI222" i="1"/>
  <c r="AF222" i="1"/>
  <c r="AC222" i="1"/>
  <c r="Z222" i="1"/>
  <c r="T222" i="1"/>
  <c r="Q222" i="1"/>
  <c r="N222" i="1"/>
  <c r="K222" i="1"/>
  <c r="H222" i="1"/>
  <c r="HG221" i="1"/>
  <c r="HD221" i="1"/>
  <c r="HA221" i="1"/>
  <c r="GX221" i="1"/>
  <c r="GU221" i="1"/>
  <c r="GR221" i="1"/>
  <c r="GO221" i="1"/>
  <c r="GL221" i="1"/>
  <c r="GI221" i="1"/>
  <c r="GF221" i="1"/>
  <c r="GC221" i="1"/>
  <c r="FZ221" i="1"/>
  <c r="FW221" i="1"/>
  <c r="FT221" i="1"/>
  <c r="FN221" i="1"/>
  <c r="FK221" i="1"/>
  <c r="FH221" i="1"/>
  <c r="FE221" i="1"/>
  <c r="FB221" i="1"/>
  <c r="EV221" i="1"/>
  <c r="ES221" i="1"/>
  <c r="EM221" i="1"/>
  <c r="EJ221" i="1"/>
  <c r="EA221" i="1"/>
  <c r="DU221" i="1"/>
  <c r="DR221" i="1"/>
  <c r="DO221" i="1"/>
  <c r="DL221" i="1"/>
  <c r="DF221" i="1"/>
  <c r="CZ221" i="1"/>
  <c r="CW221" i="1"/>
  <c r="CT221" i="1"/>
  <c r="CQ221" i="1"/>
  <c r="CK221" i="1"/>
  <c r="CE221" i="1"/>
  <c r="CB221" i="1"/>
  <c r="BV221" i="1"/>
  <c r="BS221" i="1"/>
  <c r="BP221" i="1"/>
  <c r="BM221" i="1"/>
  <c r="BJ221" i="1"/>
  <c r="BD221" i="1"/>
  <c r="AX221" i="1"/>
  <c r="AU221" i="1"/>
  <c r="AR221" i="1"/>
  <c r="AO221" i="1"/>
  <c r="AI221" i="1"/>
  <c r="AF221" i="1"/>
  <c r="AC221" i="1"/>
  <c r="Z221" i="1"/>
  <c r="T221" i="1"/>
  <c r="Q221" i="1"/>
  <c r="N221" i="1"/>
  <c r="K221" i="1"/>
  <c r="H221" i="1"/>
  <c r="HG220" i="1"/>
  <c r="HD220" i="1"/>
  <c r="HA220" i="1"/>
  <c r="GX220" i="1"/>
  <c r="GU220" i="1"/>
  <c r="GR220" i="1"/>
  <c r="GO220" i="1"/>
  <c r="GL220" i="1"/>
  <c r="GI220" i="1"/>
  <c r="GF220" i="1"/>
  <c r="GC220" i="1"/>
  <c r="FZ220" i="1"/>
  <c r="FW220" i="1"/>
  <c r="FT220" i="1"/>
  <c r="FN220" i="1"/>
  <c r="FK220" i="1"/>
  <c r="FH220" i="1"/>
  <c r="FE220" i="1"/>
  <c r="FB220" i="1"/>
  <c r="EV220" i="1"/>
  <c r="ES220" i="1"/>
  <c r="EM220" i="1"/>
  <c r="EJ220" i="1"/>
  <c r="EA220" i="1"/>
  <c r="DU220" i="1"/>
  <c r="DR220" i="1"/>
  <c r="DO220" i="1"/>
  <c r="DL220" i="1"/>
  <c r="DF220" i="1"/>
  <c r="CZ220" i="1"/>
  <c r="CW220" i="1"/>
  <c r="CT220" i="1"/>
  <c r="CQ220" i="1"/>
  <c r="CK220" i="1"/>
  <c r="CE220" i="1"/>
  <c r="CB220" i="1"/>
  <c r="BV220" i="1"/>
  <c r="BS220" i="1"/>
  <c r="BP220" i="1"/>
  <c r="BM220" i="1"/>
  <c r="BJ220" i="1"/>
  <c r="BD220" i="1"/>
  <c r="AX220" i="1"/>
  <c r="AU220" i="1"/>
  <c r="AR220" i="1"/>
  <c r="AO220" i="1"/>
  <c r="AI220" i="1"/>
  <c r="AF220" i="1"/>
  <c r="AC220" i="1"/>
  <c r="Z220" i="1"/>
  <c r="T220" i="1"/>
  <c r="Q220" i="1"/>
  <c r="N220" i="1"/>
  <c r="K220" i="1"/>
  <c r="H220" i="1"/>
  <c r="HG219" i="1"/>
  <c r="HD219" i="1"/>
  <c r="HA219" i="1"/>
  <c r="GX219" i="1"/>
  <c r="GU219" i="1"/>
  <c r="GR219" i="1"/>
  <c r="GO219" i="1"/>
  <c r="GL219" i="1"/>
  <c r="GI219" i="1"/>
  <c r="GF219" i="1"/>
  <c r="GC219" i="1"/>
  <c r="FZ219" i="1"/>
  <c r="FW219" i="1"/>
  <c r="FT219" i="1"/>
  <c r="FN219" i="1"/>
  <c r="FK219" i="1"/>
  <c r="FH219" i="1"/>
  <c r="FE219" i="1"/>
  <c r="FB219" i="1"/>
  <c r="EV219" i="1"/>
  <c r="ES219" i="1"/>
  <c r="EM219" i="1"/>
  <c r="EJ219" i="1"/>
  <c r="EA219" i="1"/>
  <c r="DU219" i="1"/>
  <c r="DR219" i="1"/>
  <c r="DO219" i="1"/>
  <c r="DL219" i="1"/>
  <c r="DF219" i="1"/>
  <c r="CZ219" i="1"/>
  <c r="CW219" i="1"/>
  <c r="CT219" i="1"/>
  <c r="CQ219" i="1"/>
  <c r="CK219" i="1"/>
  <c r="CE219" i="1"/>
  <c r="CB219" i="1"/>
  <c r="BV219" i="1"/>
  <c r="BS219" i="1"/>
  <c r="BP219" i="1"/>
  <c r="BM219" i="1"/>
  <c r="BJ219" i="1"/>
  <c r="BD219" i="1"/>
  <c r="AX219" i="1"/>
  <c r="AU219" i="1"/>
  <c r="AR219" i="1"/>
  <c r="AO219" i="1"/>
  <c r="AI219" i="1"/>
  <c r="AF219" i="1"/>
  <c r="AC219" i="1"/>
  <c r="Z219" i="1"/>
  <c r="T219" i="1"/>
  <c r="Q219" i="1"/>
  <c r="N219" i="1"/>
  <c r="K219" i="1"/>
  <c r="H219" i="1"/>
  <c r="HG218" i="1"/>
  <c r="HD218" i="1"/>
  <c r="HA218" i="1"/>
  <c r="GX218" i="1"/>
  <c r="GU218" i="1"/>
  <c r="GR218" i="1"/>
  <c r="GO218" i="1"/>
  <c r="GL218" i="1"/>
  <c r="GI218" i="1"/>
  <c r="GF218" i="1"/>
  <c r="GC218" i="1"/>
  <c r="FZ218" i="1"/>
  <c r="FW218" i="1"/>
  <c r="FT218" i="1"/>
  <c r="FN218" i="1"/>
  <c r="FK218" i="1"/>
  <c r="FH218" i="1"/>
  <c r="FE218" i="1"/>
  <c r="FB218" i="1"/>
  <c r="EV218" i="1"/>
  <c r="ES218" i="1"/>
  <c r="EM218" i="1"/>
  <c r="EJ218" i="1"/>
  <c r="EA218" i="1"/>
  <c r="DU218" i="1"/>
  <c r="DR218" i="1"/>
  <c r="DO218" i="1"/>
  <c r="DL218" i="1"/>
  <c r="DF218" i="1"/>
  <c r="CZ218" i="1"/>
  <c r="CW218" i="1"/>
  <c r="CT218" i="1"/>
  <c r="CQ218" i="1"/>
  <c r="CK218" i="1"/>
  <c r="CE218" i="1"/>
  <c r="CB218" i="1"/>
  <c r="BV218" i="1"/>
  <c r="BS218" i="1"/>
  <c r="BP218" i="1"/>
  <c r="BM218" i="1"/>
  <c r="BJ218" i="1"/>
  <c r="BD218" i="1"/>
  <c r="AX218" i="1"/>
  <c r="AU218" i="1"/>
  <c r="AR218" i="1"/>
  <c r="AO218" i="1"/>
  <c r="AI218" i="1"/>
  <c r="AF218" i="1"/>
  <c r="AC218" i="1"/>
  <c r="Z218" i="1"/>
  <c r="T218" i="1"/>
  <c r="Q218" i="1"/>
  <c r="N218" i="1"/>
  <c r="K218" i="1"/>
  <c r="H218" i="1"/>
  <c r="HG217" i="1"/>
  <c r="HD217" i="1"/>
  <c r="HA217" i="1"/>
  <c r="GX217" i="1"/>
  <c r="GU217" i="1"/>
  <c r="GR217" i="1"/>
  <c r="GO217" i="1"/>
  <c r="GL217" i="1"/>
  <c r="GI217" i="1"/>
  <c r="GF217" i="1"/>
  <c r="GC217" i="1"/>
  <c r="FZ217" i="1"/>
  <c r="FW217" i="1"/>
  <c r="FT217" i="1"/>
  <c r="FN217" i="1"/>
  <c r="FK217" i="1"/>
  <c r="FH217" i="1"/>
  <c r="FE217" i="1"/>
  <c r="FB217" i="1"/>
  <c r="EV217" i="1"/>
  <c r="ES217" i="1"/>
  <c r="EM217" i="1"/>
  <c r="EJ217" i="1"/>
  <c r="EA217" i="1"/>
  <c r="DU217" i="1"/>
  <c r="DR217" i="1"/>
  <c r="DO217" i="1"/>
  <c r="DL217" i="1"/>
  <c r="DF217" i="1"/>
  <c r="CZ217" i="1"/>
  <c r="CW217" i="1"/>
  <c r="CT217" i="1"/>
  <c r="CQ217" i="1"/>
  <c r="CK217" i="1"/>
  <c r="CE217" i="1"/>
  <c r="CB217" i="1"/>
  <c r="BV217" i="1"/>
  <c r="BS217" i="1"/>
  <c r="BP217" i="1"/>
  <c r="BM217" i="1"/>
  <c r="BJ217" i="1"/>
  <c r="BD217" i="1"/>
  <c r="AX217" i="1"/>
  <c r="AU217" i="1"/>
  <c r="AR217" i="1"/>
  <c r="AO217" i="1"/>
  <c r="AI217" i="1"/>
  <c r="AF217" i="1"/>
  <c r="AC217" i="1"/>
  <c r="Z217" i="1"/>
  <c r="T217" i="1"/>
  <c r="Q217" i="1"/>
  <c r="N217" i="1"/>
  <c r="K217" i="1"/>
  <c r="H217" i="1"/>
  <c r="QV216" i="2" l="1"/>
  <c r="GE226" i="2"/>
  <c r="GD226" i="2"/>
  <c r="GF216" i="2"/>
  <c r="GE213" i="2"/>
  <c r="GD213" i="2"/>
  <c r="GE200" i="2"/>
  <c r="GD200" i="2"/>
  <c r="GE187" i="2"/>
  <c r="GD187" i="2"/>
  <c r="GE174" i="2"/>
  <c r="GD174" i="2"/>
  <c r="GE161" i="2"/>
  <c r="GD161" i="2"/>
  <c r="GE148" i="2"/>
  <c r="GD148" i="2"/>
  <c r="GE135" i="2"/>
  <c r="GD135" i="2"/>
  <c r="GE122" i="2"/>
  <c r="GD122" i="2"/>
  <c r="GE109" i="2"/>
  <c r="GD109" i="2"/>
  <c r="GE96" i="2"/>
  <c r="GD96" i="2"/>
  <c r="GE83" i="2"/>
  <c r="GD83" i="2"/>
  <c r="GE70" i="2"/>
  <c r="GD70" i="2"/>
  <c r="GE57" i="2"/>
  <c r="GD57" i="2"/>
  <c r="GE44" i="2"/>
  <c r="GD44" i="2"/>
  <c r="GF33" i="2"/>
  <c r="GE31" i="2"/>
  <c r="GD31" i="2"/>
  <c r="GE18" i="2"/>
  <c r="GD18" i="2"/>
  <c r="FS226" i="1" l="1"/>
  <c r="FR226" i="1"/>
  <c r="FT215" i="1"/>
  <c r="FS213" i="1"/>
  <c r="FR213" i="1"/>
  <c r="FS200" i="1"/>
  <c r="FR200" i="1"/>
  <c r="FS187" i="1"/>
  <c r="FR187" i="1"/>
  <c r="FS174" i="1"/>
  <c r="FR174" i="1"/>
  <c r="FS161" i="1"/>
  <c r="FR161" i="1"/>
  <c r="FS148" i="1"/>
  <c r="FR148" i="1"/>
  <c r="H216" i="1"/>
  <c r="ER226" i="1" l="1"/>
  <c r="EQ226" i="1"/>
  <c r="ER213" i="1"/>
  <c r="EQ213" i="1"/>
  <c r="ER200" i="1"/>
  <c r="EQ200" i="1"/>
  <c r="ER187" i="1"/>
  <c r="EQ187" i="1"/>
  <c r="ES176" i="1"/>
  <c r="ES175" i="1"/>
  <c r="ER174" i="1"/>
  <c r="EQ174" i="1"/>
  <c r="ES171" i="1"/>
  <c r="ER161" i="1"/>
  <c r="EQ161" i="1"/>
  <c r="ER148" i="1"/>
  <c r="EQ148" i="1"/>
  <c r="ER135" i="1"/>
  <c r="EQ135" i="1"/>
  <c r="ER122" i="1"/>
  <c r="EQ122" i="1"/>
  <c r="CY226" i="1"/>
  <c r="CX226" i="1"/>
  <c r="CZ214" i="1"/>
  <c r="CY213" i="1"/>
  <c r="CX213" i="1"/>
  <c r="CY200" i="1"/>
  <c r="CX200" i="1"/>
  <c r="CY187" i="1"/>
  <c r="CX187" i="1"/>
  <c r="CY174" i="1"/>
  <c r="CX174" i="1"/>
  <c r="CY161" i="1"/>
  <c r="CX161" i="1"/>
  <c r="CY148" i="1"/>
  <c r="CX148" i="1"/>
  <c r="CY135" i="1"/>
  <c r="CX135" i="1"/>
  <c r="CY122" i="1"/>
  <c r="CX122" i="1"/>
  <c r="CY109" i="1"/>
  <c r="CX109" i="1"/>
  <c r="CY96" i="1"/>
  <c r="CX96" i="1"/>
  <c r="CY83" i="1"/>
  <c r="CX83" i="1"/>
  <c r="CY70" i="1"/>
  <c r="CX70" i="1"/>
  <c r="CY57" i="1"/>
  <c r="CX57" i="1"/>
  <c r="CY44" i="1"/>
  <c r="CX44" i="1"/>
  <c r="CY31" i="1"/>
  <c r="CX31" i="1"/>
  <c r="CY18" i="1"/>
  <c r="CX18" i="1"/>
  <c r="AQ226" i="1"/>
  <c r="AP226" i="1"/>
  <c r="AR214" i="1"/>
  <c r="AQ213" i="1"/>
  <c r="AP213" i="1"/>
  <c r="AQ200" i="1"/>
  <c r="AP200" i="1"/>
  <c r="AQ187" i="1"/>
  <c r="AP187" i="1"/>
  <c r="AQ174" i="1"/>
  <c r="AP174" i="1"/>
  <c r="AQ161" i="1"/>
  <c r="AP161" i="1"/>
  <c r="AQ148" i="1"/>
  <c r="AP148" i="1"/>
  <c r="AQ135" i="1"/>
  <c r="AP135" i="1"/>
  <c r="AQ122" i="1"/>
  <c r="AP122" i="1"/>
  <c r="AQ109" i="1"/>
  <c r="AP109" i="1"/>
  <c r="AQ96" i="1"/>
  <c r="AP96" i="1"/>
  <c r="AQ83" i="1"/>
  <c r="AP83" i="1"/>
  <c r="AQ70" i="1"/>
  <c r="AP70" i="1"/>
  <c r="AQ57" i="1"/>
  <c r="AP57" i="1"/>
  <c r="AQ44" i="1"/>
  <c r="AP44" i="1"/>
  <c r="AQ31" i="1"/>
  <c r="AP31" i="1"/>
  <c r="AQ18" i="1"/>
  <c r="AP18" i="1"/>
  <c r="QX226" i="2" l="1"/>
  <c r="QW226" i="2"/>
  <c r="QU226" i="2"/>
  <c r="QT226" i="2"/>
  <c r="QY216" i="2"/>
  <c r="QY215" i="2"/>
  <c r="QV215" i="2"/>
  <c r="QY214" i="2"/>
  <c r="QV214" i="2"/>
  <c r="QR226" i="2"/>
  <c r="QQ226" i="2"/>
  <c r="QO226" i="2"/>
  <c r="QN226" i="2"/>
  <c r="QL226" i="2"/>
  <c r="QK226" i="2"/>
  <c r="QI226" i="2"/>
  <c r="QH226" i="2"/>
  <c r="QF226" i="2"/>
  <c r="QE226" i="2"/>
  <c r="QC226" i="2"/>
  <c r="QB226" i="2"/>
  <c r="PZ226" i="2"/>
  <c r="PY226" i="2"/>
  <c r="PW226" i="2"/>
  <c r="PV226" i="2"/>
  <c r="QG216" i="2"/>
  <c r="QD216" i="2"/>
  <c r="QA216" i="2"/>
  <c r="PX216" i="2"/>
  <c r="QP215" i="2"/>
  <c r="QG215" i="2"/>
  <c r="PX215" i="2"/>
  <c r="QG214" i="2"/>
  <c r="PX214" i="2"/>
  <c r="PT226" i="2"/>
  <c r="PS226" i="2"/>
  <c r="PQ226" i="2"/>
  <c r="PP226" i="2"/>
  <c r="PH226" i="2"/>
  <c r="PG226" i="2"/>
  <c r="PE226" i="2"/>
  <c r="PD226" i="2"/>
  <c r="PB226" i="2"/>
  <c r="PA226" i="2"/>
  <c r="OY226" i="2"/>
  <c r="OX226" i="2"/>
  <c r="OV226" i="2"/>
  <c r="OU226" i="2"/>
  <c r="OP226" i="2"/>
  <c r="OO226" i="2"/>
  <c r="PR216" i="2"/>
  <c r="PF216" i="2"/>
  <c r="PC216" i="2"/>
  <c r="OW216" i="2"/>
  <c r="PR215" i="2"/>
  <c r="PF215" i="2"/>
  <c r="PC215" i="2"/>
  <c r="PR214" i="2"/>
  <c r="PC214" i="2"/>
  <c r="OM226" i="2"/>
  <c r="OL226" i="2"/>
  <c r="OJ226" i="2"/>
  <c r="OI226" i="2"/>
  <c r="OG226" i="2"/>
  <c r="OF226" i="2"/>
  <c r="OD226" i="2"/>
  <c r="OC226" i="2"/>
  <c r="OA226" i="2"/>
  <c r="NZ226" i="2"/>
  <c r="NX226" i="2"/>
  <c r="NW226" i="2"/>
  <c r="NR226" i="2"/>
  <c r="NQ226" i="2"/>
  <c r="NI226" i="2"/>
  <c r="NH226" i="2"/>
  <c r="OE216" i="2"/>
  <c r="OE215" i="2"/>
  <c r="NJ215" i="2"/>
  <c r="OE214" i="2"/>
  <c r="NF226" i="2"/>
  <c r="NE226" i="2"/>
  <c r="NC226" i="2"/>
  <c r="NB226" i="2"/>
  <c r="MZ226" i="2"/>
  <c r="MY226" i="2"/>
  <c r="MW226" i="2"/>
  <c r="MV226" i="2"/>
  <c r="MT226" i="2"/>
  <c r="MS226" i="2"/>
  <c r="MQ226" i="2"/>
  <c r="MP226" i="2"/>
  <c r="MN226" i="2"/>
  <c r="MM226" i="2"/>
  <c r="MK226" i="2"/>
  <c r="MJ226" i="2"/>
  <c r="ND216" i="2"/>
  <c r="ML216" i="2"/>
  <c r="ND215" i="2"/>
  <c r="MX215" i="2"/>
  <c r="MX214" i="2"/>
  <c r="ME226" i="2"/>
  <c r="MD226" i="2"/>
  <c r="LY226" i="2"/>
  <c r="LX226" i="2"/>
  <c r="LV226" i="2"/>
  <c r="LU226" i="2"/>
  <c r="LM226" i="2"/>
  <c r="LL226" i="2"/>
  <c r="LJ226" i="2"/>
  <c r="LI226" i="2"/>
  <c r="LD226" i="2"/>
  <c r="LC226" i="2"/>
  <c r="LA226" i="2"/>
  <c r="KZ226" i="2"/>
  <c r="KX226" i="2"/>
  <c r="KW226" i="2"/>
  <c r="MF216" i="2"/>
  <c r="LE216" i="2"/>
  <c r="KY216" i="2"/>
  <c r="MF215" i="2"/>
  <c r="LE215" i="2"/>
  <c r="KY215" i="2"/>
  <c r="MF214" i="2"/>
  <c r="LE214" i="2"/>
  <c r="KY214" i="2"/>
  <c r="KU226" i="2"/>
  <c r="KT226" i="2"/>
  <c r="KR226" i="2"/>
  <c r="KQ226" i="2"/>
  <c r="KL226" i="2"/>
  <c r="KK226" i="2"/>
  <c r="KI226" i="2"/>
  <c r="KH226" i="2"/>
  <c r="KF226" i="2"/>
  <c r="KE226" i="2"/>
  <c r="KC226" i="2"/>
  <c r="KB226" i="2"/>
  <c r="JZ226" i="2"/>
  <c r="JY226" i="2"/>
  <c r="JW226" i="2"/>
  <c r="JV226" i="2"/>
  <c r="KM216" i="2"/>
  <c r="KG216" i="2"/>
  <c r="KG215" i="2"/>
  <c r="KM214" i="2"/>
  <c r="KG214" i="2"/>
  <c r="JT226" i="2"/>
  <c r="JS226" i="2"/>
  <c r="JQ226" i="2"/>
  <c r="JP226" i="2"/>
  <c r="JH226" i="2"/>
  <c r="JG226" i="2"/>
  <c r="JB226" i="2"/>
  <c r="JA226" i="2"/>
  <c r="IY226" i="2"/>
  <c r="IX226" i="2"/>
  <c r="IV226" i="2"/>
  <c r="IU226" i="2"/>
  <c r="IG226" i="2"/>
  <c r="IF226" i="2"/>
  <c r="ID226" i="2"/>
  <c r="IC226" i="2"/>
  <c r="JU216" i="2"/>
  <c r="JC216" i="2"/>
  <c r="IZ216" i="2"/>
  <c r="IE216" i="2"/>
  <c r="JU215" i="2"/>
  <c r="JC215" i="2"/>
  <c r="IZ215" i="2"/>
  <c r="IW215" i="2"/>
  <c r="JU214" i="2"/>
  <c r="JC214" i="2"/>
  <c r="IZ214" i="2"/>
  <c r="IE214" i="2"/>
  <c r="IA226" i="2"/>
  <c r="HZ226" i="2"/>
  <c r="HU226" i="2"/>
  <c r="HT226" i="2"/>
  <c r="HR226" i="2"/>
  <c r="HQ226" i="2"/>
  <c r="HO226" i="2"/>
  <c r="HN226" i="2"/>
  <c r="HL226" i="2"/>
  <c r="HK226" i="2"/>
  <c r="HI226" i="2"/>
  <c r="HH226" i="2"/>
  <c r="HF226" i="2"/>
  <c r="HE226" i="2"/>
  <c r="HC226" i="2"/>
  <c r="HB226" i="2"/>
  <c r="HP216" i="2"/>
  <c r="HG216" i="2"/>
  <c r="HM215" i="2"/>
  <c r="HM214" i="2"/>
  <c r="GZ226" i="2"/>
  <c r="GY226" i="2"/>
  <c r="GW226" i="2"/>
  <c r="GV226" i="2"/>
  <c r="GT226" i="2"/>
  <c r="GS226" i="2"/>
  <c r="GQ226" i="2"/>
  <c r="GP226" i="2"/>
  <c r="GN226" i="2"/>
  <c r="GM226" i="2"/>
  <c r="GK226" i="2"/>
  <c r="GJ226" i="2"/>
  <c r="GH226" i="2"/>
  <c r="GG226" i="2"/>
  <c r="FY226" i="2"/>
  <c r="FX226" i="2"/>
  <c r="GI216" i="2"/>
  <c r="GL215" i="2"/>
  <c r="GI215" i="2"/>
  <c r="FS226" i="2"/>
  <c r="FR226" i="2"/>
  <c r="FP226" i="2"/>
  <c r="FO226" i="2"/>
  <c r="FM226" i="2"/>
  <c r="FL226" i="2"/>
  <c r="FJ226" i="2"/>
  <c r="FI226" i="2"/>
  <c r="FG226" i="2"/>
  <c r="FF226" i="2"/>
  <c r="FD226" i="2"/>
  <c r="FC226" i="2"/>
  <c r="FA226" i="2"/>
  <c r="EZ226" i="2"/>
  <c r="EX226" i="2"/>
  <c r="EW226" i="2"/>
  <c r="FH216" i="2"/>
  <c r="FH215" i="2"/>
  <c r="FH214" i="2"/>
  <c r="EU226" i="2"/>
  <c r="ET226" i="2"/>
  <c r="ER226" i="2"/>
  <c r="EQ226" i="2"/>
  <c r="EO226" i="2"/>
  <c r="EN226" i="2"/>
  <c r="EL226" i="2"/>
  <c r="EK226" i="2"/>
  <c r="EI226" i="2"/>
  <c r="EH226" i="2"/>
  <c r="EF226" i="2"/>
  <c r="EE226" i="2"/>
  <c r="DZ226" i="2"/>
  <c r="DY226" i="2"/>
  <c r="DW226" i="2"/>
  <c r="DV226" i="2"/>
  <c r="ES216" i="2"/>
  <c r="EJ216" i="2"/>
  <c r="EG216" i="2"/>
  <c r="ES214" i="2"/>
  <c r="EJ214" i="2"/>
  <c r="DT226" i="2"/>
  <c r="DS226" i="2"/>
  <c r="DQ226" i="2"/>
  <c r="DP226" i="2"/>
  <c r="DK226" i="2"/>
  <c r="DJ226" i="2"/>
  <c r="DH226" i="2"/>
  <c r="DG226" i="2"/>
  <c r="DB226" i="2"/>
  <c r="DA226" i="2"/>
  <c r="CY226" i="2"/>
  <c r="CX226" i="2"/>
  <c r="CV226" i="2"/>
  <c r="CU226" i="2"/>
  <c r="CS226" i="2"/>
  <c r="CR226" i="2"/>
  <c r="DC216" i="2"/>
  <c r="CZ216" i="2"/>
  <c r="DR215" i="2"/>
  <c r="DC215" i="2"/>
  <c r="CZ215" i="2"/>
  <c r="DC214" i="2"/>
  <c r="CZ214" i="2"/>
  <c r="CP226" i="2"/>
  <c r="CO226" i="2"/>
  <c r="CM226" i="2"/>
  <c r="CL226" i="2"/>
  <c r="CG226" i="2"/>
  <c r="CF226" i="2"/>
  <c r="CD226" i="2"/>
  <c r="CC226" i="2"/>
  <c r="CA226" i="2"/>
  <c r="BZ226" i="2"/>
  <c r="BX226" i="2"/>
  <c r="BW226" i="2"/>
  <c r="BU226" i="2"/>
  <c r="BT226" i="2"/>
  <c r="BR226" i="2"/>
  <c r="BQ226" i="2"/>
  <c r="CB216" i="2"/>
  <c r="CN215" i="2"/>
  <c r="CB215" i="2"/>
  <c r="CN214" i="2"/>
  <c r="BO226" i="2"/>
  <c r="BN226" i="2"/>
  <c r="BL226" i="2"/>
  <c r="BK226" i="2"/>
  <c r="BF226" i="2"/>
  <c r="BE226" i="2"/>
  <c r="AZ226" i="2"/>
  <c r="AY226" i="2"/>
  <c r="AW226" i="2"/>
  <c r="AV226" i="2"/>
  <c r="AN226" i="2"/>
  <c r="AM226" i="2"/>
  <c r="AK226" i="2"/>
  <c r="AJ226" i="2"/>
  <c r="BA216" i="2"/>
  <c r="AX216" i="2"/>
  <c r="AO215" i="2"/>
  <c r="BA214" i="2"/>
  <c r="AH226" i="2"/>
  <c r="AG226" i="2"/>
  <c r="AE226" i="2"/>
  <c r="AD226" i="2"/>
  <c r="AB226" i="2"/>
  <c r="AA226" i="2"/>
  <c r="Y226" i="2"/>
  <c r="X226" i="2"/>
  <c r="S226" i="2"/>
  <c r="R226" i="2"/>
  <c r="P226" i="2"/>
  <c r="O226" i="2"/>
  <c r="J226" i="2"/>
  <c r="I226" i="2"/>
  <c r="G226" i="2"/>
  <c r="F226" i="2"/>
  <c r="AF216" i="2"/>
  <c r="AF215" i="2"/>
  <c r="AF214" i="2"/>
  <c r="QZ226" i="2" l="1"/>
  <c r="RA226" i="2"/>
  <c r="HF226" i="1"/>
  <c r="HE226" i="1"/>
  <c r="HC226" i="1"/>
  <c r="HB226" i="1"/>
  <c r="GZ226" i="1"/>
  <c r="GY226" i="1"/>
  <c r="GW226" i="1"/>
  <c r="GV226" i="1"/>
  <c r="GX216" i="1"/>
  <c r="GX214" i="1"/>
  <c r="GT226" i="1"/>
  <c r="GS226" i="1"/>
  <c r="GQ226" i="1"/>
  <c r="GP226" i="1"/>
  <c r="GN226" i="1"/>
  <c r="GM226" i="1"/>
  <c r="GK226" i="1"/>
  <c r="GJ226" i="1"/>
  <c r="GH226" i="1"/>
  <c r="GG226" i="1"/>
  <c r="GE226" i="1"/>
  <c r="GD226" i="1"/>
  <c r="GU215" i="1"/>
  <c r="GR215" i="1"/>
  <c r="GB226" i="1"/>
  <c r="GA226" i="1"/>
  <c r="FY226" i="1"/>
  <c r="FX226" i="1"/>
  <c r="FV226" i="1"/>
  <c r="FU226" i="1"/>
  <c r="FM226" i="1"/>
  <c r="FL226" i="1"/>
  <c r="FJ226" i="1"/>
  <c r="FI226" i="1"/>
  <c r="FG226" i="1"/>
  <c r="FF226" i="1"/>
  <c r="FD226" i="1"/>
  <c r="FC226" i="1"/>
  <c r="FA226" i="1"/>
  <c r="EZ226" i="1"/>
  <c r="EU226" i="1"/>
  <c r="ET226" i="1"/>
  <c r="EL226" i="1"/>
  <c r="EK226" i="1"/>
  <c r="EI226" i="1"/>
  <c r="EH226" i="1"/>
  <c r="DZ226" i="1"/>
  <c r="DY226" i="1"/>
  <c r="EV215" i="1"/>
  <c r="EV214" i="1"/>
  <c r="DT226" i="1"/>
  <c r="DS226" i="1"/>
  <c r="DQ226" i="1"/>
  <c r="DP226" i="1"/>
  <c r="DN226" i="1"/>
  <c r="DM226" i="1"/>
  <c r="DK226" i="1"/>
  <c r="DJ226" i="1"/>
  <c r="DE226" i="1"/>
  <c r="DD226" i="1"/>
  <c r="CV226" i="1"/>
  <c r="CU226" i="1"/>
  <c r="CW216" i="1"/>
  <c r="CW214" i="1"/>
  <c r="CS226" i="1"/>
  <c r="CR226" i="1"/>
  <c r="CP226" i="1"/>
  <c r="CO226" i="1"/>
  <c r="CJ226" i="1"/>
  <c r="CI226" i="1"/>
  <c r="CD226" i="1"/>
  <c r="CC226" i="1"/>
  <c r="CA226" i="1"/>
  <c r="BZ226" i="1"/>
  <c r="BU226" i="1"/>
  <c r="BT226" i="1"/>
  <c r="BV216" i="1"/>
  <c r="BR226" i="1"/>
  <c r="BQ226" i="1"/>
  <c r="BO226" i="1"/>
  <c r="BN226" i="1"/>
  <c r="BL226" i="1"/>
  <c r="BK226" i="1"/>
  <c r="BI226" i="1"/>
  <c r="BH226" i="1"/>
  <c r="BC226" i="1"/>
  <c r="BB226" i="1"/>
  <c r="AW226" i="1"/>
  <c r="AV226" i="1"/>
  <c r="BD215" i="1"/>
  <c r="BS214" i="1"/>
  <c r="AX214" i="1"/>
  <c r="AT226" i="1"/>
  <c r="AS226" i="1"/>
  <c r="AN226" i="1"/>
  <c r="AM226" i="1"/>
  <c r="AH226" i="1"/>
  <c r="AG226" i="1"/>
  <c r="AE226" i="1"/>
  <c r="AD226" i="1"/>
  <c r="AB226" i="1"/>
  <c r="AA226" i="1"/>
  <c r="Y226" i="1"/>
  <c r="X226" i="1"/>
  <c r="S226" i="1"/>
  <c r="R226" i="1"/>
  <c r="P226" i="1"/>
  <c r="O226" i="1"/>
  <c r="M226" i="1"/>
  <c r="L226" i="1"/>
  <c r="J226" i="1"/>
  <c r="I226" i="1"/>
  <c r="G226" i="1"/>
  <c r="F226" i="1"/>
  <c r="AC215" i="1"/>
  <c r="H214" i="1"/>
  <c r="HH226" i="1" l="1"/>
  <c r="HI226" i="1"/>
  <c r="JC211" i="2"/>
  <c r="RA212" i="2" l="1"/>
  <c r="QZ212" i="2"/>
  <c r="RA211" i="2"/>
  <c r="QZ211" i="2"/>
  <c r="RA209" i="2"/>
  <c r="QZ209" i="2"/>
  <c r="RA208" i="2"/>
  <c r="QZ208" i="2"/>
  <c r="RA207" i="2"/>
  <c r="QZ207" i="2"/>
  <c r="RA206" i="2"/>
  <c r="QZ206" i="2"/>
  <c r="RA205" i="2"/>
  <c r="QZ205" i="2"/>
  <c r="RA204" i="2"/>
  <c r="QZ204" i="2"/>
  <c r="RA203" i="2"/>
  <c r="QZ203" i="2"/>
  <c r="RA202" i="2"/>
  <c r="QZ202" i="2"/>
  <c r="RA201" i="2"/>
  <c r="QZ201" i="2"/>
  <c r="RA210" i="2"/>
  <c r="QZ210" i="2"/>
  <c r="QV208" i="2" l="1"/>
  <c r="BG208" i="2"/>
  <c r="BF213" i="2"/>
  <c r="BE213" i="2"/>
  <c r="BF200" i="2"/>
  <c r="BE200" i="2"/>
  <c r="BF187" i="2"/>
  <c r="BE187" i="2"/>
  <c r="BF174" i="2"/>
  <c r="BE174" i="2"/>
  <c r="BF161" i="2"/>
  <c r="BE161" i="2"/>
  <c r="BF148" i="2"/>
  <c r="BE148" i="2"/>
  <c r="BF135" i="2"/>
  <c r="BE135" i="2"/>
  <c r="BF122" i="2"/>
  <c r="BE122" i="2"/>
  <c r="BF109" i="2"/>
  <c r="BE109" i="2"/>
  <c r="BF96" i="2"/>
  <c r="BE96" i="2"/>
  <c r="BF83" i="2"/>
  <c r="BE83" i="2"/>
  <c r="BF70" i="2"/>
  <c r="BE70" i="2"/>
  <c r="BF57" i="2"/>
  <c r="BE57" i="2"/>
  <c r="BF44" i="2"/>
  <c r="BE44" i="2"/>
  <c r="BF31" i="2"/>
  <c r="BE31" i="2"/>
  <c r="BF18" i="2"/>
  <c r="BE18" i="2"/>
  <c r="AH213" i="2" l="1"/>
  <c r="AG213" i="2"/>
  <c r="AI207" i="2"/>
  <c r="AH200" i="2"/>
  <c r="AG200" i="2"/>
  <c r="AH187" i="2"/>
  <c r="AG187" i="2"/>
  <c r="AH174" i="2"/>
  <c r="AG174" i="2"/>
  <c r="AH161" i="2"/>
  <c r="AG161" i="2"/>
  <c r="AH148" i="2"/>
  <c r="AG148" i="2"/>
  <c r="AH135" i="2"/>
  <c r="AG135" i="2"/>
  <c r="AH122" i="2"/>
  <c r="AG122" i="2"/>
  <c r="AH109" i="2"/>
  <c r="AG109" i="2"/>
  <c r="AH96" i="2"/>
  <c r="AG96" i="2"/>
  <c r="AH83" i="2"/>
  <c r="AG83" i="2"/>
  <c r="AH70" i="2"/>
  <c r="AG70" i="2"/>
  <c r="AH57" i="2"/>
  <c r="AG57" i="2"/>
  <c r="AH44" i="2"/>
  <c r="AG44" i="2"/>
  <c r="AH31" i="2"/>
  <c r="AG31" i="2"/>
  <c r="AH18" i="2"/>
  <c r="AG18" i="2"/>
  <c r="AX205" i="1" l="1"/>
  <c r="GI205" i="2" l="1"/>
  <c r="HI212" i="1" l="1"/>
  <c r="HH212" i="1"/>
  <c r="HI211" i="1"/>
  <c r="HH211" i="1"/>
  <c r="HI210" i="1"/>
  <c r="HH210" i="1"/>
  <c r="HI209" i="1"/>
  <c r="HH209" i="1"/>
  <c r="HI208" i="1"/>
  <c r="HH208" i="1"/>
  <c r="HI207" i="1"/>
  <c r="HH207" i="1"/>
  <c r="HI206" i="1"/>
  <c r="HH206" i="1"/>
  <c r="HI205" i="1"/>
  <c r="HH205" i="1"/>
  <c r="HI203" i="1"/>
  <c r="HH203" i="1"/>
  <c r="HI202" i="1"/>
  <c r="HH202" i="1"/>
  <c r="HI201" i="1"/>
  <c r="HH201" i="1"/>
  <c r="HI204" i="1"/>
  <c r="HH204" i="1"/>
  <c r="CA213" i="1"/>
  <c r="BZ213" i="1"/>
  <c r="CB204" i="1"/>
  <c r="CA200" i="1"/>
  <c r="BZ200" i="1"/>
  <c r="CA187" i="1"/>
  <c r="BZ187" i="1"/>
  <c r="CA174" i="1"/>
  <c r="BZ174" i="1"/>
  <c r="CA161" i="1"/>
  <c r="BZ161" i="1"/>
  <c r="CA148" i="1"/>
  <c r="BZ148" i="1"/>
  <c r="CA135" i="1"/>
  <c r="BZ135" i="1"/>
  <c r="CA122" i="1"/>
  <c r="BZ122" i="1"/>
  <c r="CA109" i="1"/>
  <c r="BZ109" i="1"/>
  <c r="CA96" i="1"/>
  <c r="BZ96" i="1"/>
  <c r="CA83" i="1"/>
  <c r="BZ83" i="1"/>
  <c r="CA70" i="1"/>
  <c r="BZ70" i="1"/>
  <c r="CA57" i="1"/>
  <c r="BZ57" i="1"/>
  <c r="CA44" i="1"/>
  <c r="BZ44" i="1"/>
  <c r="CA31" i="1"/>
  <c r="BZ31" i="1"/>
  <c r="CA18" i="1"/>
  <c r="BZ18" i="1"/>
  <c r="EF213" i="2" l="1"/>
  <c r="EE213" i="2"/>
  <c r="EG212" i="2"/>
  <c r="EG210" i="2"/>
  <c r="EG208" i="2"/>
  <c r="EG205" i="2"/>
  <c r="EG203" i="2"/>
  <c r="EF200" i="2"/>
  <c r="EE200" i="2"/>
  <c r="EF187" i="2"/>
  <c r="EE187" i="2"/>
  <c r="EF174" i="2"/>
  <c r="EE174" i="2"/>
  <c r="EF161" i="2"/>
  <c r="EE161" i="2"/>
  <c r="EF148" i="2"/>
  <c r="EE148" i="2"/>
  <c r="EF135" i="2"/>
  <c r="EE135" i="2"/>
  <c r="EF122" i="2"/>
  <c r="EE122" i="2"/>
  <c r="EF109" i="2"/>
  <c r="EE109" i="2"/>
  <c r="EF96" i="2"/>
  <c r="EE96" i="2"/>
  <c r="EF83" i="2"/>
  <c r="EE83" i="2"/>
  <c r="EF70" i="2"/>
  <c r="EE70" i="2"/>
  <c r="EF57" i="2"/>
  <c r="EE57" i="2"/>
  <c r="EF44" i="2"/>
  <c r="EE44" i="2"/>
  <c r="EF31" i="2"/>
  <c r="EE31" i="2"/>
  <c r="EF18" i="2"/>
  <c r="EE18" i="2"/>
  <c r="KG202" i="2" l="1"/>
  <c r="AE213" i="1" l="1"/>
  <c r="AD213" i="1"/>
  <c r="AF202" i="1"/>
  <c r="AE200" i="1"/>
  <c r="AD200" i="1"/>
  <c r="AE187" i="1"/>
  <c r="AD187" i="1"/>
  <c r="AE174" i="1"/>
  <c r="AD174" i="1"/>
  <c r="AE161" i="1"/>
  <c r="AD161" i="1"/>
  <c r="AE148" i="1"/>
  <c r="AD148" i="1"/>
  <c r="AE135" i="1"/>
  <c r="AD135" i="1"/>
  <c r="AE122" i="1"/>
  <c r="AD122" i="1"/>
  <c r="AE109" i="1"/>
  <c r="AD109" i="1"/>
  <c r="AE96" i="1"/>
  <c r="AD96" i="1"/>
  <c r="AE83" i="1"/>
  <c r="AD83" i="1"/>
  <c r="AE70" i="1"/>
  <c r="AD70" i="1"/>
  <c r="AE57" i="1"/>
  <c r="AD57" i="1"/>
  <c r="AE44" i="1"/>
  <c r="AD44" i="1"/>
  <c r="AE31" i="1"/>
  <c r="AD31" i="1"/>
  <c r="AE18" i="1"/>
  <c r="AD18" i="1"/>
  <c r="QV201" i="2" l="1"/>
  <c r="OZ201" i="2"/>
  <c r="OW201" i="2"/>
  <c r="RA198" i="2" l="1"/>
  <c r="QZ198" i="2"/>
  <c r="RA197" i="2"/>
  <c r="QZ197" i="2"/>
  <c r="RA196" i="2"/>
  <c r="QZ196" i="2"/>
  <c r="RA195" i="2"/>
  <c r="QZ195" i="2"/>
  <c r="RA194" i="2"/>
  <c r="QZ194" i="2"/>
  <c r="RA193" i="2"/>
  <c r="QZ193" i="2"/>
  <c r="RA192" i="2"/>
  <c r="QZ192" i="2"/>
  <c r="RA191" i="2"/>
  <c r="QZ191" i="2"/>
  <c r="RA190" i="2"/>
  <c r="QZ190" i="2"/>
  <c r="RA189" i="2"/>
  <c r="QZ189" i="2"/>
  <c r="RA188" i="2"/>
  <c r="QZ188" i="2"/>
  <c r="RA199" i="2"/>
  <c r="QZ199" i="2"/>
  <c r="IB199" i="2"/>
  <c r="IA96" i="2"/>
  <c r="HZ96" i="2"/>
  <c r="IA109" i="2"/>
  <c r="HZ109" i="2"/>
  <c r="IA174" i="2"/>
  <c r="HZ174" i="2"/>
  <c r="IA187" i="2"/>
  <c r="HZ187" i="2"/>
  <c r="IA213" i="2"/>
  <c r="HZ213" i="2"/>
  <c r="IA200" i="2"/>
  <c r="HZ200" i="2"/>
  <c r="IA161" i="2"/>
  <c r="HZ161" i="2"/>
  <c r="IA148" i="2"/>
  <c r="HZ148" i="2"/>
  <c r="IA135" i="2"/>
  <c r="HZ135" i="2"/>
  <c r="IA122" i="2"/>
  <c r="HZ122" i="2"/>
  <c r="IA83" i="2"/>
  <c r="HZ83" i="2"/>
  <c r="IA70" i="2"/>
  <c r="HZ70" i="2"/>
  <c r="IA57" i="2"/>
  <c r="HZ57" i="2"/>
  <c r="IA44" i="2"/>
  <c r="HZ44" i="2"/>
  <c r="IA31" i="2"/>
  <c r="HZ31" i="2"/>
  <c r="IA18" i="2"/>
  <c r="HZ18" i="2"/>
  <c r="QX213" i="2"/>
  <c r="QW213" i="2"/>
  <c r="QU213" i="2"/>
  <c r="QT213" i="2"/>
  <c r="QR213" i="2"/>
  <c r="QQ213" i="2"/>
  <c r="QO213" i="2"/>
  <c r="QN213" i="2"/>
  <c r="QL213" i="2"/>
  <c r="QK213" i="2"/>
  <c r="QI213" i="2"/>
  <c r="QH213" i="2"/>
  <c r="QF213" i="2"/>
  <c r="QE213" i="2"/>
  <c r="QC213" i="2"/>
  <c r="QB213" i="2"/>
  <c r="PZ213" i="2"/>
  <c r="PY213" i="2"/>
  <c r="PW213" i="2"/>
  <c r="PV213" i="2"/>
  <c r="PT213" i="2"/>
  <c r="PS213" i="2"/>
  <c r="PQ213" i="2"/>
  <c r="PP213" i="2"/>
  <c r="PH213" i="2"/>
  <c r="PG213" i="2"/>
  <c r="PE213" i="2"/>
  <c r="PD213" i="2"/>
  <c r="PB213" i="2"/>
  <c r="PA213" i="2"/>
  <c r="OY213" i="2"/>
  <c r="OX213" i="2"/>
  <c r="OV213" i="2"/>
  <c r="OU213" i="2"/>
  <c r="OP213" i="2"/>
  <c r="OO213" i="2"/>
  <c r="OM213" i="2"/>
  <c r="OL213" i="2"/>
  <c r="EI213" i="2"/>
  <c r="EH213" i="2"/>
  <c r="OJ213" i="2"/>
  <c r="OI213" i="2"/>
  <c r="OG213" i="2"/>
  <c r="OF213" i="2"/>
  <c r="OD213" i="2"/>
  <c r="OC213" i="2"/>
  <c r="OA213" i="2"/>
  <c r="NZ213" i="2"/>
  <c r="NX213" i="2"/>
  <c r="NW213" i="2"/>
  <c r="NR213" i="2"/>
  <c r="NQ213" i="2"/>
  <c r="NI213" i="2"/>
  <c r="NH213" i="2"/>
  <c r="NF213" i="2"/>
  <c r="NE213" i="2"/>
  <c r="NC213" i="2"/>
  <c r="NB213" i="2"/>
  <c r="MZ213" i="2"/>
  <c r="MY213" i="2"/>
  <c r="MW213" i="2"/>
  <c r="MV213" i="2"/>
  <c r="MT213" i="2"/>
  <c r="MS213" i="2"/>
  <c r="MQ213" i="2"/>
  <c r="MP213" i="2"/>
  <c r="MN213" i="2"/>
  <c r="MM213" i="2"/>
  <c r="MK213" i="2"/>
  <c r="MJ213" i="2"/>
  <c r="ME213" i="2"/>
  <c r="MD213" i="2"/>
  <c r="LY213" i="2"/>
  <c r="LX213" i="2"/>
  <c r="LV213" i="2"/>
  <c r="LU213" i="2"/>
  <c r="LM213" i="2"/>
  <c r="LL213" i="2"/>
  <c r="LJ213" i="2"/>
  <c r="LI213" i="2"/>
  <c r="LD213" i="2"/>
  <c r="LC213" i="2"/>
  <c r="LA213" i="2"/>
  <c r="KZ213" i="2"/>
  <c r="KX213" i="2"/>
  <c r="KW213" i="2"/>
  <c r="KU213" i="2"/>
  <c r="KT213" i="2"/>
  <c r="KR213" i="2"/>
  <c r="KQ213" i="2"/>
  <c r="KL213" i="2"/>
  <c r="KK213" i="2"/>
  <c r="KI213" i="2"/>
  <c r="KH213" i="2"/>
  <c r="KF213" i="2"/>
  <c r="KE213" i="2"/>
  <c r="KC213" i="2"/>
  <c r="KB213" i="2"/>
  <c r="JZ213" i="2"/>
  <c r="JY213" i="2"/>
  <c r="JW213" i="2"/>
  <c r="JV213" i="2"/>
  <c r="JT213" i="2"/>
  <c r="JS213" i="2"/>
  <c r="JQ213" i="2"/>
  <c r="JP213" i="2"/>
  <c r="JH213" i="2"/>
  <c r="JG213" i="2"/>
  <c r="JB213" i="2"/>
  <c r="JA213" i="2"/>
  <c r="IY213" i="2"/>
  <c r="IX213" i="2"/>
  <c r="IV213" i="2"/>
  <c r="IU213" i="2"/>
  <c r="IG213" i="2"/>
  <c r="IF213" i="2"/>
  <c r="ID213" i="2"/>
  <c r="IC213" i="2"/>
  <c r="HU213" i="2"/>
  <c r="HT213" i="2"/>
  <c r="HR213" i="2"/>
  <c r="HQ213" i="2"/>
  <c r="HO213" i="2"/>
  <c r="HN213" i="2"/>
  <c r="HL213" i="2"/>
  <c r="HK213" i="2"/>
  <c r="HI213" i="2"/>
  <c r="HH213" i="2"/>
  <c r="HF213" i="2"/>
  <c r="HE213" i="2"/>
  <c r="HC213" i="2"/>
  <c r="HB213" i="2"/>
  <c r="GZ213" i="2"/>
  <c r="GY213" i="2"/>
  <c r="GW213" i="2"/>
  <c r="GV213" i="2"/>
  <c r="GT213" i="2"/>
  <c r="GS213" i="2"/>
  <c r="GQ213" i="2"/>
  <c r="GP213" i="2"/>
  <c r="GN213" i="2"/>
  <c r="GM213" i="2"/>
  <c r="GK213" i="2"/>
  <c r="GJ213" i="2"/>
  <c r="GH213" i="2"/>
  <c r="GG213" i="2"/>
  <c r="FY213" i="2"/>
  <c r="FX213" i="2"/>
  <c r="FS213" i="2"/>
  <c r="FR213" i="2"/>
  <c r="FP213" i="2"/>
  <c r="FO213" i="2"/>
  <c r="FM213" i="2"/>
  <c r="FL213" i="2"/>
  <c r="FJ213" i="2"/>
  <c r="FI213" i="2"/>
  <c r="FG213" i="2"/>
  <c r="FF213" i="2"/>
  <c r="FD213" i="2"/>
  <c r="FC213" i="2"/>
  <c r="FA213" i="2"/>
  <c r="EZ213" i="2"/>
  <c r="EX213" i="2"/>
  <c r="EW213" i="2"/>
  <c r="EU213" i="2"/>
  <c r="ET213" i="2"/>
  <c r="ER213" i="2"/>
  <c r="EQ213" i="2"/>
  <c r="EO213" i="2"/>
  <c r="EN213" i="2"/>
  <c r="EL213" i="2"/>
  <c r="EK213" i="2"/>
  <c r="DZ213" i="2"/>
  <c r="DY213" i="2"/>
  <c r="DW213" i="2"/>
  <c r="DV213" i="2"/>
  <c r="DT213" i="2"/>
  <c r="DS213" i="2"/>
  <c r="DQ213" i="2"/>
  <c r="DP213" i="2"/>
  <c r="DK213" i="2"/>
  <c r="DJ213" i="2"/>
  <c r="DH213" i="2"/>
  <c r="DG213" i="2"/>
  <c r="DB213" i="2"/>
  <c r="DA213" i="2"/>
  <c r="CY213" i="2"/>
  <c r="CX213" i="2"/>
  <c r="CV213" i="2"/>
  <c r="CU213" i="2"/>
  <c r="CS213" i="2"/>
  <c r="CR213" i="2"/>
  <c r="CP213" i="2"/>
  <c r="CO213" i="2"/>
  <c r="CM213" i="2"/>
  <c r="CL213" i="2"/>
  <c r="CG213" i="2"/>
  <c r="CF213" i="2"/>
  <c r="CD213" i="2"/>
  <c r="CC213" i="2"/>
  <c r="CA213" i="2"/>
  <c r="BZ213" i="2"/>
  <c r="BX213" i="2"/>
  <c r="BW213" i="2"/>
  <c r="BU213" i="2"/>
  <c r="BT213" i="2"/>
  <c r="BR213" i="2"/>
  <c r="BQ213" i="2"/>
  <c r="BO213" i="2"/>
  <c r="BN213" i="2"/>
  <c r="BL213" i="2"/>
  <c r="BK213" i="2"/>
  <c r="AZ213" i="2"/>
  <c r="AY213" i="2"/>
  <c r="AW213" i="2"/>
  <c r="AV213" i="2"/>
  <c r="AN213" i="2"/>
  <c r="AM213" i="2"/>
  <c r="AK213" i="2"/>
  <c r="AJ213" i="2"/>
  <c r="AE213" i="2"/>
  <c r="AD213" i="2"/>
  <c r="AB213" i="2"/>
  <c r="AA213" i="2"/>
  <c r="Y213" i="2"/>
  <c r="X213" i="2"/>
  <c r="S213" i="2"/>
  <c r="R213" i="2"/>
  <c r="P213" i="2"/>
  <c r="O213" i="2"/>
  <c r="J213" i="2"/>
  <c r="I213" i="2"/>
  <c r="G213" i="2"/>
  <c r="F213" i="2"/>
  <c r="QY212" i="2"/>
  <c r="QV212" i="2"/>
  <c r="QP212" i="2"/>
  <c r="QG212" i="2"/>
  <c r="QD212" i="2"/>
  <c r="QA212" i="2"/>
  <c r="PX212" i="2"/>
  <c r="PR212" i="2"/>
  <c r="PC212" i="2"/>
  <c r="EJ212" i="2"/>
  <c r="OE212" i="2"/>
  <c r="LE212" i="2"/>
  <c r="KY212" i="2"/>
  <c r="KM212" i="2"/>
  <c r="KG212" i="2"/>
  <c r="JC212" i="2"/>
  <c r="IZ212" i="2"/>
  <c r="IE212" i="2"/>
  <c r="HM212" i="2"/>
  <c r="HG212" i="2"/>
  <c r="HD212" i="2"/>
  <c r="GI212" i="2"/>
  <c r="FH212" i="2"/>
  <c r="DC212" i="2"/>
  <c r="CZ212" i="2"/>
  <c r="CN212" i="2"/>
  <c r="CB212" i="2"/>
  <c r="BA212" i="2"/>
  <c r="AX212" i="2"/>
  <c r="AF212" i="2"/>
  <c r="T212" i="2"/>
  <c r="QY211" i="2"/>
  <c r="QV211" i="2"/>
  <c r="QP211" i="2"/>
  <c r="QG211" i="2"/>
  <c r="QD211" i="2"/>
  <c r="QA211" i="2"/>
  <c r="PX211" i="2"/>
  <c r="PR211" i="2"/>
  <c r="PF211" i="2"/>
  <c r="PC211" i="2"/>
  <c r="OW211" i="2"/>
  <c r="EJ211" i="2"/>
  <c r="OE211" i="2"/>
  <c r="NJ211" i="2"/>
  <c r="ND211" i="2"/>
  <c r="MF211" i="2"/>
  <c r="KM211" i="2"/>
  <c r="KG211" i="2"/>
  <c r="IZ211" i="2"/>
  <c r="IE211" i="2"/>
  <c r="HS211" i="2"/>
  <c r="GL211" i="2"/>
  <c r="GI211" i="2"/>
  <c r="FH211" i="2"/>
  <c r="EY211" i="2"/>
  <c r="EM211" i="2"/>
  <c r="CZ211" i="2"/>
  <c r="CN211" i="2"/>
  <c r="CB211" i="2"/>
  <c r="BA211" i="2"/>
  <c r="AX211" i="2"/>
  <c r="AF211" i="2"/>
  <c r="QY210" i="2"/>
  <c r="QV210" i="2"/>
  <c r="QG210" i="2"/>
  <c r="QA210" i="2"/>
  <c r="PX210" i="2"/>
  <c r="PU210" i="2"/>
  <c r="PF210" i="2"/>
  <c r="PC210" i="2"/>
  <c r="OW210" i="2"/>
  <c r="EJ210" i="2"/>
  <c r="OE210" i="2"/>
  <c r="NJ210" i="2"/>
  <c r="MF210" i="2"/>
  <c r="LK210" i="2"/>
  <c r="LE210" i="2"/>
  <c r="KY210" i="2"/>
  <c r="KM210" i="2"/>
  <c r="KG210" i="2"/>
  <c r="JC210" i="2"/>
  <c r="IZ210" i="2"/>
  <c r="IW210" i="2"/>
  <c r="IE210" i="2"/>
  <c r="HV210" i="2"/>
  <c r="HM210" i="2"/>
  <c r="HD210" i="2"/>
  <c r="GL210" i="2"/>
  <c r="GI210" i="2"/>
  <c r="FQ210" i="2"/>
  <c r="ES210" i="2"/>
  <c r="DR210" i="2"/>
  <c r="DC210" i="2"/>
  <c r="CZ210" i="2"/>
  <c r="CN210" i="2"/>
  <c r="CB210" i="2"/>
  <c r="BA210" i="2"/>
  <c r="AX210" i="2"/>
  <c r="AF210" i="2"/>
  <c r="T210" i="2"/>
  <c r="QY209" i="2"/>
  <c r="QV209" i="2"/>
  <c r="QP209" i="2"/>
  <c r="PX209" i="2"/>
  <c r="PC209" i="2"/>
  <c r="EJ209" i="2"/>
  <c r="KM209" i="2"/>
  <c r="KG209" i="2"/>
  <c r="IZ209" i="2"/>
  <c r="IE209" i="2"/>
  <c r="HM209" i="2"/>
  <c r="GI209" i="2"/>
  <c r="FH209" i="2"/>
  <c r="DC209" i="2"/>
  <c r="BA209" i="2"/>
  <c r="T209" i="2"/>
  <c r="QY208" i="2"/>
  <c r="QP208" i="2"/>
  <c r="QG208" i="2"/>
  <c r="QD208" i="2"/>
  <c r="PX208" i="2"/>
  <c r="PC208" i="2"/>
  <c r="OZ208" i="2"/>
  <c r="OW208" i="2"/>
  <c r="OQ208" i="2"/>
  <c r="EJ208" i="2"/>
  <c r="OE208" i="2"/>
  <c r="NY208" i="2"/>
  <c r="NJ208" i="2"/>
  <c r="ND208" i="2"/>
  <c r="ML208" i="2"/>
  <c r="MF208" i="2"/>
  <c r="LE208" i="2"/>
  <c r="KS208" i="2"/>
  <c r="KM208" i="2"/>
  <c r="KG208" i="2"/>
  <c r="JC208" i="2"/>
  <c r="IZ208" i="2"/>
  <c r="IE208" i="2"/>
  <c r="HD208" i="2"/>
  <c r="GL208" i="2"/>
  <c r="GI208" i="2"/>
  <c r="FH208" i="2"/>
  <c r="DC208" i="2"/>
  <c r="CZ208" i="2"/>
  <c r="BA208" i="2"/>
  <c r="AF208" i="2"/>
  <c r="QY207" i="2"/>
  <c r="QV207" i="2"/>
  <c r="QP207" i="2"/>
  <c r="QG207" i="2"/>
  <c r="QA207" i="2"/>
  <c r="PX207" i="2"/>
  <c r="PR207" i="2"/>
  <c r="PF207" i="2"/>
  <c r="PC207" i="2"/>
  <c r="OZ207" i="2"/>
  <c r="OW207" i="2"/>
  <c r="EJ207" i="2"/>
  <c r="OE207" i="2"/>
  <c r="MX207" i="2"/>
  <c r="ML207" i="2"/>
  <c r="MF207" i="2"/>
  <c r="LE207" i="2"/>
  <c r="KS207" i="2"/>
  <c r="KM207" i="2"/>
  <c r="KG207" i="2"/>
  <c r="JU207" i="2"/>
  <c r="JC207" i="2"/>
  <c r="IZ207" i="2"/>
  <c r="IW207" i="2"/>
  <c r="IE207" i="2"/>
  <c r="HM207" i="2"/>
  <c r="HD207" i="2"/>
  <c r="GI207" i="2"/>
  <c r="FH207" i="2"/>
  <c r="EM207" i="2"/>
  <c r="DC207" i="2"/>
  <c r="CZ207" i="2"/>
  <c r="BA207" i="2"/>
  <c r="AX207" i="2"/>
  <c r="AO207" i="2"/>
  <c r="AF207" i="2"/>
  <c r="QY206" i="2"/>
  <c r="QV206" i="2"/>
  <c r="QP206" i="2"/>
  <c r="QG206" i="2"/>
  <c r="QA206" i="2"/>
  <c r="PX206" i="2"/>
  <c r="PR206" i="2"/>
  <c r="PF206" i="2"/>
  <c r="PC206" i="2"/>
  <c r="OW206" i="2"/>
  <c r="EJ206" i="2"/>
  <c r="OE206" i="2"/>
  <c r="NJ206" i="2"/>
  <c r="MF206" i="2"/>
  <c r="LZ206" i="2"/>
  <c r="LE206" i="2"/>
  <c r="KS206" i="2"/>
  <c r="KM206" i="2"/>
  <c r="KG206" i="2"/>
  <c r="JU206" i="2"/>
  <c r="JC206" i="2"/>
  <c r="IZ206" i="2"/>
  <c r="IE206" i="2"/>
  <c r="HD206" i="2"/>
  <c r="GI206" i="2"/>
  <c r="FH206" i="2"/>
  <c r="ES206" i="2"/>
  <c r="DC206" i="2"/>
  <c r="CN206" i="2"/>
  <c r="BA206" i="2"/>
  <c r="QY205" i="2"/>
  <c r="QV205" i="2"/>
  <c r="QP205" i="2"/>
  <c r="QG205" i="2"/>
  <c r="PX205" i="2"/>
  <c r="PR205" i="2"/>
  <c r="PF205" i="2"/>
  <c r="PC205" i="2"/>
  <c r="OZ205" i="2"/>
  <c r="OW205" i="2"/>
  <c r="EJ205" i="2"/>
  <c r="OE205" i="2"/>
  <c r="ML205" i="2"/>
  <c r="MF205" i="2"/>
  <c r="KM205" i="2"/>
  <c r="KG205" i="2"/>
  <c r="JU205" i="2"/>
  <c r="JC205" i="2"/>
  <c r="IZ205" i="2"/>
  <c r="IW205" i="2"/>
  <c r="IE205" i="2"/>
  <c r="HM205" i="2"/>
  <c r="HD205" i="2"/>
  <c r="FH205" i="2"/>
  <c r="FE205" i="2"/>
  <c r="EY205" i="2"/>
  <c r="EV205" i="2"/>
  <c r="CZ205" i="2"/>
  <c r="CN205" i="2"/>
  <c r="BY205" i="2"/>
  <c r="BA205" i="2"/>
  <c r="AF205" i="2"/>
  <c r="QY204" i="2"/>
  <c r="QV204" i="2"/>
  <c r="QG204" i="2"/>
  <c r="QA204" i="2"/>
  <c r="PX204" i="2"/>
  <c r="PR204" i="2"/>
  <c r="PC204" i="2"/>
  <c r="EJ204" i="2"/>
  <c r="NJ204" i="2"/>
  <c r="ND204" i="2"/>
  <c r="MF204" i="2"/>
  <c r="KM204" i="2"/>
  <c r="KG204" i="2"/>
  <c r="JC204" i="2"/>
  <c r="IZ204" i="2"/>
  <c r="IW204" i="2"/>
  <c r="IE204" i="2"/>
  <c r="HP204" i="2"/>
  <c r="HM204" i="2"/>
  <c r="HG204" i="2"/>
  <c r="GX204" i="2"/>
  <c r="GI204" i="2"/>
  <c r="FH204" i="2"/>
  <c r="FB204" i="2"/>
  <c r="ES204" i="2"/>
  <c r="DC204" i="2"/>
  <c r="CZ204" i="2"/>
  <c r="BA204" i="2"/>
  <c r="AX204" i="2"/>
  <c r="AF204" i="2"/>
  <c r="T204" i="2"/>
  <c r="QY203" i="2"/>
  <c r="QV203" i="2"/>
  <c r="QP203" i="2"/>
  <c r="QG203" i="2"/>
  <c r="QA203" i="2"/>
  <c r="PX203" i="2"/>
  <c r="PC203" i="2"/>
  <c r="EJ203" i="2"/>
  <c r="OE203" i="2"/>
  <c r="ND203" i="2"/>
  <c r="MF203" i="2"/>
  <c r="KM203" i="2"/>
  <c r="KG203" i="2"/>
  <c r="JC203" i="2"/>
  <c r="IZ203" i="2"/>
  <c r="IW203" i="2"/>
  <c r="IE203" i="2"/>
  <c r="HM203" i="2"/>
  <c r="GL203" i="2"/>
  <c r="GI203" i="2"/>
  <c r="FH203" i="2"/>
  <c r="DR203" i="2"/>
  <c r="CZ203" i="2"/>
  <c r="BY203" i="2"/>
  <c r="BA203" i="2"/>
  <c r="QY202" i="2"/>
  <c r="QV202" i="2"/>
  <c r="QG202" i="2"/>
  <c r="QA202" i="2"/>
  <c r="PX202" i="2"/>
  <c r="PR202" i="2"/>
  <c r="PF202" i="2"/>
  <c r="PC202" i="2"/>
  <c r="OW202" i="2"/>
  <c r="EJ202" i="2"/>
  <c r="OE202" i="2"/>
  <c r="MF202" i="2"/>
  <c r="LZ202" i="2"/>
  <c r="KM202" i="2"/>
  <c r="JC202" i="2"/>
  <c r="IZ202" i="2"/>
  <c r="IH202" i="2"/>
  <c r="IE202" i="2"/>
  <c r="HP202" i="2"/>
  <c r="HM202" i="2"/>
  <c r="HD202" i="2"/>
  <c r="HA202" i="2"/>
  <c r="GI202" i="2"/>
  <c r="FQ202" i="2"/>
  <c r="FH202" i="2"/>
  <c r="FB202" i="2"/>
  <c r="EY202" i="2"/>
  <c r="ES202" i="2"/>
  <c r="DC202" i="2"/>
  <c r="CZ202" i="2"/>
  <c r="CN202" i="2"/>
  <c r="BA202" i="2"/>
  <c r="AX202" i="2"/>
  <c r="T202" i="2"/>
  <c r="QG201" i="2"/>
  <c r="QA201" i="2"/>
  <c r="PX201" i="2"/>
  <c r="PR201" i="2"/>
  <c r="PC201" i="2"/>
  <c r="EJ201" i="2"/>
  <c r="OE201" i="2"/>
  <c r="NJ201" i="2"/>
  <c r="MF201" i="2"/>
  <c r="LE201" i="2"/>
  <c r="KM201" i="2"/>
  <c r="KG201" i="2"/>
  <c r="JC201" i="2"/>
  <c r="IZ201" i="2"/>
  <c r="IW201" i="2"/>
  <c r="IE201" i="2"/>
  <c r="HP201" i="2"/>
  <c r="HM201" i="2"/>
  <c r="GI201" i="2"/>
  <c r="FH201" i="2"/>
  <c r="DC201" i="2"/>
  <c r="CN201" i="2"/>
  <c r="BA201" i="2"/>
  <c r="AF201" i="2"/>
  <c r="RA213" i="2" l="1"/>
  <c r="QZ213" i="2"/>
  <c r="HF213" i="1"/>
  <c r="HE213" i="1"/>
  <c r="HC213" i="1"/>
  <c r="HB213" i="1"/>
  <c r="GZ213" i="1"/>
  <c r="GY213" i="1"/>
  <c r="GW213" i="1"/>
  <c r="GV213" i="1"/>
  <c r="GT213" i="1"/>
  <c r="GS213" i="1"/>
  <c r="GQ213" i="1"/>
  <c r="GP213" i="1"/>
  <c r="GN213" i="1"/>
  <c r="GM213" i="1"/>
  <c r="GK213" i="1"/>
  <c r="GJ213" i="1"/>
  <c r="GH213" i="1"/>
  <c r="GG213" i="1"/>
  <c r="GE213" i="1"/>
  <c r="GD213" i="1"/>
  <c r="GB213" i="1"/>
  <c r="GA213" i="1"/>
  <c r="FY213" i="1"/>
  <c r="FX213" i="1"/>
  <c r="FV213" i="1"/>
  <c r="FU213" i="1"/>
  <c r="AW213" i="1"/>
  <c r="AV213" i="1"/>
  <c r="FM213" i="1"/>
  <c r="FL213" i="1"/>
  <c r="FJ213" i="1"/>
  <c r="FI213" i="1"/>
  <c r="FG213" i="1"/>
  <c r="FF213" i="1"/>
  <c r="FD213" i="1"/>
  <c r="FC213" i="1"/>
  <c r="FA213" i="1"/>
  <c r="EZ213" i="1"/>
  <c r="EU213" i="1"/>
  <c r="ET213" i="1"/>
  <c r="EL213" i="1"/>
  <c r="EK213" i="1"/>
  <c r="EI213" i="1"/>
  <c r="EH213" i="1"/>
  <c r="DZ213" i="1"/>
  <c r="DY213" i="1"/>
  <c r="DT213" i="1"/>
  <c r="DS213" i="1"/>
  <c r="DQ213" i="1"/>
  <c r="DP213" i="1"/>
  <c r="DN213" i="1"/>
  <c r="DM213" i="1"/>
  <c r="DK213" i="1"/>
  <c r="DJ213" i="1"/>
  <c r="DE213" i="1"/>
  <c r="DD213" i="1"/>
  <c r="CV213" i="1"/>
  <c r="CU213" i="1"/>
  <c r="CS213" i="1"/>
  <c r="CR213" i="1"/>
  <c r="CP213" i="1"/>
  <c r="CO213" i="1"/>
  <c r="CJ213" i="1"/>
  <c r="CI213" i="1"/>
  <c r="CD213" i="1"/>
  <c r="CC213" i="1"/>
  <c r="BU213" i="1"/>
  <c r="BT213" i="1"/>
  <c r="BR213" i="1"/>
  <c r="BQ213" i="1"/>
  <c r="BO213" i="1"/>
  <c r="BN213" i="1"/>
  <c r="BL213" i="1"/>
  <c r="BK213" i="1"/>
  <c r="BI213" i="1"/>
  <c r="BH213" i="1"/>
  <c r="BC213" i="1"/>
  <c r="BB213" i="1"/>
  <c r="AT213" i="1"/>
  <c r="AS213" i="1"/>
  <c r="AN213" i="1"/>
  <c r="AM213" i="1"/>
  <c r="AH213" i="1"/>
  <c r="AG213" i="1"/>
  <c r="AB213" i="1"/>
  <c r="AA213" i="1"/>
  <c r="Y213" i="1"/>
  <c r="X213" i="1"/>
  <c r="S213" i="1"/>
  <c r="R213" i="1"/>
  <c r="P213" i="1"/>
  <c r="O213" i="1"/>
  <c r="M213" i="1"/>
  <c r="L213" i="1"/>
  <c r="J213" i="1"/>
  <c r="I213" i="1"/>
  <c r="G213" i="1"/>
  <c r="F213" i="1"/>
  <c r="GX212" i="1"/>
  <c r="GU212" i="1"/>
  <c r="AX212" i="1"/>
  <c r="BM212" i="1"/>
  <c r="N212" i="1"/>
  <c r="H212" i="1"/>
  <c r="GX211" i="1"/>
  <c r="AX211" i="1"/>
  <c r="DL211" i="1"/>
  <c r="BD211" i="1"/>
  <c r="GX210" i="1"/>
  <c r="AX210" i="1"/>
  <c r="CW210" i="1"/>
  <c r="BD210" i="1"/>
  <c r="T210" i="1"/>
  <c r="H210" i="1"/>
  <c r="GX209" i="1"/>
  <c r="AX209" i="1"/>
  <c r="HD208" i="1"/>
  <c r="GX208" i="1"/>
  <c r="AX208" i="1"/>
  <c r="EA208" i="1"/>
  <c r="CW208" i="1"/>
  <c r="BV208" i="1"/>
  <c r="N208" i="1"/>
  <c r="H208" i="1"/>
  <c r="GX207" i="1"/>
  <c r="GU207" i="1"/>
  <c r="AX207" i="1"/>
  <c r="DR207" i="1"/>
  <c r="CW207" i="1"/>
  <c r="H207" i="1"/>
  <c r="GX206" i="1"/>
  <c r="GU206" i="1"/>
  <c r="AX206" i="1"/>
  <c r="CW206" i="1"/>
  <c r="H206" i="1"/>
  <c r="HD205" i="1"/>
  <c r="GX205" i="1"/>
  <c r="GU205" i="1"/>
  <c r="GL205" i="1"/>
  <c r="DR205" i="1"/>
  <c r="DL205" i="1"/>
  <c r="CW205" i="1"/>
  <c r="BD205" i="1"/>
  <c r="N205" i="1"/>
  <c r="H205" i="1"/>
  <c r="GX204" i="1"/>
  <c r="AX204" i="1"/>
  <c r="CW204" i="1"/>
  <c r="H204" i="1"/>
  <c r="GX203" i="1"/>
  <c r="GR203" i="1"/>
  <c r="AX203" i="1"/>
  <c r="DR203" i="1"/>
  <c r="CW203" i="1"/>
  <c r="CQ203" i="1"/>
  <c r="H203" i="1"/>
  <c r="GX202" i="1"/>
  <c r="AX202" i="1"/>
  <c r="DU202" i="1"/>
  <c r="CW202" i="1"/>
  <c r="GX201" i="1"/>
  <c r="GU201" i="1"/>
  <c r="AX201" i="1"/>
  <c r="CW201" i="1"/>
  <c r="BS201" i="1"/>
  <c r="T201" i="1"/>
  <c r="N201" i="1"/>
  <c r="HH213" i="1" l="1"/>
  <c r="HI213" i="1"/>
  <c r="CN197" i="2"/>
  <c r="ML198" i="2"/>
  <c r="HF200" i="2"/>
  <c r="HE200" i="2"/>
  <c r="HG198" i="2"/>
  <c r="HF187" i="2"/>
  <c r="HE187" i="2"/>
  <c r="HF174" i="2"/>
  <c r="HE174" i="2"/>
  <c r="HF161" i="2"/>
  <c r="HE161" i="2"/>
  <c r="HF148" i="2"/>
  <c r="HE148" i="2"/>
  <c r="HF135" i="2"/>
  <c r="HE135" i="2"/>
  <c r="HF122" i="2"/>
  <c r="HE122" i="2"/>
  <c r="HF109" i="2"/>
  <c r="HE109" i="2"/>
  <c r="HF96" i="2"/>
  <c r="HE96" i="2"/>
  <c r="HF83" i="2"/>
  <c r="HE83" i="2"/>
  <c r="HF70" i="2"/>
  <c r="HE70" i="2"/>
  <c r="HF57" i="2"/>
  <c r="HE57" i="2"/>
  <c r="HF44" i="2"/>
  <c r="HE44" i="2"/>
  <c r="HF31" i="2"/>
  <c r="HE31" i="2"/>
  <c r="HF18" i="2"/>
  <c r="HE18" i="2"/>
  <c r="GX198" i="2"/>
  <c r="GW18" i="2"/>
  <c r="GV18" i="2"/>
  <c r="GW57" i="2"/>
  <c r="GV57" i="2"/>
  <c r="GW96" i="2"/>
  <c r="GV96" i="2"/>
  <c r="GW122" i="2"/>
  <c r="GV122" i="2"/>
  <c r="GW135" i="2"/>
  <c r="GV135" i="2"/>
  <c r="GW148" i="2"/>
  <c r="GV148" i="2"/>
  <c r="GW161" i="2"/>
  <c r="GV161" i="2"/>
  <c r="GW200" i="2"/>
  <c r="GV200" i="2"/>
  <c r="GW187" i="2"/>
  <c r="GV187" i="2"/>
  <c r="GW174" i="2"/>
  <c r="GV174" i="2"/>
  <c r="GW109" i="2"/>
  <c r="GV109" i="2"/>
  <c r="GW83" i="2"/>
  <c r="GV83" i="2"/>
  <c r="GW70" i="2"/>
  <c r="GV70" i="2"/>
  <c r="GW44" i="2"/>
  <c r="GV44" i="2"/>
  <c r="GW31" i="2"/>
  <c r="GV31" i="2"/>
  <c r="QA197" i="2" l="1"/>
  <c r="PX197" i="2"/>
  <c r="PR197" i="2"/>
  <c r="PI196" i="2" l="1"/>
  <c r="PH200" i="2"/>
  <c r="PG200" i="2"/>
  <c r="PH187" i="2"/>
  <c r="PG187" i="2"/>
  <c r="PH174" i="2"/>
  <c r="PG174" i="2"/>
  <c r="PH161" i="2"/>
  <c r="PG161" i="2"/>
  <c r="PH148" i="2"/>
  <c r="PG148" i="2"/>
  <c r="PH135" i="2"/>
  <c r="PG135" i="2"/>
  <c r="PH122" i="2"/>
  <c r="PG122" i="2"/>
  <c r="PH109" i="2"/>
  <c r="PG109" i="2"/>
  <c r="PH96" i="2"/>
  <c r="PG96" i="2"/>
  <c r="PH83" i="2"/>
  <c r="PG83" i="2"/>
  <c r="PH70" i="2"/>
  <c r="PG70" i="2"/>
  <c r="PH57" i="2"/>
  <c r="PG57" i="2"/>
  <c r="PH44" i="2"/>
  <c r="PG44" i="2"/>
  <c r="PH31" i="2"/>
  <c r="PG31" i="2"/>
  <c r="PH18" i="2"/>
  <c r="PG18" i="2"/>
  <c r="HP196" i="2" l="1"/>
  <c r="RA186" i="2" l="1"/>
  <c r="QZ186" i="2"/>
  <c r="RA185" i="2"/>
  <c r="QZ185" i="2"/>
  <c r="RA184" i="2"/>
  <c r="QZ184" i="2"/>
  <c r="RA183" i="2"/>
  <c r="QZ183" i="2"/>
  <c r="RA182" i="2"/>
  <c r="QZ182" i="2"/>
  <c r="RA181" i="2"/>
  <c r="QZ181" i="2"/>
  <c r="RA180" i="2"/>
  <c r="QZ180" i="2"/>
  <c r="RA179" i="2"/>
  <c r="QZ179" i="2"/>
  <c r="RA178" i="2"/>
  <c r="QZ178" i="2"/>
  <c r="RA177" i="2"/>
  <c r="QZ177" i="2"/>
  <c r="RA176" i="2"/>
  <c r="QZ176" i="2"/>
  <c r="RA175" i="2"/>
  <c r="QZ175" i="2"/>
  <c r="RA173" i="2"/>
  <c r="QZ173" i="2"/>
  <c r="RA172" i="2"/>
  <c r="QZ172" i="2"/>
  <c r="RA171" i="2"/>
  <c r="QZ171" i="2"/>
  <c r="RA170" i="2"/>
  <c r="QZ170" i="2"/>
  <c r="RA169" i="2"/>
  <c r="QZ169" i="2"/>
  <c r="RA168" i="2"/>
  <c r="QZ168" i="2"/>
  <c r="RA167" i="2"/>
  <c r="QZ167" i="2"/>
  <c r="RA166" i="2"/>
  <c r="QZ166" i="2"/>
  <c r="RA165" i="2"/>
  <c r="QZ165" i="2"/>
  <c r="RA164" i="2"/>
  <c r="QZ164" i="2"/>
  <c r="RA163" i="2"/>
  <c r="QZ163" i="2"/>
  <c r="RA162" i="2"/>
  <c r="QZ162" i="2"/>
  <c r="RA160" i="2"/>
  <c r="QZ160" i="2"/>
  <c r="RA159" i="2"/>
  <c r="QZ159" i="2"/>
  <c r="RA158" i="2"/>
  <c r="QZ158" i="2"/>
  <c r="RA157" i="2"/>
  <c r="QZ157" i="2"/>
  <c r="RA156" i="2"/>
  <c r="QZ156" i="2"/>
  <c r="RA155" i="2"/>
  <c r="QZ155" i="2"/>
  <c r="RA154" i="2"/>
  <c r="QZ154" i="2"/>
  <c r="RA153" i="2"/>
  <c r="QZ153" i="2"/>
  <c r="RA152" i="2"/>
  <c r="QZ152" i="2"/>
  <c r="RA151" i="2"/>
  <c r="QZ151" i="2"/>
  <c r="RA150" i="2"/>
  <c r="QZ150" i="2"/>
  <c r="RA149" i="2"/>
  <c r="QZ149" i="2"/>
  <c r="RA147" i="2"/>
  <c r="QZ147" i="2"/>
  <c r="RA146" i="2"/>
  <c r="QZ146" i="2"/>
  <c r="RA145" i="2"/>
  <c r="QZ145" i="2"/>
  <c r="RA144" i="2"/>
  <c r="QZ144" i="2"/>
  <c r="RA143" i="2"/>
  <c r="QZ143" i="2"/>
  <c r="RA142" i="2"/>
  <c r="QZ142" i="2"/>
  <c r="RA141" i="2"/>
  <c r="QZ141" i="2"/>
  <c r="RA140" i="2"/>
  <c r="QZ140" i="2"/>
  <c r="RA139" i="2"/>
  <c r="QZ139" i="2"/>
  <c r="RA138" i="2"/>
  <c r="QZ138" i="2"/>
  <c r="RA137" i="2"/>
  <c r="QZ137" i="2"/>
  <c r="RA136" i="2"/>
  <c r="QZ136" i="2"/>
  <c r="RA134" i="2"/>
  <c r="QZ134" i="2"/>
  <c r="RA133" i="2"/>
  <c r="QZ133" i="2"/>
  <c r="RA132" i="2"/>
  <c r="QZ132" i="2"/>
  <c r="RA131" i="2"/>
  <c r="QZ131" i="2"/>
  <c r="RA130" i="2"/>
  <c r="QZ130" i="2"/>
  <c r="RA129" i="2"/>
  <c r="QZ129" i="2"/>
  <c r="RA128" i="2"/>
  <c r="QZ128" i="2"/>
  <c r="RA127" i="2"/>
  <c r="QZ127" i="2"/>
  <c r="RA126" i="2"/>
  <c r="QZ126" i="2"/>
  <c r="RA125" i="2"/>
  <c r="QZ125" i="2"/>
  <c r="RA124" i="2"/>
  <c r="QZ124" i="2"/>
  <c r="RA123" i="2"/>
  <c r="QZ123" i="2"/>
  <c r="RA121" i="2"/>
  <c r="QZ121" i="2"/>
  <c r="RA120" i="2"/>
  <c r="QZ120" i="2"/>
  <c r="RA119" i="2"/>
  <c r="QZ119" i="2"/>
  <c r="RA118" i="2"/>
  <c r="QZ118" i="2"/>
  <c r="RA117" i="2"/>
  <c r="QZ117" i="2"/>
  <c r="RA116" i="2"/>
  <c r="QZ116" i="2"/>
  <c r="RA115" i="2"/>
  <c r="QZ115" i="2"/>
  <c r="RA114" i="2"/>
  <c r="QZ114" i="2"/>
  <c r="RA113" i="2"/>
  <c r="QZ113" i="2"/>
  <c r="RA112" i="2"/>
  <c r="QZ112" i="2"/>
  <c r="RA111" i="2"/>
  <c r="QZ111" i="2"/>
  <c r="RA110" i="2"/>
  <c r="QZ110" i="2"/>
  <c r="RA108" i="2"/>
  <c r="QZ108" i="2"/>
  <c r="RA107" i="2"/>
  <c r="QZ107" i="2"/>
  <c r="RA106" i="2"/>
  <c r="QZ106" i="2"/>
  <c r="RA105" i="2"/>
  <c r="QZ105" i="2"/>
  <c r="RA104" i="2"/>
  <c r="QZ104" i="2"/>
  <c r="RA103" i="2"/>
  <c r="QZ103" i="2"/>
  <c r="RA102" i="2"/>
  <c r="QZ102" i="2"/>
  <c r="RA101" i="2"/>
  <c r="QZ101" i="2"/>
  <c r="RA100" i="2"/>
  <c r="QZ100" i="2"/>
  <c r="RA99" i="2"/>
  <c r="QZ99" i="2"/>
  <c r="RA98" i="2"/>
  <c r="QZ98" i="2"/>
  <c r="RA97" i="2"/>
  <c r="QZ97" i="2"/>
  <c r="RA95" i="2"/>
  <c r="QZ95" i="2"/>
  <c r="RA94" i="2"/>
  <c r="QZ94" i="2"/>
  <c r="RA93" i="2"/>
  <c r="QZ93" i="2"/>
  <c r="RA92" i="2"/>
  <c r="QZ92" i="2"/>
  <c r="RA91" i="2"/>
  <c r="QZ91" i="2"/>
  <c r="RA90" i="2"/>
  <c r="QZ90" i="2"/>
  <c r="RA89" i="2"/>
  <c r="QZ89" i="2"/>
  <c r="RA88" i="2"/>
  <c r="QZ88" i="2"/>
  <c r="RA87" i="2"/>
  <c r="QZ87" i="2"/>
  <c r="RA86" i="2"/>
  <c r="QZ86" i="2"/>
  <c r="RA85" i="2"/>
  <c r="QZ85" i="2"/>
  <c r="RA84" i="2"/>
  <c r="QZ84" i="2"/>
  <c r="RA82" i="2"/>
  <c r="QZ82" i="2"/>
  <c r="RA81" i="2"/>
  <c r="QZ81" i="2"/>
  <c r="RA80" i="2"/>
  <c r="QZ80" i="2"/>
  <c r="RA79" i="2"/>
  <c r="QZ79" i="2"/>
  <c r="RA78" i="2"/>
  <c r="QZ78" i="2"/>
  <c r="RA77" i="2"/>
  <c r="QZ77" i="2"/>
  <c r="RA76" i="2"/>
  <c r="QZ76" i="2"/>
  <c r="RA75" i="2"/>
  <c r="QZ75" i="2"/>
  <c r="RA74" i="2"/>
  <c r="QZ74" i="2"/>
  <c r="RA73" i="2"/>
  <c r="QZ73" i="2"/>
  <c r="RA72" i="2"/>
  <c r="QZ72" i="2"/>
  <c r="RA71" i="2"/>
  <c r="QZ71" i="2"/>
  <c r="RA69" i="2"/>
  <c r="QZ69" i="2"/>
  <c r="RA68" i="2"/>
  <c r="QZ68" i="2"/>
  <c r="RA67" i="2"/>
  <c r="QZ67" i="2"/>
  <c r="RA66" i="2"/>
  <c r="QZ66" i="2"/>
  <c r="RA65" i="2"/>
  <c r="QZ65" i="2"/>
  <c r="RA64" i="2"/>
  <c r="QZ64" i="2"/>
  <c r="RA63" i="2"/>
  <c r="QZ63" i="2"/>
  <c r="RA62" i="2"/>
  <c r="QZ62" i="2"/>
  <c r="RA61" i="2"/>
  <c r="QZ61" i="2"/>
  <c r="RA60" i="2"/>
  <c r="QZ60" i="2"/>
  <c r="RA59" i="2"/>
  <c r="QZ59" i="2"/>
  <c r="RA58" i="2"/>
  <c r="QZ58" i="2"/>
  <c r="RA56" i="2"/>
  <c r="QZ56" i="2"/>
  <c r="RA55" i="2"/>
  <c r="QZ55" i="2"/>
  <c r="RA54" i="2"/>
  <c r="QZ54" i="2"/>
  <c r="RA53" i="2"/>
  <c r="QZ53" i="2"/>
  <c r="RA52" i="2"/>
  <c r="QZ52" i="2"/>
  <c r="RA51" i="2"/>
  <c r="QZ51" i="2"/>
  <c r="RA50" i="2"/>
  <c r="QZ50" i="2"/>
  <c r="RA49" i="2"/>
  <c r="QZ49" i="2"/>
  <c r="RA48" i="2"/>
  <c r="QZ48" i="2"/>
  <c r="RA47" i="2"/>
  <c r="QZ47" i="2"/>
  <c r="RA46" i="2"/>
  <c r="QZ46" i="2"/>
  <c r="RA45" i="2"/>
  <c r="QZ45" i="2"/>
  <c r="RA43" i="2"/>
  <c r="QZ43" i="2"/>
  <c r="RA42" i="2"/>
  <c r="QZ42" i="2"/>
  <c r="RA41" i="2"/>
  <c r="QZ41" i="2"/>
  <c r="RA40" i="2"/>
  <c r="QZ40" i="2"/>
  <c r="RA39" i="2"/>
  <c r="QZ39" i="2"/>
  <c r="RA38" i="2"/>
  <c r="QZ38" i="2"/>
  <c r="RA37" i="2"/>
  <c r="QZ37" i="2"/>
  <c r="RA36" i="2"/>
  <c r="QZ36" i="2"/>
  <c r="RA35" i="2"/>
  <c r="QZ35" i="2"/>
  <c r="RA34" i="2"/>
  <c r="QZ34" i="2"/>
  <c r="RA33" i="2"/>
  <c r="QZ33" i="2"/>
  <c r="RA32" i="2"/>
  <c r="QZ32" i="2"/>
  <c r="RA30" i="2"/>
  <c r="QZ30" i="2"/>
  <c r="RA29" i="2"/>
  <c r="QZ29" i="2"/>
  <c r="RA28" i="2"/>
  <c r="QZ28" i="2"/>
  <c r="RA27" i="2"/>
  <c r="QZ27" i="2"/>
  <c r="RA26" i="2"/>
  <c r="QZ26" i="2"/>
  <c r="RA25" i="2"/>
  <c r="QZ25" i="2"/>
  <c r="RA24" i="2"/>
  <c r="QZ24" i="2"/>
  <c r="RA23" i="2"/>
  <c r="QZ23" i="2"/>
  <c r="RA22" i="2"/>
  <c r="QZ22" i="2"/>
  <c r="RA21" i="2"/>
  <c r="QZ21" i="2"/>
  <c r="RA20" i="2"/>
  <c r="QZ20" i="2"/>
  <c r="RA19" i="2"/>
  <c r="QZ19" i="2"/>
  <c r="QZ8" i="2"/>
  <c r="RA8" i="2"/>
  <c r="QZ9" i="2"/>
  <c r="RA9" i="2"/>
  <c r="QZ10" i="2"/>
  <c r="RA10" i="2"/>
  <c r="QZ11" i="2"/>
  <c r="RA11" i="2"/>
  <c r="QZ12" i="2"/>
  <c r="RA12" i="2"/>
  <c r="QZ13" i="2"/>
  <c r="RA13" i="2"/>
  <c r="QZ14" i="2"/>
  <c r="RA14" i="2"/>
  <c r="QZ15" i="2"/>
  <c r="RA15" i="2"/>
  <c r="QZ16" i="2"/>
  <c r="RA16" i="2"/>
  <c r="QZ17" i="2"/>
  <c r="RA17" i="2"/>
  <c r="QZ6" i="2"/>
  <c r="RA6" i="2"/>
  <c r="RA7" i="2"/>
  <c r="QZ7" i="2"/>
  <c r="QG193" i="2" l="1"/>
  <c r="GI191" i="2" l="1"/>
  <c r="BY191" i="2"/>
  <c r="BA191" i="2"/>
  <c r="GX189" i="1" l="1"/>
  <c r="QG188" i="2" l="1"/>
  <c r="GX188" i="1" l="1"/>
  <c r="CW188" i="1"/>
  <c r="QY199" i="2" l="1"/>
  <c r="QY198" i="2"/>
  <c r="QY197" i="2"/>
  <c r="QY196" i="2"/>
  <c r="QY195" i="2"/>
  <c r="QY194" i="2"/>
  <c r="QY193" i="2"/>
  <c r="QY192" i="2"/>
  <c r="QY191" i="2"/>
  <c r="QY190" i="2"/>
  <c r="QY189" i="2"/>
  <c r="QY188" i="2"/>
  <c r="QV199" i="2"/>
  <c r="QV198" i="2"/>
  <c r="QV197" i="2"/>
  <c r="QV196" i="2"/>
  <c r="QV195" i="2"/>
  <c r="QV194" i="2"/>
  <c r="QV193" i="2"/>
  <c r="QV192" i="2"/>
  <c r="QV191" i="2"/>
  <c r="QV190" i="2"/>
  <c r="QV189" i="2"/>
  <c r="QV188" i="2"/>
  <c r="QP198" i="2"/>
  <c r="QP197" i="2"/>
  <c r="QP196" i="2"/>
  <c r="QP195" i="2"/>
  <c r="QP194" i="2"/>
  <c r="QP193" i="2"/>
  <c r="QP192" i="2"/>
  <c r="QM190" i="2"/>
  <c r="QG199" i="2"/>
  <c r="QG198" i="2"/>
  <c r="QG195" i="2"/>
  <c r="QG194" i="2"/>
  <c r="QG192" i="2"/>
  <c r="QG191" i="2"/>
  <c r="QG190" i="2"/>
  <c r="QG189" i="2"/>
  <c r="QD189" i="2"/>
  <c r="QA199" i="2"/>
  <c r="QA198" i="2"/>
  <c r="QA196" i="2"/>
  <c r="QA195" i="2"/>
  <c r="QA194" i="2"/>
  <c r="QA193" i="2"/>
  <c r="QA192" i="2"/>
  <c r="QA191" i="2"/>
  <c r="QA189" i="2"/>
  <c r="QA188" i="2"/>
  <c r="PX199" i="2"/>
  <c r="PX198" i="2"/>
  <c r="PX196" i="2"/>
  <c r="PX195" i="2"/>
  <c r="PX194" i="2"/>
  <c r="PX193" i="2"/>
  <c r="PX192" i="2"/>
  <c r="PX191" i="2"/>
  <c r="PX190" i="2"/>
  <c r="PX189" i="2"/>
  <c r="PX188" i="2"/>
  <c r="PU193" i="2"/>
  <c r="PR199" i="2"/>
  <c r="PR198" i="2"/>
  <c r="PR196" i="2"/>
  <c r="PR194" i="2"/>
  <c r="PR192" i="2"/>
  <c r="PR191" i="2"/>
  <c r="PR190" i="2"/>
  <c r="PR189" i="2"/>
  <c r="PF199" i="2"/>
  <c r="PF198" i="2"/>
  <c r="PF197" i="2"/>
  <c r="PF196" i="2"/>
  <c r="PF195" i="2"/>
  <c r="PF193" i="2"/>
  <c r="PC199" i="2"/>
  <c r="PC198" i="2"/>
  <c r="PC197" i="2"/>
  <c r="PC196" i="2"/>
  <c r="PC195" i="2"/>
  <c r="PC194" i="2"/>
  <c r="PC193" i="2"/>
  <c r="PC192" i="2"/>
  <c r="PC191" i="2"/>
  <c r="PC190" i="2"/>
  <c r="PC189" i="2"/>
  <c r="PC188" i="2"/>
  <c r="OZ199" i="2"/>
  <c r="OZ198" i="2"/>
  <c r="OZ195" i="2"/>
  <c r="OZ192" i="2"/>
  <c r="OW199" i="2"/>
  <c r="OW197" i="2"/>
  <c r="OW196" i="2"/>
  <c r="OW194" i="2"/>
  <c r="OW192" i="2"/>
  <c r="OW189" i="2"/>
  <c r="OW188" i="2"/>
  <c r="ON189" i="2"/>
  <c r="EJ199" i="2"/>
  <c r="EJ198" i="2"/>
  <c r="EJ197" i="2"/>
  <c r="EJ196" i="2"/>
  <c r="EJ195" i="2"/>
  <c r="EJ194" i="2"/>
  <c r="EJ193" i="2"/>
  <c r="EJ192" i="2"/>
  <c r="EJ191" i="2"/>
  <c r="EJ190" i="2"/>
  <c r="EJ189" i="2"/>
  <c r="EJ188" i="2"/>
  <c r="OE198" i="2"/>
  <c r="OE197" i="2"/>
  <c r="OE196" i="2"/>
  <c r="OE195" i="2"/>
  <c r="OE194" i="2"/>
  <c r="OE193" i="2"/>
  <c r="OE192" i="2"/>
  <c r="OE191" i="2"/>
  <c r="OE190" i="2"/>
  <c r="OE189" i="2"/>
  <c r="OE188" i="2"/>
  <c r="OB191" i="2"/>
  <c r="OB190" i="2"/>
  <c r="NJ198" i="2"/>
  <c r="NJ196" i="2"/>
  <c r="NJ194" i="2"/>
  <c r="NJ192" i="2"/>
  <c r="NJ190" i="2"/>
  <c r="NG198" i="2"/>
  <c r="MX191" i="2"/>
  <c r="MX188" i="2"/>
  <c r="ML197" i="2"/>
  <c r="ML196" i="2"/>
  <c r="ML192" i="2"/>
  <c r="ML191" i="2"/>
  <c r="ML189" i="2"/>
  <c r="ML188" i="2"/>
  <c r="MF199" i="2"/>
  <c r="MF198" i="2"/>
  <c r="MF197" i="2"/>
  <c r="MF196" i="2"/>
  <c r="MF195" i="2"/>
  <c r="MF194" i="2"/>
  <c r="MF193" i="2"/>
  <c r="MF191" i="2"/>
  <c r="MF190" i="2"/>
  <c r="MF189" i="2"/>
  <c r="LZ197" i="2"/>
  <c r="LZ195" i="2"/>
  <c r="LZ192" i="2"/>
  <c r="LZ191" i="2"/>
  <c r="LZ190" i="2"/>
  <c r="LZ189" i="2"/>
  <c r="LZ188" i="2"/>
  <c r="LW189" i="2"/>
  <c r="LK196" i="2"/>
  <c r="LE198" i="2"/>
  <c r="LE197" i="2"/>
  <c r="LE196" i="2"/>
  <c r="LE193" i="2"/>
  <c r="KM199" i="2"/>
  <c r="KM198" i="2"/>
  <c r="KM197" i="2"/>
  <c r="KM196" i="2"/>
  <c r="KM195" i="2"/>
  <c r="KM194" i="2"/>
  <c r="KM193" i="2"/>
  <c r="KM192" i="2"/>
  <c r="KM191" i="2"/>
  <c r="KM190" i="2"/>
  <c r="KM189" i="2"/>
  <c r="KM188" i="2"/>
  <c r="KJ190" i="2"/>
  <c r="KG199" i="2"/>
  <c r="KG198" i="2"/>
  <c r="KG197" i="2"/>
  <c r="KG196" i="2"/>
  <c r="KG195" i="2"/>
  <c r="KG194" i="2"/>
  <c r="KG193" i="2"/>
  <c r="KG192" i="2"/>
  <c r="KG191" i="2"/>
  <c r="KG190" i="2"/>
  <c r="KG189" i="2"/>
  <c r="KG188" i="2"/>
  <c r="KD189" i="2"/>
  <c r="JU198" i="2"/>
  <c r="JU196" i="2"/>
  <c r="JU195" i="2"/>
  <c r="JU190" i="2"/>
  <c r="JC199" i="2"/>
  <c r="JC198" i="2"/>
  <c r="JC197" i="2"/>
  <c r="JC196" i="2"/>
  <c r="JC195" i="2"/>
  <c r="JC194" i="2"/>
  <c r="JC193" i="2"/>
  <c r="JC192" i="2"/>
  <c r="JC191" i="2"/>
  <c r="JC190" i="2"/>
  <c r="JC189" i="2"/>
  <c r="JC188" i="2"/>
  <c r="IZ199" i="2"/>
  <c r="IZ198" i="2"/>
  <c r="IZ197" i="2"/>
  <c r="IZ196" i="2"/>
  <c r="IZ195" i="2"/>
  <c r="IZ194" i="2"/>
  <c r="IZ193" i="2"/>
  <c r="IZ192" i="2"/>
  <c r="IZ191" i="2"/>
  <c r="IZ190" i="2"/>
  <c r="IZ189" i="2"/>
  <c r="IZ188" i="2"/>
  <c r="IW198" i="2"/>
  <c r="IW196" i="2"/>
  <c r="IW193" i="2"/>
  <c r="IW191" i="2"/>
  <c r="IW190" i="2"/>
  <c r="IW188" i="2"/>
  <c r="IE199" i="2"/>
  <c r="IE198" i="2"/>
  <c r="IE197" i="2"/>
  <c r="IE196" i="2"/>
  <c r="IE195" i="2"/>
  <c r="IE194" i="2"/>
  <c r="IE193" i="2"/>
  <c r="IE192" i="2"/>
  <c r="IE191" i="2"/>
  <c r="IE190" i="2"/>
  <c r="IE189" i="2"/>
  <c r="IE188" i="2"/>
  <c r="HV189" i="2"/>
  <c r="HS195" i="2"/>
  <c r="HS194" i="2"/>
  <c r="HS193" i="2"/>
  <c r="HS190" i="2"/>
  <c r="HP199" i="2"/>
  <c r="HP198" i="2"/>
  <c r="HP197" i="2"/>
  <c r="HP195" i="2"/>
  <c r="HP192" i="2"/>
  <c r="HP188" i="2"/>
  <c r="HM199" i="2"/>
  <c r="HM197" i="2"/>
  <c r="HM196" i="2"/>
  <c r="HM195" i="2"/>
  <c r="HM194" i="2"/>
  <c r="HM193" i="2"/>
  <c r="HM190" i="2"/>
  <c r="HM188" i="2"/>
  <c r="HD199" i="2"/>
  <c r="HD197" i="2"/>
  <c r="HD195" i="2"/>
  <c r="HD194" i="2"/>
  <c r="HD192" i="2"/>
  <c r="HD190" i="2"/>
  <c r="HD188" i="2"/>
  <c r="HA197" i="2"/>
  <c r="HA194" i="2"/>
  <c r="HA192" i="2"/>
  <c r="GO191" i="2"/>
  <c r="GI198" i="2"/>
  <c r="GI197" i="2"/>
  <c r="GI196" i="2"/>
  <c r="GI195" i="2"/>
  <c r="GI194" i="2"/>
  <c r="GI193" i="2"/>
  <c r="GI192" i="2"/>
  <c r="GI189" i="2"/>
  <c r="FZ189" i="2"/>
  <c r="FH199" i="2"/>
  <c r="FH198" i="2"/>
  <c r="FH197" i="2"/>
  <c r="FH196" i="2"/>
  <c r="FH195" i="2"/>
  <c r="FH194" i="2"/>
  <c r="FH193" i="2"/>
  <c r="FH192" i="2"/>
  <c r="FH191" i="2"/>
  <c r="FH190" i="2"/>
  <c r="FH189" i="2"/>
  <c r="FH188" i="2"/>
  <c r="FE199" i="2"/>
  <c r="FB192" i="2"/>
  <c r="FB189" i="2"/>
  <c r="EY198" i="2"/>
  <c r="EV190" i="2"/>
  <c r="ES198" i="2"/>
  <c r="ES197" i="2"/>
  <c r="ES196" i="2"/>
  <c r="ES194" i="2"/>
  <c r="ES192" i="2"/>
  <c r="ES189" i="2"/>
  <c r="ES188" i="2"/>
  <c r="EA197" i="2"/>
  <c r="EA192" i="2"/>
  <c r="EA191" i="2"/>
  <c r="EA190" i="2"/>
  <c r="DR189" i="2"/>
  <c r="DC198" i="2"/>
  <c r="DC197" i="2"/>
  <c r="DC196" i="2"/>
  <c r="DC194" i="2"/>
  <c r="DC193" i="2"/>
  <c r="DC192" i="2"/>
  <c r="DC191" i="2"/>
  <c r="DC190" i="2"/>
  <c r="DC189" i="2"/>
  <c r="CZ198" i="2"/>
  <c r="CZ197" i="2"/>
  <c r="CZ196" i="2"/>
  <c r="CZ195" i="2"/>
  <c r="CZ194" i="2"/>
  <c r="CZ192" i="2"/>
  <c r="CZ191" i="2"/>
  <c r="CZ190" i="2"/>
  <c r="CZ189" i="2"/>
  <c r="CZ188" i="2"/>
  <c r="CW196" i="2"/>
  <c r="CW188" i="2"/>
  <c r="BY195" i="2"/>
  <c r="BY190" i="2"/>
  <c r="BA199" i="2"/>
  <c r="BA198" i="2"/>
  <c r="BA197" i="2"/>
  <c r="BA196" i="2"/>
  <c r="BA195" i="2"/>
  <c r="BA194" i="2"/>
  <c r="BA193" i="2"/>
  <c r="BA192" i="2"/>
  <c r="BA190" i="2"/>
  <c r="BA189" i="2"/>
  <c r="BA188" i="2"/>
  <c r="AX199" i="2"/>
  <c r="AX198" i="2"/>
  <c r="AX197" i="2"/>
  <c r="AX193" i="2"/>
  <c r="AO196" i="2"/>
  <c r="AO195" i="2"/>
  <c r="AO193" i="2"/>
  <c r="AO191" i="2"/>
  <c r="AF195" i="2"/>
  <c r="AF191" i="2"/>
  <c r="Z192" i="2"/>
  <c r="T199" i="2"/>
  <c r="T198" i="2"/>
  <c r="T194" i="2"/>
  <c r="T190" i="2"/>
  <c r="T189" i="2"/>
  <c r="T188" i="2"/>
  <c r="K192" i="2"/>
  <c r="QX200" i="2"/>
  <c r="QW200" i="2"/>
  <c r="QU200" i="2"/>
  <c r="QT200" i="2"/>
  <c r="QR200" i="2"/>
  <c r="QQ200" i="2"/>
  <c r="QO200" i="2"/>
  <c r="QN200" i="2"/>
  <c r="QL200" i="2"/>
  <c r="QK200" i="2"/>
  <c r="QI200" i="2"/>
  <c r="QH200" i="2"/>
  <c r="QF200" i="2"/>
  <c r="QE200" i="2"/>
  <c r="QC200" i="2"/>
  <c r="QB200" i="2"/>
  <c r="PZ200" i="2"/>
  <c r="PY200" i="2"/>
  <c r="PW200" i="2"/>
  <c r="PV200" i="2"/>
  <c r="PT200" i="2"/>
  <c r="PS200" i="2"/>
  <c r="PQ200" i="2"/>
  <c r="PP200" i="2"/>
  <c r="PE200" i="2"/>
  <c r="PD200" i="2"/>
  <c r="PB200" i="2"/>
  <c r="PA200" i="2"/>
  <c r="OY200" i="2"/>
  <c r="OX200" i="2"/>
  <c r="OV200" i="2"/>
  <c r="OU200" i="2"/>
  <c r="OP200" i="2"/>
  <c r="OO200" i="2"/>
  <c r="OM200" i="2"/>
  <c r="OL200" i="2"/>
  <c r="EI200" i="2"/>
  <c r="EH200" i="2"/>
  <c r="OJ200" i="2"/>
  <c r="OI200" i="2"/>
  <c r="OG200" i="2"/>
  <c r="OF200" i="2"/>
  <c r="OD200" i="2"/>
  <c r="OC200" i="2"/>
  <c r="OA200" i="2"/>
  <c r="NZ200" i="2"/>
  <c r="NX200" i="2"/>
  <c r="NW200" i="2"/>
  <c r="NR200" i="2"/>
  <c r="NQ200" i="2"/>
  <c r="NI200" i="2"/>
  <c r="NH200" i="2"/>
  <c r="NF200" i="2"/>
  <c r="NE200" i="2"/>
  <c r="NC200" i="2"/>
  <c r="NB200" i="2"/>
  <c r="MZ200" i="2"/>
  <c r="MY200" i="2"/>
  <c r="MW200" i="2"/>
  <c r="MV200" i="2"/>
  <c r="MT200" i="2"/>
  <c r="MS200" i="2"/>
  <c r="MQ200" i="2"/>
  <c r="MP200" i="2"/>
  <c r="MN200" i="2"/>
  <c r="MM200" i="2"/>
  <c r="MK200" i="2"/>
  <c r="MJ200" i="2"/>
  <c r="ME200" i="2"/>
  <c r="MD200" i="2"/>
  <c r="LY200" i="2"/>
  <c r="LX200" i="2"/>
  <c r="LV200" i="2"/>
  <c r="LU200" i="2"/>
  <c r="LM200" i="2"/>
  <c r="LL200" i="2"/>
  <c r="LJ200" i="2"/>
  <c r="LI200" i="2"/>
  <c r="LD200" i="2"/>
  <c r="LC200" i="2"/>
  <c r="LA200" i="2"/>
  <c r="KZ200" i="2"/>
  <c r="KX200" i="2"/>
  <c r="KW200" i="2"/>
  <c r="KU200" i="2"/>
  <c r="KT200" i="2"/>
  <c r="KR200" i="2"/>
  <c r="KQ200" i="2"/>
  <c r="KL200" i="2"/>
  <c r="KK200" i="2"/>
  <c r="KI200" i="2"/>
  <c r="KH200" i="2"/>
  <c r="KF200" i="2"/>
  <c r="KE200" i="2"/>
  <c r="KC200" i="2"/>
  <c r="KB200" i="2"/>
  <c r="JZ200" i="2"/>
  <c r="JY200" i="2"/>
  <c r="JW200" i="2"/>
  <c r="JV200" i="2"/>
  <c r="JT200" i="2"/>
  <c r="JS200" i="2"/>
  <c r="JQ200" i="2"/>
  <c r="JP200" i="2"/>
  <c r="JH200" i="2"/>
  <c r="JG200" i="2"/>
  <c r="JB200" i="2"/>
  <c r="JA200" i="2"/>
  <c r="IY200" i="2"/>
  <c r="IX200" i="2"/>
  <c r="IV200" i="2"/>
  <c r="IU200" i="2"/>
  <c r="IG200" i="2"/>
  <c r="IF200" i="2"/>
  <c r="ID200" i="2"/>
  <c r="IC200" i="2"/>
  <c r="HU200" i="2"/>
  <c r="HT200" i="2"/>
  <c r="HR200" i="2"/>
  <c r="HQ200" i="2"/>
  <c r="HO200" i="2"/>
  <c r="HN200" i="2"/>
  <c r="HL200" i="2"/>
  <c r="HK200" i="2"/>
  <c r="HI200" i="2"/>
  <c r="HH200" i="2"/>
  <c r="HC200" i="2"/>
  <c r="HB200" i="2"/>
  <c r="GZ200" i="2"/>
  <c r="GY200" i="2"/>
  <c r="GT200" i="2"/>
  <c r="GS200" i="2"/>
  <c r="GQ200" i="2"/>
  <c r="GP200" i="2"/>
  <c r="GN200" i="2"/>
  <c r="GM200" i="2"/>
  <c r="GK200" i="2"/>
  <c r="GJ200" i="2"/>
  <c r="GH200" i="2"/>
  <c r="GG200" i="2"/>
  <c r="FY200" i="2"/>
  <c r="FX200" i="2"/>
  <c r="FS200" i="2"/>
  <c r="FR200" i="2"/>
  <c r="FP200" i="2"/>
  <c r="FO200" i="2"/>
  <c r="FM200" i="2"/>
  <c r="FL200" i="2"/>
  <c r="FJ200" i="2"/>
  <c r="FI200" i="2"/>
  <c r="FG200" i="2"/>
  <c r="FF200" i="2"/>
  <c r="FD200" i="2"/>
  <c r="FC200" i="2"/>
  <c r="FA200" i="2"/>
  <c r="EZ200" i="2"/>
  <c r="EX200" i="2"/>
  <c r="EW200" i="2"/>
  <c r="EU200" i="2"/>
  <c r="ET200" i="2"/>
  <c r="ER200" i="2"/>
  <c r="EQ200" i="2"/>
  <c r="EO200" i="2"/>
  <c r="EN200" i="2"/>
  <c r="EL200" i="2"/>
  <c r="EK200" i="2"/>
  <c r="DZ200" i="2"/>
  <c r="DY200" i="2"/>
  <c r="DW200" i="2"/>
  <c r="DV200" i="2"/>
  <c r="DT200" i="2"/>
  <c r="DS200" i="2"/>
  <c r="DQ200" i="2"/>
  <c r="DP200" i="2"/>
  <c r="DK200" i="2"/>
  <c r="DJ200" i="2"/>
  <c r="DH200" i="2"/>
  <c r="DG200" i="2"/>
  <c r="DB200" i="2"/>
  <c r="DA200" i="2"/>
  <c r="CY200" i="2"/>
  <c r="CX200" i="2"/>
  <c r="CV200" i="2"/>
  <c r="CU200" i="2"/>
  <c r="CS200" i="2"/>
  <c r="CR200" i="2"/>
  <c r="CP200" i="2"/>
  <c r="CO200" i="2"/>
  <c r="CM200" i="2"/>
  <c r="CL200" i="2"/>
  <c r="CG200" i="2"/>
  <c r="CF200" i="2"/>
  <c r="CD200" i="2"/>
  <c r="CC200" i="2"/>
  <c r="CA200" i="2"/>
  <c r="BZ200" i="2"/>
  <c r="BX200" i="2"/>
  <c r="BW200" i="2"/>
  <c r="BU200" i="2"/>
  <c r="BT200" i="2"/>
  <c r="BR200" i="2"/>
  <c r="BQ200" i="2"/>
  <c r="BO200" i="2"/>
  <c r="BN200" i="2"/>
  <c r="BL200" i="2"/>
  <c r="BK200" i="2"/>
  <c r="AZ200" i="2"/>
  <c r="AY200" i="2"/>
  <c r="AW200" i="2"/>
  <c r="AV200" i="2"/>
  <c r="AN200" i="2"/>
  <c r="AM200" i="2"/>
  <c r="AK200" i="2"/>
  <c r="AJ200" i="2"/>
  <c r="AE200" i="2"/>
  <c r="AD200" i="2"/>
  <c r="AB200" i="2"/>
  <c r="AA200" i="2"/>
  <c r="Y200" i="2"/>
  <c r="X200" i="2"/>
  <c r="S200" i="2"/>
  <c r="R200" i="2"/>
  <c r="P200" i="2"/>
  <c r="O200" i="2"/>
  <c r="J200" i="2"/>
  <c r="I200" i="2"/>
  <c r="G200" i="2"/>
  <c r="F200" i="2"/>
  <c r="HG196" i="1"/>
  <c r="HG191" i="1"/>
  <c r="GX199" i="1"/>
  <c r="GX198" i="1"/>
  <c r="GX197" i="1"/>
  <c r="GX196" i="1"/>
  <c r="GX195" i="1"/>
  <c r="GX194" i="1"/>
  <c r="GX192" i="1"/>
  <c r="GX191" i="1"/>
  <c r="GX190" i="1"/>
  <c r="GU199" i="1"/>
  <c r="GU198" i="1"/>
  <c r="GU197" i="1"/>
  <c r="GU196" i="1"/>
  <c r="GU194" i="1"/>
  <c r="GU193" i="1"/>
  <c r="GU192" i="1"/>
  <c r="GR199" i="1"/>
  <c r="GR196" i="1"/>
  <c r="GR193" i="1"/>
  <c r="GL196" i="1"/>
  <c r="AX199" i="1"/>
  <c r="AX198" i="1"/>
  <c r="AX197" i="1"/>
  <c r="AX196" i="1"/>
  <c r="AX195" i="1"/>
  <c r="AX194" i="1"/>
  <c r="AX193" i="1"/>
  <c r="AX192" i="1"/>
  <c r="AX191" i="1"/>
  <c r="AX190" i="1"/>
  <c r="AX189" i="1"/>
  <c r="AX188" i="1"/>
  <c r="EA195" i="1"/>
  <c r="EA193" i="1"/>
  <c r="EA190" i="1"/>
  <c r="DR194" i="1"/>
  <c r="DR193" i="1"/>
  <c r="DF194" i="1"/>
  <c r="CW199" i="1"/>
  <c r="CW198" i="1"/>
  <c r="CW197" i="1"/>
  <c r="CW196" i="1"/>
  <c r="CW195" i="1"/>
  <c r="CW194" i="1"/>
  <c r="CW193" i="1"/>
  <c r="CW192" i="1"/>
  <c r="CW191" i="1"/>
  <c r="CW190" i="1"/>
  <c r="CW189" i="1"/>
  <c r="CQ197" i="1"/>
  <c r="CQ189" i="1"/>
  <c r="CK192" i="1"/>
  <c r="BV197" i="1"/>
  <c r="BV196" i="1"/>
  <c r="BV195" i="1"/>
  <c r="BV193" i="1"/>
  <c r="BV190" i="1"/>
  <c r="BS197" i="1"/>
  <c r="BS194" i="1"/>
  <c r="BS191" i="1"/>
  <c r="BS188" i="1"/>
  <c r="BM198" i="1"/>
  <c r="BD195" i="1"/>
  <c r="BD192" i="1"/>
  <c r="BD190" i="1"/>
  <c r="BD189" i="1"/>
  <c r="T191" i="1"/>
  <c r="Q193" i="1"/>
  <c r="N192" i="1"/>
  <c r="H191" i="1"/>
  <c r="HF200" i="1"/>
  <c r="HE200" i="1"/>
  <c r="HC200" i="1"/>
  <c r="HB200" i="1"/>
  <c r="GZ200" i="1"/>
  <c r="GY200" i="1"/>
  <c r="GW200" i="1"/>
  <c r="GV200" i="1"/>
  <c r="GT200" i="1"/>
  <c r="GS200" i="1"/>
  <c r="GQ200" i="1"/>
  <c r="GP200" i="1"/>
  <c r="GN200" i="1"/>
  <c r="GM200" i="1"/>
  <c r="GK200" i="1"/>
  <c r="GJ200" i="1"/>
  <c r="GH200" i="1"/>
  <c r="GG200" i="1"/>
  <c r="GE200" i="1"/>
  <c r="GD200" i="1"/>
  <c r="GB200" i="1"/>
  <c r="GA200" i="1"/>
  <c r="FY200" i="1"/>
  <c r="FX200" i="1"/>
  <c r="FV200" i="1"/>
  <c r="FU200" i="1"/>
  <c r="AW200" i="1"/>
  <c r="AV200" i="1"/>
  <c r="FM200" i="1"/>
  <c r="FL200" i="1"/>
  <c r="FJ200" i="1"/>
  <c r="FI200" i="1"/>
  <c r="FG200" i="1"/>
  <c r="FF200" i="1"/>
  <c r="FD200" i="1"/>
  <c r="FC200" i="1"/>
  <c r="FA200" i="1"/>
  <c r="EZ200" i="1"/>
  <c r="EU200" i="1"/>
  <c r="ET200" i="1"/>
  <c r="EL200" i="1"/>
  <c r="EK200" i="1"/>
  <c r="EI200" i="1"/>
  <c r="EH200" i="1"/>
  <c r="DZ200" i="1"/>
  <c r="DY200" i="1"/>
  <c r="DT200" i="1"/>
  <c r="DS200" i="1"/>
  <c r="DQ200" i="1"/>
  <c r="DP200" i="1"/>
  <c r="DN200" i="1"/>
  <c r="DM200" i="1"/>
  <c r="DK200" i="1"/>
  <c r="DJ200" i="1"/>
  <c r="DE200" i="1"/>
  <c r="DD200" i="1"/>
  <c r="CV200" i="1"/>
  <c r="CU200" i="1"/>
  <c r="CS200" i="1"/>
  <c r="CR200" i="1"/>
  <c r="CP200" i="1"/>
  <c r="CO200" i="1"/>
  <c r="CJ200" i="1"/>
  <c r="CI200" i="1"/>
  <c r="CD200" i="1"/>
  <c r="CC200" i="1"/>
  <c r="BU200" i="1"/>
  <c r="BT200" i="1"/>
  <c r="BR200" i="1"/>
  <c r="BQ200" i="1"/>
  <c r="BO200" i="1"/>
  <c r="BN200" i="1"/>
  <c r="BL200" i="1"/>
  <c r="BK200" i="1"/>
  <c r="BI200" i="1"/>
  <c r="BH200" i="1"/>
  <c r="BC200" i="1"/>
  <c r="BB200" i="1"/>
  <c r="AT200" i="1"/>
  <c r="AS200" i="1"/>
  <c r="AN200" i="1"/>
  <c r="AM200" i="1"/>
  <c r="AH200" i="1"/>
  <c r="AG200" i="1"/>
  <c r="AB200" i="1"/>
  <c r="AA200" i="1"/>
  <c r="Y200" i="1"/>
  <c r="X200" i="1"/>
  <c r="S200" i="1"/>
  <c r="R200" i="1"/>
  <c r="P200" i="1"/>
  <c r="O200" i="1"/>
  <c r="M200" i="1"/>
  <c r="L200" i="1"/>
  <c r="J200" i="1"/>
  <c r="I200" i="1"/>
  <c r="G200" i="1"/>
  <c r="F200" i="1"/>
  <c r="HI199" i="1"/>
  <c r="HH199" i="1"/>
  <c r="HI198" i="1"/>
  <c r="HH198" i="1"/>
  <c r="HI197" i="1"/>
  <c r="HH197" i="1"/>
  <c r="HI196" i="1"/>
  <c r="HH196" i="1"/>
  <c r="HI195" i="1"/>
  <c r="HH195" i="1"/>
  <c r="HI194" i="1"/>
  <c r="HH194" i="1"/>
  <c r="HI193" i="1"/>
  <c r="HH193" i="1"/>
  <c r="HI192" i="1"/>
  <c r="HH192" i="1"/>
  <c r="HI191" i="1"/>
  <c r="HH191" i="1"/>
  <c r="HI190" i="1"/>
  <c r="HH190" i="1"/>
  <c r="HI189" i="1"/>
  <c r="HH189" i="1"/>
  <c r="HI188" i="1"/>
  <c r="HH188" i="1"/>
  <c r="RA200" i="2" l="1"/>
  <c r="QZ200" i="2"/>
  <c r="HH200" i="1"/>
  <c r="HI200" i="1"/>
  <c r="NA186" i="2"/>
  <c r="LZ186" i="2"/>
  <c r="HH176" i="1" l="1"/>
  <c r="HI176" i="1"/>
  <c r="HH177" i="1"/>
  <c r="HI177" i="1"/>
  <c r="HH178" i="1"/>
  <c r="HI178" i="1"/>
  <c r="HH179" i="1"/>
  <c r="HI179" i="1"/>
  <c r="HH180" i="1"/>
  <c r="HI180" i="1"/>
  <c r="HH181" i="1"/>
  <c r="HI181" i="1"/>
  <c r="HH182" i="1"/>
  <c r="HI182" i="1"/>
  <c r="HH183" i="1"/>
  <c r="HI183" i="1"/>
  <c r="HH184" i="1"/>
  <c r="HI184" i="1"/>
  <c r="HH185" i="1"/>
  <c r="HI185" i="1"/>
  <c r="HH186" i="1"/>
  <c r="HI186" i="1"/>
  <c r="HI175" i="1"/>
  <c r="HH175" i="1"/>
  <c r="AT187" i="1"/>
  <c r="AS187" i="1"/>
  <c r="AU186" i="1"/>
  <c r="AT174" i="1"/>
  <c r="AS174" i="1"/>
  <c r="AT161" i="1"/>
  <c r="AS161" i="1"/>
  <c r="AT148" i="1"/>
  <c r="AS148" i="1"/>
  <c r="AT135" i="1"/>
  <c r="AS135" i="1"/>
  <c r="AT122" i="1"/>
  <c r="AS122" i="1"/>
  <c r="AT109" i="1"/>
  <c r="AS109" i="1"/>
  <c r="AT96" i="1"/>
  <c r="AS96" i="1"/>
  <c r="AT83" i="1"/>
  <c r="AS83" i="1"/>
  <c r="AT70" i="1"/>
  <c r="AS70" i="1"/>
  <c r="AT57" i="1"/>
  <c r="AS57" i="1"/>
  <c r="AT44" i="1"/>
  <c r="AS44" i="1"/>
  <c r="AT31" i="1"/>
  <c r="AS31" i="1"/>
  <c r="AT18" i="1"/>
  <c r="AS18" i="1"/>
  <c r="DU185" i="1" l="1"/>
  <c r="BO187" i="1"/>
  <c r="BN187" i="1"/>
  <c r="BP185" i="1"/>
  <c r="BO174" i="1"/>
  <c r="BN174" i="1"/>
  <c r="BO161" i="1"/>
  <c r="BN161" i="1"/>
  <c r="BO148" i="1"/>
  <c r="BN148" i="1"/>
  <c r="BO135" i="1"/>
  <c r="BN135" i="1"/>
  <c r="BO122" i="1"/>
  <c r="BN122" i="1"/>
  <c r="BO109" i="1"/>
  <c r="BN109" i="1"/>
  <c r="BO96" i="1"/>
  <c r="BN96" i="1"/>
  <c r="BO83" i="1"/>
  <c r="BN83" i="1"/>
  <c r="BO70" i="1"/>
  <c r="BN70" i="1"/>
  <c r="BO57" i="1"/>
  <c r="BN57" i="1"/>
  <c r="BO44" i="1"/>
  <c r="BN44" i="1"/>
  <c r="BO31" i="1"/>
  <c r="BN31" i="1"/>
  <c r="BO18" i="1"/>
  <c r="BN18" i="1"/>
  <c r="BD185" i="1"/>
  <c r="QY183" i="2" l="1"/>
  <c r="QV183" i="2"/>
  <c r="QG183" i="2"/>
  <c r="QA183" i="2"/>
  <c r="PX183" i="2"/>
  <c r="PR183" i="2"/>
  <c r="PC183" i="2"/>
  <c r="OZ183" i="2"/>
  <c r="EJ183" i="2"/>
  <c r="OE183" i="2"/>
  <c r="NJ183" i="2"/>
  <c r="LE183" i="2"/>
  <c r="KM183" i="2"/>
  <c r="KG183" i="2"/>
  <c r="JC183" i="2"/>
  <c r="IZ183" i="2"/>
  <c r="IW183" i="2"/>
  <c r="IE183" i="2"/>
  <c r="HP183" i="2"/>
  <c r="HM183" i="2"/>
  <c r="HD183" i="2"/>
  <c r="FH183" i="2"/>
  <c r="ES183" i="2"/>
  <c r="DR183" i="2"/>
  <c r="DC183" i="2"/>
  <c r="CZ183" i="2"/>
  <c r="BA183" i="2"/>
  <c r="QY182" i="2"/>
  <c r="QV182" i="2"/>
  <c r="QG182" i="2"/>
  <c r="QA182" i="2"/>
  <c r="PX182" i="2"/>
  <c r="PR182" i="2"/>
  <c r="PF182" i="2"/>
  <c r="PC182" i="2"/>
  <c r="EJ182" i="2"/>
  <c r="OE182" i="2"/>
  <c r="ML182" i="2"/>
  <c r="LZ182" i="2"/>
  <c r="LE182" i="2"/>
  <c r="KM182" i="2"/>
  <c r="KJ182" i="2"/>
  <c r="KG182" i="2"/>
  <c r="JC182" i="2"/>
  <c r="IZ182" i="2"/>
  <c r="IE182" i="2"/>
  <c r="HP182" i="2"/>
  <c r="HM182" i="2"/>
  <c r="HD182" i="2"/>
  <c r="GI182" i="2"/>
  <c r="FH182" i="2"/>
  <c r="ES182" i="2"/>
  <c r="DC182" i="2"/>
  <c r="CZ182" i="2"/>
  <c r="CN182" i="2"/>
  <c r="BA182" i="2"/>
  <c r="AF182" i="2"/>
  <c r="QY181" i="2"/>
  <c r="QV181" i="2"/>
  <c r="QG181" i="2"/>
  <c r="QA181" i="2"/>
  <c r="PX181" i="2"/>
  <c r="PR181" i="2"/>
  <c r="PC181" i="2"/>
  <c r="OW181" i="2"/>
  <c r="EJ181" i="2"/>
  <c r="OE181" i="2"/>
  <c r="NJ181" i="2"/>
  <c r="ML181" i="2"/>
  <c r="MF181" i="2"/>
  <c r="LE181" i="2"/>
  <c r="KM181" i="2"/>
  <c r="KG181" i="2"/>
  <c r="JU181" i="2"/>
  <c r="IZ181" i="2"/>
  <c r="IW181" i="2"/>
  <c r="IE181" i="2"/>
  <c r="HM181" i="2"/>
  <c r="HD181" i="2"/>
  <c r="GI181" i="2"/>
  <c r="FH181" i="2"/>
  <c r="ES181" i="2"/>
  <c r="DC181" i="2"/>
  <c r="CZ181" i="2"/>
  <c r="CN181" i="2"/>
  <c r="BA181" i="2"/>
  <c r="T181" i="2"/>
  <c r="QY180" i="2"/>
  <c r="QV180" i="2"/>
  <c r="QA180" i="2"/>
  <c r="PX180" i="2"/>
  <c r="PR180" i="2"/>
  <c r="PF180" i="2"/>
  <c r="PC180" i="2"/>
  <c r="OZ180" i="2"/>
  <c r="OW180" i="2"/>
  <c r="EJ180" i="2"/>
  <c r="OE180" i="2"/>
  <c r="MF180" i="2"/>
  <c r="LE180" i="2"/>
  <c r="KM180" i="2"/>
  <c r="KG180" i="2"/>
  <c r="JU180" i="2"/>
  <c r="JC180" i="2"/>
  <c r="IZ180" i="2"/>
  <c r="IE180" i="2"/>
  <c r="HP180" i="2"/>
  <c r="HM180" i="2"/>
  <c r="FH180" i="2"/>
  <c r="FB180" i="2"/>
  <c r="ES180" i="2"/>
  <c r="DR180" i="2"/>
  <c r="DC180" i="2"/>
  <c r="CZ180" i="2"/>
  <c r="BA180" i="2"/>
  <c r="T180" i="2"/>
  <c r="QY179" i="2"/>
  <c r="QV179" i="2"/>
  <c r="QG179" i="2"/>
  <c r="QA179" i="2"/>
  <c r="PX179" i="2"/>
  <c r="PR179" i="2"/>
  <c r="PC179" i="2"/>
  <c r="OW179" i="2"/>
  <c r="EJ179" i="2"/>
  <c r="OE179" i="2"/>
  <c r="NA179" i="2"/>
  <c r="ML179" i="2"/>
  <c r="LE179" i="2"/>
  <c r="KM179" i="2"/>
  <c r="KJ179" i="2"/>
  <c r="KG179" i="2"/>
  <c r="JC179" i="2"/>
  <c r="IZ179" i="2"/>
  <c r="IW179" i="2"/>
  <c r="IE179" i="2"/>
  <c r="HM179" i="2"/>
  <c r="HD179" i="2"/>
  <c r="GI179" i="2"/>
  <c r="FH179" i="2"/>
  <c r="EM179" i="2"/>
  <c r="DR179" i="2"/>
  <c r="DC179" i="2"/>
  <c r="CZ179" i="2"/>
  <c r="CW179" i="2"/>
  <c r="CN179" i="2"/>
  <c r="BY179" i="2"/>
  <c r="BA179" i="2"/>
  <c r="AO179" i="2"/>
  <c r="AF179" i="2"/>
  <c r="T179" i="2"/>
  <c r="QY178" i="2"/>
  <c r="QV178" i="2"/>
  <c r="QG178" i="2"/>
  <c r="QA178" i="2"/>
  <c r="PX178" i="2"/>
  <c r="PR178" i="2"/>
  <c r="PF178" i="2"/>
  <c r="PC178" i="2"/>
  <c r="OW178" i="2"/>
  <c r="EJ178" i="2"/>
  <c r="OE178" i="2"/>
  <c r="NJ178" i="2"/>
  <c r="ML178" i="2"/>
  <c r="MF178" i="2"/>
  <c r="LE178" i="2"/>
  <c r="KM178" i="2"/>
  <c r="KG178" i="2"/>
  <c r="JC178" i="2"/>
  <c r="IZ178" i="2"/>
  <c r="IE178" i="2"/>
  <c r="HM178" i="2"/>
  <c r="HD178" i="2"/>
  <c r="GI178" i="2"/>
  <c r="FH178" i="2"/>
  <c r="FE178" i="2"/>
  <c r="FB178" i="2"/>
  <c r="ES178" i="2"/>
  <c r="DR178" i="2"/>
  <c r="DC178" i="2"/>
  <c r="CZ178" i="2"/>
  <c r="BS178" i="2"/>
  <c r="BA178" i="2"/>
  <c r="T178" i="2"/>
  <c r="QY177" i="2"/>
  <c r="QV177" i="2"/>
  <c r="QG177" i="2"/>
  <c r="QD177" i="2"/>
  <c r="QA177" i="2"/>
  <c r="PX177" i="2"/>
  <c r="PR177" i="2"/>
  <c r="PF177" i="2"/>
  <c r="PC177" i="2"/>
  <c r="OW177" i="2"/>
  <c r="EJ177" i="2"/>
  <c r="OE177" i="2"/>
  <c r="ML177" i="2"/>
  <c r="MF177" i="2"/>
  <c r="LE177" i="2"/>
  <c r="KM177" i="2"/>
  <c r="KJ177" i="2"/>
  <c r="KG177" i="2"/>
  <c r="JC177" i="2"/>
  <c r="IZ177" i="2"/>
  <c r="IW177" i="2"/>
  <c r="IE177" i="2"/>
  <c r="HM177" i="2"/>
  <c r="FH177" i="2"/>
  <c r="DR177" i="2"/>
  <c r="DC177" i="2"/>
  <c r="CZ177" i="2"/>
  <c r="CW177" i="2"/>
  <c r="CQ177" i="2"/>
  <c r="CN177" i="2"/>
  <c r="BA177" i="2"/>
  <c r="QY176" i="2"/>
  <c r="QV176" i="2"/>
  <c r="QG176" i="2"/>
  <c r="QA176" i="2"/>
  <c r="PX176" i="2"/>
  <c r="PC176" i="2"/>
  <c r="OZ176" i="2"/>
  <c r="OW176" i="2"/>
  <c r="EJ176" i="2"/>
  <c r="OE176" i="2"/>
  <c r="NJ176" i="2"/>
  <c r="MF176" i="2"/>
  <c r="LK176" i="2"/>
  <c r="LE176" i="2"/>
  <c r="KY176" i="2"/>
  <c r="KM176" i="2"/>
  <c r="KG176" i="2"/>
  <c r="JC176" i="2"/>
  <c r="IZ176" i="2"/>
  <c r="IW176" i="2"/>
  <c r="IE176" i="2"/>
  <c r="HV176" i="2"/>
  <c r="HD176" i="2"/>
  <c r="GI176" i="2"/>
  <c r="FH176" i="2"/>
  <c r="ES176" i="2"/>
  <c r="EM176" i="2"/>
  <c r="DR176" i="2"/>
  <c r="DC176" i="2"/>
  <c r="CZ176" i="2"/>
  <c r="CN176" i="2"/>
  <c r="BA176" i="2"/>
  <c r="AF176" i="2"/>
  <c r="QY175" i="2"/>
  <c r="QV175" i="2"/>
  <c r="QP175" i="2"/>
  <c r="QG175" i="2"/>
  <c r="PX175" i="2"/>
  <c r="PC175" i="2"/>
  <c r="EJ175" i="2"/>
  <c r="OE175" i="2"/>
  <c r="NG175" i="2"/>
  <c r="ML175" i="2"/>
  <c r="LE175" i="2"/>
  <c r="KM175" i="2"/>
  <c r="KG175" i="2"/>
  <c r="JC175" i="2"/>
  <c r="IZ175" i="2"/>
  <c r="IW175" i="2"/>
  <c r="IE175" i="2"/>
  <c r="HM175" i="2"/>
  <c r="FH175" i="2"/>
  <c r="CZ175" i="2"/>
  <c r="CN175" i="2"/>
  <c r="BA175" i="2"/>
  <c r="T175" i="2"/>
  <c r="GX183" i="1"/>
  <c r="GU183" i="1"/>
  <c r="AX183" i="1"/>
  <c r="DR183" i="1"/>
  <c r="CW183" i="1"/>
  <c r="CQ183" i="1"/>
  <c r="BS183" i="1"/>
  <c r="T183" i="1"/>
  <c r="Q183" i="1"/>
  <c r="GX182" i="1"/>
  <c r="GU182" i="1"/>
  <c r="AX182" i="1"/>
  <c r="EA182" i="1"/>
  <c r="BV182" i="1"/>
  <c r="N182" i="1"/>
  <c r="GX181" i="1"/>
  <c r="AX181" i="1"/>
  <c r="EA181" i="1"/>
  <c r="DR181" i="1"/>
  <c r="CW181" i="1"/>
  <c r="CQ181" i="1"/>
  <c r="H181" i="1"/>
  <c r="HG180" i="1"/>
  <c r="GX180" i="1"/>
  <c r="AX180" i="1"/>
  <c r="CW180" i="1"/>
  <c r="T180" i="1"/>
  <c r="H180" i="1"/>
  <c r="GX179" i="1"/>
  <c r="AX179" i="1"/>
  <c r="CW179" i="1"/>
  <c r="BV179" i="1"/>
  <c r="GX178" i="1"/>
  <c r="AX178" i="1"/>
  <c r="CW178" i="1"/>
  <c r="T178" i="1"/>
  <c r="H178" i="1"/>
  <c r="GX177" i="1"/>
  <c r="GU177" i="1"/>
  <c r="GL177" i="1"/>
  <c r="CW177" i="1"/>
  <c r="BD177" i="1"/>
  <c r="T177" i="1"/>
  <c r="GX176" i="1"/>
  <c r="GU176" i="1"/>
  <c r="GL176" i="1"/>
  <c r="AX176" i="1"/>
  <c r="CW176" i="1"/>
  <c r="GX175" i="1"/>
  <c r="GL175" i="1"/>
  <c r="DR175" i="1"/>
  <c r="CW175" i="1"/>
  <c r="H175" i="1"/>
  <c r="AX184" i="1" l="1"/>
  <c r="LY187" i="2" l="1"/>
  <c r="LX187" i="2"/>
  <c r="LY174" i="2"/>
  <c r="LX174" i="2"/>
  <c r="LY161" i="2"/>
  <c r="LX161" i="2"/>
  <c r="LY148" i="2"/>
  <c r="LX148" i="2"/>
  <c r="LY135" i="2"/>
  <c r="LX135" i="2"/>
  <c r="LY122" i="2"/>
  <c r="LX122" i="2"/>
  <c r="LY109" i="2"/>
  <c r="LX109" i="2"/>
  <c r="LY96" i="2"/>
  <c r="LX96" i="2"/>
  <c r="LY83" i="2"/>
  <c r="LX83" i="2"/>
  <c r="LY70" i="2"/>
  <c r="LX70" i="2"/>
  <c r="LY57" i="2"/>
  <c r="LX57" i="2"/>
  <c r="LY44" i="2"/>
  <c r="LX44" i="2"/>
  <c r="LY31" i="2"/>
  <c r="LX31" i="2"/>
  <c r="LY18" i="2"/>
  <c r="LX18" i="2"/>
  <c r="NF187" i="2" l="1"/>
  <c r="NE187" i="2"/>
  <c r="NF174" i="2"/>
  <c r="NE174" i="2"/>
  <c r="NF161" i="2"/>
  <c r="NE161" i="2"/>
  <c r="NF148" i="2"/>
  <c r="NE148" i="2"/>
  <c r="NF135" i="2"/>
  <c r="NE135" i="2"/>
  <c r="NF122" i="2"/>
  <c r="NE122" i="2"/>
  <c r="NF109" i="2"/>
  <c r="NE109" i="2"/>
  <c r="NF96" i="2"/>
  <c r="NE96" i="2"/>
  <c r="NF83" i="2"/>
  <c r="NE83" i="2"/>
  <c r="NF70" i="2"/>
  <c r="NE70" i="2"/>
  <c r="NF57" i="2"/>
  <c r="NE57" i="2"/>
  <c r="NF44" i="2"/>
  <c r="NE44" i="2"/>
  <c r="NF31" i="2"/>
  <c r="NE31" i="2"/>
  <c r="NF18" i="2"/>
  <c r="NE18" i="2"/>
  <c r="QY186" i="2" l="1"/>
  <c r="QY185" i="2"/>
  <c r="QY184" i="2"/>
  <c r="QV186" i="2"/>
  <c r="QV185" i="2"/>
  <c r="QV184" i="2"/>
  <c r="QG185" i="2"/>
  <c r="QG184" i="2"/>
  <c r="QA186" i="2"/>
  <c r="QA185" i="2"/>
  <c r="QA184" i="2"/>
  <c r="PX186" i="2"/>
  <c r="PX185" i="2"/>
  <c r="PX184" i="2"/>
  <c r="PR186" i="2"/>
  <c r="PR185" i="2"/>
  <c r="PR184" i="2"/>
  <c r="PF185" i="2"/>
  <c r="PC186" i="2"/>
  <c r="PC185" i="2"/>
  <c r="PC184" i="2"/>
  <c r="OW185" i="2"/>
  <c r="OW184" i="2"/>
  <c r="EJ186" i="2"/>
  <c r="EJ185" i="2"/>
  <c r="EJ184" i="2"/>
  <c r="OE186" i="2"/>
  <c r="OE185" i="2"/>
  <c r="OE184" i="2"/>
  <c r="NJ185" i="2"/>
  <c r="ND186" i="2"/>
  <c r="ML185" i="2"/>
  <c r="MF185" i="2"/>
  <c r="MF184" i="2"/>
  <c r="KM186" i="2"/>
  <c r="KM185" i="2"/>
  <c r="KM184" i="2"/>
  <c r="KJ184" i="2"/>
  <c r="KG186" i="2"/>
  <c r="KG185" i="2"/>
  <c r="KG184" i="2"/>
  <c r="JU186" i="2"/>
  <c r="JC186" i="2"/>
  <c r="JC185" i="2"/>
  <c r="JC184" i="2"/>
  <c r="IZ186" i="2"/>
  <c r="IZ185" i="2"/>
  <c r="IZ184" i="2"/>
  <c r="IE186" i="2"/>
  <c r="IE185" i="2"/>
  <c r="IE184" i="2"/>
  <c r="HV186" i="2"/>
  <c r="HM185" i="2"/>
  <c r="HM184" i="2"/>
  <c r="HD186" i="2"/>
  <c r="HD185" i="2"/>
  <c r="HD184" i="2"/>
  <c r="GI186" i="2"/>
  <c r="GI185" i="2"/>
  <c r="GI184" i="2"/>
  <c r="FH186" i="2"/>
  <c r="FH185" i="2"/>
  <c r="FH184" i="2"/>
  <c r="ES184" i="2"/>
  <c r="DR186" i="2"/>
  <c r="DC186" i="2"/>
  <c r="DC184" i="2"/>
  <c r="CZ186" i="2"/>
  <c r="CZ185" i="2"/>
  <c r="CZ184" i="2"/>
  <c r="CN185" i="2"/>
  <c r="BY185" i="2"/>
  <c r="BA186" i="2"/>
  <c r="BA185" i="2"/>
  <c r="BA184" i="2"/>
  <c r="AO185" i="2"/>
  <c r="AF185" i="2"/>
  <c r="T185" i="2"/>
  <c r="QX187" i="2"/>
  <c r="QW187" i="2"/>
  <c r="QU187" i="2"/>
  <c r="QT187" i="2"/>
  <c r="QR187" i="2"/>
  <c r="QQ187" i="2"/>
  <c r="QO187" i="2"/>
  <c r="QN187" i="2"/>
  <c r="QL187" i="2"/>
  <c r="QK187" i="2"/>
  <c r="QI187" i="2"/>
  <c r="QH187" i="2"/>
  <c r="QF187" i="2"/>
  <c r="QE187" i="2"/>
  <c r="QC187" i="2"/>
  <c r="QB187" i="2"/>
  <c r="PZ187" i="2"/>
  <c r="PY187" i="2"/>
  <c r="PW187" i="2"/>
  <c r="PV187" i="2"/>
  <c r="PT187" i="2"/>
  <c r="PS187" i="2"/>
  <c r="PQ187" i="2"/>
  <c r="PP187" i="2"/>
  <c r="PE187" i="2"/>
  <c r="PD187" i="2"/>
  <c r="PB187" i="2"/>
  <c r="PA187" i="2"/>
  <c r="OY187" i="2"/>
  <c r="OX187" i="2"/>
  <c r="OV187" i="2"/>
  <c r="OU187" i="2"/>
  <c r="OP187" i="2"/>
  <c r="OO187" i="2"/>
  <c r="OM187" i="2"/>
  <c r="OL187" i="2"/>
  <c r="EI187" i="2"/>
  <c r="EH187" i="2"/>
  <c r="OJ187" i="2"/>
  <c r="OI187" i="2"/>
  <c r="OG187" i="2"/>
  <c r="OF187" i="2"/>
  <c r="OD187" i="2"/>
  <c r="OC187" i="2"/>
  <c r="OA187" i="2"/>
  <c r="NZ187" i="2"/>
  <c r="NX187" i="2"/>
  <c r="NW187" i="2"/>
  <c r="NR187" i="2"/>
  <c r="NQ187" i="2"/>
  <c r="NI187" i="2"/>
  <c r="NH187" i="2"/>
  <c r="NC187" i="2"/>
  <c r="NB187" i="2"/>
  <c r="MZ187" i="2"/>
  <c r="MY187" i="2"/>
  <c r="MW187" i="2"/>
  <c r="MV187" i="2"/>
  <c r="MT187" i="2"/>
  <c r="MS187" i="2"/>
  <c r="MQ187" i="2"/>
  <c r="MP187" i="2"/>
  <c r="MN187" i="2"/>
  <c r="MM187" i="2"/>
  <c r="MK187" i="2"/>
  <c r="MJ187" i="2"/>
  <c r="ME187" i="2"/>
  <c r="MD187" i="2"/>
  <c r="LV187" i="2"/>
  <c r="LU187" i="2"/>
  <c r="LM187" i="2"/>
  <c r="LL187" i="2"/>
  <c r="LJ187" i="2"/>
  <c r="LI187" i="2"/>
  <c r="LD187" i="2"/>
  <c r="LC187" i="2"/>
  <c r="LA187" i="2"/>
  <c r="KZ187" i="2"/>
  <c r="KX187" i="2"/>
  <c r="KW187" i="2"/>
  <c r="KU187" i="2"/>
  <c r="KT187" i="2"/>
  <c r="KR187" i="2"/>
  <c r="KQ187" i="2"/>
  <c r="KL187" i="2"/>
  <c r="KK187" i="2"/>
  <c r="KI187" i="2"/>
  <c r="KH187" i="2"/>
  <c r="KF187" i="2"/>
  <c r="KE187" i="2"/>
  <c r="KC187" i="2"/>
  <c r="KB187" i="2"/>
  <c r="JZ187" i="2"/>
  <c r="JY187" i="2"/>
  <c r="JW187" i="2"/>
  <c r="JV187" i="2"/>
  <c r="JT187" i="2"/>
  <c r="JS187" i="2"/>
  <c r="JQ187" i="2"/>
  <c r="JP187" i="2"/>
  <c r="JH187" i="2"/>
  <c r="JG187" i="2"/>
  <c r="JB187" i="2"/>
  <c r="JA187" i="2"/>
  <c r="IY187" i="2"/>
  <c r="IX187" i="2"/>
  <c r="IV187" i="2"/>
  <c r="IU187" i="2"/>
  <c r="IG187" i="2"/>
  <c r="IF187" i="2"/>
  <c r="ID187" i="2"/>
  <c r="IC187" i="2"/>
  <c r="HU187" i="2"/>
  <c r="HT187" i="2"/>
  <c r="HR187" i="2"/>
  <c r="HQ187" i="2"/>
  <c r="HO187" i="2"/>
  <c r="HN187" i="2"/>
  <c r="HL187" i="2"/>
  <c r="HK187" i="2"/>
  <c r="HI187" i="2"/>
  <c r="HH187" i="2"/>
  <c r="HC187" i="2"/>
  <c r="HB187" i="2"/>
  <c r="GZ187" i="2"/>
  <c r="GY187" i="2"/>
  <c r="GT187" i="2"/>
  <c r="GS187" i="2"/>
  <c r="GQ187" i="2"/>
  <c r="GP187" i="2"/>
  <c r="GN187" i="2"/>
  <c r="GM187" i="2"/>
  <c r="GK187" i="2"/>
  <c r="GJ187" i="2"/>
  <c r="GH187" i="2"/>
  <c r="GG187" i="2"/>
  <c r="FY187" i="2"/>
  <c r="FX187" i="2"/>
  <c r="FS187" i="2"/>
  <c r="FR187" i="2"/>
  <c r="FP187" i="2"/>
  <c r="FO187" i="2"/>
  <c r="FM187" i="2"/>
  <c r="FL187" i="2"/>
  <c r="FJ187" i="2"/>
  <c r="FI187" i="2"/>
  <c r="FG187" i="2"/>
  <c r="FF187" i="2"/>
  <c r="FD187" i="2"/>
  <c r="FC187" i="2"/>
  <c r="EX187" i="2"/>
  <c r="EW187" i="2"/>
  <c r="FA187" i="2"/>
  <c r="EZ187" i="2"/>
  <c r="EU187" i="2"/>
  <c r="ET187" i="2"/>
  <c r="ER187" i="2"/>
  <c r="EQ187" i="2"/>
  <c r="EO187" i="2"/>
  <c r="EN187" i="2"/>
  <c r="EL187" i="2"/>
  <c r="EK187" i="2"/>
  <c r="DZ187" i="2"/>
  <c r="DY187" i="2"/>
  <c r="DW187" i="2"/>
  <c r="DV187" i="2"/>
  <c r="DT187" i="2"/>
  <c r="DS187" i="2"/>
  <c r="DQ187" i="2"/>
  <c r="DP187" i="2"/>
  <c r="DK187" i="2"/>
  <c r="DJ187" i="2"/>
  <c r="DH187" i="2"/>
  <c r="DG187" i="2"/>
  <c r="DB187" i="2"/>
  <c r="DA187" i="2"/>
  <c r="CY187" i="2"/>
  <c r="CX187" i="2"/>
  <c r="CV187" i="2"/>
  <c r="CU187" i="2"/>
  <c r="CS187" i="2"/>
  <c r="CR187" i="2"/>
  <c r="CP187" i="2"/>
  <c r="CO187" i="2"/>
  <c r="CM187" i="2"/>
  <c r="CL187" i="2"/>
  <c r="CG187" i="2"/>
  <c r="CF187" i="2"/>
  <c r="CD187" i="2"/>
  <c r="CC187" i="2"/>
  <c r="CA187" i="2"/>
  <c r="BZ187" i="2"/>
  <c r="BX187" i="2"/>
  <c r="BW187" i="2"/>
  <c r="BU187" i="2"/>
  <c r="BT187" i="2"/>
  <c r="BR187" i="2"/>
  <c r="BQ187" i="2"/>
  <c r="BO187" i="2"/>
  <c r="BN187" i="2"/>
  <c r="BL187" i="2"/>
  <c r="BK187" i="2"/>
  <c r="AZ187" i="2"/>
  <c r="AY187" i="2"/>
  <c r="AW187" i="2"/>
  <c r="AV187" i="2"/>
  <c r="AN187" i="2"/>
  <c r="AM187" i="2"/>
  <c r="AK187" i="2"/>
  <c r="AJ187" i="2"/>
  <c r="AE187" i="2"/>
  <c r="AD187" i="2"/>
  <c r="AB187" i="2"/>
  <c r="AA187" i="2"/>
  <c r="Y187" i="2"/>
  <c r="X187" i="2"/>
  <c r="S187" i="2"/>
  <c r="R187" i="2"/>
  <c r="P187" i="2"/>
  <c r="O187" i="2"/>
  <c r="J187" i="2"/>
  <c r="I187" i="2"/>
  <c r="G187" i="2"/>
  <c r="F187" i="2"/>
  <c r="GX186" i="1"/>
  <c r="GX185" i="1"/>
  <c r="GX184" i="1"/>
  <c r="GU186" i="1"/>
  <c r="GU185" i="1"/>
  <c r="GU184" i="1"/>
  <c r="AX186" i="1"/>
  <c r="AX185" i="1"/>
  <c r="DL184" i="1"/>
  <c r="CW186" i="1"/>
  <c r="CW185" i="1"/>
  <c r="CW184" i="1"/>
  <c r="CQ185" i="1"/>
  <c r="BD186" i="1"/>
  <c r="H185" i="1"/>
  <c r="HF187" i="1"/>
  <c r="HE187" i="1"/>
  <c r="HC187" i="1"/>
  <c r="HB187" i="1"/>
  <c r="GZ187" i="1"/>
  <c r="GY187" i="1"/>
  <c r="GW187" i="1"/>
  <c r="GV187" i="1"/>
  <c r="GT187" i="1"/>
  <c r="GS187" i="1"/>
  <c r="GQ187" i="1"/>
  <c r="GP187" i="1"/>
  <c r="GN187" i="1"/>
  <c r="GM187" i="1"/>
  <c r="GK187" i="1"/>
  <c r="GJ187" i="1"/>
  <c r="GH187" i="1"/>
  <c r="GG187" i="1"/>
  <c r="GE187" i="1"/>
  <c r="GD187" i="1"/>
  <c r="GB187" i="1"/>
  <c r="GA187" i="1"/>
  <c r="FY187" i="1"/>
  <c r="FX187" i="1"/>
  <c r="FV187" i="1"/>
  <c r="FU187" i="1"/>
  <c r="AW187" i="1"/>
  <c r="AV187" i="1"/>
  <c r="FM187" i="1"/>
  <c r="FL187" i="1"/>
  <c r="FJ187" i="1"/>
  <c r="FI187" i="1"/>
  <c r="FG187" i="1"/>
  <c r="FF187" i="1"/>
  <c r="FD187" i="1"/>
  <c r="FC187" i="1"/>
  <c r="FA187" i="1"/>
  <c r="EZ187" i="1"/>
  <c r="EU187" i="1"/>
  <c r="ET187" i="1"/>
  <c r="EL187" i="1"/>
  <c r="EK187" i="1"/>
  <c r="EI187" i="1"/>
  <c r="EH187" i="1"/>
  <c r="DZ187" i="1"/>
  <c r="DY187" i="1"/>
  <c r="DT187" i="1"/>
  <c r="DS187" i="1"/>
  <c r="DQ187" i="1"/>
  <c r="DP187" i="1"/>
  <c r="DN187" i="1"/>
  <c r="DM187" i="1"/>
  <c r="DK187" i="1"/>
  <c r="DJ187" i="1"/>
  <c r="DE187" i="1"/>
  <c r="DD187" i="1"/>
  <c r="CV187" i="1"/>
  <c r="CU187" i="1"/>
  <c r="CS187" i="1"/>
  <c r="CR187" i="1"/>
  <c r="CP187" i="1"/>
  <c r="CO187" i="1"/>
  <c r="CJ187" i="1"/>
  <c r="CI187" i="1"/>
  <c r="CD187" i="1"/>
  <c r="CC187" i="1"/>
  <c r="BU187" i="1"/>
  <c r="BT187" i="1"/>
  <c r="BR187" i="1"/>
  <c r="BQ187" i="1"/>
  <c r="BL187" i="1"/>
  <c r="BK187" i="1"/>
  <c r="BI187" i="1"/>
  <c r="BH187" i="1"/>
  <c r="BC187" i="1"/>
  <c r="BB187" i="1"/>
  <c r="AN187" i="1"/>
  <c r="AM187" i="1"/>
  <c r="AH187" i="1"/>
  <c r="AG187" i="1"/>
  <c r="AB187" i="1"/>
  <c r="AA187" i="1"/>
  <c r="Y187" i="1"/>
  <c r="X187" i="1"/>
  <c r="P187" i="1"/>
  <c r="O187" i="1"/>
  <c r="S187" i="1"/>
  <c r="R187" i="1"/>
  <c r="M187" i="1"/>
  <c r="L187" i="1"/>
  <c r="J187" i="1"/>
  <c r="I187" i="1"/>
  <c r="G187" i="1"/>
  <c r="F187" i="1"/>
  <c r="QZ187" i="2" l="1"/>
  <c r="RA187" i="2"/>
  <c r="HH187" i="1"/>
  <c r="HI187" i="1"/>
  <c r="HJ173" i="2"/>
  <c r="HI174" i="2"/>
  <c r="HH174" i="2"/>
  <c r="HI161" i="2"/>
  <c r="HH161" i="2"/>
  <c r="HI148" i="2"/>
  <c r="HH148" i="2"/>
  <c r="HI135" i="2"/>
  <c r="HH135" i="2"/>
  <c r="HI122" i="2"/>
  <c r="HH122" i="2"/>
  <c r="HI109" i="2"/>
  <c r="HH109" i="2"/>
  <c r="HI96" i="2"/>
  <c r="HH96" i="2"/>
  <c r="HI83" i="2"/>
  <c r="HH83" i="2"/>
  <c r="HI70" i="2"/>
  <c r="HH70" i="2"/>
  <c r="HI57" i="2"/>
  <c r="HH57" i="2"/>
  <c r="HI44" i="2"/>
  <c r="HH44" i="2"/>
  <c r="HI31" i="2"/>
  <c r="HH31" i="2"/>
  <c r="HI18" i="2"/>
  <c r="HH18" i="2"/>
  <c r="QE174" i="2" l="1"/>
  <c r="HH163" i="1" l="1"/>
  <c r="HI163" i="1"/>
  <c r="HH164" i="1"/>
  <c r="HI164" i="1"/>
  <c r="HH165" i="1"/>
  <c r="HI165" i="1"/>
  <c r="HH166" i="1"/>
  <c r="HI166" i="1"/>
  <c r="HH167" i="1"/>
  <c r="HI167" i="1"/>
  <c r="HH168" i="1"/>
  <c r="HI168" i="1"/>
  <c r="HH169" i="1"/>
  <c r="HI169" i="1"/>
  <c r="HH170" i="1"/>
  <c r="HI170" i="1"/>
  <c r="HH171" i="1"/>
  <c r="HI171" i="1"/>
  <c r="HH172" i="1"/>
  <c r="HI172" i="1"/>
  <c r="HH173" i="1"/>
  <c r="HI173" i="1"/>
  <c r="HI162" i="1"/>
  <c r="HH162" i="1"/>
  <c r="EU174" i="1"/>
  <c r="ET174" i="1"/>
  <c r="EU161" i="1"/>
  <c r="ET161" i="1"/>
  <c r="EU148" i="1"/>
  <c r="ET148" i="1"/>
  <c r="EU135" i="1"/>
  <c r="ET135" i="1"/>
  <c r="EU122" i="1"/>
  <c r="ET122" i="1"/>
  <c r="CQ170" i="2" l="1"/>
  <c r="GE174" i="1" l="1"/>
  <c r="GD174" i="1"/>
  <c r="GF169" i="1"/>
  <c r="GE161" i="1"/>
  <c r="GD161" i="1"/>
  <c r="GE148" i="1"/>
  <c r="GD148" i="1"/>
  <c r="GE135" i="1"/>
  <c r="GD135" i="1"/>
  <c r="GE122" i="1"/>
  <c r="GD122" i="1"/>
  <c r="PC168" i="2" l="1"/>
  <c r="QG167" i="2" l="1"/>
  <c r="BJ164" i="1" l="1"/>
  <c r="QG162" i="2" l="1"/>
  <c r="EJ163" i="2"/>
  <c r="EP163" i="2"/>
  <c r="EO161" i="2"/>
  <c r="EN161" i="2"/>
  <c r="EO148" i="2"/>
  <c r="EN148" i="2"/>
  <c r="EO135" i="2"/>
  <c r="EN135" i="2"/>
  <c r="EO122" i="2"/>
  <c r="EN122" i="2"/>
  <c r="EO109" i="2"/>
  <c r="EN109" i="2"/>
  <c r="EO96" i="2"/>
  <c r="EN96" i="2"/>
  <c r="EO83" i="2"/>
  <c r="EN83" i="2"/>
  <c r="EO70" i="2"/>
  <c r="EN70" i="2"/>
  <c r="EO57" i="2"/>
  <c r="EN57" i="2"/>
  <c r="EO44" i="2"/>
  <c r="EN44" i="2"/>
  <c r="EO31" i="2"/>
  <c r="EN31" i="2"/>
  <c r="EO18" i="2"/>
  <c r="EN18" i="2"/>
  <c r="EO174" i="2"/>
  <c r="EN174" i="2"/>
  <c r="EI174" i="1" l="1"/>
  <c r="EH174" i="1"/>
  <c r="EJ163" i="1"/>
  <c r="EI161" i="1"/>
  <c r="EH161" i="1"/>
  <c r="EI148" i="1"/>
  <c r="EH148" i="1"/>
  <c r="EI135" i="1"/>
  <c r="EH135" i="1"/>
  <c r="EI122" i="1"/>
  <c r="EH122" i="1"/>
  <c r="EI109" i="1"/>
  <c r="EH109" i="1"/>
  <c r="Y174" i="1"/>
  <c r="X174" i="1"/>
  <c r="Z163" i="1"/>
  <c r="Y161" i="1"/>
  <c r="X161" i="1"/>
  <c r="Y148" i="1"/>
  <c r="X148" i="1"/>
  <c r="Y135" i="1"/>
  <c r="X135" i="1"/>
  <c r="Y122" i="1"/>
  <c r="X122" i="1"/>
  <c r="Y109" i="1"/>
  <c r="X109" i="1"/>
  <c r="BA162" i="2" l="1"/>
  <c r="CQ162" i="1" l="1"/>
  <c r="HD167" i="1" l="1"/>
  <c r="HD163" i="1"/>
  <c r="HD162" i="1"/>
  <c r="HA163" i="1"/>
  <c r="HA162" i="1"/>
  <c r="GX173" i="1"/>
  <c r="GX172" i="1"/>
  <c r="GX171" i="1"/>
  <c r="GX168" i="1"/>
  <c r="GX167" i="1"/>
  <c r="GU173" i="1"/>
  <c r="GU171" i="1"/>
  <c r="GU170" i="1"/>
  <c r="GU168" i="1"/>
  <c r="GU167" i="1"/>
  <c r="GU166" i="1"/>
  <c r="GU165" i="1"/>
  <c r="GU164" i="1"/>
  <c r="GU162" i="1"/>
  <c r="GR172" i="1"/>
  <c r="GR171" i="1"/>
  <c r="GO168" i="1"/>
  <c r="GL173" i="1"/>
  <c r="GL172" i="1"/>
  <c r="GL164" i="1"/>
  <c r="FZ171" i="1"/>
  <c r="AX173" i="1"/>
  <c r="AX172" i="1"/>
  <c r="AX171" i="1"/>
  <c r="AX170" i="1"/>
  <c r="AX169" i="1"/>
  <c r="AX165" i="1"/>
  <c r="FH169" i="1"/>
  <c r="FH164" i="1"/>
  <c r="DR165" i="1"/>
  <c r="DL172" i="1"/>
  <c r="DL169" i="1"/>
  <c r="CW173" i="1"/>
  <c r="CW172" i="1"/>
  <c r="CW171" i="1"/>
  <c r="CW170" i="1"/>
  <c r="CW169" i="1"/>
  <c r="CW168" i="1"/>
  <c r="CW167" i="1"/>
  <c r="CW166" i="1"/>
  <c r="CW165" i="1"/>
  <c r="CW164" i="1"/>
  <c r="CW163" i="1"/>
  <c r="CW162" i="1"/>
  <c r="BV172" i="1"/>
  <c r="BV170" i="1"/>
  <c r="BV165" i="1"/>
  <c r="BV164" i="1"/>
  <c r="BS171" i="1"/>
  <c r="BS168" i="1"/>
  <c r="BM173" i="1"/>
  <c r="BM163" i="1"/>
  <c r="BJ163" i="1"/>
  <c r="BD172" i="1"/>
  <c r="BD169" i="1"/>
  <c r="BD167" i="1"/>
  <c r="BD166" i="1"/>
  <c r="T170" i="1"/>
  <c r="T169" i="1"/>
  <c r="T168" i="1"/>
  <c r="T167" i="1"/>
  <c r="T166" i="1"/>
  <c r="T165" i="1"/>
  <c r="T164" i="1"/>
  <c r="T163" i="1"/>
  <c r="T162" i="1"/>
  <c r="N169" i="1"/>
  <c r="N166" i="1"/>
  <c r="N165" i="1"/>
  <c r="H163" i="1"/>
  <c r="H164" i="1"/>
  <c r="H165" i="1"/>
  <c r="H166" i="1"/>
  <c r="H167" i="1"/>
  <c r="H169" i="1"/>
  <c r="H170" i="1"/>
  <c r="H171" i="1"/>
  <c r="H172" i="1"/>
  <c r="H173" i="1"/>
  <c r="HF174" i="1"/>
  <c r="HE174" i="1"/>
  <c r="HC174" i="1"/>
  <c r="HB174" i="1"/>
  <c r="GZ174" i="1"/>
  <c r="GY174" i="1"/>
  <c r="GW174" i="1"/>
  <c r="GV174" i="1"/>
  <c r="GT174" i="1"/>
  <c r="GS174" i="1"/>
  <c r="GQ174" i="1"/>
  <c r="GP174" i="1"/>
  <c r="GN174" i="1"/>
  <c r="GM174" i="1"/>
  <c r="GK174" i="1"/>
  <c r="GJ174" i="1"/>
  <c r="GH174" i="1"/>
  <c r="GG174" i="1"/>
  <c r="GB174" i="1"/>
  <c r="GA174" i="1"/>
  <c r="FY174" i="1"/>
  <c r="FX174" i="1"/>
  <c r="FV174" i="1"/>
  <c r="FU174" i="1"/>
  <c r="AW174" i="1"/>
  <c r="AV174" i="1"/>
  <c r="FM174" i="1"/>
  <c r="FL174" i="1"/>
  <c r="FJ174" i="1"/>
  <c r="FI174" i="1"/>
  <c r="FG174" i="1"/>
  <c r="FF174" i="1"/>
  <c r="FD174" i="1"/>
  <c r="FC174" i="1"/>
  <c r="FA174" i="1"/>
  <c r="EZ174" i="1"/>
  <c r="EL174" i="1"/>
  <c r="EK174" i="1"/>
  <c r="DZ174" i="1"/>
  <c r="DY174" i="1"/>
  <c r="DT174" i="1"/>
  <c r="DS174" i="1"/>
  <c r="DQ174" i="1"/>
  <c r="DP174" i="1"/>
  <c r="DN174" i="1"/>
  <c r="DM174" i="1"/>
  <c r="DK174" i="1"/>
  <c r="DJ174" i="1"/>
  <c r="DE174" i="1"/>
  <c r="DD174" i="1"/>
  <c r="CV174" i="1"/>
  <c r="CU174" i="1"/>
  <c r="CS174" i="1"/>
  <c r="CR174" i="1"/>
  <c r="CP174" i="1"/>
  <c r="CO174" i="1"/>
  <c r="CJ174" i="1"/>
  <c r="CI174" i="1"/>
  <c r="CD174" i="1"/>
  <c r="CC174" i="1"/>
  <c r="BU174" i="1"/>
  <c r="BT174" i="1"/>
  <c r="BR174" i="1"/>
  <c r="BQ174" i="1"/>
  <c r="BL174" i="1"/>
  <c r="BK174" i="1"/>
  <c r="BI174" i="1"/>
  <c r="BH174" i="1"/>
  <c r="BC174" i="1"/>
  <c r="BB174" i="1"/>
  <c r="AN174" i="1"/>
  <c r="AM174" i="1"/>
  <c r="AH174" i="1"/>
  <c r="AG174" i="1"/>
  <c r="AB174" i="1"/>
  <c r="AA174" i="1"/>
  <c r="P174" i="1"/>
  <c r="O174" i="1"/>
  <c r="S174" i="1"/>
  <c r="R174" i="1"/>
  <c r="M174" i="1"/>
  <c r="L174" i="1"/>
  <c r="J174" i="1"/>
  <c r="I174" i="1"/>
  <c r="G174" i="1"/>
  <c r="F174" i="1"/>
  <c r="QY173" i="2"/>
  <c r="QY172" i="2"/>
  <c r="QY171" i="2"/>
  <c r="QY170" i="2"/>
  <c r="QY169" i="2"/>
  <c r="QY168" i="2"/>
  <c r="QY167" i="2"/>
  <c r="QY166" i="2"/>
  <c r="QY165" i="2"/>
  <c r="QY164" i="2"/>
  <c r="QY163" i="2"/>
  <c r="QY162" i="2"/>
  <c r="QV173" i="2"/>
  <c r="QV172" i="2"/>
  <c r="QV171" i="2"/>
  <c r="QV170" i="2"/>
  <c r="QV169" i="2"/>
  <c r="QV168" i="2"/>
  <c r="QV167" i="2"/>
  <c r="QV166" i="2"/>
  <c r="QV165" i="2"/>
  <c r="QV164" i="2"/>
  <c r="QV163" i="2"/>
  <c r="QV162" i="2"/>
  <c r="QP173" i="2"/>
  <c r="QP169" i="2"/>
  <c r="QG173" i="2"/>
  <c r="QG172" i="2"/>
  <c r="QG171" i="2"/>
  <c r="QG170" i="2"/>
  <c r="QG169" i="2"/>
  <c r="QG168" i="2"/>
  <c r="QG166" i="2"/>
  <c r="QG165" i="2"/>
  <c r="QG164" i="2"/>
  <c r="QG163" i="2"/>
  <c r="QA173" i="2"/>
  <c r="QA172" i="2"/>
  <c r="QA171" i="2"/>
  <c r="QA170" i="2"/>
  <c r="QA169" i="2"/>
  <c r="QA168" i="2"/>
  <c r="QA167" i="2"/>
  <c r="QA165" i="2"/>
  <c r="QA164" i="2"/>
  <c r="QA163" i="2"/>
  <c r="QA162" i="2"/>
  <c r="PX173" i="2"/>
  <c r="PX172" i="2"/>
  <c r="PX171" i="2"/>
  <c r="PX170" i="2"/>
  <c r="PX169" i="2"/>
  <c r="PX168" i="2"/>
  <c r="PX167" i="2"/>
  <c r="PX166" i="2"/>
  <c r="PX165" i="2"/>
  <c r="PX164" i="2"/>
  <c r="PX163" i="2"/>
  <c r="PX162" i="2"/>
  <c r="PR167" i="2"/>
  <c r="PR166" i="2"/>
  <c r="PR165" i="2"/>
  <c r="PR162" i="2"/>
  <c r="PF173" i="2"/>
  <c r="PF170" i="2"/>
  <c r="PF168" i="2"/>
  <c r="PF167" i="2"/>
  <c r="PF165" i="2"/>
  <c r="PC173" i="2"/>
  <c r="PC172" i="2"/>
  <c r="PC171" i="2"/>
  <c r="PC170" i="2"/>
  <c r="PC169" i="2"/>
  <c r="PC167" i="2"/>
  <c r="PC166" i="2"/>
  <c r="PC165" i="2"/>
  <c r="PC164" i="2"/>
  <c r="PC163" i="2"/>
  <c r="PC162" i="2"/>
  <c r="OZ173" i="2"/>
  <c r="OZ172" i="2"/>
  <c r="OZ171" i="2"/>
  <c r="OZ170" i="2"/>
  <c r="OZ166" i="2"/>
  <c r="OZ163" i="2"/>
  <c r="OW173" i="2"/>
  <c r="OW170" i="2"/>
  <c r="OW169" i="2"/>
  <c r="OW168" i="2"/>
  <c r="OW167" i="2"/>
  <c r="OW166" i="2"/>
  <c r="OW165" i="2"/>
  <c r="OW163" i="2"/>
  <c r="EJ173" i="2"/>
  <c r="EJ172" i="2"/>
  <c r="EJ171" i="2"/>
  <c r="EJ170" i="2"/>
  <c r="EJ169" i="2"/>
  <c r="EJ168" i="2"/>
  <c r="EJ167" i="2"/>
  <c r="EJ166" i="2"/>
  <c r="EJ165" i="2"/>
  <c r="EJ164" i="2"/>
  <c r="EJ162" i="2"/>
  <c r="OE173" i="2"/>
  <c r="OE172" i="2"/>
  <c r="OE171" i="2"/>
  <c r="OE170" i="2"/>
  <c r="OE169" i="2"/>
  <c r="OE168" i="2"/>
  <c r="OE167" i="2"/>
  <c r="OE166" i="2"/>
  <c r="OE165" i="2"/>
  <c r="OE164" i="2"/>
  <c r="OE162" i="2"/>
  <c r="OB163" i="2"/>
  <c r="NJ173" i="2"/>
  <c r="NJ171" i="2"/>
  <c r="NJ167" i="2"/>
  <c r="NJ166" i="2"/>
  <c r="NJ165" i="2"/>
  <c r="NJ162" i="2"/>
  <c r="ND168" i="2"/>
  <c r="ND166" i="2"/>
  <c r="ND165" i="2"/>
  <c r="ND164" i="2"/>
  <c r="ML173" i="2"/>
  <c r="ML172" i="2"/>
  <c r="ML171" i="2"/>
  <c r="ML170" i="2"/>
  <c r="ML169" i="2"/>
  <c r="ML168" i="2"/>
  <c r="ML166" i="2"/>
  <c r="ML165" i="2"/>
  <c r="ML164" i="2"/>
  <c r="ML163" i="2"/>
  <c r="ML162" i="2"/>
  <c r="MF171" i="2"/>
  <c r="MF169" i="2"/>
  <c r="MF168" i="2"/>
  <c r="MF166" i="2"/>
  <c r="MF165" i="2"/>
  <c r="MF163" i="2"/>
  <c r="LN171" i="2"/>
  <c r="LN163" i="2"/>
  <c r="LE172" i="2"/>
  <c r="LE171" i="2"/>
  <c r="LE170" i="2"/>
  <c r="LE169" i="2"/>
  <c r="LE168" i="2"/>
  <c r="LE167" i="2"/>
  <c r="LE166" i="2"/>
  <c r="LE165" i="2"/>
  <c r="LE164" i="2"/>
  <c r="KY172" i="2"/>
  <c r="KY169" i="2"/>
  <c r="KY164" i="2"/>
  <c r="KM173" i="2"/>
  <c r="KM172" i="2"/>
  <c r="KM171" i="2"/>
  <c r="KM170" i="2"/>
  <c r="KM169" i="2"/>
  <c r="KM168" i="2"/>
  <c r="KM167" i="2"/>
  <c r="KM166" i="2"/>
  <c r="KM165" i="2"/>
  <c r="KM164" i="2"/>
  <c r="KM163" i="2"/>
  <c r="KM162" i="2"/>
  <c r="KG173" i="2"/>
  <c r="KG172" i="2"/>
  <c r="KG171" i="2"/>
  <c r="KG170" i="2"/>
  <c r="KG169" i="2"/>
  <c r="KG168" i="2"/>
  <c r="KG167" i="2"/>
  <c r="KG166" i="2"/>
  <c r="KG165" i="2"/>
  <c r="KG164" i="2"/>
  <c r="KG163" i="2"/>
  <c r="KG162" i="2"/>
  <c r="JU166" i="2"/>
  <c r="JU162" i="2"/>
  <c r="JC173" i="2"/>
  <c r="JC172" i="2"/>
  <c r="JC171" i="2"/>
  <c r="JC170" i="2"/>
  <c r="JC169" i="2"/>
  <c r="JC168" i="2"/>
  <c r="JC167" i="2"/>
  <c r="JC166" i="2"/>
  <c r="JC165" i="2"/>
  <c r="JC164" i="2"/>
  <c r="JC163" i="2"/>
  <c r="JC162" i="2"/>
  <c r="IZ173" i="2"/>
  <c r="IZ172" i="2"/>
  <c r="IZ171" i="2"/>
  <c r="IZ170" i="2"/>
  <c r="IZ169" i="2"/>
  <c r="IZ168" i="2"/>
  <c r="IZ167" i="2"/>
  <c r="IZ166" i="2"/>
  <c r="IZ165" i="2"/>
  <c r="IZ164" i="2"/>
  <c r="IZ163" i="2"/>
  <c r="IZ162" i="2"/>
  <c r="IW172" i="2"/>
  <c r="IW171" i="2"/>
  <c r="IW170" i="2"/>
  <c r="IW169" i="2"/>
  <c r="IW168" i="2"/>
  <c r="IW163" i="2"/>
  <c r="IE173" i="2"/>
  <c r="IE172" i="2"/>
  <c r="IE171" i="2"/>
  <c r="IE170" i="2"/>
  <c r="IE169" i="2"/>
  <c r="IE168" i="2"/>
  <c r="IE167" i="2"/>
  <c r="IE166" i="2"/>
  <c r="IE165" i="2"/>
  <c r="IE164" i="2"/>
  <c r="IE163" i="2"/>
  <c r="IE162" i="2"/>
  <c r="HV166" i="2"/>
  <c r="HP172" i="2"/>
  <c r="HP171" i="2"/>
  <c r="HM172" i="2"/>
  <c r="HM171" i="2"/>
  <c r="HM168" i="2"/>
  <c r="HM167" i="2"/>
  <c r="HM165" i="2"/>
  <c r="HM164" i="2"/>
  <c r="HD172" i="2"/>
  <c r="HD170" i="2"/>
  <c r="HD168" i="2"/>
  <c r="HD167" i="2"/>
  <c r="HD165" i="2"/>
  <c r="GR168" i="2"/>
  <c r="GR164" i="2"/>
  <c r="GI171" i="2"/>
  <c r="GI170" i="2"/>
  <c r="GI168" i="2"/>
  <c r="GI165" i="2"/>
  <c r="FH173" i="2"/>
  <c r="FH172" i="2"/>
  <c r="FH171" i="2"/>
  <c r="FH170" i="2"/>
  <c r="FH169" i="2"/>
  <c r="FH168" i="2"/>
  <c r="FH167" i="2"/>
  <c r="FH166" i="2"/>
  <c r="FH165" i="2"/>
  <c r="FH164" i="2"/>
  <c r="FH163" i="2"/>
  <c r="FH162" i="2"/>
  <c r="FE167" i="2"/>
  <c r="FB167" i="2"/>
  <c r="FB165" i="2"/>
  <c r="FB164" i="2"/>
  <c r="EV166" i="2"/>
  <c r="ES172" i="2"/>
  <c r="ES169" i="2"/>
  <c r="ES168" i="2"/>
  <c r="ES167" i="2"/>
  <c r="ES163" i="2"/>
  <c r="DR173" i="2"/>
  <c r="DR169" i="2"/>
  <c r="DR165" i="2"/>
  <c r="DR163" i="2"/>
  <c r="DC173" i="2"/>
  <c r="DC172" i="2"/>
  <c r="DC171" i="2"/>
  <c r="DC170" i="2"/>
  <c r="DC169" i="2"/>
  <c r="DC167" i="2"/>
  <c r="DC166" i="2"/>
  <c r="DC165" i="2"/>
  <c r="DC164" i="2"/>
  <c r="DC163" i="2"/>
  <c r="DC162" i="2"/>
  <c r="CZ173" i="2"/>
  <c r="CZ172" i="2"/>
  <c r="CZ171" i="2"/>
  <c r="CZ170" i="2"/>
  <c r="CZ168" i="2"/>
  <c r="CZ167" i="2"/>
  <c r="CZ165" i="2"/>
  <c r="CZ163" i="2"/>
  <c r="CQ169" i="2"/>
  <c r="CN171" i="2"/>
  <c r="CN167" i="2"/>
  <c r="CN165" i="2"/>
  <c r="BS172" i="2"/>
  <c r="BA173" i="2"/>
  <c r="BA172" i="2"/>
  <c r="BA171" i="2"/>
  <c r="BA170" i="2"/>
  <c r="BA169" i="2"/>
  <c r="BA168" i="2"/>
  <c r="BA167" i="2"/>
  <c r="BA166" i="2"/>
  <c r="BA165" i="2"/>
  <c r="BA164" i="2"/>
  <c r="BA163" i="2"/>
  <c r="AO171" i="2"/>
  <c r="AO169" i="2"/>
  <c r="AF171" i="2"/>
  <c r="AF166" i="2"/>
  <c r="AF165" i="2"/>
  <c r="AF164" i="2"/>
  <c r="T173" i="2"/>
  <c r="T172" i="2"/>
  <c r="T171" i="2"/>
  <c r="T166" i="2"/>
  <c r="T165" i="2"/>
  <c r="T164" i="2"/>
  <c r="QX174" i="2"/>
  <c r="QW174" i="2"/>
  <c r="QU174" i="2"/>
  <c r="QT174" i="2"/>
  <c r="QR174" i="2"/>
  <c r="QQ174" i="2"/>
  <c r="QO174" i="2"/>
  <c r="QN174" i="2"/>
  <c r="QL174" i="2"/>
  <c r="QK174" i="2"/>
  <c r="QI174" i="2"/>
  <c r="QH174" i="2"/>
  <c r="QF174" i="2"/>
  <c r="QC174" i="2"/>
  <c r="QB174" i="2"/>
  <c r="PZ174" i="2"/>
  <c r="PY174" i="2"/>
  <c r="PW174" i="2"/>
  <c r="PV174" i="2"/>
  <c r="PT174" i="2"/>
  <c r="PS174" i="2"/>
  <c r="PQ174" i="2"/>
  <c r="PP174" i="2"/>
  <c r="PE174" i="2"/>
  <c r="PD174" i="2"/>
  <c r="PB174" i="2"/>
  <c r="PA174" i="2"/>
  <c r="OY174" i="2"/>
  <c r="OX174" i="2"/>
  <c r="OV174" i="2"/>
  <c r="OU174" i="2"/>
  <c r="OP174" i="2"/>
  <c r="OO174" i="2"/>
  <c r="EI174" i="2"/>
  <c r="EH174" i="2"/>
  <c r="OM174" i="2"/>
  <c r="OL174" i="2"/>
  <c r="OJ174" i="2"/>
  <c r="OI174" i="2"/>
  <c r="OG174" i="2"/>
  <c r="OF174" i="2"/>
  <c r="OD174" i="2"/>
  <c r="OC174" i="2"/>
  <c r="OA174" i="2"/>
  <c r="NZ174" i="2"/>
  <c r="NX174" i="2"/>
  <c r="NW174" i="2"/>
  <c r="NR174" i="2"/>
  <c r="NQ174" i="2"/>
  <c r="NI174" i="2"/>
  <c r="NH174" i="2"/>
  <c r="NC174" i="2"/>
  <c r="NB174" i="2"/>
  <c r="MZ174" i="2"/>
  <c r="MY174" i="2"/>
  <c r="MW174" i="2"/>
  <c r="MV174" i="2"/>
  <c r="MT174" i="2"/>
  <c r="MS174" i="2"/>
  <c r="MQ174" i="2"/>
  <c r="MP174" i="2"/>
  <c r="MN174" i="2"/>
  <c r="MM174" i="2"/>
  <c r="MK174" i="2"/>
  <c r="MJ174" i="2"/>
  <c r="ME174" i="2"/>
  <c r="MD174" i="2"/>
  <c r="LV174" i="2"/>
  <c r="LU174" i="2"/>
  <c r="LM174" i="2"/>
  <c r="LL174" i="2"/>
  <c r="LJ174" i="2"/>
  <c r="LI174" i="2"/>
  <c r="LD174" i="2"/>
  <c r="LC174" i="2"/>
  <c r="LA174" i="2"/>
  <c r="KZ174" i="2"/>
  <c r="KX174" i="2"/>
  <c r="KW174" i="2"/>
  <c r="KU174" i="2"/>
  <c r="KT174" i="2"/>
  <c r="KR174" i="2"/>
  <c r="KQ174" i="2"/>
  <c r="KL174" i="2"/>
  <c r="KK174" i="2"/>
  <c r="KI174" i="2"/>
  <c r="KH174" i="2"/>
  <c r="KF174" i="2"/>
  <c r="KE174" i="2"/>
  <c r="KC174" i="2"/>
  <c r="KB174" i="2"/>
  <c r="JZ174" i="2"/>
  <c r="JY174" i="2"/>
  <c r="JW174" i="2"/>
  <c r="JV174" i="2"/>
  <c r="JT174" i="2"/>
  <c r="JS174" i="2"/>
  <c r="JQ174" i="2"/>
  <c r="JP174" i="2"/>
  <c r="JH174" i="2"/>
  <c r="JG174" i="2"/>
  <c r="JB174" i="2"/>
  <c r="JA174" i="2"/>
  <c r="IY174" i="2"/>
  <c r="IX174" i="2"/>
  <c r="IV174" i="2"/>
  <c r="IU174" i="2"/>
  <c r="ID174" i="2"/>
  <c r="IC174" i="2"/>
  <c r="IG174" i="2"/>
  <c r="IF174" i="2"/>
  <c r="HU174" i="2"/>
  <c r="HT174" i="2"/>
  <c r="HR174" i="2"/>
  <c r="HQ174" i="2"/>
  <c r="HO174" i="2"/>
  <c r="HN174" i="2"/>
  <c r="HL174" i="2"/>
  <c r="HK174" i="2"/>
  <c r="HC174" i="2"/>
  <c r="HB174" i="2"/>
  <c r="GZ174" i="2"/>
  <c r="GY174" i="2"/>
  <c r="GT174" i="2"/>
  <c r="GS174" i="2"/>
  <c r="GQ174" i="2"/>
  <c r="GP174" i="2"/>
  <c r="GN174" i="2"/>
  <c r="GM174" i="2"/>
  <c r="GK174" i="2"/>
  <c r="GJ174" i="2"/>
  <c r="GH174" i="2"/>
  <c r="GG174" i="2"/>
  <c r="FY174" i="2"/>
  <c r="FX174" i="2"/>
  <c r="FS174" i="2"/>
  <c r="FR174" i="2"/>
  <c r="FP174" i="2"/>
  <c r="FO174" i="2"/>
  <c r="FM174" i="2"/>
  <c r="FL174" i="2"/>
  <c r="FJ174" i="2"/>
  <c r="FI174" i="2"/>
  <c r="FG174" i="2"/>
  <c r="FF174" i="2"/>
  <c r="FD174" i="2"/>
  <c r="FC174" i="2"/>
  <c r="EX174" i="2"/>
  <c r="EW174" i="2"/>
  <c r="FA174" i="2"/>
  <c r="EZ174" i="2"/>
  <c r="EU174" i="2"/>
  <c r="ET174" i="2"/>
  <c r="ER174" i="2"/>
  <c r="EQ174" i="2"/>
  <c r="EL174" i="2"/>
  <c r="EK174" i="2"/>
  <c r="DZ174" i="2"/>
  <c r="DY174" i="2"/>
  <c r="DW174" i="2"/>
  <c r="DV174" i="2"/>
  <c r="DT174" i="2"/>
  <c r="DS174" i="2"/>
  <c r="DQ174" i="2"/>
  <c r="DP174" i="2"/>
  <c r="DK174" i="2"/>
  <c r="DJ174" i="2"/>
  <c r="DH174" i="2"/>
  <c r="DG174" i="2"/>
  <c r="DB174" i="2"/>
  <c r="DA174" i="2"/>
  <c r="CY174" i="2"/>
  <c r="CX174" i="2"/>
  <c r="CV174" i="2"/>
  <c r="CU174" i="2"/>
  <c r="CS174" i="2"/>
  <c r="CR174" i="2"/>
  <c r="CP174" i="2"/>
  <c r="CO174" i="2"/>
  <c r="CM174" i="2"/>
  <c r="CL174" i="2"/>
  <c r="CG174" i="2"/>
  <c r="CF174" i="2"/>
  <c r="CD174" i="2"/>
  <c r="CC174" i="2"/>
  <c r="CA174" i="2"/>
  <c r="BZ174" i="2"/>
  <c r="BX174" i="2"/>
  <c r="BW174" i="2"/>
  <c r="BU174" i="2"/>
  <c r="BT174" i="2"/>
  <c r="BR174" i="2"/>
  <c r="BQ174" i="2"/>
  <c r="BO174" i="2"/>
  <c r="BN174" i="2"/>
  <c r="BL174" i="2"/>
  <c r="BK174" i="2"/>
  <c r="AZ174" i="2"/>
  <c r="AY174" i="2"/>
  <c r="AW174" i="2"/>
  <c r="AV174" i="2"/>
  <c r="AN174" i="2"/>
  <c r="AM174" i="2"/>
  <c r="AK174" i="2"/>
  <c r="AJ174" i="2"/>
  <c r="AE174" i="2"/>
  <c r="AD174" i="2"/>
  <c r="AB174" i="2"/>
  <c r="AA174" i="2"/>
  <c r="Y174" i="2"/>
  <c r="X174" i="2"/>
  <c r="S174" i="2"/>
  <c r="R174" i="2"/>
  <c r="P174" i="2"/>
  <c r="O174" i="2"/>
  <c r="J174" i="2"/>
  <c r="I174" i="2"/>
  <c r="G174" i="2"/>
  <c r="F174" i="2"/>
  <c r="RA174" i="2" l="1"/>
  <c r="QZ174" i="2"/>
  <c r="HI174" i="1"/>
  <c r="HH174" i="1"/>
  <c r="NJ160" i="2" l="1"/>
  <c r="GI160" i="2"/>
  <c r="FZ160" i="2"/>
  <c r="FY161" i="2"/>
  <c r="FX161" i="2"/>
  <c r="FY148" i="2"/>
  <c r="FX148" i="2"/>
  <c r="FY135" i="2"/>
  <c r="FX135" i="2"/>
  <c r="FY122" i="2"/>
  <c r="FX122" i="2"/>
  <c r="FY109" i="2"/>
  <c r="FX109" i="2"/>
  <c r="FY96" i="2"/>
  <c r="FX96" i="2"/>
  <c r="FY83" i="2"/>
  <c r="FX83" i="2"/>
  <c r="FY70" i="2"/>
  <c r="FX70" i="2"/>
  <c r="FY57" i="2"/>
  <c r="FX57" i="2"/>
  <c r="FY44" i="2"/>
  <c r="FX44" i="2"/>
  <c r="FY31" i="2"/>
  <c r="FX31" i="2"/>
  <c r="FY18" i="2"/>
  <c r="FX18" i="2"/>
  <c r="BY160" i="2"/>
  <c r="HH150" i="1" l="1"/>
  <c r="HI150" i="1"/>
  <c r="HH151" i="1"/>
  <c r="HI151" i="1"/>
  <c r="HH152" i="1"/>
  <c r="HI152" i="1"/>
  <c r="HH153" i="1"/>
  <c r="HI153" i="1"/>
  <c r="HH154" i="1"/>
  <c r="HI154" i="1"/>
  <c r="HH155" i="1"/>
  <c r="HI155" i="1"/>
  <c r="HH156" i="1"/>
  <c r="HI156" i="1"/>
  <c r="HH157" i="1"/>
  <c r="HI157" i="1"/>
  <c r="HH158" i="1"/>
  <c r="HI158" i="1"/>
  <c r="HH159" i="1"/>
  <c r="HI159" i="1"/>
  <c r="HH160" i="1"/>
  <c r="HI160" i="1"/>
  <c r="HI149" i="1"/>
  <c r="HH149" i="1"/>
  <c r="FM161" i="1"/>
  <c r="FL161" i="1"/>
  <c r="FN160" i="1"/>
  <c r="FM148" i="1"/>
  <c r="FL148" i="1"/>
  <c r="FN132" i="1"/>
  <c r="AV135" i="1"/>
  <c r="AW135" i="1"/>
  <c r="AV148" i="1"/>
  <c r="AW148" i="1"/>
  <c r="AV161" i="1"/>
  <c r="AW161" i="1"/>
  <c r="IE158" i="2" l="1"/>
  <c r="DI158" i="2"/>
  <c r="DH161" i="2"/>
  <c r="DG161" i="2"/>
  <c r="DH148" i="2"/>
  <c r="DG148" i="2"/>
  <c r="DH135" i="2"/>
  <c r="DG135" i="2"/>
  <c r="DH122" i="2"/>
  <c r="DG122" i="2"/>
  <c r="DH109" i="2"/>
  <c r="DG109" i="2"/>
  <c r="DH96" i="2"/>
  <c r="DG96" i="2"/>
  <c r="DH83" i="2"/>
  <c r="DG83" i="2"/>
  <c r="DH70" i="2"/>
  <c r="DG70" i="2"/>
  <c r="DH57" i="2"/>
  <c r="DG57" i="2"/>
  <c r="DH44" i="2"/>
  <c r="DG44" i="2"/>
  <c r="DH31" i="2"/>
  <c r="DG31" i="2"/>
  <c r="DH18" i="2"/>
  <c r="DG18" i="2"/>
  <c r="DK161" i="1" l="1"/>
  <c r="DJ161" i="1"/>
  <c r="DL157" i="1"/>
  <c r="DK148" i="1"/>
  <c r="DJ148" i="1"/>
  <c r="DK135" i="1"/>
  <c r="DJ135" i="1"/>
  <c r="DK122" i="1"/>
  <c r="DJ122" i="1"/>
  <c r="DK109" i="1"/>
  <c r="DJ109" i="1"/>
  <c r="DK96" i="1"/>
  <c r="DJ96" i="1"/>
  <c r="DK83" i="1"/>
  <c r="DJ83" i="1"/>
  <c r="DK70" i="1"/>
  <c r="DJ70" i="1"/>
  <c r="DK57" i="1"/>
  <c r="DJ57" i="1"/>
  <c r="DK44" i="1"/>
  <c r="DJ44" i="1"/>
  <c r="DK31" i="1"/>
  <c r="DJ31" i="1"/>
  <c r="DK18" i="1"/>
  <c r="DJ18" i="1"/>
  <c r="GR154" i="2" l="1"/>
  <c r="DT148" i="2" l="1"/>
  <c r="DS148" i="2"/>
  <c r="DT135" i="2"/>
  <c r="DS135" i="2"/>
  <c r="DT122" i="2"/>
  <c r="DS122" i="2"/>
  <c r="DT109" i="2"/>
  <c r="DS109" i="2"/>
  <c r="DT96" i="2"/>
  <c r="DS96" i="2"/>
  <c r="DT83" i="2"/>
  <c r="DS83" i="2"/>
  <c r="DT70" i="2"/>
  <c r="DS70" i="2"/>
  <c r="DT57" i="2"/>
  <c r="DS57" i="2"/>
  <c r="DT44" i="2"/>
  <c r="DS44" i="2"/>
  <c r="DT31" i="2"/>
  <c r="DS31" i="2"/>
  <c r="DT18" i="2"/>
  <c r="DS18" i="2"/>
  <c r="DT161" i="2"/>
  <c r="DS161" i="2"/>
  <c r="DU152" i="2"/>
  <c r="CJ148" i="1" l="1"/>
  <c r="CI148" i="1"/>
  <c r="CJ135" i="1"/>
  <c r="CI135" i="1"/>
  <c r="CJ122" i="1"/>
  <c r="CI122" i="1"/>
  <c r="CJ109" i="1"/>
  <c r="CI109" i="1"/>
  <c r="CJ96" i="1"/>
  <c r="CI96" i="1"/>
  <c r="CJ83" i="1"/>
  <c r="CI83" i="1"/>
  <c r="CJ70" i="1"/>
  <c r="CI70" i="1"/>
  <c r="CJ57" i="1"/>
  <c r="CI57" i="1"/>
  <c r="CJ44" i="1"/>
  <c r="CI44" i="1"/>
  <c r="CJ31" i="1"/>
  <c r="CI31" i="1"/>
  <c r="CJ18" i="1"/>
  <c r="CI18" i="1"/>
  <c r="CJ161" i="1"/>
  <c r="CI161" i="1"/>
  <c r="CK151" i="1"/>
  <c r="GN148" i="1" l="1"/>
  <c r="GM148" i="1"/>
  <c r="GN135" i="1"/>
  <c r="GM135" i="1"/>
  <c r="GN122" i="1"/>
  <c r="GM122" i="1"/>
  <c r="GN109" i="1"/>
  <c r="GM109" i="1"/>
  <c r="GN96" i="1"/>
  <c r="GM96" i="1"/>
  <c r="GN83" i="1"/>
  <c r="GM83" i="1"/>
  <c r="GN70" i="1"/>
  <c r="GM70" i="1"/>
  <c r="GN57" i="1"/>
  <c r="GM57" i="1"/>
  <c r="GN44" i="1"/>
  <c r="GM44" i="1"/>
  <c r="GN31" i="1"/>
  <c r="GM31" i="1"/>
  <c r="GN18" i="1"/>
  <c r="GM18" i="1"/>
  <c r="GO150" i="1"/>
  <c r="GN161" i="1"/>
  <c r="GM161" i="1"/>
  <c r="GO154" i="1"/>
  <c r="HF161" i="1" l="1"/>
  <c r="HE161" i="1"/>
  <c r="HC161" i="1"/>
  <c r="HB161" i="1"/>
  <c r="HD159" i="1"/>
  <c r="HD158" i="1"/>
  <c r="HG157" i="1"/>
  <c r="HD157" i="1"/>
  <c r="HD156" i="1"/>
  <c r="GZ161" i="1"/>
  <c r="GY161" i="1"/>
  <c r="GW161" i="1"/>
  <c r="GV161" i="1"/>
  <c r="GT161" i="1"/>
  <c r="GS161" i="1"/>
  <c r="GQ161" i="1"/>
  <c r="GP161" i="1"/>
  <c r="GK161" i="1"/>
  <c r="GJ161" i="1"/>
  <c r="GH161" i="1"/>
  <c r="GG161" i="1"/>
  <c r="GU159" i="1"/>
  <c r="GX158" i="1"/>
  <c r="GX157" i="1"/>
  <c r="GX156" i="1"/>
  <c r="GU156" i="1"/>
  <c r="GX155" i="1"/>
  <c r="GU155" i="1"/>
  <c r="GR155" i="1"/>
  <c r="GX154" i="1"/>
  <c r="GX152" i="1"/>
  <c r="GX151" i="1"/>
  <c r="GX150" i="1"/>
  <c r="GU150" i="1"/>
  <c r="GX149" i="1"/>
  <c r="GU149" i="1"/>
  <c r="GB161" i="1"/>
  <c r="GA161" i="1"/>
  <c r="FY161" i="1"/>
  <c r="FX161" i="1"/>
  <c r="FV161" i="1"/>
  <c r="FU161" i="1"/>
  <c r="FJ161" i="1"/>
  <c r="FI161" i="1"/>
  <c r="FG161" i="1"/>
  <c r="FF161" i="1"/>
  <c r="AX157" i="1"/>
  <c r="AX156" i="1"/>
  <c r="FH156" i="1"/>
  <c r="FD161" i="1"/>
  <c r="FC161" i="1"/>
  <c r="FA161" i="1"/>
  <c r="EZ161" i="1"/>
  <c r="EL161" i="1"/>
  <c r="EK161" i="1"/>
  <c r="DZ161" i="1"/>
  <c r="DY161" i="1"/>
  <c r="DT161" i="1"/>
  <c r="DS161" i="1"/>
  <c r="DQ161" i="1"/>
  <c r="DP161" i="1"/>
  <c r="EA157" i="1"/>
  <c r="EA151" i="1"/>
  <c r="DR151" i="1"/>
  <c r="DU150" i="1"/>
  <c r="DN161" i="1"/>
  <c r="DM161" i="1"/>
  <c r="DE161" i="1"/>
  <c r="DD161" i="1"/>
  <c r="CV161" i="1"/>
  <c r="CU161" i="1"/>
  <c r="CS161" i="1"/>
  <c r="CR161" i="1"/>
  <c r="CP161" i="1"/>
  <c r="CO161" i="1"/>
  <c r="CD161" i="1"/>
  <c r="CC161" i="1"/>
  <c r="CW160" i="1"/>
  <c r="CW159" i="1"/>
  <c r="CW158" i="1"/>
  <c r="CW157" i="1"/>
  <c r="CW156" i="1"/>
  <c r="CW155" i="1"/>
  <c r="CW154" i="1"/>
  <c r="CW153" i="1"/>
  <c r="CE153" i="1"/>
  <c r="CW152" i="1"/>
  <c r="CW151" i="1"/>
  <c r="CW150" i="1"/>
  <c r="CW149" i="1"/>
  <c r="CQ149" i="1"/>
  <c r="BU161" i="1"/>
  <c r="BT161" i="1"/>
  <c r="BR161" i="1"/>
  <c r="BQ161" i="1"/>
  <c r="BL161" i="1"/>
  <c r="BK161" i="1"/>
  <c r="BI161" i="1"/>
  <c r="BH161" i="1"/>
  <c r="BC161" i="1"/>
  <c r="BB161" i="1"/>
  <c r="AN161" i="1"/>
  <c r="AM161" i="1"/>
  <c r="BS159" i="1"/>
  <c r="BS155" i="1"/>
  <c r="BV154" i="1"/>
  <c r="BS154" i="1"/>
  <c r="BS153" i="1"/>
  <c r="BS152" i="1"/>
  <c r="BV151" i="1"/>
  <c r="BV150" i="1"/>
  <c r="AH161" i="1"/>
  <c r="AG161" i="1"/>
  <c r="AB161" i="1"/>
  <c r="AA161" i="1"/>
  <c r="P161" i="1"/>
  <c r="O161" i="1"/>
  <c r="Q149" i="1"/>
  <c r="S161" i="1"/>
  <c r="R161" i="1"/>
  <c r="T160" i="1"/>
  <c r="T159" i="1"/>
  <c r="T158" i="1"/>
  <c r="T157" i="1"/>
  <c r="T156" i="1"/>
  <c r="T154" i="1"/>
  <c r="M161" i="1"/>
  <c r="L161" i="1"/>
  <c r="N152" i="1"/>
  <c r="J161" i="1"/>
  <c r="I161" i="1"/>
  <c r="H160" i="1"/>
  <c r="H159" i="1"/>
  <c r="H157" i="1"/>
  <c r="H155" i="1"/>
  <c r="H152" i="1"/>
  <c r="H151" i="1"/>
  <c r="H149" i="1"/>
  <c r="G161" i="1"/>
  <c r="F161" i="1"/>
  <c r="H156" i="1"/>
  <c r="H154" i="1"/>
  <c r="H153" i="1"/>
  <c r="QX161" i="2"/>
  <c r="QW161" i="2"/>
  <c r="QY160" i="2"/>
  <c r="QY159" i="2"/>
  <c r="QY158" i="2"/>
  <c r="QY157" i="2"/>
  <c r="QY156" i="2"/>
  <c r="QY155" i="2"/>
  <c r="QY154" i="2"/>
  <c r="QY153" i="2"/>
  <c r="QY152" i="2"/>
  <c r="QY151" i="2"/>
  <c r="QY150" i="2"/>
  <c r="QY149" i="2"/>
  <c r="QU161" i="2"/>
  <c r="QT161" i="2"/>
  <c r="QR161" i="2"/>
  <c r="QQ161" i="2"/>
  <c r="QO161" i="2"/>
  <c r="QN161" i="2"/>
  <c r="QL161" i="2"/>
  <c r="QK161" i="2"/>
  <c r="QV160" i="2"/>
  <c r="QV159" i="2"/>
  <c r="QV158" i="2"/>
  <c r="QV157" i="2"/>
  <c r="QV156" i="2"/>
  <c r="QV155" i="2"/>
  <c r="QV154" i="2"/>
  <c r="QV153" i="2"/>
  <c r="QV152" i="2"/>
  <c r="QV151" i="2"/>
  <c r="QV150" i="2"/>
  <c r="QV149" i="2"/>
  <c r="QP149" i="2"/>
  <c r="QI161" i="2"/>
  <c r="QH161" i="2"/>
  <c r="QF161" i="2"/>
  <c r="QE161" i="2"/>
  <c r="QC161" i="2"/>
  <c r="QB161" i="2"/>
  <c r="PZ161" i="2"/>
  <c r="PY161" i="2"/>
  <c r="QG160" i="2"/>
  <c r="QA160" i="2"/>
  <c r="QG159" i="2"/>
  <c r="QA159" i="2"/>
  <c r="QA158" i="2"/>
  <c r="QD156" i="2"/>
  <c r="QA156" i="2"/>
  <c r="QA155" i="2"/>
  <c r="QA154" i="2"/>
  <c r="QA153" i="2"/>
  <c r="QD152" i="2"/>
  <c r="QA152" i="2"/>
  <c r="QA151" i="2"/>
  <c r="QA150" i="2"/>
  <c r="QA149" i="2"/>
  <c r="PW161" i="2"/>
  <c r="PV161" i="2"/>
  <c r="PT161" i="2"/>
  <c r="PS161" i="2"/>
  <c r="PQ161" i="2"/>
  <c r="PP161" i="2"/>
  <c r="PE161" i="2"/>
  <c r="PD161" i="2"/>
  <c r="PX160" i="2"/>
  <c r="PU160" i="2"/>
  <c r="PF160" i="2"/>
  <c r="PX159" i="2"/>
  <c r="PR159" i="2"/>
  <c r="PX158" i="2"/>
  <c r="PR158" i="2"/>
  <c r="PF158" i="2"/>
  <c r="PX157" i="2"/>
  <c r="PX156" i="2"/>
  <c r="PR156" i="2"/>
  <c r="PF156" i="2"/>
  <c r="PX155" i="2"/>
  <c r="PX154" i="2"/>
  <c r="PR154" i="2"/>
  <c r="PX153" i="2"/>
  <c r="PX152" i="2"/>
  <c r="PR152" i="2"/>
  <c r="PX151" i="2"/>
  <c r="PR151" i="2"/>
  <c r="PF151" i="2"/>
  <c r="PX150" i="2"/>
  <c r="PU150" i="2"/>
  <c r="PR150" i="2"/>
  <c r="PX149" i="2"/>
  <c r="PR149" i="2"/>
  <c r="PF149" i="2"/>
  <c r="PB161" i="2"/>
  <c r="PA161" i="2"/>
  <c r="OY161" i="2"/>
  <c r="OX161" i="2"/>
  <c r="OV161" i="2"/>
  <c r="OU161" i="2"/>
  <c r="OP161" i="2"/>
  <c r="OO161" i="2"/>
  <c r="PC160" i="2"/>
  <c r="OZ160" i="2"/>
  <c r="OW160" i="2"/>
  <c r="PC159" i="2"/>
  <c r="OW159" i="2"/>
  <c r="PC158" i="2"/>
  <c r="OW158" i="2"/>
  <c r="PC157" i="2"/>
  <c r="OZ157" i="2"/>
  <c r="PC156" i="2"/>
  <c r="OW156" i="2"/>
  <c r="PC155" i="2"/>
  <c r="OW155" i="2"/>
  <c r="PC154" i="2"/>
  <c r="PC153" i="2"/>
  <c r="OZ153" i="2"/>
  <c r="OW153" i="2"/>
  <c r="PC152" i="2"/>
  <c r="OZ152" i="2"/>
  <c r="OW152" i="2"/>
  <c r="PC151" i="2"/>
  <c r="OZ151" i="2"/>
  <c r="OW151" i="2"/>
  <c r="PC150" i="2"/>
  <c r="PC149" i="2"/>
  <c r="OW149" i="2"/>
  <c r="OQ149" i="2"/>
  <c r="EI161" i="2"/>
  <c r="EH161" i="2"/>
  <c r="OM161" i="2"/>
  <c r="OL161" i="2"/>
  <c r="OJ161" i="2"/>
  <c r="OI161" i="2"/>
  <c r="OG161" i="2"/>
  <c r="OF161" i="2"/>
  <c r="EJ160" i="2"/>
  <c r="EJ159" i="2"/>
  <c r="EJ158" i="2"/>
  <c r="EJ157" i="2"/>
  <c r="EJ156" i="2"/>
  <c r="EJ155" i="2"/>
  <c r="EJ154" i="2"/>
  <c r="EJ153" i="2"/>
  <c r="EJ152" i="2"/>
  <c r="EJ151" i="2"/>
  <c r="EJ150" i="2"/>
  <c r="EJ149" i="2"/>
  <c r="OD161" i="2"/>
  <c r="OC161" i="2"/>
  <c r="OA161" i="2"/>
  <c r="NZ161" i="2"/>
  <c r="NX161" i="2"/>
  <c r="NW161" i="2"/>
  <c r="NR161" i="2"/>
  <c r="NQ161" i="2"/>
  <c r="OE160" i="2"/>
  <c r="OE159" i="2"/>
  <c r="OE158" i="2"/>
  <c r="OE157" i="2"/>
  <c r="OE154" i="2"/>
  <c r="OE153" i="2"/>
  <c r="OE152" i="2"/>
  <c r="OB151" i="2"/>
  <c r="OB150" i="2"/>
  <c r="OE149" i="2"/>
  <c r="NI161" i="2"/>
  <c r="NH161" i="2"/>
  <c r="NC161" i="2"/>
  <c r="NB161" i="2"/>
  <c r="MZ161" i="2"/>
  <c r="MY161" i="2"/>
  <c r="MW161" i="2"/>
  <c r="MV161" i="2"/>
  <c r="NJ154" i="2"/>
  <c r="NJ153" i="2"/>
  <c r="ND152" i="2"/>
  <c r="MT161" i="2"/>
  <c r="MS161" i="2"/>
  <c r="MQ161" i="2"/>
  <c r="MP161" i="2"/>
  <c r="MN161" i="2"/>
  <c r="MM161" i="2"/>
  <c r="MK161" i="2"/>
  <c r="MJ161" i="2"/>
  <c r="ML160" i="2"/>
  <c r="ML159" i="2"/>
  <c r="ML158" i="2"/>
  <c r="ML157" i="2"/>
  <c r="ML156" i="2"/>
  <c r="ML155" i="2"/>
  <c r="ML154" i="2"/>
  <c r="ML153" i="2"/>
  <c r="ML152" i="2"/>
  <c r="ML151" i="2"/>
  <c r="ML150" i="2"/>
  <c r="ML149" i="2"/>
  <c r="ME161" i="2"/>
  <c r="MD161" i="2"/>
  <c r="LV161" i="2"/>
  <c r="LU161" i="2"/>
  <c r="LM161" i="2"/>
  <c r="LL161" i="2"/>
  <c r="LJ161" i="2"/>
  <c r="LI161" i="2"/>
  <c r="MF156" i="2"/>
  <c r="MF152" i="2"/>
  <c r="LN150" i="2"/>
  <c r="LD161" i="2"/>
  <c r="LC161" i="2"/>
  <c r="LA161" i="2"/>
  <c r="KZ161" i="2"/>
  <c r="KX161" i="2"/>
  <c r="KW161" i="2"/>
  <c r="KU161" i="2"/>
  <c r="KT161" i="2"/>
  <c r="LE160" i="2"/>
  <c r="KY160" i="2"/>
  <c r="LE159" i="2"/>
  <c r="LE158" i="2"/>
  <c r="KY158" i="2"/>
  <c r="LE157" i="2"/>
  <c r="LE156" i="2"/>
  <c r="LE155" i="2"/>
  <c r="LE154" i="2"/>
  <c r="LE153" i="2"/>
  <c r="LE152" i="2"/>
  <c r="LE151" i="2"/>
  <c r="KY151" i="2"/>
  <c r="LE150" i="2"/>
  <c r="KY150" i="2"/>
  <c r="LE149" i="2"/>
  <c r="KR161" i="2"/>
  <c r="KQ161" i="2"/>
  <c r="KL161" i="2"/>
  <c r="KK161" i="2"/>
  <c r="KI161" i="2"/>
  <c r="KH161" i="2"/>
  <c r="KF161" i="2"/>
  <c r="KE161" i="2"/>
  <c r="KM160" i="2"/>
  <c r="KG160" i="2"/>
  <c r="KM159" i="2"/>
  <c r="KG159" i="2"/>
  <c r="KM158" i="2"/>
  <c r="KG158" i="2"/>
  <c r="KM157" i="2"/>
  <c r="KG157" i="2"/>
  <c r="KM156" i="2"/>
  <c r="KG156" i="2"/>
  <c r="KM155" i="2"/>
  <c r="KG155" i="2"/>
  <c r="KM154" i="2"/>
  <c r="KG154" i="2"/>
  <c r="KM153" i="2"/>
  <c r="KG153" i="2"/>
  <c r="KM152" i="2"/>
  <c r="KG152" i="2"/>
  <c r="KM151" i="2"/>
  <c r="KG151" i="2"/>
  <c r="KM150" i="2"/>
  <c r="KG150" i="2"/>
  <c r="KM149" i="2"/>
  <c r="KG149" i="2"/>
  <c r="KC161" i="2"/>
  <c r="KB161" i="2"/>
  <c r="JZ161" i="2"/>
  <c r="JY161" i="2"/>
  <c r="JW161" i="2"/>
  <c r="JV161" i="2"/>
  <c r="JT161" i="2"/>
  <c r="JS161" i="2"/>
  <c r="JU159" i="2"/>
  <c r="JU158" i="2"/>
  <c r="JU157" i="2"/>
  <c r="JU153" i="2"/>
  <c r="JQ161" i="2"/>
  <c r="JP161" i="2"/>
  <c r="JH161" i="2"/>
  <c r="JG161" i="2"/>
  <c r="JB161" i="2"/>
  <c r="JA161" i="2"/>
  <c r="IY161" i="2"/>
  <c r="IX161" i="2"/>
  <c r="IZ160" i="2"/>
  <c r="JC159" i="2"/>
  <c r="IZ159" i="2"/>
  <c r="JC158" i="2"/>
  <c r="IZ158" i="2"/>
  <c r="JC157" i="2"/>
  <c r="IZ157" i="2"/>
  <c r="JC156" i="2"/>
  <c r="IZ156" i="2"/>
  <c r="JC155" i="2"/>
  <c r="IZ155" i="2"/>
  <c r="JC154" i="2"/>
  <c r="IZ154" i="2"/>
  <c r="JC153" i="2"/>
  <c r="IZ153" i="2"/>
  <c r="IZ152" i="2"/>
  <c r="JC151" i="2"/>
  <c r="IZ151" i="2"/>
  <c r="JC150" i="2"/>
  <c r="IZ150" i="2"/>
  <c r="IZ149" i="2"/>
  <c r="IV161" i="2"/>
  <c r="IU161" i="2"/>
  <c r="ID161" i="2"/>
  <c r="IC161" i="2"/>
  <c r="IG161" i="2"/>
  <c r="IF161" i="2"/>
  <c r="HU161" i="2"/>
  <c r="HT161" i="2"/>
  <c r="IW160" i="2"/>
  <c r="IE160" i="2"/>
  <c r="IW159" i="2"/>
  <c r="IE159" i="2"/>
  <c r="IW158" i="2"/>
  <c r="IW157" i="2"/>
  <c r="IE157" i="2"/>
  <c r="IE156" i="2"/>
  <c r="IW155" i="2"/>
  <c r="IE155" i="2"/>
  <c r="IW154" i="2"/>
  <c r="IE154" i="2"/>
  <c r="IW153" i="2"/>
  <c r="IE153" i="2"/>
  <c r="IE152" i="2"/>
  <c r="IE151" i="2"/>
  <c r="IE150" i="2"/>
  <c r="IW149" i="2"/>
  <c r="IE149" i="2"/>
  <c r="HR161" i="2"/>
  <c r="HQ161" i="2"/>
  <c r="HO161" i="2"/>
  <c r="HN161" i="2"/>
  <c r="HL161" i="2"/>
  <c r="HK161" i="2"/>
  <c r="HC161" i="2"/>
  <c r="HB161" i="2"/>
  <c r="HP160" i="2"/>
  <c r="HM160" i="2"/>
  <c r="HP159" i="2"/>
  <c r="HM159" i="2"/>
  <c r="HD159" i="2"/>
  <c r="HP157" i="2"/>
  <c r="HP156" i="2"/>
  <c r="HM156" i="2"/>
  <c r="HM155" i="2"/>
  <c r="HM154" i="2"/>
  <c r="HM153" i="2"/>
  <c r="HD153" i="2"/>
  <c r="HM151" i="2"/>
  <c r="HD151" i="2"/>
  <c r="HM150" i="2"/>
  <c r="HP149" i="2"/>
  <c r="GZ161" i="2"/>
  <c r="GY161" i="2"/>
  <c r="GT161" i="2"/>
  <c r="GS161" i="2"/>
  <c r="GQ161" i="2"/>
  <c r="GP161" i="2"/>
  <c r="GN161" i="2"/>
  <c r="GM161" i="2"/>
  <c r="GR160" i="2"/>
  <c r="GR159" i="2"/>
  <c r="GR156" i="2"/>
  <c r="GU153" i="2"/>
  <c r="HA150" i="2"/>
  <c r="GR150" i="2"/>
  <c r="GK161" i="2"/>
  <c r="GJ161" i="2"/>
  <c r="GH161" i="2"/>
  <c r="GG161" i="2"/>
  <c r="FS161" i="2"/>
  <c r="FR161" i="2"/>
  <c r="FP161" i="2"/>
  <c r="FO161" i="2"/>
  <c r="GL157" i="2"/>
  <c r="GI155" i="2"/>
  <c r="GI154" i="2"/>
  <c r="GL151" i="2"/>
  <c r="GI151" i="2"/>
  <c r="FM161" i="2"/>
  <c r="FL161" i="2"/>
  <c r="FJ161" i="2"/>
  <c r="FI161" i="2"/>
  <c r="FG161" i="2"/>
  <c r="FF161" i="2"/>
  <c r="FD161" i="2"/>
  <c r="FC161" i="2"/>
  <c r="FH160" i="2"/>
  <c r="FE160" i="2"/>
  <c r="FH159" i="2"/>
  <c r="FH158" i="2"/>
  <c r="FH157" i="2"/>
  <c r="FH156" i="2"/>
  <c r="FH155" i="2"/>
  <c r="FH154" i="2"/>
  <c r="FH153" i="2"/>
  <c r="FH152" i="2"/>
  <c r="FH151" i="2"/>
  <c r="FH150" i="2"/>
  <c r="FH149" i="2"/>
  <c r="EX161" i="2"/>
  <c r="EW161" i="2"/>
  <c r="FA161" i="2"/>
  <c r="EZ161" i="2"/>
  <c r="EU161" i="2"/>
  <c r="ET161" i="2"/>
  <c r="ER161" i="2"/>
  <c r="EQ161" i="2"/>
  <c r="ES160" i="2"/>
  <c r="ES159" i="2"/>
  <c r="FB158" i="2"/>
  <c r="EV158" i="2"/>
  <c r="ES157" i="2"/>
  <c r="FB156" i="2"/>
  <c r="FB153" i="2"/>
  <c r="ES153" i="2"/>
  <c r="ES152" i="2"/>
  <c r="ES150" i="2"/>
  <c r="EL161" i="2"/>
  <c r="EK161" i="2"/>
  <c r="DZ161" i="2"/>
  <c r="DY161" i="2"/>
  <c r="DW161" i="2"/>
  <c r="DV161" i="2"/>
  <c r="DQ161" i="2"/>
  <c r="DP161" i="2"/>
  <c r="EM160" i="2"/>
  <c r="DR153" i="2"/>
  <c r="DK161" i="2"/>
  <c r="DJ161" i="2"/>
  <c r="DB161" i="2"/>
  <c r="DA161" i="2"/>
  <c r="CY161" i="2"/>
  <c r="CX161" i="2"/>
  <c r="CV161" i="2"/>
  <c r="CU161" i="2"/>
  <c r="DC160" i="2"/>
  <c r="CZ160" i="2"/>
  <c r="DC159" i="2"/>
  <c r="CW159" i="2"/>
  <c r="DC158" i="2"/>
  <c r="CZ157" i="2"/>
  <c r="DC156" i="2"/>
  <c r="CZ156" i="2"/>
  <c r="DC155" i="2"/>
  <c r="CZ155" i="2"/>
  <c r="DC154" i="2"/>
  <c r="CZ154" i="2"/>
  <c r="CZ153" i="2"/>
  <c r="DC152" i="2"/>
  <c r="CZ152" i="2"/>
  <c r="CZ151" i="2"/>
  <c r="DC150" i="2"/>
  <c r="CZ150" i="2"/>
  <c r="CZ149" i="2"/>
  <c r="CS161" i="2"/>
  <c r="CR161" i="2"/>
  <c r="CP161" i="2"/>
  <c r="CO161" i="2"/>
  <c r="CM161" i="2"/>
  <c r="CL161" i="2"/>
  <c r="CG161" i="2"/>
  <c r="CF161" i="2"/>
  <c r="CN160" i="2"/>
  <c r="CN158" i="2"/>
  <c r="CN155" i="2"/>
  <c r="CN154" i="2"/>
  <c r="CN152" i="2"/>
  <c r="CN150" i="2"/>
  <c r="CD161" i="2"/>
  <c r="CC161" i="2"/>
  <c r="CA161" i="2"/>
  <c r="BZ161" i="2"/>
  <c r="BX161" i="2"/>
  <c r="BW161" i="2"/>
  <c r="BU161" i="2"/>
  <c r="BT161" i="2"/>
  <c r="BR161" i="2"/>
  <c r="BQ161" i="2"/>
  <c r="BO161" i="2"/>
  <c r="BN161" i="2"/>
  <c r="BL161" i="2"/>
  <c r="BK161" i="2"/>
  <c r="BS157" i="2"/>
  <c r="AZ161" i="2"/>
  <c r="AY161" i="2"/>
  <c r="AW161" i="2"/>
  <c r="AV161" i="2"/>
  <c r="AN161" i="2"/>
  <c r="AM161" i="2"/>
  <c r="AK161" i="2"/>
  <c r="AJ161" i="2"/>
  <c r="BA160" i="2"/>
  <c r="BA159" i="2"/>
  <c r="BA158" i="2"/>
  <c r="AX158" i="2"/>
  <c r="AO158" i="2"/>
  <c r="BA157" i="2"/>
  <c r="BA156" i="2"/>
  <c r="BA155" i="2"/>
  <c r="AO155" i="2"/>
  <c r="BA154" i="2"/>
  <c r="BA153" i="2"/>
  <c r="BA152" i="2"/>
  <c r="AO152" i="2"/>
  <c r="BA151" i="2"/>
  <c r="BA150" i="2"/>
  <c r="BA149" i="2"/>
  <c r="AO149" i="2"/>
  <c r="AE161" i="2"/>
  <c r="AD161" i="2"/>
  <c r="AF155" i="2"/>
  <c r="AF152" i="2"/>
  <c r="AF150" i="2"/>
  <c r="AB161" i="2"/>
  <c r="AA161" i="2"/>
  <c r="Y161" i="2"/>
  <c r="X161" i="2"/>
  <c r="S161" i="2"/>
  <c r="R161" i="2"/>
  <c r="T160" i="2"/>
  <c r="T159" i="2"/>
  <c r="T158" i="2"/>
  <c r="T156" i="2"/>
  <c r="T155" i="2"/>
  <c r="T154" i="2"/>
  <c r="T153" i="2"/>
  <c r="T152" i="2"/>
  <c r="T151" i="2"/>
  <c r="P161" i="2"/>
  <c r="O161" i="2"/>
  <c r="J161" i="2"/>
  <c r="I161" i="2"/>
  <c r="G161" i="2"/>
  <c r="F161" i="2"/>
  <c r="QZ161" i="2" l="1"/>
  <c r="RA161" i="2"/>
  <c r="HI161" i="1"/>
  <c r="HH161" i="1"/>
  <c r="OZ147" i="2"/>
  <c r="OW147" i="2"/>
  <c r="ML147" i="2"/>
  <c r="GQ135" i="2"/>
  <c r="GP135" i="2"/>
  <c r="GQ122" i="2"/>
  <c r="GP122" i="2"/>
  <c r="GQ109" i="2"/>
  <c r="GP109" i="2"/>
  <c r="GQ96" i="2"/>
  <c r="GP96" i="2"/>
  <c r="GQ83" i="2"/>
  <c r="GP83" i="2"/>
  <c r="GQ70" i="2"/>
  <c r="GP70" i="2"/>
  <c r="GQ57" i="2"/>
  <c r="GP57" i="2"/>
  <c r="GQ44" i="2"/>
  <c r="GP44" i="2"/>
  <c r="GQ31" i="2"/>
  <c r="GP31" i="2"/>
  <c r="GQ18" i="2"/>
  <c r="GP18" i="2"/>
  <c r="GQ148" i="2"/>
  <c r="GP148" i="2"/>
  <c r="GR147" i="2"/>
  <c r="DW135" i="2"/>
  <c r="DV135" i="2"/>
  <c r="DW122" i="2"/>
  <c r="DV122" i="2"/>
  <c r="DW109" i="2"/>
  <c r="DV109" i="2"/>
  <c r="DW96" i="2"/>
  <c r="DV96" i="2"/>
  <c r="DW83" i="2"/>
  <c r="DV83" i="2"/>
  <c r="DW70" i="2"/>
  <c r="DV70" i="2"/>
  <c r="DW57" i="2"/>
  <c r="DV57" i="2"/>
  <c r="DW44" i="2"/>
  <c r="DV44" i="2"/>
  <c r="DW31" i="2"/>
  <c r="DV31" i="2"/>
  <c r="DW18" i="2"/>
  <c r="DV18" i="2"/>
  <c r="DW148" i="2"/>
  <c r="DV148" i="2"/>
  <c r="DX147" i="2"/>
  <c r="DR147" i="2"/>
  <c r="CT146" i="1" l="1"/>
  <c r="CQ146" i="1"/>
  <c r="IZ145" i="2" l="1"/>
  <c r="GU144" i="1" l="1"/>
  <c r="MF144" i="2" l="1"/>
  <c r="ME148" i="2"/>
  <c r="MD148" i="2"/>
  <c r="ME135" i="2"/>
  <c r="MD135" i="2"/>
  <c r="ME122" i="2"/>
  <c r="MD122" i="2"/>
  <c r="ME109" i="2"/>
  <c r="MD109" i="2"/>
  <c r="ME96" i="2"/>
  <c r="MD96" i="2"/>
  <c r="ME83" i="2"/>
  <c r="MD83" i="2"/>
  <c r="ME70" i="2"/>
  <c r="MD70" i="2"/>
  <c r="ME57" i="2"/>
  <c r="MD57" i="2"/>
  <c r="ME44" i="2"/>
  <c r="MD44" i="2"/>
  <c r="ME31" i="2"/>
  <c r="MD31" i="2"/>
  <c r="ME18" i="2"/>
  <c r="MD18" i="2"/>
  <c r="MF12" i="2"/>
  <c r="HP144" i="2" l="1"/>
  <c r="HI147" i="1" l="1"/>
  <c r="HH147" i="1"/>
  <c r="HI146" i="1"/>
  <c r="HH146" i="1"/>
  <c r="HI145" i="1"/>
  <c r="HH145" i="1"/>
  <c r="HI144" i="1"/>
  <c r="HH144" i="1"/>
  <c r="HI142" i="1"/>
  <c r="HH142" i="1"/>
  <c r="HI141" i="1"/>
  <c r="HH141" i="1"/>
  <c r="HI140" i="1"/>
  <c r="HH140" i="1"/>
  <c r="HI139" i="1"/>
  <c r="HH139" i="1"/>
  <c r="HI138" i="1"/>
  <c r="HH138" i="1"/>
  <c r="HI137" i="1"/>
  <c r="HH137" i="1"/>
  <c r="HI136" i="1"/>
  <c r="HH136" i="1"/>
  <c r="HI143" i="1"/>
  <c r="HH143" i="1"/>
  <c r="P148" i="1"/>
  <c r="O148" i="1"/>
  <c r="Q145" i="1"/>
  <c r="Q143" i="1"/>
  <c r="HR135" i="2" l="1"/>
  <c r="HQ135" i="2"/>
  <c r="HR122" i="2"/>
  <c r="HQ122" i="2"/>
  <c r="HR109" i="2"/>
  <c r="HQ109" i="2"/>
  <c r="HR96" i="2"/>
  <c r="HQ96" i="2"/>
  <c r="HR83" i="2"/>
  <c r="HQ83" i="2"/>
  <c r="HR70" i="2"/>
  <c r="HQ70" i="2"/>
  <c r="HR57" i="2"/>
  <c r="HQ57" i="2"/>
  <c r="HR44" i="2"/>
  <c r="HQ44" i="2"/>
  <c r="HR31" i="2"/>
  <c r="HQ31" i="2"/>
  <c r="HR18" i="2"/>
  <c r="HQ18" i="2"/>
  <c r="DC142" i="2"/>
  <c r="HP142" i="2" l="1"/>
  <c r="MN135" i="2" l="1"/>
  <c r="MM135" i="2"/>
  <c r="MN122" i="2"/>
  <c r="MM122" i="2"/>
  <c r="MN109" i="2"/>
  <c r="MM109" i="2"/>
  <c r="MN96" i="2"/>
  <c r="MM96" i="2"/>
  <c r="MN83" i="2"/>
  <c r="MM83" i="2"/>
  <c r="MN70" i="2"/>
  <c r="MM70" i="2"/>
  <c r="MN57" i="2"/>
  <c r="MM57" i="2"/>
  <c r="MN44" i="2"/>
  <c r="MM44" i="2"/>
  <c r="MN31" i="2"/>
  <c r="MM31" i="2"/>
  <c r="MN18" i="2"/>
  <c r="MM18" i="2"/>
  <c r="MN148" i="2"/>
  <c r="MM148" i="2"/>
  <c r="MO142" i="2"/>
  <c r="HR148" i="2" l="1"/>
  <c r="HQ148" i="2"/>
  <c r="HS144" i="2"/>
  <c r="HS141" i="2"/>
  <c r="LK140" i="2" l="1"/>
  <c r="LJ148" i="2"/>
  <c r="LI148" i="2"/>
  <c r="LK147" i="2"/>
  <c r="LJ135" i="2"/>
  <c r="LI135" i="2"/>
  <c r="LJ122" i="2"/>
  <c r="LI122" i="2"/>
  <c r="LJ109" i="2"/>
  <c r="LI109" i="2"/>
  <c r="LJ96" i="2"/>
  <c r="LI96" i="2"/>
  <c r="LJ83" i="2"/>
  <c r="LI83" i="2"/>
  <c r="LJ70" i="2"/>
  <c r="LI70" i="2"/>
  <c r="LJ57" i="2"/>
  <c r="LI57" i="2"/>
  <c r="LJ44" i="2"/>
  <c r="LI44" i="2"/>
  <c r="LJ31" i="2"/>
  <c r="LI31" i="2"/>
  <c r="LJ18" i="2"/>
  <c r="LI18" i="2"/>
  <c r="HP140" i="2"/>
  <c r="GR140" i="1" l="1"/>
  <c r="GQ148" i="1"/>
  <c r="GP148" i="1"/>
  <c r="GR147" i="1"/>
  <c r="GR145" i="1"/>
  <c r="GQ135" i="1"/>
  <c r="GP135" i="1"/>
  <c r="GQ122" i="1"/>
  <c r="GP122" i="1"/>
  <c r="GQ109" i="1"/>
  <c r="GP109" i="1"/>
  <c r="GQ96" i="1"/>
  <c r="GP96" i="1"/>
  <c r="GQ83" i="1"/>
  <c r="GP83" i="1"/>
  <c r="GQ70" i="1"/>
  <c r="GP70" i="1"/>
  <c r="GQ57" i="1"/>
  <c r="GP57" i="1"/>
  <c r="GQ44" i="1"/>
  <c r="GP44" i="1"/>
  <c r="GQ31" i="1"/>
  <c r="GP31" i="1"/>
  <c r="GQ18" i="1"/>
  <c r="GP18" i="1"/>
  <c r="EI148" i="2" l="1"/>
  <c r="EH148" i="2"/>
  <c r="EJ147" i="2"/>
  <c r="EJ146" i="2"/>
  <c r="EJ145" i="2"/>
  <c r="EJ144" i="2"/>
  <c r="EJ143" i="2"/>
  <c r="EJ141" i="2"/>
  <c r="EJ140" i="2"/>
  <c r="EJ139" i="2"/>
  <c r="EJ138" i="2"/>
  <c r="EJ137" i="2"/>
  <c r="EJ136" i="2"/>
  <c r="EI135" i="2"/>
  <c r="EH135" i="2"/>
  <c r="EJ134" i="2"/>
  <c r="EJ133" i="2"/>
  <c r="EJ132" i="2"/>
  <c r="EI122" i="2"/>
  <c r="EH122" i="2"/>
  <c r="EI109" i="2"/>
  <c r="EH109" i="2"/>
  <c r="EI96" i="2"/>
  <c r="EH96" i="2"/>
  <c r="EI83" i="2"/>
  <c r="EH83" i="2"/>
  <c r="EI70" i="2"/>
  <c r="EH70" i="2"/>
  <c r="EI57" i="2"/>
  <c r="EH57" i="2"/>
  <c r="EI44" i="2"/>
  <c r="EH44" i="2"/>
  <c r="EI31" i="2"/>
  <c r="EH31" i="2"/>
  <c r="EI18" i="2"/>
  <c r="EH18" i="2"/>
  <c r="OP148" i="2"/>
  <c r="OO148" i="2"/>
  <c r="OQ137" i="2"/>
  <c r="OP135" i="2"/>
  <c r="OO135" i="2"/>
  <c r="OQ126" i="2"/>
  <c r="OQ125" i="2"/>
  <c r="OP122" i="2"/>
  <c r="OO122" i="2"/>
  <c r="OP109" i="2"/>
  <c r="OO109" i="2"/>
  <c r="OP96" i="2"/>
  <c r="OO96" i="2"/>
  <c r="OQ92" i="2"/>
  <c r="OP83" i="2"/>
  <c r="OO83" i="2"/>
  <c r="OQ78" i="2"/>
  <c r="OP70" i="2"/>
  <c r="OO70" i="2"/>
  <c r="OP57" i="2"/>
  <c r="OO57" i="2"/>
  <c r="OP44" i="2"/>
  <c r="OO44" i="2"/>
  <c r="OP31" i="2"/>
  <c r="OO31" i="2"/>
  <c r="OP18" i="2"/>
  <c r="OO18" i="2"/>
  <c r="HP130" i="2"/>
  <c r="HP126" i="2"/>
  <c r="JU139" i="2" l="1"/>
  <c r="QD138" i="2" l="1"/>
  <c r="OE138" i="2"/>
  <c r="ML138" i="2"/>
  <c r="JI138" i="2"/>
  <c r="JC138" i="2"/>
  <c r="IW138" i="2"/>
  <c r="HD138" i="2"/>
  <c r="FK138" i="2"/>
  <c r="ES138" i="2"/>
  <c r="DC138" i="2"/>
  <c r="QY138" i="2"/>
  <c r="QV138" i="2"/>
  <c r="QG138" i="2"/>
  <c r="QA138" i="2"/>
  <c r="PX138" i="2"/>
  <c r="PR138" i="2"/>
  <c r="PC138" i="2"/>
  <c r="OW138" i="2"/>
  <c r="OB138" i="2"/>
  <c r="LE138" i="2"/>
  <c r="KM138" i="2"/>
  <c r="KG138" i="2"/>
  <c r="JU138" i="2"/>
  <c r="IZ138" i="2"/>
  <c r="IE138" i="2"/>
  <c r="HM138" i="2"/>
  <c r="FH138" i="2"/>
  <c r="CZ138" i="2"/>
  <c r="BY138" i="2"/>
  <c r="BA138" i="2"/>
  <c r="T138" i="2"/>
  <c r="GK148" i="1" l="1"/>
  <c r="GJ148" i="1"/>
  <c r="GL138" i="1"/>
  <c r="GK135" i="1"/>
  <c r="GJ135" i="1"/>
  <c r="GK122" i="1"/>
  <c r="GJ122" i="1"/>
  <c r="GK109" i="1"/>
  <c r="GJ109" i="1"/>
  <c r="GK96" i="1"/>
  <c r="GJ96" i="1"/>
  <c r="GK83" i="1"/>
  <c r="GJ83" i="1"/>
  <c r="GK70" i="1"/>
  <c r="GJ70" i="1"/>
  <c r="GK57" i="1"/>
  <c r="GJ57" i="1"/>
  <c r="GK44" i="1"/>
  <c r="GJ44" i="1"/>
  <c r="GK31" i="1"/>
  <c r="GJ31" i="1"/>
  <c r="GK18" i="1"/>
  <c r="GJ18" i="1"/>
  <c r="J148" i="1"/>
  <c r="I148" i="1"/>
  <c r="K138" i="1"/>
  <c r="J135" i="1"/>
  <c r="I135" i="1"/>
  <c r="J122" i="1"/>
  <c r="I122" i="1"/>
  <c r="J109" i="1"/>
  <c r="I109" i="1"/>
  <c r="J96" i="1"/>
  <c r="I96" i="1"/>
  <c r="J83" i="1"/>
  <c r="I83" i="1"/>
  <c r="J70" i="1"/>
  <c r="I70" i="1"/>
  <c r="J57" i="1"/>
  <c r="I57" i="1"/>
  <c r="J44" i="1"/>
  <c r="I44" i="1"/>
  <c r="J31" i="1"/>
  <c r="I31" i="1"/>
  <c r="J18" i="1"/>
  <c r="I18" i="1"/>
  <c r="IH137" i="2" l="1"/>
  <c r="QY136" i="2" l="1"/>
  <c r="QV136" i="2"/>
  <c r="QG136" i="2"/>
  <c r="QA136" i="2"/>
  <c r="PX136" i="2"/>
  <c r="PR136" i="2"/>
  <c r="PC136" i="2"/>
  <c r="OZ136" i="2"/>
  <c r="OW136" i="2"/>
  <c r="ML136" i="2"/>
  <c r="LE136" i="2"/>
  <c r="KS136" i="2"/>
  <c r="KM136" i="2"/>
  <c r="KG136" i="2"/>
  <c r="JX136" i="2"/>
  <c r="IZ136" i="2"/>
  <c r="IE136" i="2"/>
  <c r="HP136" i="2"/>
  <c r="HM136" i="2"/>
  <c r="GI136" i="2"/>
  <c r="FH136" i="2"/>
  <c r="CZ136" i="2" l="1"/>
  <c r="CW136" i="2"/>
  <c r="CQ136" i="2"/>
  <c r="CN136" i="2"/>
  <c r="BY136" i="2"/>
  <c r="BA136" i="2"/>
  <c r="T136" i="2"/>
  <c r="QX148" i="2" l="1"/>
  <c r="QW148" i="2"/>
  <c r="QY147" i="2"/>
  <c r="QY146" i="2"/>
  <c r="QY145" i="2"/>
  <c r="QY144" i="2"/>
  <c r="QY143" i="2"/>
  <c r="QY142" i="2"/>
  <c r="QY141" i="2"/>
  <c r="QY140" i="2"/>
  <c r="QY139" i="2"/>
  <c r="QY137" i="2"/>
  <c r="QU148" i="2"/>
  <c r="QT148" i="2"/>
  <c r="QV147" i="2"/>
  <c r="QV146" i="2"/>
  <c r="QV145" i="2"/>
  <c r="QV144" i="2"/>
  <c r="QV143" i="2"/>
  <c r="QV142" i="2"/>
  <c r="QV141" i="2"/>
  <c r="QV140" i="2"/>
  <c r="QV139" i="2"/>
  <c r="QV137" i="2"/>
  <c r="QR148" i="2"/>
  <c r="QQ148" i="2"/>
  <c r="QO148" i="2"/>
  <c r="QN148" i="2"/>
  <c r="QP147" i="2"/>
  <c r="QP146" i="2"/>
  <c r="QP145" i="2"/>
  <c r="QP144" i="2"/>
  <c r="QP143" i="2"/>
  <c r="QP140" i="2"/>
  <c r="QP139" i="2"/>
  <c r="QP137" i="2"/>
  <c r="QL148" i="2"/>
  <c r="QK148" i="2"/>
  <c r="QI148" i="2"/>
  <c r="QH148" i="2"/>
  <c r="QF148" i="2"/>
  <c r="QE148" i="2"/>
  <c r="QG137" i="2"/>
  <c r="QC148" i="2"/>
  <c r="QB148" i="2"/>
  <c r="QD145" i="2"/>
  <c r="QD143" i="2"/>
  <c r="PZ148" i="2"/>
  <c r="PY148" i="2"/>
  <c r="QA147" i="2"/>
  <c r="QA146" i="2"/>
  <c r="QA145" i="2"/>
  <c r="QA144" i="2"/>
  <c r="QA143" i="2"/>
  <c r="QA142" i="2"/>
  <c r="QA141" i="2"/>
  <c r="QA140" i="2"/>
  <c r="QA139" i="2"/>
  <c r="QA137" i="2"/>
  <c r="PW148" i="2"/>
  <c r="PV148" i="2"/>
  <c r="PX147" i="2"/>
  <c r="PX146" i="2"/>
  <c r="PX145" i="2"/>
  <c r="PX144" i="2"/>
  <c r="PX143" i="2"/>
  <c r="PX142" i="2"/>
  <c r="PX141" i="2"/>
  <c r="PX140" i="2"/>
  <c r="PX139" i="2"/>
  <c r="PX137" i="2"/>
  <c r="PT148" i="2"/>
  <c r="PS148" i="2"/>
  <c r="PU141" i="2"/>
  <c r="PQ148" i="2"/>
  <c r="PP148" i="2"/>
  <c r="PR147" i="2"/>
  <c r="PR146" i="2"/>
  <c r="PR145" i="2"/>
  <c r="PR144" i="2"/>
  <c r="PR143" i="2"/>
  <c r="PR142" i="2"/>
  <c r="PR141" i="2"/>
  <c r="PR140" i="2"/>
  <c r="PR139" i="2"/>
  <c r="PR137" i="2"/>
  <c r="PE148" i="2"/>
  <c r="PD148" i="2"/>
  <c r="PF147" i="2"/>
  <c r="PB148" i="2"/>
  <c r="PA148" i="2"/>
  <c r="PC147" i="2"/>
  <c r="PC146" i="2"/>
  <c r="PC145" i="2"/>
  <c r="PC144" i="2"/>
  <c r="PC143" i="2"/>
  <c r="PC142" i="2"/>
  <c r="PC141" i="2"/>
  <c r="PC140" i="2"/>
  <c r="PC139" i="2"/>
  <c r="PC137" i="2"/>
  <c r="OY148" i="2"/>
  <c r="OX148" i="2"/>
  <c r="OZ141" i="2"/>
  <c r="OV148" i="2"/>
  <c r="OU148" i="2"/>
  <c r="OW145" i="2"/>
  <c r="OW144" i="2"/>
  <c r="OW143" i="2"/>
  <c r="OW142" i="2"/>
  <c r="OW141" i="2"/>
  <c r="OW140" i="2"/>
  <c r="OW139" i="2"/>
  <c r="OW137" i="2"/>
  <c r="OM148" i="2"/>
  <c r="OL148" i="2"/>
  <c r="OJ148" i="2"/>
  <c r="OI148" i="2"/>
  <c r="OK142" i="2"/>
  <c r="OG148" i="2"/>
  <c r="OF148" i="2"/>
  <c r="OD148" i="2"/>
  <c r="OC148" i="2"/>
  <c r="OE147" i="2"/>
  <c r="OE146" i="2"/>
  <c r="OE145" i="2"/>
  <c r="OE143" i="2"/>
  <c r="OE141" i="2"/>
  <c r="OE140" i="2"/>
  <c r="OE139" i="2"/>
  <c r="OA148" i="2"/>
  <c r="NZ148" i="2"/>
  <c r="OB137" i="2"/>
  <c r="NX148" i="2"/>
  <c r="NW148" i="2"/>
  <c r="NR148" i="2"/>
  <c r="NQ148" i="2"/>
  <c r="NI148" i="2"/>
  <c r="NH148" i="2"/>
  <c r="NJ147" i="2"/>
  <c r="NJ146" i="2"/>
  <c r="NJ145" i="2"/>
  <c r="NJ142" i="2"/>
  <c r="NJ141" i="2"/>
  <c r="NJ139" i="2"/>
  <c r="NC148" i="2"/>
  <c r="NB148" i="2"/>
  <c r="ND142" i="2"/>
  <c r="MZ148" i="2"/>
  <c r="MY148" i="2"/>
  <c r="NA142" i="2"/>
  <c r="MW148" i="2"/>
  <c r="MV148" i="2"/>
  <c r="MT148" i="2"/>
  <c r="MS148" i="2"/>
  <c r="MQ148" i="2"/>
  <c r="MP148" i="2"/>
  <c r="MK148" i="2"/>
  <c r="MJ148" i="2"/>
  <c r="ML146" i="2"/>
  <c r="ML145" i="2"/>
  <c r="ML144" i="2"/>
  <c r="ML143" i="2"/>
  <c r="ML142" i="2"/>
  <c r="ML141" i="2"/>
  <c r="ML140" i="2"/>
  <c r="ML139" i="2"/>
  <c r="LV148" i="2"/>
  <c r="LU148" i="2"/>
  <c r="LW142" i="2"/>
  <c r="LM148" i="2"/>
  <c r="LL148" i="2"/>
  <c r="LN143" i="2"/>
  <c r="LN141" i="2"/>
  <c r="LD148" i="2"/>
  <c r="LC148" i="2"/>
  <c r="LE147" i="2"/>
  <c r="LE146" i="2"/>
  <c r="LE145" i="2"/>
  <c r="LE144" i="2"/>
  <c r="LE142" i="2"/>
  <c r="LE141" i="2"/>
  <c r="LE140" i="2"/>
  <c r="LE139" i="2"/>
  <c r="LE137" i="2"/>
  <c r="LA148" i="2"/>
  <c r="KZ148" i="2"/>
  <c r="LB143" i="2"/>
  <c r="KX148" i="2"/>
  <c r="KW148" i="2"/>
  <c r="KU148" i="2"/>
  <c r="KT148" i="2"/>
  <c r="KR148" i="2"/>
  <c r="KQ148" i="2"/>
  <c r="KL148" i="2"/>
  <c r="KK148" i="2"/>
  <c r="KM147" i="2"/>
  <c r="KM146" i="2"/>
  <c r="KM145" i="2"/>
  <c r="KM144" i="2"/>
  <c r="KM143" i="2"/>
  <c r="KM142" i="2"/>
  <c r="KM141" i="2"/>
  <c r="KM140" i="2"/>
  <c r="KM139" i="2"/>
  <c r="KM137" i="2"/>
  <c r="KI148" i="2"/>
  <c r="KH148" i="2"/>
  <c r="KF148" i="2"/>
  <c r="KE148" i="2"/>
  <c r="KG147" i="2"/>
  <c r="KG146" i="2"/>
  <c r="KG145" i="2"/>
  <c r="KG144" i="2"/>
  <c r="KG143" i="2"/>
  <c r="KG142" i="2"/>
  <c r="KG141" i="2"/>
  <c r="KG140" i="2"/>
  <c r="KG139" i="2"/>
  <c r="KG137" i="2"/>
  <c r="KC148" i="2"/>
  <c r="KB148" i="2"/>
  <c r="JZ148" i="2"/>
  <c r="JY148" i="2"/>
  <c r="JW148" i="2"/>
  <c r="JV148" i="2"/>
  <c r="JX139" i="2"/>
  <c r="JT148" i="2"/>
  <c r="JS148" i="2"/>
  <c r="JU142" i="2"/>
  <c r="JU137" i="2"/>
  <c r="JQ148" i="2"/>
  <c r="JP148" i="2"/>
  <c r="JR137" i="2"/>
  <c r="JH148" i="2"/>
  <c r="JG148" i="2"/>
  <c r="JB148" i="2"/>
  <c r="JA148" i="2"/>
  <c r="JC147" i="2"/>
  <c r="JC146" i="2"/>
  <c r="JC144" i="2"/>
  <c r="JC143" i="2"/>
  <c r="JC142" i="2"/>
  <c r="JC141" i="2"/>
  <c r="JC140" i="2"/>
  <c r="JC139" i="2"/>
  <c r="JC137" i="2"/>
  <c r="IY148" i="2"/>
  <c r="IX148" i="2"/>
  <c r="IZ147" i="2"/>
  <c r="IZ146" i="2"/>
  <c r="IZ144" i="2"/>
  <c r="IZ143" i="2"/>
  <c r="IZ142" i="2"/>
  <c r="IZ141" i="2"/>
  <c r="IZ140" i="2"/>
  <c r="IZ139" i="2"/>
  <c r="IZ137" i="2"/>
  <c r="IV148" i="2"/>
  <c r="IU148" i="2"/>
  <c r="IW147" i="2"/>
  <c r="IW145" i="2"/>
  <c r="IW144" i="2"/>
  <c r="IW142" i="2"/>
  <c r="ID148" i="2"/>
  <c r="IC148" i="2"/>
  <c r="IE147" i="2"/>
  <c r="IE146" i="2"/>
  <c r="IE145" i="2"/>
  <c r="IE144" i="2"/>
  <c r="IE143" i="2"/>
  <c r="IE142" i="2"/>
  <c r="IE141" i="2"/>
  <c r="IE140" i="2"/>
  <c r="IE139" i="2"/>
  <c r="IE137" i="2"/>
  <c r="IG148" i="2"/>
  <c r="IF148" i="2"/>
  <c r="HU148" i="2"/>
  <c r="HT148" i="2"/>
  <c r="HO148" i="2"/>
  <c r="HN148" i="2"/>
  <c r="HP146" i="2"/>
  <c r="HP145" i="2"/>
  <c r="HP143" i="2"/>
  <c r="HP141" i="2"/>
  <c r="HL148" i="2"/>
  <c r="HK148" i="2"/>
  <c r="HM147" i="2"/>
  <c r="HM146" i="2"/>
  <c r="HM144" i="2"/>
  <c r="HM142" i="2"/>
  <c r="HM141" i="2"/>
  <c r="HM140" i="2"/>
  <c r="HM137" i="2"/>
  <c r="HC148" i="2"/>
  <c r="HB148" i="2"/>
  <c r="HD147" i="2"/>
  <c r="HD146" i="2"/>
  <c r="HD145" i="2"/>
  <c r="HD144" i="2"/>
  <c r="HD143" i="2"/>
  <c r="HD142" i="2"/>
  <c r="HD141" i="2"/>
  <c r="HD140" i="2"/>
  <c r="GZ148" i="2"/>
  <c r="GY148" i="2"/>
  <c r="HA141" i="2"/>
  <c r="HA140" i="2"/>
  <c r="GT148" i="2"/>
  <c r="GS148" i="2"/>
  <c r="GU140" i="2"/>
  <c r="GN148" i="2"/>
  <c r="GM148" i="2"/>
  <c r="GK148" i="2"/>
  <c r="GJ148" i="2"/>
  <c r="GH148" i="2"/>
  <c r="GG148" i="2"/>
  <c r="GI146" i="2"/>
  <c r="GI143" i="2"/>
  <c r="GI137" i="2"/>
  <c r="FS148" i="2"/>
  <c r="FR148" i="2"/>
  <c r="FP148" i="2"/>
  <c r="FO148" i="2"/>
  <c r="FM148" i="2"/>
  <c r="FL148" i="2"/>
  <c r="FJ148" i="2"/>
  <c r="FI148" i="2"/>
  <c r="FG148" i="2"/>
  <c r="FF148" i="2"/>
  <c r="FH147" i="2"/>
  <c r="FH146" i="2"/>
  <c r="FH145" i="2"/>
  <c r="FH144" i="2"/>
  <c r="FH143" i="2"/>
  <c r="FH142" i="2"/>
  <c r="FH141" i="2"/>
  <c r="FH140" i="2"/>
  <c r="FH139" i="2"/>
  <c r="FH137" i="2"/>
  <c r="FD148" i="2"/>
  <c r="FC148" i="2"/>
  <c r="FE144" i="2"/>
  <c r="EX148" i="2"/>
  <c r="EW148" i="2"/>
  <c r="FA148" i="2"/>
  <c r="EZ148" i="2"/>
  <c r="FB147" i="2"/>
  <c r="FB146" i="2"/>
  <c r="FB145" i="2"/>
  <c r="FB140" i="2"/>
  <c r="FB139" i="2"/>
  <c r="EU148" i="2"/>
  <c r="ET148" i="2"/>
  <c r="ER148" i="2"/>
  <c r="EQ148" i="2"/>
  <c r="ES141" i="2"/>
  <c r="ES140" i="2"/>
  <c r="EL148" i="2"/>
  <c r="EK148" i="2"/>
  <c r="DZ148" i="2"/>
  <c r="DY148" i="2"/>
  <c r="EA139" i="2"/>
  <c r="DQ148" i="2"/>
  <c r="DP148" i="2"/>
  <c r="DK148" i="2"/>
  <c r="DJ148" i="2"/>
  <c r="DB148" i="2"/>
  <c r="DA148" i="2"/>
  <c r="DC147" i="2"/>
  <c r="DC146" i="2"/>
  <c r="DC145" i="2"/>
  <c r="DC144" i="2"/>
  <c r="DC143" i="2"/>
  <c r="DC141" i="2"/>
  <c r="DC140" i="2"/>
  <c r="DC139" i="2"/>
  <c r="CY148" i="2"/>
  <c r="CX148" i="2"/>
  <c r="CZ146" i="2"/>
  <c r="CZ145" i="2"/>
  <c r="CZ144" i="2"/>
  <c r="CZ142" i="2"/>
  <c r="CZ141" i="2"/>
  <c r="CZ140" i="2"/>
  <c r="CZ139" i="2"/>
  <c r="CZ137" i="2"/>
  <c r="CV148" i="2"/>
  <c r="CU148" i="2"/>
  <c r="CW143" i="2"/>
  <c r="CW137" i="2"/>
  <c r="CS148" i="2"/>
  <c r="CR148" i="2"/>
  <c r="CP148" i="2"/>
  <c r="CO148" i="2"/>
  <c r="CM148" i="2"/>
  <c r="CL148" i="2"/>
  <c r="CG148" i="2"/>
  <c r="CF148" i="2"/>
  <c r="CD148" i="2"/>
  <c r="CC148" i="2"/>
  <c r="CA148" i="2"/>
  <c r="BZ148" i="2"/>
  <c r="BX148" i="2"/>
  <c r="BW148" i="2"/>
  <c r="BY141" i="2"/>
  <c r="BY140" i="2"/>
  <c r="BY137" i="2"/>
  <c r="BU148" i="2"/>
  <c r="BT148" i="2"/>
  <c r="BR148" i="2"/>
  <c r="BQ148" i="2"/>
  <c r="BO148" i="2"/>
  <c r="BN148" i="2"/>
  <c r="BL148" i="2"/>
  <c r="BK148" i="2"/>
  <c r="AZ148" i="2"/>
  <c r="AY148" i="2"/>
  <c r="BA147" i="2"/>
  <c r="BA146" i="2"/>
  <c r="BA145" i="2"/>
  <c r="BA144" i="2"/>
  <c r="BA143" i="2"/>
  <c r="BA142" i="2"/>
  <c r="BA141" i="2"/>
  <c r="BA140" i="2"/>
  <c r="BA139" i="2"/>
  <c r="BA137" i="2"/>
  <c r="AW148" i="2"/>
  <c r="AV148" i="2"/>
  <c r="AN148" i="2"/>
  <c r="AM148" i="2"/>
  <c r="AO144" i="2"/>
  <c r="AO137" i="2"/>
  <c r="AK148" i="2"/>
  <c r="AJ148" i="2"/>
  <c r="AE148" i="2"/>
  <c r="AD148" i="2"/>
  <c r="AF147" i="2"/>
  <c r="AF143" i="2"/>
  <c r="AF142" i="2"/>
  <c r="AF140" i="2"/>
  <c r="AF139" i="2"/>
  <c r="AB148" i="2"/>
  <c r="AA148" i="2"/>
  <c r="Y148" i="2"/>
  <c r="X148" i="2"/>
  <c r="S148" i="2"/>
  <c r="R148" i="2"/>
  <c r="T147" i="2"/>
  <c r="T146" i="2"/>
  <c r="T145" i="2"/>
  <c r="T144" i="2"/>
  <c r="T143" i="2"/>
  <c r="T142" i="2"/>
  <c r="T141" i="2"/>
  <c r="T140" i="2"/>
  <c r="T139" i="2"/>
  <c r="T137" i="2"/>
  <c r="P148" i="2"/>
  <c r="O148" i="2"/>
  <c r="J148" i="2"/>
  <c r="I148" i="2"/>
  <c r="G148" i="2"/>
  <c r="F148" i="2"/>
  <c r="HF148" i="1"/>
  <c r="HE148" i="1"/>
  <c r="HC148" i="1"/>
  <c r="HB148" i="1"/>
  <c r="GZ148" i="1"/>
  <c r="GY148" i="1"/>
  <c r="GW148" i="1"/>
  <c r="GV148" i="1"/>
  <c r="GX147" i="1"/>
  <c r="GX146" i="1"/>
  <c r="GX145" i="1"/>
  <c r="GX144" i="1"/>
  <c r="GX143" i="1"/>
  <c r="GX142" i="1"/>
  <c r="GX141" i="1"/>
  <c r="GX140" i="1"/>
  <c r="GX139" i="1"/>
  <c r="GX138" i="1"/>
  <c r="GT148" i="1"/>
  <c r="GS148" i="1"/>
  <c r="GU147" i="1"/>
  <c r="GU146" i="1"/>
  <c r="GU143" i="1"/>
  <c r="GU142" i="1"/>
  <c r="GU141" i="1"/>
  <c r="GU138" i="1"/>
  <c r="GU136" i="1"/>
  <c r="GH148" i="1"/>
  <c r="GG148" i="1"/>
  <c r="GB148" i="1"/>
  <c r="GA148" i="1"/>
  <c r="FY148" i="1"/>
  <c r="FX148" i="1"/>
  <c r="FV148" i="1"/>
  <c r="FU148" i="1"/>
  <c r="AX142" i="1"/>
  <c r="AX136" i="1"/>
  <c r="FJ148" i="1"/>
  <c r="FI148" i="1"/>
  <c r="FG148" i="1"/>
  <c r="FF148" i="1"/>
  <c r="FD148" i="1"/>
  <c r="FC148" i="1"/>
  <c r="FA148" i="1"/>
  <c r="EZ148" i="1"/>
  <c r="EL148" i="1"/>
  <c r="EK148" i="1"/>
  <c r="DZ148" i="1"/>
  <c r="DY148" i="1"/>
  <c r="DT148" i="1"/>
  <c r="DS148" i="1"/>
  <c r="DQ148" i="1"/>
  <c r="DP148" i="1"/>
  <c r="DR142" i="1"/>
  <c r="DR139" i="1"/>
  <c r="DN148" i="1"/>
  <c r="DM148" i="1"/>
  <c r="DE148" i="1"/>
  <c r="DD148" i="1"/>
  <c r="CV148" i="1"/>
  <c r="CU148" i="1"/>
  <c r="CW147" i="1"/>
  <c r="CW146" i="1"/>
  <c r="CW145" i="1"/>
  <c r="CW144" i="1"/>
  <c r="CW143" i="1"/>
  <c r="CW142" i="1"/>
  <c r="CW141" i="1"/>
  <c r="CW140" i="1"/>
  <c r="CW139" i="1"/>
  <c r="CW138" i="1"/>
  <c r="CW137" i="1"/>
  <c r="CW136" i="1"/>
  <c r="CS148" i="1"/>
  <c r="CR148" i="1"/>
  <c r="CP148" i="1"/>
  <c r="CO148" i="1"/>
  <c r="CD148" i="1"/>
  <c r="CC148" i="1"/>
  <c r="BU148" i="1"/>
  <c r="BT148" i="1"/>
  <c r="BV146" i="1"/>
  <c r="BV143" i="1"/>
  <c r="BV140" i="1"/>
  <c r="BV138" i="1"/>
  <c r="BR148" i="1"/>
  <c r="BQ148" i="1"/>
  <c r="BS147" i="1"/>
  <c r="BS137" i="1"/>
  <c r="BL148" i="1"/>
  <c r="BK148" i="1"/>
  <c r="BI148" i="1"/>
  <c r="BH148" i="1"/>
  <c r="BC148" i="1"/>
  <c r="BB148" i="1"/>
  <c r="BD147" i="1"/>
  <c r="BD142" i="1"/>
  <c r="AN148" i="1"/>
  <c r="AM148" i="1"/>
  <c r="AH148" i="1"/>
  <c r="AG148" i="1"/>
  <c r="AB148" i="1"/>
  <c r="AA148" i="1"/>
  <c r="S148" i="1"/>
  <c r="R148" i="1"/>
  <c r="M148" i="1"/>
  <c r="L148" i="1"/>
  <c r="N147" i="1"/>
  <c r="N141" i="1"/>
  <c r="N140" i="1"/>
  <c r="N139" i="1"/>
  <c r="H145" i="1"/>
  <c r="H143" i="1"/>
  <c r="H141" i="1"/>
  <c r="H140" i="1"/>
  <c r="G148" i="1"/>
  <c r="F148" i="1"/>
  <c r="QZ148" i="2" l="1"/>
  <c r="RA148" i="2"/>
  <c r="HH148" i="1"/>
  <c r="HI148" i="1"/>
  <c r="GU148" i="2"/>
  <c r="OE148" i="2"/>
  <c r="JX134" i="2"/>
  <c r="JC134" i="2"/>
  <c r="IW134" i="2"/>
  <c r="HP134" i="2"/>
  <c r="HD134" i="2"/>
  <c r="FB134" i="2"/>
  <c r="CW134" i="2"/>
  <c r="QY134" i="2" l="1"/>
  <c r="QV134" i="2"/>
  <c r="QG134" i="2"/>
  <c r="QA134" i="2"/>
  <c r="PX134" i="2"/>
  <c r="PR134" i="2"/>
  <c r="PC134" i="2"/>
  <c r="OZ134" i="2"/>
  <c r="OE134" i="2"/>
  <c r="ML134" i="2"/>
  <c r="KM134" i="2"/>
  <c r="KG134" i="2"/>
  <c r="IZ134" i="2"/>
  <c r="IE134" i="2"/>
  <c r="HM134" i="2"/>
  <c r="FH134" i="2"/>
  <c r="DC134" i="2"/>
  <c r="CZ134" i="2"/>
  <c r="BA134" i="2"/>
  <c r="AF134" i="2"/>
  <c r="T134" i="2"/>
  <c r="QV133" i="2" l="1"/>
  <c r="QG133" i="2"/>
  <c r="OE133" i="2"/>
  <c r="HM133" i="2"/>
  <c r="QY133" i="2"/>
  <c r="QA133" i="2"/>
  <c r="PX133" i="2"/>
  <c r="PR133" i="2"/>
  <c r="PC133" i="2"/>
  <c r="OZ133" i="2"/>
  <c r="OW133" i="2"/>
  <c r="NJ133" i="2"/>
  <c r="ML133" i="2"/>
  <c r="LE133" i="2"/>
  <c r="KM133" i="2"/>
  <c r="KG133" i="2"/>
  <c r="IZ133" i="2"/>
  <c r="IE133" i="2"/>
  <c r="FH133" i="2"/>
  <c r="DC133" i="2"/>
  <c r="CZ133" i="2"/>
  <c r="BA133" i="2"/>
  <c r="AF133" i="2"/>
  <c r="T133" i="2"/>
  <c r="BR135" i="2" l="1"/>
  <c r="BQ135" i="2"/>
  <c r="BO135" i="2"/>
  <c r="BN135" i="2"/>
  <c r="BR122" i="2"/>
  <c r="BQ122" i="2"/>
  <c r="BO122" i="2"/>
  <c r="BN122" i="2"/>
  <c r="BP121" i="2"/>
  <c r="BP120" i="2"/>
  <c r="BP116" i="2"/>
  <c r="BR109" i="2"/>
  <c r="BQ109" i="2"/>
  <c r="BO109" i="2"/>
  <c r="BN109" i="2"/>
  <c r="BR96" i="2"/>
  <c r="BQ96" i="2"/>
  <c r="BO96" i="2"/>
  <c r="BN96" i="2"/>
  <c r="BR83" i="2"/>
  <c r="BQ83" i="2"/>
  <c r="BO83" i="2"/>
  <c r="BN83" i="2"/>
  <c r="BR70" i="2"/>
  <c r="BQ70" i="2"/>
  <c r="BO70" i="2"/>
  <c r="BN70" i="2"/>
  <c r="BS67" i="2"/>
  <c r="BS63" i="2"/>
  <c r="BR57" i="2"/>
  <c r="BQ57" i="2"/>
  <c r="BO57" i="2"/>
  <c r="BN57" i="2"/>
  <c r="BR44" i="2"/>
  <c r="BQ44" i="2"/>
  <c r="BO44" i="2"/>
  <c r="BN44" i="2"/>
  <c r="BR31" i="2"/>
  <c r="BQ31" i="2"/>
  <c r="BO31" i="2"/>
  <c r="BN31" i="2"/>
  <c r="BS25" i="2"/>
  <c r="BR18" i="2"/>
  <c r="BQ18" i="2"/>
  <c r="BO18" i="2"/>
  <c r="BN18" i="2"/>
  <c r="HI134" i="1" l="1"/>
  <c r="HH134" i="1"/>
  <c r="HI133" i="1"/>
  <c r="HH133" i="1"/>
  <c r="HI131" i="1"/>
  <c r="HH131" i="1"/>
  <c r="HI130" i="1"/>
  <c r="HH130" i="1"/>
  <c r="HI129" i="1"/>
  <c r="HH129" i="1"/>
  <c r="HI128" i="1"/>
  <c r="HH128" i="1"/>
  <c r="HI127" i="1"/>
  <c r="HH127" i="1"/>
  <c r="HI126" i="1"/>
  <c r="HH126" i="1"/>
  <c r="HI125" i="1"/>
  <c r="HH125" i="1"/>
  <c r="HI124" i="1"/>
  <c r="HH124" i="1"/>
  <c r="HI123" i="1"/>
  <c r="HH123" i="1"/>
  <c r="HI132" i="1"/>
  <c r="HH132" i="1"/>
  <c r="AX132" i="1"/>
  <c r="DR132" i="1"/>
  <c r="CW132" i="1"/>
  <c r="AX134" i="1"/>
  <c r="AX133" i="1"/>
  <c r="FW16" i="1"/>
  <c r="FU18" i="1"/>
  <c r="FV18" i="1"/>
  <c r="FU31" i="1"/>
  <c r="FV31" i="1"/>
  <c r="FU44" i="1"/>
  <c r="FV44" i="1"/>
  <c r="FU57" i="1"/>
  <c r="FV57" i="1"/>
  <c r="FU70" i="1"/>
  <c r="FV70" i="1"/>
  <c r="FU83" i="1"/>
  <c r="FV83" i="1"/>
  <c r="FU96" i="1"/>
  <c r="FV96" i="1"/>
  <c r="FU109" i="1"/>
  <c r="FV109" i="1"/>
  <c r="FU122" i="1"/>
  <c r="FV122" i="1"/>
  <c r="FU135" i="1"/>
  <c r="FV135" i="1"/>
  <c r="DQ135" i="1"/>
  <c r="DP135" i="1"/>
  <c r="CV135" i="1"/>
  <c r="CU135" i="1"/>
  <c r="CW134" i="1"/>
  <c r="CW133" i="1"/>
  <c r="QA132" i="2" l="1"/>
  <c r="OZ132" i="2"/>
  <c r="ML132" i="2"/>
  <c r="KM132" i="2" l="1"/>
  <c r="JX132" i="2"/>
  <c r="JC132" i="2"/>
  <c r="IE132" i="2"/>
  <c r="ID122" i="2"/>
  <c r="IC122" i="2"/>
  <c r="ID109" i="2"/>
  <c r="IC109" i="2"/>
  <c r="ID96" i="2"/>
  <c r="IC96" i="2"/>
  <c r="ID135" i="2"/>
  <c r="IC135" i="2"/>
  <c r="ID83" i="2"/>
  <c r="IC83" i="2"/>
  <c r="ID70" i="2"/>
  <c r="IC70" i="2"/>
  <c r="ID57" i="2"/>
  <c r="IC57" i="2"/>
  <c r="ID44" i="2"/>
  <c r="IC44" i="2"/>
  <c r="ID31" i="2"/>
  <c r="IC31" i="2"/>
  <c r="ID18" i="2"/>
  <c r="IC18" i="2"/>
  <c r="HP132" i="2"/>
  <c r="GU132" i="2"/>
  <c r="EA132" i="2"/>
  <c r="BA132" i="2"/>
  <c r="AO132" i="2"/>
  <c r="QY132" i="2"/>
  <c r="QV132" i="2"/>
  <c r="PX132" i="2"/>
  <c r="PR132" i="2"/>
  <c r="PC132" i="2"/>
  <c r="OW132" i="2"/>
  <c r="NJ132" i="2"/>
  <c r="MU132" i="2"/>
  <c r="LE132" i="2"/>
  <c r="KG132" i="2"/>
  <c r="IZ132" i="2"/>
  <c r="IW132" i="2"/>
  <c r="FH132" i="2"/>
  <c r="DC132" i="2"/>
  <c r="CZ132" i="2"/>
  <c r="BY132" i="2"/>
  <c r="AF132" i="2"/>
  <c r="T132" i="2"/>
  <c r="HI82" i="1" l="1"/>
  <c r="HH82" i="1"/>
  <c r="HI81" i="1"/>
  <c r="HH81" i="1"/>
  <c r="HI80" i="1"/>
  <c r="HH80" i="1"/>
  <c r="HI79" i="1"/>
  <c r="HH79" i="1"/>
  <c r="HI78" i="1"/>
  <c r="HH78" i="1"/>
  <c r="HI77" i="1"/>
  <c r="HH77" i="1"/>
  <c r="HI76" i="1"/>
  <c r="HH76" i="1"/>
  <c r="HI75" i="1"/>
  <c r="HH75" i="1"/>
  <c r="HI74" i="1"/>
  <c r="HH74" i="1"/>
  <c r="HI73" i="1"/>
  <c r="HH73" i="1"/>
  <c r="HI72" i="1"/>
  <c r="HH72" i="1"/>
  <c r="HI71" i="1"/>
  <c r="HH71" i="1"/>
  <c r="HI95" i="1"/>
  <c r="HH95" i="1"/>
  <c r="HI94" i="1"/>
  <c r="HH94" i="1"/>
  <c r="HI93" i="1"/>
  <c r="HH93" i="1"/>
  <c r="HI92" i="1"/>
  <c r="HH92" i="1"/>
  <c r="HI91" i="1"/>
  <c r="HH91" i="1"/>
  <c r="HI90" i="1"/>
  <c r="HH90" i="1"/>
  <c r="HI89" i="1"/>
  <c r="HH89" i="1"/>
  <c r="HI88" i="1"/>
  <c r="HH88" i="1"/>
  <c r="HI87" i="1"/>
  <c r="HH87" i="1"/>
  <c r="HI86" i="1"/>
  <c r="HH86" i="1"/>
  <c r="HI85" i="1"/>
  <c r="HH85" i="1"/>
  <c r="HI84" i="1"/>
  <c r="HH84" i="1"/>
  <c r="HI108" i="1"/>
  <c r="HH108" i="1"/>
  <c r="HI107" i="1"/>
  <c r="HH107" i="1"/>
  <c r="HI106" i="1"/>
  <c r="HH106" i="1"/>
  <c r="HI105" i="1"/>
  <c r="HH105" i="1"/>
  <c r="HI104" i="1"/>
  <c r="HH104" i="1"/>
  <c r="HI103" i="1"/>
  <c r="HH103" i="1"/>
  <c r="HI102" i="1"/>
  <c r="HH102" i="1"/>
  <c r="HI101" i="1"/>
  <c r="HH101" i="1"/>
  <c r="HI100" i="1"/>
  <c r="HH100" i="1"/>
  <c r="HI99" i="1"/>
  <c r="HH99" i="1"/>
  <c r="HI98" i="1"/>
  <c r="HH98" i="1"/>
  <c r="HI97" i="1"/>
  <c r="HH97" i="1"/>
  <c r="HI121" i="1"/>
  <c r="HH121" i="1"/>
  <c r="HI120" i="1"/>
  <c r="HH120" i="1"/>
  <c r="HI119" i="1"/>
  <c r="HH119" i="1"/>
  <c r="HI118" i="1"/>
  <c r="HH118" i="1"/>
  <c r="HI117" i="1"/>
  <c r="HH117" i="1"/>
  <c r="HI116" i="1"/>
  <c r="HH116" i="1"/>
  <c r="HI115" i="1"/>
  <c r="HH115" i="1"/>
  <c r="HI114" i="1"/>
  <c r="HH114" i="1"/>
  <c r="HI113" i="1"/>
  <c r="HH113" i="1"/>
  <c r="HI112" i="1"/>
  <c r="HH112" i="1"/>
  <c r="HI111" i="1"/>
  <c r="HH111" i="1"/>
  <c r="HI110" i="1"/>
  <c r="HH110" i="1"/>
  <c r="BV127" i="1"/>
  <c r="GW135" i="1" l="1"/>
  <c r="GV135" i="1"/>
  <c r="GH135" i="1"/>
  <c r="GG135" i="1"/>
  <c r="FD135" i="1"/>
  <c r="FC135" i="1"/>
  <c r="FA135" i="1"/>
  <c r="EZ135" i="1"/>
  <c r="EL135" i="1"/>
  <c r="EK135" i="1"/>
  <c r="CS135" i="1"/>
  <c r="CR135" i="1"/>
  <c r="CP135" i="1"/>
  <c r="CO135" i="1"/>
  <c r="AB135" i="1"/>
  <c r="AA135" i="1"/>
  <c r="BS129" i="1"/>
  <c r="BJ128" i="1"/>
  <c r="FH127" i="1"/>
  <c r="CQ127" i="1"/>
  <c r="BS127" i="1"/>
  <c r="GX126" i="1"/>
  <c r="H126" i="1"/>
  <c r="BV125" i="1"/>
  <c r="BM125" i="1"/>
  <c r="GU124" i="1"/>
  <c r="N124" i="1"/>
  <c r="BV123" i="1"/>
  <c r="T123" i="1"/>
  <c r="GH122" i="1"/>
  <c r="GG122" i="1"/>
  <c r="FA122" i="1"/>
  <c r="EZ122" i="1"/>
  <c r="FD122" i="1"/>
  <c r="FC122" i="1"/>
  <c r="EL122" i="1"/>
  <c r="EK122" i="1"/>
  <c r="CS122" i="1"/>
  <c r="CR122" i="1"/>
  <c r="AB122" i="1"/>
  <c r="AA122" i="1"/>
  <c r="GU121" i="1"/>
  <c r="BV121" i="1"/>
  <c r="BM121" i="1"/>
  <c r="T121" i="1"/>
  <c r="GU120" i="1"/>
  <c r="GI120" i="1"/>
  <c r="CE120" i="1"/>
  <c r="GU119" i="1"/>
  <c r="BV119" i="1"/>
  <c r="T119" i="1"/>
  <c r="H119" i="1"/>
  <c r="GU118" i="1"/>
  <c r="BV118" i="1"/>
  <c r="AO118" i="1"/>
  <c r="HG117" i="1"/>
  <c r="HD117" i="1"/>
  <c r="GU117" i="1"/>
  <c r="H117" i="1"/>
  <c r="GU116" i="1"/>
  <c r="BV116" i="1"/>
  <c r="GU115" i="1"/>
  <c r="GU114" i="1"/>
  <c r="DU114" i="1"/>
  <c r="BV114" i="1"/>
  <c r="N114" i="1"/>
  <c r="HG113" i="1"/>
  <c r="GU113" i="1"/>
  <c r="FB113" i="1"/>
  <c r="CE113" i="1"/>
  <c r="N113" i="1"/>
  <c r="GU112" i="1"/>
  <c r="CE112" i="1"/>
  <c r="FK110" i="1"/>
  <c r="FD109" i="1"/>
  <c r="FC109" i="1"/>
  <c r="EL109" i="1"/>
  <c r="EK109" i="1"/>
  <c r="CS109" i="1"/>
  <c r="CR109" i="1"/>
  <c r="AB109" i="1"/>
  <c r="AA109" i="1"/>
  <c r="HD108" i="1"/>
  <c r="BV108" i="1"/>
  <c r="HG107" i="1"/>
  <c r="HD107" i="1"/>
  <c r="EM107" i="1"/>
  <c r="DU107" i="1"/>
  <c r="H107" i="1"/>
  <c r="HD106" i="1"/>
  <c r="GU106" i="1"/>
  <c r="BM106" i="1"/>
  <c r="AI106" i="1"/>
  <c r="N105" i="1"/>
  <c r="H105" i="1"/>
  <c r="GC104" i="1"/>
  <c r="BM104" i="1"/>
  <c r="H104" i="1"/>
  <c r="HD103" i="1"/>
  <c r="CT103" i="1"/>
  <c r="FK102" i="1"/>
  <c r="DU102" i="1"/>
  <c r="H102" i="1"/>
  <c r="N101" i="1"/>
  <c r="GC100" i="1"/>
  <c r="FE100" i="1"/>
  <c r="BV100" i="1"/>
  <c r="BS100" i="1"/>
  <c r="BM100" i="1"/>
  <c r="H100" i="1"/>
  <c r="DO99" i="1"/>
  <c r="H99" i="1"/>
  <c r="GU98" i="1"/>
  <c r="EA98" i="1"/>
  <c r="H98" i="1"/>
  <c r="DO97" i="1"/>
  <c r="BJ97" i="1"/>
  <c r="MU131" i="2" l="1"/>
  <c r="MQ135" i="2"/>
  <c r="MP135" i="2"/>
  <c r="MQ122" i="2"/>
  <c r="MP122" i="2"/>
  <c r="MQ109" i="2"/>
  <c r="MP109" i="2"/>
  <c r="MQ96" i="2"/>
  <c r="MP96" i="2"/>
  <c r="MQ83" i="2"/>
  <c r="MP83" i="2"/>
  <c r="MQ70" i="2"/>
  <c r="MP70" i="2"/>
  <c r="MQ57" i="2"/>
  <c r="MP57" i="2"/>
  <c r="MQ44" i="2"/>
  <c r="MP44" i="2"/>
  <c r="MQ31" i="2"/>
  <c r="MP31" i="2"/>
  <c r="MQ18" i="2"/>
  <c r="MP18" i="2"/>
  <c r="MR17" i="2"/>
  <c r="NJ131" i="2"/>
  <c r="CN131" i="2"/>
  <c r="BY131" i="2"/>
  <c r="T131" i="2"/>
  <c r="QY131" i="2"/>
  <c r="QV131" i="2"/>
  <c r="QA131" i="2"/>
  <c r="PX131" i="2"/>
  <c r="PR131" i="2"/>
  <c r="PC131" i="2"/>
  <c r="OW131" i="2"/>
  <c r="OE131" i="2"/>
  <c r="LE131" i="2"/>
  <c r="KG131" i="2"/>
  <c r="KA131" i="2"/>
  <c r="IZ131" i="2"/>
  <c r="IW131" i="2"/>
  <c r="HM131" i="2"/>
  <c r="HD131" i="2"/>
  <c r="FH131" i="2"/>
  <c r="DC131" i="2"/>
  <c r="CZ131" i="2"/>
  <c r="AF131" i="2"/>
  <c r="FH130" i="2" l="1"/>
  <c r="FB130" i="2"/>
  <c r="FA135" i="2"/>
  <c r="EZ135" i="2"/>
  <c r="FA122" i="2"/>
  <c r="EZ122" i="2"/>
  <c r="FA109" i="2"/>
  <c r="EZ109" i="2"/>
  <c r="FA96" i="2"/>
  <c r="EZ96" i="2"/>
  <c r="FA83" i="2"/>
  <c r="EZ83" i="2"/>
  <c r="FA70" i="2"/>
  <c r="EZ70" i="2"/>
  <c r="FA57" i="2"/>
  <c r="EZ57" i="2"/>
  <c r="FA44" i="2"/>
  <c r="EZ44" i="2"/>
  <c r="FA31" i="2"/>
  <c r="EZ31" i="2"/>
  <c r="FA18" i="2"/>
  <c r="EZ18" i="2"/>
  <c r="GU130" i="1" l="1"/>
  <c r="LE129" i="2" l="1"/>
  <c r="KG129" i="2"/>
  <c r="KA129" i="2"/>
  <c r="JX129" i="2"/>
  <c r="JR129" i="2"/>
  <c r="JC129" i="2"/>
  <c r="IZ129" i="2"/>
  <c r="IW129" i="2"/>
  <c r="EA129" i="2"/>
  <c r="CW129" i="2"/>
  <c r="AF129" i="2"/>
  <c r="OZ101" i="2" l="1"/>
  <c r="OW105" i="2"/>
  <c r="OZ73" i="2"/>
  <c r="NA76" i="2"/>
  <c r="JR79" i="2"/>
  <c r="T63" i="2"/>
  <c r="PX67" i="2" l="1"/>
  <c r="DC117" i="2"/>
  <c r="KM125" i="2" l="1"/>
  <c r="FK125" i="2"/>
  <c r="FH126" i="2"/>
  <c r="GL125" i="2"/>
  <c r="QX135" i="2"/>
  <c r="QW135" i="2"/>
  <c r="QU135" i="2"/>
  <c r="QT135" i="2"/>
  <c r="QR135" i="2"/>
  <c r="QQ135" i="2"/>
  <c r="QO135" i="2"/>
  <c r="QN135" i="2"/>
  <c r="QL135" i="2"/>
  <c r="QK135" i="2"/>
  <c r="QI135" i="2"/>
  <c r="QH135" i="2"/>
  <c r="QF135" i="2"/>
  <c r="QE135" i="2"/>
  <c r="QC135" i="2"/>
  <c r="QB135" i="2"/>
  <c r="PZ135" i="2"/>
  <c r="PY135" i="2"/>
  <c r="PW135" i="2"/>
  <c r="PV135" i="2"/>
  <c r="PT135" i="2"/>
  <c r="PS135" i="2"/>
  <c r="PQ135" i="2"/>
  <c r="PP135" i="2"/>
  <c r="PE135" i="2"/>
  <c r="PD135" i="2"/>
  <c r="PB135" i="2"/>
  <c r="PA135" i="2"/>
  <c r="OY135" i="2"/>
  <c r="OX135" i="2"/>
  <c r="OV135" i="2"/>
  <c r="OU135" i="2"/>
  <c r="OM135" i="2"/>
  <c r="OL135" i="2"/>
  <c r="OJ135" i="2"/>
  <c r="OI135" i="2"/>
  <c r="OG135" i="2"/>
  <c r="OF135" i="2"/>
  <c r="OD135" i="2"/>
  <c r="OC135" i="2"/>
  <c r="OA135" i="2"/>
  <c r="NZ135" i="2"/>
  <c r="NX135" i="2"/>
  <c r="NW135" i="2"/>
  <c r="NR135" i="2"/>
  <c r="NQ135" i="2"/>
  <c r="NI135" i="2"/>
  <c r="NH135" i="2"/>
  <c r="NC135" i="2"/>
  <c r="NB135" i="2"/>
  <c r="MZ135" i="2"/>
  <c r="MY135" i="2"/>
  <c r="MW135" i="2"/>
  <c r="MV135" i="2"/>
  <c r="MT135" i="2"/>
  <c r="MS135" i="2"/>
  <c r="MK135" i="2"/>
  <c r="MJ135" i="2"/>
  <c r="LV135" i="2"/>
  <c r="LU135" i="2"/>
  <c r="LM135" i="2"/>
  <c r="LL135" i="2"/>
  <c r="LD135" i="2"/>
  <c r="LC135" i="2"/>
  <c r="LA135" i="2"/>
  <c r="KZ135" i="2"/>
  <c r="KX135" i="2"/>
  <c r="KW135" i="2"/>
  <c r="KU135" i="2"/>
  <c r="KT135" i="2"/>
  <c r="KR135" i="2"/>
  <c r="KQ135" i="2"/>
  <c r="KL135" i="2"/>
  <c r="KK135" i="2"/>
  <c r="KI135" i="2"/>
  <c r="KH135" i="2"/>
  <c r="KF135" i="2"/>
  <c r="KE135" i="2"/>
  <c r="KC135" i="2"/>
  <c r="KB135" i="2"/>
  <c r="JZ135" i="2"/>
  <c r="JY135" i="2"/>
  <c r="JW135" i="2"/>
  <c r="JV135" i="2"/>
  <c r="JT135" i="2"/>
  <c r="JS135" i="2"/>
  <c r="JQ135" i="2"/>
  <c r="JP135" i="2"/>
  <c r="JH135" i="2"/>
  <c r="JG135" i="2"/>
  <c r="JB135" i="2"/>
  <c r="JA135" i="2"/>
  <c r="IY135" i="2"/>
  <c r="IX135" i="2"/>
  <c r="IV135" i="2"/>
  <c r="IU135" i="2"/>
  <c r="IG135" i="2"/>
  <c r="IF135" i="2"/>
  <c r="HU135" i="2"/>
  <c r="HT135" i="2"/>
  <c r="HO135" i="2"/>
  <c r="HN135" i="2"/>
  <c r="HL135" i="2"/>
  <c r="HK135" i="2"/>
  <c r="HC135" i="2"/>
  <c r="HB135" i="2"/>
  <c r="GZ135" i="2"/>
  <c r="GY135" i="2"/>
  <c r="GT135" i="2"/>
  <c r="GS135" i="2"/>
  <c r="GN135" i="2"/>
  <c r="GM135" i="2"/>
  <c r="GK135" i="2"/>
  <c r="GJ135" i="2"/>
  <c r="GH135" i="2"/>
  <c r="GG135" i="2"/>
  <c r="FS135" i="2"/>
  <c r="FR135" i="2"/>
  <c r="FP135" i="2"/>
  <c r="FO135" i="2"/>
  <c r="FM135" i="2"/>
  <c r="FL135" i="2"/>
  <c r="FJ135" i="2"/>
  <c r="FI135" i="2"/>
  <c r="FG135" i="2"/>
  <c r="FF135" i="2"/>
  <c r="FD135" i="2"/>
  <c r="FC135" i="2"/>
  <c r="EX135" i="2"/>
  <c r="EW135" i="2"/>
  <c r="EU135" i="2"/>
  <c r="ET135" i="2"/>
  <c r="ER135" i="2"/>
  <c r="EQ135" i="2"/>
  <c r="EL135" i="2"/>
  <c r="EK135" i="2"/>
  <c r="DZ135" i="2"/>
  <c r="DY135" i="2"/>
  <c r="DQ135" i="2"/>
  <c r="DP135" i="2"/>
  <c r="DK135" i="2"/>
  <c r="DJ135" i="2"/>
  <c r="DB135" i="2"/>
  <c r="DA135" i="2"/>
  <c r="CY135" i="2"/>
  <c r="CX135" i="2"/>
  <c r="CV135" i="2"/>
  <c r="CU135" i="2"/>
  <c r="CS135" i="2"/>
  <c r="CR135" i="2"/>
  <c r="CP135" i="2"/>
  <c r="CO135" i="2"/>
  <c r="CM135" i="2"/>
  <c r="CL135" i="2"/>
  <c r="CG135" i="2"/>
  <c r="CF135" i="2"/>
  <c r="CD135" i="2"/>
  <c r="CC135" i="2"/>
  <c r="CA135" i="2"/>
  <c r="BZ135" i="2"/>
  <c r="BX135" i="2"/>
  <c r="BW135" i="2"/>
  <c r="BU135" i="2"/>
  <c r="BT135" i="2"/>
  <c r="BL135" i="2"/>
  <c r="BK135" i="2"/>
  <c r="AZ135" i="2"/>
  <c r="AY135" i="2"/>
  <c r="AW135" i="2"/>
  <c r="AV135" i="2"/>
  <c r="AN135" i="2"/>
  <c r="AM135" i="2"/>
  <c r="AK135" i="2"/>
  <c r="AJ135" i="2"/>
  <c r="AE135" i="2"/>
  <c r="AD135" i="2"/>
  <c r="AB135" i="2"/>
  <c r="AA135" i="2"/>
  <c r="Y135" i="2"/>
  <c r="X135" i="2"/>
  <c r="S135" i="2"/>
  <c r="R135" i="2"/>
  <c r="P135" i="2"/>
  <c r="O135" i="2"/>
  <c r="J135" i="2"/>
  <c r="I135" i="2"/>
  <c r="G135" i="2"/>
  <c r="F135" i="2"/>
  <c r="CP122" i="2"/>
  <c r="CO122" i="2"/>
  <c r="CG122" i="2"/>
  <c r="CF122" i="2"/>
  <c r="QD115" i="2"/>
  <c r="KM118" i="2"/>
  <c r="KL122" i="2"/>
  <c r="KK122" i="2"/>
  <c r="KL109" i="2"/>
  <c r="KK109" i="2"/>
  <c r="KL96" i="2"/>
  <c r="KK96" i="2"/>
  <c r="KL83" i="2"/>
  <c r="KK83" i="2"/>
  <c r="KL70" i="2"/>
  <c r="KK70" i="2"/>
  <c r="KL57" i="2"/>
  <c r="KK57" i="2"/>
  <c r="KL44" i="2"/>
  <c r="KK44" i="2"/>
  <c r="KL31" i="2"/>
  <c r="KK31" i="2"/>
  <c r="KL18" i="2"/>
  <c r="KK18" i="2"/>
  <c r="DQ122" i="2"/>
  <c r="DP122" i="2"/>
  <c r="DQ109" i="2"/>
  <c r="DP109" i="2"/>
  <c r="DQ96" i="2"/>
  <c r="DP96" i="2"/>
  <c r="DQ83" i="2"/>
  <c r="DP83" i="2"/>
  <c r="DQ70" i="2"/>
  <c r="DP70" i="2"/>
  <c r="DQ57" i="2"/>
  <c r="DP57" i="2"/>
  <c r="DQ44" i="2"/>
  <c r="DP44" i="2"/>
  <c r="DQ31" i="2"/>
  <c r="DP31" i="2"/>
  <c r="DQ18" i="2"/>
  <c r="DP18" i="2"/>
  <c r="BA120" i="2"/>
  <c r="BA119" i="2"/>
  <c r="BA118" i="2"/>
  <c r="BA117" i="2"/>
  <c r="AZ122" i="2"/>
  <c r="AY122" i="2"/>
  <c r="AZ109" i="2"/>
  <c r="AY109" i="2"/>
  <c r="AZ96" i="2"/>
  <c r="AY96" i="2"/>
  <c r="AZ83" i="2"/>
  <c r="AY83" i="2"/>
  <c r="AZ70" i="2"/>
  <c r="AY70" i="2"/>
  <c r="AZ57" i="2"/>
  <c r="AY57" i="2"/>
  <c r="AZ44" i="2"/>
  <c r="AY44" i="2"/>
  <c r="AZ31" i="2"/>
  <c r="AY31" i="2"/>
  <c r="AZ18" i="2"/>
  <c r="AY18" i="2"/>
  <c r="QX122" i="2"/>
  <c r="QW122" i="2"/>
  <c r="QU122" i="2"/>
  <c r="QT122" i="2"/>
  <c r="QR122" i="2"/>
  <c r="QQ122" i="2"/>
  <c r="QO122" i="2"/>
  <c r="QN122" i="2"/>
  <c r="QL122" i="2"/>
  <c r="QK122" i="2"/>
  <c r="QI122" i="2"/>
  <c r="QH122" i="2"/>
  <c r="QF122" i="2"/>
  <c r="QE122" i="2"/>
  <c r="QC122" i="2"/>
  <c r="QB122" i="2"/>
  <c r="PZ122" i="2"/>
  <c r="PY122" i="2"/>
  <c r="PW122" i="2"/>
  <c r="PV122" i="2"/>
  <c r="PT122" i="2"/>
  <c r="PS122" i="2"/>
  <c r="PQ122" i="2"/>
  <c r="PP122" i="2"/>
  <c r="PE122" i="2"/>
  <c r="PD122" i="2"/>
  <c r="PB122" i="2"/>
  <c r="PA122" i="2"/>
  <c r="OY122" i="2"/>
  <c r="OX122" i="2"/>
  <c r="OV122" i="2"/>
  <c r="OU122" i="2"/>
  <c r="OM122" i="2"/>
  <c r="OL122" i="2"/>
  <c r="OJ122" i="2"/>
  <c r="OI122" i="2"/>
  <c r="OG122" i="2"/>
  <c r="OF122" i="2"/>
  <c r="OD122" i="2"/>
  <c r="OC122" i="2"/>
  <c r="OA122" i="2"/>
  <c r="NZ122" i="2"/>
  <c r="NX122" i="2"/>
  <c r="NW122" i="2"/>
  <c r="NR122" i="2"/>
  <c r="NQ122" i="2"/>
  <c r="NI122" i="2"/>
  <c r="NH122" i="2"/>
  <c r="NC122" i="2"/>
  <c r="NB122" i="2"/>
  <c r="MZ122" i="2"/>
  <c r="MY122" i="2"/>
  <c r="MW122" i="2"/>
  <c r="MV122" i="2"/>
  <c r="MT122" i="2"/>
  <c r="MS122" i="2"/>
  <c r="MK122" i="2"/>
  <c r="MJ122" i="2"/>
  <c r="LV122" i="2"/>
  <c r="LU122" i="2"/>
  <c r="LM122" i="2"/>
  <c r="LL122" i="2"/>
  <c r="LD122" i="2"/>
  <c r="LC122" i="2"/>
  <c r="LA122" i="2"/>
  <c r="KZ122" i="2"/>
  <c r="KX122" i="2"/>
  <c r="KW122" i="2"/>
  <c r="KU122" i="2"/>
  <c r="KT122" i="2"/>
  <c r="KR122" i="2"/>
  <c r="KQ122" i="2"/>
  <c r="KI122" i="2"/>
  <c r="KH122" i="2"/>
  <c r="KF122" i="2"/>
  <c r="KE122" i="2"/>
  <c r="KC122" i="2"/>
  <c r="KB122" i="2"/>
  <c r="JZ122" i="2"/>
  <c r="JY122" i="2"/>
  <c r="JW122" i="2"/>
  <c r="JV122" i="2"/>
  <c r="JT122" i="2"/>
  <c r="JS122" i="2"/>
  <c r="JQ122" i="2"/>
  <c r="JP122" i="2"/>
  <c r="JH122" i="2"/>
  <c r="JG122" i="2"/>
  <c r="JB122" i="2"/>
  <c r="JA122" i="2"/>
  <c r="IY122" i="2"/>
  <c r="IX122" i="2"/>
  <c r="IV122" i="2"/>
  <c r="IU122" i="2"/>
  <c r="IG122" i="2"/>
  <c r="IF122" i="2"/>
  <c r="HU122" i="2"/>
  <c r="HT122" i="2"/>
  <c r="HO122" i="2"/>
  <c r="HN122" i="2"/>
  <c r="HL122" i="2"/>
  <c r="HK122" i="2"/>
  <c r="HC122" i="2"/>
  <c r="HB122" i="2"/>
  <c r="GZ122" i="2"/>
  <c r="GY122" i="2"/>
  <c r="GT122" i="2"/>
  <c r="GS122" i="2"/>
  <c r="GN122" i="2"/>
  <c r="GM122" i="2"/>
  <c r="GK122" i="2"/>
  <c r="GJ122" i="2"/>
  <c r="GH122" i="2"/>
  <c r="GG122" i="2"/>
  <c r="FS122" i="2"/>
  <c r="FR122" i="2"/>
  <c r="FP122" i="2"/>
  <c r="FO122" i="2"/>
  <c r="FM122" i="2"/>
  <c r="FL122" i="2"/>
  <c r="FJ122" i="2"/>
  <c r="FI122" i="2"/>
  <c r="FG122" i="2"/>
  <c r="FF122" i="2"/>
  <c r="FD122" i="2"/>
  <c r="FC122" i="2"/>
  <c r="EX122" i="2"/>
  <c r="EW122" i="2"/>
  <c r="EU122" i="2"/>
  <c r="ET122" i="2"/>
  <c r="ER122" i="2"/>
  <c r="EQ122" i="2"/>
  <c r="EL122" i="2"/>
  <c r="EK122" i="2"/>
  <c r="DZ122" i="2"/>
  <c r="DY122" i="2"/>
  <c r="DK122" i="2"/>
  <c r="DJ122" i="2"/>
  <c r="DB122" i="2"/>
  <c r="DA122" i="2"/>
  <c r="CY122" i="2"/>
  <c r="CX122" i="2"/>
  <c r="CV122" i="2"/>
  <c r="CU122" i="2"/>
  <c r="CS122" i="2"/>
  <c r="CR122" i="2"/>
  <c r="CM122" i="2"/>
  <c r="CL122" i="2"/>
  <c r="CD122" i="2"/>
  <c r="CC122" i="2"/>
  <c r="CA122" i="2"/>
  <c r="BZ122" i="2"/>
  <c r="BX122" i="2"/>
  <c r="BW122" i="2"/>
  <c r="BU122" i="2"/>
  <c r="BT122" i="2"/>
  <c r="BL122" i="2"/>
  <c r="BK122" i="2"/>
  <c r="AW122" i="2"/>
  <c r="AV122" i="2"/>
  <c r="AN122" i="2"/>
  <c r="AM122" i="2"/>
  <c r="AK122" i="2"/>
  <c r="AJ122" i="2"/>
  <c r="AE122" i="2"/>
  <c r="AD122" i="2"/>
  <c r="AB122" i="2"/>
  <c r="AA122" i="2"/>
  <c r="Y122" i="2"/>
  <c r="X122" i="2"/>
  <c r="S122" i="2"/>
  <c r="R122" i="2"/>
  <c r="P122" i="2"/>
  <c r="O122" i="2"/>
  <c r="J122" i="2"/>
  <c r="I122" i="2"/>
  <c r="G122" i="2"/>
  <c r="F122" i="2"/>
  <c r="OZ97" i="2"/>
  <c r="CN99" i="2"/>
  <c r="QE109" i="2"/>
  <c r="QF109" i="2"/>
  <c r="QX109" i="2"/>
  <c r="QW109" i="2"/>
  <c r="QU109" i="2"/>
  <c r="QT109" i="2"/>
  <c r="QR109" i="2"/>
  <c r="QQ109" i="2"/>
  <c r="QO109" i="2"/>
  <c r="QN109" i="2"/>
  <c r="QL109" i="2"/>
  <c r="QK109" i="2"/>
  <c r="QI109" i="2"/>
  <c r="QH109" i="2"/>
  <c r="QC109" i="2"/>
  <c r="QB109" i="2"/>
  <c r="PZ109" i="2"/>
  <c r="PY109" i="2"/>
  <c r="PW109" i="2"/>
  <c r="PV109" i="2"/>
  <c r="PT109" i="2"/>
  <c r="PS109" i="2"/>
  <c r="PQ109" i="2"/>
  <c r="PP109" i="2"/>
  <c r="PE109" i="2"/>
  <c r="PD109" i="2"/>
  <c r="PB109" i="2"/>
  <c r="PA109" i="2"/>
  <c r="OY109" i="2"/>
  <c r="OX109" i="2"/>
  <c r="OV109" i="2"/>
  <c r="OU109" i="2"/>
  <c r="OM109" i="2"/>
  <c r="OL109" i="2"/>
  <c r="OJ109" i="2"/>
  <c r="OI109" i="2"/>
  <c r="OG109" i="2"/>
  <c r="OF109" i="2"/>
  <c r="OD109" i="2"/>
  <c r="OC109" i="2"/>
  <c r="OA109" i="2"/>
  <c r="NZ109" i="2"/>
  <c r="NX109" i="2"/>
  <c r="NW109" i="2"/>
  <c r="NR109" i="2"/>
  <c r="NQ109" i="2"/>
  <c r="NI109" i="2"/>
  <c r="NH109" i="2"/>
  <c r="NC109" i="2"/>
  <c r="NB109" i="2"/>
  <c r="MZ109" i="2"/>
  <c r="MY109" i="2"/>
  <c r="MW109" i="2"/>
  <c r="MV109" i="2"/>
  <c r="MT109" i="2"/>
  <c r="MS109" i="2"/>
  <c r="MK109" i="2"/>
  <c r="MJ109" i="2"/>
  <c r="LV109" i="2"/>
  <c r="LU109" i="2"/>
  <c r="LM109" i="2"/>
  <c r="LL109" i="2"/>
  <c r="LD109" i="2"/>
  <c r="LC109" i="2"/>
  <c r="LA109" i="2"/>
  <c r="KZ109" i="2"/>
  <c r="KX109" i="2"/>
  <c r="KW109" i="2"/>
  <c r="KU109" i="2"/>
  <c r="KT109" i="2"/>
  <c r="KR109" i="2"/>
  <c r="KQ109" i="2"/>
  <c r="KI109" i="2"/>
  <c r="KH109" i="2"/>
  <c r="KF109" i="2"/>
  <c r="KE109" i="2"/>
  <c r="KC109" i="2"/>
  <c r="KB109" i="2"/>
  <c r="JZ109" i="2"/>
  <c r="JY109" i="2"/>
  <c r="JW109" i="2"/>
  <c r="JV109" i="2"/>
  <c r="JT109" i="2"/>
  <c r="JS109" i="2"/>
  <c r="JQ109" i="2"/>
  <c r="JP109" i="2"/>
  <c r="JH109" i="2"/>
  <c r="JG109" i="2"/>
  <c r="JB109" i="2"/>
  <c r="JA109" i="2"/>
  <c r="IY109" i="2"/>
  <c r="IX109" i="2"/>
  <c r="IV109" i="2"/>
  <c r="IU109" i="2"/>
  <c r="IG109" i="2"/>
  <c r="IF109" i="2"/>
  <c r="HU109" i="2"/>
  <c r="HT109" i="2"/>
  <c r="HO109" i="2"/>
  <c r="HN109" i="2"/>
  <c r="HL109" i="2"/>
  <c r="HK109" i="2"/>
  <c r="HC109" i="2"/>
  <c r="HB109" i="2"/>
  <c r="GZ109" i="2"/>
  <c r="GY109" i="2"/>
  <c r="GT109" i="2"/>
  <c r="GS109" i="2"/>
  <c r="GN109" i="2"/>
  <c r="GM109" i="2"/>
  <c r="GK109" i="2"/>
  <c r="GJ109" i="2"/>
  <c r="GH109" i="2"/>
  <c r="GG109" i="2"/>
  <c r="FS109" i="2"/>
  <c r="FR109" i="2"/>
  <c r="FP109" i="2"/>
  <c r="FO109" i="2"/>
  <c r="FM109" i="2"/>
  <c r="FL109" i="2"/>
  <c r="FJ109" i="2"/>
  <c r="FI109" i="2"/>
  <c r="FG109" i="2"/>
  <c r="FF109" i="2"/>
  <c r="FD109" i="2"/>
  <c r="FC109" i="2"/>
  <c r="EX109" i="2"/>
  <c r="EW109" i="2"/>
  <c r="EU109" i="2"/>
  <c r="ET109" i="2"/>
  <c r="ER109" i="2"/>
  <c r="EQ109" i="2"/>
  <c r="EL109" i="2"/>
  <c r="EK109" i="2"/>
  <c r="DZ109" i="2"/>
  <c r="DY109" i="2"/>
  <c r="DK109" i="2"/>
  <c r="DJ109" i="2"/>
  <c r="DB109" i="2"/>
  <c r="DA109" i="2"/>
  <c r="CY109" i="2"/>
  <c r="CX109" i="2"/>
  <c r="CV109" i="2"/>
  <c r="CU109" i="2"/>
  <c r="CS109" i="2"/>
  <c r="CR109" i="2"/>
  <c r="CP109" i="2"/>
  <c r="CO109" i="2"/>
  <c r="CM109" i="2"/>
  <c r="CL109" i="2"/>
  <c r="CG109" i="2"/>
  <c r="CF109" i="2"/>
  <c r="CD109" i="2"/>
  <c r="CC109" i="2"/>
  <c r="CA109" i="2"/>
  <c r="BZ109" i="2"/>
  <c r="BX109" i="2"/>
  <c r="BW109" i="2"/>
  <c r="BU109" i="2"/>
  <c r="BT109" i="2"/>
  <c r="BL109" i="2"/>
  <c r="BK109" i="2"/>
  <c r="AW109" i="2"/>
  <c r="AV109" i="2"/>
  <c r="AN109" i="2"/>
  <c r="AM109" i="2"/>
  <c r="AK109" i="2"/>
  <c r="AJ109" i="2"/>
  <c r="AE109" i="2"/>
  <c r="AD109" i="2"/>
  <c r="AB109" i="2"/>
  <c r="AA109" i="2"/>
  <c r="Y109" i="2"/>
  <c r="X109" i="2"/>
  <c r="S109" i="2"/>
  <c r="R109" i="2"/>
  <c r="P109" i="2"/>
  <c r="O109" i="2"/>
  <c r="J109" i="2"/>
  <c r="I109" i="2"/>
  <c r="G109" i="2"/>
  <c r="F109" i="2"/>
  <c r="QJ91" i="2"/>
  <c r="QI96" i="2"/>
  <c r="QH96" i="2"/>
  <c r="QI83" i="2"/>
  <c r="QH83" i="2"/>
  <c r="QI70" i="2"/>
  <c r="QH70" i="2"/>
  <c r="QI57" i="2"/>
  <c r="QH57" i="2"/>
  <c r="QI44" i="2"/>
  <c r="QH44" i="2"/>
  <c r="QI31" i="2"/>
  <c r="QH31" i="2"/>
  <c r="QI18" i="2"/>
  <c r="QH18" i="2"/>
  <c r="QG88" i="2"/>
  <c r="QD85" i="2"/>
  <c r="OZ94" i="2"/>
  <c r="OZ90" i="2"/>
  <c r="OZ85" i="2"/>
  <c r="PR86" i="2"/>
  <c r="ML93" i="2"/>
  <c r="HM88" i="2"/>
  <c r="BL96" i="2"/>
  <c r="BK96" i="2"/>
  <c r="BL83" i="2"/>
  <c r="BK83" i="2"/>
  <c r="BL70" i="2"/>
  <c r="BK70" i="2"/>
  <c r="BL57" i="2"/>
  <c r="BK57" i="2"/>
  <c r="BL44" i="2"/>
  <c r="BK44" i="2"/>
  <c r="BL31" i="2"/>
  <c r="BK31" i="2"/>
  <c r="BL18" i="2"/>
  <c r="BK18" i="2"/>
  <c r="QZ135" i="2" l="1"/>
  <c r="QZ122" i="2"/>
  <c r="RA122" i="2"/>
  <c r="RA135" i="2"/>
  <c r="QZ109" i="2"/>
  <c r="RA109" i="2"/>
  <c r="QX96" i="2"/>
  <c r="QW96" i="2"/>
  <c r="QU96" i="2"/>
  <c r="QT96" i="2"/>
  <c r="QR96" i="2"/>
  <c r="QQ96" i="2"/>
  <c r="QO96" i="2"/>
  <c r="QN96" i="2"/>
  <c r="QL96" i="2"/>
  <c r="QK96" i="2"/>
  <c r="QF96" i="2"/>
  <c r="QE96" i="2"/>
  <c r="QC96" i="2"/>
  <c r="QB96" i="2"/>
  <c r="PZ96" i="2"/>
  <c r="PY96" i="2"/>
  <c r="PW96" i="2"/>
  <c r="PV96" i="2"/>
  <c r="PT96" i="2"/>
  <c r="PS96" i="2"/>
  <c r="PQ96" i="2"/>
  <c r="PP96" i="2"/>
  <c r="PE96" i="2"/>
  <c r="PD96" i="2"/>
  <c r="PB96" i="2"/>
  <c r="PA96" i="2"/>
  <c r="OY96" i="2"/>
  <c r="OX96" i="2"/>
  <c r="OV96" i="2"/>
  <c r="OU96" i="2"/>
  <c r="OM96" i="2"/>
  <c r="OL96" i="2"/>
  <c r="OJ96" i="2"/>
  <c r="OI96" i="2"/>
  <c r="OG96" i="2"/>
  <c r="OF96" i="2"/>
  <c r="OD96" i="2"/>
  <c r="OC96" i="2"/>
  <c r="OA96" i="2"/>
  <c r="NZ96" i="2"/>
  <c r="NX96" i="2"/>
  <c r="NW96" i="2"/>
  <c r="NR96" i="2"/>
  <c r="NQ96" i="2"/>
  <c r="NI96" i="2"/>
  <c r="NH96" i="2"/>
  <c r="NC96" i="2"/>
  <c r="NB96" i="2"/>
  <c r="MZ96" i="2"/>
  <c r="MY96" i="2"/>
  <c r="MW96" i="2"/>
  <c r="MV96" i="2"/>
  <c r="MT96" i="2"/>
  <c r="MS96" i="2"/>
  <c r="MK96" i="2"/>
  <c r="MJ96" i="2"/>
  <c r="LV96" i="2"/>
  <c r="LU96" i="2"/>
  <c r="LM96" i="2"/>
  <c r="LL96" i="2"/>
  <c r="LD96" i="2"/>
  <c r="LC96" i="2"/>
  <c r="LA96" i="2"/>
  <c r="KZ96" i="2"/>
  <c r="KX96" i="2"/>
  <c r="KW96" i="2"/>
  <c r="KU96" i="2"/>
  <c r="KT96" i="2"/>
  <c r="KR96" i="2"/>
  <c r="KQ96" i="2"/>
  <c r="KI96" i="2"/>
  <c r="KH96" i="2"/>
  <c r="KF96" i="2"/>
  <c r="KE96" i="2"/>
  <c r="KC96" i="2"/>
  <c r="KB96" i="2"/>
  <c r="JZ96" i="2"/>
  <c r="JY96" i="2"/>
  <c r="JW96" i="2"/>
  <c r="JV96" i="2"/>
  <c r="JT96" i="2"/>
  <c r="JS96" i="2"/>
  <c r="JQ96" i="2"/>
  <c r="JP96" i="2"/>
  <c r="JH96" i="2"/>
  <c r="JG96" i="2"/>
  <c r="JB96" i="2"/>
  <c r="JA96" i="2"/>
  <c r="IY96" i="2"/>
  <c r="IX96" i="2"/>
  <c r="IV96" i="2"/>
  <c r="IU96" i="2"/>
  <c r="IG96" i="2"/>
  <c r="IF96" i="2"/>
  <c r="HU96" i="2"/>
  <c r="HT96" i="2"/>
  <c r="HO96" i="2"/>
  <c r="HN96" i="2"/>
  <c r="HL96" i="2"/>
  <c r="HK96" i="2"/>
  <c r="HC96" i="2"/>
  <c r="HB96" i="2"/>
  <c r="GZ96" i="2"/>
  <c r="GY96" i="2"/>
  <c r="GT96" i="2"/>
  <c r="GS96" i="2"/>
  <c r="GN96" i="2"/>
  <c r="GM96" i="2"/>
  <c r="GK96" i="2"/>
  <c r="GJ96" i="2"/>
  <c r="GH96" i="2"/>
  <c r="GG96" i="2"/>
  <c r="FS96" i="2"/>
  <c r="FR96" i="2"/>
  <c r="FP96" i="2"/>
  <c r="FO96" i="2"/>
  <c r="FM96" i="2"/>
  <c r="FL96" i="2"/>
  <c r="FJ96" i="2"/>
  <c r="FI96" i="2"/>
  <c r="FG96" i="2"/>
  <c r="FF96" i="2"/>
  <c r="FD96" i="2"/>
  <c r="FC96" i="2"/>
  <c r="EX96" i="2"/>
  <c r="EW96" i="2"/>
  <c r="EU96" i="2"/>
  <c r="ET96" i="2"/>
  <c r="ER96" i="2"/>
  <c r="EQ96" i="2"/>
  <c r="EL96" i="2"/>
  <c r="EK96" i="2"/>
  <c r="DZ96" i="2"/>
  <c r="DY96" i="2"/>
  <c r="DK96" i="2"/>
  <c r="DJ96" i="2"/>
  <c r="DB96" i="2"/>
  <c r="DA96" i="2"/>
  <c r="CY96" i="2"/>
  <c r="CX96" i="2"/>
  <c r="CV96" i="2"/>
  <c r="CU96" i="2"/>
  <c r="CS96" i="2"/>
  <c r="CR96" i="2"/>
  <c r="CP96" i="2"/>
  <c r="CO96" i="2"/>
  <c r="CM96" i="2"/>
  <c r="CL96" i="2"/>
  <c r="CG96" i="2"/>
  <c r="CF96" i="2"/>
  <c r="CD96" i="2"/>
  <c r="CC96" i="2"/>
  <c r="CA96" i="2"/>
  <c r="BZ96" i="2"/>
  <c r="BX96" i="2"/>
  <c r="BW96" i="2"/>
  <c r="BU96" i="2"/>
  <c r="BT96" i="2"/>
  <c r="AW96" i="2"/>
  <c r="AV96" i="2"/>
  <c r="AN96" i="2"/>
  <c r="AM96" i="2"/>
  <c r="AK96" i="2"/>
  <c r="AJ96" i="2"/>
  <c r="AE96" i="2"/>
  <c r="AD96" i="2"/>
  <c r="AB96" i="2"/>
  <c r="AA96" i="2"/>
  <c r="Y96" i="2"/>
  <c r="X96" i="2"/>
  <c r="S96" i="2"/>
  <c r="R96" i="2"/>
  <c r="P96" i="2"/>
  <c r="O96" i="2"/>
  <c r="J96" i="2"/>
  <c r="I96" i="2"/>
  <c r="G96" i="2"/>
  <c r="F96" i="2"/>
  <c r="QG72" i="2"/>
  <c r="QD81" i="2"/>
  <c r="QD76" i="2"/>
  <c r="QC83" i="2"/>
  <c r="QB83" i="2"/>
  <c r="PT83" i="2"/>
  <c r="PS83" i="2"/>
  <c r="PQ83" i="2"/>
  <c r="PP83" i="2"/>
  <c r="OM83" i="2"/>
  <c r="OL83" i="2"/>
  <c r="OJ83" i="2"/>
  <c r="OI83" i="2"/>
  <c r="OD83" i="2"/>
  <c r="OC83" i="2"/>
  <c r="OA83" i="2"/>
  <c r="NZ83" i="2"/>
  <c r="NX83" i="2"/>
  <c r="NW83" i="2"/>
  <c r="NR83" i="2"/>
  <c r="NQ83" i="2"/>
  <c r="MW83" i="2"/>
  <c r="MV83" i="2"/>
  <c r="MT83" i="2"/>
  <c r="MS83" i="2"/>
  <c r="LV83" i="2"/>
  <c r="LU83" i="2"/>
  <c r="LM83" i="2"/>
  <c r="LL83" i="2"/>
  <c r="LD83" i="2"/>
  <c r="LC83" i="2"/>
  <c r="LA83" i="2"/>
  <c r="KZ83" i="2"/>
  <c r="KX83" i="2"/>
  <c r="KW83" i="2"/>
  <c r="KU83" i="2"/>
  <c r="KT83" i="2"/>
  <c r="KR83" i="2"/>
  <c r="KQ83" i="2"/>
  <c r="KI83" i="2"/>
  <c r="KH83" i="2"/>
  <c r="IG83" i="2"/>
  <c r="IF83" i="2"/>
  <c r="HU83" i="2"/>
  <c r="HT83" i="2"/>
  <c r="GK83" i="2"/>
  <c r="GJ83" i="2"/>
  <c r="GH83" i="2"/>
  <c r="GG83" i="2"/>
  <c r="QX83" i="2"/>
  <c r="QW83" i="2"/>
  <c r="QU83" i="2"/>
  <c r="QT83" i="2"/>
  <c r="QR83" i="2"/>
  <c r="QQ83" i="2"/>
  <c r="QO83" i="2"/>
  <c r="QN83" i="2"/>
  <c r="QL83" i="2"/>
  <c r="QK83" i="2"/>
  <c r="QF83" i="2"/>
  <c r="QE83" i="2"/>
  <c r="PZ83" i="2"/>
  <c r="PY83" i="2"/>
  <c r="PW83" i="2"/>
  <c r="PV83" i="2"/>
  <c r="PE83" i="2"/>
  <c r="PD83" i="2"/>
  <c r="PB83" i="2"/>
  <c r="PA83" i="2"/>
  <c r="OY83" i="2"/>
  <c r="OX83" i="2"/>
  <c r="OV83" i="2"/>
  <c r="OU83" i="2"/>
  <c r="OG83" i="2"/>
  <c r="OF83" i="2"/>
  <c r="NI83" i="2"/>
  <c r="NH83" i="2"/>
  <c r="NC83" i="2"/>
  <c r="NB83" i="2"/>
  <c r="MZ83" i="2"/>
  <c r="MY83" i="2"/>
  <c r="MK83" i="2"/>
  <c r="MJ83" i="2"/>
  <c r="KF83" i="2"/>
  <c r="KE83" i="2"/>
  <c r="KC83" i="2"/>
  <c r="KB83" i="2"/>
  <c r="JZ83" i="2"/>
  <c r="JY83" i="2"/>
  <c r="JW83" i="2"/>
  <c r="JV83" i="2"/>
  <c r="JT83" i="2"/>
  <c r="JS83" i="2"/>
  <c r="JQ83" i="2"/>
  <c r="JP83" i="2"/>
  <c r="JH83" i="2"/>
  <c r="JG83" i="2"/>
  <c r="JB83" i="2"/>
  <c r="JA83" i="2"/>
  <c r="IY83" i="2"/>
  <c r="IX83" i="2"/>
  <c r="IV83" i="2"/>
  <c r="IU83" i="2"/>
  <c r="HO83" i="2"/>
  <c r="HN83" i="2"/>
  <c r="HL83" i="2"/>
  <c r="HK83" i="2"/>
  <c r="HC83" i="2"/>
  <c r="HB83" i="2"/>
  <c r="GZ83" i="2"/>
  <c r="GY83" i="2"/>
  <c r="GT83" i="2"/>
  <c r="GS83" i="2"/>
  <c r="GN83" i="2"/>
  <c r="GM83" i="2"/>
  <c r="FS83" i="2"/>
  <c r="FR83" i="2"/>
  <c r="FP83" i="2"/>
  <c r="FO83" i="2"/>
  <c r="FM83" i="2"/>
  <c r="FL83" i="2"/>
  <c r="FJ83" i="2"/>
  <c r="FI83" i="2"/>
  <c r="FG83" i="2"/>
  <c r="FF83" i="2"/>
  <c r="FD83" i="2"/>
  <c r="FC83" i="2"/>
  <c r="EX83" i="2"/>
  <c r="EW83" i="2"/>
  <c r="EU83" i="2"/>
  <c r="ET83" i="2"/>
  <c r="ER83" i="2"/>
  <c r="EQ83" i="2"/>
  <c r="EL83" i="2"/>
  <c r="EK83" i="2"/>
  <c r="DZ83" i="2"/>
  <c r="DY83" i="2"/>
  <c r="DK83" i="2"/>
  <c r="DJ83" i="2"/>
  <c r="DB83" i="2"/>
  <c r="DA83" i="2"/>
  <c r="CY83" i="2"/>
  <c r="CX83" i="2"/>
  <c r="CV83" i="2"/>
  <c r="CU83" i="2"/>
  <c r="CS83" i="2"/>
  <c r="CR83" i="2"/>
  <c r="CP83" i="2"/>
  <c r="CO83" i="2"/>
  <c r="CM83" i="2"/>
  <c r="CL83" i="2"/>
  <c r="CG83" i="2"/>
  <c r="CF83" i="2"/>
  <c r="CD83" i="2"/>
  <c r="CC83" i="2"/>
  <c r="CA83" i="2"/>
  <c r="BZ83" i="2"/>
  <c r="BX83" i="2"/>
  <c r="BW83" i="2"/>
  <c r="BU83" i="2"/>
  <c r="BT83" i="2"/>
  <c r="AW83" i="2"/>
  <c r="AV83" i="2"/>
  <c r="AN83" i="2"/>
  <c r="AM83" i="2"/>
  <c r="AK83" i="2"/>
  <c r="AJ83" i="2"/>
  <c r="AE83" i="2"/>
  <c r="AD83" i="2"/>
  <c r="AB83" i="2"/>
  <c r="AA83" i="2"/>
  <c r="Y83" i="2"/>
  <c r="X83" i="2"/>
  <c r="S83" i="2"/>
  <c r="R83" i="2"/>
  <c r="P83" i="2"/>
  <c r="O83" i="2"/>
  <c r="J83" i="2"/>
  <c r="I83" i="2"/>
  <c r="G83" i="2"/>
  <c r="F83" i="2"/>
  <c r="QO70" i="2"/>
  <c r="QN70" i="2"/>
  <c r="QL70" i="2"/>
  <c r="QK70" i="2"/>
  <c r="QF70" i="2"/>
  <c r="QE70" i="2"/>
  <c r="OV70" i="2"/>
  <c r="OU70" i="2"/>
  <c r="OM70" i="2"/>
  <c r="OL70" i="2"/>
  <c r="OJ70" i="2"/>
  <c r="OI70" i="2"/>
  <c r="OG70" i="2"/>
  <c r="OF70" i="2"/>
  <c r="LD70" i="2"/>
  <c r="LC70" i="2"/>
  <c r="LA70" i="2"/>
  <c r="KZ70" i="2"/>
  <c r="KX70" i="2"/>
  <c r="KW70" i="2"/>
  <c r="KU70" i="2"/>
  <c r="KT70" i="2"/>
  <c r="KR70" i="2"/>
  <c r="KQ70" i="2"/>
  <c r="KI70" i="2"/>
  <c r="KH70" i="2"/>
  <c r="IZ69" i="2"/>
  <c r="IZ68" i="2"/>
  <c r="IZ67" i="2"/>
  <c r="IZ66" i="2"/>
  <c r="IZ65" i="2"/>
  <c r="IZ64" i="2"/>
  <c r="IZ63" i="2"/>
  <c r="IZ61" i="2"/>
  <c r="IZ60" i="2"/>
  <c r="IZ59" i="2"/>
  <c r="JH70" i="2"/>
  <c r="JG70" i="2"/>
  <c r="JB70" i="2"/>
  <c r="JA70" i="2"/>
  <c r="IG70" i="2"/>
  <c r="IF70" i="2"/>
  <c r="HU70" i="2"/>
  <c r="HT70" i="2"/>
  <c r="HO70" i="2"/>
  <c r="HN70" i="2"/>
  <c r="HC70" i="2"/>
  <c r="HB70" i="2"/>
  <c r="GK70" i="2"/>
  <c r="GJ70" i="2"/>
  <c r="FN69" i="2"/>
  <c r="FN67" i="2"/>
  <c r="FN66" i="2"/>
  <c r="FK67" i="2"/>
  <c r="FK65" i="2"/>
  <c r="FK62" i="2"/>
  <c r="FK60" i="2"/>
  <c r="DL65" i="2"/>
  <c r="EM62" i="2"/>
  <c r="CN67" i="2"/>
  <c r="CN66" i="2"/>
  <c r="CM70" i="2"/>
  <c r="CL70" i="2"/>
  <c r="CM57" i="2"/>
  <c r="CL57" i="2"/>
  <c r="CM44" i="2"/>
  <c r="CL44" i="2"/>
  <c r="CM31" i="2"/>
  <c r="CL31" i="2"/>
  <c r="CM18" i="2"/>
  <c r="CL18" i="2"/>
  <c r="CS70" i="2"/>
  <c r="CR70" i="2"/>
  <c r="AN70" i="2"/>
  <c r="AM70" i="2"/>
  <c r="QX70" i="2"/>
  <c r="QW70" i="2"/>
  <c r="QU70" i="2"/>
  <c r="QT70" i="2"/>
  <c r="QR70" i="2"/>
  <c r="QQ70" i="2"/>
  <c r="QC70" i="2"/>
  <c r="QB70" i="2"/>
  <c r="PZ70" i="2"/>
  <c r="PY70" i="2"/>
  <c r="PW70" i="2"/>
  <c r="PV70" i="2"/>
  <c r="PT70" i="2"/>
  <c r="PS70" i="2"/>
  <c r="PQ70" i="2"/>
  <c r="PP70" i="2"/>
  <c r="PE70" i="2"/>
  <c r="PD70" i="2"/>
  <c r="PB70" i="2"/>
  <c r="PA70" i="2"/>
  <c r="OY70" i="2"/>
  <c r="OX70" i="2"/>
  <c r="OD70" i="2"/>
  <c r="OC70" i="2"/>
  <c r="OA70" i="2"/>
  <c r="NZ70" i="2"/>
  <c r="NX70" i="2"/>
  <c r="NW70" i="2"/>
  <c r="NR70" i="2"/>
  <c r="NQ70" i="2"/>
  <c r="NI70" i="2"/>
  <c r="NH70" i="2"/>
  <c r="NC70" i="2"/>
  <c r="NB70" i="2"/>
  <c r="MZ70" i="2"/>
  <c r="MY70" i="2"/>
  <c r="MW70" i="2"/>
  <c r="MV70" i="2"/>
  <c r="MT70" i="2"/>
  <c r="MS70" i="2"/>
  <c r="MK70" i="2"/>
  <c r="MJ70" i="2"/>
  <c r="LV70" i="2"/>
  <c r="LU70" i="2"/>
  <c r="LM70" i="2"/>
  <c r="LL70" i="2"/>
  <c r="KF70" i="2"/>
  <c r="KE70" i="2"/>
  <c r="KC70" i="2"/>
  <c r="KB70" i="2"/>
  <c r="JZ70" i="2"/>
  <c r="JY70" i="2"/>
  <c r="JW70" i="2"/>
  <c r="JV70" i="2"/>
  <c r="JT70" i="2"/>
  <c r="JS70" i="2"/>
  <c r="JQ70" i="2"/>
  <c r="JP70" i="2"/>
  <c r="IY70" i="2"/>
  <c r="IX70" i="2"/>
  <c r="IV70" i="2"/>
  <c r="IU70" i="2"/>
  <c r="HL70" i="2"/>
  <c r="HK70" i="2"/>
  <c r="GZ70" i="2"/>
  <c r="GY70" i="2"/>
  <c r="GT70" i="2"/>
  <c r="GS70" i="2"/>
  <c r="GN70" i="2"/>
  <c r="GM70" i="2"/>
  <c r="GH70" i="2"/>
  <c r="GG70" i="2"/>
  <c r="FS70" i="2"/>
  <c r="FR70" i="2"/>
  <c r="FP70" i="2"/>
  <c r="FO70" i="2"/>
  <c r="FM70" i="2"/>
  <c r="FL70" i="2"/>
  <c r="FJ70" i="2"/>
  <c r="FI70" i="2"/>
  <c r="FG70" i="2"/>
  <c r="FF70" i="2"/>
  <c r="FD70" i="2"/>
  <c r="FC70" i="2"/>
  <c r="EX70" i="2"/>
  <c r="EW70" i="2"/>
  <c r="EU70" i="2"/>
  <c r="ET70" i="2"/>
  <c r="ER70" i="2"/>
  <c r="EQ70" i="2"/>
  <c r="EL70" i="2"/>
  <c r="EK70" i="2"/>
  <c r="DZ70" i="2"/>
  <c r="DY70" i="2"/>
  <c r="DK70" i="2"/>
  <c r="DJ70" i="2"/>
  <c r="DB70" i="2"/>
  <c r="DA70" i="2"/>
  <c r="CY70" i="2"/>
  <c r="CX70" i="2"/>
  <c r="CV70" i="2"/>
  <c r="CU70" i="2"/>
  <c r="CP70" i="2"/>
  <c r="CO70" i="2"/>
  <c r="CG70" i="2"/>
  <c r="CF70" i="2"/>
  <c r="CD70" i="2"/>
  <c r="CC70" i="2"/>
  <c r="CA70" i="2"/>
  <c r="BZ70" i="2"/>
  <c r="BX70" i="2"/>
  <c r="BW70" i="2"/>
  <c r="BU70" i="2"/>
  <c r="BT70" i="2"/>
  <c r="AW70" i="2"/>
  <c r="AV70" i="2"/>
  <c r="AK70" i="2"/>
  <c r="AJ70" i="2"/>
  <c r="AE70" i="2"/>
  <c r="AD70" i="2"/>
  <c r="AB70" i="2"/>
  <c r="AA70" i="2"/>
  <c r="Y70" i="2"/>
  <c r="X70" i="2"/>
  <c r="S70" i="2"/>
  <c r="R70" i="2"/>
  <c r="P70" i="2"/>
  <c r="O70" i="2"/>
  <c r="J70" i="2"/>
  <c r="I70" i="2"/>
  <c r="G70" i="2"/>
  <c r="F70" i="2"/>
  <c r="Q69" i="2"/>
  <c r="QE57" i="2"/>
  <c r="QF57" i="2"/>
  <c r="ML55" i="2"/>
  <c r="MJ57" i="2"/>
  <c r="MK57" i="2"/>
  <c r="LV57" i="2"/>
  <c r="LU57" i="2"/>
  <c r="LM57" i="2"/>
  <c r="LL57" i="2"/>
  <c r="LD57" i="2"/>
  <c r="LC57" i="2"/>
  <c r="LA57" i="2"/>
  <c r="KZ57" i="2"/>
  <c r="KX57" i="2"/>
  <c r="KW57" i="2"/>
  <c r="KU57" i="2"/>
  <c r="KT57" i="2"/>
  <c r="KR57" i="2"/>
  <c r="KQ57" i="2"/>
  <c r="KI57" i="2"/>
  <c r="KH57" i="2"/>
  <c r="HM55" i="2"/>
  <c r="HA50" i="2"/>
  <c r="GU56" i="2"/>
  <c r="EX57" i="2"/>
  <c r="EW57" i="2"/>
  <c r="CS57" i="2"/>
  <c r="CR57" i="2"/>
  <c r="CP57" i="2"/>
  <c r="CO57" i="2"/>
  <c r="CG57" i="2"/>
  <c r="CF57" i="2"/>
  <c r="CD57" i="2"/>
  <c r="CC57" i="2"/>
  <c r="CA57" i="2"/>
  <c r="BZ57" i="2"/>
  <c r="BU57" i="2"/>
  <c r="BT57" i="2"/>
  <c r="CQ34" i="2"/>
  <c r="CP44" i="2"/>
  <c r="CO44" i="2"/>
  <c r="CP31" i="2"/>
  <c r="CO31" i="2"/>
  <c r="CP18" i="2"/>
  <c r="CO18" i="2"/>
  <c r="QZ96" i="2" l="1"/>
  <c r="QZ70" i="2"/>
  <c r="QZ83" i="2"/>
  <c r="RA96" i="2"/>
  <c r="RA70" i="2"/>
  <c r="RA83" i="2"/>
  <c r="GI33" i="2"/>
  <c r="FK35" i="2"/>
  <c r="QR44" i="2"/>
  <c r="QQ44" i="2"/>
  <c r="QO44" i="2"/>
  <c r="QN44" i="2"/>
  <c r="QL44" i="2"/>
  <c r="QK44" i="2"/>
  <c r="QF44" i="2"/>
  <c r="QE44" i="2"/>
  <c r="QF31" i="2"/>
  <c r="QE31" i="2"/>
  <c r="QF18" i="2"/>
  <c r="QE18" i="2"/>
  <c r="LV44" i="2"/>
  <c r="LU44" i="2"/>
  <c r="LM44" i="2"/>
  <c r="LL44" i="2"/>
  <c r="LD44" i="2"/>
  <c r="LC44" i="2"/>
  <c r="LA44" i="2"/>
  <c r="KZ44" i="2"/>
  <c r="KI44" i="2"/>
  <c r="KH44" i="2"/>
  <c r="IZ41" i="2"/>
  <c r="JT44" i="2"/>
  <c r="JS44" i="2"/>
  <c r="JQ44" i="2"/>
  <c r="JP44" i="2"/>
  <c r="JH44" i="2"/>
  <c r="JG44" i="2"/>
  <c r="JB44" i="2"/>
  <c r="JA44" i="2"/>
  <c r="IV44" i="2"/>
  <c r="IU44" i="2"/>
  <c r="IG44" i="2"/>
  <c r="IF44" i="2"/>
  <c r="EQ44" i="2"/>
  <c r="ER44" i="2"/>
  <c r="CS44" i="2"/>
  <c r="CR44" i="2"/>
  <c r="BX44" i="2"/>
  <c r="BW44" i="2"/>
  <c r="BU44" i="2"/>
  <c r="BT44" i="2"/>
  <c r="AW44" i="2"/>
  <c r="AV44" i="2"/>
  <c r="AN44" i="2"/>
  <c r="AM44" i="2"/>
  <c r="AK44" i="2"/>
  <c r="AJ44" i="2"/>
  <c r="QX57" i="2"/>
  <c r="QW57" i="2"/>
  <c r="QU57" i="2"/>
  <c r="QT57" i="2"/>
  <c r="QR57" i="2"/>
  <c r="QQ57" i="2"/>
  <c r="QO57" i="2"/>
  <c r="QN57" i="2"/>
  <c r="QL57" i="2"/>
  <c r="QK57" i="2"/>
  <c r="QC57" i="2"/>
  <c r="QB57" i="2"/>
  <c r="PZ57" i="2"/>
  <c r="PY57" i="2"/>
  <c r="PW57" i="2"/>
  <c r="PV57" i="2"/>
  <c r="PT57" i="2"/>
  <c r="PS57" i="2"/>
  <c r="PQ57" i="2"/>
  <c r="PP57" i="2"/>
  <c r="PE57" i="2"/>
  <c r="PD57" i="2"/>
  <c r="PB57" i="2"/>
  <c r="PA57" i="2"/>
  <c r="OY57" i="2"/>
  <c r="OX57" i="2"/>
  <c r="OV57" i="2"/>
  <c r="OU57" i="2"/>
  <c r="OM57" i="2"/>
  <c r="OL57" i="2"/>
  <c r="OJ57" i="2"/>
  <c r="OI57" i="2"/>
  <c r="OG57" i="2"/>
  <c r="OF57" i="2"/>
  <c r="OD57" i="2"/>
  <c r="OC57" i="2"/>
  <c r="OA57" i="2"/>
  <c r="NZ57" i="2"/>
  <c r="NX57" i="2"/>
  <c r="NW57" i="2"/>
  <c r="NR57" i="2"/>
  <c r="NQ57" i="2"/>
  <c r="NI57" i="2"/>
  <c r="NH57" i="2"/>
  <c r="NC57" i="2"/>
  <c r="NB57" i="2"/>
  <c r="MZ57" i="2"/>
  <c r="MY57" i="2"/>
  <c r="MW57" i="2"/>
  <c r="MV57" i="2"/>
  <c r="MT57" i="2"/>
  <c r="MS57" i="2"/>
  <c r="KF57" i="2"/>
  <c r="KE57" i="2"/>
  <c r="KC57" i="2"/>
  <c r="KB57" i="2"/>
  <c r="JZ57" i="2"/>
  <c r="JY57" i="2"/>
  <c r="JW57" i="2"/>
  <c r="JV57" i="2"/>
  <c r="JT57" i="2"/>
  <c r="JS57" i="2"/>
  <c r="JQ57" i="2"/>
  <c r="JP57" i="2"/>
  <c r="JH57" i="2"/>
  <c r="JG57" i="2"/>
  <c r="JB57" i="2"/>
  <c r="JA57" i="2"/>
  <c r="IY57" i="2"/>
  <c r="IX57" i="2"/>
  <c r="IV57" i="2"/>
  <c r="IU57" i="2"/>
  <c r="IG57" i="2"/>
  <c r="IF57" i="2"/>
  <c r="HU57" i="2"/>
  <c r="HT57" i="2"/>
  <c r="HO57" i="2"/>
  <c r="HN57" i="2"/>
  <c r="HL57" i="2"/>
  <c r="HK57" i="2"/>
  <c r="HC57" i="2"/>
  <c r="HB57" i="2"/>
  <c r="GZ57" i="2"/>
  <c r="GY57" i="2"/>
  <c r="GT57" i="2"/>
  <c r="GS57" i="2"/>
  <c r="GN57" i="2"/>
  <c r="GM57" i="2"/>
  <c r="GK57" i="2"/>
  <c r="GJ57" i="2"/>
  <c r="GH57" i="2"/>
  <c r="GG57" i="2"/>
  <c r="FS57" i="2"/>
  <c r="FR57" i="2"/>
  <c r="FP57" i="2"/>
  <c r="FO57" i="2"/>
  <c r="FM57" i="2"/>
  <c r="FL57" i="2"/>
  <c r="FJ57" i="2"/>
  <c r="FI57" i="2"/>
  <c r="FG57" i="2"/>
  <c r="FF57" i="2"/>
  <c r="FD57" i="2"/>
  <c r="FC57" i="2"/>
  <c r="EU57" i="2"/>
  <c r="ET57" i="2"/>
  <c r="ER57" i="2"/>
  <c r="EQ57" i="2"/>
  <c r="EL57" i="2"/>
  <c r="EK57" i="2"/>
  <c r="DZ57" i="2"/>
  <c r="DY57" i="2"/>
  <c r="DK57" i="2"/>
  <c r="DJ57" i="2"/>
  <c r="DB57" i="2"/>
  <c r="DA57" i="2"/>
  <c r="CY57" i="2"/>
  <c r="CX57" i="2"/>
  <c r="CV57" i="2"/>
  <c r="CU57" i="2"/>
  <c r="BX57" i="2"/>
  <c r="BW57" i="2"/>
  <c r="AW57" i="2"/>
  <c r="AV57" i="2"/>
  <c r="AN57" i="2"/>
  <c r="AM57" i="2"/>
  <c r="AK57" i="2"/>
  <c r="AJ57" i="2"/>
  <c r="AE57" i="2"/>
  <c r="AD57" i="2"/>
  <c r="AB57" i="2"/>
  <c r="AA57" i="2"/>
  <c r="Y57" i="2"/>
  <c r="X57" i="2"/>
  <c r="S57" i="2"/>
  <c r="R57" i="2"/>
  <c r="P57" i="2"/>
  <c r="O57" i="2"/>
  <c r="J57" i="2"/>
  <c r="I57" i="2"/>
  <c r="G57" i="2"/>
  <c r="F57" i="2"/>
  <c r="QX44" i="2"/>
  <c r="QW44" i="2"/>
  <c r="QU44" i="2"/>
  <c r="QT44" i="2"/>
  <c r="QC44" i="2"/>
  <c r="QB44" i="2"/>
  <c r="PZ44" i="2"/>
  <c r="PY44" i="2"/>
  <c r="PW44" i="2"/>
  <c r="PV44" i="2"/>
  <c r="PT44" i="2"/>
  <c r="PS44" i="2"/>
  <c r="PQ44" i="2"/>
  <c r="PP44" i="2"/>
  <c r="PE44" i="2"/>
  <c r="PD44" i="2"/>
  <c r="PB44" i="2"/>
  <c r="PA44" i="2"/>
  <c r="OY44" i="2"/>
  <c r="OX44" i="2"/>
  <c r="OV44" i="2"/>
  <c r="OU44" i="2"/>
  <c r="OM44" i="2"/>
  <c r="OL44" i="2"/>
  <c r="OJ44" i="2"/>
  <c r="OI44" i="2"/>
  <c r="OG44" i="2"/>
  <c r="OF44" i="2"/>
  <c r="OD44" i="2"/>
  <c r="OC44" i="2"/>
  <c r="OA44" i="2"/>
  <c r="NZ44" i="2"/>
  <c r="NX44" i="2"/>
  <c r="NW44" i="2"/>
  <c r="NR44" i="2"/>
  <c r="NQ44" i="2"/>
  <c r="NI44" i="2"/>
  <c r="NH44" i="2"/>
  <c r="NC44" i="2"/>
  <c r="NB44" i="2"/>
  <c r="MZ44" i="2"/>
  <c r="MY44" i="2"/>
  <c r="MW44" i="2"/>
  <c r="MV44" i="2"/>
  <c r="MT44" i="2"/>
  <c r="MS44" i="2"/>
  <c r="MK44" i="2"/>
  <c r="MJ44" i="2"/>
  <c r="KX44" i="2"/>
  <c r="KW44" i="2"/>
  <c r="KU44" i="2"/>
  <c r="KT44" i="2"/>
  <c r="KR44" i="2"/>
  <c r="KQ44" i="2"/>
  <c r="KF44" i="2"/>
  <c r="KE44" i="2"/>
  <c r="KC44" i="2"/>
  <c r="KB44" i="2"/>
  <c r="JZ44" i="2"/>
  <c r="JY44" i="2"/>
  <c r="JW44" i="2"/>
  <c r="JV44" i="2"/>
  <c r="IY44" i="2"/>
  <c r="IX44" i="2"/>
  <c r="HU44" i="2"/>
  <c r="HT44" i="2"/>
  <c r="HO44" i="2"/>
  <c r="HN44" i="2"/>
  <c r="HL44" i="2"/>
  <c r="HK44" i="2"/>
  <c r="HC44" i="2"/>
  <c r="HB44" i="2"/>
  <c r="GZ44" i="2"/>
  <c r="GY44" i="2"/>
  <c r="GT44" i="2"/>
  <c r="GS44" i="2"/>
  <c r="GN44" i="2"/>
  <c r="GM44" i="2"/>
  <c r="GK44" i="2"/>
  <c r="GJ44" i="2"/>
  <c r="GH44" i="2"/>
  <c r="GG44" i="2"/>
  <c r="FS44" i="2"/>
  <c r="FR44" i="2"/>
  <c r="FP44" i="2"/>
  <c r="FO44" i="2"/>
  <c r="FM44" i="2"/>
  <c r="FL44" i="2"/>
  <c r="FJ44" i="2"/>
  <c r="FI44" i="2"/>
  <c r="FG44" i="2"/>
  <c r="FF44" i="2"/>
  <c r="FD44" i="2"/>
  <c r="FC44" i="2"/>
  <c r="EX44" i="2"/>
  <c r="EW44" i="2"/>
  <c r="EU44" i="2"/>
  <c r="ET44" i="2"/>
  <c r="EL44" i="2"/>
  <c r="EK44" i="2"/>
  <c r="DZ44" i="2"/>
  <c r="DY44" i="2"/>
  <c r="DK44" i="2"/>
  <c r="DJ44" i="2"/>
  <c r="DB44" i="2"/>
  <c r="DA44" i="2"/>
  <c r="CY44" i="2"/>
  <c r="CX44" i="2"/>
  <c r="CV44" i="2"/>
  <c r="CU44" i="2"/>
  <c r="CG44" i="2"/>
  <c r="CF44" i="2"/>
  <c r="CD44" i="2"/>
  <c r="CC44" i="2"/>
  <c r="CA44" i="2"/>
  <c r="BZ44" i="2"/>
  <c r="AE44" i="2"/>
  <c r="AD44" i="2"/>
  <c r="AB44" i="2"/>
  <c r="AA44" i="2"/>
  <c r="Y44" i="2"/>
  <c r="X44" i="2"/>
  <c r="S44" i="2"/>
  <c r="R44" i="2"/>
  <c r="P44" i="2"/>
  <c r="O44" i="2"/>
  <c r="J44" i="2"/>
  <c r="I44" i="2"/>
  <c r="G44" i="2"/>
  <c r="F44" i="2"/>
  <c r="IZ22" i="2"/>
  <c r="IZ19" i="2"/>
  <c r="IZ21" i="2"/>
  <c r="QC31" i="2"/>
  <c r="QB31" i="2"/>
  <c r="QC18" i="2"/>
  <c r="QB18" i="2"/>
  <c r="PQ31" i="2"/>
  <c r="PP31" i="2"/>
  <c r="PE31" i="2"/>
  <c r="PD31" i="2"/>
  <c r="OY31" i="2"/>
  <c r="OX31" i="2"/>
  <c r="OV31" i="2"/>
  <c r="OU31" i="2"/>
  <c r="OJ31" i="2"/>
  <c r="OI31" i="2"/>
  <c r="OJ18" i="2"/>
  <c r="OI18" i="2"/>
  <c r="OM31" i="2"/>
  <c r="OL31" i="2"/>
  <c r="OG31" i="2"/>
  <c r="OF31" i="2"/>
  <c r="OD31" i="2"/>
  <c r="OC31" i="2"/>
  <c r="MW31" i="2"/>
  <c r="MV31" i="2"/>
  <c r="MT31" i="2"/>
  <c r="MS31" i="2"/>
  <c r="LV31" i="2"/>
  <c r="LU31" i="2"/>
  <c r="KU31" i="2"/>
  <c r="KT31" i="2"/>
  <c r="KR31" i="2"/>
  <c r="KQ31" i="2"/>
  <c r="KI31" i="2"/>
  <c r="KH31" i="2"/>
  <c r="IG31" i="2"/>
  <c r="IF31" i="2"/>
  <c r="HU31" i="2"/>
  <c r="HT31" i="2"/>
  <c r="HO31" i="2"/>
  <c r="HN31" i="2"/>
  <c r="GH31" i="2"/>
  <c r="GG31" i="2"/>
  <c r="FS31" i="2"/>
  <c r="FR31" i="2"/>
  <c r="FP31" i="2"/>
  <c r="FO31" i="2"/>
  <c r="FD31" i="2"/>
  <c r="FC31" i="2"/>
  <c r="EX31" i="2"/>
  <c r="EW31" i="2"/>
  <c r="EU31" i="2"/>
  <c r="ET31" i="2"/>
  <c r="ER31" i="2"/>
  <c r="EQ31" i="2"/>
  <c r="EL31" i="2"/>
  <c r="EK31" i="2"/>
  <c r="BY28" i="2"/>
  <c r="BV25" i="2"/>
  <c r="AL29" i="2"/>
  <c r="AC28" i="2"/>
  <c r="T127" i="2"/>
  <c r="T126" i="2"/>
  <c r="T125" i="2"/>
  <c r="T124" i="2"/>
  <c r="T123" i="2"/>
  <c r="T121" i="2"/>
  <c r="T120" i="2"/>
  <c r="T119" i="2"/>
  <c r="T118" i="2"/>
  <c r="T117" i="2"/>
  <c r="T116" i="2"/>
  <c r="T115" i="2"/>
  <c r="T114" i="2"/>
  <c r="T113" i="2"/>
  <c r="T112" i="2"/>
  <c r="T111" i="2"/>
  <c r="T110" i="2"/>
  <c r="T107" i="2"/>
  <c r="T106" i="2"/>
  <c r="T99" i="2"/>
  <c r="T97" i="2"/>
  <c r="T94" i="2"/>
  <c r="T88" i="2"/>
  <c r="T86" i="2"/>
  <c r="T82" i="2"/>
  <c r="T81" i="2"/>
  <c r="T78" i="2"/>
  <c r="T77" i="2"/>
  <c r="T76" i="2"/>
  <c r="T75" i="2"/>
  <c r="T74" i="2"/>
  <c r="T73" i="2"/>
  <c r="T72" i="2"/>
  <c r="T69" i="2"/>
  <c r="T68" i="2"/>
  <c r="T67" i="2"/>
  <c r="T66" i="2"/>
  <c r="T65" i="2"/>
  <c r="T64" i="2"/>
  <c r="T62" i="2"/>
  <c r="T60" i="2"/>
  <c r="T59" i="2"/>
  <c r="T55" i="2"/>
  <c r="T52" i="2"/>
  <c r="T51" i="2"/>
  <c r="T50" i="2"/>
  <c r="T49" i="2"/>
  <c r="T48" i="2"/>
  <c r="T42" i="2"/>
  <c r="T40" i="2"/>
  <c r="T38" i="2"/>
  <c r="T37" i="2"/>
  <c r="T36" i="2"/>
  <c r="T34" i="2"/>
  <c r="T33" i="2"/>
  <c r="T32" i="2"/>
  <c r="T30" i="2"/>
  <c r="T29" i="2"/>
  <c r="T28" i="2"/>
  <c r="T27" i="2"/>
  <c r="T26" i="2"/>
  <c r="T25" i="2"/>
  <c r="T24" i="2"/>
  <c r="T23" i="2"/>
  <c r="T22" i="2"/>
  <c r="T21" i="2"/>
  <c r="T20" i="2"/>
  <c r="T19" i="2"/>
  <c r="QX31" i="2"/>
  <c r="QW31" i="2"/>
  <c r="QU31" i="2"/>
  <c r="QT31" i="2"/>
  <c r="QR31" i="2"/>
  <c r="QQ31" i="2"/>
  <c r="QO31" i="2"/>
  <c r="QN31" i="2"/>
  <c r="QL31" i="2"/>
  <c r="QK31" i="2"/>
  <c r="PZ31" i="2"/>
  <c r="PY31" i="2"/>
  <c r="PW31" i="2"/>
  <c r="PV31" i="2"/>
  <c r="PT31" i="2"/>
  <c r="PS31" i="2"/>
  <c r="PB31" i="2"/>
  <c r="PA31" i="2"/>
  <c r="OA31" i="2"/>
  <c r="NZ31" i="2"/>
  <c r="NX31" i="2"/>
  <c r="NW31" i="2"/>
  <c r="NR31" i="2"/>
  <c r="NQ31" i="2"/>
  <c r="NI31" i="2"/>
  <c r="NH31" i="2"/>
  <c r="NC31" i="2"/>
  <c r="NB31" i="2"/>
  <c r="MZ31" i="2"/>
  <c r="MY31" i="2"/>
  <c r="MK31" i="2"/>
  <c r="MJ31" i="2"/>
  <c r="LM31" i="2"/>
  <c r="LL31" i="2"/>
  <c r="LD31" i="2"/>
  <c r="LC31" i="2"/>
  <c r="LA31" i="2"/>
  <c r="KZ31" i="2"/>
  <c r="KX31" i="2"/>
  <c r="KW31" i="2"/>
  <c r="KF31" i="2"/>
  <c r="KE31" i="2"/>
  <c r="KC31" i="2"/>
  <c r="KB31" i="2"/>
  <c r="JZ31" i="2"/>
  <c r="JY31" i="2"/>
  <c r="JW31" i="2"/>
  <c r="JV31" i="2"/>
  <c r="JT31" i="2"/>
  <c r="JS31" i="2"/>
  <c r="JQ31" i="2"/>
  <c r="JP31" i="2"/>
  <c r="JH31" i="2"/>
  <c r="JG31" i="2"/>
  <c r="JB31" i="2"/>
  <c r="JA31" i="2"/>
  <c r="IY31" i="2"/>
  <c r="IX31" i="2"/>
  <c r="IV31" i="2"/>
  <c r="IU31" i="2"/>
  <c r="HL31" i="2"/>
  <c r="HK31" i="2"/>
  <c r="HC31" i="2"/>
  <c r="HB31" i="2"/>
  <c r="GZ31" i="2"/>
  <c r="GY31" i="2"/>
  <c r="GT31" i="2"/>
  <c r="GS31" i="2"/>
  <c r="GN31" i="2"/>
  <c r="GM31" i="2"/>
  <c r="GK31" i="2"/>
  <c r="GJ31" i="2"/>
  <c r="FM31" i="2"/>
  <c r="FL31" i="2"/>
  <c r="FJ31" i="2"/>
  <c r="FI31" i="2"/>
  <c r="FG31" i="2"/>
  <c r="FF31" i="2"/>
  <c r="DZ31" i="2"/>
  <c r="DY31" i="2"/>
  <c r="DK31" i="2"/>
  <c r="DJ31" i="2"/>
  <c r="DB31" i="2"/>
  <c r="DA31" i="2"/>
  <c r="CY31" i="2"/>
  <c r="CX31" i="2"/>
  <c r="CV31" i="2"/>
  <c r="CU31" i="2"/>
  <c r="CS31" i="2"/>
  <c r="CR31" i="2"/>
  <c r="CG31" i="2"/>
  <c r="CF31" i="2"/>
  <c r="CD31" i="2"/>
  <c r="CC31" i="2"/>
  <c r="CA31" i="2"/>
  <c r="BZ31" i="2"/>
  <c r="BX31" i="2"/>
  <c r="BW31" i="2"/>
  <c r="BU31" i="2"/>
  <c r="BT31" i="2"/>
  <c r="AW31" i="2"/>
  <c r="AV31" i="2"/>
  <c r="AN31" i="2"/>
  <c r="AM31" i="2"/>
  <c r="AK31" i="2"/>
  <c r="AJ31" i="2"/>
  <c r="AE31" i="2"/>
  <c r="AD31" i="2"/>
  <c r="AB31" i="2"/>
  <c r="AA31" i="2"/>
  <c r="Y31" i="2"/>
  <c r="X31" i="2"/>
  <c r="S31" i="2"/>
  <c r="R31" i="2"/>
  <c r="P31" i="2"/>
  <c r="O31" i="2"/>
  <c r="J31" i="2"/>
  <c r="I31" i="2"/>
  <c r="G31" i="2"/>
  <c r="F31" i="2"/>
  <c r="OZ12" i="2"/>
  <c r="NS17" i="2"/>
  <c r="NA17" i="2"/>
  <c r="ML16" i="2"/>
  <c r="ML10" i="2"/>
  <c r="ML12" i="2"/>
  <c r="LW12" i="2"/>
  <c r="LE12" i="2"/>
  <c r="KV17" i="2"/>
  <c r="KS10" i="2"/>
  <c r="KG7" i="2"/>
  <c r="KG8" i="2"/>
  <c r="KG9" i="2"/>
  <c r="KG10" i="2"/>
  <c r="KG11" i="2"/>
  <c r="KG12" i="2"/>
  <c r="KG13" i="2"/>
  <c r="KG14" i="2"/>
  <c r="KG15" i="2"/>
  <c r="KG16" i="2"/>
  <c r="KG17" i="2"/>
  <c r="KG6" i="2"/>
  <c r="KD16" i="2"/>
  <c r="KD15" i="2"/>
  <c r="KD14" i="2"/>
  <c r="JX16" i="2"/>
  <c r="JX17" i="2"/>
  <c r="JX14" i="2"/>
  <c r="JX10" i="2"/>
  <c r="JX8" i="2"/>
  <c r="JX6" i="2"/>
  <c r="JI17" i="2"/>
  <c r="IZ13" i="2"/>
  <c r="IZ12" i="2"/>
  <c r="IZ8" i="2"/>
  <c r="IZ7" i="2"/>
  <c r="IW14" i="2"/>
  <c r="HM16" i="2"/>
  <c r="HM15" i="2"/>
  <c r="HM14" i="2"/>
  <c r="HM13" i="2"/>
  <c r="CZ17" i="2"/>
  <c r="CZ15" i="2"/>
  <c r="CZ14" i="2"/>
  <c r="CT15" i="2"/>
  <c r="AX15" i="2"/>
  <c r="AX11" i="2"/>
  <c r="T7" i="2"/>
  <c r="T8" i="2"/>
  <c r="T9" i="2"/>
  <c r="T10" i="2"/>
  <c r="T11" i="2"/>
  <c r="T12" i="2"/>
  <c r="T13" i="2"/>
  <c r="T14" i="2"/>
  <c r="T15" i="2"/>
  <c r="T16" i="2"/>
  <c r="T17" i="2"/>
  <c r="CW15" i="2"/>
  <c r="CS18" i="2"/>
  <c r="CR18" i="2"/>
  <c r="QY9" i="2"/>
  <c r="QY8" i="2"/>
  <c r="QY7" i="2"/>
  <c r="QY6" i="2"/>
  <c r="QY17" i="2"/>
  <c r="QY16" i="2"/>
  <c r="QY13" i="2"/>
  <c r="QY11" i="2"/>
  <c r="QV7" i="2"/>
  <c r="QV8" i="2"/>
  <c r="QV9" i="2"/>
  <c r="QV10" i="2"/>
  <c r="QV11" i="2"/>
  <c r="QV12" i="2"/>
  <c r="QV13" i="2"/>
  <c r="QV14" i="2"/>
  <c r="QV15" i="2"/>
  <c r="QV17" i="2"/>
  <c r="QR18" i="2"/>
  <c r="QQ18" i="2"/>
  <c r="QO18" i="2"/>
  <c r="QN18" i="2"/>
  <c r="QL18" i="2"/>
  <c r="QK18" i="2"/>
  <c r="QA8" i="2"/>
  <c r="QA9" i="2"/>
  <c r="QA10" i="2"/>
  <c r="QA11" i="2"/>
  <c r="QA12" i="2"/>
  <c r="QA13" i="2"/>
  <c r="QA14" i="2"/>
  <c r="QA15" i="2"/>
  <c r="QA16" i="2"/>
  <c r="QA17" i="2"/>
  <c r="PW18" i="2"/>
  <c r="PV18" i="2"/>
  <c r="PT18" i="2"/>
  <c r="PS18" i="2"/>
  <c r="PQ18" i="2"/>
  <c r="PP18" i="2"/>
  <c r="PE18" i="2"/>
  <c r="PD18" i="2"/>
  <c r="PB18" i="2"/>
  <c r="PA18" i="2"/>
  <c r="OZ14" i="2"/>
  <c r="KU18" i="2"/>
  <c r="KT18" i="2"/>
  <c r="LA18" i="2"/>
  <c r="KZ18" i="2"/>
  <c r="KX18" i="2"/>
  <c r="KW18" i="2"/>
  <c r="IG18" i="2"/>
  <c r="IF18" i="2"/>
  <c r="HU18" i="2"/>
  <c r="HT18" i="2"/>
  <c r="GN18" i="2"/>
  <c r="GM18" i="2"/>
  <c r="GK18" i="2"/>
  <c r="GJ18" i="2"/>
  <c r="GH18" i="2"/>
  <c r="GG18" i="2"/>
  <c r="FS18" i="2"/>
  <c r="FR18" i="2"/>
  <c r="FP18" i="2"/>
  <c r="FO18" i="2"/>
  <c r="FM18" i="2"/>
  <c r="FL18" i="2"/>
  <c r="FJ18" i="2"/>
  <c r="FI18" i="2"/>
  <c r="FG18" i="2"/>
  <c r="FF18" i="2"/>
  <c r="FD18" i="2"/>
  <c r="FC18" i="2"/>
  <c r="EX18" i="2"/>
  <c r="EW18" i="2"/>
  <c r="AN18" i="2"/>
  <c r="AM18" i="2"/>
  <c r="AK18" i="2"/>
  <c r="AJ18" i="2"/>
  <c r="AB18" i="2"/>
  <c r="AA18" i="2"/>
  <c r="Y18" i="2"/>
  <c r="X18" i="2"/>
  <c r="J18" i="2"/>
  <c r="I18" i="2"/>
  <c r="H129" i="2"/>
  <c r="G18" i="2"/>
  <c r="F18" i="2"/>
  <c r="QY10" i="2"/>
  <c r="QV6" i="2"/>
  <c r="QA6" i="2"/>
  <c r="OZ6" i="2"/>
  <c r="ON6" i="2"/>
  <c r="OB7" i="2"/>
  <c r="GU6" i="2"/>
  <c r="DL16" i="2"/>
  <c r="CZ8" i="2"/>
  <c r="CW9" i="2"/>
  <c r="AF16" i="2"/>
  <c r="AF10" i="2"/>
  <c r="T6" i="2"/>
  <c r="RA31" i="2" l="1"/>
  <c r="QZ44" i="2"/>
  <c r="QZ57" i="2"/>
  <c r="RA44" i="2"/>
  <c r="RA57" i="2"/>
  <c r="QZ31" i="2"/>
  <c r="HD111" i="1"/>
  <c r="HD112" i="1"/>
  <c r="HD113" i="1"/>
  <c r="HD114" i="1"/>
  <c r="HD110" i="1"/>
  <c r="HF109" i="1"/>
  <c r="HE109" i="1"/>
  <c r="HC109" i="1"/>
  <c r="HB109" i="1"/>
  <c r="GZ109" i="1"/>
  <c r="GY109" i="1"/>
  <c r="GT109" i="1"/>
  <c r="GS109" i="1"/>
  <c r="GB109" i="1"/>
  <c r="GA109" i="1"/>
  <c r="FY109" i="1"/>
  <c r="FX109" i="1"/>
  <c r="FJ109" i="1"/>
  <c r="FI109" i="1"/>
  <c r="FG109" i="1"/>
  <c r="FF109" i="1"/>
  <c r="DZ109" i="1"/>
  <c r="DY109" i="1"/>
  <c r="DT109" i="1"/>
  <c r="DS109" i="1"/>
  <c r="DN109" i="1"/>
  <c r="DM109" i="1"/>
  <c r="DE109" i="1"/>
  <c r="DD109" i="1"/>
  <c r="CD109" i="1"/>
  <c r="CC109" i="1"/>
  <c r="BU109" i="1"/>
  <c r="BT109" i="1"/>
  <c r="BR109" i="1"/>
  <c r="BQ109" i="1"/>
  <c r="BL109" i="1"/>
  <c r="BK109" i="1"/>
  <c r="BI109" i="1"/>
  <c r="BH109" i="1"/>
  <c r="BC109" i="1"/>
  <c r="BB109" i="1"/>
  <c r="AN109" i="1"/>
  <c r="AM109" i="1"/>
  <c r="AH109" i="1"/>
  <c r="AG109" i="1"/>
  <c r="S109" i="1"/>
  <c r="R109" i="1"/>
  <c r="M109" i="1"/>
  <c r="L109" i="1"/>
  <c r="G109" i="1"/>
  <c r="F109" i="1"/>
  <c r="HF122" i="1"/>
  <c r="HE122" i="1"/>
  <c r="HC122" i="1"/>
  <c r="HB122" i="1"/>
  <c r="GZ122" i="1"/>
  <c r="GY122" i="1"/>
  <c r="GT122" i="1"/>
  <c r="GS122" i="1"/>
  <c r="GB122" i="1"/>
  <c r="GA122" i="1"/>
  <c r="FY122" i="1"/>
  <c r="FX122" i="1"/>
  <c r="FJ122" i="1"/>
  <c r="FI122" i="1"/>
  <c r="FG122" i="1"/>
  <c r="FF122" i="1"/>
  <c r="DZ122" i="1"/>
  <c r="DY122" i="1"/>
  <c r="DT122" i="1"/>
  <c r="DS122" i="1"/>
  <c r="DN122" i="1"/>
  <c r="DM122" i="1"/>
  <c r="DE122" i="1"/>
  <c r="DD122" i="1"/>
  <c r="CD122" i="1"/>
  <c r="CC122" i="1"/>
  <c r="BU122" i="1"/>
  <c r="BT122" i="1"/>
  <c r="BR122" i="1"/>
  <c r="BQ122" i="1"/>
  <c r="BL122" i="1"/>
  <c r="BK122" i="1"/>
  <c r="BI122" i="1"/>
  <c r="BH122" i="1"/>
  <c r="BC122" i="1"/>
  <c r="BB122" i="1"/>
  <c r="AN122" i="1"/>
  <c r="AM122" i="1"/>
  <c r="AH122" i="1"/>
  <c r="AG122" i="1"/>
  <c r="S122" i="1"/>
  <c r="R122" i="1"/>
  <c r="M122" i="1"/>
  <c r="L122" i="1"/>
  <c r="G122" i="1"/>
  <c r="F122" i="1"/>
  <c r="H114" i="1"/>
  <c r="H113" i="1"/>
  <c r="H112" i="1"/>
  <c r="H111" i="1"/>
  <c r="H110" i="1"/>
  <c r="GB135" i="1"/>
  <c r="GA135" i="1"/>
  <c r="GB96" i="1"/>
  <c r="GA96" i="1"/>
  <c r="GB83" i="1"/>
  <c r="GA83" i="1"/>
  <c r="GB70" i="1"/>
  <c r="GA70" i="1"/>
  <c r="GB57" i="1"/>
  <c r="GA57" i="1"/>
  <c r="GB44" i="1"/>
  <c r="GA44" i="1"/>
  <c r="GB31" i="1"/>
  <c r="GA31" i="1"/>
  <c r="GB18" i="1"/>
  <c r="GA18" i="1"/>
  <c r="BD86" i="1"/>
  <c r="BI135" i="1"/>
  <c r="BH135" i="1"/>
  <c r="BI96" i="1"/>
  <c r="BH96" i="1"/>
  <c r="BI83" i="1"/>
  <c r="BH83" i="1"/>
  <c r="BI70" i="1"/>
  <c r="BH70" i="1"/>
  <c r="BI57" i="1"/>
  <c r="BH57" i="1"/>
  <c r="BI44" i="1"/>
  <c r="BH44" i="1"/>
  <c r="BI31" i="1"/>
  <c r="BH31" i="1"/>
  <c r="BI18" i="1"/>
  <c r="BH18" i="1"/>
  <c r="DT70" i="1"/>
  <c r="HF70" i="1"/>
  <c r="HH59" i="1"/>
  <c r="HH60" i="1"/>
  <c r="HH61" i="1"/>
  <c r="HH62" i="1"/>
  <c r="HH63" i="1"/>
  <c r="HH64" i="1"/>
  <c r="HH65" i="1"/>
  <c r="HH66" i="1"/>
  <c r="HH67" i="1"/>
  <c r="HH68" i="1"/>
  <c r="HH69" i="1"/>
  <c r="HI59" i="1"/>
  <c r="HI60" i="1"/>
  <c r="HI61" i="1"/>
  <c r="HI62" i="1"/>
  <c r="HI63" i="1"/>
  <c r="HI64" i="1"/>
  <c r="HI65" i="1"/>
  <c r="HI66" i="1"/>
  <c r="HI67" i="1"/>
  <c r="HI68" i="1"/>
  <c r="HI69" i="1"/>
  <c r="HI58" i="1"/>
  <c r="BM65" i="1"/>
  <c r="HH58" i="1"/>
  <c r="HH46" i="1"/>
  <c r="HI46" i="1"/>
  <c r="HH47" i="1"/>
  <c r="HI47" i="1"/>
  <c r="HH48" i="1"/>
  <c r="HI48" i="1"/>
  <c r="HH49" i="1"/>
  <c r="HI49" i="1"/>
  <c r="HH50" i="1"/>
  <c r="HI50" i="1"/>
  <c r="HH51" i="1"/>
  <c r="HI51" i="1"/>
  <c r="HH52" i="1"/>
  <c r="HI52" i="1"/>
  <c r="HH53" i="1"/>
  <c r="HI53" i="1"/>
  <c r="HH54" i="1"/>
  <c r="HI54" i="1"/>
  <c r="HH55" i="1"/>
  <c r="HI55" i="1"/>
  <c r="HH56" i="1"/>
  <c r="HI56" i="1"/>
  <c r="HI45" i="1"/>
  <c r="HH45" i="1"/>
  <c r="EA53" i="1"/>
  <c r="DZ135" i="1"/>
  <c r="DY135" i="1"/>
  <c r="DZ96" i="1"/>
  <c r="DY96" i="1"/>
  <c r="DZ83" i="1"/>
  <c r="DY83" i="1"/>
  <c r="DZ70" i="1"/>
  <c r="DY70" i="1"/>
  <c r="DZ57" i="1"/>
  <c r="DY57" i="1"/>
  <c r="DZ44" i="1"/>
  <c r="DY44" i="1"/>
  <c r="DZ31" i="1"/>
  <c r="DY31" i="1"/>
  <c r="DZ18" i="1"/>
  <c r="DY18" i="1"/>
  <c r="BV56" i="1"/>
  <c r="BU135" i="1"/>
  <c r="BT135" i="1"/>
  <c r="BV133" i="1"/>
  <c r="BU96" i="1"/>
  <c r="BT96" i="1"/>
  <c r="BU83" i="1"/>
  <c r="BT83" i="1"/>
  <c r="BU70" i="1"/>
  <c r="BT70" i="1"/>
  <c r="BU57" i="1"/>
  <c r="BT57" i="1"/>
  <c r="BU44" i="1"/>
  <c r="BT44" i="1"/>
  <c r="BU31" i="1"/>
  <c r="BT31" i="1"/>
  <c r="BU18" i="1"/>
  <c r="BT18" i="1"/>
  <c r="BR135" i="1"/>
  <c r="BQ135" i="1"/>
  <c r="BR96" i="1"/>
  <c r="BQ96" i="1"/>
  <c r="BR83" i="1"/>
  <c r="BQ83" i="1"/>
  <c r="BR70" i="1"/>
  <c r="BQ70" i="1"/>
  <c r="BR57" i="1"/>
  <c r="BQ57" i="1"/>
  <c r="BR44" i="1"/>
  <c r="BQ44" i="1"/>
  <c r="BR31" i="1"/>
  <c r="BQ31" i="1"/>
  <c r="BR18" i="1"/>
  <c r="BQ18" i="1"/>
  <c r="AO46" i="1"/>
  <c r="HH33" i="1"/>
  <c r="HI33" i="1"/>
  <c r="HH34" i="1"/>
  <c r="HI34" i="1"/>
  <c r="HH35" i="1"/>
  <c r="HI35" i="1"/>
  <c r="HH36" i="1"/>
  <c r="HI36" i="1"/>
  <c r="HH37" i="1"/>
  <c r="HI37" i="1"/>
  <c r="HH38" i="1"/>
  <c r="HI38" i="1"/>
  <c r="HH39" i="1"/>
  <c r="HI39" i="1"/>
  <c r="HH40" i="1"/>
  <c r="HI40" i="1"/>
  <c r="HH41" i="1"/>
  <c r="HI41" i="1"/>
  <c r="HH42" i="1"/>
  <c r="HI42" i="1"/>
  <c r="HH43" i="1"/>
  <c r="HI43" i="1"/>
  <c r="HI32" i="1"/>
  <c r="HH32" i="1"/>
  <c r="BC135" i="1"/>
  <c r="BB135" i="1"/>
  <c r="BC96" i="1"/>
  <c r="BB96" i="1"/>
  <c r="BC83" i="1"/>
  <c r="BB83" i="1"/>
  <c r="BC70" i="1"/>
  <c r="BB70" i="1"/>
  <c r="BC57" i="1"/>
  <c r="BB57" i="1"/>
  <c r="BC44" i="1"/>
  <c r="BB44" i="1"/>
  <c r="BC31" i="1"/>
  <c r="BB31" i="1"/>
  <c r="BC18" i="1"/>
  <c r="BB18" i="1"/>
  <c r="HH20" i="1"/>
  <c r="HI20" i="1"/>
  <c r="HH21" i="1"/>
  <c r="HI21" i="1"/>
  <c r="HH22" i="1"/>
  <c r="HI22" i="1"/>
  <c r="HH23" i="1"/>
  <c r="HI23" i="1"/>
  <c r="HH24" i="1"/>
  <c r="HI24" i="1"/>
  <c r="HH25" i="1"/>
  <c r="HI25" i="1"/>
  <c r="HH26" i="1"/>
  <c r="HI26" i="1"/>
  <c r="HH27" i="1"/>
  <c r="HI27" i="1"/>
  <c r="HH28" i="1"/>
  <c r="HI28" i="1"/>
  <c r="HH29" i="1"/>
  <c r="HI29" i="1"/>
  <c r="HH30" i="1"/>
  <c r="HI30" i="1"/>
  <c r="HI19" i="1"/>
  <c r="HH19" i="1"/>
  <c r="CD135" i="1"/>
  <c r="CC135" i="1"/>
  <c r="CD96" i="1"/>
  <c r="CC96" i="1"/>
  <c r="CD83" i="1"/>
  <c r="CC83" i="1"/>
  <c r="CD70" i="1"/>
  <c r="CC70" i="1"/>
  <c r="CD57" i="1"/>
  <c r="CC57" i="1"/>
  <c r="CD44" i="1"/>
  <c r="CC44" i="1"/>
  <c r="CD31" i="1"/>
  <c r="CC31" i="1"/>
  <c r="CD18" i="1"/>
  <c r="CC18" i="1"/>
  <c r="AN135" i="1"/>
  <c r="AM135" i="1"/>
  <c r="AN96" i="1"/>
  <c r="AM96" i="1"/>
  <c r="AN83" i="1"/>
  <c r="AM83" i="1"/>
  <c r="AN70" i="1"/>
  <c r="AM70" i="1"/>
  <c r="AN57" i="1"/>
  <c r="AM57" i="1"/>
  <c r="AN44" i="1"/>
  <c r="AM44" i="1"/>
  <c r="AN31" i="1"/>
  <c r="AM31" i="1"/>
  <c r="AN18" i="1"/>
  <c r="AM18" i="1"/>
  <c r="HH7" i="1"/>
  <c r="HI7" i="1"/>
  <c r="HH8" i="1"/>
  <c r="HI8" i="1"/>
  <c r="HH9" i="1"/>
  <c r="HI9" i="1"/>
  <c r="HH10" i="1"/>
  <c r="HI10" i="1"/>
  <c r="HH11" i="1"/>
  <c r="HI11" i="1"/>
  <c r="HH12" i="1"/>
  <c r="HI12" i="1"/>
  <c r="HH13" i="1"/>
  <c r="HI13" i="1"/>
  <c r="HH14" i="1"/>
  <c r="HI14" i="1"/>
  <c r="HH15" i="1"/>
  <c r="HI15" i="1"/>
  <c r="HH16" i="1"/>
  <c r="HI16" i="1"/>
  <c r="HH17" i="1"/>
  <c r="HI17" i="1"/>
  <c r="HI6" i="1"/>
  <c r="HH6" i="1"/>
  <c r="AI16" i="1"/>
  <c r="AH135" i="1"/>
  <c r="AG135" i="1"/>
  <c r="AH96" i="1"/>
  <c r="AG96" i="1"/>
  <c r="AH83" i="1"/>
  <c r="AG83" i="1"/>
  <c r="AH70" i="1"/>
  <c r="AG70" i="1"/>
  <c r="AH57" i="1"/>
  <c r="AG57" i="1"/>
  <c r="AH44" i="1"/>
  <c r="AG44" i="1"/>
  <c r="AH31" i="1"/>
  <c r="AG31" i="1"/>
  <c r="AH18" i="1"/>
  <c r="AG18" i="1"/>
  <c r="GU15" i="1"/>
  <c r="HF135" i="1"/>
  <c r="HE135" i="1"/>
  <c r="HC135" i="1"/>
  <c r="HB135" i="1"/>
  <c r="GZ135" i="1"/>
  <c r="GY135" i="1"/>
  <c r="GT135" i="1"/>
  <c r="GS135" i="1"/>
  <c r="FY135" i="1"/>
  <c r="FX135" i="1"/>
  <c r="FJ135" i="1"/>
  <c r="FI135" i="1"/>
  <c r="FG135" i="1"/>
  <c r="FF135" i="1"/>
  <c r="DT135" i="1"/>
  <c r="DS135" i="1"/>
  <c r="DN135" i="1"/>
  <c r="DM135" i="1"/>
  <c r="DE135" i="1"/>
  <c r="DD135" i="1"/>
  <c r="BL135" i="1"/>
  <c r="BK135" i="1"/>
  <c r="S135" i="1"/>
  <c r="R135" i="1"/>
  <c r="M135" i="1"/>
  <c r="L135" i="1"/>
  <c r="G135" i="1"/>
  <c r="F135" i="1"/>
  <c r="HF96" i="1"/>
  <c r="HE96" i="1"/>
  <c r="HC96" i="1"/>
  <c r="HB96" i="1"/>
  <c r="GZ96" i="1"/>
  <c r="GY96" i="1"/>
  <c r="GT96" i="1"/>
  <c r="GS96" i="1"/>
  <c r="FY96" i="1"/>
  <c r="FX96" i="1"/>
  <c r="FJ96" i="1"/>
  <c r="FI96" i="1"/>
  <c r="FG96" i="1"/>
  <c r="FF96" i="1"/>
  <c r="DT96" i="1"/>
  <c r="DS96" i="1"/>
  <c r="DN96" i="1"/>
  <c r="DM96" i="1"/>
  <c r="DE96" i="1"/>
  <c r="DD96" i="1"/>
  <c r="BL96" i="1"/>
  <c r="BK96" i="1"/>
  <c r="S96" i="1"/>
  <c r="R96" i="1"/>
  <c r="M96" i="1"/>
  <c r="L96" i="1"/>
  <c r="G96" i="1"/>
  <c r="F96" i="1"/>
  <c r="HF83" i="1"/>
  <c r="HE83" i="1"/>
  <c r="HC83" i="1"/>
  <c r="HB83" i="1"/>
  <c r="GZ83" i="1"/>
  <c r="GY83" i="1"/>
  <c r="GT83" i="1"/>
  <c r="GS83" i="1"/>
  <c r="FY83" i="1"/>
  <c r="FX83" i="1"/>
  <c r="FJ83" i="1"/>
  <c r="FI83" i="1"/>
  <c r="FG83" i="1"/>
  <c r="FF83" i="1"/>
  <c r="DT83" i="1"/>
  <c r="DS83" i="1"/>
  <c r="DN83" i="1"/>
  <c r="DM83" i="1"/>
  <c r="DE83" i="1"/>
  <c r="DD83" i="1"/>
  <c r="BL83" i="1"/>
  <c r="BK83" i="1"/>
  <c r="S83" i="1"/>
  <c r="R83" i="1"/>
  <c r="M83" i="1"/>
  <c r="L83" i="1"/>
  <c r="G83" i="1"/>
  <c r="F83" i="1"/>
  <c r="HE70" i="1"/>
  <c r="HC70" i="1"/>
  <c r="HB70" i="1"/>
  <c r="GZ70" i="1"/>
  <c r="GY70" i="1"/>
  <c r="GT70" i="1"/>
  <c r="GS70" i="1"/>
  <c r="FY70" i="1"/>
  <c r="FX70" i="1"/>
  <c r="FJ70" i="1"/>
  <c r="FI70" i="1"/>
  <c r="FG70" i="1"/>
  <c r="FF70" i="1"/>
  <c r="DS70" i="1"/>
  <c r="DN70" i="1"/>
  <c r="DM70" i="1"/>
  <c r="DE70" i="1"/>
  <c r="DD70" i="1"/>
  <c r="BL70" i="1"/>
  <c r="BK70" i="1"/>
  <c r="S70" i="1"/>
  <c r="R70" i="1"/>
  <c r="M70" i="1"/>
  <c r="L70" i="1"/>
  <c r="G70" i="1"/>
  <c r="F70" i="1"/>
  <c r="HF57" i="1"/>
  <c r="HE57" i="1"/>
  <c r="HC57" i="1"/>
  <c r="HB57" i="1"/>
  <c r="GZ57" i="1"/>
  <c r="GY57" i="1"/>
  <c r="GT57" i="1"/>
  <c r="GS57" i="1"/>
  <c r="FY57" i="1"/>
  <c r="FX57" i="1"/>
  <c r="FJ57" i="1"/>
  <c r="FI57" i="1"/>
  <c r="FG57" i="1"/>
  <c r="FF57" i="1"/>
  <c r="DT57" i="1"/>
  <c r="DS57" i="1"/>
  <c r="DN57" i="1"/>
  <c r="DM57" i="1"/>
  <c r="DE57" i="1"/>
  <c r="DD57" i="1"/>
  <c r="BL57" i="1"/>
  <c r="BK57" i="1"/>
  <c r="S57" i="1"/>
  <c r="R57" i="1"/>
  <c r="M57" i="1"/>
  <c r="L57" i="1"/>
  <c r="G57" i="1"/>
  <c r="F57" i="1"/>
  <c r="HF44" i="1"/>
  <c r="HE44" i="1"/>
  <c r="HC44" i="1"/>
  <c r="HB44" i="1"/>
  <c r="GZ44" i="1"/>
  <c r="GY44" i="1"/>
  <c r="GT44" i="1"/>
  <c r="GS44" i="1"/>
  <c r="FY44" i="1"/>
  <c r="FX44" i="1"/>
  <c r="FJ44" i="1"/>
  <c r="FI44" i="1"/>
  <c r="FG44" i="1"/>
  <c r="FF44" i="1"/>
  <c r="DT44" i="1"/>
  <c r="DS44" i="1"/>
  <c r="DN44" i="1"/>
  <c r="DM44" i="1"/>
  <c r="DE44" i="1"/>
  <c r="DD44" i="1"/>
  <c r="BL44" i="1"/>
  <c r="BK44" i="1"/>
  <c r="S44" i="1"/>
  <c r="R44" i="1"/>
  <c r="M44" i="1"/>
  <c r="L44" i="1"/>
  <c r="G44" i="1"/>
  <c r="F44" i="1"/>
  <c r="HF31" i="1"/>
  <c r="HE31" i="1"/>
  <c r="HC31" i="1"/>
  <c r="HB31" i="1"/>
  <c r="GZ31" i="1"/>
  <c r="GY31" i="1"/>
  <c r="GT31" i="1"/>
  <c r="GS31" i="1"/>
  <c r="FY31" i="1"/>
  <c r="FX31" i="1"/>
  <c r="FJ31" i="1"/>
  <c r="FI31" i="1"/>
  <c r="FG31" i="1"/>
  <c r="FF31" i="1"/>
  <c r="DT31" i="1"/>
  <c r="DS31" i="1"/>
  <c r="DN31" i="1"/>
  <c r="DM31" i="1"/>
  <c r="DE31" i="1"/>
  <c r="DD31" i="1"/>
  <c r="BL31" i="1"/>
  <c r="BK31" i="1"/>
  <c r="S31" i="1"/>
  <c r="R31" i="1"/>
  <c r="M31" i="1"/>
  <c r="L31" i="1"/>
  <c r="G31" i="1"/>
  <c r="F31" i="1"/>
  <c r="BL18" i="1"/>
  <c r="BK18" i="1"/>
  <c r="HH109" i="1" l="1"/>
  <c r="HH135" i="1"/>
  <c r="HI135" i="1"/>
  <c r="HH83" i="1"/>
  <c r="HH96" i="1"/>
  <c r="HI83" i="1"/>
  <c r="HI96" i="1"/>
  <c r="HI109" i="1"/>
  <c r="HI122" i="1"/>
  <c r="HH122" i="1"/>
  <c r="HH57" i="1"/>
  <c r="HH70" i="1"/>
  <c r="HI57" i="1"/>
  <c r="HI44" i="1"/>
  <c r="HI70" i="1"/>
  <c r="HH44" i="1"/>
  <c r="HH31" i="1"/>
  <c r="HI31" i="1"/>
  <c r="QY130" i="2"/>
  <c r="QY129" i="2"/>
  <c r="QV130" i="2"/>
  <c r="QV129" i="2"/>
  <c r="QA130" i="2"/>
  <c r="QA129" i="2"/>
  <c r="PX130" i="2"/>
  <c r="PX129" i="2"/>
  <c r="PU129" i="2"/>
  <c r="PR130" i="2"/>
  <c r="PC130" i="2"/>
  <c r="PC129" i="2"/>
  <c r="OZ130" i="2"/>
  <c r="OZ129" i="2"/>
  <c r="OW130" i="2"/>
  <c r="OW129" i="2"/>
  <c r="OE130" i="2"/>
  <c r="NJ129" i="2"/>
  <c r="ND130" i="2"/>
  <c r="NA130" i="2"/>
  <c r="ML130" i="2"/>
  <c r="ML129" i="2"/>
  <c r="LE130" i="2"/>
  <c r="KG130" i="2"/>
  <c r="KA130" i="2"/>
  <c r="JX130" i="2"/>
  <c r="JC130" i="2"/>
  <c r="IZ130" i="2"/>
  <c r="IW130" i="2"/>
  <c r="HM130" i="2"/>
  <c r="HM129" i="2"/>
  <c r="HD130" i="2"/>
  <c r="HD129" i="2"/>
  <c r="GL130" i="2"/>
  <c r="GL129" i="2"/>
  <c r="GI130" i="2"/>
  <c r="GI129" i="2"/>
  <c r="FH129" i="2"/>
  <c r="DC130" i="2"/>
  <c r="DC129" i="2"/>
  <c r="CZ130" i="2"/>
  <c r="CZ129" i="2"/>
  <c r="AF130" i="2"/>
  <c r="GU134" i="1"/>
  <c r="GU133" i="1"/>
  <c r="FK130" i="1"/>
  <c r="DU134" i="1"/>
  <c r="DU133" i="1"/>
  <c r="T132" i="1"/>
  <c r="N130" i="1"/>
  <c r="H132" i="1"/>
  <c r="QV108" i="2" l="1"/>
  <c r="QV73" i="2"/>
  <c r="QP106" i="2"/>
  <c r="QM106" i="2"/>
  <c r="QA128" i="2"/>
  <c r="QA127" i="2"/>
  <c r="QA126" i="2"/>
  <c r="QA125" i="2"/>
  <c r="QA124" i="2"/>
  <c r="QA123" i="2"/>
  <c r="QA120" i="2"/>
  <c r="QA117" i="2"/>
  <c r="QA116" i="2"/>
  <c r="QA115" i="2"/>
  <c r="QA113" i="2"/>
  <c r="QA111" i="2"/>
  <c r="QA105" i="2"/>
  <c r="QA93" i="2"/>
  <c r="QA92" i="2"/>
  <c r="QA91" i="2"/>
  <c r="QA90" i="2"/>
  <c r="QA87" i="2"/>
  <c r="QA84" i="2"/>
  <c r="QA82" i="2"/>
  <c r="QA81" i="2"/>
  <c r="QA80" i="2"/>
  <c r="QA79" i="2"/>
  <c r="QA78" i="2"/>
  <c r="QA77" i="2"/>
  <c r="QA76" i="2"/>
  <c r="QA75" i="2"/>
  <c r="QA74" i="2"/>
  <c r="QA73" i="2"/>
  <c r="QA72" i="2"/>
  <c r="QA71" i="2"/>
  <c r="QA69" i="2"/>
  <c r="QA68" i="2"/>
  <c r="QA67" i="2"/>
  <c r="QA66" i="2"/>
  <c r="QA65" i="2"/>
  <c r="QA64" i="2"/>
  <c r="QA63" i="2"/>
  <c r="QA62" i="2"/>
  <c r="QA61" i="2"/>
  <c r="QA60" i="2"/>
  <c r="QA59" i="2"/>
  <c r="QA58" i="2"/>
  <c r="QA56" i="2"/>
  <c r="QA55" i="2"/>
  <c r="QA54" i="2"/>
  <c r="QA53" i="2"/>
  <c r="QA52" i="2"/>
  <c r="QA50" i="2"/>
  <c r="QA49" i="2"/>
  <c r="QA48" i="2"/>
  <c r="QA47" i="2"/>
  <c r="QA41" i="2"/>
  <c r="QA40" i="2"/>
  <c r="QA39" i="2"/>
  <c r="QA38" i="2"/>
  <c r="QA37" i="2"/>
  <c r="QA36" i="2"/>
  <c r="QA35" i="2"/>
  <c r="QA34" i="2"/>
  <c r="QA33" i="2"/>
  <c r="QA32" i="2"/>
  <c r="QA30" i="2"/>
  <c r="QA29" i="2"/>
  <c r="QA28" i="2"/>
  <c r="QA27" i="2"/>
  <c r="QA26" i="2"/>
  <c r="QA25" i="2"/>
  <c r="QA24" i="2"/>
  <c r="QA23" i="2"/>
  <c r="QA22" i="2"/>
  <c r="QA21" i="2"/>
  <c r="QA20" i="2"/>
  <c r="QA19" i="2"/>
  <c r="PZ18" i="2"/>
  <c r="PY18" i="2"/>
  <c r="PC98" i="2"/>
  <c r="KG82" i="2" l="1"/>
  <c r="KG81" i="2"/>
  <c r="KG80" i="2"/>
  <c r="KG79" i="2"/>
  <c r="KG78" i="2"/>
  <c r="KG77" i="2"/>
  <c r="KG76" i="2"/>
  <c r="KG75" i="2"/>
  <c r="KG74" i="2"/>
  <c r="KG73" i="2"/>
  <c r="KG72" i="2"/>
  <c r="KG71" i="2"/>
  <c r="KG69" i="2"/>
  <c r="KG68" i="2"/>
  <c r="KG67" i="2"/>
  <c r="KG66" i="2"/>
  <c r="KG65" i="2"/>
  <c r="KG64" i="2"/>
  <c r="KG63" i="2"/>
  <c r="KG62" i="2"/>
  <c r="KG61" i="2"/>
  <c r="KG60" i="2"/>
  <c r="KG59" i="2"/>
  <c r="KG58" i="2"/>
  <c r="KG56" i="2"/>
  <c r="KG55" i="2"/>
  <c r="KG54" i="2"/>
  <c r="KG53" i="2"/>
  <c r="KG52" i="2"/>
  <c r="KG51" i="2"/>
  <c r="KG50" i="2"/>
  <c r="KG49" i="2"/>
  <c r="KG48" i="2"/>
  <c r="KG47" i="2"/>
  <c r="KG46" i="2"/>
  <c r="KG45" i="2"/>
  <c r="GT18" i="2"/>
  <c r="GS18" i="2"/>
  <c r="AO119" i="2" l="1"/>
  <c r="AO117" i="2"/>
  <c r="AO113" i="2"/>
  <c r="AO94" i="2"/>
  <c r="AO87" i="2"/>
  <c r="AO86" i="2"/>
  <c r="AO81" i="2"/>
  <c r="AO77" i="2"/>
  <c r="AO74" i="2"/>
  <c r="FX18" i="1" l="1"/>
  <c r="FY18" i="1"/>
  <c r="FZ49" i="1"/>
  <c r="FZ51" i="1"/>
  <c r="FZ55" i="1"/>
  <c r="GU95" i="1" l="1"/>
  <c r="DO95" i="1"/>
  <c r="GU94" i="1"/>
  <c r="DO94" i="1"/>
  <c r="H94" i="1"/>
  <c r="DO93" i="1"/>
  <c r="H93" i="1"/>
  <c r="DO92" i="1"/>
  <c r="H92" i="1"/>
  <c r="GU91" i="1"/>
  <c r="DO91" i="1"/>
  <c r="N91" i="1"/>
  <c r="H91" i="1"/>
  <c r="GU90" i="1"/>
  <c r="DO90" i="1"/>
  <c r="H90" i="1"/>
  <c r="DO89" i="1"/>
  <c r="N89" i="1"/>
  <c r="H89" i="1"/>
  <c r="DO88" i="1"/>
  <c r="H88" i="1"/>
  <c r="GU87" i="1"/>
  <c r="H87" i="1"/>
  <c r="H86" i="1"/>
  <c r="T84" i="1"/>
  <c r="H84" i="1"/>
  <c r="GU82" i="1"/>
  <c r="H82" i="1"/>
  <c r="GU81" i="1"/>
  <c r="H80" i="1"/>
  <c r="GU79" i="1"/>
  <c r="GU78" i="1"/>
  <c r="H78" i="1"/>
  <c r="H75" i="1"/>
  <c r="DU74" i="1"/>
  <c r="H74" i="1"/>
  <c r="FH73" i="1"/>
  <c r="DU73" i="1"/>
  <c r="H73" i="1"/>
  <c r="HD72" i="1"/>
  <c r="H72" i="1"/>
  <c r="T71" i="1"/>
  <c r="H71" i="1"/>
  <c r="H69" i="1"/>
  <c r="H68" i="1"/>
  <c r="H67" i="1"/>
  <c r="H66" i="1"/>
  <c r="H64" i="1"/>
  <c r="DU63" i="1"/>
  <c r="HG61" i="1"/>
  <c r="HD61" i="1"/>
  <c r="HG60" i="1"/>
  <c r="HD60" i="1"/>
  <c r="HG59" i="1"/>
  <c r="HD59" i="1"/>
  <c r="HG58" i="1"/>
  <c r="HD58" i="1"/>
  <c r="H58" i="1"/>
  <c r="HG56" i="1"/>
  <c r="HD56" i="1"/>
  <c r="T56" i="1"/>
  <c r="H56" i="1"/>
  <c r="HG55" i="1"/>
  <c r="HD55" i="1"/>
  <c r="DF55" i="1"/>
  <c r="T55" i="1"/>
  <c r="H55" i="1"/>
  <c r="HG54" i="1"/>
  <c r="HD54" i="1"/>
  <c r="GU54" i="1"/>
  <c r="DF54" i="1"/>
  <c r="T54" i="1"/>
  <c r="H54" i="1"/>
  <c r="HD53" i="1"/>
  <c r="HA53" i="1"/>
  <c r="DF53" i="1"/>
  <c r="H53" i="1"/>
  <c r="DF52" i="1"/>
  <c r="N52" i="1"/>
  <c r="H52" i="1"/>
  <c r="HD51" i="1"/>
  <c r="DF51" i="1"/>
  <c r="H51" i="1"/>
  <c r="HG50" i="1"/>
  <c r="HD50" i="1"/>
  <c r="FK50" i="1"/>
  <c r="DF50" i="1"/>
  <c r="N50" i="1"/>
  <c r="H50" i="1"/>
  <c r="HD49" i="1"/>
  <c r="DF49" i="1"/>
  <c r="H49" i="1"/>
  <c r="HD48" i="1"/>
  <c r="DF48" i="1"/>
  <c r="N48" i="1"/>
  <c r="H48" i="1"/>
  <c r="HG47" i="1"/>
  <c r="HD47" i="1"/>
  <c r="H47" i="1"/>
  <c r="H46" i="1"/>
  <c r="H45" i="1"/>
  <c r="H43" i="1"/>
  <c r="H42" i="1"/>
  <c r="GU41" i="1"/>
  <c r="H41" i="1"/>
  <c r="GU40" i="1"/>
  <c r="FH40" i="1"/>
  <c r="H40" i="1"/>
  <c r="GU39" i="1"/>
  <c r="H39" i="1"/>
  <c r="H38" i="1"/>
  <c r="HD37" i="1"/>
  <c r="H37" i="1"/>
  <c r="HD36" i="1"/>
  <c r="FH36" i="1"/>
  <c r="H36" i="1"/>
  <c r="FH35" i="1"/>
  <c r="H35" i="1"/>
  <c r="GU34" i="1"/>
  <c r="H34" i="1"/>
  <c r="H33" i="1"/>
  <c r="H32" i="1"/>
  <c r="HA30" i="1"/>
  <c r="H30" i="1"/>
  <c r="GU28" i="1"/>
  <c r="FH26" i="1"/>
  <c r="HA24" i="1"/>
  <c r="GU22" i="1"/>
  <c r="H21" i="1"/>
  <c r="GU19" i="1"/>
  <c r="H19" i="1"/>
  <c r="HF18" i="1"/>
  <c r="HE18" i="1"/>
  <c r="HC18" i="1"/>
  <c r="HB18" i="1"/>
  <c r="GZ18" i="1"/>
  <c r="GY18" i="1"/>
  <c r="GT18" i="1"/>
  <c r="GS18" i="1"/>
  <c r="FJ18" i="1"/>
  <c r="FI18" i="1"/>
  <c r="FG18" i="1"/>
  <c r="FF18" i="1"/>
  <c r="DT18" i="1"/>
  <c r="DS18" i="1"/>
  <c r="DN18" i="1"/>
  <c r="DM18" i="1"/>
  <c r="DE18" i="1"/>
  <c r="DD18" i="1"/>
  <c r="S18" i="1"/>
  <c r="R18" i="1"/>
  <c r="M18" i="1"/>
  <c r="L18" i="1"/>
  <c r="G18" i="1"/>
  <c r="F18" i="1"/>
  <c r="GU17" i="1"/>
  <c r="DF17" i="1"/>
  <c r="H17" i="1"/>
  <c r="GU16" i="1"/>
  <c r="DO16" i="1"/>
  <c r="DF16" i="1"/>
  <c r="H16" i="1"/>
  <c r="DO15" i="1"/>
  <c r="DO14" i="1"/>
  <c r="HG13" i="1"/>
  <c r="DO13" i="1"/>
  <c r="GU12" i="1"/>
  <c r="DO12" i="1"/>
  <c r="GU11" i="1"/>
  <c r="DO11" i="1"/>
  <c r="FH10" i="1"/>
  <c r="H10" i="1"/>
  <c r="H9" i="1"/>
  <c r="HG8" i="1"/>
  <c r="GU8" i="1"/>
  <c r="T8" i="1"/>
  <c r="H8" i="1"/>
  <c r="N7" i="1"/>
  <c r="H7" i="1"/>
  <c r="T6" i="1"/>
  <c r="H6" i="1"/>
  <c r="HH18" i="1" l="1"/>
  <c r="HI18" i="1"/>
  <c r="QY128" i="2"/>
  <c r="QV128" i="2"/>
  <c r="PX128" i="2"/>
  <c r="PR128" i="2"/>
  <c r="PC128" i="2"/>
  <c r="OW128" i="2"/>
  <c r="NJ128" i="2"/>
  <c r="KG128" i="2"/>
  <c r="KA128" i="2"/>
  <c r="IZ128" i="2"/>
  <c r="IW128" i="2"/>
  <c r="QY127" i="2"/>
  <c r="QV127" i="2"/>
  <c r="PX127" i="2"/>
  <c r="PU127" i="2"/>
  <c r="PC127" i="2"/>
  <c r="OZ127" i="2"/>
  <c r="OW127" i="2"/>
  <c r="NJ127" i="2"/>
  <c r="KG127" i="2"/>
  <c r="KA127" i="2"/>
  <c r="JX127" i="2"/>
  <c r="JI127" i="2"/>
  <c r="JC127" i="2"/>
  <c r="IZ127" i="2"/>
  <c r="QY126" i="2"/>
  <c r="QV126" i="2"/>
  <c r="PX126" i="2"/>
  <c r="PC126" i="2"/>
  <c r="OW126" i="2"/>
  <c r="OE126" i="2"/>
  <c r="NA126" i="2"/>
  <c r="ML126" i="2"/>
  <c r="LE126" i="2"/>
  <c r="KG126" i="2"/>
  <c r="JC126" i="2"/>
  <c r="IZ126" i="2"/>
  <c r="QY125" i="2"/>
  <c r="QV125" i="2"/>
  <c r="PX125" i="2"/>
  <c r="PR125" i="2"/>
  <c r="PC125" i="2"/>
  <c r="OW125" i="2"/>
  <c r="KG125" i="2"/>
  <c r="KA125" i="2"/>
  <c r="JC125" i="2"/>
  <c r="IZ125" i="2"/>
  <c r="IW125" i="2"/>
  <c r="HP125" i="2"/>
  <c r="QY124" i="2"/>
  <c r="QV124" i="2"/>
  <c r="PX124" i="2"/>
  <c r="PU124" i="2"/>
  <c r="OW124" i="2"/>
  <c r="OE124" i="2"/>
  <c r="NJ124" i="2"/>
  <c r="ML124" i="2"/>
  <c r="KG124" i="2"/>
  <c r="KA124" i="2"/>
  <c r="JX124" i="2"/>
  <c r="JC124" i="2"/>
  <c r="IZ124" i="2"/>
  <c r="QY123" i="2"/>
  <c r="QV123" i="2"/>
  <c r="PX123" i="2"/>
  <c r="PR123" i="2"/>
  <c r="PC123" i="2"/>
  <c r="OW123" i="2"/>
  <c r="KG123" i="2"/>
  <c r="KA123" i="2"/>
  <c r="IZ123" i="2"/>
  <c r="QY121" i="2"/>
  <c r="QV121" i="2"/>
  <c r="PX121" i="2"/>
  <c r="PC121" i="2"/>
  <c r="OE121" i="2"/>
  <c r="KG121" i="2"/>
  <c r="KA121" i="2"/>
  <c r="JX121" i="2"/>
  <c r="IZ121" i="2"/>
  <c r="QY120" i="2"/>
  <c r="QV120" i="2"/>
  <c r="PX120" i="2"/>
  <c r="PC120" i="2"/>
  <c r="OW120" i="2"/>
  <c r="ML120" i="2"/>
  <c r="LE120" i="2"/>
  <c r="KG120" i="2"/>
  <c r="KA120" i="2"/>
  <c r="JX120" i="2"/>
  <c r="JC120" i="2"/>
  <c r="IZ120" i="2"/>
  <c r="IH120" i="2"/>
  <c r="HP120" i="2"/>
  <c r="QY119" i="2"/>
  <c r="QV119" i="2"/>
  <c r="PX119" i="2"/>
  <c r="PR119" i="2"/>
  <c r="PC119" i="2"/>
  <c r="NJ119" i="2"/>
  <c r="ML119" i="2"/>
  <c r="KG119" i="2"/>
  <c r="KA119" i="2"/>
  <c r="JX119" i="2"/>
  <c r="JU119" i="2"/>
  <c r="JC119" i="2"/>
  <c r="IZ119" i="2"/>
  <c r="HP119" i="2"/>
  <c r="QY118" i="2"/>
  <c r="QV118" i="2"/>
  <c r="PX118" i="2"/>
  <c r="PC118" i="2"/>
  <c r="OE118" i="2"/>
  <c r="ML118" i="2"/>
  <c r="KG118" i="2"/>
  <c r="KA118" i="2"/>
  <c r="JX118" i="2"/>
  <c r="IZ118" i="2"/>
  <c r="HP118" i="2"/>
  <c r="QY117" i="2"/>
  <c r="QV117" i="2"/>
  <c r="PX117" i="2"/>
  <c r="PC117" i="2"/>
  <c r="OW117" i="2"/>
  <c r="NJ117" i="2"/>
  <c r="ML117" i="2"/>
  <c r="LE117" i="2"/>
  <c r="KG117" i="2"/>
  <c r="KA117" i="2"/>
  <c r="JU117" i="2"/>
  <c r="JC117" i="2"/>
  <c r="IW117" i="2"/>
  <c r="QY116" i="2"/>
  <c r="QV116" i="2"/>
  <c r="PX116" i="2"/>
  <c r="PR116" i="2"/>
  <c r="PC116" i="2"/>
  <c r="OW116" i="2"/>
  <c r="OE116" i="2"/>
  <c r="ML116" i="2"/>
  <c r="KG116" i="2"/>
  <c r="KA116" i="2"/>
  <c r="JX116" i="2"/>
  <c r="JU116" i="2"/>
  <c r="JC116" i="2"/>
  <c r="IZ116" i="2"/>
  <c r="IW116" i="2"/>
  <c r="QY115" i="2"/>
  <c r="PX115" i="2"/>
  <c r="PR115" i="2"/>
  <c r="PC115" i="2"/>
  <c r="OE115" i="2"/>
  <c r="ML115" i="2"/>
  <c r="KG115" i="2"/>
  <c r="KA115" i="2"/>
  <c r="IZ115" i="2"/>
  <c r="IW115" i="2"/>
  <c r="QY114" i="2"/>
  <c r="QV114" i="2"/>
  <c r="PX114" i="2"/>
  <c r="PC114" i="2"/>
  <c r="OW114" i="2"/>
  <c r="NJ114" i="2"/>
  <c r="NA114" i="2"/>
  <c r="KG114" i="2"/>
  <c r="KA114" i="2"/>
  <c r="JX114" i="2"/>
  <c r="IZ114" i="2"/>
  <c r="QY113" i="2"/>
  <c r="QV113" i="2"/>
  <c r="PX113" i="2"/>
  <c r="PR113" i="2"/>
  <c r="PC113" i="2"/>
  <c r="KG113" i="2"/>
  <c r="KA113" i="2"/>
  <c r="IZ113" i="2"/>
  <c r="QY112" i="2"/>
  <c r="QV112" i="2"/>
  <c r="PX112" i="2"/>
  <c r="PC112" i="2"/>
  <c r="ML112" i="2"/>
  <c r="KG112" i="2"/>
  <c r="KA112" i="2"/>
  <c r="JX112" i="2"/>
  <c r="JU112" i="2"/>
  <c r="IZ112" i="2"/>
  <c r="IW112" i="2"/>
  <c r="QY111" i="2"/>
  <c r="QV111" i="2"/>
  <c r="PX111" i="2"/>
  <c r="PC111" i="2"/>
  <c r="ML111" i="2"/>
  <c r="LE111" i="2"/>
  <c r="KG111" i="2"/>
  <c r="KA111" i="2"/>
  <c r="IZ111" i="2"/>
  <c r="IW111" i="2"/>
  <c r="QV110" i="2"/>
  <c r="OZ110" i="2"/>
  <c r="NJ110" i="2"/>
  <c r="ML110" i="2"/>
  <c r="KG110" i="2"/>
  <c r="KA110" i="2"/>
  <c r="JX110" i="2"/>
  <c r="IZ110" i="2"/>
  <c r="QY108" i="2"/>
  <c r="PX108" i="2"/>
  <c r="PC108" i="2"/>
  <c r="OZ108" i="2"/>
  <c r="NA108" i="2"/>
  <c r="ML108" i="2"/>
  <c r="KG108" i="2"/>
  <c r="KA108" i="2"/>
  <c r="IZ108" i="2"/>
  <c r="QY107" i="2"/>
  <c r="QV107" i="2"/>
  <c r="PX107" i="2"/>
  <c r="PR107" i="2"/>
  <c r="PC107" i="2"/>
  <c r="NJ107" i="2"/>
  <c r="ML107" i="2"/>
  <c r="LE107" i="2"/>
  <c r="KG107" i="2"/>
  <c r="KA107" i="2"/>
  <c r="IZ107" i="2"/>
  <c r="IW107" i="2"/>
  <c r="QY106" i="2"/>
  <c r="QV106" i="2"/>
  <c r="PX106" i="2"/>
  <c r="PC106" i="2"/>
  <c r="OE106" i="2"/>
  <c r="KG106" i="2"/>
  <c r="KA106" i="2"/>
  <c r="IZ106" i="2"/>
  <c r="IW106" i="2"/>
  <c r="QY105" i="2"/>
  <c r="QV105" i="2"/>
  <c r="PX105" i="2"/>
  <c r="PC105" i="2"/>
  <c r="ML105" i="2"/>
  <c r="KG105" i="2"/>
  <c r="KA105" i="2"/>
  <c r="IZ105" i="2"/>
  <c r="HV105" i="2"/>
  <c r="HP105" i="2"/>
  <c r="QY104" i="2"/>
  <c r="QV104" i="2"/>
  <c r="PX104" i="2"/>
  <c r="PC104" i="2"/>
  <c r="OW104" i="2"/>
  <c r="ML104" i="2"/>
  <c r="KG104" i="2"/>
  <c r="KA104" i="2"/>
  <c r="IZ104" i="2"/>
  <c r="HP104" i="2"/>
  <c r="QY103" i="2"/>
  <c r="QV103" i="2"/>
  <c r="PC103" i="2"/>
  <c r="OW103" i="2"/>
  <c r="NJ103" i="2"/>
  <c r="NA103" i="2"/>
  <c r="ML103" i="2"/>
  <c r="KG103" i="2"/>
  <c r="KA103" i="2"/>
  <c r="IZ103" i="2"/>
  <c r="IW103" i="2"/>
  <c r="HP103" i="2"/>
  <c r="QY102" i="2"/>
  <c r="QV102" i="2"/>
  <c r="PX102" i="2"/>
  <c r="PC102" i="2"/>
  <c r="NY102" i="2"/>
  <c r="KG102" i="2"/>
  <c r="KA102" i="2"/>
  <c r="IZ102" i="2"/>
  <c r="IW102" i="2"/>
  <c r="HP102" i="2"/>
  <c r="QV101" i="2"/>
  <c r="PC101" i="2"/>
  <c r="NY101" i="2"/>
  <c r="NA101" i="2"/>
  <c r="ML101" i="2"/>
  <c r="KG101" i="2"/>
  <c r="KA101" i="2"/>
  <c r="JX101" i="2"/>
  <c r="IZ101" i="2"/>
  <c r="QY100" i="2"/>
  <c r="QV100" i="2"/>
  <c r="PX100" i="2"/>
  <c r="PC100" i="2"/>
  <c r="OZ100" i="2"/>
  <c r="NY100" i="2"/>
  <c r="NJ100" i="2"/>
  <c r="ML100" i="2"/>
  <c r="LW100" i="2"/>
  <c r="KG100" i="2"/>
  <c r="KA100" i="2"/>
  <c r="IZ100" i="2"/>
  <c r="HP100" i="2"/>
  <c r="QY99" i="2"/>
  <c r="QV99" i="2"/>
  <c r="PX99" i="2"/>
  <c r="PC99" i="2"/>
  <c r="KG99" i="2"/>
  <c r="KA99" i="2"/>
  <c r="HP99" i="2"/>
  <c r="QY98" i="2"/>
  <c r="QV98" i="2"/>
  <c r="PX98" i="2"/>
  <c r="NA98" i="2"/>
  <c r="ML98" i="2"/>
  <c r="KY98" i="2"/>
  <c r="KJ98" i="2"/>
  <c r="KG98" i="2"/>
  <c r="IZ98" i="2"/>
  <c r="IW98" i="2"/>
  <c r="HP98" i="2"/>
  <c r="QY97" i="2"/>
  <c r="QV97" i="2"/>
  <c r="PX97" i="2"/>
  <c r="PC97" i="2"/>
  <c r="NJ97" i="2"/>
  <c r="KG97" i="2"/>
  <c r="IZ97" i="2"/>
  <c r="IW97" i="2"/>
  <c r="HP97" i="2"/>
  <c r="QY95" i="2"/>
  <c r="QV95" i="2"/>
  <c r="PC95" i="2"/>
  <c r="NA95" i="2"/>
  <c r="ML95" i="2"/>
  <c r="KG95" i="2"/>
  <c r="IZ95" i="2"/>
  <c r="IW95" i="2"/>
  <c r="HP95" i="2"/>
  <c r="QY94" i="2"/>
  <c r="QV94" i="2"/>
  <c r="PX94" i="2"/>
  <c r="PR94" i="2"/>
  <c r="PC94" i="2"/>
  <c r="OW94" i="2"/>
  <c r="NA94" i="2"/>
  <c r="ML94" i="2"/>
  <c r="KG94" i="2"/>
  <c r="IZ94" i="2"/>
  <c r="IW94" i="2"/>
  <c r="HP94" i="2"/>
  <c r="QY93" i="2"/>
  <c r="QV93" i="2"/>
  <c r="PX93" i="2"/>
  <c r="PC93" i="2"/>
  <c r="LW93" i="2"/>
  <c r="KG93" i="2"/>
  <c r="JU93" i="2"/>
  <c r="IZ93" i="2"/>
  <c r="IW93" i="2"/>
  <c r="HP93" i="2"/>
  <c r="QY92" i="2"/>
  <c r="QV92" i="2"/>
  <c r="PC92" i="2"/>
  <c r="OB92" i="2"/>
  <c r="ND92" i="2"/>
  <c r="NA92" i="2"/>
  <c r="MX92" i="2"/>
  <c r="KG92" i="2"/>
  <c r="IZ92" i="2"/>
  <c r="HP92" i="2"/>
  <c r="QY91" i="2"/>
  <c r="QV91" i="2"/>
  <c r="PX91" i="2"/>
  <c r="PC91" i="2"/>
  <c r="NJ91" i="2"/>
  <c r="ND91" i="2"/>
  <c r="ML91" i="2"/>
  <c r="KG91" i="2"/>
  <c r="IZ91" i="2"/>
  <c r="IW91" i="2"/>
  <c r="HP91" i="2"/>
  <c r="QY90" i="2"/>
  <c r="QV90" i="2"/>
  <c r="NY90" i="2"/>
  <c r="NA90" i="2"/>
  <c r="ML90" i="2"/>
  <c r="KG90" i="2"/>
  <c r="IZ90" i="2"/>
  <c r="HP90" i="2"/>
  <c r="QY89" i="2"/>
  <c r="QV89" i="2"/>
  <c r="PR89" i="2"/>
  <c r="PC89" i="2"/>
  <c r="OH89" i="2"/>
  <c r="NJ89" i="2"/>
  <c r="ML89" i="2"/>
  <c r="KG89" i="2"/>
  <c r="JX89" i="2"/>
  <c r="IZ89" i="2"/>
  <c r="IW89" i="2"/>
  <c r="QY88" i="2"/>
  <c r="QV88" i="2"/>
  <c r="PC88" i="2"/>
  <c r="NA88" i="2"/>
  <c r="ML88" i="2"/>
  <c r="KG88" i="2"/>
  <c r="IZ88" i="2"/>
  <c r="QY87" i="2"/>
  <c r="QV87" i="2"/>
  <c r="PX87" i="2"/>
  <c r="NA87" i="2"/>
  <c r="KG87" i="2"/>
  <c r="IZ87" i="2"/>
  <c r="IW87" i="2"/>
  <c r="HV87" i="2"/>
  <c r="QY86" i="2"/>
  <c r="QV86" i="2"/>
  <c r="PC86" i="2"/>
  <c r="KG86" i="2"/>
  <c r="IZ86" i="2"/>
  <c r="IW86" i="2"/>
  <c r="QY85" i="2"/>
  <c r="QV85" i="2"/>
  <c r="PC85" i="2"/>
  <c r="OH85" i="2"/>
  <c r="ML85" i="2"/>
  <c r="KS85" i="2"/>
  <c r="KG85" i="2"/>
  <c r="IZ85" i="2"/>
  <c r="QY84" i="2"/>
  <c r="QV84" i="2"/>
  <c r="PC84" i="2"/>
  <c r="NJ84" i="2"/>
  <c r="ML84" i="2"/>
  <c r="KG84" i="2"/>
  <c r="QY82" i="2"/>
  <c r="QV82" i="2"/>
  <c r="PX82" i="2"/>
  <c r="PC82" i="2"/>
  <c r="ND82" i="2"/>
  <c r="ML82" i="2"/>
  <c r="IZ82" i="2"/>
  <c r="QY81" i="2"/>
  <c r="PX81" i="2"/>
  <c r="PC81" i="2"/>
  <c r="OH81" i="2"/>
  <c r="NJ81" i="2"/>
  <c r="ND81" i="2"/>
  <c r="ML81" i="2"/>
  <c r="IZ81" i="2"/>
  <c r="IW81" i="2"/>
  <c r="QY80" i="2"/>
  <c r="PX80" i="2"/>
  <c r="PC80" i="2"/>
  <c r="IZ80" i="2"/>
  <c r="IW80" i="2"/>
  <c r="QY79" i="2"/>
  <c r="PX79" i="2"/>
  <c r="PC79" i="2"/>
  <c r="OH79" i="2"/>
  <c r="NJ79" i="2"/>
  <c r="ND79" i="2"/>
  <c r="NA79" i="2"/>
  <c r="IZ79" i="2"/>
  <c r="IW79" i="2"/>
  <c r="QY78" i="2"/>
  <c r="QV78" i="2"/>
  <c r="PX78" i="2"/>
  <c r="NA78" i="2"/>
  <c r="ML78" i="2"/>
  <c r="JR78" i="2"/>
  <c r="IZ78" i="2"/>
  <c r="IW78" i="2"/>
  <c r="QY77" i="2"/>
  <c r="PX77" i="2"/>
  <c r="PC77" i="2"/>
  <c r="NJ77" i="2"/>
  <c r="ND77" i="2"/>
  <c r="JX77" i="2"/>
  <c r="JU77" i="2"/>
  <c r="IZ77" i="2"/>
  <c r="IW77" i="2"/>
  <c r="QY76" i="2"/>
  <c r="QV76" i="2"/>
  <c r="PX76" i="2"/>
  <c r="ML76" i="2"/>
  <c r="IW76" i="2"/>
  <c r="QY75" i="2"/>
  <c r="QV75" i="2"/>
  <c r="PC75" i="2"/>
  <c r="NA75" i="2"/>
  <c r="ML75" i="2"/>
  <c r="JU75" i="2"/>
  <c r="IZ75" i="2"/>
  <c r="IW75" i="2"/>
  <c r="QY74" i="2"/>
  <c r="QV74" i="2"/>
  <c r="OH74" i="2"/>
  <c r="ND74" i="2"/>
  <c r="JU74" i="2"/>
  <c r="IZ74" i="2"/>
  <c r="IW74" i="2"/>
  <c r="QY73" i="2"/>
  <c r="PX73" i="2"/>
  <c r="PC73" i="2"/>
  <c r="NJ73" i="2"/>
  <c r="IZ73" i="2"/>
  <c r="IW73" i="2"/>
  <c r="QY72" i="2"/>
  <c r="QV72" i="2"/>
  <c r="PC72" i="2"/>
  <c r="OZ72" i="2"/>
  <c r="IZ72" i="2"/>
  <c r="IW72" i="2"/>
  <c r="QY71" i="2"/>
  <c r="QV71" i="2"/>
  <c r="PX71" i="2"/>
  <c r="PC71" i="2"/>
  <c r="OZ71" i="2"/>
  <c r="NA71" i="2"/>
  <c r="ML71" i="2"/>
  <c r="JU71" i="2"/>
  <c r="JR71" i="2"/>
  <c r="IZ71" i="2"/>
  <c r="QY69" i="2"/>
  <c r="QV69" i="2"/>
  <c r="PX69" i="2"/>
  <c r="PC69" i="2"/>
  <c r="OZ69" i="2"/>
  <c r="ND69" i="2"/>
  <c r="ML69" i="2"/>
  <c r="JR69" i="2"/>
  <c r="QY68" i="2"/>
  <c r="OZ68" i="2"/>
  <c r="NJ68" i="2"/>
  <c r="ND68" i="2"/>
  <c r="ML68" i="2"/>
  <c r="IW68" i="2"/>
  <c r="QY67" i="2"/>
  <c r="QV67" i="2"/>
  <c r="PC67" i="2"/>
  <c r="OZ67" i="2"/>
  <c r="NY67" i="2"/>
  <c r="ND67" i="2"/>
  <c r="NA67" i="2"/>
  <c r="QY66" i="2"/>
  <c r="QV66" i="2"/>
  <c r="QS66" i="2"/>
  <c r="PX66" i="2"/>
  <c r="OZ66" i="2"/>
  <c r="NY66" i="2"/>
  <c r="ND66" i="2"/>
  <c r="ML66" i="2"/>
  <c r="IW66" i="2"/>
  <c r="QY65" i="2"/>
  <c r="QV65" i="2"/>
  <c r="QS65" i="2"/>
  <c r="PX65" i="2"/>
  <c r="PF65" i="2"/>
  <c r="OZ65" i="2"/>
  <c r="NY65" i="2"/>
  <c r="ND65" i="2"/>
  <c r="ML65" i="2"/>
  <c r="JU65" i="2"/>
  <c r="QY64" i="2"/>
  <c r="QV64" i="2"/>
  <c r="PF64" i="2"/>
  <c r="NY64" i="2"/>
  <c r="ML64" i="2"/>
  <c r="LN64" i="2"/>
  <c r="QY63" i="2"/>
  <c r="QV63" i="2"/>
  <c r="PX63" i="2"/>
  <c r="NA63" i="2"/>
  <c r="IW63" i="2"/>
  <c r="QY62" i="2"/>
  <c r="QV62" i="2"/>
  <c r="JU62" i="2"/>
  <c r="QY61" i="2"/>
  <c r="QV61" i="2"/>
  <c r="QY60" i="2"/>
  <c r="QV60" i="2"/>
  <c r="QY59" i="2"/>
  <c r="QY58" i="2"/>
  <c r="QV58" i="2"/>
  <c r="QY56" i="2"/>
  <c r="QV56" i="2"/>
  <c r="PX56" i="2"/>
  <c r="IZ56" i="2"/>
  <c r="QY55" i="2"/>
  <c r="QV55" i="2"/>
  <c r="IZ55" i="2"/>
  <c r="QY54" i="2"/>
  <c r="QV54" i="2"/>
  <c r="IZ54" i="2"/>
  <c r="QY53" i="2"/>
  <c r="PX53" i="2"/>
  <c r="QY52" i="2"/>
  <c r="JU52" i="2"/>
  <c r="QY51" i="2"/>
  <c r="QV51" i="2"/>
  <c r="QV50" i="2"/>
  <c r="NA50" i="2"/>
  <c r="IZ50" i="2"/>
  <c r="QY49" i="2"/>
  <c r="QV49" i="2"/>
  <c r="IZ49" i="2"/>
  <c r="QY48" i="2"/>
  <c r="QV48" i="2"/>
  <c r="QY47" i="2"/>
  <c r="QV47" i="2"/>
  <c r="KA47" i="2"/>
  <c r="IZ47" i="2"/>
  <c r="QY46" i="2"/>
  <c r="QV46" i="2"/>
  <c r="IZ46" i="2"/>
  <c r="IW46" i="2"/>
  <c r="QY45" i="2"/>
  <c r="QV45" i="2"/>
  <c r="QY43" i="2"/>
  <c r="QV43" i="2"/>
  <c r="KY43" i="2"/>
  <c r="KG43" i="2"/>
  <c r="IZ43" i="2"/>
  <c r="QY42" i="2"/>
  <c r="QV42" i="2"/>
  <c r="ML42" i="2"/>
  <c r="KY42" i="2"/>
  <c r="KG42" i="2"/>
  <c r="QY41" i="2"/>
  <c r="QV41" i="2"/>
  <c r="KG41" i="2"/>
  <c r="QY40" i="2"/>
  <c r="QV40" i="2"/>
  <c r="KG40" i="2"/>
  <c r="JX40" i="2"/>
  <c r="IZ40" i="2"/>
  <c r="QY39" i="2"/>
  <c r="QV39" i="2"/>
  <c r="ML39" i="2"/>
  <c r="KG39" i="2"/>
  <c r="JX39" i="2"/>
  <c r="IZ39" i="2"/>
  <c r="QY38" i="2"/>
  <c r="QV38" i="2"/>
  <c r="MX38" i="2"/>
  <c r="KG38" i="2"/>
  <c r="QY37" i="2"/>
  <c r="QV37" i="2"/>
  <c r="OZ37" i="2"/>
  <c r="KG37" i="2"/>
  <c r="IZ37" i="2"/>
  <c r="QY36" i="2"/>
  <c r="QV36" i="2"/>
  <c r="KY36" i="2"/>
  <c r="KG36" i="2"/>
  <c r="IZ36" i="2"/>
  <c r="QY35" i="2"/>
  <c r="QV35" i="2"/>
  <c r="PC35" i="2"/>
  <c r="KG35" i="2"/>
  <c r="IZ35" i="2"/>
  <c r="QY34" i="2"/>
  <c r="QV34" i="2"/>
  <c r="NJ34" i="2"/>
  <c r="KG34" i="2"/>
  <c r="JX34" i="2"/>
  <c r="IZ34" i="2"/>
  <c r="QY33" i="2"/>
  <c r="QV33" i="2"/>
  <c r="KS33" i="2"/>
  <c r="KG33" i="2"/>
  <c r="JX33" i="2"/>
  <c r="IZ33" i="2"/>
  <c r="QY32" i="2"/>
  <c r="QV32" i="2"/>
  <c r="ND32" i="2"/>
  <c r="KG32" i="2"/>
  <c r="IZ32" i="2"/>
  <c r="QY30" i="2"/>
  <c r="QV30" i="2"/>
  <c r="ML30" i="2"/>
  <c r="KG30" i="2"/>
  <c r="JX30" i="2"/>
  <c r="IZ30" i="2"/>
  <c r="QY29" i="2"/>
  <c r="QV29" i="2"/>
  <c r="KG29" i="2"/>
  <c r="JX29" i="2"/>
  <c r="IZ29" i="2"/>
  <c r="IW29" i="2"/>
  <c r="QY28" i="2"/>
  <c r="QV28" i="2"/>
  <c r="KY28" i="2"/>
  <c r="KG28" i="2"/>
  <c r="JX28" i="2"/>
  <c r="JI28" i="2"/>
  <c r="IZ28" i="2"/>
  <c r="IW28" i="2"/>
  <c r="QY27" i="2"/>
  <c r="QV27" i="2"/>
  <c r="KG27" i="2"/>
  <c r="QY26" i="2"/>
  <c r="QV26" i="2"/>
  <c r="NA26" i="2"/>
  <c r="ML26" i="2"/>
  <c r="LB26" i="2"/>
  <c r="KG26" i="2"/>
  <c r="IZ26" i="2"/>
  <c r="IW26" i="2"/>
  <c r="QY25" i="2"/>
  <c r="QV25" i="2"/>
  <c r="KG25" i="2"/>
  <c r="JU25" i="2"/>
  <c r="IZ25" i="2"/>
  <c r="QY24" i="2"/>
  <c r="QV24" i="2"/>
  <c r="ML24" i="2"/>
  <c r="KG24" i="2"/>
  <c r="IZ24" i="2"/>
  <c r="QY23" i="2"/>
  <c r="QV23" i="2"/>
  <c r="PC23" i="2"/>
  <c r="KG23" i="2"/>
  <c r="KD23" i="2"/>
  <c r="JX23" i="2"/>
  <c r="IZ23" i="2"/>
  <c r="QY22" i="2"/>
  <c r="QV22" i="2"/>
  <c r="PC22" i="2"/>
  <c r="KG22" i="2"/>
  <c r="KD22" i="2"/>
  <c r="JX22" i="2"/>
  <c r="QY21" i="2"/>
  <c r="QV21" i="2"/>
  <c r="ML21" i="2"/>
  <c r="KG21" i="2"/>
  <c r="JX21" i="2"/>
  <c r="QY20" i="2"/>
  <c r="QV20" i="2"/>
  <c r="KG20" i="2"/>
  <c r="KD20" i="2"/>
  <c r="JX20" i="2"/>
  <c r="QY19" i="2"/>
  <c r="QV19" i="2"/>
  <c r="KG19" i="2"/>
  <c r="KD19" i="2"/>
  <c r="JX19" i="2"/>
  <c r="JI19" i="2"/>
  <c r="QX18" i="2"/>
  <c r="QW18" i="2"/>
  <c r="QU18" i="2"/>
  <c r="QT18" i="2"/>
  <c r="OY18" i="2"/>
  <c r="OX18" i="2"/>
  <c r="OV18" i="2"/>
  <c r="OU18" i="2"/>
  <c r="OM18" i="2"/>
  <c r="OL18" i="2"/>
  <c r="OG18" i="2"/>
  <c r="OF18" i="2"/>
  <c r="OD18" i="2"/>
  <c r="OC18" i="2"/>
  <c r="OA18" i="2"/>
  <c r="NZ18" i="2"/>
  <c r="NX18" i="2"/>
  <c r="NW18" i="2"/>
  <c r="NR18" i="2"/>
  <c r="NQ18" i="2"/>
  <c r="NI18" i="2"/>
  <c r="NH18" i="2"/>
  <c r="NC18" i="2"/>
  <c r="NB18" i="2"/>
  <c r="MZ18" i="2"/>
  <c r="MY18" i="2"/>
  <c r="MW18" i="2"/>
  <c r="MV18" i="2"/>
  <c r="MT18" i="2"/>
  <c r="MS18" i="2"/>
  <c r="MK18" i="2"/>
  <c r="MJ18" i="2"/>
  <c r="LV18" i="2"/>
  <c r="LU18" i="2"/>
  <c r="LM18" i="2"/>
  <c r="LL18" i="2"/>
  <c r="LD18" i="2"/>
  <c r="LC18" i="2"/>
  <c r="KR18" i="2"/>
  <c r="KQ18" i="2"/>
  <c r="KI18" i="2"/>
  <c r="KH18" i="2"/>
  <c r="KF18" i="2"/>
  <c r="KE18" i="2"/>
  <c r="KC18" i="2"/>
  <c r="KB18" i="2"/>
  <c r="JZ18" i="2"/>
  <c r="JY18" i="2"/>
  <c r="JW18" i="2"/>
  <c r="JV18" i="2"/>
  <c r="JT18" i="2"/>
  <c r="JS18" i="2"/>
  <c r="JQ18" i="2"/>
  <c r="JP18" i="2"/>
  <c r="JH18" i="2"/>
  <c r="JG18" i="2"/>
  <c r="JB18" i="2"/>
  <c r="JA18" i="2"/>
  <c r="IY18" i="2"/>
  <c r="IX18" i="2"/>
  <c r="IV18" i="2"/>
  <c r="IU18" i="2"/>
  <c r="HO18" i="2"/>
  <c r="HN18" i="2"/>
  <c r="HM128" i="2"/>
  <c r="HM127" i="2"/>
  <c r="HM126" i="2"/>
  <c r="HM125" i="2"/>
  <c r="HM124" i="2"/>
  <c r="HM121" i="2"/>
  <c r="HM119" i="2"/>
  <c r="HM118" i="2"/>
  <c r="HM117" i="2"/>
  <c r="HM116" i="2"/>
  <c r="HM115" i="2"/>
  <c r="HM114" i="2"/>
  <c r="HM103" i="2"/>
  <c r="HM92" i="2"/>
  <c r="HM90" i="2"/>
  <c r="HM87" i="2"/>
  <c r="HM86" i="2"/>
  <c r="HM85" i="2"/>
  <c r="HM84" i="2"/>
  <c r="HM82" i="2"/>
  <c r="HM81" i="2"/>
  <c r="HM80" i="2"/>
  <c r="HM78" i="2"/>
  <c r="HM77" i="2"/>
  <c r="HM76" i="2"/>
  <c r="HM75" i="2"/>
  <c r="HM74" i="2"/>
  <c r="HM73" i="2"/>
  <c r="HM72" i="2"/>
  <c r="HM71" i="2"/>
  <c r="HM69" i="2"/>
  <c r="HM68" i="2"/>
  <c r="HM67" i="2"/>
  <c r="HM66" i="2"/>
  <c r="HM65" i="2"/>
  <c r="HM64" i="2"/>
  <c r="HM63" i="2"/>
  <c r="HM36" i="2"/>
  <c r="HM35" i="2"/>
  <c r="HM34" i="2"/>
  <c r="HM28" i="2"/>
  <c r="HM24" i="2"/>
  <c r="HM23" i="2"/>
  <c r="HM22" i="2"/>
  <c r="HL18" i="2"/>
  <c r="HK18" i="2"/>
  <c r="HD128" i="2"/>
  <c r="HD127" i="2"/>
  <c r="HD126" i="2"/>
  <c r="HD125" i="2"/>
  <c r="HD103" i="2"/>
  <c r="HD95" i="2"/>
  <c r="HD93" i="2"/>
  <c r="HD34" i="2"/>
  <c r="HD27" i="2"/>
  <c r="HD26" i="2"/>
  <c r="HD25" i="2"/>
  <c r="HC18" i="2"/>
  <c r="HB18" i="2"/>
  <c r="HA126" i="2"/>
  <c r="HA125" i="2"/>
  <c r="HA124" i="2"/>
  <c r="HA123" i="2"/>
  <c r="HA105" i="2"/>
  <c r="HA101" i="2"/>
  <c r="HA100" i="2"/>
  <c r="HA99" i="2"/>
  <c r="HA98" i="2"/>
  <c r="HA95" i="2"/>
  <c r="GZ18" i="2"/>
  <c r="GY18" i="2"/>
  <c r="GO104" i="2"/>
  <c r="GO90" i="2"/>
  <c r="GO78" i="2"/>
  <c r="GO64" i="2"/>
  <c r="GO24" i="2"/>
  <c r="GL128" i="2"/>
  <c r="GL120" i="2"/>
  <c r="GL117" i="2"/>
  <c r="GL114" i="2"/>
  <c r="GL89" i="2"/>
  <c r="GL87" i="2"/>
  <c r="GL26" i="2"/>
  <c r="GI128" i="2"/>
  <c r="GI127" i="2"/>
  <c r="GI124" i="2"/>
  <c r="FT61" i="2"/>
  <c r="FT59" i="2"/>
  <c r="FQ71" i="2"/>
  <c r="FQ68" i="2"/>
  <c r="FQ66" i="2"/>
  <c r="FQ65" i="2"/>
  <c r="FQ64" i="2"/>
  <c r="FH128" i="2"/>
  <c r="FH125" i="2"/>
  <c r="FH123" i="2"/>
  <c r="FH121" i="2"/>
  <c r="FH119" i="2"/>
  <c r="FH118" i="2"/>
  <c r="FH117" i="2"/>
  <c r="FH115" i="2"/>
  <c r="FH114" i="2"/>
  <c r="FH110" i="2"/>
  <c r="FH107" i="2"/>
  <c r="FH103" i="2"/>
  <c r="ES102" i="2"/>
  <c r="ES101" i="2"/>
  <c r="EM100" i="2"/>
  <c r="FH97" i="2"/>
  <c r="FH95" i="2"/>
  <c r="EM94" i="2"/>
  <c r="FH90" i="2"/>
  <c r="FH89" i="2"/>
  <c r="FN86" i="2"/>
  <c r="EM86" i="2"/>
  <c r="EM85" i="2"/>
  <c r="FH82" i="2"/>
  <c r="FH79" i="2"/>
  <c r="EY79" i="2"/>
  <c r="FN77" i="2"/>
  <c r="EV77" i="2"/>
  <c r="EM74" i="2"/>
  <c r="FH73" i="2"/>
  <c r="FH72" i="2"/>
  <c r="EY69" i="2"/>
  <c r="EY67" i="2"/>
  <c r="EM66" i="2"/>
  <c r="FH65" i="2"/>
  <c r="EM65" i="2"/>
  <c r="FH64" i="2"/>
  <c r="EM64" i="2"/>
  <c r="FH63" i="2"/>
  <c r="EM63" i="2"/>
  <c r="FH53" i="2"/>
  <c r="FE51" i="2"/>
  <c r="EM47" i="2"/>
  <c r="FN42" i="2"/>
  <c r="FN35" i="2"/>
  <c r="FH28" i="2"/>
  <c r="FH26" i="2"/>
  <c r="FH25" i="2"/>
  <c r="FH24" i="2"/>
  <c r="FH23" i="2"/>
  <c r="EU18" i="2"/>
  <c r="ET18" i="2"/>
  <c r="ER18" i="2"/>
  <c r="EQ18" i="2"/>
  <c r="EL18" i="2"/>
  <c r="EK18" i="2"/>
  <c r="EA128" i="2"/>
  <c r="DC128" i="2"/>
  <c r="EA127" i="2"/>
  <c r="DC127" i="2"/>
  <c r="CZ127" i="2"/>
  <c r="EA126" i="2"/>
  <c r="DC126" i="2"/>
  <c r="CW126" i="2"/>
  <c r="DC125" i="2"/>
  <c r="CZ125" i="2"/>
  <c r="DC124" i="2"/>
  <c r="CZ124" i="2"/>
  <c r="CW124" i="2"/>
  <c r="DC123" i="2"/>
  <c r="CZ123" i="2"/>
  <c r="CZ121" i="2"/>
  <c r="DC120" i="2"/>
  <c r="DC119" i="2"/>
  <c r="CZ119" i="2"/>
  <c r="DC118" i="2"/>
  <c r="CZ118" i="2"/>
  <c r="DC116" i="2"/>
  <c r="DC115" i="2"/>
  <c r="DC114" i="2"/>
  <c r="CZ108" i="2"/>
  <c r="CZ107" i="2"/>
  <c r="CZ102" i="2"/>
  <c r="CZ100" i="2"/>
  <c r="EA99" i="2"/>
  <c r="CZ99" i="2"/>
  <c r="DC95" i="2"/>
  <c r="CZ95" i="2"/>
  <c r="DC94" i="2"/>
  <c r="CZ94" i="2"/>
  <c r="CZ92" i="2"/>
  <c r="DC90" i="2"/>
  <c r="CZ90" i="2"/>
  <c r="CZ89" i="2"/>
  <c r="CZ88" i="2"/>
  <c r="CZ87" i="2"/>
  <c r="CZ86" i="2"/>
  <c r="CZ85" i="2"/>
  <c r="CZ84" i="2"/>
  <c r="CZ82" i="2"/>
  <c r="CZ81" i="2"/>
  <c r="CZ80" i="2"/>
  <c r="CZ79" i="2"/>
  <c r="CZ78" i="2"/>
  <c r="CZ77" i="2"/>
  <c r="CH77" i="2"/>
  <c r="CZ76" i="2"/>
  <c r="CZ75" i="2"/>
  <c r="CZ74" i="2"/>
  <c r="CZ73" i="2"/>
  <c r="CZ72" i="2"/>
  <c r="CZ71" i="2"/>
  <c r="CZ69" i="2"/>
  <c r="CW69" i="2"/>
  <c r="CZ68" i="2"/>
  <c r="CZ67" i="2"/>
  <c r="CZ66" i="2"/>
  <c r="CZ65" i="2"/>
  <c r="CZ63" i="2"/>
  <c r="CZ62" i="2"/>
  <c r="CH62" i="2"/>
  <c r="CE62" i="2"/>
  <c r="CZ61" i="2"/>
  <c r="CW61" i="2"/>
  <c r="CZ60" i="2"/>
  <c r="CZ59" i="2"/>
  <c r="CZ58" i="2"/>
  <c r="CZ56" i="2"/>
  <c r="CZ54" i="2"/>
  <c r="CZ51" i="2"/>
  <c r="CW50" i="2"/>
  <c r="CZ46" i="2"/>
  <c r="CZ43" i="2"/>
  <c r="CZ42" i="2"/>
  <c r="CZ41" i="2"/>
  <c r="CZ40" i="2"/>
  <c r="CZ39" i="2"/>
  <c r="CZ38" i="2"/>
  <c r="CZ37" i="2"/>
  <c r="CZ36" i="2"/>
  <c r="CW36" i="2"/>
  <c r="CZ35" i="2"/>
  <c r="CW35" i="2"/>
  <c r="CZ34" i="2"/>
  <c r="CW34" i="2"/>
  <c r="CZ33" i="2"/>
  <c r="CZ32" i="2"/>
  <c r="CZ30" i="2"/>
  <c r="CZ29" i="2"/>
  <c r="CE29" i="2"/>
  <c r="DC28" i="2"/>
  <c r="DC27" i="2"/>
  <c r="CZ27" i="2"/>
  <c r="CZ24" i="2"/>
  <c r="DL23" i="2"/>
  <c r="CZ23" i="2"/>
  <c r="CZ22" i="2"/>
  <c r="CZ21" i="2"/>
  <c r="CW21" i="2"/>
  <c r="CZ19" i="2"/>
  <c r="DZ18" i="2"/>
  <c r="DY18" i="2"/>
  <c r="DK18" i="2"/>
  <c r="DJ18" i="2"/>
  <c r="DB18" i="2"/>
  <c r="DA18" i="2"/>
  <c r="CY18" i="2"/>
  <c r="CX18" i="2"/>
  <c r="CV18" i="2"/>
  <c r="CU18" i="2"/>
  <c r="CG18" i="2"/>
  <c r="CF18" i="2"/>
  <c r="CD18" i="2"/>
  <c r="CC18" i="2"/>
  <c r="CB104" i="2"/>
  <c r="CB95" i="2"/>
  <c r="CB78" i="2"/>
  <c r="CB41" i="2"/>
  <c r="CB38" i="2"/>
  <c r="CA18" i="2"/>
  <c r="BZ18" i="2"/>
  <c r="BY124" i="2"/>
  <c r="BY92" i="2"/>
  <c r="BY91" i="2"/>
  <c r="BY90" i="2"/>
  <c r="BY89" i="2"/>
  <c r="BY84" i="2"/>
  <c r="BY81" i="2"/>
  <c r="BY67" i="2"/>
  <c r="BY66" i="2"/>
  <c r="BY63" i="2"/>
  <c r="BY50" i="2"/>
  <c r="BY32" i="2"/>
  <c r="BY26" i="2"/>
  <c r="BY25" i="2"/>
  <c r="BY24" i="2"/>
  <c r="BX18" i="2"/>
  <c r="BW18" i="2"/>
  <c r="BV67" i="2"/>
  <c r="BV63" i="2"/>
  <c r="BU18" i="2"/>
  <c r="BT18" i="2"/>
  <c r="AX91" i="2"/>
  <c r="AX67" i="2"/>
  <c r="AX66" i="2"/>
  <c r="AX65" i="2"/>
  <c r="AX64" i="2"/>
  <c r="AX26" i="2"/>
  <c r="AX25" i="2"/>
  <c r="AW18" i="2"/>
  <c r="AV18" i="2"/>
  <c r="AF111" i="2"/>
  <c r="AF107" i="2"/>
  <c r="AF106" i="2"/>
  <c r="AF104" i="2"/>
  <c r="AF103" i="2"/>
  <c r="AF101" i="2"/>
  <c r="AF100" i="2"/>
  <c r="AF98" i="2"/>
  <c r="AF95" i="2"/>
  <c r="AF94" i="2"/>
  <c r="AF92" i="2"/>
  <c r="AF91" i="2"/>
  <c r="AF73" i="2"/>
  <c r="AF68" i="2"/>
  <c r="AF64" i="2"/>
  <c r="AF61" i="2"/>
  <c r="AF59" i="2"/>
  <c r="AF58" i="2"/>
  <c r="AF56" i="2"/>
  <c r="AF55" i="2"/>
  <c r="AF54" i="2"/>
  <c r="AF52" i="2"/>
  <c r="AF51" i="2"/>
  <c r="AF48" i="2"/>
  <c r="AF40" i="2"/>
  <c r="AF38" i="2"/>
  <c r="AF37" i="2"/>
  <c r="AF34" i="2"/>
  <c r="AE18" i="2"/>
  <c r="AD18" i="2"/>
  <c r="Z125" i="2"/>
  <c r="Z118" i="2"/>
  <c r="Z93" i="2"/>
  <c r="Z87" i="2"/>
  <c r="Z73" i="2"/>
  <c r="Z65" i="2"/>
  <c r="S18" i="2"/>
  <c r="R18" i="2"/>
  <c r="P18" i="2"/>
  <c r="O18" i="2"/>
  <c r="QZ18" i="2" l="1"/>
  <c r="RA18" i="2"/>
</calcChain>
</file>

<file path=xl/sharedStrings.xml><?xml version="1.0" encoding="utf-8"?>
<sst xmlns="http://schemas.openxmlformats.org/spreadsheetml/2006/main" count="1655" uniqueCount="201">
  <si>
    <t>Year</t>
  </si>
  <si>
    <t>Rand/ton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</si>
  <si>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</si>
  <si>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</si>
  <si>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</si>
  <si>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</si>
  <si>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</si>
  <si>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</si>
  <si>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</si>
  <si>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</si>
  <si>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</si>
  <si>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</si>
  <si>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</si>
  <si>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</si>
  <si>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Total</t>
  </si>
  <si>
    <t>Argentina</t>
  </si>
  <si>
    <t>Brazil</t>
  </si>
  <si>
    <t>Canada</t>
  </si>
  <si>
    <t>France</t>
  </si>
  <si>
    <t>Germany</t>
  </si>
  <si>
    <t>India</t>
  </si>
  <si>
    <t>Italy</t>
  </si>
  <si>
    <t>Malawi</t>
  </si>
  <si>
    <t>Netherlands</t>
  </si>
  <si>
    <t>Nigeria</t>
  </si>
  <si>
    <t>Ukraine</t>
  </si>
  <si>
    <t>United Kingdom</t>
  </si>
  <si>
    <t>Uruguay</t>
  </si>
  <si>
    <t>Zimbabwe</t>
  </si>
  <si>
    <t>Total quantity in tons</t>
  </si>
  <si>
    <t>All countries</t>
  </si>
  <si>
    <t>Country</t>
  </si>
  <si>
    <t>Total FOB value (R'000)</t>
  </si>
  <si>
    <t>Ton</t>
  </si>
  <si>
    <t>Australia</t>
  </si>
  <si>
    <t>Imports</t>
  </si>
  <si>
    <t xml:space="preserve">FOB value R '000 </t>
  </si>
  <si>
    <t xml:space="preserve">FOB value    R '000 </t>
  </si>
  <si>
    <t xml:space="preserve">FOB value     R '000 </t>
  </si>
  <si>
    <t>Andorra</t>
  </si>
  <si>
    <t>Angola</t>
  </si>
  <si>
    <t>Kenya</t>
  </si>
  <si>
    <t>Madagascar</t>
  </si>
  <si>
    <t>Malaysia</t>
  </si>
  <si>
    <t>Mauritius</t>
  </si>
  <si>
    <t>Mozambique</t>
  </si>
  <si>
    <t>Seychelles</t>
  </si>
  <si>
    <t>Zambia</t>
  </si>
  <si>
    <t>Belgium</t>
  </si>
  <si>
    <t>Bahrain</t>
  </si>
  <si>
    <t>Congo</t>
  </si>
  <si>
    <t>Bahamas</t>
  </si>
  <si>
    <t>Cameroon</t>
  </si>
  <si>
    <t>Benin</t>
  </si>
  <si>
    <t>Ghana</t>
  </si>
  <si>
    <t>Bulgaria</t>
  </si>
  <si>
    <t>Liberia</t>
  </si>
  <si>
    <t>Mexico</t>
  </si>
  <si>
    <t>South Africa</t>
  </si>
  <si>
    <t>Kuwait</t>
  </si>
  <si>
    <t>Spain</t>
  </si>
  <si>
    <t>Tanzania</t>
  </si>
  <si>
    <t>Egypt</t>
  </si>
  <si>
    <t>Central African Rep</t>
  </si>
  <si>
    <t>Ethiopia</t>
  </si>
  <si>
    <t>Mayotte</t>
  </si>
  <si>
    <t>Gambia</t>
  </si>
  <si>
    <t>Thailand</t>
  </si>
  <si>
    <t>Greece</t>
  </si>
  <si>
    <t>Uganda</t>
  </si>
  <si>
    <t>Japan</t>
  </si>
  <si>
    <t>Gabon</t>
  </si>
  <si>
    <t>Guadeloupe</t>
  </si>
  <si>
    <t>Guinea</t>
  </si>
  <si>
    <t>Guyana</t>
  </si>
  <si>
    <t>Indonesia</t>
  </si>
  <si>
    <t>Saint Helena</t>
  </si>
  <si>
    <t>Saudi Arabia</t>
  </si>
  <si>
    <t>Senegal</t>
  </si>
  <si>
    <t>Singapore</t>
  </si>
  <si>
    <t>Sudan</t>
  </si>
  <si>
    <t>Mali</t>
  </si>
  <si>
    <t>Mauritania</t>
  </si>
  <si>
    <t>Morocco</t>
  </si>
  <si>
    <t>Myanmar</t>
  </si>
  <si>
    <t>Portugal</t>
  </si>
  <si>
    <t>Somalia</t>
  </si>
  <si>
    <t>Sri Lanka</t>
  </si>
  <si>
    <t>Sweden</t>
  </si>
  <si>
    <t>Togo</t>
  </si>
  <si>
    <t>Niger</t>
  </si>
  <si>
    <t>Saint Vincent</t>
  </si>
  <si>
    <t>Soa Tome</t>
  </si>
  <si>
    <t>Armenia</t>
  </si>
  <si>
    <t>Chad</t>
  </si>
  <si>
    <t>Ireland</t>
  </si>
  <si>
    <t>Yemen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</si>
  <si>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</si>
  <si>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</si>
  <si>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</si>
  <si>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</si>
  <si>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</si>
  <si>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</si>
  <si>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</si>
  <si>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</si>
  <si>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</si>
  <si>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Exports</t>
  </si>
  <si>
    <t>Taiwan, Prov of China</t>
  </si>
  <si>
    <t>Congo, Dem Rep Of</t>
  </si>
  <si>
    <t>China</t>
  </si>
  <si>
    <t>United States</t>
  </si>
  <si>
    <t>Hungary</t>
  </si>
  <si>
    <t>Afghanistan</t>
  </si>
  <si>
    <t>Algeria</t>
  </si>
  <si>
    <t>Burundi</t>
  </si>
  <si>
    <t>Congo Dem Rep Of</t>
  </si>
  <si>
    <t>New Caledonia</t>
  </si>
  <si>
    <t>Comoros</t>
  </si>
  <si>
    <t>Svalbard &amp; Jan Nayen</t>
  </si>
  <si>
    <t>Iran, Islamic Rep of</t>
  </si>
  <si>
    <t>Unknown</t>
  </si>
  <si>
    <t>Colombia</t>
  </si>
  <si>
    <t>Burkina Faso</t>
  </si>
  <si>
    <t>British Virgin Islands</t>
  </si>
  <si>
    <t>United Arab Emirates</t>
  </si>
  <si>
    <t>Botswana</t>
  </si>
  <si>
    <t>Namibia</t>
  </si>
  <si>
    <t>Tariff line 1005.90.90 Maize - Other</t>
  </si>
  <si>
    <t>Georgia</t>
  </si>
  <si>
    <t>Sao Tome And Principe</t>
  </si>
  <si>
    <t>Korea Rep of</t>
  </si>
  <si>
    <t>Peru</t>
  </si>
  <si>
    <t xml:space="preserve">Saudi Arabia </t>
  </si>
  <si>
    <t>Lesotho</t>
  </si>
  <si>
    <t xml:space="preserve">FOB value 
R '000 </t>
  </si>
  <si>
    <t>Pakistan</t>
  </si>
  <si>
    <t>Korea, Dem Peoples Rep</t>
  </si>
  <si>
    <t>Saint Kitts and Nevis</t>
  </si>
  <si>
    <t>Papua New Guinea</t>
  </si>
  <si>
    <t>Russian Federation</t>
  </si>
  <si>
    <t>Denmark</t>
  </si>
  <si>
    <t>Dominican Rep</t>
  </si>
  <si>
    <t xml:space="preserve">FOB value      R '000 </t>
  </si>
  <si>
    <t>Iraq</t>
  </si>
  <si>
    <t>Djibouti</t>
  </si>
  <si>
    <t>Cote D Ivoire</t>
  </si>
  <si>
    <t>Cuba</t>
  </si>
  <si>
    <t>Hong Kong</t>
  </si>
  <si>
    <t>Switzerland</t>
  </si>
  <si>
    <t>Paraguay</t>
  </si>
  <si>
    <t>Falkland Island (Malvinas)</t>
  </si>
  <si>
    <t>Turkey</t>
  </si>
  <si>
    <t>New Zealand</t>
  </si>
  <si>
    <t>Venezuela</t>
  </si>
  <si>
    <t>Romania</t>
  </si>
  <si>
    <t>Kazakhstan</t>
  </si>
  <si>
    <t>Sierra Leone</t>
  </si>
  <si>
    <t>Qatar</t>
  </si>
  <si>
    <t>Month</t>
  </si>
  <si>
    <t>Vietnam</t>
  </si>
  <si>
    <t>Israel</t>
  </si>
  <si>
    <t>Jordan</t>
  </si>
  <si>
    <t>Lebanon</t>
  </si>
  <si>
    <t>Estonia</t>
  </si>
  <si>
    <t>Korea, Rep Of
(South Korea)</t>
  </si>
  <si>
    <t>Austria</t>
  </si>
  <si>
    <t>Lithuania</t>
  </si>
  <si>
    <t>Iceland</t>
  </si>
  <si>
    <t>Chile</t>
  </si>
  <si>
    <t>Poland</t>
  </si>
  <si>
    <t>Syrian Arab Republic</t>
  </si>
  <si>
    <t>Nepal</t>
  </si>
  <si>
    <t xml:space="preserve"> </t>
  </si>
  <si>
    <t>Cyprus</t>
  </si>
  <si>
    <t>Rwanda</t>
  </si>
  <si>
    <t>Latvia</t>
  </si>
  <si>
    <t>Bangladesh</t>
  </si>
  <si>
    <t>Uzbekistan</t>
  </si>
  <si>
    <t>Eswatini</t>
  </si>
  <si>
    <t>Tunisia</t>
  </si>
  <si>
    <t>Malta</t>
  </si>
  <si>
    <t>Philippines</t>
  </si>
  <si>
    <t>Luxembourg</t>
  </si>
  <si>
    <t>Liechtenstein</t>
  </si>
  <si>
    <t>Jamaica</t>
  </si>
  <si>
    <t>Albania</t>
  </si>
  <si>
    <t>Croatia</t>
  </si>
  <si>
    <t>Honduras</t>
  </si>
  <si>
    <t>Czech Republic</t>
  </si>
  <si>
    <t>Oman</t>
  </si>
  <si>
    <t>Anarctica</t>
  </si>
  <si>
    <t>Martinique</t>
  </si>
  <si>
    <t>Norway</t>
  </si>
  <si>
    <t>Maldives</t>
  </si>
  <si>
    <t>British Virgen Island</t>
  </si>
  <si>
    <t>Slovakia</t>
  </si>
  <si>
    <t>Equatorial Guinea</t>
  </si>
  <si>
    <t>Libyan Arab Jamhiriya</t>
  </si>
  <si>
    <t>Slovenia</t>
  </si>
  <si>
    <t>Antartica</t>
  </si>
  <si>
    <t>Solomon Islands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</si>
</sst>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"/>
    <numFmt numFmtId="165" formatCode="0.000"/>
  </numFmts>
  <fonts count="33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theme="6" tint="-0.499984740745262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6" tint="-0.249977111117893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2"/>
      <color theme="6" tint="-0.249977111117893"/>
      <name val="Calibri"/>
      <family val="2"/>
      <scheme val="minor"/>
    </font>
    <font>
      <sz val="11"/>
      <color theme="1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1" fillId="0" borderId="0"/>
    <xf numFmtId="0" fontId="18" fillId="0" borderId="0" applyNumberFormat="0" applyFill="0" applyBorder="0" applyAlignment="0" applyProtection="0"/>
    <xf numFmtId="0" fontId="19" fillId="0" borderId="27" applyNumberFormat="0" applyFill="0" applyAlignment="0" applyProtection="0"/>
    <xf numFmtId="0" fontId="20" fillId="0" borderId="28" applyNumberFormat="0" applyFill="0" applyAlignment="0" applyProtection="0"/>
    <xf numFmtId="0" fontId="21" fillId="0" borderId="29" applyNumberFormat="0" applyFill="0" applyAlignment="0" applyProtection="0"/>
    <xf numFmtId="0" fontId="21" fillId="0" borderId="0" applyNumberFormat="0" applyFill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0" applyNumberFormat="0" applyBorder="0" applyAlignment="0" applyProtection="0"/>
    <xf numFmtId="0" fontId="25" fillId="7" borderId="30" applyNumberFormat="0" applyAlignment="0" applyProtection="0"/>
    <xf numFmtId="0" fontId="26" fillId="8" borderId="31" applyNumberFormat="0" applyAlignment="0" applyProtection="0"/>
    <xf numFmtId="0" fontId="27" fillId="8" borderId="30" applyNumberFormat="0" applyAlignment="0" applyProtection="0"/>
    <xf numFmtId="0" fontId="28" fillId="0" borderId="32" applyNumberFormat="0" applyFill="0" applyAlignment="0" applyProtection="0"/>
    <xf numFmtId="0" fontId="29" fillId="9" borderId="33" applyNumberFormat="0" applyAlignment="0" applyProtection="0"/>
    <xf numFmtId="0" fontId="30" fillId="0" borderId="0" applyNumberFormat="0" applyFill="0" applyBorder="0" applyAlignment="0" applyProtection="0"/>
    <xf numFmtId="0" fontId="14" fillId="10" borderId="34" applyNumberFormat="0" applyFont="0" applyAlignment="0" applyProtection="0"/>
    <xf numFmtId="0" fontId="31" fillId="0" borderId="0" applyNumberFormat="0" applyFill="0" applyBorder="0" applyAlignment="0" applyProtection="0"/>
    <xf numFmtId="0" fontId="2" fillId="0" borderId="35" applyNumberFormat="0" applyFill="0" applyAlignment="0" applyProtection="0"/>
    <xf numFmtId="0" fontId="32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32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32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32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32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32" fillId="31" borderId="0" applyNumberFormat="0" applyBorder="0" applyAlignment="0" applyProtection="0"/>
    <xf numFmtId="0" fontId="14" fillId="32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</cellStyleXfs>
  <cellXfs count="246">
    <xf numFmtId="0" fontId="0" fillId="0" borderId="0" xfId="0"/>
    <xf numFmtId="3" fontId="0" fillId="0" borderId="0" xfId="0" applyNumberFormat="1" applyAlignment="1">
      <alignment horizontal="left"/>
    </xf>
    <xf numFmtId="3" fontId="0" fillId="0" borderId="0" xfId="0" applyNumberFormat="1"/>
    <xf numFmtId="3" fontId="2" fillId="0" borderId="0" xfId="0" applyNumberFormat="1" applyFont="1"/>
    <xf numFmtId="4" fontId="0" fillId="0" borderId="1" xfId="0" applyNumberFormat="1" applyBorder="1"/>
    <xf numFmtId="2" fontId="0" fillId="0" borderId="0" xfId="0" applyNumberFormat="1"/>
    <xf numFmtId="1" fontId="0" fillId="0" borderId="0" xfId="0" applyNumberFormat="1" applyAlignment="1">
      <alignment horizontal="left"/>
    </xf>
    <xf numFmtId="4" fontId="0" fillId="0" borderId="0" xfId="0" applyNumberFormat="1"/>
    <xf numFmtId="164" fontId="0" fillId="0" borderId="1" xfId="0" applyNumberFormat="1" applyBorder="1"/>
    <xf numFmtId="4" fontId="0" fillId="0" borderId="2" xfId="0" applyNumberFormat="1" applyBorder="1"/>
    <xf numFmtId="164" fontId="0" fillId="0" borderId="2" xfId="0" applyNumberFormat="1" applyBorder="1"/>
    <xf numFmtId="164" fontId="0" fillId="0" borderId="0" xfId="0" applyNumberFormat="1"/>
    <xf numFmtId="164" fontId="0" fillId="0" borderId="3" xfId="0" applyNumberFormat="1" applyBorder="1"/>
    <xf numFmtId="165" fontId="0" fillId="0" borderId="0" xfId="0" applyNumberFormat="1"/>
    <xf numFmtId="4" fontId="0" fillId="0" borderId="1" xfId="0" applyNumberFormat="1" applyBorder="1" applyAlignment="1">
      <alignment horizontal="right"/>
    </xf>
    <xf numFmtId="4" fontId="0" fillId="0" borderId="5" xfId="0" applyNumberFormat="1" applyBorder="1"/>
    <xf numFmtId="164" fontId="0" fillId="0" borderId="4" xfId="0" applyNumberFormat="1" applyBorder="1"/>
    <xf numFmtId="4" fontId="0" fillId="0" borderId="6" xfId="0" applyNumberFormat="1" applyBorder="1"/>
    <xf numFmtId="4" fontId="0" fillId="0" borderId="7" xfId="0" applyNumberFormat="1" applyBorder="1"/>
    <xf numFmtId="164" fontId="0" fillId="0" borderId="9" xfId="0" applyNumberFormat="1" applyBorder="1"/>
    <xf numFmtId="3" fontId="0" fillId="2" borderId="0" xfId="0" applyNumberFormat="1" applyFill="1" applyAlignment="1">
      <alignment horizontal="left"/>
    </xf>
    <xf numFmtId="164" fontId="0" fillId="2" borderId="0" xfId="0" applyNumberFormat="1" applyFill="1"/>
    <xf numFmtId="4" fontId="0" fillId="2" borderId="0" xfId="0" applyNumberFormat="1" applyFill="1"/>
    <xf numFmtId="2" fontId="0" fillId="2" borderId="0" xfId="0" applyNumberFormat="1" applyFill="1"/>
    <xf numFmtId="3" fontId="0" fillId="2" borderId="0" xfId="0" applyNumberFormat="1" applyFill="1"/>
    <xf numFmtId="165" fontId="0" fillId="2" borderId="0" xfId="0" applyNumberFormat="1" applyFill="1"/>
    <xf numFmtId="3" fontId="3" fillId="2" borderId="0" xfId="0" applyNumberFormat="1" applyFont="1" applyFill="1" applyAlignment="1">
      <alignment horizontal="left" wrapText="1"/>
    </xf>
    <xf numFmtId="3" fontId="3" fillId="2" borderId="0" xfId="0" applyNumberFormat="1" applyFont="1" applyFill="1" applyAlignment="1">
      <alignment wrapText="1"/>
    </xf>
    <xf numFmtId="164" fontId="3" fillId="2" borderId="0" xfId="0" applyNumberFormat="1" applyFont="1" applyFill="1" applyAlignment="1">
      <alignment wrapText="1"/>
    </xf>
    <xf numFmtId="4" fontId="3" fillId="2" borderId="0" xfId="0" applyNumberFormat="1" applyFont="1" applyFill="1" applyAlignment="1">
      <alignment wrapText="1"/>
    </xf>
    <xf numFmtId="2" fontId="3" fillId="2" borderId="0" xfId="0" applyNumberFormat="1" applyFont="1" applyFill="1" applyAlignment="1">
      <alignment wrapText="1"/>
    </xf>
    <xf numFmtId="165" fontId="3" fillId="2" borderId="0" xfId="0" applyNumberFormat="1" applyFont="1" applyFill="1" applyAlignment="1">
      <alignment wrapText="1"/>
    </xf>
    <xf numFmtId="3" fontId="4" fillId="2" borderId="0" xfId="0" applyNumberFormat="1" applyFont="1" applyFill="1" applyAlignment="1">
      <alignment horizontal="left" wrapText="1"/>
    </xf>
    <xf numFmtId="164" fontId="2" fillId="2" borderId="0" xfId="0" applyNumberFormat="1" applyFont="1" applyFill="1" applyAlignment="1">
      <alignment wrapText="1"/>
    </xf>
    <xf numFmtId="4" fontId="4" fillId="2" borderId="0" xfId="0" applyNumberFormat="1" applyFont="1" applyFill="1" applyAlignment="1">
      <alignment horizontal="center" wrapText="1"/>
    </xf>
    <xf numFmtId="2" fontId="4" fillId="2" borderId="0" xfId="0" applyNumberFormat="1" applyFont="1" applyFill="1" applyAlignment="1">
      <alignment horizontal="center" wrapText="1"/>
    </xf>
    <xf numFmtId="4" fontId="2" fillId="2" borderId="0" xfId="0" applyNumberFormat="1" applyFont="1" applyFill="1" applyAlignment="1">
      <alignment wrapText="1"/>
    </xf>
    <xf numFmtId="2" fontId="2" fillId="2" borderId="0" xfId="0" applyNumberFormat="1" applyFont="1" applyFill="1" applyAlignment="1">
      <alignment wrapText="1"/>
    </xf>
    <xf numFmtId="3" fontId="2" fillId="2" borderId="0" xfId="0" applyNumberFormat="1" applyFont="1" applyFill="1" applyAlignment="1">
      <alignment wrapText="1"/>
    </xf>
    <xf numFmtId="165" fontId="2" fillId="2" borderId="0" xfId="0" applyNumberFormat="1" applyFont="1" applyFill="1" applyAlignment="1">
      <alignment wrapText="1"/>
    </xf>
    <xf numFmtId="3" fontId="2" fillId="0" borderId="0" xfId="0" applyNumberFormat="1" applyFont="1" applyAlignment="1">
      <alignment horizontal="center" vertical="center" wrapText="1"/>
    </xf>
    <xf numFmtId="3" fontId="0" fillId="0" borderId="0" xfId="0" applyNumberFormat="1" applyAlignment="1">
      <alignment horizontal="center" vertical="center"/>
    </xf>
    <xf numFmtId="4" fontId="0" fillId="0" borderId="13" xfId="0" applyNumberFormat="1" applyBorder="1"/>
    <xf numFmtId="4" fontId="2" fillId="0" borderId="14" xfId="0" applyNumberFormat="1" applyFont="1" applyBorder="1" applyAlignment="1">
      <alignment horizontal="center" vertical="center" wrapText="1"/>
    </xf>
    <xf numFmtId="164" fontId="2" fillId="0" borderId="11" xfId="0" applyNumberFormat="1" applyFont="1" applyBorder="1" applyAlignment="1">
      <alignment horizontal="center" vertical="center" wrapText="1"/>
    </xf>
    <xf numFmtId="4" fontId="2" fillId="0" borderId="12" xfId="0" applyNumberFormat="1" applyFont="1" applyBorder="1" applyAlignment="1">
      <alignment horizontal="center" vertical="center" wrapText="1"/>
    </xf>
    <xf numFmtId="49" fontId="0" fillId="2" borderId="0" xfId="0" applyNumberFormat="1" applyFill="1"/>
    <xf numFmtId="49" fontId="3" fillId="2" borderId="0" xfId="0" applyNumberFormat="1" applyFont="1" applyFill="1" applyAlignment="1">
      <alignment wrapText="1"/>
    </xf>
    <xf numFmtId="49" fontId="2" fillId="2" borderId="0" xfId="0" applyNumberFormat="1" applyFont="1" applyFill="1" applyAlignment="1">
      <alignment wrapText="1"/>
    </xf>
    <xf numFmtId="49" fontId="0" fillId="0" borderId="0" xfId="0" applyNumberFormat="1"/>
    <xf numFmtId="4" fontId="6" fillId="3" borderId="14" xfId="0" applyNumberFormat="1" applyFont="1" applyFill="1" applyBorder="1"/>
    <xf numFmtId="4" fontId="6" fillId="3" borderId="8" xfId="0" applyNumberFormat="1" applyFont="1" applyFill="1" applyBorder="1"/>
    <xf numFmtId="164" fontId="6" fillId="3" borderId="11" xfId="0" applyNumberFormat="1" applyFont="1" applyFill="1" applyBorder="1"/>
    <xf numFmtId="4" fontId="6" fillId="3" borderId="12" xfId="0" applyNumberFormat="1" applyFont="1" applyFill="1" applyBorder="1"/>
    <xf numFmtId="164" fontId="0" fillId="0" borderId="15" xfId="0" applyNumberFormat="1" applyBorder="1"/>
    <xf numFmtId="164" fontId="6" fillId="3" borderId="8" xfId="0" applyNumberFormat="1" applyFont="1" applyFill="1" applyBorder="1"/>
    <xf numFmtId="164" fontId="6" fillId="3" borderId="10" xfId="0" applyNumberFormat="1" applyFont="1" applyFill="1" applyBorder="1"/>
    <xf numFmtId="1" fontId="0" fillId="2" borderId="0" xfId="0" applyNumberFormat="1" applyFill="1" applyAlignment="1">
      <alignment horizontal="left"/>
    </xf>
    <xf numFmtId="1" fontId="3" fillId="2" borderId="0" xfId="0" applyNumberFormat="1" applyFont="1" applyFill="1" applyAlignment="1">
      <alignment horizontal="left" wrapText="1"/>
    </xf>
    <xf numFmtId="164" fontId="3" fillId="2" borderId="0" xfId="0" applyNumberFormat="1" applyFont="1" applyFill="1" applyAlignment="1">
      <alignment horizontal="center" wrapText="1"/>
    </xf>
    <xf numFmtId="4" fontId="3" fillId="2" borderId="0" xfId="0" applyNumberFormat="1" applyFont="1" applyFill="1" applyAlignment="1">
      <alignment horizontal="center" wrapText="1"/>
    </xf>
    <xf numFmtId="1" fontId="4" fillId="2" borderId="0" xfId="0" applyNumberFormat="1" applyFont="1" applyFill="1" applyAlignment="1">
      <alignment horizontal="left" wrapText="1"/>
    </xf>
    <xf numFmtId="4" fontId="2" fillId="0" borderId="8" xfId="0" applyNumberFormat="1" applyFont="1" applyBorder="1" applyAlignment="1">
      <alignment horizontal="center" vertical="center" wrapText="1"/>
    </xf>
    <xf numFmtId="164" fontId="8" fillId="3" borderId="14" xfId="0" applyNumberFormat="1" applyFont="1" applyFill="1" applyBorder="1"/>
    <xf numFmtId="4" fontId="8" fillId="3" borderId="14" xfId="0" applyNumberFormat="1" applyFont="1" applyFill="1" applyBorder="1"/>
    <xf numFmtId="4" fontId="8" fillId="3" borderId="8" xfId="0" applyNumberFormat="1" applyFont="1" applyFill="1" applyBorder="1"/>
    <xf numFmtId="164" fontId="8" fillId="3" borderId="11" xfId="0" applyNumberFormat="1" applyFont="1" applyFill="1" applyBorder="1"/>
    <xf numFmtId="164" fontId="8" fillId="3" borderId="8" xfId="0" applyNumberFormat="1" applyFont="1" applyFill="1" applyBorder="1"/>
    <xf numFmtId="49" fontId="2" fillId="0" borderId="11" xfId="0" applyNumberFormat="1" applyFont="1" applyBorder="1" applyAlignment="1">
      <alignment horizontal="center" vertical="center" wrapText="1"/>
    </xf>
    <xf numFmtId="3" fontId="2" fillId="0" borderId="8" xfId="0" applyNumberFormat="1" applyFont="1" applyBorder="1" applyAlignment="1">
      <alignment horizontal="center" vertical="center" wrapText="1"/>
    </xf>
    <xf numFmtId="49" fontId="0" fillId="0" borderId="3" xfId="0" quotePrefix="1" applyNumberFormat="1" applyBorder="1" applyAlignment="1">
      <alignment horizontal="right"/>
    </xf>
    <xf numFmtId="3" fontId="0" fillId="0" borderId="2" xfId="0" applyNumberFormat="1" applyBorder="1" applyAlignment="1">
      <alignment horizontal="left"/>
    </xf>
    <xf numFmtId="49" fontId="6" fillId="3" borderId="10" xfId="0" applyNumberFormat="1" applyFont="1" applyFill="1" applyBorder="1"/>
    <xf numFmtId="3" fontId="6" fillId="3" borderId="8" xfId="0" applyNumberFormat="1" applyFont="1" applyFill="1" applyBorder="1" applyAlignment="1">
      <alignment horizontal="left"/>
    </xf>
    <xf numFmtId="49" fontId="0" fillId="0" borderId="4" xfId="0" quotePrefix="1" applyNumberFormat="1" applyBorder="1" applyAlignment="1">
      <alignment horizontal="right"/>
    </xf>
    <xf numFmtId="3" fontId="0" fillId="0" borderId="7" xfId="0" applyNumberFormat="1" applyBorder="1" applyAlignment="1">
      <alignment horizontal="left"/>
    </xf>
    <xf numFmtId="3" fontId="0" fillId="0" borderId="4" xfId="0" quotePrefix="1" applyNumberFormat="1" applyBorder="1" applyAlignment="1">
      <alignment horizontal="right"/>
    </xf>
    <xf numFmtId="3" fontId="0" fillId="0" borderId="3" xfId="0" quotePrefix="1" applyNumberFormat="1" applyBorder="1" applyAlignment="1">
      <alignment horizontal="right"/>
    </xf>
    <xf numFmtId="0" fontId="0" fillId="0" borderId="4" xfId="0" quotePrefix="1" applyBorder="1" applyAlignment="1">
      <alignment horizontal="right"/>
    </xf>
    <xf numFmtId="0" fontId="0" fillId="0" borderId="3" xfId="0" quotePrefix="1" applyBorder="1" applyAlignment="1">
      <alignment horizontal="right"/>
    </xf>
    <xf numFmtId="164" fontId="0" fillId="0" borderId="2" xfId="0" applyNumberFormat="1" applyBorder="1" applyAlignment="1">
      <alignment horizontal="left"/>
    </xf>
    <xf numFmtId="4" fontId="0" fillId="0" borderId="2" xfId="0" applyNumberFormat="1" applyBorder="1" applyAlignment="1">
      <alignment horizontal="left"/>
    </xf>
    <xf numFmtId="164" fontId="6" fillId="3" borderId="8" xfId="0" applyNumberFormat="1" applyFont="1" applyFill="1" applyBorder="1" applyAlignment="1">
      <alignment horizontal="left"/>
    </xf>
    <xf numFmtId="2" fontId="2" fillId="0" borderId="8" xfId="0" applyNumberFormat="1" applyFont="1" applyBorder="1" applyAlignment="1">
      <alignment horizontal="center" vertical="center" wrapText="1"/>
    </xf>
    <xf numFmtId="165" fontId="2" fillId="0" borderId="11" xfId="0" applyNumberFormat="1" applyFont="1" applyBorder="1" applyAlignment="1">
      <alignment horizontal="center" vertical="center" wrapText="1"/>
    </xf>
    <xf numFmtId="165" fontId="0" fillId="0" borderId="3" xfId="0" applyNumberFormat="1" applyBorder="1"/>
    <xf numFmtId="165" fontId="6" fillId="3" borderId="11" xfId="0" applyNumberFormat="1" applyFont="1" applyFill="1" applyBorder="1"/>
    <xf numFmtId="165" fontId="0" fillId="0" borderId="4" xfId="0" applyNumberFormat="1" applyBorder="1"/>
    <xf numFmtId="164" fontId="0" fillId="0" borderId="3" xfId="0" applyNumberFormat="1" applyBorder="1" applyAlignment="1">
      <alignment horizontal="right"/>
    </xf>
    <xf numFmtId="164" fontId="6" fillId="3" borderId="18" xfId="0" applyNumberFormat="1" applyFont="1" applyFill="1" applyBorder="1" applyAlignment="1">
      <alignment horizontal="center" vertical="center" wrapText="1"/>
    </xf>
    <xf numFmtId="4" fontId="6" fillId="3" borderId="23" xfId="0" applyNumberFormat="1" applyFont="1" applyFill="1" applyBorder="1" applyAlignment="1">
      <alignment horizontal="center" vertical="center" wrapText="1"/>
    </xf>
    <xf numFmtId="1" fontId="2" fillId="0" borderId="11" xfId="0" applyNumberFormat="1" applyFont="1" applyBorder="1" applyAlignment="1">
      <alignment horizontal="center" vertical="center" wrapText="1"/>
    </xf>
    <xf numFmtId="1" fontId="2" fillId="0" borderId="8" xfId="0" applyNumberFormat="1" applyFont="1" applyBorder="1" applyAlignment="1">
      <alignment horizontal="center" vertical="center" wrapText="1"/>
    </xf>
    <xf numFmtId="1" fontId="0" fillId="0" borderId="4" xfId="0" applyNumberFormat="1" applyBorder="1" applyAlignment="1">
      <alignment horizontal="right"/>
    </xf>
    <xf numFmtId="1" fontId="0" fillId="0" borderId="2" xfId="0" applyNumberFormat="1" applyBorder="1" applyAlignment="1">
      <alignment horizontal="left"/>
    </xf>
    <xf numFmtId="3" fontId="8" fillId="3" borderId="10" xfId="0" applyNumberFormat="1" applyFont="1" applyFill="1" applyBorder="1"/>
    <xf numFmtId="1" fontId="8" fillId="3" borderId="8" xfId="0" applyNumberFormat="1" applyFont="1" applyFill="1" applyBorder="1" applyAlignment="1">
      <alignment horizontal="left"/>
    </xf>
    <xf numFmtId="1" fontId="0" fillId="0" borderId="7" xfId="0" applyNumberFormat="1" applyBorder="1" applyAlignment="1">
      <alignment horizontal="left"/>
    </xf>
    <xf numFmtId="1" fontId="0" fillId="0" borderId="3" xfId="0" applyNumberFormat="1" applyBorder="1" applyAlignment="1">
      <alignment horizontal="right"/>
    </xf>
    <xf numFmtId="4" fontId="8" fillId="3" borderId="8" xfId="0" applyNumberFormat="1" applyFont="1" applyFill="1" applyBorder="1" applyAlignment="1">
      <alignment horizontal="center"/>
    </xf>
    <xf numFmtId="4" fontId="0" fillId="0" borderId="3" xfId="0" applyNumberFormat="1" applyBorder="1"/>
    <xf numFmtId="164" fontId="0" fillId="0" borderId="7" xfId="0" applyNumberFormat="1" applyBorder="1"/>
    <xf numFmtId="164" fontId="0" fillId="3" borderId="11" xfId="0" applyNumberFormat="1" applyFill="1" applyBorder="1"/>
    <xf numFmtId="4" fontId="0" fillId="3" borderId="8" xfId="0" applyNumberFormat="1" applyFill="1" applyBorder="1"/>
    <xf numFmtId="4" fontId="9" fillId="0" borderId="2" xfId="0" applyNumberFormat="1" applyFont="1" applyBorder="1"/>
    <xf numFmtId="164" fontId="0" fillId="0" borderId="18" xfId="0" applyNumberFormat="1" applyBorder="1"/>
    <xf numFmtId="4" fontId="8" fillId="3" borderId="12" xfId="0" applyNumberFormat="1" applyFont="1" applyFill="1" applyBorder="1"/>
    <xf numFmtId="4" fontId="8" fillId="3" borderId="11" xfId="0" applyNumberFormat="1" applyFont="1" applyFill="1" applyBorder="1"/>
    <xf numFmtId="0" fontId="0" fillId="0" borderId="3" xfId="0" applyBorder="1"/>
    <xf numFmtId="0" fontId="0" fillId="0" borderId="2" xfId="0" applyBorder="1"/>
    <xf numFmtId="0" fontId="6" fillId="3" borderId="10" xfId="0" applyFont="1" applyFill="1" applyBorder="1"/>
    <xf numFmtId="0" fontId="6" fillId="3" borderId="8" xfId="0" applyFont="1" applyFill="1" applyBorder="1"/>
    <xf numFmtId="0" fontId="10" fillId="3" borderId="10" xfId="0" applyFont="1" applyFill="1" applyBorder="1"/>
    <xf numFmtId="0" fontId="10" fillId="3" borderId="8" xfId="0" applyFont="1" applyFill="1" applyBorder="1"/>
    <xf numFmtId="164" fontId="10" fillId="3" borderId="11" xfId="0" applyNumberFormat="1" applyFont="1" applyFill="1" applyBorder="1"/>
    <xf numFmtId="4" fontId="10" fillId="3" borderId="14" xfId="0" applyNumberFormat="1" applyFont="1" applyFill="1" applyBorder="1"/>
    <xf numFmtId="4" fontId="10" fillId="3" borderId="8" xfId="0" applyNumberFormat="1" applyFont="1" applyFill="1" applyBorder="1"/>
    <xf numFmtId="4" fontId="11" fillId="0" borderId="2" xfId="0" applyNumberFormat="1" applyFont="1" applyBorder="1"/>
    <xf numFmtId="164" fontId="0" fillId="0" borderId="24" xfId="0" applyNumberFormat="1" applyBorder="1"/>
    <xf numFmtId="164" fontId="12" fillId="0" borderId="25" xfId="0" applyNumberFormat="1" applyFont="1" applyBorder="1"/>
    <xf numFmtId="4" fontId="12" fillId="0" borderId="0" xfId="0" applyNumberFormat="1" applyFont="1"/>
    <xf numFmtId="164" fontId="12" fillId="0" borderId="1" xfId="0" applyNumberFormat="1" applyFont="1" applyBorder="1"/>
    <xf numFmtId="4" fontId="12" fillId="0" borderId="1" xfId="0" applyNumberFormat="1" applyFont="1" applyBorder="1"/>
    <xf numFmtId="4" fontId="13" fillId="0" borderId="2" xfId="0" applyNumberFormat="1" applyFont="1" applyBorder="1"/>
    <xf numFmtId="164" fontId="0" fillId="0" borderId="26" xfId="0" applyNumberFormat="1" applyBorder="1"/>
    <xf numFmtId="4" fontId="0" fillId="0" borderId="25" xfId="0" applyNumberFormat="1" applyBorder="1"/>
    <xf numFmtId="4" fontId="0" fillId="0" borderId="26" xfId="0" applyNumberFormat="1" applyBorder="1"/>
    <xf numFmtId="164" fontId="14" fillId="0" borderId="1" xfId="0" applyNumberFormat="1" applyFont="1" applyBorder="1"/>
    <xf numFmtId="4" fontId="14" fillId="0" borderId="1" xfId="0" applyNumberFormat="1" applyFont="1" applyBorder="1"/>
    <xf numFmtId="0" fontId="0" fillId="2" borderId="3" xfId="0" applyFill="1" applyBorder="1"/>
    <xf numFmtId="4" fontId="0" fillId="2" borderId="2" xfId="0" applyNumberFormat="1" applyFill="1" applyBorder="1"/>
    <xf numFmtId="164" fontId="15" fillId="0" borderId="1" xfId="0" applyNumberFormat="1" applyFont="1" applyBorder="1"/>
    <xf numFmtId="4" fontId="15" fillId="0" borderId="1" xfId="0" applyNumberFormat="1" applyFont="1" applyBorder="1"/>
    <xf numFmtId="2" fontId="0" fillId="0" borderId="1" xfId="0" applyNumberFormat="1" applyBorder="1"/>
    <xf numFmtId="4" fontId="10" fillId="3" borderId="20" xfId="0" applyNumberFormat="1" applyFont="1" applyFill="1" applyBorder="1" applyAlignment="1">
      <alignment horizontal="center" vertical="center" wrapText="1"/>
    </xf>
    <xf numFmtId="164" fontId="10" fillId="3" borderId="18" xfId="0" applyNumberFormat="1" applyFont="1" applyFill="1" applyBorder="1" applyAlignment="1">
      <alignment horizontal="center" vertical="center" wrapText="1"/>
    </xf>
    <xf numFmtId="3" fontId="10" fillId="0" borderId="0" xfId="0" applyNumberFormat="1" applyFont="1" applyAlignment="1">
      <alignment vertical="center" wrapText="1"/>
    </xf>
    <xf numFmtId="164" fontId="17" fillId="0" borderId="1" xfId="0" applyNumberFormat="1" applyFont="1" applyBorder="1"/>
    <xf numFmtId="4" fontId="17" fillId="0" borderId="1" xfId="0" applyNumberFormat="1" applyFont="1" applyBorder="1"/>
    <xf numFmtId="4" fontId="10" fillId="3" borderId="18" xfId="0" applyNumberFormat="1" applyFont="1" applyFill="1" applyBorder="1" applyAlignment="1">
      <alignment horizontal="center" vertical="center" wrapText="1"/>
    </xf>
    <xf numFmtId="4" fontId="10" fillId="3" borderId="19" xfId="0" applyNumberFormat="1" applyFont="1" applyFill="1" applyBorder="1" applyAlignment="1">
      <alignment horizontal="center" vertical="center" wrapText="1"/>
    </xf>
    <xf numFmtId="4" fontId="10" fillId="3" borderId="20" xfId="0" applyNumberFormat="1" applyFont="1" applyFill="1" applyBorder="1" applyAlignment="1">
      <alignment horizontal="center" vertical="center" wrapText="1"/>
    </xf>
    <xf numFmtId="3" fontId="3" fillId="2" borderId="0" xfId="0" applyNumberFormat="1" applyFont="1" applyFill="1" applyAlignment="1">
      <alignment horizontal="left" wrapText="1"/>
    </xf>
    <xf numFmtId="4" fontId="10" fillId="3" borderId="21" xfId="0" applyNumberFormat="1" applyFont="1" applyFill="1" applyBorder="1" applyAlignment="1">
      <alignment horizontal="center" vertical="center" wrapText="1"/>
    </xf>
    <xf numFmtId="0" fontId="10" fillId="3" borderId="22" xfId="0" applyFont="1" applyFill="1" applyBorder="1" applyAlignment="1">
      <alignment horizontal="center" vertical="center" wrapText="1"/>
    </xf>
    <xf numFmtId="0" fontId="10" fillId="3" borderId="23" xfId="0" applyFont="1" applyFill="1" applyBorder="1" applyAlignment="1">
      <alignment horizontal="center" vertical="center" wrapText="1"/>
    </xf>
    <xf numFmtId="4" fontId="10" fillId="3" borderId="22" xfId="0" applyNumberFormat="1" applyFont="1" applyFill="1" applyBorder="1" applyAlignment="1">
      <alignment horizontal="center" vertical="center" wrapText="1"/>
    </xf>
    <xf numFmtId="4" fontId="10" fillId="3" borderId="23" xfId="0" applyNumberFormat="1" applyFont="1" applyFill="1" applyBorder="1" applyAlignment="1">
      <alignment horizontal="center" vertical="center" wrapText="1"/>
    </xf>
    <xf numFmtId="1" fontId="16" fillId="3" borderId="16" xfId="0" applyNumberFormat="1" applyFont="1" applyFill="1" applyBorder="1" applyAlignment="1">
      <alignment horizontal="center" vertical="center" wrapText="1"/>
    </xf>
    <xf numFmtId="1" fontId="16" fillId="3" borderId="17" xfId="0" applyNumberFormat="1" applyFont="1" applyFill="1" applyBorder="1" applyAlignment="1">
      <alignment horizontal="center" vertical="center" wrapText="1"/>
    </xf>
    <xf numFmtId="3" fontId="6" fillId="3" borderId="21" xfId="0" applyNumberFormat="1" applyFont="1" applyFill="1" applyBorder="1" applyAlignment="1">
      <alignment horizontal="center" vertical="center" wrapText="1"/>
    </xf>
    <xf numFmtId="4" fontId="7" fillId="3" borderId="22" xfId="0" applyNumberFormat="1" applyFont="1" applyFill="1" applyBorder="1" applyAlignment="1">
      <alignment horizontal="center" vertical="center" wrapText="1"/>
    </xf>
    <xf numFmtId="0" fontId="7" fillId="3" borderId="23" xfId="0" applyFont="1" applyFill="1" applyBorder="1" applyAlignment="1">
      <alignment horizontal="center" vertical="center" wrapText="1"/>
    </xf>
    <xf numFmtId="3" fontId="5" fillId="3" borderId="16" xfId="0" applyNumberFormat="1" applyFont="1" applyFill="1" applyBorder="1" applyAlignment="1">
      <alignment horizontal="center" vertical="center" wrapText="1"/>
    </xf>
    <xf numFmtId="3" fontId="5" fillId="3" borderId="17" xfId="0" applyNumberFormat="1" applyFont="1" applyFill="1" applyBorder="1" applyAlignment="1">
      <alignment horizontal="center" vertical="center" wrapText="1"/>
    </xf>
    <xf numFmtId="0" fontId="7" fillId="3" borderId="22" xfId="0" applyFont="1" applyFill="1" applyBorder="1" applyAlignment="1">
      <alignment horizontal="center" vertical="center" wrapText="1"/>
    </xf>
    <xf numFmtId="4" fontId="6" fillId="3" borderId="22" xfId="0" applyNumberFormat="1" applyFont="1" applyFill="1" applyBorder="1" applyAlignment="1">
      <alignment horizontal="center" vertical="center" wrapText="1"/>
    </xf>
    <xf numFmtId="3" fontId="6" fillId="3" borderId="23" xfId="0" applyNumberFormat="1" applyFont="1" applyFill="1" applyBorder="1" applyAlignment="1">
      <alignment horizontal="center" vertical="center" wrapText="1"/>
    </xf>
    <xf numFmtId="3" fontId="6" fillId="3" borderId="18" xfId="0" applyNumberFormat="1" applyFont="1" applyFill="1" applyBorder="1" applyAlignment="1">
      <alignment horizontal="center" vertical="center" wrapText="1"/>
    </xf>
    <xf numFmtId="4" fontId="6" fillId="3" borderId="19" xfId="0" applyNumberFormat="1" applyFont="1" applyFill="1" applyBorder="1" applyAlignment="1">
      <alignment horizontal="center" vertical="center" wrapText="1"/>
    </xf>
    <xf numFmtId="3" fontId="6" fillId="3" borderId="20" xfId="0" applyNumberFormat="1" applyFont="1" applyFill="1" applyBorder="1" applyAlignment="1">
      <alignment horizontal="center" vertical="center" wrapText="1"/>
    </xf>
    <xf numFmtId="164" fontId="6" fillId="3" borderId="18" xfId="0" applyNumberFormat="1" applyFont="1" applyFill="1" applyBorder="1" applyAlignment="1">
      <alignment horizontal="center" vertical="center" wrapText="1"/>
    </xf>
    <xf numFmtId="164" fontId="6" fillId="3" borderId="21" xfId="0" applyNumberFormat="1" applyFont="1" applyFill="1" applyBorder="1" applyAlignment="1">
      <alignment horizontal="center" vertical="center" wrapText="1"/>
    </xf>
    <xf numFmtId="164" fontId="6" fillId="3" borderId="23" xfId="0" applyNumberFormat="1" applyFont="1" applyFill="1" applyBorder="1" applyAlignment="1">
      <alignment horizontal="center" vertical="center" wrapText="1"/>
    </xf>
    <xf numFmtId="164" fontId="0" fillId="0" borderId="1" xfId="0" applyNumberFormat="1" applyBorder="1"/>
    <xf numFmtId="4" fontId="0" fillId="0" borderId="1" xfId="0" applyNumberFormat="1" applyBorder="1"/>
    <xf numFmtId="164" fontId="0" fillId="0" borderId="1" xfId="0" applyNumberFormat="1" applyBorder="1"/>
    <xf numFmtId="4" fontId="0" fillId="0" borderId="1" xfId="0" applyNumberFormat="1" applyBorder="1"/>
    <xf numFmtId="164" fontId="0" fillId="0" borderId="1" xfId="0" applyNumberFormat="1" applyBorder="1"/>
    <xf numFmtId="4" fontId="0" fillId="0" borderId="1" xfId="0" applyNumberFormat="1" applyBorder="1"/>
    <xf numFmtId="164" fontId="0" fillId="0" borderId="1" xfId="0" applyNumberFormat="1" applyBorder="1"/>
    <xf numFmtId="4" fontId="0" fillId="0" borderId="1" xfId="0" applyNumberFormat="1" applyBorder="1"/>
    <xf numFmtId="164" fontId="0" fillId="0" borderId="1" xfId="0" applyNumberFormat="1" applyBorder="1"/>
    <xf numFmtId="4" fontId="0" fillId="0" borderId="1" xfId="0" applyNumberFormat="1" applyBorder="1"/>
    <xf numFmtId="164" fontId="0" fillId="0" borderId="1" xfId="0" applyNumberFormat="1" applyBorder="1"/>
    <xf numFmtId="4" fontId="0" fillId="0" borderId="1" xfId="0" applyNumberFormat="1" applyBorder="1"/>
    <xf numFmtId="164" fontId="0" fillId="0" borderId="1" xfId="0" applyNumberFormat="1" applyBorder="1"/>
    <xf numFmtId="4" fontId="0" fillId="0" borderId="1" xfId="0" applyNumberFormat="1" applyBorder="1"/>
    <xf numFmtId="164" fontId="0" fillId="0" borderId="1" xfId="0" applyNumberFormat="1" applyBorder="1"/>
    <xf numFmtId="4" fontId="0" fillId="0" borderId="1" xfId="0" applyNumberFormat="1" applyBorder="1"/>
    <xf numFmtId="164" fontId="0" fillId="0" borderId="1" xfId="0" applyNumberFormat="1" applyBorder="1"/>
    <xf numFmtId="4" fontId="0" fillId="0" borderId="1" xfId="0" applyNumberFormat="1" applyBorder="1"/>
    <xf numFmtId="164" fontId="0" fillId="0" borderId="1" xfId="0" applyNumberFormat="1" applyBorder="1"/>
    <xf numFmtId="4" fontId="0" fillId="0" borderId="1" xfId="0" applyNumberFormat="1" applyBorder="1"/>
    <xf numFmtId="164" fontId="0" fillId="0" borderId="1" xfId="0" applyNumberFormat="1" applyBorder="1"/>
    <xf numFmtId="4" fontId="0" fillId="0" borderId="1" xfId="0" applyNumberFormat="1" applyBorder="1"/>
    <xf numFmtId="164" fontId="0" fillId="0" borderId="1" xfId="0" applyNumberFormat="1" applyBorder="1"/>
    <xf numFmtId="4" fontId="0" fillId="0" borderId="1" xfId="0" applyNumberFormat="1" applyBorder="1"/>
    <xf numFmtId="164" fontId="0" fillId="0" borderId="1" xfId="0" applyNumberFormat="1" applyBorder="1"/>
    <xf numFmtId="4" fontId="0" fillId="0" borderId="1" xfId="0" applyNumberFormat="1" applyBorder="1"/>
    <xf numFmtId="164" fontId="0" fillId="0" borderId="1" xfId="0" applyNumberFormat="1" applyBorder="1"/>
    <xf numFmtId="4" fontId="0" fillId="0" borderId="1" xfId="0" applyNumberFormat="1" applyBorder="1"/>
    <xf numFmtId="164" fontId="0" fillId="0" borderId="1" xfId="0" applyNumberFormat="1" applyBorder="1"/>
    <xf numFmtId="4" fontId="0" fillId="0" borderId="1" xfId="0" applyNumberFormat="1" applyBorder="1"/>
    <xf numFmtId="164" fontId="0" fillId="0" borderId="1" xfId="0" applyNumberFormat="1" applyBorder="1"/>
    <xf numFmtId="4" fontId="0" fillId="0" borderId="1" xfId="0" applyNumberFormat="1" applyBorder="1"/>
    <xf numFmtId="164" fontId="0" fillId="0" borderId="1" xfId="0" applyNumberFormat="1" applyBorder="1"/>
    <xf numFmtId="4" fontId="0" fillId="0" borderId="1" xfId="0" applyNumberFormat="1" applyBorder="1"/>
    <xf numFmtId="164" fontId="0" fillId="0" borderId="1" xfId="0" applyNumberFormat="1" applyBorder="1"/>
    <xf numFmtId="4" fontId="0" fillId="0" borderId="1" xfId="0" applyNumberFormat="1" applyBorder="1"/>
    <xf numFmtId="164" fontId="0" fillId="0" borderId="1" xfId="0" applyNumberFormat="1" applyBorder="1"/>
    <xf numFmtId="4" fontId="0" fillId="0" borderId="1" xfId="0" applyNumberFormat="1" applyBorder="1"/>
    <xf numFmtId="164" fontId="0" fillId="0" borderId="1" xfId="0" applyNumberFormat="1" applyBorder="1"/>
    <xf numFmtId="4" fontId="0" fillId="0" borderId="1" xfId="0" applyNumberFormat="1" applyBorder="1"/>
    <xf numFmtId="164" fontId="0" fillId="0" borderId="1" xfId="0" applyNumberFormat="1" applyBorder="1"/>
    <xf numFmtId="4" fontId="0" fillId="0" borderId="1" xfId="0" applyNumberFormat="1" applyBorder="1"/>
    <xf numFmtId="164" fontId="0" fillId="0" borderId="1" xfId="0" applyNumberFormat="1" applyBorder="1"/>
    <xf numFmtId="4" fontId="0" fillId="0" borderId="1" xfId="0" applyNumberFormat="1" applyBorder="1"/>
    <xf numFmtId="164" fontId="0" fillId="0" borderId="1" xfId="0" applyNumberFormat="1" applyBorder="1"/>
    <xf numFmtId="4" fontId="0" fillId="0" borderId="1" xfId="0" applyNumberFormat="1" applyBorder="1"/>
    <xf numFmtId="164" fontId="0" fillId="0" borderId="1" xfId="0" applyNumberFormat="1" applyBorder="1"/>
    <xf numFmtId="4" fontId="0" fillId="0" borderId="1" xfId="0" applyNumberFormat="1" applyBorder="1"/>
    <xf numFmtId="164" fontId="0" fillId="0" borderId="1" xfId="0" applyNumberFormat="1" applyBorder="1"/>
    <xf numFmtId="4" fontId="0" fillId="0" borderId="1" xfId="0" applyNumberFormat="1" applyBorder="1"/>
    <xf numFmtId="164" fontId="0" fillId="0" borderId="1" xfId="0" applyNumberFormat="1" applyBorder="1"/>
    <xf numFmtId="4" fontId="0" fillId="0" borderId="1" xfId="0" applyNumberFormat="1" applyBorder="1"/>
    <xf numFmtId="164" fontId="0" fillId="0" borderId="1" xfId="0" applyNumberFormat="1" applyBorder="1"/>
    <xf numFmtId="4" fontId="0" fillId="0" borderId="1" xfId="0" applyNumberFormat="1" applyBorder="1"/>
    <xf numFmtId="164" fontId="0" fillId="0" borderId="0" xfId="0" applyNumberFormat="1"/>
    <xf numFmtId="164" fontId="0" fillId="0" borderId="1" xfId="0" applyNumberFormat="1" applyBorder="1"/>
    <xf numFmtId="4" fontId="0" fillId="0" borderId="0" xfId="0" applyNumberFormat="1"/>
    <xf numFmtId="4" fontId="0" fillId="0" borderId="1" xfId="0" applyNumberFormat="1" applyBorder="1"/>
    <xf numFmtId="164" fontId="0" fillId="0" borderId="1" xfId="0" applyNumberFormat="1" applyBorder="1"/>
    <xf numFmtId="4" fontId="0" fillId="0" borderId="1" xfId="0" applyNumberFormat="1" applyBorder="1"/>
    <xf numFmtId="164" fontId="0" fillId="0" borderId="1" xfId="0" applyNumberFormat="1" applyBorder="1"/>
    <xf numFmtId="4" fontId="0" fillId="0" borderId="1" xfId="0" applyNumberFormat="1" applyBorder="1"/>
    <xf numFmtId="164" fontId="0" fillId="0" borderId="1" xfId="0" applyNumberFormat="1" applyBorder="1"/>
    <xf numFmtId="4" fontId="0" fillId="0" borderId="1" xfId="0" applyNumberFormat="1" applyBorder="1"/>
    <xf numFmtId="164" fontId="0" fillId="0" borderId="1" xfId="0" applyNumberFormat="1" applyBorder="1"/>
    <xf numFmtId="4" fontId="0" fillId="0" borderId="1" xfId="0" applyNumberFormat="1" applyBorder="1"/>
    <xf numFmtId="164" fontId="0" fillId="0" borderId="1" xfId="0" applyNumberFormat="1" applyBorder="1"/>
    <xf numFmtId="4" fontId="0" fillId="0" borderId="1" xfId="0" applyNumberFormat="1" applyBorder="1"/>
    <xf numFmtId="164" fontId="0" fillId="0" borderId="1" xfId="0" applyNumberFormat="1" applyBorder="1"/>
    <xf numFmtId="4" fontId="0" fillId="0" borderId="1" xfId="0" applyNumberFormat="1" applyBorder="1"/>
    <xf numFmtId="164" fontId="0" fillId="0" borderId="1" xfId="0" applyNumberFormat="1" applyBorder="1"/>
    <xf numFmtId="4" fontId="0" fillId="0" borderId="1" xfId="0" applyNumberFormat="1" applyBorder="1"/>
    <xf numFmtId="164" fontId="0" fillId="0" borderId="1" xfId="0" applyNumberFormat="1" applyBorder="1"/>
    <xf numFmtId="4" fontId="0" fillId="0" borderId="1" xfId="0" applyNumberFormat="1" applyBorder="1"/>
    <xf numFmtId="164" fontId="0" fillId="0" borderId="1" xfId="0" applyNumberFormat="1" applyBorder="1"/>
    <xf numFmtId="4" fontId="0" fillId="0" borderId="1" xfId="0" applyNumberFormat="1" applyBorder="1"/>
    <xf numFmtId="164" fontId="0" fillId="0" borderId="1" xfId="0" applyNumberFormat="1" applyBorder="1"/>
    <xf numFmtId="4" fontId="0" fillId="0" borderId="1" xfId="0" applyNumberFormat="1" applyBorder="1"/>
    <xf numFmtId="164" fontId="0" fillId="0" borderId="1" xfId="0" applyNumberFormat="1" applyBorder="1"/>
    <xf numFmtId="4" fontId="0" fillId="0" borderId="1" xfId="0" applyNumberFormat="1" applyBorder="1"/>
    <xf numFmtId="164" fontId="0" fillId="0" borderId="1" xfId="0" applyNumberFormat="1" applyBorder="1"/>
    <xf numFmtId="4" fontId="0" fillId="0" borderId="1" xfId="0" applyNumberFormat="1" applyBorder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1" xr:uid="{00000000-0005-0000-0000-00000100000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I317"/>
  <sheetViews>
    <sheetView tabSelected="1" zoomScaleNormal="100" workbookViewId="0">
      <pane xSplit="2" ySplit="5" topLeftCell="C292" activePane="bottomRight" state="frozen"/>
      <selection pane="topRight" activeCell="B1" sqref="B1"/>
      <selection pane="bottomLeft" activeCell="A6" sqref="A6"/>
      <selection pane="bottomRight" activeCell="A296" sqref="A296"/>
    </sheetView>
  </sheetViews>
  <sheetFormatPr defaultColWidth="13.5546875" defaultRowHeight="14.4" x14ac:dyDescent="0.3"/>
  <cols>
    <col min="1" max="1" width="7.88671875" style="49" customWidth="1"/>
    <col min="2" max="2" width="11.5546875" style="1" customWidth="1"/>
    <col min="3" max="3" width="8.44140625" style="11" bestFit="1" customWidth="1"/>
    <col min="4" max="4" width="10.44140625" style="7" bestFit="1" customWidth="1"/>
    <col min="5" max="5" width="9.5546875" style="5" bestFit="1" customWidth="1"/>
    <col min="6" max="6" width="12.109375" style="11" customWidth="1"/>
    <col min="7" max="7" width="12.44140625" style="7" bestFit="1" customWidth="1"/>
    <col min="8" max="8" width="12.44140625" style="5" bestFit="1" customWidth="1"/>
    <col min="9" max="9" width="8.44140625" style="11" bestFit="1" customWidth="1"/>
    <col min="10" max="10" width="10.44140625" style="7" bestFit="1" customWidth="1"/>
    <col min="11" max="11" width="9.5546875" style="5" bestFit="1" customWidth="1"/>
    <col min="12" max="12" width="8.44140625" style="11" bestFit="1" customWidth="1"/>
    <col min="13" max="13" width="10.44140625" style="7" bestFit="1" customWidth="1"/>
    <col min="14" max="14" width="10.5546875" style="5" customWidth="1"/>
    <col min="15" max="17" width="9.109375" style="2" customWidth="1"/>
    <col min="18" max="18" width="12" style="11" bestFit="1" customWidth="1"/>
    <col min="19" max="19" width="12.109375" style="7" bestFit="1" customWidth="1"/>
    <col min="20" max="20" width="10.88671875" style="5" bestFit="1" customWidth="1"/>
    <col min="21" max="21" width="9.109375" style="13" customWidth="1"/>
    <col min="22" max="22" width="10.109375" style="7" customWidth="1"/>
    <col min="23" max="23" width="9.109375" style="2" customWidth="1"/>
    <col min="24" max="24" width="9.109375" style="13" customWidth="1"/>
    <col min="25" max="25" width="10.109375" style="7" customWidth="1"/>
    <col min="26" max="26" width="9.109375" style="2" customWidth="1"/>
    <col min="27" max="27" width="9.109375" style="13" customWidth="1"/>
    <col min="28" max="28" width="10.109375" style="7" customWidth="1"/>
    <col min="29" max="29" width="9.109375" style="2" customWidth="1"/>
    <col min="30" max="30" width="11.88671875" style="11" bestFit="1" customWidth="1"/>
    <col min="31" max="31" width="10.6640625" style="7" customWidth="1"/>
    <col min="32" max="32" width="9.109375" style="5" customWidth="1"/>
    <col min="33" max="33" width="11.88671875" style="11" bestFit="1" customWidth="1"/>
    <col min="34" max="34" width="10.6640625" style="7" customWidth="1"/>
    <col min="35" max="35" width="9.109375" style="5" customWidth="1"/>
    <col min="36" max="36" width="9.5546875" style="11" customWidth="1"/>
    <col min="37" max="37" width="10.6640625" style="7" customWidth="1"/>
    <col min="38" max="38" width="9.6640625" style="5" customWidth="1"/>
    <col min="39" max="39" width="9.5546875" style="11" customWidth="1"/>
    <col min="40" max="40" width="10.6640625" style="7" customWidth="1"/>
    <col min="41" max="41" width="9.6640625" style="5" customWidth="1"/>
    <col min="42" max="42" width="11.88671875" style="11" bestFit="1" customWidth="1"/>
    <col min="43" max="43" width="10.6640625" style="7" customWidth="1"/>
    <col min="44" max="44" width="10.88671875" style="5" bestFit="1" customWidth="1"/>
    <col min="45" max="45" width="11.88671875" style="11" bestFit="1" customWidth="1"/>
    <col min="46" max="46" width="10.6640625" style="7" customWidth="1"/>
    <col min="47" max="47" width="10.88671875" style="5" bestFit="1" customWidth="1"/>
    <col min="48" max="48" width="9.109375" style="2" customWidth="1"/>
    <col min="49" max="49" width="10.33203125" style="7" customWidth="1"/>
    <col min="50" max="50" width="10.88671875" style="2" bestFit="1" customWidth="1"/>
    <col min="51" max="51" width="11.88671875" style="11" bestFit="1" customWidth="1"/>
    <col min="52" max="52" width="10.6640625" style="7" customWidth="1"/>
    <col min="53" max="53" width="14.109375" style="5" customWidth="1"/>
    <col min="54" max="54" width="11.88671875" style="11" bestFit="1" customWidth="1"/>
    <col min="55" max="55" width="10.6640625" style="7" customWidth="1"/>
    <col min="56" max="56" width="14.109375" style="5" customWidth="1"/>
    <col min="57" max="57" width="11.88671875" style="11" bestFit="1" customWidth="1"/>
    <col min="58" max="58" width="10.6640625" style="7" customWidth="1"/>
    <col min="59" max="59" width="12.44140625" style="5" customWidth="1"/>
    <col min="60" max="60" width="11.88671875" style="11" bestFit="1" customWidth="1"/>
    <col min="61" max="61" width="10.6640625" style="7" customWidth="1"/>
    <col min="62" max="62" width="12.44140625" style="5" customWidth="1"/>
    <col min="63" max="63" width="11.88671875" style="11" bestFit="1" customWidth="1"/>
    <col min="64" max="64" width="10.6640625" style="7" customWidth="1"/>
    <col min="65" max="65" width="9.109375" style="5" customWidth="1"/>
    <col min="66" max="66" width="11.88671875" style="11" bestFit="1" customWidth="1"/>
    <col min="67" max="67" width="10.6640625" style="7" customWidth="1"/>
    <col min="68" max="68" width="9.88671875" style="5" bestFit="1" customWidth="1"/>
    <col min="69" max="69" width="11.88671875" style="11" bestFit="1" customWidth="1"/>
    <col min="70" max="70" width="10.6640625" style="7" customWidth="1"/>
    <col min="71" max="71" width="9.88671875" style="5" bestFit="1" customWidth="1"/>
    <col min="72" max="72" width="9" style="11" customWidth="1"/>
    <col min="73" max="73" width="10.6640625" style="7" customWidth="1"/>
    <col min="74" max="74" width="9.88671875" style="5" bestFit="1" customWidth="1"/>
    <col min="75" max="75" width="9" style="11" customWidth="1"/>
    <col min="76" max="76" width="10.6640625" style="7" customWidth="1"/>
    <col min="77" max="77" width="9.88671875" style="5" bestFit="1" customWidth="1"/>
    <col min="78" max="78" width="9" style="11" customWidth="1"/>
    <col min="79" max="79" width="10.6640625" style="7" customWidth="1"/>
    <col min="80" max="80" width="10.88671875" style="5" bestFit="1" customWidth="1"/>
    <col min="81" max="81" width="9" style="11" customWidth="1"/>
    <col min="82" max="82" width="10.6640625" style="7" customWidth="1"/>
    <col min="83" max="83" width="10.88671875" style="5" bestFit="1" customWidth="1"/>
    <col min="84" max="85" width="10.33203125" style="5" customWidth="1"/>
    <col min="86" max="86" width="15.44140625" style="5" customWidth="1"/>
    <col min="87" max="88" width="10.33203125" style="5" customWidth="1"/>
    <col min="89" max="89" width="15.44140625" style="5" customWidth="1"/>
    <col min="90" max="90" width="9.88671875" style="13" customWidth="1"/>
    <col min="91" max="91" width="11.5546875" style="7" customWidth="1"/>
    <col min="92" max="92" width="11.88671875" style="2" customWidth="1"/>
    <col min="93" max="93" width="9.88671875" style="13" customWidth="1"/>
    <col min="94" max="94" width="11.5546875" style="7" customWidth="1"/>
    <col min="95" max="95" width="11.88671875" style="2" customWidth="1"/>
    <col min="96" max="96" width="9.109375" style="13" customWidth="1"/>
    <col min="97" max="97" width="10.5546875" style="7" customWidth="1"/>
    <col min="98" max="98" width="10.6640625" style="2" customWidth="1"/>
    <col min="99" max="99" width="9.109375" style="2" customWidth="1"/>
    <col min="100" max="100" width="10.6640625" style="7" customWidth="1"/>
    <col min="101" max="101" width="12.44140625" style="2" customWidth="1"/>
    <col min="102" max="102" width="9.88671875" style="11" customWidth="1"/>
    <col min="103" max="103" width="10.6640625" style="7" customWidth="1"/>
    <col min="104" max="104" width="9.109375" style="5" customWidth="1"/>
    <col min="105" max="105" width="9.88671875" style="11" customWidth="1"/>
    <col min="106" max="106" width="10.6640625" style="7" customWidth="1"/>
    <col min="107" max="107" width="9.109375" style="5" customWidth="1"/>
    <col min="108" max="108" width="9.88671875" style="11" customWidth="1"/>
    <col min="109" max="109" width="10.6640625" style="7" customWidth="1"/>
    <col min="110" max="110" width="9.109375" style="5" customWidth="1"/>
    <col min="111" max="111" width="10.88671875" style="11" bestFit="1" customWidth="1"/>
    <col min="112" max="112" width="10.6640625" style="7" customWidth="1"/>
    <col min="113" max="113" width="12.44140625" style="5" customWidth="1"/>
    <col min="114" max="114" width="10.88671875" style="11" bestFit="1" customWidth="1"/>
    <col min="115" max="115" width="10.6640625" style="7" customWidth="1"/>
    <col min="116" max="116" width="12.44140625" style="5" customWidth="1"/>
    <col min="117" max="117" width="9.88671875" style="11" bestFit="1" customWidth="1"/>
    <col min="118" max="118" width="10.6640625" style="7" customWidth="1"/>
    <col min="119" max="119" width="9.88671875" style="5" bestFit="1" customWidth="1"/>
    <col min="120" max="120" width="9.109375" style="2" customWidth="1"/>
    <col min="121" max="121" width="10.5546875" style="7" customWidth="1"/>
    <col min="122" max="122" width="10.88671875" style="2" bestFit="1" customWidth="1"/>
    <col min="123" max="123" width="9.109375" style="11" customWidth="1"/>
    <col min="124" max="124" width="10.6640625" style="7" customWidth="1"/>
    <col min="125" max="125" width="11.6640625" style="5" customWidth="1"/>
    <col min="126" max="126" width="9.109375" style="11" customWidth="1"/>
    <col min="127" max="127" width="10.6640625" style="7" customWidth="1"/>
    <col min="128" max="128" width="11.6640625" style="5" customWidth="1"/>
    <col min="129" max="129" width="9" style="11" customWidth="1"/>
    <col min="130" max="130" width="10.6640625" style="7" customWidth="1"/>
    <col min="131" max="131" width="12.44140625" style="5" bestFit="1" customWidth="1"/>
    <col min="132" max="132" width="11.33203125" style="13" customWidth="1"/>
    <col min="133" max="133" width="12.44140625" style="7" customWidth="1"/>
    <col min="134" max="134" width="10.33203125" style="2" customWidth="1"/>
    <col min="135" max="135" width="11.33203125" style="13" customWidth="1"/>
    <col min="136" max="136" width="12.44140625" style="7" customWidth="1"/>
    <col min="137" max="137" width="10.33203125" style="2" customWidth="1"/>
    <col min="138" max="138" width="11.33203125" style="13" customWidth="1"/>
    <col min="139" max="139" width="12.44140625" style="7" customWidth="1"/>
    <col min="140" max="140" width="10.33203125" style="2" customWidth="1"/>
    <col min="141" max="141" width="9.109375" style="13" customWidth="1"/>
    <col min="142" max="142" width="10.33203125" style="7" customWidth="1"/>
    <col min="143" max="143" width="10.5546875" style="2" customWidth="1"/>
    <col min="144" max="144" width="9.109375" style="13" customWidth="1"/>
    <col min="145" max="145" width="10.33203125" style="7" customWidth="1"/>
    <col min="146" max="146" width="10.5546875" style="2" customWidth="1"/>
    <col min="147" max="147" width="11.88671875" style="13" customWidth="1"/>
    <col min="148" max="148" width="10.33203125" style="7" customWidth="1"/>
    <col min="149" max="149" width="10.33203125" style="2" bestFit="1" customWidth="1"/>
    <col min="150" max="150" width="11.88671875" style="13" customWidth="1"/>
    <col min="151" max="151" width="10.33203125" style="7" customWidth="1"/>
    <col min="152" max="152" width="10.33203125" style="2" bestFit="1" customWidth="1"/>
    <col min="153" max="153" width="9.109375" style="13" customWidth="1"/>
    <col min="154" max="154" width="10.33203125" style="7" customWidth="1"/>
    <col min="155" max="155" width="10.33203125" style="2" bestFit="1" customWidth="1"/>
    <col min="156" max="156" width="9.109375" style="13" customWidth="1"/>
    <col min="157" max="157" width="10.33203125" style="7" customWidth="1"/>
    <col min="158" max="158" width="10.33203125" style="2" bestFit="1" customWidth="1"/>
    <col min="159" max="159" width="9.109375" style="13" customWidth="1"/>
    <col min="160" max="160" width="10.5546875" style="7" customWidth="1"/>
    <col min="161" max="161" width="10.33203125" style="2" bestFit="1" customWidth="1"/>
    <col min="162" max="162" width="10" style="11" bestFit="1" customWidth="1"/>
    <col min="163" max="163" width="10.6640625" style="7" customWidth="1"/>
    <col min="164" max="164" width="12.109375" style="5" customWidth="1"/>
    <col min="165" max="165" width="9.109375" style="11" customWidth="1"/>
    <col min="166" max="166" width="10.6640625" style="7" customWidth="1"/>
    <col min="167" max="167" width="9.88671875" style="5" bestFit="1" customWidth="1"/>
    <col min="168" max="168" width="9.109375" style="2" customWidth="1"/>
    <col min="169" max="169" width="10.33203125" style="7" customWidth="1"/>
    <col min="170" max="170" width="10.88671875" style="2" bestFit="1" customWidth="1"/>
    <col min="171" max="171" width="9.109375" style="2" customWidth="1"/>
    <col min="172" max="172" width="10.33203125" style="7" customWidth="1"/>
    <col min="173" max="173" width="10.88671875" style="2" bestFit="1" customWidth="1"/>
    <col min="174" max="174" width="9.109375" style="2" customWidth="1"/>
    <col min="175" max="175" width="10.33203125" style="7" customWidth="1"/>
    <col min="176" max="176" width="10.88671875" style="2" bestFit="1" customWidth="1"/>
    <col min="177" max="177" width="9.5546875" style="11" customWidth="1"/>
    <col min="178" max="178" width="10.6640625" style="7" customWidth="1"/>
    <col min="179" max="179" width="9.109375" style="5" customWidth="1"/>
    <col min="180" max="180" width="9.109375" style="11" customWidth="1"/>
    <col min="181" max="181" width="10.6640625" style="7" customWidth="1"/>
    <col min="182" max="182" width="11.44140625" style="5" customWidth="1"/>
    <col min="183" max="183" width="11.88671875" style="11" bestFit="1" customWidth="1"/>
    <col min="184" max="184" width="10.6640625" style="7" customWidth="1"/>
    <col min="185" max="185" width="9.109375" style="5" customWidth="1"/>
    <col min="186" max="186" width="9.109375" style="13" customWidth="1"/>
    <col min="187" max="187" width="10.88671875" style="7" customWidth="1"/>
    <col min="188" max="188" width="10.88671875" style="2" bestFit="1" customWidth="1"/>
    <col min="189" max="189" width="9.109375" style="13" customWidth="1"/>
    <col min="190" max="190" width="10.88671875" style="7" customWidth="1"/>
    <col min="191" max="191" width="10.88671875" style="2" bestFit="1" customWidth="1"/>
    <col min="192" max="192" width="12.88671875" style="11" customWidth="1"/>
    <col min="193" max="193" width="10.6640625" style="7" customWidth="1"/>
    <col min="194" max="194" width="10.88671875" style="5" bestFit="1" customWidth="1"/>
    <col min="195" max="196" width="10.88671875" style="5" customWidth="1"/>
    <col min="197" max="197" width="11.44140625" style="5" bestFit="1" customWidth="1"/>
    <col min="198" max="198" width="10.88671875" style="11" bestFit="1" customWidth="1"/>
    <col min="199" max="199" width="10.6640625" style="7" customWidth="1"/>
    <col min="200" max="200" width="10.88671875" style="5" bestFit="1" customWidth="1"/>
    <col min="201" max="201" width="12" style="11" customWidth="1"/>
    <col min="202" max="202" width="10.6640625" style="7" customWidth="1"/>
    <col min="203" max="203" width="10.88671875" style="5" bestFit="1" customWidth="1"/>
    <col min="204" max="204" width="9.88671875" style="13" customWidth="1"/>
    <col min="205" max="205" width="10.5546875" style="7" customWidth="1"/>
    <col min="206" max="206" width="11.6640625" style="2" customWidth="1"/>
    <col min="207" max="207" width="11.33203125" style="11" customWidth="1"/>
    <col min="208" max="208" width="10.6640625" style="7" customWidth="1"/>
    <col min="209" max="209" width="10.33203125" style="5" customWidth="1"/>
    <col min="210" max="210" width="10.88671875" style="11" bestFit="1" customWidth="1"/>
    <col min="211" max="211" width="10.6640625" style="7" customWidth="1"/>
    <col min="212" max="212" width="11.109375" style="5" customWidth="1"/>
    <col min="213" max="213" width="10.44140625" style="11" bestFit="1" customWidth="1"/>
    <col min="214" max="214" width="10.6640625" style="7" customWidth="1"/>
    <col min="215" max="215" width="9.88671875" style="5" bestFit="1" customWidth="1"/>
    <col min="216" max="216" width="14.6640625" style="11" customWidth="1"/>
    <col min="217" max="217" width="14.6640625" style="7" customWidth="1"/>
    <col min="218" max="16384" width="13.5546875" style="2"/>
  </cols>
  <sheetData>
    <row r="1" spans="1:217" s="24" customFormat="1" ht="4.95" customHeight="1" x14ac:dyDescent="0.3">
      <c r="A1" s="46"/>
      <c r="B1" s="20"/>
      <c r="C1" s="21"/>
      <c r="D1" s="22"/>
      <c r="E1" s="23"/>
      <c r="F1" s="21"/>
      <c r="G1" s="22"/>
      <c r="H1" s="23"/>
      <c r="I1" s="21"/>
      <c r="J1" s="22"/>
      <c r="K1" s="23"/>
      <c r="L1" s="21"/>
      <c r="M1" s="22"/>
      <c r="N1" s="23"/>
      <c r="R1" s="21"/>
      <c r="S1" s="22"/>
      <c r="T1" s="23"/>
      <c r="U1" s="25"/>
      <c r="V1" s="22"/>
      <c r="X1" s="25"/>
      <c r="Y1" s="22"/>
      <c r="AA1" s="25"/>
      <c r="AB1" s="22"/>
      <c r="AD1" s="21"/>
      <c r="AE1" s="22"/>
      <c r="AF1" s="23"/>
      <c r="AG1" s="21"/>
      <c r="AH1" s="22"/>
      <c r="AI1" s="23"/>
      <c r="AJ1" s="21"/>
      <c r="AK1" s="22"/>
      <c r="AL1" s="23"/>
      <c r="AM1" s="21"/>
      <c r="AN1" s="22"/>
      <c r="AO1" s="23"/>
      <c r="AP1" s="21"/>
      <c r="AQ1" s="22"/>
      <c r="AR1" s="23"/>
      <c r="AS1" s="21"/>
      <c r="AT1" s="22"/>
      <c r="AU1" s="23"/>
      <c r="AW1" s="22"/>
      <c r="AY1" s="21"/>
      <c r="AZ1" s="22"/>
      <c r="BA1" s="23"/>
      <c r="BB1" s="21"/>
      <c r="BC1" s="22"/>
      <c r="BD1" s="23"/>
      <c r="BE1" s="21"/>
      <c r="BF1" s="22"/>
      <c r="BG1" s="23"/>
      <c r="BH1" s="21"/>
      <c r="BI1" s="22"/>
      <c r="BJ1" s="23"/>
      <c r="BK1" s="21"/>
      <c r="BL1" s="22"/>
      <c r="BM1" s="23"/>
      <c r="BN1" s="21"/>
      <c r="BO1" s="22"/>
      <c r="BP1" s="23"/>
      <c r="BQ1" s="21"/>
      <c r="BR1" s="22"/>
      <c r="BS1" s="23"/>
      <c r="BT1" s="21"/>
      <c r="BU1" s="22"/>
      <c r="BV1" s="23"/>
      <c r="BW1" s="21"/>
      <c r="BX1" s="22"/>
      <c r="BY1" s="23"/>
      <c r="BZ1" s="21"/>
      <c r="CA1" s="22"/>
      <c r="CB1" s="23"/>
      <c r="CC1" s="21"/>
      <c r="CD1" s="22"/>
      <c r="CE1" s="23"/>
      <c r="CF1" s="23"/>
      <c r="CG1" s="23"/>
      <c r="CH1" s="23"/>
      <c r="CI1" s="23"/>
      <c r="CJ1" s="23"/>
      <c r="CK1" s="23"/>
      <c r="CL1" s="25"/>
      <c r="CM1" s="22"/>
      <c r="CO1" s="25"/>
      <c r="CP1" s="22"/>
      <c r="CR1" s="25"/>
      <c r="CS1" s="22"/>
      <c r="CV1" s="22"/>
      <c r="CX1" s="21"/>
      <c r="CY1" s="22"/>
      <c r="CZ1" s="23"/>
      <c r="DA1" s="21"/>
      <c r="DB1" s="22"/>
      <c r="DC1" s="23"/>
      <c r="DD1" s="21"/>
      <c r="DE1" s="22"/>
      <c r="DF1" s="23"/>
      <c r="DG1" s="21"/>
      <c r="DH1" s="22"/>
      <c r="DI1" s="23"/>
      <c r="DJ1" s="21"/>
      <c r="DK1" s="22"/>
      <c r="DL1" s="23"/>
      <c r="DM1" s="21"/>
      <c r="DN1" s="22"/>
      <c r="DO1" s="23"/>
      <c r="DQ1" s="22"/>
      <c r="DS1" s="21"/>
      <c r="DT1" s="22"/>
      <c r="DU1" s="23"/>
      <c r="DV1" s="21"/>
      <c r="DW1" s="22"/>
      <c r="DX1" s="23"/>
      <c r="DY1" s="21"/>
      <c r="DZ1" s="22"/>
      <c r="EA1" s="23"/>
      <c r="EB1" s="25"/>
      <c r="EC1" s="22"/>
      <c r="EE1" s="25"/>
      <c r="EF1" s="22"/>
      <c r="EH1" s="25"/>
      <c r="EI1" s="22"/>
      <c r="EK1" s="25"/>
      <c r="EL1" s="22"/>
      <c r="EN1" s="25"/>
      <c r="EO1" s="22"/>
      <c r="EQ1" s="25"/>
      <c r="ER1" s="22"/>
      <c r="ET1" s="25"/>
      <c r="EU1" s="22"/>
      <c r="EW1" s="25"/>
      <c r="EX1" s="22"/>
      <c r="EZ1" s="25"/>
      <c r="FA1" s="22"/>
      <c r="FC1" s="25"/>
      <c r="FD1" s="22"/>
      <c r="FF1" s="21"/>
      <c r="FG1" s="22"/>
      <c r="FH1" s="23"/>
      <c r="FI1" s="21"/>
      <c r="FJ1" s="22"/>
      <c r="FK1" s="23"/>
      <c r="FM1" s="22"/>
      <c r="FP1" s="22"/>
      <c r="FS1" s="22"/>
      <c r="FU1" s="21"/>
      <c r="FV1" s="22"/>
      <c r="FW1" s="23"/>
      <c r="FX1" s="21"/>
      <c r="FY1" s="22"/>
      <c r="FZ1" s="23"/>
      <c r="GA1" s="21"/>
      <c r="GB1" s="22"/>
      <c r="GC1" s="23"/>
      <c r="GD1" s="25"/>
      <c r="GE1" s="22"/>
      <c r="GG1" s="25"/>
      <c r="GH1" s="22"/>
      <c r="GJ1" s="21"/>
      <c r="GK1" s="22"/>
      <c r="GL1" s="23"/>
      <c r="GM1" s="23"/>
      <c r="GN1" s="23"/>
      <c r="GO1" s="23"/>
      <c r="GP1" s="21"/>
      <c r="GQ1" s="22"/>
      <c r="GR1" s="23"/>
      <c r="GS1" s="21"/>
      <c r="GT1" s="22"/>
      <c r="GU1" s="23"/>
      <c r="GV1" s="25"/>
      <c r="GW1" s="22"/>
      <c r="GY1" s="21"/>
      <c r="GZ1" s="22"/>
      <c r="HA1" s="23"/>
      <c r="HB1" s="21"/>
      <c r="HC1" s="22"/>
      <c r="HD1" s="23"/>
      <c r="HE1" s="21"/>
      <c r="HF1" s="22"/>
      <c r="HG1" s="23"/>
      <c r="HH1" s="21"/>
      <c r="HI1" s="22"/>
    </row>
    <row r="2" spans="1:217" s="27" customFormat="1" ht="19.5" customHeight="1" x14ac:dyDescent="0.4">
      <c r="A2" s="47"/>
      <c r="B2" s="26" t="s">
        <v>35</v>
      </c>
      <c r="C2" s="142" t="s">
        <v>127</v>
      </c>
      <c r="D2" s="142"/>
      <c r="E2" s="142"/>
      <c r="F2" s="142"/>
      <c r="G2" s="142"/>
      <c r="H2" s="142"/>
      <c r="I2" s="142"/>
      <c r="J2" s="142"/>
      <c r="M2" s="29"/>
      <c r="R2" s="28"/>
      <c r="S2" s="29"/>
      <c r="T2" s="30"/>
      <c r="U2" s="31"/>
      <c r="V2" s="29"/>
      <c r="X2" s="31"/>
      <c r="Y2" s="29"/>
      <c r="AA2" s="31"/>
      <c r="AB2" s="29"/>
      <c r="AD2" s="28"/>
      <c r="AE2" s="29"/>
      <c r="AF2" s="30"/>
      <c r="AG2" s="28"/>
      <c r="AH2" s="29"/>
      <c r="AI2" s="30"/>
      <c r="AJ2" s="28"/>
      <c r="AK2" s="29"/>
      <c r="AL2" s="30"/>
      <c r="AM2" s="28"/>
      <c r="AN2" s="29"/>
      <c r="AO2" s="30"/>
      <c r="AP2" s="28"/>
      <c r="AQ2" s="29"/>
      <c r="AR2" s="30"/>
      <c r="AS2" s="28"/>
      <c r="AT2" s="29"/>
      <c r="AU2" s="30"/>
      <c r="AW2" s="29"/>
      <c r="AY2" s="28"/>
      <c r="AZ2" s="29"/>
      <c r="BA2" s="30"/>
      <c r="BB2" s="28"/>
      <c r="BC2" s="29"/>
      <c r="BD2" s="30"/>
      <c r="BE2" s="28"/>
      <c r="BF2" s="29"/>
      <c r="BG2" s="30"/>
      <c r="BH2" s="28"/>
      <c r="BI2" s="29"/>
      <c r="BJ2" s="30"/>
      <c r="BK2" s="28"/>
      <c r="BL2" s="29"/>
      <c r="BM2" s="30"/>
      <c r="BN2" s="28"/>
      <c r="BO2" s="29"/>
      <c r="BP2" s="30"/>
      <c r="BQ2" s="28"/>
      <c r="BR2" s="29"/>
      <c r="BS2" s="30"/>
      <c r="BT2" s="28"/>
      <c r="BU2" s="29"/>
      <c r="BV2" s="30"/>
      <c r="BW2" s="28"/>
      <c r="BX2" s="29"/>
      <c r="BY2" s="30"/>
      <c r="BZ2" s="28"/>
      <c r="CA2" s="29"/>
      <c r="CB2" s="30"/>
      <c r="CC2" s="28"/>
      <c r="CD2" s="29"/>
      <c r="CE2" s="30"/>
      <c r="CF2" s="30"/>
      <c r="CG2" s="30"/>
      <c r="CH2" s="30"/>
      <c r="CI2" s="30"/>
      <c r="CJ2" s="30"/>
      <c r="CK2" s="30"/>
      <c r="CL2" s="31"/>
      <c r="CM2" s="29"/>
      <c r="CO2" s="31"/>
      <c r="CP2" s="29"/>
      <c r="CR2" s="31"/>
      <c r="CS2" s="29"/>
      <c r="CV2" s="29"/>
      <c r="CX2" s="28"/>
      <c r="CY2" s="29"/>
      <c r="CZ2" s="30"/>
      <c r="DA2" s="28"/>
      <c r="DB2" s="29"/>
      <c r="DC2" s="30"/>
      <c r="DD2" s="28"/>
      <c r="DE2" s="29"/>
      <c r="DF2" s="30"/>
      <c r="DG2" s="28"/>
      <c r="DH2" s="29"/>
      <c r="DI2" s="30"/>
      <c r="DJ2" s="28"/>
      <c r="DK2" s="29"/>
      <c r="DL2" s="30"/>
      <c r="DM2" s="28"/>
      <c r="DN2" s="29"/>
      <c r="DO2" s="30"/>
      <c r="DQ2" s="29"/>
      <c r="DS2" s="28"/>
      <c r="DT2" s="29"/>
      <c r="DU2" s="30"/>
      <c r="DV2" s="28"/>
      <c r="DW2" s="29"/>
      <c r="DX2" s="30"/>
      <c r="DY2" s="28"/>
      <c r="DZ2" s="29"/>
      <c r="EA2" s="30"/>
      <c r="EB2" s="31"/>
      <c r="EC2" s="29"/>
      <c r="EE2" s="31"/>
      <c r="EF2" s="29"/>
      <c r="EH2" s="31"/>
      <c r="EI2" s="29"/>
      <c r="EK2" s="31"/>
      <c r="EL2" s="29"/>
      <c r="EN2" s="31"/>
      <c r="EO2" s="29"/>
      <c r="EQ2" s="31"/>
      <c r="ER2" s="29"/>
      <c r="ET2" s="31"/>
      <c r="EU2" s="29"/>
      <c r="EW2" s="31"/>
      <c r="EX2" s="29"/>
      <c r="EZ2" s="31"/>
      <c r="FA2" s="29"/>
      <c r="FC2" s="31"/>
      <c r="FD2" s="29"/>
      <c r="FF2" s="28"/>
      <c r="FG2" s="29"/>
      <c r="FH2" s="30"/>
      <c r="FI2" s="28"/>
      <c r="FJ2" s="29"/>
      <c r="FK2" s="30"/>
      <c r="FM2" s="29"/>
      <c r="FP2" s="29"/>
      <c r="FS2" s="29"/>
      <c r="FU2" s="28"/>
      <c r="FV2" s="29"/>
      <c r="FW2" s="30"/>
      <c r="FX2" s="28"/>
      <c r="FY2" s="29"/>
      <c r="FZ2" s="30"/>
      <c r="GA2" s="28"/>
      <c r="GB2" s="29"/>
      <c r="GC2" s="30"/>
      <c r="GD2" s="31"/>
      <c r="GE2" s="29"/>
      <c r="GG2" s="31"/>
      <c r="GH2" s="29"/>
      <c r="GJ2" s="28"/>
      <c r="GK2" s="29"/>
      <c r="GL2" s="30"/>
      <c r="GM2" s="30"/>
      <c r="GN2" s="30"/>
      <c r="GO2" s="30"/>
      <c r="GP2" s="28"/>
      <c r="GQ2" s="29"/>
      <c r="GR2" s="30"/>
      <c r="GS2" s="28"/>
      <c r="GT2" s="29"/>
      <c r="GU2" s="30"/>
      <c r="GV2" s="31"/>
      <c r="GW2" s="29"/>
      <c r="GY2" s="28"/>
      <c r="GZ2" s="29"/>
      <c r="HA2" s="30"/>
      <c r="HB2" s="28"/>
      <c r="HC2" s="29"/>
      <c r="HD2" s="30"/>
      <c r="HE2" s="28"/>
      <c r="HF2" s="29"/>
      <c r="HG2" s="30"/>
      <c r="HH2" s="28"/>
      <c r="HI2" s="29"/>
    </row>
    <row r="3" spans="1:217" s="38" customFormat="1" ht="4.95" customHeight="1" thickBot="1" x14ac:dyDescent="0.35">
      <c r="A3" s="48"/>
      <c r="B3" s="32"/>
      <c r="C3" s="33"/>
      <c r="D3" s="36"/>
      <c r="E3" s="37"/>
      <c r="F3" s="33"/>
      <c r="G3" s="34"/>
      <c r="H3" s="35"/>
      <c r="I3" s="33"/>
      <c r="J3" s="36"/>
      <c r="K3" s="37"/>
      <c r="L3" s="33"/>
      <c r="M3" s="36"/>
      <c r="N3" s="37"/>
      <c r="R3" s="33"/>
      <c r="S3" s="36"/>
      <c r="T3" s="37"/>
      <c r="U3" s="39"/>
      <c r="V3" s="36"/>
      <c r="X3" s="39"/>
      <c r="Y3" s="36"/>
      <c r="AA3" s="39"/>
      <c r="AB3" s="36"/>
      <c r="AD3" s="33"/>
      <c r="AE3" s="36"/>
      <c r="AF3" s="37"/>
      <c r="AG3" s="33"/>
      <c r="AH3" s="36"/>
      <c r="AI3" s="37"/>
      <c r="AJ3" s="33"/>
      <c r="AK3" s="36"/>
      <c r="AL3" s="37"/>
      <c r="AM3" s="33"/>
      <c r="AN3" s="36"/>
      <c r="AO3" s="37"/>
      <c r="AP3" s="33"/>
      <c r="AQ3" s="36"/>
      <c r="AR3" s="37"/>
      <c r="AS3" s="33"/>
      <c r="AT3" s="36"/>
      <c r="AU3" s="37"/>
      <c r="AW3" s="36"/>
      <c r="AY3" s="33"/>
      <c r="AZ3" s="36"/>
      <c r="BA3" s="37"/>
      <c r="BB3" s="33"/>
      <c r="BC3" s="36"/>
      <c r="BD3" s="37"/>
      <c r="BE3" s="33"/>
      <c r="BF3" s="36"/>
      <c r="BG3" s="37"/>
      <c r="BH3" s="33"/>
      <c r="BI3" s="36"/>
      <c r="BJ3" s="37"/>
      <c r="BK3" s="33"/>
      <c r="BL3" s="36"/>
      <c r="BM3" s="37"/>
      <c r="BN3" s="33"/>
      <c r="BO3" s="36"/>
      <c r="BP3" s="37"/>
      <c r="BQ3" s="33"/>
      <c r="BR3" s="36"/>
      <c r="BS3" s="37"/>
      <c r="BT3" s="33"/>
      <c r="BU3" s="36"/>
      <c r="BV3" s="37"/>
      <c r="BW3" s="33"/>
      <c r="BX3" s="36"/>
      <c r="BY3" s="37"/>
      <c r="BZ3" s="33"/>
      <c r="CA3" s="36"/>
      <c r="CB3" s="37"/>
      <c r="CC3" s="33"/>
      <c r="CD3" s="36"/>
      <c r="CE3" s="37"/>
      <c r="CF3" s="37"/>
      <c r="CG3" s="37"/>
      <c r="CH3" s="37"/>
      <c r="CI3" s="37"/>
      <c r="CJ3" s="37"/>
      <c r="CK3" s="37"/>
      <c r="CL3" s="39"/>
      <c r="CM3" s="36"/>
      <c r="CO3" s="39"/>
      <c r="CP3" s="36"/>
      <c r="CR3" s="39"/>
      <c r="CS3" s="36"/>
      <c r="CV3" s="36"/>
      <c r="CX3" s="33"/>
      <c r="CY3" s="36"/>
      <c r="CZ3" s="37"/>
      <c r="DA3" s="33"/>
      <c r="DB3" s="36"/>
      <c r="DC3" s="37"/>
      <c r="DD3" s="33"/>
      <c r="DE3" s="36"/>
      <c r="DF3" s="37"/>
      <c r="DG3" s="33"/>
      <c r="DH3" s="36"/>
      <c r="DI3" s="37"/>
      <c r="DJ3" s="33"/>
      <c r="DK3" s="36"/>
      <c r="DL3" s="37"/>
      <c r="DM3" s="33"/>
      <c r="DN3" s="36"/>
      <c r="DO3" s="37"/>
      <c r="DQ3" s="36"/>
      <c r="DS3" s="33"/>
      <c r="DT3" s="36"/>
      <c r="DU3" s="37"/>
      <c r="DV3" s="33"/>
      <c r="DW3" s="36"/>
      <c r="DX3" s="37"/>
      <c r="DY3" s="33"/>
      <c r="DZ3" s="36"/>
      <c r="EA3" s="37"/>
      <c r="EB3" s="39"/>
      <c r="EC3" s="36"/>
      <c r="EE3" s="39"/>
      <c r="EF3" s="36"/>
      <c r="EH3" s="39"/>
      <c r="EI3" s="36"/>
      <c r="EK3" s="39"/>
      <c r="EL3" s="36"/>
      <c r="EN3" s="39"/>
      <c r="EO3" s="36"/>
      <c r="EQ3" s="39"/>
      <c r="ER3" s="36"/>
      <c r="ET3" s="39"/>
      <c r="EU3" s="36"/>
      <c r="EW3" s="39"/>
      <c r="EX3" s="36"/>
      <c r="EZ3" s="39"/>
      <c r="FA3" s="36"/>
      <c r="FC3" s="39"/>
      <c r="FD3" s="36"/>
      <c r="FF3" s="33"/>
      <c r="FG3" s="36"/>
      <c r="FH3" s="37"/>
      <c r="FI3" s="33"/>
      <c r="FJ3" s="36"/>
      <c r="FK3" s="37"/>
      <c r="FM3" s="36"/>
      <c r="FP3" s="36"/>
      <c r="FS3" s="36"/>
      <c r="FU3" s="33"/>
      <c r="FV3" s="36"/>
      <c r="FW3" s="37"/>
      <c r="FX3" s="33"/>
      <c r="FY3" s="36"/>
      <c r="FZ3" s="37"/>
      <c r="GA3" s="33"/>
      <c r="GB3" s="36"/>
      <c r="GC3" s="37"/>
      <c r="GD3" s="39"/>
      <c r="GE3" s="36"/>
      <c r="GG3" s="39"/>
      <c r="GH3" s="36"/>
      <c r="GJ3" s="33"/>
      <c r="GK3" s="36"/>
      <c r="GL3" s="37"/>
      <c r="GM3" s="37"/>
      <c r="GN3" s="37"/>
      <c r="GO3" s="37"/>
      <c r="GP3" s="33"/>
      <c r="GQ3" s="36"/>
      <c r="GR3" s="37"/>
      <c r="GS3" s="33"/>
      <c r="GT3" s="36"/>
      <c r="GU3" s="37"/>
      <c r="GV3" s="39"/>
      <c r="GW3" s="36"/>
      <c r="GY3" s="33"/>
      <c r="GZ3" s="36"/>
      <c r="HA3" s="37"/>
      <c r="HB3" s="33"/>
      <c r="HC3" s="36"/>
      <c r="HD3" s="37"/>
      <c r="HE3" s="33"/>
      <c r="HF3" s="36"/>
      <c r="HG3" s="37"/>
      <c r="HH3" s="33"/>
      <c r="HI3" s="36"/>
    </row>
    <row r="4" spans="1:217" s="40" customFormat="1" ht="30" customHeight="1" x14ac:dyDescent="0.3">
      <c r="A4" s="153" t="s">
        <v>31</v>
      </c>
      <c r="B4" s="154"/>
      <c r="C4" s="158" t="s">
        <v>40</v>
      </c>
      <c r="D4" s="159"/>
      <c r="E4" s="160"/>
      <c r="F4" s="158" t="s">
        <v>15</v>
      </c>
      <c r="G4" s="159"/>
      <c r="H4" s="160"/>
      <c r="I4" s="158" t="s">
        <v>34</v>
      </c>
      <c r="J4" s="159"/>
      <c r="K4" s="160"/>
      <c r="L4" s="158" t="s">
        <v>48</v>
      </c>
      <c r="M4" s="159"/>
      <c r="N4" s="160"/>
      <c r="O4" s="150" t="s">
        <v>125</v>
      </c>
      <c r="P4" s="151"/>
      <c r="Q4" s="152"/>
      <c r="R4" s="158" t="s">
        <v>16</v>
      </c>
      <c r="S4" s="159"/>
      <c r="T4" s="160"/>
      <c r="U4" s="150" t="s">
        <v>55</v>
      </c>
      <c r="V4" s="151"/>
      <c r="W4" s="152"/>
      <c r="X4" s="150" t="s">
        <v>52</v>
      </c>
      <c r="Y4" s="151"/>
      <c r="Z4" s="152"/>
      <c r="AA4" s="150" t="s">
        <v>17</v>
      </c>
      <c r="AB4" s="151"/>
      <c r="AC4" s="152"/>
      <c r="AD4" s="150" t="s">
        <v>50</v>
      </c>
      <c r="AE4" s="151"/>
      <c r="AF4" s="152"/>
      <c r="AG4" s="150" t="s">
        <v>108</v>
      </c>
      <c r="AH4" s="151"/>
      <c r="AI4" s="152"/>
      <c r="AJ4" s="150" t="s">
        <v>168</v>
      </c>
      <c r="AK4" s="151"/>
      <c r="AL4" s="152"/>
      <c r="AM4" s="150" t="s">
        <v>109</v>
      </c>
      <c r="AN4" s="151"/>
      <c r="AO4" s="152"/>
      <c r="AP4" s="158" t="s">
        <v>140</v>
      </c>
      <c r="AQ4" s="159"/>
      <c r="AR4" s="160"/>
      <c r="AS4" s="158" t="s">
        <v>62</v>
      </c>
      <c r="AT4" s="159"/>
      <c r="AU4" s="160"/>
      <c r="AV4" s="150" t="s">
        <v>178</v>
      </c>
      <c r="AW4" s="156"/>
      <c r="AX4" s="157"/>
      <c r="AY4" s="158" t="s">
        <v>64</v>
      </c>
      <c r="AZ4" s="159"/>
      <c r="BA4" s="160"/>
      <c r="BB4" s="158" t="s">
        <v>18</v>
      </c>
      <c r="BC4" s="159"/>
      <c r="BD4" s="160"/>
      <c r="BE4" s="158" t="s">
        <v>71</v>
      </c>
      <c r="BF4" s="159"/>
      <c r="BG4" s="160"/>
      <c r="BH4" s="158" t="s">
        <v>19</v>
      </c>
      <c r="BI4" s="159"/>
      <c r="BJ4" s="160"/>
      <c r="BK4" s="158" t="s">
        <v>54</v>
      </c>
      <c r="BL4" s="159"/>
      <c r="BM4" s="160"/>
      <c r="BN4" s="158" t="s">
        <v>68</v>
      </c>
      <c r="BO4" s="159"/>
      <c r="BP4" s="160"/>
      <c r="BQ4" s="158" t="s">
        <v>111</v>
      </c>
      <c r="BR4" s="159"/>
      <c r="BS4" s="160"/>
      <c r="BT4" s="158" t="s">
        <v>20</v>
      </c>
      <c r="BU4" s="159"/>
      <c r="BV4" s="160"/>
      <c r="BW4" s="158" t="s">
        <v>75</v>
      </c>
      <c r="BX4" s="159"/>
      <c r="BY4" s="160"/>
      <c r="BZ4" s="158" t="s">
        <v>160</v>
      </c>
      <c r="CA4" s="159"/>
      <c r="CB4" s="160"/>
      <c r="CC4" s="158" t="s">
        <v>21</v>
      </c>
      <c r="CD4" s="159"/>
      <c r="CE4" s="160"/>
      <c r="CF4" s="150" t="s">
        <v>184</v>
      </c>
      <c r="CG4" s="155"/>
      <c r="CH4" s="152"/>
      <c r="CI4" s="150" t="s">
        <v>70</v>
      </c>
      <c r="CJ4" s="155"/>
      <c r="CK4" s="152"/>
      <c r="CL4" s="150" t="s">
        <v>161</v>
      </c>
      <c r="CM4" s="151"/>
      <c r="CN4" s="152"/>
      <c r="CO4" s="150" t="s">
        <v>41</v>
      </c>
      <c r="CP4" s="151"/>
      <c r="CQ4" s="152"/>
      <c r="CR4" s="150" t="s">
        <v>130</v>
      </c>
      <c r="CS4" s="151"/>
      <c r="CT4" s="152"/>
      <c r="CU4" s="150" t="s">
        <v>133</v>
      </c>
      <c r="CV4" s="156"/>
      <c r="CW4" s="157"/>
      <c r="CX4" s="158" t="s">
        <v>166</v>
      </c>
      <c r="CY4" s="159"/>
      <c r="CZ4" s="160"/>
      <c r="DA4" s="158" t="s">
        <v>42</v>
      </c>
      <c r="DB4" s="159"/>
      <c r="DC4" s="160"/>
      <c r="DD4" s="158" t="s">
        <v>22</v>
      </c>
      <c r="DE4" s="159"/>
      <c r="DF4" s="160"/>
      <c r="DG4" s="158" t="s">
        <v>43</v>
      </c>
      <c r="DH4" s="159"/>
      <c r="DI4" s="160"/>
      <c r="DJ4" s="158" t="s">
        <v>57</v>
      </c>
      <c r="DK4" s="159"/>
      <c r="DL4" s="160"/>
      <c r="DM4" s="161" t="s">
        <v>45</v>
      </c>
      <c r="DN4" s="159"/>
      <c r="DO4" s="160"/>
      <c r="DP4" s="150" t="s">
        <v>126</v>
      </c>
      <c r="DQ4" s="156"/>
      <c r="DR4" s="157"/>
      <c r="DS4" s="161" t="s">
        <v>23</v>
      </c>
      <c r="DT4" s="159"/>
      <c r="DU4" s="160"/>
      <c r="DV4" s="161" t="s">
        <v>152</v>
      </c>
      <c r="DW4" s="159"/>
      <c r="DX4" s="160"/>
      <c r="DY4" s="161" t="s">
        <v>24</v>
      </c>
      <c r="DZ4" s="159"/>
      <c r="EA4" s="160"/>
      <c r="EB4" s="150" t="s">
        <v>192</v>
      </c>
      <c r="EC4" s="151"/>
      <c r="ED4" s="152"/>
      <c r="EE4" s="150" t="s">
        <v>135</v>
      </c>
      <c r="EF4" s="151"/>
      <c r="EG4" s="152"/>
      <c r="EH4" s="150" t="s">
        <v>149</v>
      </c>
      <c r="EI4" s="151"/>
      <c r="EJ4" s="152"/>
      <c r="EK4" s="150" t="s">
        <v>131</v>
      </c>
      <c r="EL4" s="151"/>
      <c r="EM4" s="152"/>
      <c r="EN4" s="150" t="s">
        <v>169</v>
      </c>
      <c r="EO4" s="151"/>
      <c r="EP4" s="152"/>
      <c r="EQ4" s="150" t="s">
        <v>154</v>
      </c>
      <c r="ER4" s="151"/>
      <c r="ES4" s="152"/>
      <c r="ET4" s="150" t="s">
        <v>139</v>
      </c>
      <c r="EU4" s="151"/>
      <c r="EV4" s="152"/>
      <c r="EW4" s="150" t="s">
        <v>174</v>
      </c>
      <c r="EX4" s="151"/>
      <c r="EY4" s="152"/>
      <c r="EZ4" s="150" t="s">
        <v>132</v>
      </c>
      <c r="FA4" s="151"/>
      <c r="FB4" s="152"/>
      <c r="FC4" s="150" t="s">
        <v>79</v>
      </c>
      <c r="FD4" s="151"/>
      <c r="FE4" s="152"/>
      <c r="FF4" s="161" t="s">
        <v>58</v>
      </c>
      <c r="FG4" s="159"/>
      <c r="FH4" s="160"/>
      <c r="FI4" s="161" t="s">
        <v>60</v>
      </c>
      <c r="FJ4" s="159"/>
      <c r="FK4" s="160"/>
      <c r="FL4" s="150" t="s">
        <v>87</v>
      </c>
      <c r="FM4" s="156"/>
      <c r="FN4" s="157"/>
      <c r="FO4" s="150" t="s">
        <v>88</v>
      </c>
      <c r="FP4" s="156"/>
      <c r="FQ4" s="157"/>
      <c r="FR4" s="150" t="s">
        <v>148</v>
      </c>
      <c r="FS4" s="156"/>
      <c r="FT4" s="157"/>
      <c r="FU4" s="162" t="s">
        <v>107</v>
      </c>
      <c r="FV4" s="156"/>
      <c r="FW4" s="163"/>
      <c r="FX4" s="161" t="s">
        <v>61</v>
      </c>
      <c r="FY4" s="159"/>
      <c r="FZ4" s="160"/>
      <c r="GA4" s="161" t="s">
        <v>67</v>
      </c>
      <c r="GB4" s="159"/>
      <c r="GC4" s="160"/>
      <c r="GD4" s="150" t="s">
        <v>151</v>
      </c>
      <c r="GE4" s="151"/>
      <c r="GF4" s="152"/>
      <c r="GG4" s="150" t="s">
        <v>69</v>
      </c>
      <c r="GH4" s="151"/>
      <c r="GI4" s="152"/>
      <c r="GJ4" s="161" t="s">
        <v>25</v>
      </c>
      <c r="GK4" s="159"/>
      <c r="GL4" s="160"/>
      <c r="GM4" s="150" t="s">
        <v>124</v>
      </c>
      <c r="GN4" s="155"/>
      <c r="GO4" s="152"/>
      <c r="GP4" s="161" t="s">
        <v>26</v>
      </c>
      <c r="GQ4" s="159"/>
      <c r="GR4" s="160"/>
      <c r="GS4" s="161" t="s">
        <v>110</v>
      </c>
      <c r="GT4" s="159"/>
      <c r="GU4" s="160"/>
      <c r="GV4" s="150" t="s">
        <v>120</v>
      </c>
      <c r="GW4" s="151"/>
      <c r="GX4" s="152"/>
      <c r="GY4" s="161" t="s">
        <v>27</v>
      </c>
      <c r="GZ4" s="159"/>
      <c r="HA4" s="160"/>
      <c r="HB4" s="161" t="s">
        <v>47</v>
      </c>
      <c r="HC4" s="159"/>
      <c r="HD4" s="160"/>
      <c r="HE4" s="161" t="s">
        <v>28</v>
      </c>
      <c r="HF4" s="159"/>
      <c r="HG4" s="160"/>
      <c r="HH4" s="89" t="s">
        <v>30</v>
      </c>
      <c r="HI4" s="90" t="s">
        <v>30</v>
      </c>
    </row>
    <row r="5" spans="1:217" s="41" customFormat="1" ht="30" customHeight="1" thickBot="1" x14ac:dyDescent="0.35">
      <c r="A5" s="68" t="s">
        <v>0</v>
      </c>
      <c r="B5" s="69" t="s">
        <v>158</v>
      </c>
      <c r="C5" s="44" t="s">
        <v>33</v>
      </c>
      <c r="D5" s="43" t="s">
        <v>36</v>
      </c>
      <c r="E5" s="83" t="s">
        <v>1</v>
      </c>
      <c r="F5" s="44" t="s">
        <v>33</v>
      </c>
      <c r="G5" s="43" t="s">
        <v>134</v>
      </c>
      <c r="H5" s="83" t="s">
        <v>1</v>
      </c>
      <c r="I5" s="44" t="s">
        <v>33</v>
      </c>
      <c r="J5" s="43" t="s">
        <v>36</v>
      </c>
      <c r="K5" s="83" t="s">
        <v>1</v>
      </c>
      <c r="L5" s="44" t="s">
        <v>33</v>
      </c>
      <c r="M5" s="43" t="s">
        <v>36</v>
      </c>
      <c r="N5" s="83" t="s">
        <v>1</v>
      </c>
      <c r="O5" s="84" t="s">
        <v>33</v>
      </c>
      <c r="P5" s="43" t="s">
        <v>36</v>
      </c>
      <c r="Q5" s="83" t="s">
        <v>1</v>
      </c>
      <c r="R5" s="44" t="s">
        <v>33</v>
      </c>
      <c r="S5" s="43" t="s">
        <v>36</v>
      </c>
      <c r="T5" s="83" t="s">
        <v>1</v>
      </c>
      <c r="U5" s="84" t="s">
        <v>33</v>
      </c>
      <c r="V5" s="43" t="s">
        <v>36</v>
      </c>
      <c r="W5" s="83" t="s">
        <v>1</v>
      </c>
      <c r="X5" s="84" t="s">
        <v>33</v>
      </c>
      <c r="Y5" s="43" t="s">
        <v>36</v>
      </c>
      <c r="Z5" s="83" t="s">
        <v>1</v>
      </c>
      <c r="AA5" s="84" t="s">
        <v>33</v>
      </c>
      <c r="AB5" s="43" t="s">
        <v>36</v>
      </c>
      <c r="AC5" s="83" t="s">
        <v>1</v>
      </c>
      <c r="AD5" s="44" t="s">
        <v>33</v>
      </c>
      <c r="AE5" s="43" t="s">
        <v>37</v>
      </c>
      <c r="AF5" s="83" t="s">
        <v>1</v>
      </c>
      <c r="AG5" s="44" t="s">
        <v>33</v>
      </c>
      <c r="AH5" s="43" t="s">
        <v>37</v>
      </c>
      <c r="AI5" s="83" t="s">
        <v>1</v>
      </c>
      <c r="AJ5" s="44" t="s">
        <v>33</v>
      </c>
      <c r="AK5" s="43" t="s">
        <v>37</v>
      </c>
      <c r="AL5" s="83" t="s">
        <v>1</v>
      </c>
      <c r="AM5" s="44" t="s">
        <v>33</v>
      </c>
      <c r="AN5" s="43" t="s">
        <v>37</v>
      </c>
      <c r="AO5" s="83" t="s">
        <v>1</v>
      </c>
      <c r="AP5" s="44" t="s">
        <v>33</v>
      </c>
      <c r="AQ5" s="43" t="s">
        <v>37</v>
      </c>
      <c r="AR5" s="83" t="s">
        <v>1</v>
      </c>
      <c r="AS5" s="44" t="s">
        <v>33</v>
      </c>
      <c r="AT5" s="43" t="s">
        <v>37</v>
      </c>
      <c r="AU5" s="83" t="s">
        <v>1</v>
      </c>
      <c r="AV5" s="44" t="s">
        <v>33</v>
      </c>
      <c r="AW5" s="43" t="s">
        <v>37</v>
      </c>
      <c r="AX5" s="83" t="s">
        <v>1</v>
      </c>
      <c r="AY5" s="44" t="s">
        <v>33</v>
      </c>
      <c r="AZ5" s="43" t="s">
        <v>37</v>
      </c>
      <c r="BA5" s="83" t="s">
        <v>1</v>
      </c>
      <c r="BB5" s="44" t="s">
        <v>33</v>
      </c>
      <c r="BC5" s="43" t="s">
        <v>37</v>
      </c>
      <c r="BD5" s="83" t="s">
        <v>1</v>
      </c>
      <c r="BE5" s="44" t="s">
        <v>33</v>
      </c>
      <c r="BF5" s="43" t="s">
        <v>37</v>
      </c>
      <c r="BG5" s="83" t="s">
        <v>1</v>
      </c>
      <c r="BH5" s="44" t="s">
        <v>33</v>
      </c>
      <c r="BI5" s="43" t="s">
        <v>37</v>
      </c>
      <c r="BJ5" s="83" t="s">
        <v>1</v>
      </c>
      <c r="BK5" s="44" t="s">
        <v>33</v>
      </c>
      <c r="BL5" s="43" t="s">
        <v>37</v>
      </c>
      <c r="BM5" s="83" t="s">
        <v>1</v>
      </c>
      <c r="BN5" s="44" t="s">
        <v>33</v>
      </c>
      <c r="BO5" s="43" t="s">
        <v>37</v>
      </c>
      <c r="BP5" s="83" t="s">
        <v>1</v>
      </c>
      <c r="BQ5" s="44" t="s">
        <v>33</v>
      </c>
      <c r="BR5" s="43" t="s">
        <v>37</v>
      </c>
      <c r="BS5" s="83" t="s">
        <v>1</v>
      </c>
      <c r="BT5" s="44" t="s">
        <v>33</v>
      </c>
      <c r="BU5" s="43" t="s">
        <v>37</v>
      </c>
      <c r="BV5" s="83" t="s">
        <v>1</v>
      </c>
      <c r="BW5" s="44" t="s">
        <v>33</v>
      </c>
      <c r="BX5" s="43" t="s">
        <v>37</v>
      </c>
      <c r="BY5" s="83" t="s">
        <v>1</v>
      </c>
      <c r="BZ5" s="44" t="s">
        <v>33</v>
      </c>
      <c r="CA5" s="43" t="s">
        <v>37</v>
      </c>
      <c r="CB5" s="83" t="s">
        <v>1</v>
      </c>
      <c r="CC5" s="44" t="s">
        <v>33</v>
      </c>
      <c r="CD5" s="43" t="s">
        <v>37</v>
      </c>
      <c r="CE5" s="83" t="s">
        <v>1</v>
      </c>
      <c r="CF5" s="44" t="s">
        <v>33</v>
      </c>
      <c r="CG5" s="43" t="s">
        <v>37</v>
      </c>
      <c r="CH5" s="83" t="s">
        <v>1</v>
      </c>
      <c r="CI5" s="44" t="s">
        <v>33</v>
      </c>
      <c r="CJ5" s="43" t="s">
        <v>37</v>
      </c>
      <c r="CK5" s="83" t="s">
        <v>1</v>
      </c>
      <c r="CL5" s="84" t="s">
        <v>33</v>
      </c>
      <c r="CM5" s="43" t="s">
        <v>37</v>
      </c>
      <c r="CN5" s="83" t="s">
        <v>1</v>
      </c>
      <c r="CO5" s="84" t="s">
        <v>33</v>
      </c>
      <c r="CP5" s="43" t="s">
        <v>37</v>
      </c>
      <c r="CQ5" s="83" t="s">
        <v>1</v>
      </c>
      <c r="CR5" s="44" t="s">
        <v>33</v>
      </c>
      <c r="CS5" s="43" t="s">
        <v>37</v>
      </c>
      <c r="CT5" s="83" t="s">
        <v>1</v>
      </c>
      <c r="CU5" s="44" t="s">
        <v>33</v>
      </c>
      <c r="CV5" s="43" t="s">
        <v>37</v>
      </c>
      <c r="CW5" s="83" t="s">
        <v>1</v>
      </c>
      <c r="CX5" s="44" t="s">
        <v>33</v>
      </c>
      <c r="CY5" s="43" t="s">
        <v>37</v>
      </c>
      <c r="CZ5" s="83" t="s">
        <v>1</v>
      </c>
      <c r="DA5" s="44" t="s">
        <v>33</v>
      </c>
      <c r="DB5" s="43" t="s">
        <v>37</v>
      </c>
      <c r="DC5" s="83" t="s">
        <v>1</v>
      </c>
      <c r="DD5" s="44" t="s">
        <v>33</v>
      </c>
      <c r="DE5" s="43" t="s">
        <v>37</v>
      </c>
      <c r="DF5" s="83" t="s">
        <v>1</v>
      </c>
      <c r="DG5" s="44" t="s">
        <v>33</v>
      </c>
      <c r="DH5" s="43" t="s">
        <v>37</v>
      </c>
      <c r="DI5" s="83" t="s">
        <v>1</v>
      </c>
      <c r="DJ5" s="44" t="s">
        <v>33</v>
      </c>
      <c r="DK5" s="43" t="s">
        <v>37</v>
      </c>
      <c r="DL5" s="83" t="s">
        <v>1</v>
      </c>
      <c r="DM5" s="44" t="s">
        <v>33</v>
      </c>
      <c r="DN5" s="43" t="s">
        <v>37</v>
      </c>
      <c r="DO5" s="83" t="s">
        <v>1</v>
      </c>
      <c r="DP5" s="44" t="s">
        <v>33</v>
      </c>
      <c r="DQ5" s="43" t="s">
        <v>37</v>
      </c>
      <c r="DR5" s="83" t="s">
        <v>1</v>
      </c>
      <c r="DS5" s="44" t="s">
        <v>33</v>
      </c>
      <c r="DT5" s="43" t="s">
        <v>37</v>
      </c>
      <c r="DU5" s="83" t="s">
        <v>1</v>
      </c>
      <c r="DV5" s="44" t="s">
        <v>33</v>
      </c>
      <c r="DW5" s="43" t="s">
        <v>37</v>
      </c>
      <c r="DX5" s="83" t="s">
        <v>1</v>
      </c>
      <c r="DY5" s="44" t="s">
        <v>33</v>
      </c>
      <c r="DZ5" s="43" t="s">
        <v>37</v>
      </c>
      <c r="EA5" s="83" t="s">
        <v>1</v>
      </c>
      <c r="EB5" s="44" t="s">
        <v>33</v>
      </c>
      <c r="EC5" s="43" t="s">
        <v>37</v>
      </c>
      <c r="ED5" s="83" t="s">
        <v>1</v>
      </c>
      <c r="EE5" s="44" t="s">
        <v>33</v>
      </c>
      <c r="EF5" s="43" t="s">
        <v>37</v>
      </c>
      <c r="EG5" s="83" t="s">
        <v>1</v>
      </c>
      <c r="EH5" s="44" t="s">
        <v>33</v>
      </c>
      <c r="EI5" s="43" t="s">
        <v>37</v>
      </c>
      <c r="EJ5" s="83" t="s">
        <v>1</v>
      </c>
      <c r="EK5" s="44" t="s">
        <v>33</v>
      </c>
      <c r="EL5" s="43" t="s">
        <v>37</v>
      </c>
      <c r="EM5" s="83" t="s">
        <v>1</v>
      </c>
      <c r="EN5" s="44" t="s">
        <v>33</v>
      </c>
      <c r="EO5" s="43" t="s">
        <v>37</v>
      </c>
      <c r="EP5" s="83" t="s">
        <v>1</v>
      </c>
      <c r="EQ5" s="84" t="s">
        <v>33</v>
      </c>
      <c r="ER5" s="43" t="s">
        <v>37</v>
      </c>
      <c r="ES5" s="83" t="s">
        <v>1</v>
      </c>
      <c r="ET5" s="84" t="s">
        <v>33</v>
      </c>
      <c r="EU5" s="43" t="s">
        <v>37</v>
      </c>
      <c r="EV5" s="83" t="s">
        <v>1</v>
      </c>
      <c r="EW5" s="84" t="s">
        <v>33</v>
      </c>
      <c r="EX5" s="43" t="s">
        <v>37</v>
      </c>
      <c r="EY5" s="83" t="s">
        <v>1</v>
      </c>
      <c r="EZ5" s="84" t="s">
        <v>33</v>
      </c>
      <c r="FA5" s="43" t="s">
        <v>37</v>
      </c>
      <c r="FB5" s="83" t="s">
        <v>1</v>
      </c>
      <c r="FC5" s="44" t="s">
        <v>33</v>
      </c>
      <c r="FD5" s="43" t="s">
        <v>37</v>
      </c>
      <c r="FE5" s="83" t="s">
        <v>1</v>
      </c>
      <c r="FF5" s="44" t="s">
        <v>33</v>
      </c>
      <c r="FG5" s="43" t="s">
        <v>37</v>
      </c>
      <c r="FH5" s="83" t="s">
        <v>1</v>
      </c>
      <c r="FI5" s="44" t="s">
        <v>33</v>
      </c>
      <c r="FJ5" s="43" t="s">
        <v>37</v>
      </c>
      <c r="FK5" s="83" t="s">
        <v>1</v>
      </c>
      <c r="FL5" s="44" t="s">
        <v>33</v>
      </c>
      <c r="FM5" s="43" t="s">
        <v>37</v>
      </c>
      <c r="FN5" s="83" t="s">
        <v>1</v>
      </c>
      <c r="FO5" s="44" t="s">
        <v>33</v>
      </c>
      <c r="FP5" s="43" t="s">
        <v>37</v>
      </c>
      <c r="FQ5" s="83" t="s">
        <v>1</v>
      </c>
      <c r="FR5" s="44" t="s">
        <v>33</v>
      </c>
      <c r="FS5" s="43" t="s">
        <v>37</v>
      </c>
      <c r="FT5" s="83" t="s">
        <v>1</v>
      </c>
      <c r="FU5" s="44" t="s">
        <v>33</v>
      </c>
      <c r="FV5" s="43" t="s">
        <v>37</v>
      </c>
      <c r="FW5" s="83" t="s">
        <v>1</v>
      </c>
      <c r="FX5" s="44" t="s">
        <v>33</v>
      </c>
      <c r="FY5" s="43" t="s">
        <v>37</v>
      </c>
      <c r="FZ5" s="83" t="s">
        <v>1</v>
      </c>
      <c r="GA5" s="44" t="s">
        <v>33</v>
      </c>
      <c r="GB5" s="43" t="s">
        <v>37</v>
      </c>
      <c r="GC5" s="83" t="s">
        <v>1</v>
      </c>
      <c r="GD5" s="44" t="s">
        <v>33</v>
      </c>
      <c r="GE5" s="43" t="s">
        <v>37</v>
      </c>
      <c r="GF5" s="83" t="s">
        <v>1</v>
      </c>
      <c r="GG5" s="44" t="s">
        <v>33</v>
      </c>
      <c r="GH5" s="43" t="s">
        <v>37</v>
      </c>
      <c r="GI5" s="83" t="s">
        <v>1</v>
      </c>
      <c r="GJ5" s="44" t="s">
        <v>33</v>
      </c>
      <c r="GK5" s="43" t="s">
        <v>37</v>
      </c>
      <c r="GL5" s="83" t="s">
        <v>1</v>
      </c>
      <c r="GM5" s="44" t="s">
        <v>33</v>
      </c>
      <c r="GN5" s="43" t="s">
        <v>37</v>
      </c>
      <c r="GO5" s="83" t="s">
        <v>1</v>
      </c>
      <c r="GP5" s="44" t="s">
        <v>33</v>
      </c>
      <c r="GQ5" s="43" t="s">
        <v>37</v>
      </c>
      <c r="GR5" s="83" t="s">
        <v>1</v>
      </c>
      <c r="GS5" s="44" t="s">
        <v>33</v>
      </c>
      <c r="GT5" s="43" t="s">
        <v>37</v>
      </c>
      <c r="GU5" s="83" t="s">
        <v>1</v>
      </c>
      <c r="GV5" s="44" t="s">
        <v>33</v>
      </c>
      <c r="GW5" s="43" t="s">
        <v>37</v>
      </c>
      <c r="GX5" s="83" t="s">
        <v>1</v>
      </c>
      <c r="GY5" s="44" t="s">
        <v>33</v>
      </c>
      <c r="GZ5" s="43" t="s">
        <v>37</v>
      </c>
      <c r="HA5" s="83" t="s">
        <v>1</v>
      </c>
      <c r="HB5" s="44" t="s">
        <v>33</v>
      </c>
      <c r="HC5" s="43" t="s">
        <v>37</v>
      </c>
      <c r="HD5" s="83" t="s">
        <v>1</v>
      </c>
      <c r="HE5" s="44" t="s">
        <v>33</v>
      </c>
      <c r="HF5" s="43" t="s">
        <v>37</v>
      </c>
      <c r="HG5" s="83" t="s">
        <v>1</v>
      </c>
      <c r="HH5" s="44" t="s">
        <v>29</v>
      </c>
      <c r="HI5" s="45" t="s">
        <v>32</v>
      </c>
    </row>
    <row r="6" spans="1:217" x14ac:dyDescent="0.3">
      <c r="A6" s="70" t="s">
        <v>97</v>
      </c>
      <c r="B6" s="71" t="s">
        <v>2</v>
      </c>
      <c r="C6" s="12">
        <v>0</v>
      </c>
      <c r="D6" s="4">
        <v>0</v>
      </c>
      <c r="E6" s="9">
        <f t="shared" ref="E6:E17" si="0">IF(C6=0,0,D6/C6*1000)</f>
        <v>0</v>
      </c>
      <c r="F6" s="12">
        <v>39775</v>
      </c>
      <c r="G6" s="4">
        <v>32247</v>
      </c>
      <c r="H6" s="9">
        <f>G6/F6*1000</f>
        <v>810.73538654934009</v>
      </c>
      <c r="I6" s="12">
        <v>0</v>
      </c>
      <c r="J6" s="4">
        <v>0</v>
      </c>
      <c r="K6" s="9">
        <v>0</v>
      </c>
      <c r="L6" s="12">
        <v>0</v>
      </c>
      <c r="M6" s="4">
        <v>0</v>
      </c>
      <c r="N6" s="9">
        <v>0</v>
      </c>
      <c r="O6" s="85">
        <v>0</v>
      </c>
      <c r="P6" s="4">
        <v>0</v>
      </c>
      <c r="Q6" s="9">
        <v>0</v>
      </c>
      <c r="R6" s="12">
        <v>2000</v>
      </c>
      <c r="S6" s="4">
        <v>2051</v>
      </c>
      <c r="T6" s="9">
        <f>S6/R6*1000</f>
        <v>1025.5</v>
      </c>
      <c r="U6" s="85">
        <v>0</v>
      </c>
      <c r="V6" s="4">
        <v>0</v>
      </c>
      <c r="W6" s="9">
        <f t="shared" ref="W6:W17" si="1">IF(U6=0,0,V6/U6*1000)</f>
        <v>0</v>
      </c>
      <c r="X6" s="85">
        <v>0</v>
      </c>
      <c r="Y6" s="4">
        <v>0</v>
      </c>
      <c r="Z6" s="9">
        <v>0</v>
      </c>
      <c r="AA6" s="85">
        <v>0</v>
      </c>
      <c r="AB6" s="4">
        <v>0</v>
      </c>
      <c r="AC6" s="9">
        <v>0</v>
      </c>
      <c r="AD6" s="16">
        <v>0</v>
      </c>
      <c r="AE6" s="42">
        <v>0</v>
      </c>
      <c r="AF6" s="18">
        <v>0</v>
      </c>
      <c r="AG6" s="12">
        <v>0</v>
      </c>
      <c r="AH6" s="4">
        <v>0</v>
      </c>
      <c r="AI6" s="9">
        <v>0</v>
      </c>
      <c r="AJ6" s="12">
        <v>0</v>
      </c>
      <c r="AK6" s="4">
        <v>0</v>
      </c>
      <c r="AL6" s="9">
        <v>0</v>
      </c>
      <c r="AM6" s="12">
        <v>0</v>
      </c>
      <c r="AN6" s="4">
        <v>0</v>
      </c>
      <c r="AO6" s="9">
        <v>0</v>
      </c>
      <c r="AP6" s="12">
        <v>0</v>
      </c>
      <c r="AQ6" s="4">
        <v>0</v>
      </c>
      <c r="AR6" s="9">
        <v>0</v>
      </c>
      <c r="AS6" s="12">
        <v>0</v>
      </c>
      <c r="AT6" s="4">
        <v>0</v>
      </c>
      <c r="AU6" s="9">
        <v>0</v>
      </c>
      <c r="AV6" s="85">
        <v>0</v>
      </c>
      <c r="AW6" s="4">
        <v>0</v>
      </c>
      <c r="AX6" s="9">
        <v>0</v>
      </c>
      <c r="AY6" s="12"/>
      <c r="AZ6" s="4"/>
      <c r="BA6" s="9"/>
      <c r="BB6" s="12">
        <v>0</v>
      </c>
      <c r="BC6" s="4">
        <v>0</v>
      </c>
      <c r="BD6" s="9">
        <v>0</v>
      </c>
      <c r="BE6" s="12">
        <v>0</v>
      </c>
      <c r="BF6" s="4">
        <v>0</v>
      </c>
      <c r="BG6" s="9">
        <f t="shared" ref="BG6:BG17" si="2">IF(BE6=0,0,BF6/BE6*1000)</f>
        <v>0</v>
      </c>
      <c r="BH6" s="12">
        <v>0</v>
      </c>
      <c r="BI6" s="4">
        <v>0</v>
      </c>
      <c r="BJ6" s="9">
        <v>0</v>
      </c>
      <c r="BK6" s="12">
        <v>0</v>
      </c>
      <c r="BL6" s="4">
        <v>0</v>
      </c>
      <c r="BM6" s="9">
        <v>0</v>
      </c>
      <c r="BN6" s="12">
        <v>0</v>
      </c>
      <c r="BO6" s="4">
        <v>0</v>
      </c>
      <c r="BP6" s="9">
        <v>0</v>
      </c>
      <c r="BQ6" s="12">
        <v>0</v>
      </c>
      <c r="BR6" s="4">
        <v>0</v>
      </c>
      <c r="BS6" s="9">
        <v>0</v>
      </c>
      <c r="BT6" s="12">
        <v>0</v>
      </c>
      <c r="BU6" s="4">
        <v>0</v>
      </c>
      <c r="BV6" s="9">
        <v>0</v>
      </c>
      <c r="BW6" s="12">
        <v>0</v>
      </c>
      <c r="BX6" s="4">
        <v>0</v>
      </c>
      <c r="BY6" s="9">
        <v>0</v>
      </c>
      <c r="BZ6" s="12">
        <v>0</v>
      </c>
      <c r="CA6" s="4">
        <v>0</v>
      </c>
      <c r="CB6" s="9">
        <v>0</v>
      </c>
      <c r="CC6" s="12">
        <v>0</v>
      </c>
      <c r="CD6" s="4">
        <v>0</v>
      </c>
      <c r="CE6" s="9">
        <v>0</v>
      </c>
      <c r="CF6" s="12">
        <v>0</v>
      </c>
      <c r="CG6" s="4">
        <v>0</v>
      </c>
      <c r="CH6" s="9">
        <f t="shared" ref="CH6:CH17" si="3">IF(CF6=0,0,CG6/CF6*1000)</f>
        <v>0</v>
      </c>
      <c r="CI6" s="12">
        <v>0</v>
      </c>
      <c r="CJ6" s="4">
        <v>0</v>
      </c>
      <c r="CK6" s="9">
        <v>0</v>
      </c>
      <c r="CL6" s="85">
        <v>0</v>
      </c>
      <c r="CM6" s="4">
        <v>0</v>
      </c>
      <c r="CN6" s="9">
        <f t="shared" ref="CN6:CN17" si="4">IF(CL6=0,0,CM6/CL6*1000)</f>
        <v>0</v>
      </c>
      <c r="CO6" s="85">
        <v>0</v>
      </c>
      <c r="CP6" s="4">
        <v>0</v>
      </c>
      <c r="CQ6" s="9">
        <v>0</v>
      </c>
      <c r="CR6" s="85">
        <v>0</v>
      </c>
      <c r="CS6" s="4">
        <v>0</v>
      </c>
      <c r="CT6" s="9">
        <v>0</v>
      </c>
      <c r="CU6" s="85">
        <v>0</v>
      </c>
      <c r="CV6" s="4">
        <v>0</v>
      </c>
      <c r="CW6" s="9">
        <v>0</v>
      </c>
      <c r="CX6" s="12">
        <v>0</v>
      </c>
      <c r="CY6" s="4">
        <v>0</v>
      </c>
      <c r="CZ6" s="9">
        <v>0</v>
      </c>
      <c r="DA6" s="12"/>
      <c r="DB6" s="4"/>
      <c r="DC6" s="9"/>
      <c r="DD6" s="12">
        <v>0</v>
      </c>
      <c r="DE6" s="4">
        <v>0</v>
      </c>
      <c r="DF6" s="9">
        <v>0</v>
      </c>
      <c r="DG6" s="12">
        <v>0</v>
      </c>
      <c r="DH6" s="4">
        <v>0</v>
      </c>
      <c r="DI6" s="9">
        <f t="shared" ref="DI6:DI17" si="5">IF(DG6=0,0,DH6/DG6*1000)</f>
        <v>0</v>
      </c>
      <c r="DJ6" s="12">
        <v>0</v>
      </c>
      <c r="DK6" s="4">
        <v>0</v>
      </c>
      <c r="DL6" s="9">
        <v>0</v>
      </c>
      <c r="DM6" s="12">
        <v>0</v>
      </c>
      <c r="DN6" s="4">
        <v>0</v>
      </c>
      <c r="DO6" s="9">
        <v>0</v>
      </c>
      <c r="DP6" s="85">
        <v>0</v>
      </c>
      <c r="DQ6" s="4">
        <v>0</v>
      </c>
      <c r="DR6" s="9">
        <v>0</v>
      </c>
      <c r="DS6" s="12">
        <v>0</v>
      </c>
      <c r="DT6" s="4">
        <v>0</v>
      </c>
      <c r="DU6" s="9">
        <v>0</v>
      </c>
      <c r="DV6" s="12">
        <v>0</v>
      </c>
      <c r="DW6" s="4">
        <v>0</v>
      </c>
      <c r="DX6" s="9">
        <v>0</v>
      </c>
      <c r="DY6" s="12">
        <v>0</v>
      </c>
      <c r="DZ6" s="4">
        <v>0</v>
      </c>
      <c r="EA6" s="9">
        <v>0</v>
      </c>
      <c r="EB6" s="85"/>
      <c r="EC6" s="4"/>
      <c r="ED6" s="9"/>
      <c r="EE6" s="85">
        <v>0</v>
      </c>
      <c r="EF6" s="4">
        <v>0</v>
      </c>
      <c r="EG6" s="9">
        <f t="shared" ref="EG6:EG17" si="6">IF(EE6=0,0,EF6/EE6*1000)</f>
        <v>0</v>
      </c>
      <c r="EH6" s="85">
        <v>0</v>
      </c>
      <c r="EI6" s="4">
        <v>0</v>
      </c>
      <c r="EJ6" s="9">
        <v>0</v>
      </c>
      <c r="EK6" s="85">
        <v>0</v>
      </c>
      <c r="EL6" s="4">
        <v>0</v>
      </c>
      <c r="EM6" s="9">
        <v>0</v>
      </c>
      <c r="EN6" s="85">
        <v>0</v>
      </c>
      <c r="EO6" s="4">
        <v>0</v>
      </c>
      <c r="EP6" s="9">
        <v>0</v>
      </c>
      <c r="EQ6" s="85">
        <v>0</v>
      </c>
      <c r="ER6" s="4">
        <v>0</v>
      </c>
      <c r="ES6" s="9">
        <v>0</v>
      </c>
      <c r="ET6" s="85">
        <v>0</v>
      </c>
      <c r="EU6" s="4">
        <v>0</v>
      </c>
      <c r="EV6" s="9">
        <v>0</v>
      </c>
      <c r="EW6" s="12">
        <v>0</v>
      </c>
      <c r="EX6" s="4">
        <v>0</v>
      </c>
      <c r="EY6" s="9">
        <f t="shared" ref="EY6:EY17" si="7">IF(EW6=0,0,EX6/EW6*1000)</f>
        <v>0</v>
      </c>
      <c r="EZ6" s="85">
        <v>0</v>
      </c>
      <c r="FA6" s="4">
        <v>0</v>
      </c>
      <c r="FB6" s="9">
        <v>0</v>
      </c>
      <c r="FC6" s="85">
        <v>0</v>
      </c>
      <c r="FD6" s="4">
        <v>0</v>
      </c>
      <c r="FE6" s="9">
        <v>0</v>
      </c>
      <c r="FF6" s="12">
        <v>0</v>
      </c>
      <c r="FG6" s="4">
        <v>0</v>
      </c>
      <c r="FH6" s="9">
        <v>0</v>
      </c>
      <c r="FI6" s="12">
        <v>0</v>
      </c>
      <c r="FJ6" s="4">
        <v>0</v>
      </c>
      <c r="FK6" s="9">
        <v>0</v>
      </c>
      <c r="FL6" s="85">
        <v>0</v>
      </c>
      <c r="FM6" s="4">
        <v>0</v>
      </c>
      <c r="FN6" s="9">
        <v>0</v>
      </c>
      <c r="FO6" s="85"/>
      <c r="FP6" s="4"/>
      <c r="FQ6" s="9"/>
      <c r="FR6" s="85">
        <v>0</v>
      </c>
      <c r="FS6" s="4">
        <v>0</v>
      </c>
      <c r="FT6" s="9">
        <v>0</v>
      </c>
      <c r="FU6" s="12">
        <v>0</v>
      </c>
      <c r="FV6" s="4">
        <v>0</v>
      </c>
      <c r="FW6" s="9">
        <v>0</v>
      </c>
      <c r="FX6" s="12">
        <v>0</v>
      </c>
      <c r="FY6" s="4">
        <v>0</v>
      </c>
      <c r="FZ6" s="9">
        <v>0</v>
      </c>
      <c r="GA6" s="12">
        <v>0</v>
      </c>
      <c r="GB6" s="4">
        <v>0</v>
      </c>
      <c r="GC6" s="9">
        <v>0</v>
      </c>
      <c r="GD6" s="85">
        <v>0</v>
      </c>
      <c r="GE6" s="4">
        <v>0</v>
      </c>
      <c r="GF6" s="9">
        <v>0</v>
      </c>
      <c r="GG6" s="85">
        <v>0</v>
      </c>
      <c r="GH6" s="4">
        <v>0</v>
      </c>
      <c r="GI6" s="9">
        <v>0</v>
      </c>
      <c r="GJ6" s="85">
        <v>0</v>
      </c>
      <c r="GK6" s="4">
        <v>0</v>
      </c>
      <c r="GL6" s="9">
        <v>0</v>
      </c>
      <c r="GM6" s="85">
        <v>0</v>
      </c>
      <c r="GN6" s="4">
        <v>0</v>
      </c>
      <c r="GO6" s="9">
        <v>0</v>
      </c>
      <c r="GP6" s="12">
        <v>0</v>
      </c>
      <c r="GQ6" s="4">
        <v>0</v>
      </c>
      <c r="GR6" s="9">
        <v>0</v>
      </c>
      <c r="GS6" s="12">
        <v>0</v>
      </c>
      <c r="GT6" s="4">
        <v>0</v>
      </c>
      <c r="GU6" s="9">
        <v>0</v>
      </c>
      <c r="GV6" s="85">
        <v>0</v>
      </c>
      <c r="GW6" s="4">
        <v>0</v>
      </c>
      <c r="GX6" s="9">
        <v>0</v>
      </c>
      <c r="GY6" s="12">
        <v>0</v>
      </c>
      <c r="GZ6" s="4">
        <v>0</v>
      </c>
      <c r="HA6" s="9">
        <v>0</v>
      </c>
      <c r="HB6" s="12">
        <v>0</v>
      </c>
      <c r="HC6" s="4">
        <v>0</v>
      </c>
      <c r="HD6" s="9">
        <v>0</v>
      </c>
      <c r="HE6" s="12">
        <v>0</v>
      </c>
      <c r="HF6" s="4">
        <v>0</v>
      </c>
      <c r="HG6" s="9">
        <v>0</v>
      </c>
      <c r="HH6" s="12">
        <f t="shared" ref="HH6:HH18" si="8">F6+L6+R6+DD6+DM6+DS6+FF6+FI6+FX6+GS6+GY6+HB6+HE6+FU6+BK6+AG6</f>
        <v>41775</v>
      </c>
      <c r="HI6" s="15">
        <f t="shared" ref="HI6:HI18" si="9">G6+M6+S6+DE6+DN6+DT6+FG6+FJ6+FY6+GT6+GZ6+HC6+HF6+FV6+BL6+AH6</f>
        <v>34298</v>
      </c>
    </row>
    <row r="7" spans="1:217" x14ac:dyDescent="0.3">
      <c r="A7" s="70" t="s">
        <v>97</v>
      </c>
      <c r="B7" s="71" t="s">
        <v>3</v>
      </c>
      <c r="C7" s="12">
        <v>0</v>
      </c>
      <c r="D7" s="4">
        <v>0</v>
      </c>
      <c r="E7" s="9">
        <f t="shared" si="0"/>
        <v>0</v>
      </c>
      <c r="F7" s="12">
        <v>159009</v>
      </c>
      <c r="G7" s="4">
        <v>126343</v>
      </c>
      <c r="H7" s="9">
        <f t="shared" ref="H7:H17" si="10">G7/F7*1000</f>
        <v>794.56508751076979</v>
      </c>
      <c r="I7" s="12">
        <v>0</v>
      </c>
      <c r="J7" s="4">
        <v>0</v>
      </c>
      <c r="K7" s="9">
        <v>0</v>
      </c>
      <c r="L7" s="12">
        <v>1</v>
      </c>
      <c r="M7" s="4">
        <v>6</v>
      </c>
      <c r="N7" s="9">
        <f t="shared" ref="N7" si="11">M7/L7*1000</f>
        <v>6000</v>
      </c>
      <c r="O7" s="85">
        <v>0</v>
      </c>
      <c r="P7" s="4">
        <v>0</v>
      </c>
      <c r="Q7" s="9">
        <v>0</v>
      </c>
      <c r="R7" s="12">
        <v>0</v>
      </c>
      <c r="S7" s="4">
        <v>0</v>
      </c>
      <c r="T7" s="9">
        <v>0</v>
      </c>
      <c r="U7" s="85">
        <v>0</v>
      </c>
      <c r="V7" s="4">
        <v>0</v>
      </c>
      <c r="W7" s="9">
        <f t="shared" si="1"/>
        <v>0</v>
      </c>
      <c r="X7" s="85">
        <v>0</v>
      </c>
      <c r="Y7" s="4">
        <v>0</v>
      </c>
      <c r="Z7" s="9">
        <v>0</v>
      </c>
      <c r="AA7" s="85">
        <v>0</v>
      </c>
      <c r="AB7" s="4">
        <v>0</v>
      </c>
      <c r="AC7" s="9">
        <v>0</v>
      </c>
      <c r="AD7" s="12">
        <v>0</v>
      </c>
      <c r="AE7" s="4">
        <v>0</v>
      </c>
      <c r="AF7" s="9">
        <v>0</v>
      </c>
      <c r="AG7" s="12">
        <v>0</v>
      </c>
      <c r="AH7" s="4">
        <v>0</v>
      </c>
      <c r="AI7" s="9">
        <v>0</v>
      </c>
      <c r="AJ7" s="12">
        <v>0</v>
      </c>
      <c r="AK7" s="4">
        <v>0</v>
      </c>
      <c r="AL7" s="9">
        <v>0</v>
      </c>
      <c r="AM7" s="12">
        <v>0</v>
      </c>
      <c r="AN7" s="4">
        <v>0</v>
      </c>
      <c r="AO7" s="9">
        <v>0</v>
      </c>
      <c r="AP7" s="12">
        <v>0</v>
      </c>
      <c r="AQ7" s="4">
        <v>0</v>
      </c>
      <c r="AR7" s="9">
        <v>0</v>
      </c>
      <c r="AS7" s="12">
        <v>0</v>
      </c>
      <c r="AT7" s="4">
        <v>0</v>
      </c>
      <c r="AU7" s="9">
        <v>0</v>
      </c>
      <c r="AV7" s="85">
        <v>0</v>
      </c>
      <c r="AW7" s="4">
        <v>0</v>
      </c>
      <c r="AX7" s="9">
        <v>0</v>
      </c>
      <c r="AY7" s="12"/>
      <c r="AZ7" s="4"/>
      <c r="BA7" s="9"/>
      <c r="BB7" s="12">
        <v>0</v>
      </c>
      <c r="BC7" s="4">
        <v>0</v>
      </c>
      <c r="BD7" s="9">
        <v>0</v>
      </c>
      <c r="BE7" s="12">
        <v>0</v>
      </c>
      <c r="BF7" s="4">
        <v>0</v>
      </c>
      <c r="BG7" s="9">
        <f t="shared" si="2"/>
        <v>0</v>
      </c>
      <c r="BH7" s="12">
        <v>0</v>
      </c>
      <c r="BI7" s="4">
        <v>0</v>
      </c>
      <c r="BJ7" s="9">
        <v>0</v>
      </c>
      <c r="BK7" s="12">
        <v>0</v>
      </c>
      <c r="BL7" s="4">
        <v>1</v>
      </c>
      <c r="BM7" s="9">
        <v>0</v>
      </c>
      <c r="BN7" s="12">
        <v>0</v>
      </c>
      <c r="BO7" s="4">
        <v>0</v>
      </c>
      <c r="BP7" s="9">
        <v>0</v>
      </c>
      <c r="BQ7" s="12">
        <v>0</v>
      </c>
      <c r="BR7" s="4">
        <v>0</v>
      </c>
      <c r="BS7" s="9">
        <v>0</v>
      </c>
      <c r="BT7" s="12">
        <v>0</v>
      </c>
      <c r="BU7" s="4">
        <v>0</v>
      </c>
      <c r="BV7" s="9">
        <v>0</v>
      </c>
      <c r="BW7" s="12">
        <v>0</v>
      </c>
      <c r="BX7" s="4">
        <v>0</v>
      </c>
      <c r="BY7" s="9">
        <v>0</v>
      </c>
      <c r="BZ7" s="12">
        <v>0</v>
      </c>
      <c r="CA7" s="4">
        <v>0</v>
      </c>
      <c r="CB7" s="9">
        <v>0</v>
      </c>
      <c r="CC7" s="12">
        <v>0</v>
      </c>
      <c r="CD7" s="4">
        <v>0</v>
      </c>
      <c r="CE7" s="9">
        <v>0</v>
      </c>
      <c r="CF7" s="12">
        <v>0</v>
      </c>
      <c r="CG7" s="4">
        <v>0</v>
      </c>
      <c r="CH7" s="9">
        <f t="shared" si="3"/>
        <v>0</v>
      </c>
      <c r="CI7" s="12">
        <v>0</v>
      </c>
      <c r="CJ7" s="4">
        <v>0</v>
      </c>
      <c r="CK7" s="9">
        <v>0</v>
      </c>
      <c r="CL7" s="85">
        <v>0</v>
      </c>
      <c r="CM7" s="4">
        <v>0</v>
      </c>
      <c r="CN7" s="9">
        <f t="shared" si="4"/>
        <v>0</v>
      </c>
      <c r="CO7" s="85">
        <v>0</v>
      </c>
      <c r="CP7" s="4">
        <v>0</v>
      </c>
      <c r="CQ7" s="9">
        <v>0</v>
      </c>
      <c r="CR7" s="85">
        <v>0</v>
      </c>
      <c r="CS7" s="4">
        <v>0</v>
      </c>
      <c r="CT7" s="9">
        <v>0</v>
      </c>
      <c r="CU7" s="85">
        <v>0</v>
      </c>
      <c r="CV7" s="4">
        <v>0</v>
      </c>
      <c r="CW7" s="9">
        <v>0</v>
      </c>
      <c r="CX7" s="12">
        <v>0</v>
      </c>
      <c r="CY7" s="4">
        <v>0</v>
      </c>
      <c r="CZ7" s="9">
        <v>0</v>
      </c>
      <c r="DA7" s="12"/>
      <c r="DB7" s="4"/>
      <c r="DC7" s="9"/>
      <c r="DD7" s="12">
        <v>0</v>
      </c>
      <c r="DE7" s="4">
        <v>0</v>
      </c>
      <c r="DF7" s="9">
        <v>0</v>
      </c>
      <c r="DG7" s="12">
        <v>0</v>
      </c>
      <c r="DH7" s="4">
        <v>0</v>
      </c>
      <c r="DI7" s="9">
        <f t="shared" si="5"/>
        <v>0</v>
      </c>
      <c r="DJ7" s="12">
        <v>0</v>
      </c>
      <c r="DK7" s="4">
        <v>0</v>
      </c>
      <c r="DL7" s="9">
        <v>0</v>
      </c>
      <c r="DM7" s="12">
        <v>0</v>
      </c>
      <c r="DN7" s="4">
        <v>0</v>
      </c>
      <c r="DO7" s="9">
        <v>0</v>
      </c>
      <c r="DP7" s="85">
        <v>0</v>
      </c>
      <c r="DQ7" s="4">
        <v>0</v>
      </c>
      <c r="DR7" s="9">
        <v>0</v>
      </c>
      <c r="DS7" s="12">
        <v>0</v>
      </c>
      <c r="DT7" s="4">
        <v>0</v>
      </c>
      <c r="DU7" s="9">
        <v>0</v>
      </c>
      <c r="DV7" s="12">
        <v>0</v>
      </c>
      <c r="DW7" s="4">
        <v>0</v>
      </c>
      <c r="DX7" s="9">
        <v>0</v>
      </c>
      <c r="DY7" s="12">
        <v>0</v>
      </c>
      <c r="DZ7" s="4">
        <v>0</v>
      </c>
      <c r="EA7" s="9">
        <v>0</v>
      </c>
      <c r="EB7" s="85"/>
      <c r="EC7" s="4"/>
      <c r="ED7" s="9"/>
      <c r="EE7" s="85">
        <v>0</v>
      </c>
      <c r="EF7" s="4">
        <v>0</v>
      </c>
      <c r="EG7" s="9">
        <f t="shared" si="6"/>
        <v>0</v>
      </c>
      <c r="EH7" s="85">
        <v>0</v>
      </c>
      <c r="EI7" s="4">
        <v>0</v>
      </c>
      <c r="EJ7" s="9">
        <v>0</v>
      </c>
      <c r="EK7" s="85">
        <v>0</v>
      </c>
      <c r="EL7" s="4">
        <v>0</v>
      </c>
      <c r="EM7" s="9">
        <v>0</v>
      </c>
      <c r="EN7" s="85">
        <v>0</v>
      </c>
      <c r="EO7" s="4">
        <v>0</v>
      </c>
      <c r="EP7" s="9">
        <v>0</v>
      </c>
      <c r="EQ7" s="85">
        <v>0</v>
      </c>
      <c r="ER7" s="4">
        <v>0</v>
      </c>
      <c r="ES7" s="9">
        <v>0</v>
      </c>
      <c r="ET7" s="85">
        <v>0</v>
      </c>
      <c r="EU7" s="4">
        <v>0</v>
      </c>
      <c r="EV7" s="9">
        <v>0</v>
      </c>
      <c r="EW7" s="12">
        <v>0</v>
      </c>
      <c r="EX7" s="4">
        <v>0</v>
      </c>
      <c r="EY7" s="9">
        <f t="shared" si="7"/>
        <v>0</v>
      </c>
      <c r="EZ7" s="85">
        <v>0</v>
      </c>
      <c r="FA7" s="4">
        <v>0</v>
      </c>
      <c r="FB7" s="9">
        <v>0</v>
      </c>
      <c r="FC7" s="85">
        <v>0</v>
      </c>
      <c r="FD7" s="4">
        <v>0</v>
      </c>
      <c r="FE7" s="9">
        <v>0</v>
      </c>
      <c r="FF7" s="12">
        <v>0</v>
      </c>
      <c r="FG7" s="4">
        <v>0</v>
      </c>
      <c r="FH7" s="9">
        <v>0</v>
      </c>
      <c r="FI7" s="12">
        <v>0</v>
      </c>
      <c r="FJ7" s="4">
        <v>0</v>
      </c>
      <c r="FK7" s="9">
        <v>0</v>
      </c>
      <c r="FL7" s="85">
        <v>0</v>
      </c>
      <c r="FM7" s="4">
        <v>0</v>
      </c>
      <c r="FN7" s="9">
        <v>0</v>
      </c>
      <c r="FO7" s="85"/>
      <c r="FP7" s="4"/>
      <c r="FQ7" s="9"/>
      <c r="FR7" s="85">
        <v>0</v>
      </c>
      <c r="FS7" s="4">
        <v>0</v>
      </c>
      <c r="FT7" s="9">
        <v>0</v>
      </c>
      <c r="FU7" s="12">
        <v>0</v>
      </c>
      <c r="FV7" s="4">
        <v>0</v>
      </c>
      <c r="FW7" s="9">
        <v>0</v>
      </c>
      <c r="FX7" s="12">
        <v>0</v>
      </c>
      <c r="FY7" s="4">
        <v>0</v>
      </c>
      <c r="FZ7" s="9">
        <v>0</v>
      </c>
      <c r="GA7" s="12">
        <v>0</v>
      </c>
      <c r="GB7" s="4">
        <v>0</v>
      </c>
      <c r="GC7" s="9">
        <v>0</v>
      </c>
      <c r="GD7" s="85">
        <v>0</v>
      </c>
      <c r="GE7" s="4">
        <v>0</v>
      </c>
      <c r="GF7" s="9">
        <v>0</v>
      </c>
      <c r="GG7" s="85">
        <v>0</v>
      </c>
      <c r="GH7" s="4">
        <v>0</v>
      </c>
      <c r="GI7" s="9">
        <v>0</v>
      </c>
      <c r="GJ7" s="85">
        <v>0</v>
      </c>
      <c r="GK7" s="4">
        <v>0</v>
      </c>
      <c r="GL7" s="9">
        <v>0</v>
      </c>
      <c r="GM7" s="85">
        <v>0</v>
      </c>
      <c r="GN7" s="4">
        <v>0</v>
      </c>
      <c r="GO7" s="9">
        <v>0</v>
      </c>
      <c r="GP7" s="12">
        <v>0</v>
      </c>
      <c r="GQ7" s="4">
        <v>0</v>
      </c>
      <c r="GR7" s="9">
        <v>0</v>
      </c>
      <c r="GS7" s="12">
        <v>0</v>
      </c>
      <c r="GT7" s="4">
        <v>0</v>
      </c>
      <c r="GU7" s="9">
        <v>0</v>
      </c>
      <c r="GV7" s="85">
        <v>0</v>
      </c>
      <c r="GW7" s="4">
        <v>0</v>
      </c>
      <c r="GX7" s="9">
        <v>0</v>
      </c>
      <c r="GY7" s="12">
        <v>0</v>
      </c>
      <c r="GZ7" s="4">
        <v>0</v>
      </c>
      <c r="HA7" s="9">
        <v>0</v>
      </c>
      <c r="HB7" s="12">
        <v>0</v>
      </c>
      <c r="HC7" s="4">
        <v>0</v>
      </c>
      <c r="HD7" s="9">
        <v>0</v>
      </c>
      <c r="HE7" s="12">
        <v>0</v>
      </c>
      <c r="HF7" s="4">
        <v>0</v>
      </c>
      <c r="HG7" s="9">
        <v>0</v>
      </c>
      <c r="HH7" s="12">
        <f t="shared" si="8"/>
        <v>159010</v>
      </c>
      <c r="HI7" s="15">
        <f t="shared" si="9"/>
        <v>126350</v>
      </c>
    </row>
    <row r="8" spans="1:217" x14ac:dyDescent="0.3">
      <c r="A8" s="70" t="s">
        <v>97</v>
      </c>
      <c r="B8" s="71" t="s">
        <v>4</v>
      </c>
      <c r="C8" s="12">
        <v>0</v>
      </c>
      <c r="D8" s="4">
        <v>0</v>
      </c>
      <c r="E8" s="9">
        <f t="shared" si="0"/>
        <v>0</v>
      </c>
      <c r="F8" s="12">
        <v>132298</v>
      </c>
      <c r="G8" s="4">
        <v>96937</v>
      </c>
      <c r="H8" s="9">
        <f t="shared" si="10"/>
        <v>732.7170478767631</v>
      </c>
      <c r="I8" s="12">
        <v>0</v>
      </c>
      <c r="J8" s="4">
        <v>0</v>
      </c>
      <c r="K8" s="9">
        <v>0</v>
      </c>
      <c r="L8" s="12">
        <v>0</v>
      </c>
      <c r="M8" s="4">
        <v>0</v>
      </c>
      <c r="N8" s="9">
        <v>0</v>
      </c>
      <c r="O8" s="85">
        <v>0</v>
      </c>
      <c r="P8" s="4">
        <v>0</v>
      </c>
      <c r="Q8" s="9">
        <v>0</v>
      </c>
      <c r="R8" s="12">
        <v>1273</v>
      </c>
      <c r="S8" s="4">
        <v>1305</v>
      </c>
      <c r="T8" s="9">
        <f t="shared" ref="T8" si="12">S8/R8*1000</f>
        <v>1025.1374705420267</v>
      </c>
      <c r="U8" s="85">
        <v>0</v>
      </c>
      <c r="V8" s="4">
        <v>0</v>
      </c>
      <c r="W8" s="9">
        <f t="shared" si="1"/>
        <v>0</v>
      </c>
      <c r="X8" s="85">
        <v>0</v>
      </c>
      <c r="Y8" s="4">
        <v>0</v>
      </c>
      <c r="Z8" s="9">
        <v>0</v>
      </c>
      <c r="AA8" s="85">
        <v>0</v>
      </c>
      <c r="AB8" s="4">
        <v>0</v>
      </c>
      <c r="AC8" s="9">
        <v>0</v>
      </c>
      <c r="AD8" s="12">
        <v>0</v>
      </c>
      <c r="AE8" s="4">
        <v>0</v>
      </c>
      <c r="AF8" s="9">
        <v>0</v>
      </c>
      <c r="AG8" s="12">
        <v>0</v>
      </c>
      <c r="AH8" s="4">
        <v>0</v>
      </c>
      <c r="AI8" s="9">
        <v>0</v>
      </c>
      <c r="AJ8" s="12">
        <v>0</v>
      </c>
      <c r="AK8" s="4">
        <v>0</v>
      </c>
      <c r="AL8" s="9">
        <v>0</v>
      </c>
      <c r="AM8" s="12">
        <v>0</v>
      </c>
      <c r="AN8" s="4">
        <v>0</v>
      </c>
      <c r="AO8" s="9">
        <v>0</v>
      </c>
      <c r="AP8" s="12">
        <v>0</v>
      </c>
      <c r="AQ8" s="4">
        <v>0</v>
      </c>
      <c r="AR8" s="9">
        <v>0</v>
      </c>
      <c r="AS8" s="12">
        <v>0</v>
      </c>
      <c r="AT8" s="4">
        <v>0</v>
      </c>
      <c r="AU8" s="9">
        <v>0</v>
      </c>
      <c r="AV8" s="85">
        <v>0</v>
      </c>
      <c r="AW8" s="4">
        <v>0</v>
      </c>
      <c r="AX8" s="9">
        <v>0</v>
      </c>
      <c r="AY8" s="12"/>
      <c r="AZ8" s="4"/>
      <c r="BA8" s="9"/>
      <c r="BB8" s="12">
        <v>0</v>
      </c>
      <c r="BC8" s="4">
        <v>0</v>
      </c>
      <c r="BD8" s="9">
        <v>0</v>
      </c>
      <c r="BE8" s="12">
        <v>0</v>
      </c>
      <c r="BF8" s="4">
        <v>0</v>
      </c>
      <c r="BG8" s="9">
        <f t="shared" si="2"/>
        <v>0</v>
      </c>
      <c r="BH8" s="12">
        <v>0</v>
      </c>
      <c r="BI8" s="4">
        <v>0</v>
      </c>
      <c r="BJ8" s="9">
        <v>0</v>
      </c>
      <c r="BK8" s="12">
        <v>0</v>
      </c>
      <c r="BL8" s="4">
        <v>0</v>
      </c>
      <c r="BM8" s="9">
        <v>0</v>
      </c>
      <c r="BN8" s="12">
        <v>0</v>
      </c>
      <c r="BO8" s="4">
        <v>0</v>
      </c>
      <c r="BP8" s="9">
        <v>0</v>
      </c>
      <c r="BQ8" s="12">
        <v>0</v>
      </c>
      <c r="BR8" s="4">
        <v>0</v>
      </c>
      <c r="BS8" s="9">
        <v>0</v>
      </c>
      <c r="BT8" s="12">
        <v>0</v>
      </c>
      <c r="BU8" s="4">
        <v>0</v>
      </c>
      <c r="BV8" s="9">
        <v>0</v>
      </c>
      <c r="BW8" s="12">
        <v>0</v>
      </c>
      <c r="BX8" s="4">
        <v>0</v>
      </c>
      <c r="BY8" s="9">
        <v>0</v>
      </c>
      <c r="BZ8" s="12">
        <v>0</v>
      </c>
      <c r="CA8" s="4">
        <v>0</v>
      </c>
      <c r="CB8" s="9">
        <v>0</v>
      </c>
      <c r="CC8" s="12">
        <v>0</v>
      </c>
      <c r="CD8" s="4">
        <v>0</v>
      </c>
      <c r="CE8" s="9">
        <v>0</v>
      </c>
      <c r="CF8" s="12">
        <v>0</v>
      </c>
      <c r="CG8" s="4">
        <v>0</v>
      </c>
      <c r="CH8" s="9">
        <f t="shared" si="3"/>
        <v>0</v>
      </c>
      <c r="CI8" s="12">
        <v>0</v>
      </c>
      <c r="CJ8" s="4">
        <v>0</v>
      </c>
      <c r="CK8" s="9">
        <v>0</v>
      </c>
      <c r="CL8" s="85">
        <v>0</v>
      </c>
      <c r="CM8" s="4">
        <v>0</v>
      </c>
      <c r="CN8" s="9">
        <f t="shared" si="4"/>
        <v>0</v>
      </c>
      <c r="CO8" s="85">
        <v>0</v>
      </c>
      <c r="CP8" s="4">
        <v>0</v>
      </c>
      <c r="CQ8" s="9">
        <v>0</v>
      </c>
      <c r="CR8" s="85">
        <v>0</v>
      </c>
      <c r="CS8" s="4">
        <v>0</v>
      </c>
      <c r="CT8" s="9">
        <v>0</v>
      </c>
      <c r="CU8" s="85">
        <v>0</v>
      </c>
      <c r="CV8" s="4">
        <v>0</v>
      </c>
      <c r="CW8" s="9">
        <v>0</v>
      </c>
      <c r="CX8" s="12">
        <v>0</v>
      </c>
      <c r="CY8" s="4">
        <v>0</v>
      </c>
      <c r="CZ8" s="9">
        <v>0</v>
      </c>
      <c r="DA8" s="12"/>
      <c r="DB8" s="4"/>
      <c r="DC8" s="9"/>
      <c r="DD8" s="12">
        <v>0</v>
      </c>
      <c r="DE8" s="4">
        <v>0</v>
      </c>
      <c r="DF8" s="9">
        <v>0</v>
      </c>
      <c r="DG8" s="12">
        <v>0</v>
      </c>
      <c r="DH8" s="4">
        <v>0</v>
      </c>
      <c r="DI8" s="9">
        <f t="shared" si="5"/>
        <v>0</v>
      </c>
      <c r="DJ8" s="12">
        <v>0</v>
      </c>
      <c r="DK8" s="4">
        <v>0</v>
      </c>
      <c r="DL8" s="9">
        <v>0</v>
      </c>
      <c r="DM8" s="12">
        <v>0</v>
      </c>
      <c r="DN8" s="4">
        <v>0</v>
      </c>
      <c r="DO8" s="9">
        <v>0</v>
      </c>
      <c r="DP8" s="85">
        <v>0</v>
      </c>
      <c r="DQ8" s="4">
        <v>0</v>
      </c>
      <c r="DR8" s="9">
        <v>0</v>
      </c>
      <c r="DS8" s="12">
        <v>0</v>
      </c>
      <c r="DT8" s="4">
        <v>0</v>
      </c>
      <c r="DU8" s="9">
        <v>0</v>
      </c>
      <c r="DV8" s="12">
        <v>0</v>
      </c>
      <c r="DW8" s="4">
        <v>0</v>
      </c>
      <c r="DX8" s="9">
        <v>0</v>
      </c>
      <c r="DY8" s="12">
        <v>0</v>
      </c>
      <c r="DZ8" s="4">
        <v>0</v>
      </c>
      <c r="EA8" s="9">
        <v>0</v>
      </c>
      <c r="EB8" s="85"/>
      <c r="EC8" s="4"/>
      <c r="ED8" s="9"/>
      <c r="EE8" s="85">
        <v>0</v>
      </c>
      <c r="EF8" s="4">
        <v>0</v>
      </c>
      <c r="EG8" s="9">
        <f t="shared" si="6"/>
        <v>0</v>
      </c>
      <c r="EH8" s="85">
        <v>0</v>
      </c>
      <c r="EI8" s="4">
        <v>0</v>
      </c>
      <c r="EJ8" s="9">
        <v>0</v>
      </c>
      <c r="EK8" s="85">
        <v>0</v>
      </c>
      <c r="EL8" s="4">
        <v>0</v>
      </c>
      <c r="EM8" s="9">
        <v>0</v>
      </c>
      <c r="EN8" s="85">
        <v>0</v>
      </c>
      <c r="EO8" s="4">
        <v>0</v>
      </c>
      <c r="EP8" s="9">
        <v>0</v>
      </c>
      <c r="EQ8" s="85">
        <v>0</v>
      </c>
      <c r="ER8" s="4">
        <v>0</v>
      </c>
      <c r="ES8" s="9">
        <v>0</v>
      </c>
      <c r="ET8" s="85">
        <v>0</v>
      </c>
      <c r="EU8" s="4">
        <v>0</v>
      </c>
      <c r="EV8" s="9">
        <v>0</v>
      </c>
      <c r="EW8" s="12">
        <v>0</v>
      </c>
      <c r="EX8" s="4">
        <v>0</v>
      </c>
      <c r="EY8" s="9">
        <f t="shared" si="7"/>
        <v>0</v>
      </c>
      <c r="EZ8" s="85">
        <v>0</v>
      </c>
      <c r="FA8" s="4">
        <v>0</v>
      </c>
      <c r="FB8" s="9">
        <v>0</v>
      </c>
      <c r="FC8" s="85">
        <v>0</v>
      </c>
      <c r="FD8" s="4">
        <v>0</v>
      </c>
      <c r="FE8" s="9">
        <v>0</v>
      </c>
      <c r="FF8" s="12">
        <v>0</v>
      </c>
      <c r="FG8" s="4">
        <v>0</v>
      </c>
      <c r="FH8" s="9">
        <v>0</v>
      </c>
      <c r="FI8" s="12">
        <v>0</v>
      </c>
      <c r="FJ8" s="4">
        <v>0</v>
      </c>
      <c r="FK8" s="9">
        <v>0</v>
      </c>
      <c r="FL8" s="85">
        <v>0</v>
      </c>
      <c r="FM8" s="4">
        <v>0</v>
      </c>
      <c r="FN8" s="9">
        <v>0</v>
      </c>
      <c r="FO8" s="85"/>
      <c r="FP8" s="4"/>
      <c r="FQ8" s="9"/>
      <c r="FR8" s="85">
        <v>0</v>
      </c>
      <c r="FS8" s="4">
        <v>0</v>
      </c>
      <c r="FT8" s="9">
        <v>0</v>
      </c>
      <c r="FU8" s="12">
        <v>0</v>
      </c>
      <c r="FV8" s="4">
        <v>0</v>
      </c>
      <c r="FW8" s="9">
        <v>0</v>
      </c>
      <c r="FX8" s="12">
        <v>0</v>
      </c>
      <c r="FY8" s="4">
        <v>0</v>
      </c>
      <c r="FZ8" s="9">
        <v>0</v>
      </c>
      <c r="GA8" s="12">
        <v>0</v>
      </c>
      <c r="GB8" s="4">
        <v>0</v>
      </c>
      <c r="GC8" s="9">
        <v>0</v>
      </c>
      <c r="GD8" s="85">
        <v>0</v>
      </c>
      <c r="GE8" s="4">
        <v>0</v>
      </c>
      <c r="GF8" s="9">
        <v>0</v>
      </c>
      <c r="GG8" s="85">
        <v>0</v>
      </c>
      <c r="GH8" s="4">
        <v>0</v>
      </c>
      <c r="GI8" s="9">
        <v>0</v>
      </c>
      <c r="GJ8" s="85">
        <v>0</v>
      </c>
      <c r="GK8" s="4">
        <v>0</v>
      </c>
      <c r="GL8" s="9">
        <v>0</v>
      </c>
      <c r="GM8" s="85">
        <v>0</v>
      </c>
      <c r="GN8" s="4">
        <v>0</v>
      </c>
      <c r="GO8" s="9">
        <v>0</v>
      </c>
      <c r="GP8" s="12">
        <v>0</v>
      </c>
      <c r="GQ8" s="4">
        <v>0</v>
      </c>
      <c r="GR8" s="9">
        <v>0</v>
      </c>
      <c r="GS8" s="12">
        <v>59992</v>
      </c>
      <c r="GT8" s="4">
        <v>53727</v>
      </c>
      <c r="GU8" s="9">
        <f t="shared" ref="GU8:GU17" si="13">GT8/GS8*1000</f>
        <v>895.56940925456729</v>
      </c>
      <c r="GV8" s="85">
        <v>0</v>
      </c>
      <c r="GW8" s="4">
        <v>0</v>
      </c>
      <c r="GX8" s="9">
        <v>0</v>
      </c>
      <c r="GY8" s="12">
        <v>0</v>
      </c>
      <c r="GZ8" s="4">
        <v>0</v>
      </c>
      <c r="HA8" s="9">
        <v>0</v>
      </c>
      <c r="HB8" s="12">
        <v>0</v>
      </c>
      <c r="HC8" s="4">
        <v>0</v>
      </c>
      <c r="HD8" s="9">
        <v>0</v>
      </c>
      <c r="HE8" s="12">
        <v>2</v>
      </c>
      <c r="HF8" s="4">
        <v>7</v>
      </c>
      <c r="HG8" s="9">
        <f t="shared" ref="HG8:HG13" si="14">HF8/HE8*1000</f>
        <v>3500</v>
      </c>
      <c r="HH8" s="12">
        <f t="shared" si="8"/>
        <v>193565</v>
      </c>
      <c r="HI8" s="15">
        <f t="shared" si="9"/>
        <v>151976</v>
      </c>
    </row>
    <row r="9" spans="1:217" x14ac:dyDescent="0.3">
      <c r="A9" s="70" t="s">
        <v>97</v>
      </c>
      <c r="B9" s="71" t="s">
        <v>5</v>
      </c>
      <c r="C9" s="12">
        <v>0</v>
      </c>
      <c r="D9" s="4">
        <v>0</v>
      </c>
      <c r="E9" s="9">
        <f t="shared" si="0"/>
        <v>0</v>
      </c>
      <c r="F9" s="12">
        <v>39387</v>
      </c>
      <c r="G9" s="4">
        <v>27894</v>
      </c>
      <c r="H9" s="9">
        <f t="shared" si="10"/>
        <v>708.20321425851171</v>
      </c>
      <c r="I9" s="12">
        <v>0</v>
      </c>
      <c r="J9" s="4">
        <v>0</v>
      </c>
      <c r="K9" s="9">
        <v>0</v>
      </c>
      <c r="L9" s="12">
        <v>0</v>
      </c>
      <c r="M9" s="4">
        <v>0</v>
      </c>
      <c r="N9" s="9">
        <v>0</v>
      </c>
      <c r="O9" s="85">
        <v>0</v>
      </c>
      <c r="P9" s="4">
        <v>0</v>
      </c>
      <c r="Q9" s="9">
        <v>0</v>
      </c>
      <c r="R9" s="12">
        <v>0</v>
      </c>
      <c r="S9" s="4">
        <v>0</v>
      </c>
      <c r="T9" s="9">
        <v>0</v>
      </c>
      <c r="U9" s="85">
        <v>0</v>
      </c>
      <c r="V9" s="4">
        <v>0</v>
      </c>
      <c r="W9" s="9">
        <f t="shared" si="1"/>
        <v>0</v>
      </c>
      <c r="X9" s="85">
        <v>0</v>
      </c>
      <c r="Y9" s="4">
        <v>0</v>
      </c>
      <c r="Z9" s="9">
        <v>0</v>
      </c>
      <c r="AA9" s="85">
        <v>0</v>
      </c>
      <c r="AB9" s="4">
        <v>0</v>
      </c>
      <c r="AC9" s="9">
        <v>0</v>
      </c>
      <c r="AD9" s="12">
        <v>0</v>
      </c>
      <c r="AE9" s="4">
        <v>0</v>
      </c>
      <c r="AF9" s="9">
        <v>0</v>
      </c>
      <c r="AG9" s="12">
        <v>0</v>
      </c>
      <c r="AH9" s="4">
        <v>0</v>
      </c>
      <c r="AI9" s="9">
        <v>0</v>
      </c>
      <c r="AJ9" s="12">
        <v>0</v>
      </c>
      <c r="AK9" s="4">
        <v>0</v>
      </c>
      <c r="AL9" s="9">
        <v>0</v>
      </c>
      <c r="AM9" s="12">
        <v>0</v>
      </c>
      <c r="AN9" s="4">
        <v>0</v>
      </c>
      <c r="AO9" s="9">
        <v>0</v>
      </c>
      <c r="AP9" s="12">
        <v>0</v>
      </c>
      <c r="AQ9" s="4">
        <v>0</v>
      </c>
      <c r="AR9" s="9">
        <v>0</v>
      </c>
      <c r="AS9" s="12">
        <v>0</v>
      </c>
      <c r="AT9" s="4">
        <v>0</v>
      </c>
      <c r="AU9" s="9">
        <v>0</v>
      </c>
      <c r="AV9" s="85">
        <v>0</v>
      </c>
      <c r="AW9" s="4">
        <v>0</v>
      </c>
      <c r="AX9" s="9">
        <v>0</v>
      </c>
      <c r="AY9" s="12"/>
      <c r="AZ9" s="4"/>
      <c r="BA9" s="9"/>
      <c r="BB9" s="12">
        <v>0</v>
      </c>
      <c r="BC9" s="4">
        <v>0</v>
      </c>
      <c r="BD9" s="9">
        <v>0</v>
      </c>
      <c r="BE9" s="12">
        <v>0</v>
      </c>
      <c r="BF9" s="4">
        <v>0</v>
      </c>
      <c r="BG9" s="9">
        <f t="shared" si="2"/>
        <v>0</v>
      </c>
      <c r="BH9" s="12">
        <v>0</v>
      </c>
      <c r="BI9" s="4">
        <v>0</v>
      </c>
      <c r="BJ9" s="9">
        <v>0</v>
      </c>
      <c r="BK9" s="12">
        <v>0</v>
      </c>
      <c r="BL9" s="4">
        <v>0</v>
      </c>
      <c r="BM9" s="9">
        <v>0</v>
      </c>
      <c r="BN9" s="12">
        <v>0</v>
      </c>
      <c r="BO9" s="4">
        <v>0</v>
      </c>
      <c r="BP9" s="9">
        <v>0</v>
      </c>
      <c r="BQ9" s="12">
        <v>0</v>
      </c>
      <c r="BR9" s="4">
        <v>0</v>
      </c>
      <c r="BS9" s="9">
        <v>0</v>
      </c>
      <c r="BT9" s="12">
        <v>0</v>
      </c>
      <c r="BU9" s="4">
        <v>0</v>
      </c>
      <c r="BV9" s="9">
        <v>0</v>
      </c>
      <c r="BW9" s="12">
        <v>0</v>
      </c>
      <c r="BX9" s="4">
        <v>0</v>
      </c>
      <c r="BY9" s="9">
        <v>0</v>
      </c>
      <c r="BZ9" s="12">
        <v>0</v>
      </c>
      <c r="CA9" s="4">
        <v>0</v>
      </c>
      <c r="CB9" s="9">
        <v>0</v>
      </c>
      <c r="CC9" s="12">
        <v>0</v>
      </c>
      <c r="CD9" s="4">
        <v>0</v>
      </c>
      <c r="CE9" s="9">
        <v>0</v>
      </c>
      <c r="CF9" s="12">
        <v>0</v>
      </c>
      <c r="CG9" s="4">
        <v>0</v>
      </c>
      <c r="CH9" s="9">
        <f t="shared" si="3"/>
        <v>0</v>
      </c>
      <c r="CI9" s="12">
        <v>0</v>
      </c>
      <c r="CJ9" s="4">
        <v>0</v>
      </c>
      <c r="CK9" s="9">
        <v>0</v>
      </c>
      <c r="CL9" s="85">
        <v>0</v>
      </c>
      <c r="CM9" s="4">
        <v>0</v>
      </c>
      <c r="CN9" s="9">
        <f t="shared" si="4"/>
        <v>0</v>
      </c>
      <c r="CO9" s="85">
        <v>0</v>
      </c>
      <c r="CP9" s="4">
        <v>0</v>
      </c>
      <c r="CQ9" s="9">
        <v>0</v>
      </c>
      <c r="CR9" s="85">
        <v>0</v>
      </c>
      <c r="CS9" s="4">
        <v>0</v>
      </c>
      <c r="CT9" s="9">
        <v>0</v>
      </c>
      <c r="CU9" s="85">
        <v>0</v>
      </c>
      <c r="CV9" s="4">
        <v>0</v>
      </c>
      <c r="CW9" s="9">
        <v>0</v>
      </c>
      <c r="CX9" s="12">
        <v>0</v>
      </c>
      <c r="CY9" s="4">
        <v>0</v>
      </c>
      <c r="CZ9" s="9">
        <v>0</v>
      </c>
      <c r="DA9" s="12"/>
      <c r="DB9" s="4"/>
      <c r="DC9" s="9"/>
      <c r="DD9" s="12">
        <v>0</v>
      </c>
      <c r="DE9" s="4">
        <v>0</v>
      </c>
      <c r="DF9" s="9">
        <v>0</v>
      </c>
      <c r="DG9" s="12">
        <v>0</v>
      </c>
      <c r="DH9" s="4">
        <v>0</v>
      </c>
      <c r="DI9" s="9">
        <f t="shared" si="5"/>
        <v>0</v>
      </c>
      <c r="DJ9" s="12">
        <v>0</v>
      </c>
      <c r="DK9" s="4">
        <v>0</v>
      </c>
      <c r="DL9" s="9">
        <v>0</v>
      </c>
      <c r="DM9" s="12">
        <v>0</v>
      </c>
      <c r="DN9" s="4">
        <v>0</v>
      </c>
      <c r="DO9" s="9">
        <v>0</v>
      </c>
      <c r="DP9" s="85">
        <v>0</v>
      </c>
      <c r="DQ9" s="4">
        <v>0</v>
      </c>
      <c r="DR9" s="9">
        <v>0</v>
      </c>
      <c r="DS9" s="12">
        <v>0</v>
      </c>
      <c r="DT9" s="4">
        <v>0</v>
      </c>
      <c r="DU9" s="9">
        <v>0</v>
      </c>
      <c r="DV9" s="12">
        <v>0</v>
      </c>
      <c r="DW9" s="4">
        <v>0</v>
      </c>
      <c r="DX9" s="9">
        <v>0</v>
      </c>
      <c r="DY9" s="12">
        <v>0</v>
      </c>
      <c r="DZ9" s="4">
        <v>0</v>
      </c>
      <c r="EA9" s="9">
        <v>0</v>
      </c>
      <c r="EB9" s="85"/>
      <c r="EC9" s="4"/>
      <c r="ED9" s="9"/>
      <c r="EE9" s="85">
        <v>0</v>
      </c>
      <c r="EF9" s="4">
        <v>0</v>
      </c>
      <c r="EG9" s="9">
        <f t="shared" si="6"/>
        <v>0</v>
      </c>
      <c r="EH9" s="85">
        <v>0</v>
      </c>
      <c r="EI9" s="4">
        <v>0</v>
      </c>
      <c r="EJ9" s="9">
        <v>0</v>
      </c>
      <c r="EK9" s="85">
        <v>0</v>
      </c>
      <c r="EL9" s="4">
        <v>0</v>
      </c>
      <c r="EM9" s="9">
        <v>0</v>
      </c>
      <c r="EN9" s="85">
        <v>0</v>
      </c>
      <c r="EO9" s="4">
        <v>0</v>
      </c>
      <c r="EP9" s="9">
        <v>0</v>
      </c>
      <c r="EQ9" s="85">
        <v>0</v>
      </c>
      <c r="ER9" s="4">
        <v>0</v>
      </c>
      <c r="ES9" s="9">
        <v>0</v>
      </c>
      <c r="ET9" s="85">
        <v>0</v>
      </c>
      <c r="EU9" s="4">
        <v>0</v>
      </c>
      <c r="EV9" s="9">
        <v>0</v>
      </c>
      <c r="EW9" s="12">
        <v>0</v>
      </c>
      <c r="EX9" s="4">
        <v>0</v>
      </c>
      <c r="EY9" s="9">
        <f t="shared" si="7"/>
        <v>0</v>
      </c>
      <c r="EZ9" s="85">
        <v>0</v>
      </c>
      <c r="FA9" s="4">
        <v>0</v>
      </c>
      <c r="FB9" s="9">
        <v>0</v>
      </c>
      <c r="FC9" s="85">
        <v>0</v>
      </c>
      <c r="FD9" s="4">
        <v>0</v>
      </c>
      <c r="FE9" s="9">
        <v>0</v>
      </c>
      <c r="FF9" s="12">
        <v>0</v>
      </c>
      <c r="FG9" s="4">
        <v>0</v>
      </c>
      <c r="FH9" s="9">
        <v>0</v>
      </c>
      <c r="FI9" s="12">
        <v>0</v>
      </c>
      <c r="FJ9" s="4">
        <v>0</v>
      </c>
      <c r="FK9" s="9">
        <v>0</v>
      </c>
      <c r="FL9" s="85">
        <v>0</v>
      </c>
      <c r="FM9" s="4">
        <v>0</v>
      </c>
      <c r="FN9" s="9">
        <v>0</v>
      </c>
      <c r="FO9" s="85"/>
      <c r="FP9" s="4"/>
      <c r="FQ9" s="9"/>
      <c r="FR9" s="85">
        <v>0</v>
      </c>
      <c r="FS9" s="4">
        <v>0</v>
      </c>
      <c r="FT9" s="9">
        <v>0</v>
      </c>
      <c r="FU9" s="12">
        <v>0</v>
      </c>
      <c r="FV9" s="4">
        <v>0</v>
      </c>
      <c r="FW9" s="9">
        <v>0</v>
      </c>
      <c r="FX9" s="12">
        <v>0</v>
      </c>
      <c r="FY9" s="4">
        <v>0</v>
      </c>
      <c r="FZ9" s="9">
        <v>0</v>
      </c>
      <c r="GA9" s="12">
        <v>0</v>
      </c>
      <c r="GB9" s="4">
        <v>0</v>
      </c>
      <c r="GC9" s="9">
        <v>0</v>
      </c>
      <c r="GD9" s="85">
        <v>0</v>
      </c>
      <c r="GE9" s="4">
        <v>0</v>
      </c>
      <c r="GF9" s="9">
        <v>0</v>
      </c>
      <c r="GG9" s="85">
        <v>0</v>
      </c>
      <c r="GH9" s="4">
        <v>0</v>
      </c>
      <c r="GI9" s="9">
        <v>0</v>
      </c>
      <c r="GJ9" s="85">
        <v>0</v>
      </c>
      <c r="GK9" s="4">
        <v>0</v>
      </c>
      <c r="GL9" s="9">
        <v>0</v>
      </c>
      <c r="GM9" s="85">
        <v>0</v>
      </c>
      <c r="GN9" s="4">
        <v>0</v>
      </c>
      <c r="GO9" s="9">
        <v>0</v>
      </c>
      <c r="GP9" s="12">
        <v>0</v>
      </c>
      <c r="GQ9" s="4">
        <v>0</v>
      </c>
      <c r="GR9" s="9">
        <v>0</v>
      </c>
      <c r="GS9" s="12">
        <v>0</v>
      </c>
      <c r="GT9" s="4">
        <v>0</v>
      </c>
      <c r="GU9" s="9">
        <v>0</v>
      </c>
      <c r="GV9" s="85">
        <v>0</v>
      </c>
      <c r="GW9" s="4">
        <v>0</v>
      </c>
      <c r="GX9" s="9">
        <v>0</v>
      </c>
      <c r="GY9" s="12">
        <v>0</v>
      </c>
      <c r="GZ9" s="4">
        <v>0</v>
      </c>
      <c r="HA9" s="9">
        <v>0</v>
      </c>
      <c r="HB9" s="12">
        <v>0</v>
      </c>
      <c r="HC9" s="4">
        <v>0</v>
      </c>
      <c r="HD9" s="9">
        <v>0</v>
      </c>
      <c r="HE9" s="12">
        <v>0</v>
      </c>
      <c r="HF9" s="4">
        <v>0</v>
      </c>
      <c r="HG9" s="9">
        <v>0</v>
      </c>
      <c r="HH9" s="12">
        <f t="shared" si="8"/>
        <v>39387</v>
      </c>
      <c r="HI9" s="15">
        <f t="shared" si="9"/>
        <v>27894</v>
      </c>
    </row>
    <row r="10" spans="1:217" x14ac:dyDescent="0.3">
      <c r="A10" s="70" t="s">
        <v>97</v>
      </c>
      <c r="B10" s="71" t="s">
        <v>6</v>
      </c>
      <c r="C10" s="12">
        <v>0</v>
      </c>
      <c r="D10" s="4">
        <v>0</v>
      </c>
      <c r="E10" s="9">
        <f t="shared" si="0"/>
        <v>0</v>
      </c>
      <c r="F10" s="12">
        <v>80454</v>
      </c>
      <c r="G10" s="4">
        <v>58798</v>
      </c>
      <c r="H10" s="9">
        <f t="shared" si="10"/>
        <v>730.82755363313197</v>
      </c>
      <c r="I10" s="12">
        <v>0</v>
      </c>
      <c r="J10" s="4">
        <v>0</v>
      </c>
      <c r="K10" s="9">
        <v>0</v>
      </c>
      <c r="L10" s="12">
        <v>0</v>
      </c>
      <c r="M10" s="4">
        <v>0</v>
      </c>
      <c r="N10" s="9">
        <v>0</v>
      </c>
      <c r="O10" s="85">
        <v>0</v>
      </c>
      <c r="P10" s="4">
        <v>0</v>
      </c>
      <c r="Q10" s="9">
        <v>0</v>
      </c>
      <c r="R10" s="12">
        <v>0</v>
      </c>
      <c r="S10" s="4">
        <v>0</v>
      </c>
      <c r="T10" s="9">
        <v>0</v>
      </c>
      <c r="U10" s="85">
        <v>0</v>
      </c>
      <c r="V10" s="4">
        <v>0</v>
      </c>
      <c r="W10" s="9">
        <f t="shared" si="1"/>
        <v>0</v>
      </c>
      <c r="X10" s="85">
        <v>0</v>
      </c>
      <c r="Y10" s="4">
        <v>0</v>
      </c>
      <c r="Z10" s="9">
        <v>0</v>
      </c>
      <c r="AA10" s="85">
        <v>0</v>
      </c>
      <c r="AB10" s="4">
        <v>0</v>
      </c>
      <c r="AC10" s="9">
        <v>0</v>
      </c>
      <c r="AD10" s="12">
        <v>0</v>
      </c>
      <c r="AE10" s="4">
        <v>0</v>
      </c>
      <c r="AF10" s="9">
        <v>0</v>
      </c>
      <c r="AG10" s="12">
        <v>0</v>
      </c>
      <c r="AH10" s="4">
        <v>0</v>
      </c>
      <c r="AI10" s="9">
        <v>0</v>
      </c>
      <c r="AJ10" s="12">
        <v>0</v>
      </c>
      <c r="AK10" s="4">
        <v>0</v>
      </c>
      <c r="AL10" s="9">
        <v>0</v>
      </c>
      <c r="AM10" s="12">
        <v>0</v>
      </c>
      <c r="AN10" s="4">
        <v>0</v>
      </c>
      <c r="AO10" s="9">
        <v>0</v>
      </c>
      <c r="AP10" s="12">
        <v>0</v>
      </c>
      <c r="AQ10" s="4">
        <v>0</v>
      </c>
      <c r="AR10" s="9">
        <v>0</v>
      </c>
      <c r="AS10" s="12">
        <v>0</v>
      </c>
      <c r="AT10" s="4">
        <v>0</v>
      </c>
      <c r="AU10" s="9">
        <v>0</v>
      </c>
      <c r="AV10" s="85">
        <v>0</v>
      </c>
      <c r="AW10" s="4">
        <v>0</v>
      </c>
      <c r="AX10" s="9">
        <v>0</v>
      </c>
      <c r="AY10" s="12"/>
      <c r="AZ10" s="4"/>
      <c r="BA10" s="9"/>
      <c r="BB10" s="12">
        <v>0</v>
      </c>
      <c r="BC10" s="4">
        <v>0</v>
      </c>
      <c r="BD10" s="9">
        <v>0</v>
      </c>
      <c r="BE10" s="12">
        <v>0</v>
      </c>
      <c r="BF10" s="4">
        <v>0</v>
      </c>
      <c r="BG10" s="9">
        <f t="shared" si="2"/>
        <v>0</v>
      </c>
      <c r="BH10" s="12">
        <v>0</v>
      </c>
      <c r="BI10" s="4">
        <v>0</v>
      </c>
      <c r="BJ10" s="9">
        <v>0</v>
      </c>
      <c r="BK10" s="12">
        <v>0</v>
      </c>
      <c r="BL10" s="4">
        <v>0</v>
      </c>
      <c r="BM10" s="9">
        <v>0</v>
      </c>
      <c r="BN10" s="12">
        <v>0</v>
      </c>
      <c r="BO10" s="4">
        <v>0</v>
      </c>
      <c r="BP10" s="9">
        <v>0</v>
      </c>
      <c r="BQ10" s="12">
        <v>0</v>
      </c>
      <c r="BR10" s="4">
        <v>0</v>
      </c>
      <c r="BS10" s="9">
        <v>0</v>
      </c>
      <c r="BT10" s="12">
        <v>0</v>
      </c>
      <c r="BU10" s="4">
        <v>0</v>
      </c>
      <c r="BV10" s="9">
        <v>0</v>
      </c>
      <c r="BW10" s="12">
        <v>0</v>
      </c>
      <c r="BX10" s="4">
        <v>0</v>
      </c>
      <c r="BY10" s="9">
        <v>0</v>
      </c>
      <c r="BZ10" s="12">
        <v>0</v>
      </c>
      <c r="CA10" s="4">
        <v>0</v>
      </c>
      <c r="CB10" s="9">
        <v>0</v>
      </c>
      <c r="CC10" s="12">
        <v>0</v>
      </c>
      <c r="CD10" s="4">
        <v>0</v>
      </c>
      <c r="CE10" s="9">
        <v>0</v>
      </c>
      <c r="CF10" s="12">
        <v>0</v>
      </c>
      <c r="CG10" s="4">
        <v>0</v>
      </c>
      <c r="CH10" s="9">
        <f t="shared" si="3"/>
        <v>0</v>
      </c>
      <c r="CI10" s="12">
        <v>0</v>
      </c>
      <c r="CJ10" s="4">
        <v>0</v>
      </c>
      <c r="CK10" s="9">
        <v>0</v>
      </c>
      <c r="CL10" s="85">
        <v>0</v>
      </c>
      <c r="CM10" s="4">
        <v>0</v>
      </c>
      <c r="CN10" s="9">
        <f t="shared" si="4"/>
        <v>0</v>
      </c>
      <c r="CO10" s="85">
        <v>0</v>
      </c>
      <c r="CP10" s="4">
        <v>0</v>
      </c>
      <c r="CQ10" s="9">
        <v>0</v>
      </c>
      <c r="CR10" s="85">
        <v>0</v>
      </c>
      <c r="CS10" s="4">
        <v>0</v>
      </c>
      <c r="CT10" s="9">
        <v>0</v>
      </c>
      <c r="CU10" s="85">
        <v>0</v>
      </c>
      <c r="CV10" s="4">
        <v>0</v>
      </c>
      <c r="CW10" s="9">
        <v>0</v>
      </c>
      <c r="CX10" s="12">
        <v>0</v>
      </c>
      <c r="CY10" s="4">
        <v>0</v>
      </c>
      <c r="CZ10" s="9">
        <v>0</v>
      </c>
      <c r="DA10" s="12"/>
      <c r="DB10" s="4"/>
      <c r="DC10" s="9"/>
      <c r="DD10" s="12">
        <v>0</v>
      </c>
      <c r="DE10" s="4">
        <v>0</v>
      </c>
      <c r="DF10" s="9">
        <v>0</v>
      </c>
      <c r="DG10" s="12">
        <v>0</v>
      </c>
      <c r="DH10" s="4">
        <v>0</v>
      </c>
      <c r="DI10" s="9">
        <f t="shared" si="5"/>
        <v>0</v>
      </c>
      <c r="DJ10" s="12">
        <v>0</v>
      </c>
      <c r="DK10" s="4">
        <v>0</v>
      </c>
      <c r="DL10" s="9">
        <v>0</v>
      </c>
      <c r="DM10" s="12">
        <v>0</v>
      </c>
      <c r="DN10" s="4">
        <v>0</v>
      </c>
      <c r="DO10" s="9">
        <v>0</v>
      </c>
      <c r="DP10" s="85">
        <v>0</v>
      </c>
      <c r="DQ10" s="4">
        <v>0</v>
      </c>
      <c r="DR10" s="9">
        <v>0</v>
      </c>
      <c r="DS10" s="12">
        <v>0</v>
      </c>
      <c r="DT10" s="4">
        <v>0</v>
      </c>
      <c r="DU10" s="9">
        <v>0</v>
      </c>
      <c r="DV10" s="12">
        <v>0</v>
      </c>
      <c r="DW10" s="4">
        <v>0</v>
      </c>
      <c r="DX10" s="9">
        <v>0</v>
      </c>
      <c r="DY10" s="12">
        <v>0</v>
      </c>
      <c r="DZ10" s="4">
        <v>0</v>
      </c>
      <c r="EA10" s="9">
        <v>0</v>
      </c>
      <c r="EB10" s="85"/>
      <c r="EC10" s="4"/>
      <c r="ED10" s="9"/>
      <c r="EE10" s="85">
        <v>0</v>
      </c>
      <c r="EF10" s="4">
        <v>0</v>
      </c>
      <c r="EG10" s="9">
        <f t="shared" si="6"/>
        <v>0</v>
      </c>
      <c r="EH10" s="85">
        <v>0</v>
      </c>
      <c r="EI10" s="4">
        <v>0</v>
      </c>
      <c r="EJ10" s="9">
        <v>0</v>
      </c>
      <c r="EK10" s="85">
        <v>0</v>
      </c>
      <c r="EL10" s="4">
        <v>0</v>
      </c>
      <c r="EM10" s="9">
        <v>0</v>
      </c>
      <c r="EN10" s="85">
        <v>0</v>
      </c>
      <c r="EO10" s="4">
        <v>0</v>
      </c>
      <c r="EP10" s="9">
        <v>0</v>
      </c>
      <c r="EQ10" s="85">
        <v>0</v>
      </c>
      <c r="ER10" s="4">
        <v>0</v>
      </c>
      <c r="ES10" s="9">
        <v>0</v>
      </c>
      <c r="ET10" s="85">
        <v>0</v>
      </c>
      <c r="EU10" s="4">
        <v>0</v>
      </c>
      <c r="EV10" s="9">
        <v>0</v>
      </c>
      <c r="EW10" s="12">
        <v>0</v>
      </c>
      <c r="EX10" s="4">
        <v>0</v>
      </c>
      <c r="EY10" s="9">
        <f t="shared" si="7"/>
        <v>0</v>
      </c>
      <c r="EZ10" s="85">
        <v>0</v>
      </c>
      <c r="FA10" s="4">
        <v>0</v>
      </c>
      <c r="FB10" s="9">
        <v>0</v>
      </c>
      <c r="FC10" s="85">
        <v>0</v>
      </c>
      <c r="FD10" s="4">
        <v>0</v>
      </c>
      <c r="FE10" s="9">
        <v>0</v>
      </c>
      <c r="FF10" s="12">
        <v>1</v>
      </c>
      <c r="FG10" s="4">
        <v>4</v>
      </c>
      <c r="FH10" s="9">
        <f t="shared" ref="FH10" si="15">FG10/FF10*1000</f>
        <v>4000</v>
      </c>
      <c r="FI10" s="12">
        <v>0</v>
      </c>
      <c r="FJ10" s="4">
        <v>0</v>
      </c>
      <c r="FK10" s="9">
        <v>0</v>
      </c>
      <c r="FL10" s="85">
        <v>0</v>
      </c>
      <c r="FM10" s="4">
        <v>0</v>
      </c>
      <c r="FN10" s="9">
        <v>0</v>
      </c>
      <c r="FO10" s="85"/>
      <c r="FP10" s="4"/>
      <c r="FQ10" s="9"/>
      <c r="FR10" s="85">
        <v>0</v>
      </c>
      <c r="FS10" s="4">
        <v>0</v>
      </c>
      <c r="FT10" s="9">
        <v>0</v>
      </c>
      <c r="FU10" s="12">
        <v>0</v>
      </c>
      <c r="FV10" s="4">
        <v>0</v>
      </c>
      <c r="FW10" s="9">
        <v>0</v>
      </c>
      <c r="FX10" s="12">
        <v>0</v>
      </c>
      <c r="FY10" s="4">
        <v>0</v>
      </c>
      <c r="FZ10" s="9">
        <v>0</v>
      </c>
      <c r="GA10" s="12">
        <v>0</v>
      </c>
      <c r="GB10" s="4">
        <v>0</v>
      </c>
      <c r="GC10" s="9">
        <v>0</v>
      </c>
      <c r="GD10" s="85">
        <v>0</v>
      </c>
      <c r="GE10" s="4">
        <v>0</v>
      </c>
      <c r="GF10" s="9">
        <v>0</v>
      </c>
      <c r="GG10" s="85">
        <v>0</v>
      </c>
      <c r="GH10" s="4">
        <v>0</v>
      </c>
      <c r="GI10" s="9">
        <v>0</v>
      </c>
      <c r="GJ10" s="85">
        <v>0</v>
      </c>
      <c r="GK10" s="4">
        <v>0</v>
      </c>
      <c r="GL10" s="9">
        <v>0</v>
      </c>
      <c r="GM10" s="85">
        <v>0</v>
      </c>
      <c r="GN10" s="4">
        <v>0</v>
      </c>
      <c r="GO10" s="9">
        <v>0</v>
      </c>
      <c r="GP10" s="12">
        <v>0</v>
      </c>
      <c r="GQ10" s="4">
        <v>0</v>
      </c>
      <c r="GR10" s="9">
        <v>0</v>
      </c>
      <c r="GS10" s="12">
        <v>0</v>
      </c>
      <c r="GT10" s="4">
        <v>0</v>
      </c>
      <c r="GU10" s="9">
        <v>0</v>
      </c>
      <c r="GV10" s="85">
        <v>0</v>
      </c>
      <c r="GW10" s="4">
        <v>0</v>
      </c>
      <c r="GX10" s="9">
        <v>0</v>
      </c>
      <c r="GY10" s="12">
        <v>0</v>
      </c>
      <c r="GZ10" s="4">
        <v>0</v>
      </c>
      <c r="HA10" s="9">
        <v>0</v>
      </c>
      <c r="HB10" s="12">
        <v>0</v>
      </c>
      <c r="HC10" s="4">
        <v>0</v>
      </c>
      <c r="HD10" s="9">
        <v>0</v>
      </c>
      <c r="HE10" s="12">
        <v>0</v>
      </c>
      <c r="HF10" s="4">
        <v>0</v>
      </c>
      <c r="HG10" s="9">
        <v>0</v>
      </c>
      <c r="HH10" s="12">
        <f t="shared" si="8"/>
        <v>80455</v>
      </c>
      <c r="HI10" s="15">
        <f t="shared" si="9"/>
        <v>58802</v>
      </c>
    </row>
    <row r="11" spans="1:217" x14ac:dyDescent="0.3">
      <c r="A11" s="70" t="s">
        <v>97</v>
      </c>
      <c r="B11" s="71" t="s">
        <v>7</v>
      </c>
      <c r="C11" s="12">
        <v>0</v>
      </c>
      <c r="D11" s="4">
        <v>0</v>
      </c>
      <c r="E11" s="9">
        <f t="shared" si="0"/>
        <v>0</v>
      </c>
      <c r="F11" s="12">
        <v>0</v>
      </c>
      <c r="G11" s="4">
        <v>0</v>
      </c>
      <c r="H11" s="9">
        <v>0</v>
      </c>
      <c r="I11" s="12">
        <v>0</v>
      </c>
      <c r="J11" s="4">
        <v>0</v>
      </c>
      <c r="K11" s="9">
        <v>0</v>
      </c>
      <c r="L11" s="12">
        <v>0</v>
      </c>
      <c r="M11" s="4">
        <v>0</v>
      </c>
      <c r="N11" s="9">
        <v>0</v>
      </c>
      <c r="O11" s="85">
        <v>0</v>
      </c>
      <c r="P11" s="4">
        <v>0</v>
      </c>
      <c r="Q11" s="9">
        <v>0</v>
      </c>
      <c r="R11" s="12">
        <v>0</v>
      </c>
      <c r="S11" s="4">
        <v>0</v>
      </c>
      <c r="T11" s="9">
        <v>0</v>
      </c>
      <c r="U11" s="85">
        <v>0</v>
      </c>
      <c r="V11" s="4">
        <v>0</v>
      </c>
      <c r="W11" s="9">
        <f t="shared" si="1"/>
        <v>0</v>
      </c>
      <c r="X11" s="85">
        <v>0</v>
      </c>
      <c r="Y11" s="4">
        <v>0</v>
      </c>
      <c r="Z11" s="9">
        <v>0</v>
      </c>
      <c r="AA11" s="85">
        <v>0</v>
      </c>
      <c r="AB11" s="4">
        <v>0</v>
      </c>
      <c r="AC11" s="9">
        <v>0</v>
      </c>
      <c r="AD11" s="12">
        <v>0</v>
      </c>
      <c r="AE11" s="4">
        <v>0</v>
      </c>
      <c r="AF11" s="9">
        <v>0</v>
      </c>
      <c r="AG11" s="12">
        <v>0</v>
      </c>
      <c r="AH11" s="4">
        <v>0</v>
      </c>
      <c r="AI11" s="9">
        <v>0</v>
      </c>
      <c r="AJ11" s="12">
        <v>0</v>
      </c>
      <c r="AK11" s="4">
        <v>0</v>
      </c>
      <c r="AL11" s="9">
        <v>0</v>
      </c>
      <c r="AM11" s="12">
        <v>0</v>
      </c>
      <c r="AN11" s="4">
        <v>0</v>
      </c>
      <c r="AO11" s="9">
        <v>0</v>
      </c>
      <c r="AP11" s="12">
        <v>0</v>
      </c>
      <c r="AQ11" s="4">
        <v>0</v>
      </c>
      <c r="AR11" s="9">
        <v>0</v>
      </c>
      <c r="AS11" s="12">
        <v>0</v>
      </c>
      <c r="AT11" s="4">
        <v>0</v>
      </c>
      <c r="AU11" s="9">
        <v>0</v>
      </c>
      <c r="AV11" s="85">
        <v>0</v>
      </c>
      <c r="AW11" s="4">
        <v>0</v>
      </c>
      <c r="AX11" s="9">
        <v>0</v>
      </c>
      <c r="AY11" s="12"/>
      <c r="AZ11" s="4"/>
      <c r="BA11" s="9"/>
      <c r="BB11" s="12">
        <v>0</v>
      </c>
      <c r="BC11" s="4">
        <v>0</v>
      </c>
      <c r="BD11" s="9">
        <v>0</v>
      </c>
      <c r="BE11" s="12">
        <v>0</v>
      </c>
      <c r="BF11" s="4">
        <v>0</v>
      </c>
      <c r="BG11" s="9">
        <f t="shared" si="2"/>
        <v>0</v>
      </c>
      <c r="BH11" s="12">
        <v>0</v>
      </c>
      <c r="BI11" s="4">
        <v>0</v>
      </c>
      <c r="BJ11" s="9">
        <v>0</v>
      </c>
      <c r="BK11" s="12">
        <v>0</v>
      </c>
      <c r="BL11" s="4">
        <v>0</v>
      </c>
      <c r="BM11" s="9">
        <v>0</v>
      </c>
      <c r="BN11" s="12">
        <v>0</v>
      </c>
      <c r="BO11" s="4">
        <v>0</v>
      </c>
      <c r="BP11" s="9">
        <v>0</v>
      </c>
      <c r="BQ11" s="12">
        <v>0</v>
      </c>
      <c r="BR11" s="4">
        <v>0</v>
      </c>
      <c r="BS11" s="9">
        <v>0</v>
      </c>
      <c r="BT11" s="12">
        <v>0</v>
      </c>
      <c r="BU11" s="4">
        <v>0</v>
      </c>
      <c r="BV11" s="9">
        <v>0</v>
      </c>
      <c r="BW11" s="12">
        <v>0</v>
      </c>
      <c r="BX11" s="4">
        <v>0</v>
      </c>
      <c r="BY11" s="9">
        <v>0</v>
      </c>
      <c r="BZ11" s="12">
        <v>0</v>
      </c>
      <c r="CA11" s="4">
        <v>0</v>
      </c>
      <c r="CB11" s="9">
        <v>0</v>
      </c>
      <c r="CC11" s="12">
        <v>0</v>
      </c>
      <c r="CD11" s="4">
        <v>0</v>
      </c>
      <c r="CE11" s="9">
        <v>0</v>
      </c>
      <c r="CF11" s="12">
        <v>0</v>
      </c>
      <c r="CG11" s="4">
        <v>0</v>
      </c>
      <c r="CH11" s="9">
        <f t="shared" si="3"/>
        <v>0</v>
      </c>
      <c r="CI11" s="12">
        <v>0</v>
      </c>
      <c r="CJ11" s="4">
        <v>0</v>
      </c>
      <c r="CK11" s="9">
        <v>0</v>
      </c>
      <c r="CL11" s="85">
        <v>0</v>
      </c>
      <c r="CM11" s="4">
        <v>0</v>
      </c>
      <c r="CN11" s="9">
        <f t="shared" si="4"/>
        <v>0</v>
      </c>
      <c r="CO11" s="85">
        <v>0</v>
      </c>
      <c r="CP11" s="4">
        <v>0</v>
      </c>
      <c r="CQ11" s="9">
        <v>0</v>
      </c>
      <c r="CR11" s="85">
        <v>0</v>
      </c>
      <c r="CS11" s="4">
        <v>0</v>
      </c>
      <c r="CT11" s="9">
        <v>0</v>
      </c>
      <c r="CU11" s="85">
        <v>0</v>
      </c>
      <c r="CV11" s="4">
        <v>0</v>
      </c>
      <c r="CW11" s="9">
        <v>0</v>
      </c>
      <c r="CX11" s="12">
        <v>0</v>
      </c>
      <c r="CY11" s="4">
        <v>0</v>
      </c>
      <c r="CZ11" s="9">
        <v>0</v>
      </c>
      <c r="DA11" s="12"/>
      <c r="DB11" s="4"/>
      <c r="DC11" s="9"/>
      <c r="DD11" s="12">
        <v>0</v>
      </c>
      <c r="DE11" s="4">
        <v>0</v>
      </c>
      <c r="DF11" s="9">
        <v>0</v>
      </c>
      <c r="DG11" s="12">
        <v>0</v>
      </c>
      <c r="DH11" s="4">
        <v>0</v>
      </c>
      <c r="DI11" s="9">
        <f t="shared" si="5"/>
        <v>0</v>
      </c>
      <c r="DJ11" s="12">
        <v>0</v>
      </c>
      <c r="DK11" s="4">
        <v>0</v>
      </c>
      <c r="DL11" s="9">
        <v>0</v>
      </c>
      <c r="DM11" s="12">
        <v>90</v>
      </c>
      <c r="DN11" s="4">
        <v>240</v>
      </c>
      <c r="DO11" s="9">
        <f t="shared" ref="DO11:DO16" si="16">DN11/DM11*1000</f>
        <v>2666.6666666666665</v>
      </c>
      <c r="DP11" s="85">
        <v>0</v>
      </c>
      <c r="DQ11" s="4">
        <v>0</v>
      </c>
      <c r="DR11" s="9">
        <v>0</v>
      </c>
      <c r="DS11" s="12">
        <v>0</v>
      </c>
      <c r="DT11" s="4">
        <v>0</v>
      </c>
      <c r="DU11" s="9">
        <v>0</v>
      </c>
      <c r="DV11" s="12">
        <v>0</v>
      </c>
      <c r="DW11" s="4">
        <v>0</v>
      </c>
      <c r="DX11" s="9">
        <v>0</v>
      </c>
      <c r="DY11" s="12">
        <v>0</v>
      </c>
      <c r="DZ11" s="4">
        <v>0</v>
      </c>
      <c r="EA11" s="9">
        <v>0</v>
      </c>
      <c r="EB11" s="85"/>
      <c r="EC11" s="4"/>
      <c r="ED11" s="9"/>
      <c r="EE11" s="85">
        <v>0</v>
      </c>
      <c r="EF11" s="4">
        <v>0</v>
      </c>
      <c r="EG11" s="9">
        <f t="shared" si="6"/>
        <v>0</v>
      </c>
      <c r="EH11" s="85">
        <v>0</v>
      </c>
      <c r="EI11" s="4">
        <v>0</v>
      </c>
      <c r="EJ11" s="9">
        <v>0</v>
      </c>
      <c r="EK11" s="85">
        <v>0</v>
      </c>
      <c r="EL11" s="4">
        <v>0</v>
      </c>
      <c r="EM11" s="9">
        <v>0</v>
      </c>
      <c r="EN11" s="85">
        <v>0</v>
      </c>
      <c r="EO11" s="4">
        <v>0</v>
      </c>
      <c r="EP11" s="9">
        <v>0</v>
      </c>
      <c r="EQ11" s="85">
        <v>0</v>
      </c>
      <c r="ER11" s="4">
        <v>0</v>
      </c>
      <c r="ES11" s="9">
        <v>0</v>
      </c>
      <c r="ET11" s="85">
        <v>0</v>
      </c>
      <c r="EU11" s="4">
        <v>0</v>
      </c>
      <c r="EV11" s="9">
        <v>0</v>
      </c>
      <c r="EW11" s="12">
        <v>0</v>
      </c>
      <c r="EX11" s="4">
        <v>0</v>
      </c>
      <c r="EY11" s="9">
        <f t="shared" si="7"/>
        <v>0</v>
      </c>
      <c r="EZ11" s="85">
        <v>0</v>
      </c>
      <c r="FA11" s="4">
        <v>0</v>
      </c>
      <c r="FB11" s="9">
        <v>0</v>
      </c>
      <c r="FC11" s="85">
        <v>0</v>
      </c>
      <c r="FD11" s="4">
        <v>0</v>
      </c>
      <c r="FE11" s="9">
        <v>0</v>
      </c>
      <c r="FF11" s="12">
        <v>0</v>
      </c>
      <c r="FG11" s="4">
        <v>0</v>
      </c>
      <c r="FH11" s="9">
        <v>0</v>
      </c>
      <c r="FI11" s="12">
        <v>0</v>
      </c>
      <c r="FJ11" s="4">
        <v>0</v>
      </c>
      <c r="FK11" s="9">
        <v>0</v>
      </c>
      <c r="FL11" s="85">
        <v>0</v>
      </c>
      <c r="FM11" s="4">
        <v>0</v>
      </c>
      <c r="FN11" s="9">
        <v>0</v>
      </c>
      <c r="FO11" s="85"/>
      <c r="FP11" s="4"/>
      <c r="FQ11" s="9"/>
      <c r="FR11" s="85">
        <v>0</v>
      </c>
      <c r="FS11" s="4">
        <v>0</v>
      </c>
      <c r="FT11" s="9">
        <v>0</v>
      </c>
      <c r="FU11" s="12">
        <v>0</v>
      </c>
      <c r="FV11" s="4">
        <v>0</v>
      </c>
      <c r="FW11" s="9">
        <v>0</v>
      </c>
      <c r="FX11" s="12">
        <v>0</v>
      </c>
      <c r="FY11" s="4">
        <v>0</v>
      </c>
      <c r="FZ11" s="9">
        <v>0</v>
      </c>
      <c r="GA11" s="12">
        <v>0</v>
      </c>
      <c r="GB11" s="4">
        <v>0</v>
      </c>
      <c r="GC11" s="9">
        <v>0</v>
      </c>
      <c r="GD11" s="85">
        <v>0</v>
      </c>
      <c r="GE11" s="4">
        <v>0</v>
      </c>
      <c r="GF11" s="9">
        <v>0</v>
      </c>
      <c r="GG11" s="85">
        <v>0</v>
      </c>
      <c r="GH11" s="4">
        <v>0</v>
      </c>
      <c r="GI11" s="9">
        <v>0</v>
      </c>
      <c r="GJ11" s="85">
        <v>0</v>
      </c>
      <c r="GK11" s="4">
        <v>0</v>
      </c>
      <c r="GL11" s="9">
        <v>0</v>
      </c>
      <c r="GM11" s="85">
        <v>0</v>
      </c>
      <c r="GN11" s="4">
        <v>0</v>
      </c>
      <c r="GO11" s="9">
        <v>0</v>
      </c>
      <c r="GP11" s="12">
        <v>0</v>
      </c>
      <c r="GQ11" s="4">
        <v>0</v>
      </c>
      <c r="GR11" s="9">
        <v>0</v>
      </c>
      <c r="GS11" s="12">
        <v>919</v>
      </c>
      <c r="GT11" s="4">
        <v>838</v>
      </c>
      <c r="GU11" s="9">
        <f t="shared" si="13"/>
        <v>911.86071817192601</v>
      </c>
      <c r="GV11" s="85">
        <v>0</v>
      </c>
      <c r="GW11" s="4">
        <v>0</v>
      </c>
      <c r="GX11" s="9">
        <v>0</v>
      </c>
      <c r="GY11" s="12">
        <v>0</v>
      </c>
      <c r="GZ11" s="4">
        <v>0</v>
      </c>
      <c r="HA11" s="9">
        <v>0</v>
      </c>
      <c r="HB11" s="12">
        <v>0</v>
      </c>
      <c r="HC11" s="4">
        <v>0</v>
      </c>
      <c r="HD11" s="9">
        <v>0</v>
      </c>
      <c r="HE11" s="12">
        <v>0</v>
      </c>
      <c r="HF11" s="4">
        <v>0</v>
      </c>
      <c r="HG11" s="9">
        <v>0</v>
      </c>
      <c r="HH11" s="12">
        <f t="shared" si="8"/>
        <v>1009</v>
      </c>
      <c r="HI11" s="15">
        <f t="shared" si="9"/>
        <v>1078</v>
      </c>
    </row>
    <row r="12" spans="1:217" x14ac:dyDescent="0.3">
      <c r="A12" s="70" t="s">
        <v>97</v>
      </c>
      <c r="B12" s="71" t="s">
        <v>8</v>
      </c>
      <c r="C12" s="12">
        <v>0</v>
      </c>
      <c r="D12" s="4">
        <v>0</v>
      </c>
      <c r="E12" s="9">
        <f t="shared" si="0"/>
        <v>0</v>
      </c>
      <c r="F12" s="12">
        <v>0</v>
      </c>
      <c r="G12" s="4">
        <v>0</v>
      </c>
      <c r="H12" s="9">
        <v>0</v>
      </c>
      <c r="I12" s="12">
        <v>0</v>
      </c>
      <c r="J12" s="4">
        <v>0</v>
      </c>
      <c r="K12" s="9">
        <v>0</v>
      </c>
      <c r="L12" s="12">
        <v>0</v>
      </c>
      <c r="M12" s="4">
        <v>0</v>
      </c>
      <c r="N12" s="9">
        <v>0</v>
      </c>
      <c r="O12" s="85">
        <v>0</v>
      </c>
      <c r="P12" s="4">
        <v>0</v>
      </c>
      <c r="Q12" s="9">
        <v>0</v>
      </c>
      <c r="R12" s="12">
        <v>0</v>
      </c>
      <c r="S12" s="4">
        <v>0</v>
      </c>
      <c r="T12" s="9">
        <v>0</v>
      </c>
      <c r="U12" s="85">
        <v>0</v>
      </c>
      <c r="V12" s="4">
        <v>0</v>
      </c>
      <c r="W12" s="9">
        <f t="shared" si="1"/>
        <v>0</v>
      </c>
      <c r="X12" s="85">
        <v>0</v>
      </c>
      <c r="Y12" s="4">
        <v>0</v>
      </c>
      <c r="Z12" s="9">
        <v>0</v>
      </c>
      <c r="AA12" s="85">
        <v>0</v>
      </c>
      <c r="AB12" s="4">
        <v>0</v>
      </c>
      <c r="AC12" s="9">
        <v>0</v>
      </c>
      <c r="AD12" s="12">
        <v>0</v>
      </c>
      <c r="AE12" s="4">
        <v>0</v>
      </c>
      <c r="AF12" s="9">
        <v>0</v>
      </c>
      <c r="AG12" s="12">
        <v>0</v>
      </c>
      <c r="AH12" s="4">
        <v>0</v>
      </c>
      <c r="AI12" s="9">
        <v>0</v>
      </c>
      <c r="AJ12" s="12">
        <v>0</v>
      </c>
      <c r="AK12" s="4">
        <v>0</v>
      </c>
      <c r="AL12" s="9">
        <v>0</v>
      </c>
      <c r="AM12" s="12">
        <v>0</v>
      </c>
      <c r="AN12" s="4">
        <v>0</v>
      </c>
      <c r="AO12" s="9">
        <v>0</v>
      </c>
      <c r="AP12" s="12">
        <v>0</v>
      </c>
      <c r="AQ12" s="4">
        <v>0</v>
      </c>
      <c r="AR12" s="9">
        <v>0</v>
      </c>
      <c r="AS12" s="12">
        <v>0</v>
      </c>
      <c r="AT12" s="4">
        <v>0</v>
      </c>
      <c r="AU12" s="9">
        <v>0</v>
      </c>
      <c r="AV12" s="85">
        <v>0</v>
      </c>
      <c r="AW12" s="4">
        <v>0</v>
      </c>
      <c r="AX12" s="9">
        <v>0</v>
      </c>
      <c r="AY12" s="12"/>
      <c r="AZ12" s="4"/>
      <c r="BA12" s="9"/>
      <c r="BB12" s="12">
        <v>0</v>
      </c>
      <c r="BC12" s="4">
        <v>0</v>
      </c>
      <c r="BD12" s="9">
        <v>0</v>
      </c>
      <c r="BE12" s="12">
        <v>0</v>
      </c>
      <c r="BF12" s="4">
        <v>0</v>
      </c>
      <c r="BG12" s="9">
        <f t="shared" si="2"/>
        <v>0</v>
      </c>
      <c r="BH12" s="12">
        <v>0</v>
      </c>
      <c r="BI12" s="4">
        <v>0</v>
      </c>
      <c r="BJ12" s="9">
        <v>0</v>
      </c>
      <c r="BK12" s="12">
        <v>0</v>
      </c>
      <c r="BL12" s="4">
        <v>0</v>
      </c>
      <c r="BM12" s="9">
        <v>0</v>
      </c>
      <c r="BN12" s="12">
        <v>0</v>
      </c>
      <c r="BO12" s="4">
        <v>0</v>
      </c>
      <c r="BP12" s="9">
        <v>0</v>
      </c>
      <c r="BQ12" s="12">
        <v>0</v>
      </c>
      <c r="BR12" s="4">
        <v>0</v>
      </c>
      <c r="BS12" s="9">
        <v>0</v>
      </c>
      <c r="BT12" s="12">
        <v>0</v>
      </c>
      <c r="BU12" s="4">
        <v>0</v>
      </c>
      <c r="BV12" s="9">
        <v>0</v>
      </c>
      <c r="BW12" s="12">
        <v>0</v>
      </c>
      <c r="BX12" s="4">
        <v>0</v>
      </c>
      <c r="BY12" s="9">
        <v>0</v>
      </c>
      <c r="BZ12" s="12">
        <v>0</v>
      </c>
      <c r="CA12" s="4">
        <v>0</v>
      </c>
      <c r="CB12" s="9">
        <v>0</v>
      </c>
      <c r="CC12" s="12">
        <v>0</v>
      </c>
      <c r="CD12" s="4">
        <v>0</v>
      </c>
      <c r="CE12" s="9">
        <v>0</v>
      </c>
      <c r="CF12" s="12">
        <v>0</v>
      </c>
      <c r="CG12" s="4">
        <v>0</v>
      </c>
      <c r="CH12" s="9">
        <f t="shared" si="3"/>
        <v>0</v>
      </c>
      <c r="CI12" s="12">
        <v>0</v>
      </c>
      <c r="CJ12" s="4">
        <v>0</v>
      </c>
      <c r="CK12" s="9">
        <v>0</v>
      </c>
      <c r="CL12" s="85">
        <v>0</v>
      </c>
      <c r="CM12" s="4">
        <v>0</v>
      </c>
      <c r="CN12" s="9">
        <f t="shared" si="4"/>
        <v>0</v>
      </c>
      <c r="CO12" s="85">
        <v>0</v>
      </c>
      <c r="CP12" s="4">
        <v>0</v>
      </c>
      <c r="CQ12" s="9">
        <v>0</v>
      </c>
      <c r="CR12" s="85">
        <v>0</v>
      </c>
      <c r="CS12" s="4">
        <v>0</v>
      </c>
      <c r="CT12" s="9">
        <v>0</v>
      </c>
      <c r="CU12" s="85">
        <v>0</v>
      </c>
      <c r="CV12" s="4">
        <v>0</v>
      </c>
      <c r="CW12" s="9">
        <v>0</v>
      </c>
      <c r="CX12" s="12">
        <v>0</v>
      </c>
      <c r="CY12" s="4">
        <v>0</v>
      </c>
      <c r="CZ12" s="9">
        <v>0</v>
      </c>
      <c r="DA12" s="12"/>
      <c r="DB12" s="4"/>
      <c r="DC12" s="9"/>
      <c r="DD12" s="12">
        <v>0</v>
      </c>
      <c r="DE12" s="4">
        <v>0</v>
      </c>
      <c r="DF12" s="9">
        <v>0</v>
      </c>
      <c r="DG12" s="12">
        <v>0</v>
      </c>
      <c r="DH12" s="4">
        <v>0</v>
      </c>
      <c r="DI12" s="9">
        <f t="shared" si="5"/>
        <v>0</v>
      </c>
      <c r="DJ12" s="12">
        <v>0</v>
      </c>
      <c r="DK12" s="4">
        <v>0</v>
      </c>
      <c r="DL12" s="9">
        <v>0</v>
      </c>
      <c r="DM12" s="12">
        <v>780</v>
      </c>
      <c r="DN12" s="4">
        <v>177</v>
      </c>
      <c r="DO12" s="9">
        <f t="shared" si="16"/>
        <v>226.92307692307693</v>
      </c>
      <c r="DP12" s="85">
        <v>0</v>
      </c>
      <c r="DQ12" s="4">
        <v>0</v>
      </c>
      <c r="DR12" s="9">
        <v>0</v>
      </c>
      <c r="DS12" s="12">
        <v>0</v>
      </c>
      <c r="DT12" s="4">
        <v>0</v>
      </c>
      <c r="DU12" s="9">
        <v>0</v>
      </c>
      <c r="DV12" s="12">
        <v>0</v>
      </c>
      <c r="DW12" s="4">
        <v>0</v>
      </c>
      <c r="DX12" s="9">
        <v>0</v>
      </c>
      <c r="DY12" s="12">
        <v>0</v>
      </c>
      <c r="DZ12" s="4">
        <v>0</v>
      </c>
      <c r="EA12" s="9">
        <v>0</v>
      </c>
      <c r="EB12" s="85"/>
      <c r="EC12" s="4"/>
      <c r="ED12" s="9"/>
      <c r="EE12" s="85">
        <v>0</v>
      </c>
      <c r="EF12" s="4">
        <v>0</v>
      </c>
      <c r="EG12" s="9">
        <f t="shared" si="6"/>
        <v>0</v>
      </c>
      <c r="EH12" s="85">
        <v>0</v>
      </c>
      <c r="EI12" s="4">
        <v>0</v>
      </c>
      <c r="EJ12" s="9">
        <v>0</v>
      </c>
      <c r="EK12" s="85">
        <v>0</v>
      </c>
      <c r="EL12" s="4">
        <v>0</v>
      </c>
      <c r="EM12" s="9">
        <v>0</v>
      </c>
      <c r="EN12" s="85">
        <v>0</v>
      </c>
      <c r="EO12" s="4">
        <v>0</v>
      </c>
      <c r="EP12" s="9">
        <v>0</v>
      </c>
      <c r="EQ12" s="85">
        <v>0</v>
      </c>
      <c r="ER12" s="4">
        <v>0</v>
      </c>
      <c r="ES12" s="9">
        <v>0</v>
      </c>
      <c r="ET12" s="85">
        <v>0</v>
      </c>
      <c r="EU12" s="4">
        <v>0</v>
      </c>
      <c r="EV12" s="9">
        <v>0</v>
      </c>
      <c r="EW12" s="12">
        <v>0</v>
      </c>
      <c r="EX12" s="4">
        <v>0</v>
      </c>
      <c r="EY12" s="9">
        <f t="shared" si="7"/>
        <v>0</v>
      </c>
      <c r="EZ12" s="85">
        <v>0</v>
      </c>
      <c r="FA12" s="4">
        <v>0</v>
      </c>
      <c r="FB12" s="9">
        <v>0</v>
      </c>
      <c r="FC12" s="85">
        <v>0</v>
      </c>
      <c r="FD12" s="4">
        <v>0</v>
      </c>
      <c r="FE12" s="9">
        <v>0</v>
      </c>
      <c r="FF12" s="12">
        <v>0</v>
      </c>
      <c r="FG12" s="4">
        <v>0</v>
      </c>
      <c r="FH12" s="9">
        <v>0</v>
      </c>
      <c r="FI12" s="12">
        <v>0</v>
      </c>
      <c r="FJ12" s="4">
        <v>0</v>
      </c>
      <c r="FK12" s="9">
        <v>0</v>
      </c>
      <c r="FL12" s="85">
        <v>0</v>
      </c>
      <c r="FM12" s="4">
        <v>0</v>
      </c>
      <c r="FN12" s="9">
        <v>0</v>
      </c>
      <c r="FO12" s="85"/>
      <c r="FP12" s="4"/>
      <c r="FQ12" s="9"/>
      <c r="FR12" s="85">
        <v>0</v>
      </c>
      <c r="FS12" s="4">
        <v>0</v>
      </c>
      <c r="FT12" s="9">
        <v>0</v>
      </c>
      <c r="FU12" s="12">
        <v>0</v>
      </c>
      <c r="FV12" s="4">
        <v>0</v>
      </c>
      <c r="FW12" s="9">
        <v>0</v>
      </c>
      <c r="FX12" s="12">
        <v>0</v>
      </c>
      <c r="FY12" s="4">
        <v>0</v>
      </c>
      <c r="FZ12" s="9">
        <v>0</v>
      </c>
      <c r="GA12" s="12">
        <v>0</v>
      </c>
      <c r="GB12" s="4">
        <v>0</v>
      </c>
      <c r="GC12" s="9">
        <v>0</v>
      </c>
      <c r="GD12" s="85">
        <v>0</v>
      </c>
      <c r="GE12" s="4">
        <v>0</v>
      </c>
      <c r="GF12" s="9">
        <v>0</v>
      </c>
      <c r="GG12" s="85">
        <v>0</v>
      </c>
      <c r="GH12" s="4">
        <v>0</v>
      </c>
      <c r="GI12" s="9">
        <v>0</v>
      </c>
      <c r="GJ12" s="85">
        <v>0</v>
      </c>
      <c r="GK12" s="4">
        <v>0</v>
      </c>
      <c r="GL12" s="9">
        <v>0</v>
      </c>
      <c r="GM12" s="85">
        <v>0</v>
      </c>
      <c r="GN12" s="4">
        <v>0</v>
      </c>
      <c r="GO12" s="9">
        <v>0</v>
      </c>
      <c r="GP12" s="12">
        <v>0</v>
      </c>
      <c r="GQ12" s="4">
        <v>0</v>
      </c>
      <c r="GR12" s="9">
        <v>0</v>
      </c>
      <c r="GS12" s="12">
        <v>17</v>
      </c>
      <c r="GT12" s="4">
        <v>40</v>
      </c>
      <c r="GU12" s="9">
        <f t="shared" si="13"/>
        <v>2352.9411764705883</v>
      </c>
      <c r="GV12" s="85">
        <v>0</v>
      </c>
      <c r="GW12" s="4">
        <v>0</v>
      </c>
      <c r="GX12" s="9">
        <v>0</v>
      </c>
      <c r="GY12" s="12">
        <v>0</v>
      </c>
      <c r="GZ12" s="4">
        <v>0</v>
      </c>
      <c r="HA12" s="9">
        <v>0</v>
      </c>
      <c r="HB12" s="12">
        <v>0</v>
      </c>
      <c r="HC12" s="4">
        <v>0</v>
      </c>
      <c r="HD12" s="9">
        <v>0</v>
      </c>
      <c r="HE12" s="12">
        <v>0</v>
      </c>
      <c r="HF12" s="4">
        <v>0</v>
      </c>
      <c r="HG12" s="9">
        <v>0</v>
      </c>
      <c r="HH12" s="12">
        <f t="shared" si="8"/>
        <v>797</v>
      </c>
      <c r="HI12" s="15">
        <f t="shared" si="9"/>
        <v>217</v>
      </c>
    </row>
    <row r="13" spans="1:217" x14ac:dyDescent="0.3">
      <c r="A13" s="70" t="s">
        <v>97</v>
      </c>
      <c r="B13" s="71" t="s">
        <v>9</v>
      </c>
      <c r="C13" s="12">
        <v>0</v>
      </c>
      <c r="D13" s="4">
        <v>0</v>
      </c>
      <c r="E13" s="9">
        <f t="shared" si="0"/>
        <v>0</v>
      </c>
      <c r="F13" s="12">
        <v>0</v>
      </c>
      <c r="G13" s="4">
        <v>0</v>
      </c>
      <c r="H13" s="9">
        <v>0</v>
      </c>
      <c r="I13" s="12">
        <v>0</v>
      </c>
      <c r="J13" s="4">
        <v>0</v>
      </c>
      <c r="K13" s="9">
        <v>0</v>
      </c>
      <c r="L13" s="12">
        <v>0</v>
      </c>
      <c r="M13" s="4">
        <v>0</v>
      </c>
      <c r="N13" s="9">
        <v>0</v>
      </c>
      <c r="O13" s="85">
        <v>0</v>
      </c>
      <c r="P13" s="4">
        <v>0</v>
      </c>
      <c r="Q13" s="9">
        <v>0</v>
      </c>
      <c r="R13" s="12">
        <v>0</v>
      </c>
      <c r="S13" s="4">
        <v>0</v>
      </c>
      <c r="T13" s="9">
        <v>0</v>
      </c>
      <c r="U13" s="85">
        <v>0</v>
      </c>
      <c r="V13" s="4">
        <v>0</v>
      </c>
      <c r="W13" s="9">
        <f t="shared" si="1"/>
        <v>0</v>
      </c>
      <c r="X13" s="85">
        <v>0</v>
      </c>
      <c r="Y13" s="4">
        <v>0</v>
      </c>
      <c r="Z13" s="9">
        <v>0</v>
      </c>
      <c r="AA13" s="85">
        <v>0</v>
      </c>
      <c r="AB13" s="4">
        <v>0</v>
      </c>
      <c r="AC13" s="9">
        <v>0</v>
      </c>
      <c r="AD13" s="12">
        <v>0</v>
      </c>
      <c r="AE13" s="4">
        <v>0</v>
      </c>
      <c r="AF13" s="9">
        <v>0</v>
      </c>
      <c r="AG13" s="12">
        <v>0</v>
      </c>
      <c r="AH13" s="4">
        <v>0</v>
      </c>
      <c r="AI13" s="9">
        <v>0</v>
      </c>
      <c r="AJ13" s="12">
        <v>0</v>
      </c>
      <c r="AK13" s="4">
        <v>0</v>
      </c>
      <c r="AL13" s="9">
        <v>0</v>
      </c>
      <c r="AM13" s="12">
        <v>0</v>
      </c>
      <c r="AN13" s="4">
        <v>0</v>
      </c>
      <c r="AO13" s="9">
        <v>0</v>
      </c>
      <c r="AP13" s="12">
        <v>0</v>
      </c>
      <c r="AQ13" s="4">
        <v>0</v>
      </c>
      <c r="AR13" s="9">
        <v>0</v>
      </c>
      <c r="AS13" s="12">
        <v>0</v>
      </c>
      <c r="AT13" s="4">
        <v>0</v>
      </c>
      <c r="AU13" s="9">
        <v>0</v>
      </c>
      <c r="AV13" s="85">
        <v>0</v>
      </c>
      <c r="AW13" s="4">
        <v>0</v>
      </c>
      <c r="AX13" s="9">
        <v>0</v>
      </c>
      <c r="AY13" s="12"/>
      <c r="AZ13" s="4"/>
      <c r="BA13" s="9"/>
      <c r="BB13" s="12">
        <v>0</v>
      </c>
      <c r="BC13" s="4">
        <v>0</v>
      </c>
      <c r="BD13" s="9">
        <v>0</v>
      </c>
      <c r="BE13" s="12">
        <v>0</v>
      </c>
      <c r="BF13" s="4">
        <v>0</v>
      </c>
      <c r="BG13" s="9">
        <f t="shared" si="2"/>
        <v>0</v>
      </c>
      <c r="BH13" s="12">
        <v>0</v>
      </c>
      <c r="BI13" s="4">
        <v>0</v>
      </c>
      <c r="BJ13" s="9">
        <v>0</v>
      </c>
      <c r="BK13" s="12">
        <v>0</v>
      </c>
      <c r="BL13" s="4">
        <v>0</v>
      </c>
      <c r="BM13" s="9">
        <v>0</v>
      </c>
      <c r="BN13" s="12">
        <v>0</v>
      </c>
      <c r="BO13" s="4">
        <v>0</v>
      </c>
      <c r="BP13" s="9">
        <v>0</v>
      </c>
      <c r="BQ13" s="12">
        <v>0</v>
      </c>
      <c r="BR13" s="4">
        <v>0</v>
      </c>
      <c r="BS13" s="9">
        <v>0</v>
      </c>
      <c r="BT13" s="12">
        <v>0</v>
      </c>
      <c r="BU13" s="4">
        <v>0</v>
      </c>
      <c r="BV13" s="9">
        <v>0</v>
      </c>
      <c r="BW13" s="12">
        <v>0</v>
      </c>
      <c r="BX13" s="4">
        <v>0</v>
      </c>
      <c r="BY13" s="9">
        <v>0</v>
      </c>
      <c r="BZ13" s="12">
        <v>0</v>
      </c>
      <c r="CA13" s="4">
        <v>0</v>
      </c>
      <c r="CB13" s="9">
        <v>0</v>
      </c>
      <c r="CC13" s="12">
        <v>0</v>
      </c>
      <c r="CD13" s="4">
        <v>0</v>
      </c>
      <c r="CE13" s="9">
        <v>0</v>
      </c>
      <c r="CF13" s="12">
        <v>0</v>
      </c>
      <c r="CG13" s="4">
        <v>0</v>
      </c>
      <c r="CH13" s="9">
        <f t="shared" si="3"/>
        <v>0</v>
      </c>
      <c r="CI13" s="12">
        <v>0</v>
      </c>
      <c r="CJ13" s="4">
        <v>0</v>
      </c>
      <c r="CK13" s="9">
        <v>0</v>
      </c>
      <c r="CL13" s="85">
        <v>0</v>
      </c>
      <c r="CM13" s="4">
        <v>0</v>
      </c>
      <c r="CN13" s="9">
        <f t="shared" si="4"/>
        <v>0</v>
      </c>
      <c r="CO13" s="85">
        <v>0</v>
      </c>
      <c r="CP13" s="4">
        <v>0</v>
      </c>
      <c r="CQ13" s="9">
        <v>0</v>
      </c>
      <c r="CR13" s="85">
        <v>0</v>
      </c>
      <c r="CS13" s="4">
        <v>0</v>
      </c>
      <c r="CT13" s="9">
        <v>0</v>
      </c>
      <c r="CU13" s="85">
        <v>0</v>
      </c>
      <c r="CV13" s="4">
        <v>0</v>
      </c>
      <c r="CW13" s="9">
        <v>0</v>
      </c>
      <c r="CX13" s="12">
        <v>0</v>
      </c>
      <c r="CY13" s="4">
        <v>0</v>
      </c>
      <c r="CZ13" s="9">
        <v>0</v>
      </c>
      <c r="DA13" s="12"/>
      <c r="DB13" s="4"/>
      <c r="DC13" s="9"/>
      <c r="DD13" s="12">
        <v>0</v>
      </c>
      <c r="DE13" s="4">
        <v>0</v>
      </c>
      <c r="DF13" s="9">
        <v>0</v>
      </c>
      <c r="DG13" s="12">
        <v>0</v>
      </c>
      <c r="DH13" s="4">
        <v>0</v>
      </c>
      <c r="DI13" s="9">
        <f t="shared" si="5"/>
        <v>0</v>
      </c>
      <c r="DJ13" s="12">
        <v>0</v>
      </c>
      <c r="DK13" s="4">
        <v>0</v>
      </c>
      <c r="DL13" s="9">
        <v>0</v>
      </c>
      <c r="DM13" s="12">
        <v>410</v>
      </c>
      <c r="DN13" s="4">
        <v>96</v>
      </c>
      <c r="DO13" s="9">
        <f t="shared" si="16"/>
        <v>234.14634146341464</v>
      </c>
      <c r="DP13" s="85">
        <v>0</v>
      </c>
      <c r="DQ13" s="4">
        <v>0</v>
      </c>
      <c r="DR13" s="9">
        <v>0</v>
      </c>
      <c r="DS13" s="12">
        <v>0</v>
      </c>
      <c r="DT13" s="4">
        <v>0</v>
      </c>
      <c r="DU13" s="9">
        <v>0</v>
      </c>
      <c r="DV13" s="12">
        <v>0</v>
      </c>
      <c r="DW13" s="4">
        <v>0</v>
      </c>
      <c r="DX13" s="9">
        <v>0</v>
      </c>
      <c r="DY13" s="12">
        <v>0</v>
      </c>
      <c r="DZ13" s="4">
        <v>0</v>
      </c>
      <c r="EA13" s="9">
        <v>0</v>
      </c>
      <c r="EB13" s="85"/>
      <c r="EC13" s="4"/>
      <c r="ED13" s="9"/>
      <c r="EE13" s="85">
        <v>0</v>
      </c>
      <c r="EF13" s="4">
        <v>0</v>
      </c>
      <c r="EG13" s="9">
        <f t="shared" si="6"/>
        <v>0</v>
      </c>
      <c r="EH13" s="85">
        <v>0</v>
      </c>
      <c r="EI13" s="4">
        <v>0</v>
      </c>
      <c r="EJ13" s="9">
        <v>0</v>
      </c>
      <c r="EK13" s="85">
        <v>0</v>
      </c>
      <c r="EL13" s="4">
        <v>0</v>
      </c>
      <c r="EM13" s="9">
        <v>0</v>
      </c>
      <c r="EN13" s="85">
        <v>0</v>
      </c>
      <c r="EO13" s="4">
        <v>0</v>
      </c>
      <c r="EP13" s="9">
        <v>0</v>
      </c>
      <c r="EQ13" s="85">
        <v>0</v>
      </c>
      <c r="ER13" s="4">
        <v>0</v>
      </c>
      <c r="ES13" s="9">
        <v>0</v>
      </c>
      <c r="ET13" s="85">
        <v>0</v>
      </c>
      <c r="EU13" s="4">
        <v>0</v>
      </c>
      <c r="EV13" s="9">
        <v>0</v>
      </c>
      <c r="EW13" s="12">
        <v>0</v>
      </c>
      <c r="EX13" s="4">
        <v>0</v>
      </c>
      <c r="EY13" s="9">
        <f t="shared" si="7"/>
        <v>0</v>
      </c>
      <c r="EZ13" s="85">
        <v>0</v>
      </c>
      <c r="FA13" s="4">
        <v>0</v>
      </c>
      <c r="FB13" s="9">
        <v>0</v>
      </c>
      <c r="FC13" s="85">
        <v>0</v>
      </c>
      <c r="FD13" s="4">
        <v>0</v>
      </c>
      <c r="FE13" s="9">
        <v>0</v>
      </c>
      <c r="FF13" s="12">
        <v>0</v>
      </c>
      <c r="FG13" s="4">
        <v>0</v>
      </c>
      <c r="FH13" s="9">
        <v>0</v>
      </c>
      <c r="FI13" s="12">
        <v>0</v>
      </c>
      <c r="FJ13" s="4">
        <v>0</v>
      </c>
      <c r="FK13" s="9">
        <v>0</v>
      </c>
      <c r="FL13" s="85">
        <v>0</v>
      </c>
      <c r="FM13" s="4">
        <v>0</v>
      </c>
      <c r="FN13" s="9">
        <v>0</v>
      </c>
      <c r="FO13" s="85"/>
      <c r="FP13" s="4"/>
      <c r="FQ13" s="9"/>
      <c r="FR13" s="85">
        <v>0</v>
      </c>
      <c r="FS13" s="4">
        <v>0</v>
      </c>
      <c r="FT13" s="9">
        <v>0</v>
      </c>
      <c r="FU13" s="12">
        <v>0</v>
      </c>
      <c r="FV13" s="4">
        <v>0</v>
      </c>
      <c r="FW13" s="9">
        <v>0</v>
      </c>
      <c r="FX13" s="12">
        <v>0</v>
      </c>
      <c r="FY13" s="4">
        <v>0</v>
      </c>
      <c r="FZ13" s="9">
        <v>0</v>
      </c>
      <c r="GA13" s="12">
        <v>0</v>
      </c>
      <c r="GB13" s="4">
        <v>0</v>
      </c>
      <c r="GC13" s="9">
        <v>0</v>
      </c>
      <c r="GD13" s="85">
        <v>0</v>
      </c>
      <c r="GE13" s="4">
        <v>0</v>
      </c>
      <c r="GF13" s="9">
        <v>0</v>
      </c>
      <c r="GG13" s="85">
        <v>0</v>
      </c>
      <c r="GH13" s="4">
        <v>0</v>
      </c>
      <c r="GI13" s="9">
        <v>0</v>
      </c>
      <c r="GJ13" s="85">
        <v>0</v>
      </c>
      <c r="GK13" s="4">
        <v>0</v>
      </c>
      <c r="GL13" s="9">
        <v>0</v>
      </c>
      <c r="GM13" s="85">
        <v>0</v>
      </c>
      <c r="GN13" s="4">
        <v>0</v>
      </c>
      <c r="GO13" s="9">
        <v>0</v>
      </c>
      <c r="GP13" s="12">
        <v>0</v>
      </c>
      <c r="GQ13" s="4">
        <v>0</v>
      </c>
      <c r="GR13" s="9">
        <v>0</v>
      </c>
      <c r="GS13" s="12">
        <v>0</v>
      </c>
      <c r="GT13" s="4">
        <v>1</v>
      </c>
      <c r="GU13" s="9">
        <v>0</v>
      </c>
      <c r="GV13" s="85">
        <v>0</v>
      </c>
      <c r="GW13" s="4">
        <v>0</v>
      </c>
      <c r="GX13" s="9">
        <v>0</v>
      </c>
      <c r="GY13" s="12">
        <v>0</v>
      </c>
      <c r="GZ13" s="4">
        <v>0</v>
      </c>
      <c r="HA13" s="9">
        <v>0</v>
      </c>
      <c r="HB13" s="12">
        <v>0</v>
      </c>
      <c r="HC13" s="4">
        <v>0</v>
      </c>
      <c r="HD13" s="9">
        <v>0</v>
      </c>
      <c r="HE13" s="12">
        <v>30</v>
      </c>
      <c r="HF13" s="4">
        <v>7</v>
      </c>
      <c r="HG13" s="9">
        <f t="shared" si="14"/>
        <v>233.33333333333334</v>
      </c>
      <c r="HH13" s="12">
        <f t="shared" si="8"/>
        <v>440</v>
      </c>
      <c r="HI13" s="15">
        <f t="shared" si="9"/>
        <v>104</v>
      </c>
    </row>
    <row r="14" spans="1:217" x14ac:dyDescent="0.3">
      <c r="A14" s="70" t="s">
        <v>97</v>
      </c>
      <c r="B14" s="71" t="s">
        <v>10</v>
      </c>
      <c r="C14" s="12">
        <v>0</v>
      </c>
      <c r="D14" s="4">
        <v>0</v>
      </c>
      <c r="E14" s="9">
        <f t="shared" si="0"/>
        <v>0</v>
      </c>
      <c r="F14" s="12">
        <v>0</v>
      </c>
      <c r="G14" s="4">
        <v>0</v>
      </c>
      <c r="H14" s="9">
        <v>0</v>
      </c>
      <c r="I14" s="12">
        <v>0</v>
      </c>
      <c r="J14" s="4">
        <v>0</v>
      </c>
      <c r="K14" s="9">
        <v>0</v>
      </c>
      <c r="L14" s="12">
        <v>0</v>
      </c>
      <c r="M14" s="4">
        <v>0</v>
      </c>
      <c r="N14" s="9">
        <v>0</v>
      </c>
      <c r="O14" s="85">
        <v>0</v>
      </c>
      <c r="P14" s="4">
        <v>0</v>
      </c>
      <c r="Q14" s="9">
        <v>0</v>
      </c>
      <c r="R14" s="12">
        <v>0</v>
      </c>
      <c r="S14" s="4">
        <v>0</v>
      </c>
      <c r="T14" s="9">
        <v>0</v>
      </c>
      <c r="U14" s="85">
        <v>0</v>
      </c>
      <c r="V14" s="4">
        <v>0</v>
      </c>
      <c r="W14" s="9">
        <f t="shared" si="1"/>
        <v>0</v>
      </c>
      <c r="X14" s="85">
        <v>0</v>
      </c>
      <c r="Y14" s="4">
        <v>0</v>
      </c>
      <c r="Z14" s="9">
        <v>0</v>
      </c>
      <c r="AA14" s="85">
        <v>0</v>
      </c>
      <c r="AB14" s="4">
        <v>0</v>
      </c>
      <c r="AC14" s="9">
        <v>0</v>
      </c>
      <c r="AD14" s="12">
        <v>0</v>
      </c>
      <c r="AE14" s="4">
        <v>0</v>
      </c>
      <c r="AF14" s="9">
        <v>0</v>
      </c>
      <c r="AG14" s="12">
        <v>0</v>
      </c>
      <c r="AH14" s="4">
        <v>0</v>
      </c>
      <c r="AI14" s="9">
        <v>0</v>
      </c>
      <c r="AJ14" s="12">
        <v>0</v>
      </c>
      <c r="AK14" s="4">
        <v>0</v>
      </c>
      <c r="AL14" s="9">
        <v>0</v>
      </c>
      <c r="AM14" s="12">
        <v>0</v>
      </c>
      <c r="AN14" s="4">
        <v>0</v>
      </c>
      <c r="AO14" s="9">
        <v>0</v>
      </c>
      <c r="AP14" s="12">
        <v>0</v>
      </c>
      <c r="AQ14" s="4">
        <v>0</v>
      </c>
      <c r="AR14" s="9">
        <v>0</v>
      </c>
      <c r="AS14" s="12">
        <v>0</v>
      </c>
      <c r="AT14" s="4">
        <v>0</v>
      </c>
      <c r="AU14" s="9">
        <v>0</v>
      </c>
      <c r="AV14" s="85">
        <v>0</v>
      </c>
      <c r="AW14" s="4">
        <v>0</v>
      </c>
      <c r="AX14" s="9">
        <v>0</v>
      </c>
      <c r="AY14" s="12"/>
      <c r="AZ14" s="4"/>
      <c r="BA14" s="9"/>
      <c r="BB14" s="12">
        <v>0</v>
      </c>
      <c r="BC14" s="4">
        <v>0</v>
      </c>
      <c r="BD14" s="9">
        <v>0</v>
      </c>
      <c r="BE14" s="12">
        <v>0</v>
      </c>
      <c r="BF14" s="4">
        <v>0</v>
      </c>
      <c r="BG14" s="9">
        <f t="shared" si="2"/>
        <v>0</v>
      </c>
      <c r="BH14" s="12">
        <v>0</v>
      </c>
      <c r="BI14" s="4">
        <v>0</v>
      </c>
      <c r="BJ14" s="9">
        <v>0</v>
      </c>
      <c r="BK14" s="12">
        <v>0</v>
      </c>
      <c r="BL14" s="4">
        <v>0</v>
      </c>
      <c r="BM14" s="9">
        <v>0</v>
      </c>
      <c r="BN14" s="12">
        <v>0</v>
      </c>
      <c r="BO14" s="4">
        <v>0</v>
      </c>
      <c r="BP14" s="9">
        <v>0</v>
      </c>
      <c r="BQ14" s="12">
        <v>0</v>
      </c>
      <c r="BR14" s="4">
        <v>0</v>
      </c>
      <c r="BS14" s="9">
        <v>0</v>
      </c>
      <c r="BT14" s="12">
        <v>0</v>
      </c>
      <c r="BU14" s="4">
        <v>0</v>
      </c>
      <c r="BV14" s="9">
        <v>0</v>
      </c>
      <c r="BW14" s="12">
        <v>0</v>
      </c>
      <c r="BX14" s="4">
        <v>0</v>
      </c>
      <c r="BY14" s="9">
        <v>0</v>
      </c>
      <c r="BZ14" s="12">
        <v>0</v>
      </c>
      <c r="CA14" s="4">
        <v>0</v>
      </c>
      <c r="CB14" s="9">
        <v>0</v>
      </c>
      <c r="CC14" s="12">
        <v>0</v>
      </c>
      <c r="CD14" s="4">
        <v>0</v>
      </c>
      <c r="CE14" s="9">
        <v>0</v>
      </c>
      <c r="CF14" s="12">
        <v>0</v>
      </c>
      <c r="CG14" s="4">
        <v>0</v>
      </c>
      <c r="CH14" s="9">
        <f t="shared" si="3"/>
        <v>0</v>
      </c>
      <c r="CI14" s="12">
        <v>0</v>
      </c>
      <c r="CJ14" s="4">
        <v>0</v>
      </c>
      <c r="CK14" s="9">
        <v>0</v>
      </c>
      <c r="CL14" s="85">
        <v>0</v>
      </c>
      <c r="CM14" s="4">
        <v>0</v>
      </c>
      <c r="CN14" s="9">
        <f t="shared" si="4"/>
        <v>0</v>
      </c>
      <c r="CO14" s="85">
        <v>0</v>
      </c>
      <c r="CP14" s="4">
        <v>0</v>
      </c>
      <c r="CQ14" s="9">
        <v>0</v>
      </c>
      <c r="CR14" s="85">
        <v>0</v>
      </c>
      <c r="CS14" s="4">
        <v>0</v>
      </c>
      <c r="CT14" s="9">
        <v>0</v>
      </c>
      <c r="CU14" s="85">
        <v>0</v>
      </c>
      <c r="CV14" s="4">
        <v>0</v>
      </c>
      <c r="CW14" s="9">
        <v>0</v>
      </c>
      <c r="CX14" s="12">
        <v>0</v>
      </c>
      <c r="CY14" s="4">
        <v>0</v>
      </c>
      <c r="CZ14" s="9">
        <v>0</v>
      </c>
      <c r="DA14" s="12"/>
      <c r="DB14" s="4"/>
      <c r="DC14" s="9"/>
      <c r="DD14" s="12">
        <v>0</v>
      </c>
      <c r="DE14" s="4">
        <v>0</v>
      </c>
      <c r="DF14" s="9">
        <v>0</v>
      </c>
      <c r="DG14" s="12">
        <v>0</v>
      </c>
      <c r="DH14" s="4">
        <v>0</v>
      </c>
      <c r="DI14" s="9">
        <f t="shared" si="5"/>
        <v>0</v>
      </c>
      <c r="DJ14" s="12">
        <v>0</v>
      </c>
      <c r="DK14" s="4">
        <v>0</v>
      </c>
      <c r="DL14" s="9">
        <v>0</v>
      </c>
      <c r="DM14" s="12">
        <v>661</v>
      </c>
      <c r="DN14" s="4">
        <v>160</v>
      </c>
      <c r="DO14" s="9">
        <f t="shared" si="16"/>
        <v>242.05748865355523</v>
      </c>
      <c r="DP14" s="85">
        <v>0</v>
      </c>
      <c r="DQ14" s="4">
        <v>0</v>
      </c>
      <c r="DR14" s="9">
        <v>0</v>
      </c>
      <c r="DS14" s="12">
        <v>0</v>
      </c>
      <c r="DT14" s="4">
        <v>0</v>
      </c>
      <c r="DU14" s="9">
        <v>0</v>
      </c>
      <c r="DV14" s="12">
        <v>0</v>
      </c>
      <c r="DW14" s="4">
        <v>0</v>
      </c>
      <c r="DX14" s="9">
        <v>0</v>
      </c>
      <c r="DY14" s="12">
        <v>0</v>
      </c>
      <c r="DZ14" s="4">
        <v>0</v>
      </c>
      <c r="EA14" s="9">
        <v>0</v>
      </c>
      <c r="EB14" s="85"/>
      <c r="EC14" s="4"/>
      <c r="ED14" s="9"/>
      <c r="EE14" s="85">
        <v>0</v>
      </c>
      <c r="EF14" s="4">
        <v>0</v>
      </c>
      <c r="EG14" s="9">
        <f t="shared" si="6"/>
        <v>0</v>
      </c>
      <c r="EH14" s="85">
        <v>0</v>
      </c>
      <c r="EI14" s="4">
        <v>0</v>
      </c>
      <c r="EJ14" s="9">
        <v>0</v>
      </c>
      <c r="EK14" s="85">
        <v>0</v>
      </c>
      <c r="EL14" s="4">
        <v>0</v>
      </c>
      <c r="EM14" s="9">
        <v>0</v>
      </c>
      <c r="EN14" s="85">
        <v>0</v>
      </c>
      <c r="EO14" s="4">
        <v>0</v>
      </c>
      <c r="EP14" s="9">
        <v>0</v>
      </c>
      <c r="EQ14" s="85">
        <v>0</v>
      </c>
      <c r="ER14" s="4">
        <v>0</v>
      </c>
      <c r="ES14" s="9">
        <v>0</v>
      </c>
      <c r="ET14" s="85">
        <v>0</v>
      </c>
      <c r="EU14" s="4">
        <v>0</v>
      </c>
      <c r="EV14" s="9">
        <v>0</v>
      </c>
      <c r="EW14" s="12">
        <v>0</v>
      </c>
      <c r="EX14" s="4">
        <v>0</v>
      </c>
      <c r="EY14" s="9">
        <f t="shared" si="7"/>
        <v>0</v>
      </c>
      <c r="EZ14" s="85">
        <v>0</v>
      </c>
      <c r="FA14" s="4">
        <v>0</v>
      </c>
      <c r="FB14" s="9">
        <v>0</v>
      </c>
      <c r="FC14" s="85">
        <v>0</v>
      </c>
      <c r="FD14" s="4">
        <v>0</v>
      </c>
      <c r="FE14" s="9">
        <v>0</v>
      </c>
      <c r="FF14" s="12">
        <v>0</v>
      </c>
      <c r="FG14" s="4">
        <v>0</v>
      </c>
      <c r="FH14" s="9">
        <v>0</v>
      </c>
      <c r="FI14" s="12">
        <v>0</v>
      </c>
      <c r="FJ14" s="4">
        <v>0</v>
      </c>
      <c r="FK14" s="9">
        <v>0</v>
      </c>
      <c r="FL14" s="85">
        <v>0</v>
      </c>
      <c r="FM14" s="4">
        <v>0</v>
      </c>
      <c r="FN14" s="9">
        <v>0</v>
      </c>
      <c r="FO14" s="85"/>
      <c r="FP14" s="4"/>
      <c r="FQ14" s="9"/>
      <c r="FR14" s="85">
        <v>0</v>
      </c>
      <c r="FS14" s="4">
        <v>0</v>
      </c>
      <c r="FT14" s="9">
        <v>0</v>
      </c>
      <c r="FU14" s="12">
        <v>0</v>
      </c>
      <c r="FV14" s="4">
        <v>0</v>
      </c>
      <c r="FW14" s="9">
        <v>0</v>
      </c>
      <c r="FX14" s="12">
        <v>0</v>
      </c>
      <c r="FY14" s="4">
        <v>0</v>
      </c>
      <c r="FZ14" s="9">
        <v>0</v>
      </c>
      <c r="GA14" s="12">
        <v>0</v>
      </c>
      <c r="GB14" s="4">
        <v>0</v>
      </c>
      <c r="GC14" s="9">
        <v>0</v>
      </c>
      <c r="GD14" s="85">
        <v>0</v>
      </c>
      <c r="GE14" s="4">
        <v>0</v>
      </c>
      <c r="GF14" s="9">
        <v>0</v>
      </c>
      <c r="GG14" s="85">
        <v>0</v>
      </c>
      <c r="GH14" s="4">
        <v>0</v>
      </c>
      <c r="GI14" s="9">
        <v>0</v>
      </c>
      <c r="GJ14" s="85">
        <v>0</v>
      </c>
      <c r="GK14" s="4">
        <v>0</v>
      </c>
      <c r="GL14" s="9">
        <v>0</v>
      </c>
      <c r="GM14" s="85">
        <v>0</v>
      </c>
      <c r="GN14" s="4">
        <v>0</v>
      </c>
      <c r="GO14" s="9">
        <v>0</v>
      </c>
      <c r="GP14" s="12">
        <v>0</v>
      </c>
      <c r="GQ14" s="4">
        <v>0</v>
      </c>
      <c r="GR14" s="9">
        <v>0</v>
      </c>
      <c r="GS14" s="12">
        <v>0</v>
      </c>
      <c r="GT14" s="4">
        <v>0</v>
      </c>
      <c r="GU14" s="9">
        <v>0</v>
      </c>
      <c r="GV14" s="85">
        <v>0</v>
      </c>
      <c r="GW14" s="4">
        <v>0</v>
      </c>
      <c r="GX14" s="9">
        <v>0</v>
      </c>
      <c r="GY14" s="12">
        <v>0</v>
      </c>
      <c r="GZ14" s="4">
        <v>0</v>
      </c>
      <c r="HA14" s="9">
        <v>0</v>
      </c>
      <c r="HB14" s="12">
        <v>0</v>
      </c>
      <c r="HC14" s="4">
        <v>0</v>
      </c>
      <c r="HD14" s="9">
        <v>0</v>
      </c>
      <c r="HE14" s="12">
        <v>0</v>
      </c>
      <c r="HF14" s="4">
        <v>0</v>
      </c>
      <c r="HG14" s="9">
        <v>0</v>
      </c>
      <c r="HH14" s="12">
        <f t="shared" si="8"/>
        <v>661</v>
      </c>
      <c r="HI14" s="15">
        <f t="shared" si="9"/>
        <v>160</v>
      </c>
    </row>
    <row r="15" spans="1:217" x14ac:dyDescent="0.3">
      <c r="A15" s="70" t="s">
        <v>97</v>
      </c>
      <c r="B15" s="71" t="s">
        <v>11</v>
      </c>
      <c r="C15" s="12">
        <v>0</v>
      </c>
      <c r="D15" s="4">
        <v>0</v>
      </c>
      <c r="E15" s="9">
        <f t="shared" si="0"/>
        <v>0</v>
      </c>
      <c r="F15" s="12">
        <v>0</v>
      </c>
      <c r="G15" s="4">
        <v>0</v>
      </c>
      <c r="H15" s="9">
        <v>0</v>
      </c>
      <c r="I15" s="12">
        <v>0</v>
      </c>
      <c r="J15" s="4">
        <v>0</v>
      </c>
      <c r="K15" s="9">
        <v>0</v>
      </c>
      <c r="L15" s="12">
        <v>0</v>
      </c>
      <c r="M15" s="4">
        <v>0</v>
      </c>
      <c r="N15" s="9">
        <v>0</v>
      </c>
      <c r="O15" s="85">
        <v>0</v>
      </c>
      <c r="P15" s="4">
        <v>0</v>
      </c>
      <c r="Q15" s="9">
        <v>0</v>
      </c>
      <c r="R15" s="12">
        <v>0</v>
      </c>
      <c r="S15" s="4">
        <v>0</v>
      </c>
      <c r="T15" s="9">
        <v>0</v>
      </c>
      <c r="U15" s="85">
        <v>0</v>
      </c>
      <c r="V15" s="4">
        <v>0</v>
      </c>
      <c r="W15" s="9">
        <f t="shared" si="1"/>
        <v>0</v>
      </c>
      <c r="X15" s="85">
        <v>0</v>
      </c>
      <c r="Y15" s="4">
        <v>0</v>
      </c>
      <c r="Z15" s="9">
        <v>0</v>
      </c>
      <c r="AA15" s="85">
        <v>0</v>
      </c>
      <c r="AB15" s="4">
        <v>0</v>
      </c>
      <c r="AC15" s="9">
        <v>0</v>
      </c>
      <c r="AD15" s="12">
        <v>0</v>
      </c>
      <c r="AE15" s="4">
        <v>0</v>
      </c>
      <c r="AF15" s="9">
        <v>0</v>
      </c>
      <c r="AG15" s="12">
        <v>0</v>
      </c>
      <c r="AH15" s="4">
        <v>0</v>
      </c>
      <c r="AI15" s="9">
        <v>0</v>
      </c>
      <c r="AJ15" s="12">
        <v>0</v>
      </c>
      <c r="AK15" s="4">
        <v>0</v>
      </c>
      <c r="AL15" s="9">
        <v>0</v>
      </c>
      <c r="AM15" s="12">
        <v>0</v>
      </c>
      <c r="AN15" s="4">
        <v>0</v>
      </c>
      <c r="AO15" s="9">
        <v>0</v>
      </c>
      <c r="AP15" s="12">
        <v>0</v>
      </c>
      <c r="AQ15" s="4">
        <v>0</v>
      </c>
      <c r="AR15" s="9">
        <v>0</v>
      </c>
      <c r="AS15" s="12">
        <v>0</v>
      </c>
      <c r="AT15" s="4">
        <v>0</v>
      </c>
      <c r="AU15" s="9">
        <v>0</v>
      </c>
      <c r="AV15" s="85">
        <v>0</v>
      </c>
      <c r="AW15" s="4">
        <v>0</v>
      </c>
      <c r="AX15" s="9">
        <v>0</v>
      </c>
      <c r="AY15" s="12"/>
      <c r="AZ15" s="4"/>
      <c r="BA15" s="9"/>
      <c r="BB15" s="12">
        <v>0</v>
      </c>
      <c r="BC15" s="4">
        <v>0</v>
      </c>
      <c r="BD15" s="9">
        <v>0</v>
      </c>
      <c r="BE15" s="12">
        <v>0</v>
      </c>
      <c r="BF15" s="4">
        <v>0</v>
      </c>
      <c r="BG15" s="9">
        <f t="shared" si="2"/>
        <v>0</v>
      </c>
      <c r="BH15" s="12">
        <v>0</v>
      </c>
      <c r="BI15" s="4">
        <v>0</v>
      </c>
      <c r="BJ15" s="9">
        <v>0</v>
      </c>
      <c r="BK15" s="12">
        <v>0</v>
      </c>
      <c r="BL15" s="4">
        <v>0</v>
      </c>
      <c r="BM15" s="9">
        <v>0</v>
      </c>
      <c r="BN15" s="12">
        <v>0</v>
      </c>
      <c r="BO15" s="4">
        <v>0</v>
      </c>
      <c r="BP15" s="9">
        <v>0</v>
      </c>
      <c r="BQ15" s="12">
        <v>0</v>
      </c>
      <c r="BR15" s="4">
        <v>0</v>
      </c>
      <c r="BS15" s="9">
        <v>0</v>
      </c>
      <c r="BT15" s="12">
        <v>0</v>
      </c>
      <c r="BU15" s="4">
        <v>0</v>
      </c>
      <c r="BV15" s="9">
        <v>0</v>
      </c>
      <c r="BW15" s="12">
        <v>0</v>
      </c>
      <c r="BX15" s="4">
        <v>0</v>
      </c>
      <c r="BY15" s="9">
        <v>0</v>
      </c>
      <c r="BZ15" s="12">
        <v>0</v>
      </c>
      <c r="CA15" s="4">
        <v>0</v>
      </c>
      <c r="CB15" s="9">
        <v>0</v>
      </c>
      <c r="CC15" s="12">
        <v>0</v>
      </c>
      <c r="CD15" s="4">
        <v>0</v>
      </c>
      <c r="CE15" s="9">
        <v>0</v>
      </c>
      <c r="CF15" s="12">
        <v>0</v>
      </c>
      <c r="CG15" s="4">
        <v>0</v>
      </c>
      <c r="CH15" s="9">
        <f t="shared" si="3"/>
        <v>0</v>
      </c>
      <c r="CI15" s="12">
        <v>0</v>
      </c>
      <c r="CJ15" s="4">
        <v>0</v>
      </c>
      <c r="CK15" s="9">
        <v>0</v>
      </c>
      <c r="CL15" s="85">
        <v>0</v>
      </c>
      <c r="CM15" s="4">
        <v>0</v>
      </c>
      <c r="CN15" s="9">
        <f t="shared" si="4"/>
        <v>0</v>
      </c>
      <c r="CO15" s="85">
        <v>0</v>
      </c>
      <c r="CP15" s="4">
        <v>0</v>
      </c>
      <c r="CQ15" s="9">
        <v>0</v>
      </c>
      <c r="CR15" s="85">
        <v>0</v>
      </c>
      <c r="CS15" s="4">
        <v>0</v>
      </c>
      <c r="CT15" s="9">
        <v>0</v>
      </c>
      <c r="CU15" s="85">
        <v>0</v>
      </c>
      <c r="CV15" s="4">
        <v>0</v>
      </c>
      <c r="CW15" s="9">
        <v>0</v>
      </c>
      <c r="CX15" s="12">
        <v>0</v>
      </c>
      <c r="CY15" s="4">
        <v>0</v>
      </c>
      <c r="CZ15" s="9">
        <v>0</v>
      </c>
      <c r="DA15" s="12"/>
      <c r="DB15" s="4"/>
      <c r="DC15" s="9"/>
      <c r="DD15" s="12">
        <v>0</v>
      </c>
      <c r="DE15" s="4">
        <v>0</v>
      </c>
      <c r="DF15" s="9">
        <v>0</v>
      </c>
      <c r="DG15" s="12">
        <v>0</v>
      </c>
      <c r="DH15" s="4">
        <v>0</v>
      </c>
      <c r="DI15" s="9">
        <f t="shared" si="5"/>
        <v>0</v>
      </c>
      <c r="DJ15" s="12">
        <v>0</v>
      </c>
      <c r="DK15" s="4">
        <v>0</v>
      </c>
      <c r="DL15" s="9">
        <v>0</v>
      </c>
      <c r="DM15" s="12">
        <v>870</v>
      </c>
      <c r="DN15" s="4">
        <v>200</v>
      </c>
      <c r="DO15" s="9">
        <f t="shared" si="16"/>
        <v>229.88505747126436</v>
      </c>
      <c r="DP15" s="85">
        <v>0</v>
      </c>
      <c r="DQ15" s="4">
        <v>0</v>
      </c>
      <c r="DR15" s="9">
        <v>0</v>
      </c>
      <c r="DS15" s="12">
        <v>0</v>
      </c>
      <c r="DT15" s="4">
        <v>0</v>
      </c>
      <c r="DU15" s="9">
        <v>0</v>
      </c>
      <c r="DV15" s="12">
        <v>0</v>
      </c>
      <c r="DW15" s="4">
        <v>0</v>
      </c>
      <c r="DX15" s="9">
        <v>0</v>
      </c>
      <c r="DY15" s="12">
        <v>0</v>
      </c>
      <c r="DZ15" s="4">
        <v>0</v>
      </c>
      <c r="EA15" s="9">
        <v>0</v>
      </c>
      <c r="EB15" s="85"/>
      <c r="EC15" s="4"/>
      <c r="ED15" s="9"/>
      <c r="EE15" s="85">
        <v>0</v>
      </c>
      <c r="EF15" s="4">
        <v>0</v>
      </c>
      <c r="EG15" s="9">
        <f t="shared" si="6"/>
        <v>0</v>
      </c>
      <c r="EH15" s="85">
        <v>0</v>
      </c>
      <c r="EI15" s="4">
        <v>0</v>
      </c>
      <c r="EJ15" s="9">
        <v>0</v>
      </c>
      <c r="EK15" s="85">
        <v>0</v>
      </c>
      <c r="EL15" s="4">
        <v>0</v>
      </c>
      <c r="EM15" s="9">
        <v>0</v>
      </c>
      <c r="EN15" s="85">
        <v>0</v>
      </c>
      <c r="EO15" s="4">
        <v>0</v>
      </c>
      <c r="EP15" s="9">
        <v>0</v>
      </c>
      <c r="EQ15" s="85">
        <v>0</v>
      </c>
      <c r="ER15" s="4">
        <v>0</v>
      </c>
      <c r="ES15" s="9">
        <v>0</v>
      </c>
      <c r="ET15" s="85">
        <v>0</v>
      </c>
      <c r="EU15" s="4">
        <v>0</v>
      </c>
      <c r="EV15" s="9">
        <v>0</v>
      </c>
      <c r="EW15" s="12">
        <v>0</v>
      </c>
      <c r="EX15" s="4">
        <v>0</v>
      </c>
      <c r="EY15" s="9">
        <f t="shared" si="7"/>
        <v>0</v>
      </c>
      <c r="EZ15" s="85">
        <v>0</v>
      </c>
      <c r="FA15" s="4">
        <v>0</v>
      </c>
      <c r="FB15" s="9">
        <v>0</v>
      </c>
      <c r="FC15" s="85">
        <v>0</v>
      </c>
      <c r="FD15" s="4">
        <v>0</v>
      </c>
      <c r="FE15" s="9">
        <v>0</v>
      </c>
      <c r="FF15" s="12">
        <v>0</v>
      </c>
      <c r="FG15" s="4">
        <v>0</v>
      </c>
      <c r="FH15" s="9">
        <v>0</v>
      </c>
      <c r="FI15" s="12">
        <v>0</v>
      </c>
      <c r="FJ15" s="4">
        <v>0</v>
      </c>
      <c r="FK15" s="9">
        <v>0</v>
      </c>
      <c r="FL15" s="85">
        <v>0</v>
      </c>
      <c r="FM15" s="4">
        <v>0</v>
      </c>
      <c r="FN15" s="9">
        <v>0</v>
      </c>
      <c r="FO15" s="85"/>
      <c r="FP15" s="4"/>
      <c r="FQ15" s="9"/>
      <c r="FR15" s="85">
        <v>0</v>
      </c>
      <c r="FS15" s="4">
        <v>0</v>
      </c>
      <c r="FT15" s="9">
        <v>0</v>
      </c>
      <c r="FU15" s="12">
        <v>0</v>
      </c>
      <c r="FV15" s="4">
        <v>0</v>
      </c>
      <c r="FW15" s="9">
        <v>0</v>
      </c>
      <c r="FX15" s="12">
        <v>0</v>
      </c>
      <c r="FY15" s="4">
        <v>0</v>
      </c>
      <c r="FZ15" s="9">
        <v>0</v>
      </c>
      <c r="GA15" s="12">
        <v>0</v>
      </c>
      <c r="GB15" s="4">
        <v>0</v>
      </c>
      <c r="GC15" s="9">
        <v>0</v>
      </c>
      <c r="GD15" s="85">
        <v>0</v>
      </c>
      <c r="GE15" s="4">
        <v>0</v>
      </c>
      <c r="GF15" s="9">
        <v>0</v>
      </c>
      <c r="GG15" s="85">
        <v>0</v>
      </c>
      <c r="GH15" s="4">
        <v>0</v>
      </c>
      <c r="GI15" s="9">
        <v>0</v>
      </c>
      <c r="GJ15" s="85">
        <v>0</v>
      </c>
      <c r="GK15" s="4">
        <v>0</v>
      </c>
      <c r="GL15" s="9">
        <v>0</v>
      </c>
      <c r="GM15" s="85">
        <v>0</v>
      </c>
      <c r="GN15" s="4">
        <v>0</v>
      </c>
      <c r="GO15" s="9">
        <v>0</v>
      </c>
      <c r="GP15" s="12">
        <v>0</v>
      </c>
      <c r="GQ15" s="4">
        <v>0</v>
      </c>
      <c r="GR15" s="9">
        <v>0</v>
      </c>
      <c r="GS15" s="12">
        <v>60</v>
      </c>
      <c r="GT15" s="4">
        <v>13</v>
      </c>
      <c r="GU15" s="9">
        <f t="shared" si="13"/>
        <v>216.66666666666669</v>
      </c>
      <c r="GV15" s="85">
        <v>0</v>
      </c>
      <c r="GW15" s="4">
        <v>0</v>
      </c>
      <c r="GX15" s="9">
        <v>0</v>
      </c>
      <c r="GY15" s="12">
        <v>0</v>
      </c>
      <c r="GZ15" s="4">
        <v>0</v>
      </c>
      <c r="HA15" s="9">
        <v>0</v>
      </c>
      <c r="HB15" s="12">
        <v>0</v>
      </c>
      <c r="HC15" s="4">
        <v>0</v>
      </c>
      <c r="HD15" s="9">
        <v>0</v>
      </c>
      <c r="HE15" s="12">
        <v>0</v>
      </c>
      <c r="HF15" s="4">
        <v>0</v>
      </c>
      <c r="HG15" s="9">
        <v>0</v>
      </c>
      <c r="HH15" s="12">
        <f t="shared" si="8"/>
        <v>930</v>
      </c>
      <c r="HI15" s="15">
        <f t="shared" si="9"/>
        <v>213</v>
      </c>
    </row>
    <row r="16" spans="1:217" x14ac:dyDescent="0.3">
      <c r="A16" s="70" t="s">
        <v>97</v>
      </c>
      <c r="B16" s="71" t="s">
        <v>12</v>
      </c>
      <c r="C16" s="12">
        <v>0</v>
      </c>
      <c r="D16" s="4">
        <v>0</v>
      </c>
      <c r="E16" s="9">
        <f t="shared" si="0"/>
        <v>0</v>
      </c>
      <c r="F16" s="12">
        <v>19420</v>
      </c>
      <c r="G16" s="4">
        <v>11429</v>
      </c>
      <c r="H16" s="9">
        <f t="shared" si="10"/>
        <v>588.51699279093714</v>
      </c>
      <c r="I16" s="12">
        <v>0</v>
      </c>
      <c r="J16" s="4">
        <v>0</v>
      </c>
      <c r="K16" s="9">
        <v>0</v>
      </c>
      <c r="L16" s="12">
        <v>0</v>
      </c>
      <c r="M16" s="4">
        <v>0</v>
      </c>
      <c r="N16" s="9">
        <v>0</v>
      </c>
      <c r="O16" s="85">
        <v>0</v>
      </c>
      <c r="P16" s="4">
        <v>0</v>
      </c>
      <c r="Q16" s="9">
        <v>0</v>
      </c>
      <c r="R16" s="12">
        <v>0</v>
      </c>
      <c r="S16" s="4">
        <v>0</v>
      </c>
      <c r="T16" s="9">
        <v>0</v>
      </c>
      <c r="U16" s="85">
        <v>0</v>
      </c>
      <c r="V16" s="4">
        <v>0</v>
      </c>
      <c r="W16" s="9">
        <f t="shared" si="1"/>
        <v>0</v>
      </c>
      <c r="X16" s="85">
        <v>0</v>
      </c>
      <c r="Y16" s="4">
        <v>0</v>
      </c>
      <c r="Z16" s="9">
        <v>0</v>
      </c>
      <c r="AA16" s="85">
        <v>0</v>
      </c>
      <c r="AB16" s="4">
        <v>0</v>
      </c>
      <c r="AC16" s="9">
        <v>0</v>
      </c>
      <c r="AD16" s="12">
        <v>0</v>
      </c>
      <c r="AE16" s="4">
        <v>0</v>
      </c>
      <c r="AF16" s="9">
        <v>0</v>
      </c>
      <c r="AG16" s="12">
        <v>17500</v>
      </c>
      <c r="AH16" s="4">
        <v>10287</v>
      </c>
      <c r="AI16" s="9">
        <f t="shared" ref="AI16" si="17">AH16/AG16*1000</f>
        <v>587.82857142857142</v>
      </c>
      <c r="AJ16" s="12">
        <v>0</v>
      </c>
      <c r="AK16" s="4">
        <v>0</v>
      </c>
      <c r="AL16" s="9">
        <v>0</v>
      </c>
      <c r="AM16" s="12">
        <v>0</v>
      </c>
      <c r="AN16" s="4">
        <v>0</v>
      </c>
      <c r="AO16" s="9">
        <v>0</v>
      </c>
      <c r="AP16" s="12">
        <v>0</v>
      </c>
      <c r="AQ16" s="4">
        <v>0</v>
      </c>
      <c r="AR16" s="9">
        <v>0</v>
      </c>
      <c r="AS16" s="12">
        <v>0</v>
      </c>
      <c r="AT16" s="4">
        <v>0</v>
      </c>
      <c r="AU16" s="9">
        <v>0</v>
      </c>
      <c r="AV16" s="85">
        <v>0</v>
      </c>
      <c r="AW16" s="4">
        <v>0</v>
      </c>
      <c r="AX16" s="9">
        <v>0</v>
      </c>
      <c r="AY16" s="12"/>
      <c r="AZ16" s="4"/>
      <c r="BA16" s="9"/>
      <c r="BB16" s="12">
        <v>0</v>
      </c>
      <c r="BC16" s="4">
        <v>0</v>
      </c>
      <c r="BD16" s="9">
        <v>0</v>
      </c>
      <c r="BE16" s="12">
        <v>0</v>
      </c>
      <c r="BF16" s="4">
        <v>0</v>
      </c>
      <c r="BG16" s="9">
        <f t="shared" si="2"/>
        <v>0</v>
      </c>
      <c r="BH16" s="12">
        <v>0</v>
      </c>
      <c r="BI16" s="4">
        <v>0</v>
      </c>
      <c r="BJ16" s="9">
        <v>0</v>
      </c>
      <c r="BK16" s="12">
        <v>0</v>
      </c>
      <c r="BL16" s="4">
        <v>0</v>
      </c>
      <c r="BM16" s="9">
        <v>0</v>
      </c>
      <c r="BN16" s="12">
        <v>0</v>
      </c>
      <c r="BO16" s="4">
        <v>0</v>
      </c>
      <c r="BP16" s="9">
        <v>0</v>
      </c>
      <c r="BQ16" s="12">
        <v>0</v>
      </c>
      <c r="BR16" s="4">
        <v>0</v>
      </c>
      <c r="BS16" s="9">
        <v>0</v>
      </c>
      <c r="BT16" s="12">
        <v>0</v>
      </c>
      <c r="BU16" s="4">
        <v>0</v>
      </c>
      <c r="BV16" s="9">
        <v>0</v>
      </c>
      <c r="BW16" s="12">
        <v>0</v>
      </c>
      <c r="BX16" s="4">
        <v>0</v>
      </c>
      <c r="BY16" s="9">
        <v>0</v>
      </c>
      <c r="BZ16" s="12">
        <v>0</v>
      </c>
      <c r="CA16" s="4">
        <v>0</v>
      </c>
      <c r="CB16" s="9">
        <v>0</v>
      </c>
      <c r="CC16" s="12">
        <v>0</v>
      </c>
      <c r="CD16" s="4">
        <v>0</v>
      </c>
      <c r="CE16" s="9">
        <v>0</v>
      </c>
      <c r="CF16" s="12">
        <v>0</v>
      </c>
      <c r="CG16" s="4">
        <v>0</v>
      </c>
      <c r="CH16" s="9">
        <f t="shared" si="3"/>
        <v>0</v>
      </c>
      <c r="CI16" s="12">
        <v>0</v>
      </c>
      <c r="CJ16" s="4">
        <v>0</v>
      </c>
      <c r="CK16" s="9">
        <v>0</v>
      </c>
      <c r="CL16" s="85">
        <v>0</v>
      </c>
      <c r="CM16" s="4">
        <v>0</v>
      </c>
      <c r="CN16" s="9">
        <f t="shared" si="4"/>
        <v>0</v>
      </c>
      <c r="CO16" s="85">
        <v>0</v>
      </c>
      <c r="CP16" s="4">
        <v>0</v>
      </c>
      <c r="CQ16" s="9">
        <v>0</v>
      </c>
      <c r="CR16" s="85">
        <v>0</v>
      </c>
      <c r="CS16" s="4">
        <v>0</v>
      </c>
      <c r="CT16" s="9">
        <v>0</v>
      </c>
      <c r="CU16" s="85">
        <v>0</v>
      </c>
      <c r="CV16" s="4">
        <v>0</v>
      </c>
      <c r="CW16" s="9">
        <v>0</v>
      </c>
      <c r="CX16" s="12">
        <v>0</v>
      </c>
      <c r="CY16" s="4">
        <v>0</v>
      </c>
      <c r="CZ16" s="9">
        <v>0</v>
      </c>
      <c r="DA16" s="12"/>
      <c r="DB16" s="4"/>
      <c r="DC16" s="9"/>
      <c r="DD16" s="12">
        <v>252</v>
      </c>
      <c r="DE16" s="4">
        <v>46</v>
      </c>
      <c r="DF16" s="9">
        <f t="shared" ref="DF16:DF17" si="18">DE16/DD16*1000</f>
        <v>182.53968253968253</v>
      </c>
      <c r="DG16" s="12">
        <v>0</v>
      </c>
      <c r="DH16" s="4">
        <v>0</v>
      </c>
      <c r="DI16" s="9">
        <f t="shared" si="5"/>
        <v>0</v>
      </c>
      <c r="DJ16" s="12">
        <v>0</v>
      </c>
      <c r="DK16" s="4">
        <v>0</v>
      </c>
      <c r="DL16" s="9">
        <v>0</v>
      </c>
      <c r="DM16" s="12">
        <v>88</v>
      </c>
      <c r="DN16" s="4">
        <v>25</v>
      </c>
      <c r="DO16" s="9">
        <f t="shared" si="16"/>
        <v>284.09090909090912</v>
      </c>
      <c r="DP16" s="85">
        <v>0</v>
      </c>
      <c r="DQ16" s="4">
        <v>0</v>
      </c>
      <c r="DR16" s="9">
        <v>0</v>
      </c>
      <c r="DS16" s="12">
        <v>0</v>
      </c>
      <c r="DT16" s="4">
        <v>0</v>
      </c>
      <c r="DU16" s="9">
        <v>0</v>
      </c>
      <c r="DV16" s="12">
        <v>0</v>
      </c>
      <c r="DW16" s="4">
        <v>0</v>
      </c>
      <c r="DX16" s="9">
        <v>0</v>
      </c>
      <c r="DY16" s="12">
        <v>0</v>
      </c>
      <c r="DZ16" s="4">
        <v>0</v>
      </c>
      <c r="EA16" s="9">
        <v>0</v>
      </c>
      <c r="EB16" s="85"/>
      <c r="EC16" s="4"/>
      <c r="ED16" s="9"/>
      <c r="EE16" s="85">
        <v>0</v>
      </c>
      <c r="EF16" s="4">
        <v>0</v>
      </c>
      <c r="EG16" s="9">
        <f t="shared" si="6"/>
        <v>0</v>
      </c>
      <c r="EH16" s="85">
        <v>0</v>
      </c>
      <c r="EI16" s="4">
        <v>0</v>
      </c>
      <c r="EJ16" s="9">
        <v>0</v>
      </c>
      <c r="EK16" s="85">
        <v>0</v>
      </c>
      <c r="EL16" s="4">
        <v>0</v>
      </c>
      <c r="EM16" s="9">
        <v>0</v>
      </c>
      <c r="EN16" s="85">
        <v>0</v>
      </c>
      <c r="EO16" s="4">
        <v>0</v>
      </c>
      <c r="EP16" s="9">
        <v>0</v>
      </c>
      <c r="EQ16" s="85">
        <v>0</v>
      </c>
      <c r="ER16" s="4">
        <v>0</v>
      </c>
      <c r="ES16" s="9">
        <v>0</v>
      </c>
      <c r="ET16" s="85">
        <v>0</v>
      </c>
      <c r="EU16" s="4">
        <v>0</v>
      </c>
      <c r="EV16" s="9">
        <v>0</v>
      </c>
      <c r="EW16" s="12">
        <v>0</v>
      </c>
      <c r="EX16" s="4">
        <v>0</v>
      </c>
      <c r="EY16" s="9">
        <f t="shared" si="7"/>
        <v>0</v>
      </c>
      <c r="EZ16" s="85">
        <v>0</v>
      </c>
      <c r="FA16" s="4">
        <v>0</v>
      </c>
      <c r="FB16" s="9">
        <v>0</v>
      </c>
      <c r="FC16" s="85">
        <v>0</v>
      </c>
      <c r="FD16" s="4">
        <v>0</v>
      </c>
      <c r="FE16" s="9">
        <v>0</v>
      </c>
      <c r="FF16" s="12">
        <v>0</v>
      </c>
      <c r="FG16" s="4">
        <v>0</v>
      </c>
      <c r="FH16" s="9">
        <v>0</v>
      </c>
      <c r="FI16" s="12">
        <v>0</v>
      </c>
      <c r="FJ16" s="4">
        <v>0</v>
      </c>
      <c r="FK16" s="9">
        <v>0</v>
      </c>
      <c r="FL16" s="85">
        <v>0</v>
      </c>
      <c r="FM16" s="4">
        <v>0</v>
      </c>
      <c r="FN16" s="9">
        <v>0</v>
      </c>
      <c r="FO16" s="85"/>
      <c r="FP16" s="4"/>
      <c r="FQ16" s="9"/>
      <c r="FR16" s="85">
        <v>0</v>
      </c>
      <c r="FS16" s="4">
        <v>0</v>
      </c>
      <c r="FT16" s="9">
        <v>0</v>
      </c>
      <c r="FU16" s="12">
        <v>1</v>
      </c>
      <c r="FV16" s="4">
        <v>1</v>
      </c>
      <c r="FW16" s="9">
        <f t="shared" ref="FW16" si="19">FV16/FU16*1000</f>
        <v>1000</v>
      </c>
      <c r="FX16" s="12">
        <v>0</v>
      </c>
      <c r="FY16" s="4">
        <v>0</v>
      </c>
      <c r="FZ16" s="9">
        <v>0</v>
      </c>
      <c r="GA16" s="12">
        <v>0</v>
      </c>
      <c r="GB16" s="4">
        <v>0</v>
      </c>
      <c r="GC16" s="9">
        <v>0</v>
      </c>
      <c r="GD16" s="85">
        <v>0</v>
      </c>
      <c r="GE16" s="4">
        <v>0</v>
      </c>
      <c r="GF16" s="9">
        <v>0</v>
      </c>
      <c r="GG16" s="85">
        <v>0</v>
      </c>
      <c r="GH16" s="4">
        <v>0</v>
      </c>
      <c r="GI16" s="9">
        <v>0</v>
      </c>
      <c r="GJ16" s="85">
        <v>0</v>
      </c>
      <c r="GK16" s="4">
        <v>0</v>
      </c>
      <c r="GL16" s="9">
        <v>0</v>
      </c>
      <c r="GM16" s="85">
        <v>0</v>
      </c>
      <c r="GN16" s="4">
        <v>0</v>
      </c>
      <c r="GO16" s="9">
        <v>0</v>
      </c>
      <c r="GP16" s="12">
        <v>0</v>
      </c>
      <c r="GQ16" s="4">
        <v>0</v>
      </c>
      <c r="GR16" s="9">
        <v>0</v>
      </c>
      <c r="GS16" s="12">
        <v>268</v>
      </c>
      <c r="GT16" s="4">
        <v>58</v>
      </c>
      <c r="GU16" s="9">
        <f t="shared" si="13"/>
        <v>216.41791044776119</v>
      </c>
      <c r="GV16" s="85">
        <v>0</v>
      </c>
      <c r="GW16" s="4">
        <v>0</v>
      </c>
      <c r="GX16" s="9">
        <v>0</v>
      </c>
      <c r="GY16" s="12">
        <v>0</v>
      </c>
      <c r="GZ16" s="4">
        <v>0</v>
      </c>
      <c r="HA16" s="9">
        <v>0</v>
      </c>
      <c r="HB16" s="12">
        <v>0</v>
      </c>
      <c r="HC16" s="4">
        <v>0</v>
      </c>
      <c r="HD16" s="9">
        <v>0</v>
      </c>
      <c r="HE16" s="12">
        <v>0</v>
      </c>
      <c r="HF16" s="4">
        <v>0</v>
      </c>
      <c r="HG16" s="9">
        <v>0</v>
      </c>
      <c r="HH16" s="12">
        <f t="shared" si="8"/>
        <v>37529</v>
      </c>
      <c r="HI16" s="15">
        <f t="shared" si="9"/>
        <v>21846</v>
      </c>
    </row>
    <row r="17" spans="1:217" x14ac:dyDescent="0.3">
      <c r="A17" s="70" t="s">
        <v>97</v>
      </c>
      <c r="B17" s="71" t="s">
        <v>13</v>
      </c>
      <c r="C17" s="12">
        <v>0</v>
      </c>
      <c r="D17" s="4">
        <v>0</v>
      </c>
      <c r="E17" s="9">
        <f t="shared" si="0"/>
        <v>0</v>
      </c>
      <c r="F17" s="12">
        <v>38659</v>
      </c>
      <c r="G17" s="4">
        <v>21463</v>
      </c>
      <c r="H17" s="9">
        <f t="shared" si="10"/>
        <v>555.18766652008594</v>
      </c>
      <c r="I17" s="12">
        <v>0</v>
      </c>
      <c r="J17" s="4">
        <v>0</v>
      </c>
      <c r="K17" s="9">
        <v>0</v>
      </c>
      <c r="L17" s="12">
        <v>0</v>
      </c>
      <c r="M17" s="4">
        <v>0</v>
      </c>
      <c r="N17" s="9">
        <v>0</v>
      </c>
      <c r="O17" s="85">
        <v>0</v>
      </c>
      <c r="P17" s="4">
        <v>0</v>
      </c>
      <c r="Q17" s="9">
        <v>0</v>
      </c>
      <c r="R17" s="12">
        <v>0</v>
      </c>
      <c r="S17" s="4">
        <v>0</v>
      </c>
      <c r="T17" s="9">
        <v>0</v>
      </c>
      <c r="U17" s="85">
        <v>0</v>
      </c>
      <c r="V17" s="4">
        <v>0</v>
      </c>
      <c r="W17" s="9">
        <f t="shared" si="1"/>
        <v>0</v>
      </c>
      <c r="X17" s="85">
        <v>0</v>
      </c>
      <c r="Y17" s="4">
        <v>0</v>
      </c>
      <c r="Z17" s="9">
        <v>0</v>
      </c>
      <c r="AA17" s="85">
        <v>0</v>
      </c>
      <c r="AB17" s="4">
        <v>0</v>
      </c>
      <c r="AC17" s="9">
        <v>0</v>
      </c>
      <c r="AD17" s="12">
        <v>0</v>
      </c>
      <c r="AE17" s="4">
        <v>0</v>
      </c>
      <c r="AF17" s="9">
        <v>0</v>
      </c>
      <c r="AG17" s="12">
        <v>0</v>
      </c>
      <c r="AH17" s="4">
        <v>0</v>
      </c>
      <c r="AI17" s="9">
        <v>0</v>
      </c>
      <c r="AJ17" s="12">
        <v>0</v>
      </c>
      <c r="AK17" s="4">
        <v>0</v>
      </c>
      <c r="AL17" s="9">
        <v>0</v>
      </c>
      <c r="AM17" s="12">
        <v>0</v>
      </c>
      <c r="AN17" s="4">
        <v>0</v>
      </c>
      <c r="AO17" s="9">
        <v>0</v>
      </c>
      <c r="AP17" s="12">
        <v>0</v>
      </c>
      <c r="AQ17" s="4">
        <v>0</v>
      </c>
      <c r="AR17" s="9">
        <v>0</v>
      </c>
      <c r="AS17" s="12">
        <v>0</v>
      </c>
      <c r="AT17" s="4">
        <v>0</v>
      </c>
      <c r="AU17" s="9">
        <v>0</v>
      </c>
      <c r="AV17" s="85">
        <v>0</v>
      </c>
      <c r="AW17" s="4">
        <v>0</v>
      </c>
      <c r="AX17" s="9">
        <v>0</v>
      </c>
      <c r="AY17" s="12"/>
      <c r="AZ17" s="4"/>
      <c r="BA17" s="9"/>
      <c r="BB17" s="12">
        <v>0</v>
      </c>
      <c r="BC17" s="4">
        <v>0</v>
      </c>
      <c r="BD17" s="9">
        <v>0</v>
      </c>
      <c r="BE17" s="12">
        <v>0</v>
      </c>
      <c r="BF17" s="4">
        <v>0</v>
      </c>
      <c r="BG17" s="9">
        <f t="shared" si="2"/>
        <v>0</v>
      </c>
      <c r="BH17" s="12">
        <v>0</v>
      </c>
      <c r="BI17" s="4">
        <v>0</v>
      </c>
      <c r="BJ17" s="9">
        <v>0</v>
      </c>
      <c r="BK17" s="12">
        <v>0</v>
      </c>
      <c r="BL17" s="4">
        <v>1</v>
      </c>
      <c r="BM17" s="9">
        <v>0</v>
      </c>
      <c r="BN17" s="12">
        <v>0</v>
      </c>
      <c r="BO17" s="4">
        <v>0</v>
      </c>
      <c r="BP17" s="9">
        <v>0</v>
      </c>
      <c r="BQ17" s="12">
        <v>0</v>
      </c>
      <c r="BR17" s="4">
        <v>0</v>
      </c>
      <c r="BS17" s="9">
        <v>0</v>
      </c>
      <c r="BT17" s="12">
        <v>0</v>
      </c>
      <c r="BU17" s="4">
        <v>0</v>
      </c>
      <c r="BV17" s="9">
        <v>0</v>
      </c>
      <c r="BW17" s="12">
        <v>0</v>
      </c>
      <c r="BX17" s="4">
        <v>0</v>
      </c>
      <c r="BY17" s="9">
        <v>0</v>
      </c>
      <c r="BZ17" s="12">
        <v>0</v>
      </c>
      <c r="CA17" s="4">
        <v>0</v>
      </c>
      <c r="CB17" s="9">
        <v>0</v>
      </c>
      <c r="CC17" s="12">
        <v>0</v>
      </c>
      <c r="CD17" s="4">
        <v>0</v>
      </c>
      <c r="CE17" s="9">
        <v>0</v>
      </c>
      <c r="CF17" s="12">
        <v>0</v>
      </c>
      <c r="CG17" s="4">
        <v>0</v>
      </c>
      <c r="CH17" s="9">
        <f t="shared" si="3"/>
        <v>0</v>
      </c>
      <c r="CI17" s="12">
        <v>0</v>
      </c>
      <c r="CJ17" s="4">
        <v>0</v>
      </c>
      <c r="CK17" s="9">
        <v>0</v>
      </c>
      <c r="CL17" s="85">
        <v>0</v>
      </c>
      <c r="CM17" s="4">
        <v>0</v>
      </c>
      <c r="CN17" s="9">
        <f t="shared" si="4"/>
        <v>0</v>
      </c>
      <c r="CO17" s="85">
        <v>0</v>
      </c>
      <c r="CP17" s="4">
        <v>0</v>
      </c>
      <c r="CQ17" s="9">
        <v>0</v>
      </c>
      <c r="CR17" s="85">
        <v>0</v>
      </c>
      <c r="CS17" s="4">
        <v>0</v>
      </c>
      <c r="CT17" s="9">
        <v>0</v>
      </c>
      <c r="CU17" s="85">
        <v>0</v>
      </c>
      <c r="CV17" s="4">
        <v>0</v>
      </c>
      <c r="CW17" s="9">
        <v>0</v>
      </c>
      <c r="CX17" s="12">
        <v>0</v>
      </c>
      <c r="CY17" s="4">
        <v>0</v>
      </c>
      <c r="CZ17" s="9">
        <v>0</v>
      </c>
      <c r="DA17" s="12"/>
      <c r="DB17" s="4"/>
      <c r="DC17" s="9"/>
      <c r="DD17" s="12">
        <v>756</v>
      </c>
      <c r="DE17" s="4">
        <v>134</v>
      </c>
      <c r="DF17" s="9">
        <f t="shared" si="18"/>
        <v>177.24867724867724</v>
      </c>
      <c r="DG17" s="12">
        <v>0</v>
      </c>
      <c r="DH17" s="4">
        <v>0</v>
      </c>
      <c r="DI17" s="9">
        <f t="shared" si="5"/>
        <v>0</v>
      </c>
      <c r="DJ17" s="12">
        <v>0</v>
      </c>
      <c r="DK17" s="4">
        <v>0</v>
      </c>
      <c r="DL17" s="9">
        <v>0</v>
      </c>
      <c r="DM17" s="12">
        <v>0</v>
      </c>
      <c r="DN17" s="4">
        <v>0</v>
      </c>
      <c r="DO17" s="9">
        <v>0</v>
      </c>
      <c r="DP17" s="85">
        <v>0</v>
      </c>
      <c r="DQ17" s="4">
        <v>0</v>
      </c>
      <c r="DR17" s="9">
        <v>0</v>
      </c>
      <c r="DS17" s="12">
        <v>0</v>
      </c>
      <c r="DT17" s="4">
        <v>0</v>
      </c>
      <c r="DU17" s="9">
        <v>0</v>
      </c>
      <c r="DV17" s="12">
        <v>0</v>
      </c>
      <c r="DW17" s="4">
        <v>0</v>
      </c>
      <c r="DX17" s="9">
        <v>0</v>
      </c>
      <c r="DY17" s="12">
        <v>0</v>
      </c>
      <c r="DZ17" s="4">
        <v>0</v>
      </c>
      <c r="EA17" s="9">
        <v>0</v>
      </c>
      <c r="EB17" s="85"/>
      <c r="EC17" s="4"/>
      <c r="ED17" s="9"/>
      <c r="EE17" s="85">
        <v>0</v>
      </c>
      <c r="EF17" s="4">
        <v>0</v>
      </c>
      <c r="EG17" s="9">
        <f t="shared" si="6"/>
        <v>0</v>
      </c>
      <c r="EH17" s="85">
        <v>0</v>
      </c>
      <c r="EI17" s="4">
        <v>0</v>
      </c>
      <c r="EJ17" s="9">
        <v>0</v>
      </c>
      <c r="EK17" s="85">
        <v>0</v>
      </c>
      <c r="EL17" s="4">
        <v>0</v>
      </c>
      <c r="EM17" s="9">
        <v>0</v>
      </c>
      <c r="EN17" s="85">
        <v>0</v>
      </c>
      <c r="EO17" s="4">
        <v>0</v>
      </c>
      <c r="EP17" s="9">
        <v>0</v>
      </c>
      <c r="EQ17" s="85">
        <v>0</v>
      </c>
      <c r="ER17" s="4">
        <v>0</v>
      </c>
      <c r="ES17" s="9">
        <v>0</v>
      </c>
      <c r="ET17" s="85">
        <v>0</v>
      </c>
      <c r="EU17" s="4">
        <v>0</v>
      </c>
      <c r="EV17" s="9">
        <v>0</v>
      </c>
      <c r="EW17" s="12">
        <v>0</v>
      </c>
      <c r="EX17" s="4">
        <v>0</v>
      </c>
      <c r="EY17" s="9">
        <f t="shared" si="7"/>
        <v>0</v>
      </c>
      <c r="EZ17" s="85">
        <v>0</v>
      </c>
      <c r="FA17" s="4">
        <v>0</v>
      </c>
      <c r="FB17" s="9">
        <v>0</v>
      </c>
      <c r="FC17" s="85">
        <v>0</v>
      </c>
      <c r="FD17" s="4">
        <v>0</v>
      </c>
      <c r="FE17" s="9">
        <v>0</v>
      </c>
      <c r="FF17" s="12">
        <v>0</v>
      </c>
      <c r="FG17" s="4">
        <v>0</v>
      </c>
      <c r="FH17" s="9">
        <v>0</v>
      </c>
      <c r="FI17" s="12">
        <v>0</v>
      </c>
      <c r="FJ17" s="4">
        <v>0</v>
      </c>
      <c r="FK17" s="9">
        <v>0</v>
      </c>
      <c r="FL17" s="85">
        <v>0</v>
      </c>
      <c r="FM17" s="4">
        <v>0</v>
      </c>
      <c r="FN17" s="9">
        <v>0</v>
      </c>
      <c r="FO17" s="85"/>
      <c r="FP17" s="4"/>
      <c r="FQ17" s="9"/>
      <c r="FR17" s="85">
        <v>0</v>
      </c>
      <c r="FS17" s="4">
        <v>0</v>
      </c>
      <c r="FT17" s="9">
        <v>0</v>
      </c>
      <c r="FU17" s="12">
        <v>0</v>
      </c>
      <c r="FV17" s="4">
        <v>0</v>
      </c>
      <c r="FW17" s="9">
        <v>0</v>
      </c>
      <c r="FX17" s="12">
        <v>0</v>
      </c>
      <c r="FY17" s="4">
        <v>0</v>
      </c>
      <c r="FZ17" s="9">
        <v>0</v>
      </c>
      <c r="GA17" s="12">
        <v>0</v>
      </c>
      <c r="GB17" s="4">
        <v>0</v>
      </c>
      <c r="GC17" s="9">
        <v>0</v>
      </c>
      <c r="GD17" s="85">
        <v>0</v>
      </c>
      <c r="GE17" s="4">
        <v>0</v>
      </c>
      <c r="GF17" s="9">
        <v>0</v>
      </c>
      <c r="GG17" s="85">
        <v>0</v>
      </c>
      <c r="GH17" s="4">
        <v>0</v>
      </c>
      <c r="GI17" s="9">
        <v>0</v>
      </c>
      <c r="GJ17" s="85">
        <v>0</v>
      </c>
      <c r="GK17" s="4">
        <v>0</v>
      </c>
      <c r="GL17" s="9">
        <v>0</v>
      </c>
      <c r="GM17" s="85">
        <v>0</v>
      </c>
      <c r="GN17" s="4">
        <v>0</v>
      </c>
      <c r="GO17" s="9">
        <v>0</v>
      </c>
      <c r="GP17" s="12">
        <v>0</v>
      </c>
      <c r="GQ17" s="4">
        <v>0</v>
      </c>
      <c r="GR17" s="9">
        <v>0</v>
      </c>
      <c r="GS17" s="12">
        <v>60</v>
      </c>
      <c r="GT17" s="4">
        <v>13</v>
      </c>
      <c r="GU17" s="9">
        <f t="shared" si="13"/>
        <v>216.66666666666669</v>
      </c>
      <c r="GV17" s="85">
        <v>0</v>
      </c>
      <c r="GW17" s="4">
        <v>0</v>
      </c>
      <c r="GX17" s="9">
        <v>0</v>
      </c>
      <c r="GY17" s="12">
        <v>0</v>
      </c>
      <c r="GZ17" s="4">
        <v>0</v>
      </c>
      <c r="HA17" s="9">
        <v>0</v>
      </c>
      <c r="HB17" s="12">
        <v>0</v>
      </c>
      <c r="HC17" s="4">
        <v>0</v>
      </c>
      <c r="HD17" s="9">
        <v>0</v>
      </c>
      <c r="HE17" s="12">
        <v>0</v>
      </c>
      <c r="HF17" s="4">
        <v>0</v>
      </c>
      <c r="HG17" s="9">
        <v>0</v>
      </c>
      <c r="HH17" s="12">
        <f t="shared" si="8"/>
        <v>39475</v>
      </c>
      <c r="HI17" s="15">
        <f t="shared" si="9"/>
        <v>21611</v>
      </c>
    </row>
    <row r="18" spans="1:217" ht="15" thickBot="1" x14ac:dyDescent="0.35">
      <c r="A18" s="72"/>
      <c r="B18" s="73" t="s">
        <v>14</v>
      </c>
      <c r="C18" s="52">
        <f t="shared" ref="C18:D18" si="20">SUM(C6:C17)</f>
        <v>0</v>
      </c>
      <c r="D18" s="50">
        <f t="shared" si="20"/>
        <v>0</v>
      </c>
      <c r="E18" s="51"/>
      <c r="F18" s="52">
        <f>SUM(F6:F17)</f>
        <v>509002</v>
      </c>
      <c r="G18" s="50">
        <f>SUM(G6:G17)</f>
        <v>375111</v>
      </c>
      <c r="H18" s="51"/>
      <c r="I18" s="52">
        <f>SUM(I6:I17)</f>
        <v>0</v>
      </c>
      <c r="J18" s="50">
        <f>SUM(J6:J17)</f>
        <v>0</v>
      </c>
      <c r="K18" s="51"/>
      <c r="L18" s="52">
        <f>SUM(L6:L17)</f>
        <v>1</v>
      </c>
      <c r="M18" s="50">
        <f>SUM(M6:M17)</f>
        <v>6</v>
      </c>
      <c r="N18" s="51"/>
      <c r="O18" s="86">
        <v>0</v>
      </c>
      <c r="P18" s="50">
        <v>0</v>
      </c>
      <c r="Q18" s="51"/>
      <c r="R18" s="52">
        <f>SUM(R6:R17)</f>
        <v>3273</v>
      </c>
      <c r="S18" s="50">
        <f>SUM(S6:S17)</f>
        <v>3356</v>
      </c>
      <c r="T18" s="51"/>
      <c r="U18" s="86">
        <f t="shared" ref="U18:V18" si="21">SUM(U6:U17)</f>
        <v>0</v>
      </c>
      <c r="V18" s="50">
        <f t="shared" si="21"/>
        <v>0</v>
      </c>
      <c r="W18" s="51"/>
      <c r="X18" s="86">
        <v>0</v>
      </c>
      <c r="Y18" s="50">
        <v>0</v>
      </c>
      <c r="Z18" s="51"/>
      <c r="AA18" s="86">
        <v>0</v>
      </c>
      <c r="AB18" s="50">
        <v>0</v>
      </c>
      <c r="AC18" s="51"/>
      <c r="AD18" s="52">
        <f t="shared" ref="AD18:AE18" si="22">SUM(AD6:AD17)</f>
        <v>0</v>
      </c>
      <c r="AE18" s="50">
        <f t="shared" si="22"/>
        <v>0</v>
      </c>
      <c r="AF18" s="51"/>
      <c r="AG18" s="52">
        <f t="shared" ref="AG18:AH18" si="23">SUM(AG6:AG17)</f>
        <v>17500</v>
      </c>
      <c r="AH18" s="50">
        <f t="shared" si="23"/>
        <v>10287</v>
      </c>
      <c r="AI18" s="51"/>
      <c r="AJ18" s="52">
        <f t="shared" ref="AJ18:AK18" si="24">SUM(AJ6:AJ17)</f>
        <v>0</v>
      </c>
      <c r="AK18" s="50">
        <f t="shared" si="24"/>
        <v>0</v>
      </c>
      <c r="AL18" s="51"/>
      <c r="AM18" s="52">
        <f t="shared" ref="AM18:AN18" si="25">SUM(AM6:AM17)</f>
        <v>0</v>
      </c>
      <c r="AN18" s="50">
        <f t="shared" si="25"/>
        <v>0</v>
      </c>
      <c r="AO18" s="51"/>
      <c r="AP18" s="52">
        <f t="shared" ref="AP18:AQ18" si="26">SUM(AP6:AP17)</f>
        <v>0</v>
      </c>
      <c r="AQ18" s="50">
        <f t="shared" si="26"/>
        <v>0</v>
      </c>
      <c r="AR18" s="51"/>
      <c r="AS18" s="52">
        <f t="shared" ref="AS18:AT18" si="27">SUM(AS6:AS17)</f>
        <v>0</v>
      </c>
      <c r="AT18" s="50">
        <f t="shared" si="27"/>
        <v>0</v>
      </c>
      <c r="AU18" s="51"/>
      <c r="AV18" s="86">
        <v>0</v>
      </c>
      <c r="AW18" s="50">
        <v>0</v>
      </c>
      <c r="AX18" s="51"/>
      <c r="AY18" s="52"/>
      <c r="AZ18" s="50"/>
      <c r="BA18" s="51"/>
      <c r="BB18" s="52">
        <f t="shared" ref="BB18:BC18" si="28">SUM(BB6:BB17)</f>
        <v>0</v>
      </c>
      <c r="BC18" s="50">
        <f t="shared" si="28"/>
        <v>0</v>
      </c>
      <c r="BD18" s="51"/>
      <c r="BE18" s="52">
        <f t="shared" ref="BE18:BF18" si="29">SUM(BE6:BE17)</f>
        <v>0</v>
      </c>
      <c r="BF18" s="50">
        <f t="shared" si="29"/>
        <v>0</v>
      </c>
      <c r="BG18" s="51"/>
      <c r="BH18" s="52">
        <f t="shared" ref="BH18:BI18" si="30">SUM(BH6:BH17)</f>
        <v>0</v>
      </c>
      <c r="BI18" s="50">
        <f t="shared" si="30"/>
        <v>0</v>
      </c>
      <c r="BJ18" s="51"/>
      <c r="BK18" s="52">
        <f t="shared" ref="BK18:BL18" si="31">SUM(BK6:BK17)</f>
        <v>0</v>
      </c>
      <c r="BL18" s="50">
        <f t="shared" si="31"/>
        <v>2</v>
      </c>
      <c r="BM18" s="51"/>
      <c r="BN18" s="52">
        <f t="shared" ref="BN18:BO18" si="32">SUM(BN6:BN17)</f>
        <v>0</v>
      </c>
      <c r="BO18" s="50">
        <f t="shared" si="32"/>
        <v>0</v>
      </c>
      <c r="BP18" s="51"/>
      <c r="BQ18" s="52">
        <f t="shared" ref="BQ18:BR18" si="33">SUM(BQ6:BQ17)</f>
        <v>0</v>
      </c>
      <c r="BR18" s="50">
        <f t="shared" si="33"/>
        <v>0</v>
      </c>
      <c r="BS18" s="51"/>
      <c r="BT18" s="52">
        <f t="shared" ref="BT18:BU18" si="34">SUM(BT6:BT17)</f>
        <v>0</v>
      </c>
      <c r="BU18" s="50">
        <f t="shared" si="34"/>
        <v>0</v>
      </c>
      <c r="BV18" s="51"/>
      <c r="BW18" s="52">
        <f t="shared" ref="BW18:BX18" si="35">SUM(BW6:BW17)</f>
        <v>0</v>
      </c>
      <c r="BX18" s="50">
        <f t="shared" si="35"/>
        <v>0</v>
      </c>
      <c r="BY18" s="51"/>
      <c r="BZ18" s="52">
        <f t="shared" ref="BZ18:CA18" si="36">SUM(BZ6:BZ17)</f>
        <v>0</v>
      </c>
      <c r="CA18" s="50">
        <f t="shared" si="36"/>
        <v>0</v>
      </c>
      <c r="CB18" s="51"/>
      <c r="CC18" s="52">
        <f t="shared" ref="CC18:CD18" si="37">SUM(CC6:CC17)</f>
        <v>0</v>
      </c>
      <c r="CD18" s="50">
        <f t="shared" si="37"/>
        <v>0</v>
      </c>
      <c r="CE18" s="51"/>
      <c r="CF18" s="52">
        <f t="shared" ref="CF18:CG18" si="38">SUM(CF6:CF17)</f>
        <v>0</v>
      </c>
      <c r="CG18" s="50">
        <f t="shared" si="38"/>
        <v>0</v>
      </c>
      <c r="CH18" s="51"/>
      <c r="CI18" s="52">
        <f t="shared" ref="CI18:CJ18" si="39">SUM(CI6:CI17)</f>
        <v>0</v>
      </c>
      <c r="CJ18" s="50">
        <f t="shared" si="39"/>
        <v>0</v>
      </c>
      <c r="CK18" s="51"/>
      <c r="CL18" s="86">
        <f t="shared" ref="CL18:CM18" si="40">SUM(CL6:CL17)</f>
        <v>0</v>
      </c>
      <c r="CM18" s="50">
        <f t="shared" si="40"/>
        <v>0</v>
      </c>
      <c r="CN18" s="51"/>
      <c r="CO18" s="86">
        <v>0</v>
      </c>
      <c r="CP18" s="50">
        <v>0</v>
      </c>
      <c r="CQ18" s="51"/>
      <c r="CR18" s="86">
        <v>0</v>
      </c>
      <c r="CS18" s="50">
        <v>0</v>
      </c>
      <c r="CT18" s="51"/>
      <c r="CU18" s="86">
        <v>0</v>
      </c>
      <c r="CV18" s="50">
        <v>0</v>
      </c>
      <c r="CW18" s="51"/>
      <c r="CX18" s="52">
        <f t="shared" ref="CX18:CY18" si="41">SUM(CX6:CX17)</f>
        <v>0</v>
      </c>
      <c r="CY18" s="50">
        <f t="shared" si="41"/>
        <v>0</v>
      </c>
      <c r="CZ18" s="51"/>
      <c r="DA18" s="52"/>
      <c r="DB18" s="50"/>
      <c r="DC18" s="51"/>
      <c r="DD18" s="52">
        <f t="shared" ref="DD18:DE18" si="42">SUM(DD6:DD17)</f>
        <v>1008</v>
      </c>
      <c r="DE18" s="50">
        <f t="shared" si="42"/>
        <v>180</v>
      </c>
      <c r="DF18" s="51"/>
      <c r="DG18" s="52">
        <f t="shared" ref="DG18:DH18" si="43">SUM(DG6:DG17)</f>
        <v>0</v>
      </c>
      <c r="DH18" s="50">
        <f t="shared" si="43"/>
        <v>0</v>
      </c>
      <c r="DI18" s="51"/>
      <c r="DJ18" s="52">
        <f t="shared" ref="DJ18:DK18" si="44">SUM(DJ6:DJ17)</f>
        <v>0</v>
      </c>
      <c r="DK18" s="50">
        <f t="shared" si="44"/>
        <v>0</v>
      </c>
      <c r="DL18" s="51"/>
      <c r="DM18" s="52">
        <f t="shared" ref="DM18:DN18" si="45">SUM(DM6:DM17)</f>
        <v>2899</v>
      </c>
      <c r="DN18" s="50">
        <f t="shared" si="45"/>
        <v>898</v>
      </c>
      <c r="DO18" s="51"/>
      <c r="DP18" s="86">
        <v>0</v>
      </c>
      <c r="DQ18" s="50">
        <v>0</v>
      </c>
      <c r="DR18" s="51"/>
      <c r="DS18" s="52">
        <f t="shared" ref="DS18:DT18" si="46">SUM(DS6:DS17)</f>
        <v>0</v>
      </c>
      <c r="DT18" s="50">
        <f t="shared" si="46"/>
        <v>0</v>
      </c>
      <c r="DU18" s="51"/>
      <c r="DV18" s="52">
        <f t="shared" ref="DV18:DW18" si="47">SUM(DV6:DV17)</f>
        <v>0</v>
      </c>
      <c r="DW18" s="50">
        <f t="shared" si="47"/>
        <v>0</v>
      </c>
      <c r="DX18" s="51"/>
      <c r="DY18" s="52">
        <f t="shared" ref="DY18:DZ18" si="48">SUM(DY6:DY17)</f>
        <v>0</v>
      </c>
      <c r="DZ18" s="50">
        <f t="shared" si="48"/>
        <v>0</v>
      </c>
      <c r="EA18" s="51"/>
      <c r="EB18" s="86"/>
      <c r="EC18" s="50"/>
      <c r="ED18" s="51"/>
      <c r="EE18" s="86">
        <f t="shared" ref="EE18:EF18" si="49">SUM(EE6:EE17)</f>
        <v>0</v>
      </c>
      <c r="EF18" s="50">
        <f t="shared" si="49"/>
        <v>0</v>
      </c>
      <c r="EG18" s="51"/>
      <c r="EH18" s="86">
        <v>0</v>
      </c>
      <c r="EI18" s="50">
        <v>0</v>
      </c>
      <c r="EJ18" s="51"/>
      <c r="EK18" s="86">
        <v>0</v>
      </c>
      <c r="EL18" s="50">
        <v>0</v>
      </c>
      <c r="EM18" s="51"/>
      <c r="EN18" s="86">
        <v>0</v>
      </c>
      <c r="EO18" s="50">
        <v>0</v>
      </c>
      <c r="EP18" s="51"/>
      <c r="EQ18" s="86">
        <v>0</v>
      </c>
      <c r="ER18" s="50">
        <v>0</v>
      </c>
      <c r="ES18" s="51"/>
      <c r="ET18" s="86">
        <v>0</v>
      </c>
      <c r="EU18" s="50">
        <v>0</v>
      </c>
      <c r="EV18" s="51"/>
      <c r="EW18" s="52">
        <f t="shared" ref="EW18:EX18" si="50">SUM(EW6:EW17)</f>
        <v>0</v>
      </c>
      <c r="EX18" s="50">
        <f t="shared" si="50"/>
        <v>0</v>
      </c>
      <c r="EY18" s="51"/>
      <c r="EZ18" s="86">
        <v>0</v>
      </c>
      <c r="FA18" s="50">
        <v>0</v>
      </c>
      <c r="FB18" s="51"/>
      <c r="FC18" s="86">
        <v>0</v>
      </c>
      <c r="FD18" s="50">
        <v>0</v>
      </c>
      <c r="FE18" s="51"/>
      <c r="FF18" s="52">
        <f t="shared" ref="FF18:FG18" si="51">SUM(FF6:FF17)</f>
        <v>1</v>
      </c>
      <c r="FG18" s="50">
        <f t="shared" si="51"/>
        <v>4</v>
      </c>
      <c r="FH18" s="51"/>
      <c r="FI18" s="52">
        <f t="shared" ref="FI18:FJ18" si="52">SUM(FI6:FI17)</f>
        <v>0</v>
      </c>
      <c r="FJ18" s="50">
        <f t="shared" si="52"/>
        <v>0</v>
      </c>
      <c r="FK18" s="51"/>
      <c r="FL18" s="86">
        <v>0</v>
      </c>
      <c r="FM18" s="50">
        <v>0</v>
      </c>
      <c r="FN18" s="51"/>
      <c r="FO18" s="86"/>
      <c r="FP18" s="50"/>
      <c r="FQ18" s="51"/>
      <c r="FR18" s="86">
        <v>0</v>
      </c>
      <c r="FS18" s="50">
        <v>0</v>
      </c>
      <c r="FT18" s="51"/>
      <c r="FU18" s="52">
        <f t="shared" ref="FU18:FV18" si="53">SUM(FU6:FU17)</f>
        <v>1</v>
      </c>
      <c r="FV18" s="50">
        <f t="shared" si="53"/>
        <v>1</v>
      </c>
      <c r="FW18" s="51"/>
      <c r="FX18" s="52">
        <f t="shared" ref="FX18:FY18" si="54">SUM(FX6:FX17)</f>
        <v>0</v>
      </c>
      <c r="FY18" s="50">
        <f t="shared" si="54"/>
        <v>0</v>
      </c>
      <c r="FZ18" s="51"/>
      <c r="GA18" s="52">
        <f t="shared" ref="GA18:GB18" si="55">SUM(GA6:GA17)</f>
        <v>0</v>
      </c>
      <c r="GB18" s="50">
        <f t="shared" si="55"/>
        <v>0</v>
      </c>
      <c r="GC18" s="51"/>
      <c r="GD18" s="86">
        <v>0</v>
      </c>
      <c r="GE18" s="50">
        <v>0</v>
      </c>
      <c r="GF18" s="51"/>
      <c r="GG18" s="86">
        <v>0</v>
      </c>
      <c r="GH18" s="50">
        <v>0</v>
      </c>
      <c r="GI18" s="51"/>
      <c r="GJ18" s="52">
        <f t="shared" ref="GJ18:GK18" si="56">SUM(GJ6:GJ17)</f>
        <v>0</v>
      </c>
      <c r="GK18" s="50">
        <f t="shared" si="56"/>
        <v>0</v>
      </c>
      <c r="GL18" s="51"/>
      <c r="GM18" s="52">
        <f t="shared" ref="GM18:GN18" si="57">SUM(GM6:GM17)</f>
        <v>0</v>
      </c>
      <c r="GN18" s="50">
        <f t="shared" si="57"/>
        <v>0</v>
      </c>
      <c r="GO18" s="51"/>
      <c r="GP18" s="52">
        <f t="shared" ref="GP18:GQ18" si="58">SUM(GP6:GP17)</f>
        <v>0</v>
      </c>
      <c r="GQ18" s="50">
        <f t="shared" si="58"/>
        <v>0</v>
      </c>
      <c r="GR18" s="51"/>
      <c r="GS18" s="52">
        <f t="shared" ref="GS18:GT18" si="59">SUM(GS6:GS17)</f>
        <v>61316</v>
      </c>
      <c r="GT18" s="50">
        <f t="shared" si="59"/>
        <v>54690</v>
      </c>
      <c r="GU18" s="51"/>
      <c r="GV18" s="86">
        <v>0</v>
      </c>
      <c r="GW18" s="50">
        <v>0</v>
      </c>
      <c r="GX18" s="51"/>
      <c r="GY18" s="52">
        <f t="shared" ref="GY18:GZ18" si="60">SUM(GY6:GY17)</f>
        <v>0</v>
      </c>
      <c r="GZ18" s="50">
        <f t="shared" si="60"/>
        <v>0</v>
      </c>
      <c r="HA18" s="51"/>
      <c r="HB18" s="52">
        <f t="shared" ref="HB18:HC18" si="61">SUM(HB6:HB17)</f>
        <v>0</v>
      </c>
      <c r="HC18" s="50">
        <f t="shared" si="61"/>
        <v>0</v>
      </c>
      <c r="HD18" s="51"/>
      <c r="HE18" s="52">
        <f t="shared" ref="HE18:HF18" si="62">SUM(HE6:HE17)</f>
        <v>32</v>
      </c>
      <c r="HF18" s="50">
        <f t="shared" si="62"/>
        <v>14</v>
      </c>
      <c r="HG18" s="51"/>
      <c r="HH18" s="52">
        <f t="shared" si="8"/>
        <v>595033</v>
      </c>
      <c r="HI18" s="53">
        <f t="shared" si="9"/>
        <v>444549</v>
      </c>
    </row>
    <row r="19" spans="1:217" x14ac:dyDescent="0.3">
      <c r="A19" s="74" t="s">
        <v>98</v>
      </c>
      <c r="B19" s="75" t="s">
        <v>2</v>
      </c>
      <c r="C19" s="16">
        <v>0</v>
      </c>
      <c r="D19" s="42">
        <v>0</v>
      </c>
      <c r="E19" s="18">
        <f t="shared" ref="E19:E30" si="63">IF(C19=0,0,D19/C19*1000)</f>
        <v>0</v>
      </c>
      <c r="F19" s="16">
        <v>43762</v>
      </c>
      <c r="G19" s="42">
        <v>22092</v>
      </c>
      <c r="H19" s="18">
        <f>G19/F19*1000</f>
        <v>504.82153466477763</v>
      </c>
      <c r="I19" s="16">
        <v>0</v>
      </c>
      <c r="J19" s="42">
        <v>0</v>
      </c>
      <c r="K19" s="18">
        <v>0</v>
      </c>
      <c r="L19" s="16">
        <v>0</v>
      </c>
      <c r="M19" s="42">
        <v>0</v>
      </c>
      <c r="N19" s="18">
        <v>0</v>
      </c>
      <c r="O19" s="87">
        <v>0</v>
      </c>
      <c r="P19" s="42">
        <v>0</v>
      </c>
      <c r="Q19" s="18">
        <v>0</v>
      </c>
      <c r="R19" s="16">
        <v>0</v>
      </c>
      <c r="S19" s="42">
        <v>0</v>
      </c>
      <c r="T19" s="18">
        <v>0</v>
      </c>
      <c r="U19" s="87">
        <v>0</v>
      </c>
      <c r="V19" s="42">
        <v>0</v>
      </c>
      <c r="W19" s="18">
        <f t="shared" ref="W19:W30" si="64">IF(U19=0,0,V19/U19*1000)</f>
        <v>0</v>
      </c>
      <c r="X19" s="87">
        <v>0</v>
      </c>
      <c r="Y19" s="42">
        <v>0</v>
      </c>
      <c r="Z19" s="18">
        <v>0</v>
      </c>
      <c r="AA19" s="87">
        <v>0</v>
      </c>
      <c r="AB19" s="42">
        <v>0</v>
      </c>
      <c r="AC19" s="18">
        <v>0</v>
      </c>
      <c r="AD19" s="16">
        <v>0</v>
      </c>
      <c r="AE19" s="42">
        <v>0</v>
      </c>
      <c r="AF19" s="18">
        <v>0</v>
      </c>
      <c r="AG19" s="16">
        <v>0</v>
      </c>
      <c r="AH19" s="42">
        <v>0</v>
      </c>
      <c r="AI19" s="18">
        <v>0</v>
      </c>
      <c r="AJ19" s="12">
        <v>0</v>
      </c>
      <c r="AK19" s="4">
        <v>0</v>
      </c>
      <c r="AL19" s="9">
        <v>0</v>
      </c>
      <c r="AM19" s="16">
        <v>0</v>
      </c>
      <c r="AN19" s="42">
        <v>0</v>
      </c>
      <c r="AO19" s="18">
        <v>0</v>
      </c>
      <c r="AP19" s="16">
        <v>0</v>
      </c>
      <c r="AQ19" s="42">
        <v>0</v>
      </c>
      <c r="AR19" s="18">
        <v>0</v>
      </c>
      <c r="AS19" s="16">
        <v>0</v>
      </c>
      <c r="AT19" s="42">
        <v>0</v>
      </c>
      <c r="AU19" s="18">
        <v>0</v>
      </c>
      <c r="AV19" s="87">
        <v>0</v>
      </c>
      <c r="AW19" s="42">
        <v>0</v>
      </c>
      <c r="AX19" s="18">
        <v>0</v>
      </c>
      <c r="AY19" s="16"/>
      <c r="AZ19" s="42"/>
      <c r="BA19" s="18"/>
      <c r="BB19" s="16">
        <v>0</v>
      </c>
      <c r="BC19" s="42">
        <v>0</v>
      </c>
      <c r="BD19" s="18">
        <v>0</v>
      </c>
      <c r="BE19" s="16">
        <v>0</v>
      </c>
      <c r="BF19" s="42">
        <v>0</v>
      </c>
      <c r="BG19" s="18">
        <f t="shared" ref="BG19:BG30" si="65">IF(BE19=0,0,BF19/BE19*1000)</f>
        <v>0</v>
      </c>
      <c r="BH19" s="16">
        <v>0</v>
      </c>
      <c r="BI19" s="42">
        <v>0</v>
      </c>
      <c r="BJ19" s="18">
        <v>0</v>
      </c>
      <c r="BK19" s="16">
        <v>0</v>
      </c>
      <c r="BL19" s="42">
        <v>0</v>
      </c>
      <c r="BM19" s="18">
        <v>0</v>
      </c>
      <c r="BN19" s="16">
        <v>0</v>
      </c>
      <c r="BO19" s="42">
        <v>0</v>
      </c>
      <c r="BP19" s="18">
        <v>0</v>
      </c>
      <c r="BQ19" s="16">
        <v>0</v>
      </c>
      <c r="BR19" s="42">
        <v>0</v>
      </c>
      <c r="BS19" s="18">
        <v>0</v>
      </c>
      <c r="BT19" s="16">
        <v>0</v>
      </c>
      <c r="BU19" s="42">
        <v>0</v>
      </c>
      <c r="BV19" s="18">
        <v>0</v>
      </c>
      <c r="BW19" s="16">
        <v>0</v>
      </c>
      <c r="BX19" s="42">
        <v>0</v>
      </c>
      <c r="BY19" s="18">
        <v>0</v>
      </c>
      <c r="BZ19" s="16">
        <v>0</v>
      </c>
      <c r="CA19" s="42">
        <v>0</v>
      </c>
      <c r="CB19" s="18">
        <v>0</v>
      </c>
      <c r="CC19" s="16">
        <v>0</v>
      </c>
      <c r="CD19" s="42">
        <v>0</v>
      </c>
      <c r="CE19" s="18">
        <v>0</v>
      </c>
      <c r="CF19" s="16">
        <v>0</v>
      </c>
      <c r="CG19" s="42">
        <v>0</v>
      </c>
      <c r="CH19" s="18">
        <f t="shared" ref="CH19:CH30" si="66">IF(CF19=0,0,CG19/CF19*1000)</f>
        <v>0</v>
      </c>
      <c r="CI19" s="16">
        <v>0</v>
      </c>
      <c r="CJ19" s="42">
        <v>0</v>
      </c>
      <c r="CK19" s="18">
        <v>0</v>
      </c>
      <c r="CL19" s="87">
        <v>0</v>
      </c>
      <c r="CM19" s="42">
        <v>0</v>
      </c>
      <c r="CN19" s="18">
        <f t="shared" ref="CN19:CN30" si="67">IF(CL19=0,0,CM19/CL19*1000)</f>
        <v>0</v>
      </c>
      <c r="CO19" s="87">
        <v>0</v>
      </c>
      <c r="CP19" s="42">
        <v>0</v>
      </c>
      <c r="CQ19" s="18">
        <v>0</v>
      </c>
      <c r="CR19" s="87">
        <v>0</v>
      </c>
      <c r="CS19" s="42">
        <v>0</v>
      </c>
      <c r="CT19" s="18">
        <v>0</v>
      </c>
      <c r="CU19" s="87">
        <v>0</v>
      </c>
      <c r="CV19" s="42">
        <v>0</v>
      </c>
      <c r="CW19" s="18">
        <v>0</v>
      </c>
      <c r="CX19" s="16">
        <v>0</v>
      </c>
      <c r="CY19" s="42">
        <v>0</v>
      </c>
      <c r="CZ19" s="18">
        <v>0</v>
      </c>
      <c r="DA19" s="16"/>
      <c r="DB19" s="42"/>
      <c r="DC19" s="18"/>
      <c r="DD19" s="16">
        <v>0</v>
      </c>
      <c r="DE19" s="42">
        <v>0</v>
      </c>
      <c r="DF19" s="18">
        <v>0</v>
      </c>
      <c r="DG19" s="16">
        <v>0</v>
      </c>
      <c r="DH19" s="42">
        <v>0</v>
      </c>
      <c r="DI19" s="18">
        <f t="shared" ref="DI19:DI30" si="68">IF(DG19=0,0,DH19/DG19*1000)</f>
        <v>0</v>
      </c>
      <c r="DJ19" s="16">
        <v>0</v>
      </c>
      <c r="DK19" s="42">
        <v>0</v>
      </c>
      <c r="DL19" s="18">
        <v>0</v>
      </c>
      <c r="DM19" s="16">
        <v>0</v>
      </c>
      <c r="DN19" s="42">
        <v>0</v>
      </c>
      <c r="DO19" s="18">
        <v>0</v>
      </c>
      <c r="DP19" s="87">
        <v>0</v>
      </c>
      <c r="DQ19" s="42">
        <v>0</v>
      </c>
      <c r="DR19" s="18">
        <v>0</v>
      </c>
      <c r="DS19" s="16">
        <v>0</v>
      </c>
      <c r="DT19" s="42">
        <v>0</v>
      </c>
      <c r="DU19" s="18">
        <v>0</v>
      </c>
      <c r="DV19" s="16">
        <v>0</v>
      </c>
      <c r="DW19" s="42">
        <v>0</v>
      </c>
      <c r="DX19" s="18">
        <v>0</v>
      </c>
      <c r="DY19" s="16">
        <v>0</v>
      </c>
      <c r="DZ19" s="42">
        <v>0</v>
      </c>
      <c r="EA19" s="18">
        <v>0</v>
      </c>
      <c r="EB19" s="87"/>
      <c r="EC19" s="42"/>
      <c r="ED19" s="18"/>
      <c r="EE19" s="87">
        <v>0</v>
      </c>
      <c r="EF19" s="42">
        <v>0</v>
      </c>
      <c r="EG19" s="18">
        <f t="shared" ref="EG19:EG30" si="69">IF(EE19=0,0,EF19/EE19*1000)</f>
        <v>0</v>
      </c>
      <c r="EH19" s="87">
        <v>0</v>
      </c>
      <c r="EI19" s="42">
        <v>0</v>
      </c>
      <c r="EJ19" s="18">
        <v>0</v>
      </c>
      <c r="EK19" s="87">
        <v>0</v>
      </c>
      <c r="EL19" s="42">
        <v>0</v>
      </c>
      <c r="EM19" s="18">
        <v>0</v>
      </c>
      <c r="EN19" s="87">
        <v>0</v>
      </c>
      <c r="EO19" s="42">
        <v>0</v>
      </c>
      <c r="EP19" s="18">
        <v>0</v>
      </c>
      <c r="EQ19" s="87">
        <v>0</v>
      </c>
      <c r="ER19" s="42">
        <v>0</v>
      </c>
      <c r="ES19" s="18">
        <v>0</v>
      </c>
      <c r="ET19" s="87">
        <v>0</v>
      </c>
      <c r="EU19" s="42">
        <v>0</v>
      </c>
      <c r="EV19" s="18">
        <v>0</v>
      </c>
      <c r="EW19" s="12">
        <v>0</v>
      </c>
      <c r="EX19" s="4">
        <v>0</v>
      </c>
      <c r="EY19" s="9">
        <f t="shared" ref="EY19:EY30" si="70">IF(EW19=0,0,EX19/EW19*1000)</f>
        <v>0</v>
      </c>
      <c r="EZ19" s="87">
        <v>0</v>
      </c>
      <c r="FA19" s="42">
        <v>0</v>
      </c>
      <c r="FB19" s="18">
        <v>0</v>
      </c>
      <c r="FC19" s="87">
        <v>0</v>
      </c>
      <c r="FD19" s="42">
        <v>0</v>
      </c>
      <c r="FE19" s="18">
        <v>0</v>
      </c>
      <c r="FF19" s="16">
        <v>0</v>
      </c>
      <c r="FG19" s="42">
        <v>0</v>
      </c>
      <c r="FH19" s="18">
        <v>0</v>
      </c>
      <c r="FI19" s="16">
        <v>0</v>
      </c>
      <c r="FJ19" s="42">
        <v>0</v>
      </c>
      <c r="FK19" s="18">
        <v>0</v>
      </c>
      <c r="FL19" s="87">
        <v>0</v>
      </c>
      <c r="FM19" s="42">
        <v>0</v>
      </c>
      <c r="FN19" s="18">
        <v>0</v>
      </c>
      <c r="FO19" s="87"/>
      <c r="FP19" s="42"/>
      <c r="FQ19" s="18"/>
      <c r="FR19" s="87">
        <v>0</v>
      </c>
      <c r="FS19" s="42">
        <v>0</v>
      </c>
      <c r="FT19" s="18">
        <v>0</v>
      </c>
      <c r="FU19" s="16">
        <v>0</v>
      </c>
      <c r="FV19" s="42">
        <v>0</v>
      </c>
      <c r="FW19" s="18">
        <v>0</v>
      </c>
      <c r="FX19" s="16">
        <v>0</v>
      </c>
      <c r="FY19" s="42">
        <v>0</v>
      </c>
      <c r="FZ19" s="18">
        <v>0</v>
      </c>
      <c r="GA19" s="16">
        <v>0</v>
      </c>
      <c r="GB19" s="42">
        <v>0</v>
      </c>
      <c r="GC19" s="18">
        <v>0</v>
      </c>
      <c r="GD19" s="87">
        <v>0</v>
      </c>
      <c r="GE19" s="42">
        <v>0</v>
      </c>
      <c r="GF19" s="18">
        <v>0</v>
      </c>
      <c r="GG19" s="87">
        <v>0</v>
      </c>
      <c r="GH19" s="42">
        <v>0</v>
      </c>
      <c r="GI19" s="18">
        <v>0</v>
      </c>
      <c r="GJ19" s="87">
        <v>0</v>
      </c>
      <c r="GK19" s="42">
        <v>0</v>
      </c>
      <c r="GL19" s="18">
        <v>0</v>
      </c>
      <c r="GM19" s="87">
        <v>0</v>
      </c>
      <c r="GN19" s="42">
        <v>0</v>
      </c>
      <c r="GO19" s="18">
        <v>0</v>
      </c>
      <c r="GP19" s="16">
        <v>0</v>
      </c>
      <c r="GQ19" s="42">
        <v>0</v>
      </c>
      <c r="GR19" s="18">
        <v>0</v>
      </c>
      <c r="GS19" s="16">
        <v>20</v>
      </c>
      <c r="GT19" s="42">
        <v>43</v>
      </c>
      <c r="GU19" s="18">
        <f t="shared" ref="GU19:GU28" si="71">GT19/GS19*1000</f>
        <v>2150</v>
      </c>
      <c r="GV19" s="87">
        <v>0</v>
      </c>
      <c r="GW19" s="42">
        <v>0</v>
      </c>
      <c r="GX19" s="18">
        <v>0</v>
      </c>
      <c r="GY19" s="16">
        <v>0</v>
      </c>
      <c r="GZ19" s="42">
        <v>0</v>
      </c>
      <c r="HA19" s="18">
        <v>0</v>
      </c>
      <c r="HB19" s="16">
        <v>0</v>
      </c>
      <c r="HC19" s="42">
        <v>0</v>
      </c>
      <c r="HD19" s="18">
        <v>0</v>
      </c>
      <c r="HE19" s="16">
        <v>0</v>
      </c>
      <c r="HF19" s="42">
        <v>0</v>
      </c>
      <c r="HG19" s="18">
        <v>0</v>
      </c>
      <c r="HH19" s="16">
        <f t="shared" ref="HH19:HH31" si="72">F19+L19+R19+DD19+DM19+DS19+FF19+FI19+FX19+GS19+GY19+HB19+HE19+FU19+BK19+AG19+CC19+AM19</f>
        <v>43782</v>
      </c>
      <c r="HI19" s="17">
        <f t="shared" ref="HI19:HI31" si="73">G19+M19+S19+DE19+DN19+DT19+FG19+FJ19+FY19+GT19+GZ19+HC19+HF19+FV19+BL19+AH19+CD19+AN19</f>
        <v>22135</v>
      </c>
    </row>
    <row r="20" spans="1:217" x14ac:dyDescent="0.3">
      <c r="A20" s="70" t="s">
        <v>98</v>
      </c>
      <c r="B20" s="71" t="s">
        <v>3</v>
      </c>
      <c r="C20" s="12">
        <v>0</v>
      </c>
      <c r="D20" s="4">
        <v>0</v>
      </c>
      <c r="E20" s="9">
        <f t="shared" si="63"/>
        <v>0</v>
      </c>
      <c r="F20" s="12">
        <v>0</v>
      </c>
      <c r="G20" s="4">
        <v>0</v>
      </c>
      <c r="H20" s="9">
        <v>0</v>
      </c>
      <c r="I20" s="12">
        <v>0</v>
      </c>
      <c r="J20" s="4">
        <v>0</v>
      </c>
      <c r="K20" s="9">
        <v>0</v>
      </c>
      <c r="L20" s="12">
        <v>0</v>
      </c>
      <c r="M20" s="4">
        <v>0</v>
      </c>
      <c r="N20" s="9">
        <v>0</v>
      </c>
      <c r="O20" s="85">
        <v>0</v>
      </c>
      <c r="P20" s="4">
        <v>0</v>
      </c>
      <c r="Q20" s="9">
        <v>0</v>
      </c>
      <c r="R20" s="12">
        <v>0</v>
      </c>
      <c r="S20" s="4">
        <v>0</v>
      </c>
      <c r="T20" s="9">
        <v>0</v>
      </c>
      <c r="U20" s="85">
        <v>0</v>
      </c>
      <c r="V20" s="4">
        <v>0</v>
      </c>
      <c r="W20" s="9">
        <f t="shared" si="64"/>
        <v>0</v>
      </c>
      <c r="X20" s="85">
        <v>0</v>
      </c>
      <c r="Y20" s="4">
        <v>0</v>
      </c>
      <c r="Z20" s="9">
        <v>0</v>
      </c>
      <c r="AA20" s="85">
        <v>0</v>
      </c>
      <c r="AB20" s="4">
        <v>0</v>
      </c>
      <c r="AC20" s="9">
        <v>0</v>
      </c>
      <c r="AD20" s="12">
        <v>0</v>
      </c>
      <c r="AE20" s="4">
        <v>0</v>
      </c>
      <c r="AF20" s="9">
        <v>0</v>
      </c>
      <c r="AG20" s="12">
        <v>0</v>
      </c>
      <c r="AH20" s="4">
        <v>0</v>
      </c>
      <c r="AI20" s="9">
        <v>0</v>
      </c>
      <c r="AJ20" s="12">
        <v>0</v>
      </c>
      <c r="AK20" s="4">
        <v>0</v>
      </c>
      <c r="AL20" s="9">
        <v>0</v>
      </c>
      <c r="AM20" s="12">
        <v>0</v>
      </c>
      <c r="AN20" s="4">
        <v>0</v>
      </c>
      <c r="AO20" s="9">
        <v>0</v>
      </c>
      <c r="AP20" s="12">
        <v>0</v>
      </c>
      <c r="AQ20" s="4">
        <v>0</v>
      </c>
      <c r="AR20" s="9">
        <v>0</v>
      </c>
      <c r="AS20" s="12">
        <v>0</v>
      </c>
      <c r="AT20" s="4">
        <v>0</v>
      </c>
      <c r="AU20" s="9">
        <v>0</v>
      </c>
      <c r="AV20" s="85">
        <v>0</v>
      </c>
      <c r="AW20" s="4">
        <v>0</v>
      </c>
      <c r="AX20" s="9">
        <v>0</v>
      </c>
      <c r="AY20" s="12"/>
      <c r="AZ20" s="4"/>
      <c r="BA20" s="9"/>
      <c r="BB20" s="12">
        <v>0</v>
      </c>
      <c r="BC20" s="4">
        <v>0</v>
      </c>
      <c r="BD20" s="9">
        <v>0</v>
      </c>
      <c r="BE20" s="12">
        <v>0</v>
      </c>
      <c r="BF20" s="4">
        <v>0</v>
      </c>
      <c r="BG20" s="9">
        <f t="shared" si="65"/>
        <v>0</v>
      </c>
      <c r="BH20" s="12">
        <v>0</v>
      </c>
      <c r="BI20" s="4">
        <v>0</v>
      </c>
      <c r="BJ20" s="9">
        <v>0</v>
      </c>
      <c r="BK20" s="12">
        <v>0</v>
      </c>
      <c r="BL20" s="4">
        <v>0</v>
      </c>
      <c r="BM20" s="9">
        <v>0</v>
      </c>
      <c r="BN20" s="12">
        <v>0</v>
      </c>
      <c r="BO20" s="4">
        <v>0</v>
      </c>
      <c r="BP20" s="9">
        <v>0</v>
      </c>
      <c r="BQ20" s="12">
        <v>0</v>
      </c>
      <c r="BR20" s="4">
        <v>0</v>
      </c>
      <c r="BS20" s="9">
        <v>0</v>
      </c>
      <c r="BT20" s="12">
        <v>0</v>
      </c>
      <c r="BU20" s="4">
        <v>0</v>
      </c>
      <c r="BV20" s="9">
        <v>0</v>
      </c>
      <c r="BW20" s="12">
        <v>0</v>
      </c>
      <c r="BX20" s="4">
        <v>0</v>
      </c>
      <c r="BY20" s="9">
        <v>0</v>
      </c>
      <c r="BZ20" s="12">
        <v>0</v>
      </c>
      <c r="CA20" s="4">
        <v>0</v>
      </c>
      <c r="CB20" s="9">
        <v>0</v>
      </c>
      <c r="CC20" s="12">
        <v>0</v>
      </c>
      <c r="CD20" s="4">
        <v>0</v>
      </c>
      <c r="CE20" s="9">
        <v>0</v>
      </c>
      <c r="CF20" s="12">
        <v>0</v>
      </c>
      <c r="CG20" s="4">
        <v>0</v>
      </c>
      <c r="CH20" s="9">
        <f t="shared" si="66"/>
        <v>0</v>
      </c>
      <c r="CI20" s="12">
        <v>0</v>
      </c>
      <c r="CJ20" s="4">
        <v>0</v>
      </c>
      <c r="CK20" s="9">
        <v>0</v>
      </c>
      <c r="CL20" s="85">
        <v>0</v>
      </c>
      <c r="CM20" s="4">
        <v>0</v>
      </c>
      <c r="CN20" s="9">
        <f t="shared" si="67"/>
        <v>0</v>
      </c>
      <c r="CO20" s="85">
        <v>0</v>
      </c>
      <c r="CP20" s="4">
        <v>0</v>
      </c>
      <c r="CQ20" s="9">
        <v>0</v>
      </c>
      <c r="CR20" s="85">
        <v>0</v>
      </c>
      <c r="CS20" s="4">
        <v>0</v>
      </c>
      <c r="CT20" s="9">
        <v>0</v>
      </c>
      <c r="CU20" s="85">
        <v>0</v>
      </c>
      <c r="CV20" s="4">
        <v>0</v>
      </c>
      <c r="CW20" s="9">
        <v>0</v>
      </c>
      <c r="CX20" s="12">
        <v>0</v>
      </c>
      <c r="CY20" s="4">
        <v>0</v>
      </c>
      <c r="CZ20" s="9">
        <v>0</v>
      </c>
      <c r="DA20" s="12"/>
      <c r="DB20" s="4"/>
      <c r="DC20" s="9"/>
      <c r="DD20" s="12">
        <v>0</v>
      </c>
      <c r="DE20" s="4">
        <v>0</v>
      </c>
      <c r="DF20" s="9">
        <v>0</v>
      </c>
      <c r="DG20" s="12">
        <v>0</v>
      </c>
      <c r="DH20" s="4">
        <v>0</v>
      </c>
      <c r="DI20" s="9">
        <f t="shared" si="68"/>
        <v>0</v>
      </c>
      <c r="DJ20" s="12">
        <v>0</v>
      </c>
      <c r="DK20" s="4">
        <v>0</v>
      </c>
      <c r="DL20" s="9">
        <v>0</v>
      </c>
      <c r="DM20" s="12">
        <v>0</v>
      </c>
      <c r="DN20" s="4">
        <v>0</v>
      </c>
      <c r="DO20" s="9">
        <v>0</v>
      </c>
      <c r="DP20" s="85">
        <v>0</v>
      </c>
      <c r="DQ20" s="4">
        <v>0</v>
      </c>
      <c r="DR20" s="9">
        <v>0</v>
      </c>
      <c r="DS20" s="12">
        <v>0</v>
      </c>
      <c r="DT20" s="4">
        <v>0</v>
      </c>
      <c r="DU20" s="9">
        <v>0</v>
      </c>
      <c r="DV20" s="12">
        <v>0</v>
      </c>
      <c r="DW20" s="4">
        <v>0</v>
      </c>
      <c r="DX20" s="9">
        <v>0</v>
      </c>
      <c r="DY20" s="12">
        <v>0</v>
      </c>
      <c r="DZ20" s="4">
        <v>0</v>
      </c>
      <c r="EA20" s="9">
        <v>0</v>
      </c>
      <c r="EB20" s="85"/>
      <c r="EC20" s="4"/>
      <c r="ED20" s="9"/>
      <c r="EE20" s="85">
        <v>0</v>
      </c>
      <c r="EF20" s="4">
        <v>0</v>
      </c>
      <c r="EG20" s="9">
        <f t="shared" si="69"/>
        <v>0</v>
      </c>
      <c r="EH20" s="85">
        <v>0</v>
      </c>
      <c r="EI20" s="4">
        <v>0</v>
      </c>
      <c r="EJ20" s="9">
        <v>0</v>
      </c>
      <c r="EK20" s="85">
        <v>0</v>
      </c>
      <c r="EL20" s="4">
        <v>0</v>
      </c>
      <c r="EM20" s="9">
        <v>0</v>
      </c>
      <c r="EN20" s="85">
        <v>0</v>
      </c>
      <c r="EO20" s="4">
        <v>0</v>
      </c>
      <c r="EP20" s="9">
        <v>0</v>
      </c>
      <c r="EQ20" s="85">
        <v>0</v>
      </c>
      <c r="ER20" s="4">
        <v>0</v>
      </c>
      <c r="ES20" s="9">
        <v>0</v>
      </c>
      <c r="ET20" s="85">
        <v>0</v>
      </c>
      <c r="EU20" s="4">
        <v>0</v>
      </c>
      <c r="EV20" s="9">
        <v>0</v>
      </c>
      <c r="EW20" s="12">
        <v>0</v>
      </c>
      <c r="EX20" s="4">
        <v>0</v>
      </c>
      <c r="EY20" s="9">
        <f t="shared" si="70"/>
        <v>0</v>
      </c>
      <c r="EZ20" s="85">
        <v>0</v>
      </c>
      <c r="FA20" s="4">
        <v>0</v>
      </c>
      <c r="FB20" s="9">
        <v>0</v>
      </c>
      <c r="FC20" s="85">
        <v>0</v>
      </c>
      <c r="FD20" s="4">
        <v>0</v>
      </c>
      <c r="FE20" s="9">
        <v>0</v>
      </c>
      <c r="FF20" s="12">
        <v>0</v>
      </c>
      <c r="FG20" s="4">
        <v>0</v>
      </c>
      <c r="FH20" s="9">
        <v>0</v>
      </c>
      <c r="FI20" s="12">
        <v>0</v>
      </c>
      <c r="FJ20" s="4">
        <v>0</v>
      </c>
      <c r="FK20" s="9">
        <v>0</v>
      </c>
      <c r="FL20" s="85">
        <v>0</v>
      </c>
      <c r="FM20" s="4">
        <v>0</v>
      </c>
      <c r="FN20" s="9">
        <v>0</v>
      </c>
      <c r="FO20" s="85"/>
      <c r="FP20" s="4"/>
      <c r="FQ20" s="9"/>
      <c r="FR20" s="85">
        <v>0</v>
      </c>
      <c r="FS20" s="4">
        <v>0</v>
      </c>
      <c r="FT20" s="9">
        <v>0</v>
      </c>
      <c r="FU20" s="12">
        <v>0</v>
      </c>
      <c r="FV20" s="4">
        <v>0</v>
      </c>
      <c r="FW20" s="9">
        <v>0</v>
      </c>
      <c r="FX20" s="12">
        <v>0</v>
      </c>
      <c r="FY20" s="4">
        <v>0</v>
      </c>
      <c r="FZ20" s="9">
        <v>0</v>
      </c>
      <c r="GA20" s="12">
        <v>0</v>
      </c>
      <c r="GB20" s="4">
        <v>0</v>
      </c>
      <c r="GC20" s="9">
        <v>0</v>
      </c>
      <c r="GD20" s="85">
        <v>0</v>
      </c>
      <c r="GE20" s="4">
        <v>0</v>
      </c>
      <c r="GF20" s="9">
        <v>0</v>
      </c>
      <c r="GG20" s="85">
        <v>0</v>
      </c>
      <c r="GH20" s="4">
        <v>0</v>
      </c>
      <c r="GI20" s="9">
        <v>0</v>
      </c>
      <c r="GJ20" s="85">
        <v>0</v>
      </c>
      <c r="GK20" s="4">
        <v>0</v>
      </c>
      <c r="GL20" s="9">
        <v>0</v>
      </c>
      <c r="GM20" s="85">
        <v>0</v>
      </c>
      <c r="GN20" s="4">
        <v>0</v>
      </c>
      <c r="GO20" s="9">
        <v>0</v>
      </c>
      <c r="GP20" s="12">
        <v>0</v>
      </c>
      <c r="GQ20" s="4">
        <v>0</v>
      </c>
      <c r="GR20" s="9">
        <v>0</v>
      </c>
      <c r="GS20" s="12">
        <v>0</v>
      </c>
      <c r="GT20" s="4">
        <v>0</v>
      </c>
      <c r="GU20" s="9">
        <v>0</v>
      </c>
      <c r="GV20" s="85">
        <v>0</v>
      </c>
      <c r="GW20" s="4">
        <v>0</v>
      </c>
      <c r="GX20" s="9">
        <v>0</v>
      </c>
      <c r="GY20" s="12">
        <v>0</v>
      </c>
      <c r="GZ20" s="4">
        <v>0</v>
      </c>
      <c r="HA20" s="9">
        <v>0</v>
      </c>
      <c r="HB20" s="12">
        <v>0</v>
      </c>
      <c r="HC20" s="4">
        <v>0</v>
      </c>
      <c r="HD20" s="9">
        <v>0</v>
      </c>
      <c r="HE20" s="12">
        <v>0</v>
      </c>
      <c r="HF20" s="4">
        <v>0</v>
      </c>
      <c r="HG20" s="9">
        <v>0</v>
      </c>
      <c r="HH20" s="12">
        <f t="shared" si="72"/>
        <v>0</v>
      </c>
      <c r="HI20" s="15">
        <f t="shared" si="73"/>
        <v>0</v>
      </c>
    </row>
    <row r="21" spans="1:217" x14ac:dyDescent="0.3">
      <c r="A21" s="70" t="s">
        <v>98</v>
      </c>
      <c r="B21" s="71" t="s">
        <v>4</v>
      </c>
      <c r="C21" s="12">
        <v>0</v>
      </c>
      <c r="D21" s="4">
        <v>0</v>
      </c>
      <c r="E21" s="9">
        <f t="shared" si="63"/>
        <v>0</v>
      </c>
      <c r="F21" s="12">
        <v>14030</v>
      </c>
      <c r="G21" s="4">
        <v>6335</v>
      </c>
      <c r="H21" s="9">
        <f t="shared" ref="H21:H30" si="74">G21/F21*1000</f>
        <v>451.53243050605846</v>
      </c>
      <c r="I21" s="12">
        <v>0</v>
      </c>
      <c r="J21" s="4">
        <v>0</v>
      </c>
      <c r="K21" s="9">
        <v>0</v>
      </c>
      <c r="L21" s="12">
        <v>0</v>
      </c>
      <c r="M21" s="4">
        <v>0</v>
      </c>
      <c r="N21" s="9">
        <v>0</v>
      </c>
      <c r="O21" s="85">
        <v>0</v>
      </c>
      <c r="P21" s="4">
        <v>0</v>
      </c>
      <c r="Q21" s="9">
        <v>0</v>
      </c>
      <c r="R21" s="12">
        <v>0</v>
      </c>
      <c r="S21" s="4">
        <v>0</v>
      </c>
      <c r="T21" s="9">
        <v>0</v>
      </c>
      <c r="U21" s="85">
        <v>0</v>
      </c>
      <c r="V21" s="4">
        <v>0</v>
      </c>
      <c r="W21" s="9">
        <f t="shared" si="64"/>
        <v>0</v>
      </c>
      <c r="X21" s="85">
        <v>0</v>
      </c>
      <c r="Y21" s="4">
        <v>0</v>
      </c>
      <c r="Z21" s="9">
        <v>0</v>
      </c>
      <c r="AA21" s="85">
        <v>0</v>
      </c>
      <c r="AB21" s="4">
        <v>0</v>
      </c>
      <c r="AC21" s="9">
        <v>0</v>
      </c>
      <c r="AD21" s="12">
        <v>0</v>
      </c>
      <c r="AE21" s="4">
        <v>0</v>
      </c>
      <c r="AF21" s="9">
        <v>0</v>
      </c>
      <c r="AG21" s="12">
        <v>0</v>
      </c>
      <c r="AH21" s="4">
        <v>0</v>
      </c>
      <c r="AI21" s="9">
        <v>0</v>
      </c>
      <c r="AJ21" s="12">
        <v>0</v>
      </c>
      <c r="AK21" s="4">
        <v>0</v>
      </c>
      <c r="AL21" s="9">
        <v>0</v>
      </c>
      <c r="AM21" s="12">
        <v>0</v>
      </c>
      <c r="AN21" s="4">
        <v>0</v>
      </c>
      <c r="AO21" s="9">
        <v>0</v>
      </c>
      <c r="AP21" s="12">
        <v>0</v>
      </c>
      <c r="AQ21" s="4">
        <v>0</v>
      </c>
      <c r="AR21" s="9">
        <v>0</v>
      </c>
      <c r="AS21" s="12">
        <v>0</v>
      </c>
      <c r="AT21" s="4">
        <v>0</v>
      </c>
      <c r="AU21" s="9">
        <v>0</v>
      </c>
      <c r="AV21" s="85">
        <v>0</v>
      </c>
      <c r="AW21" s="4">
        <v>0</v>
      </c>
      <c r="AX21" s="9">
        <v>0</v>
      </c>
      <c r="AY21" s="12"/>
      <c r="AZ21" s="4"/>
      <c r="BA21" s="9"/>
      <c r="BB21" s="12">
        <v>0</v>
      </c>
      <c r="BC21" s="4">
        <v>0</v>
      </c>
      <c r="BD21" s="9">
        <v>0</v>
      </c>
      <c r="BE21" s="12">
        <v>0</v>
      </c>
      <c r="BF21" s="4">
        <v>0</v>
      </c>
      <c r="BG21" s="9">
        <f t="shared" si="65"/>
        <v>0</v>
      </c>
      <c r="BH21" s="12">
        <v>0</v>
      </c>
      <c r="BI21" s="4">
        <v>0</v>
      </c>
      <c r="BJ21" s="9">
        <v>0</v>
      </c>
      <c r="BK21" s="12">
        <v>0</v>
      </c>
      <c r="BL21" s="4">
        <v>0</v>
      </c>
      <c r="BM21" s="9">
        <v>0</v>
      </c>
      <c r="BN21" s="12">
        <v>0</v>
      </c>
      <c r="BO21" s="4">
        <v>0</v>
      </c>
      <c r="BP21" s="9">
        <v>0</v>
      </c>
      <c r="BQ21" s="12">
        <v>0</v>
      </c>
      <c r="BR21" s="4">
        <v>0</v>
      </c>
      <c r="BS21" s="9">
        <v>0</v>
      </c>
      <c r="BT21" s="12">
        <v>0</v>
      </c>
      <c r="BU21" s="4">
        <v>0</v>
      </c>
      <c r="BV21" s="9">
        <v>0</v>
      </c>
      <c r="BW21" s="12">
        <v>0</v>
      </c>
      <c r="BX21" s="4">
        <v>0</v>
      </c>
      <c r="BY21" s="9">
        <v>0</v>
      </c>
      <c r="BZ21" s="12">
        <v>0</v>
      </c>
      <c r="CA21" s="4">
        <v>0</v>
      </c>
      <c r="CB21" s="9">
        <v>0</v>
      </c>
      <c r="CC21" s="12">
        <v>0</v>
      </c>
      <c r="CD21" s="4">
        <v>0</v>
      </c>
      <c r="CE21" s="9">
        <v>0</v>
      </c>
      <c r="CF21" s="12">
        <v>0</v>
      </c>
      <c r="CG21" s="4">
        <v>0</v>
      </c>
      <c r="CH21" s="9">
        <f t="shared" si="66"/>
        <v>0</v>
      </c>
      <c r="CI21" s="12">
        <v>0</v>
      </c>
      <c r="CJ21" s="4">
        <v>0</v>
      </c>
      <c r="CK21" s="9">
        <v>0</v>
      </c>
      <c r="CL21" s="85">
        <v>0</v>
      </c>
      <c r="CM21" s="4">
        <v>0</v>
      </c>
      <c r="CN21" s="9">
        <f t="shared" si="67"/>
        <v>0</v>
      </c>
      <c r="CO21" s="85">
        <v>0</v>
      </c>
      <c r="CP21" s="4">
        <v>0</v>
      </c>
      <c r="CQ21" s="9">
        <v>0</v>
      </c>
      <c r="CR21" s="85">
        <v>0</v>
      </c>
      <c r="CS21" s="4">
        <v>0</v>
      </c>
      <c r="CT21" s="9">
        <v>0</v>
      </c>
      <c r="CU21" s="85">
        <v>0</v>
      </c>
      <c r="CV21" s="4">
        <v>0</v>
      </c>
      <c r="CW21" s="9">
        <v>0</v>
      </c>
      <c r="CX21" s="12">
        <v>0</v>
      </c>
      <c r="CY21" s="4">
        <v>0</v>
      </c>
      <c r="CZ21" s="9">
        <v>0</v>
      </c>
      <c r="DA21" s="12"/>
      <c r="DB21" s="4"/>
      <c r="DC21" s="9"/>
      <c r="DD21" s="12">
        <v>0</v>
      </c>
      <c r="DE21" s="4">
        <v>0</v>
      </c>
      <c r="DF21" s="9">
        <v>0</v>
      </c>
      <c r="DG21" s="12">
        <v>0</v>
      </c>
      <c r="DH21" s="4">
        <v>0</v>
      </c>
      <c r="DI21" s="9">
        <f t="shared" si="68"/>
        <v>0</v>
      </c>
      <c r="DJ21" s="12">
        <v>0</v>
      </c>
      <c r="DK21" s="4">
        <v>0</v>
      </c>
      <c r="DL21" s="9">
        <v>0</v>
      </c>
      <c r="DM21" s="12">
        <v>0</v>
      </c>
      <c r="DN21" s="4">
        <v>0</v>
      </c>
      <c r="DO21" s="9">
        <v>0</v>
      </c>
      <c r="DP21" s="85">
        <v>0</v>
      </c>
      <c r="DQ21" s="4">
        <v>0</v>
      </c>
      <c r="DR21" s="9">
        <v>0</v>
      </c>
      <c r="DS21" s="12">
        <v>0</v>
      </c>
      <c r="DT21" s="4">
        <v>0</v>
      </c>
      <c r="DU21" s="9">
        <v>0</v>
      </c>
      <c r="DV21" s="12">
        <v>0</v>
      </c>
      <c r="DW21" s="4">
        <v>0</v>
      </c>
      <c r="DX21" s="9">
        <v>0</v>
      </c>
      <c r="DY21" s="12">
        <v>0</v>
      </c>
      <c r="DZ21" s="4">
        <v>0</v>
      </c>
      <c r="EA21" s="9">
        <v>0</v>
      </c>
      <c r="EB21" s="85"/>
      <c r="EC21" s="4"/>
      <c r="ED21" s="9"/>
      <c r="EE21" s="85">
        <v>0</v>
      </c>
      <c r="EF21" s="4">
        <v>0</v>
      </c>
      <c r="EG21" s="9">
        <f t="shared" si="69"/>
        <v>0</v>
      </c>
      <c r="EH21" s="85">
        <v>0</v>
      </c>
      <c r="EI21" s="4">
        <v>0</v>
      </c>
      <c r="EJ21" s="9">
        <v>0</v>
      </c>
      <c r="EK21" s="85">
        <v>0</v>
      </c>
      <c r="EL21" s="4">
        <v>0</v>
      </c>
      <c r="EM21" s="9">
        <v>0</v>
      </c>
      <c r="EN21" s="85">
        <v>0</v>
      </c>
      <c r="EO21" s="4">
        <v>0</v>
      </c>
      <c r="EP21" s="9">
        <v>0</v>
      </c>
      <c r="EQ21" s="85">
        <v>0</v>
      </c>
      <c r="ER21" s="4">
        <v>0</v>
      </c>
      <c r="ES21" s="9">
        <v>0</v>
      </c>
      <c r="ET21" s="85">
        <v>0</v>
      </c>
      <c r="EU21" s="4">
        <v>0</v>
      </c>
      <c r="EV21" s="9">
        <v>0</v>
      </c>
      <c r="EW21" s="12">
        <v>0</v>
      </c>
      <c r="EX21" s="4">
        <v>0</v>
      </c>
      <c r="EY21" s="9">
        <f t="shared" si="70"/>
        <v>0</v>
      </c>
      <c r="EZ21" s="85">
        <v>0</v>
      </c>
      <c r="FA21" s="4">
        <v>0</v>
      </c>
      <c r="FB21" s="9">
        <v>0</v>
      </c>
      <c r="FC21" s="85">
        <v>0</v>
      </c>
      <c r="FD21" s="4">
        <v>0</v>
      </c>
      <c r="FE21" s="9">
        <v>0</v>
      </c>
      <c r="FF21" s="12">
        <v>0</v>
      </c>
      <c r="FG21" s="4">
        <v>0</v>
      </c>
      <c r="FH21" s="9">
        <v>0</v>
      </c>
      <c r="FI21" s="12">
        <v>0</v>
      </c>
      <c r="FJ21" s="4">
        <v>0</v>
      </c>
      <c r="FK21" s="9">
        <v>0</v>
      </c>
      <c r="FL21" s="85">
        <v>0</v>
      </c>
      <c r="FM21" s="4">
        <v>0</v>
      </c>
      <c r="FN21" s="9">
        <v>0</v>
      </c>
      <c r="FO21" s="85"/>
      <c r="FP21" s="4"/>
      <c r="FQ21" s="9"/>
      <c r="FR21" s="85">
        <v>0</v>
      </c>
      <c r="FS21" s="4">
        <v>0</v>
      </c>
      <c r="FT21" s="9">
        <v>0</v>
      </c>
      <c r="FU21" s="12">
        <v>0</v>
      </c>
      <c r="FV21" s="4">
        <v>0</v>
      </c>
      <c r="FW21" s="9">
        <v>0</v>
      </c>
      <c r="FX21" s="12">
        <v>0</v>
      </c>
      <c r="FY21" s="4">
        <v>0</v>
      </c>
      <c r="FZ21" s="9">
        <v>0</v>
      </c>
      <c r="GA21" s="12">
        <v>0</v>
      </c>
      <c r="GB21" s="4">
        <v>0</v>
      </c>
      <c r="GC21" s="9">
        <v>0</v>
      </c>
      <c r="GD21" s="85">
        <v>0</v>
      </c>
      <c r="GE21" s="4">
        <v>0</v>
      </c>
      <c r="GF21" s="9">
        <v>0</v>
      </c>
      <c r="GG21" s="85">
        <v>0</v>
      </c>
      <c r="GH21" s="4">
        <v>0</v>
      </c>
      <c r="GI21" s="9">
        <v>0</v>
      </c>
      <c r="GJ21" s="85">
        <v>0</v>
      </c>
      <c r="GK21" s="4">
        <v>0</v>
      </c>
      <c r="GL21" s="9">
        <v>0</v>
      </c>
      <c r="GM21" s="85">
        <v>0</v>
      </c>
      <c r="GN21" s="4">
        <v>0</v>
      </c>
      <c r="GO21" s="9">
        <v>0</v>
      </c>
      <c r="GP21" s="12">
        <v>0</v>
      </c>
      <c r="GQ21" s="4">
        <v>0</v>
      </c>
      <c r="GR21" s="9">
        <v>0</v>
      </c>
      <c r="GS21" s="12">
        <v>0</v>
      </c>
      <c r="GT21" s="4">
        <v>0</v>
      </c>
      <c r="GU21" s="9">
        <v>0</v>
      </c>
      <c r="GV21" s="85">
        <v>0</v>
      </c>
      <c r="GW21" s="4">
        <v>0</v>
      </c>
      <c r="GX21" s="9">
        <v>0</v>
      </c>
      <c r="GY21" s="12">
        <v>0</v>
      </c>
      <c r="GZ21" s="4">
        <v>0</v>
      </c>
      <c r="HA21" s="9">
        <v>0</v>
      </c>
      <c r="HB21" s="12">
        <v>0</v>
      </c>
      <c r="HC21" s="4">
        <v>0</v>
      </c>
      <c r="HD21" s="9">
        <v>0</v>
      </c>
      <c r="HE21" s="12">
        <v>0</v>
      </c>
      <c r="HF21" s="4">
        <v>0</v>
      </c>
      <c r="HG21" s="9">
        <v>0</v>
      </c>
      <c r="HH21" s="12">
        <f t="shared" si="72"/>
        <v>14030</v>
      </c>
      <c r="HI21" s="15">
        <f t="shared" si="73"/>
        <v>6335</v>
      </c>
    </row>
    <row r="22" spans="1:217" x14ac:dyDescent="0.3">
      <c r="A22" s="70" t="s">
        <v>98</v>
      </c>
      <c r="B22" s="71" t="s">
        <v>5</v>
      </c>
      <c r="C22" s="12">
        <v>0</v>
      </c>
      <c r="D22" s="4">
        <v>0</v>
      </c>
      <c r="E22" s="9">
        <f t="shared" si="63"/>
        <v>0</v>
      </c>
      <c r="F22" s="12">
        <v>0</v>
      </c>
      <c r="G22" s="4">
        <v>0</v>
      </c>
      <c r="H22" s="9">
        <v>0</v>
      </c>
      <c r="I22" s="12">
        <v>0</v>
      </c>
      <c r="J22" s="4">
        <v>0</v>
      </c>
      <c r="K22" s="9">
        <v>0</v>
      </c>
      <c r="L22" s="12">
        <v>0</v>
      </c>
      <c r="M22" s="4">
        <v>0</v>
      </c>
      <c r="N22" s="9">
        <v>0</v>
      </c>
      <c r="O22" s="85">
        <v>0</v>
      </c>
      <c r="P22" s="4">
        <v>0</v>
      </c>
      <c r="Q22" s="9">
        <v>0</v>
      </c>
      <c r="R22" s="12">
        <v>0</v>
      </c>
      <c r="S22" s="4">
        <v>0</v>
      </c>
      <c r="T22" s="9">
        <v>0</v>
      </c>
      <c r="U22" s="85">
        <v>0</v>
      </c>
      <c r="V22" s="4">
        <v>0</v>
      </c>
      <c r="W22" s="9">
        <f t="shared" si="64"/>
        <v>0</v>
      </c>
      <c r="X22" s="85">
        <v>0</v>
      </c>
      <c r="Y22" s="4">
        <v>0</v>
      </c>
      <c r="Z22" s="9">
        <v>0</v>
      </c>
      <c r="AA22" s="85">
        <v>0</v>
      </c>
      <c r="AB22" s="4">
        <v>0</v>
      </c>
      <c r="AC22" s="9">
        <v>0</v>
      </c>
      <c r="AD22" s="12">
        <v>0</v>
      </c>
      <c r="AE22" s="4">
        <v>0</v>
      </c>
      <c r="AF22" s="9">
        <v>0</v>
      </c>
      <c r="AG22" s="12">
        <v>0</v>
      </c>
      <c r="AH22" s="4">
        <v>0</v>
      </c>
      <c r="AI22" s="9">
        <v>0</v>
      </c>
      <c r="AJ22" s="12">
        <v>0</v>
      </c>
      <c r="AK22" s="4">
        <v>0</v>
      </c>
      <c r="AL22" s="9">
        <f>IF(AJ22=0,0,AK22/AJ22*1000)</f>
        <v>0</v>
      </c>
      <c r="AM22" s="12">
        <v>0</v>
      </c>
      <c r="AN22" s="4">
        <v>0</v>
      </c>
      <c r="AO22" s="9">
        <v>0</v>
      </c>
      <c r="AP22" s="12">
        <v>0</v>
      </c>
      <c r="AQ22" s="4">
        <v>0</v>
      </c>
      <c r="AR22" s="9">
        <v>0</v>
      </c>
      <c r="AS22" s="12">
        <v>0</v>
      </c>
      <c r="AT22" s="4">
        <v>0</v>
      </c>
      <c r="AU22" s="9">
        <v>0</v>
      </c>
      <c r="AV22" s="85">
        <v>0</v>
      </c>
      <c r="AW22" s="4">
        <v>0</v>
      </c>
      <c r="AX22" s="9">
        <v>0</v>
      </c>
      <c r="AY22" s="12"/>
      <c r="AZ22" s="4"/>
      <c r="BA22" s="9"/>
      <c r="BB22" s="12">
        <v>0</v>
      </c>
      <c r="BC22" s="4">
        <v>0</v>
      </c>
      <c r="BD22" s="9">
        <v>0</v>
      </c>
      <c r="BE22" s="12">
        <v>0</v>
      </c>
      <c r="BF22" s="4">
        <v>0</v>
      </c>
      <c r="BG22" s="9">
        <f t="shared" si="65"/>
        <v>0</v>
      </c>
      <c r="BH22" s="12">
        <v>0</v>
      </c>
      <c r="BI22" s="4">
        <v>0</v>
      </c>
      <c r="BJ22" s="9">
        <v>0</v>
      </c>
      <c r="BK22" s="12">
        <v>0</v>
      </c>
      <c r="BL22" s="4">
        <v>0</v>
      </c>
      <c r="BM22" s="9">
        <v>0</v>
      </c>
      <c r="BN22" s="12">
        <v>0</v>
      </c>
      <c r="BO22" s="4">
        <v>0</v>
      </c>
      <c r="BP22" s="9">
        <v>0</v>
      </c>
      <c r="BQ22" s="12">
        <v>0</v>
      </c>
      <c r="BR22" s="4">
        <v>0</v>
      </c>
      <c r="BS22" s="9">
        <v>0</v>
      </c>
      <c r="BT22" s="12">
        <v>0</v>
      </c>
      <c r="BU22" s="4">
        <v>0</v>
      </c>
      <c r="BV22" s="9">
        <v>0</v>
      </c>
      <c r="BW22" s="12">
        <v>0</v>
      </c>
      <c r="BX22" s="4">
        <v>0</v>
      </c>
      <c r="BY22" s="9">
        <v>0</v>
      </c>
      <c r="BZ22" s="12">
        <v>0</v>
      </c>
      <c r="CA22" s="4">
        <v>0</v>
      </c>
      <c r="CB22" s="9">
        <v>0</v>
      </c>
      <c r="CC22" s="12">
        <v>0</v>
      </c>
      <c r="CD22" s="4">
        <v>0</v>
      </c>
      <c r="CE22" s="9">
        <v>0</v>
      </c>
      <c r="CF22" s="12">
        <v>0</v>
      </c>
      <c r="CG22" s="4">
        <v>0</v>
      </c>
      <c r="CH22" s="9">
        <f t="shared" si="66"/>
        <v>0</v>
      </c>
      <c r="CI22" s="12">
        <v>0</v>
      </c>
      <c r="CJ22" s="4">
        <v>0</v>
      </c>
      <c r="CK22" s="9">
        <v>0</v>
      </c>
      <c r="CL22" s="85">
        <v>0</v>
      </c>
      <c r="CM22" s="4">
        <v>0</v>
      </c>
      <c r="CN22" s="9">
        <f t="shared" si="67"/>
        <v>0</v>
      </c>
      <c r="CO22" s="85">
        <v>0</v>
      </c>
      <c r="CP22" s="4">
        <v>0</v>
      </c>
      <c r="CQ22" s="9">
        <v>0</v>
      </c>
      <c r="CR22" s="85">
        <v>0</v>
      </c>
      <c r="CS22" s="4">
        <v>0</v>
      </c>
      <c r="CT22" s="9">
        <v>0</v>
      </c>
      <c r="CU22" s="85">
        <v>0</v>
      </c>
      <c r="CV22" s="4">
        <v>0</v>
      </c>
      <c r="CW22" s="9">
        <v>0</v>
      </c>
      <c r="CX22" s="12">
        <v>0</v>
      </c>
      <c r="CY22" s="4">
        <v>0</v>
      </c>
      <c r="CZ22" s="9">
        <v>0</v>
      </c>
      <c r="DA22" s="12"/>
      <c r="DB22" s="4"/>
      <c r="DC22" s="9"/>
      <c r="DD22" s="12">
        <v>0</v>
      </c>
      <c r="DE22" s="4">
        <v>0</v>
      </c>
      <c r="DF22" s="9">
        <v>0</v>
      </c>
      <c r="DG22" s="12">
        <v>0</v>
      </c>
      <c r="DH22" s="4">
        <v>0</v>
      </c>
      <c r="DI22" s="9">
        <f t="shared" si="68"/>
        <v>0</v>
      </c>
      <c r="DJ22" s="12">
        <v>0</v>
      </c>
      <c r="DK22" s="4">
        <v>0</v>
      </c>
      <c r="DL22" s="9">
        <v>0</v>
      </c>
      <c r="DM22" s="12">
        <v>0</v>
      </c>
      <c r="DN22" s="4">
        <v>0</v>
      </c>
      <c r="DO22" s="9">
        <v>0</v>
      </c>
      <c r="DP22" s="85">
        <v>0</v>
      </c>
      <c r="DQ22" s="4">
        <v>0</v>
      </c>
      <c r="DR22" s="9">
        <v>0</v>
      </c>
      <c r="DS22" s="12">
        <v>0</v>
      </c>
      <c r="DT22" s="4">
        <v>0</v>
      </c>
      <c r="DU22" s="9">
        <v>0</v>
      </c>
      <c r="DV22" s="12">
        <v>0</v>
      </c>
      <c r="DW22" s="4">
        <v>0</v>
      </c>
      <c r="DX22" s="9">
        <v>0</v>
      </c>
      <c r="DY22" s="12">
        <v>0</v>
      </c>
      <c r="DZ22" s="4">
        <v>0</v>
      </c>
      <c r="EA22" s="9">
        <v>0</v>
      </c>
      <c r="EB22" s="85"/>
      <c r="EC22" s="4"/>
      <c r="ED22" s="9"/>
      <c r="EE22" s="85">
        <v>0</v>
      </c>
      <c r="EF22" s="4">
        <v>0</v>
      </c>
      <c r="EG22" s="9">
        <f t="shared" si="69"/>
        <v>0</v>
      </c>
      <c r="EH22" s="85">
        <v>0</v>
      </c>
      <c r="EI22" s="4">
        <v>0</v>
      </c>
      <c r="EJ22" s="9">
        <v>0</v>
      </c>
      <c r="EK22" s="85">
        <v>0</v>
      </c>
      <c r="EL22" s="4">
        <v>0</v>
      </c>
      <c r="EM22" s="9">
        <v>0</v>
      </c>
      <c r="EN22" s="85">
        <v>0</v>
      </c>
      <c r="EO22" s="4">
        <v>0</v>
      </c>
      <c r="EP22" s="9">
        <v>0</v>
      </c>
      <c r="EQ22" s="85">
        <v>0</v>
      </c>
      <c r="ER22" s="4">
        <v>0</v>
      </c>
      <c r="ES22" s="9">
        <v>0</v>
      </c>
      <c r="ET22" s="85">
        <v>0</v>
      </c>
      <c r="EU22" s="4">
        <v>0</v>
      </c>
      <c r="EV22" s="9">
        <v>0</v>
      </c>
      <c r="EW22" s="12">
        <v>0</v>
      </c>
      <c r="EX22" s="4">
        <v>0</v>
      </c>
      <c r="EY22" s="9">
        <f t="shared" si="70"/>
        <v>0</v>
      </c>
      <c r="EZ22" s="85">
        <v>0</v>
      </c>
      <c r="FA22" s="4">
        <v>0</v>
      </c>
      <c r="FB22" s="9">
        <v>0</v>
      </c>
      <c r="FC22" s="85">
        <v>0</v>
      </c>
      <c r="FD22" s="4">
        <v>0</v>
      </c>
      <c r="FE22" s="9">
        <v>0</v>
      </c>
      <c r="FF22" s="12">
        <v>0</v>
      </c>
      <c r="FG22" s="4">
        <v>0</v>
      </c>
      <c r="FH22" s="9">
        <v>0</v>
      </c>
      <c r="FI22" s="12">
        <v>0</v>
      </c>
      <c r="FJ22" s="4">
        <v>0</v>
      </c>
      <c r="FK22" s="9">
        <v>0</v>
      </c>
      <c r="FL22" s="85">
        <v>0</v>
      </c>
      <c r="FM22" s="4">
        <v>0</v>
      </c>
      <c r="FN22" s="9">
        <v>0</v>
      </c>
      <c r="FO22" s="85"/>
      <c r="FP22" s="4"/>
      <c r="FQ22" s="9"/>
      <c r="FR22" s="85">
        <v>0</v>
      </c>
      <c r="FS22" s="4">
        <v>0</v>
      </c>
      <c r="FT22" s="9">
        <v>0</v>
      </c>
      <c r="FU22" s="12">
        <v>0</v>
      </c>
      <c r="FV22" s="4">
        <v>0</v>
      </c>
      <c r="FW22" s="9">
        <v>0</v>
      </c>
      <c r="FX22" s="12">
        <v>0</v>
      </c>
      <c r="FY22" s="4">
        <v>0</v>
      </c>
      <c r="FZ22" s="9">
        <v>0</v>
      </c>
      <c r="GA22" s="12">
        <v>0</v>
      </c>
      <c r="GB22" s="4">
        <v>0</v>
      </c>
      <c r="GC22" s="9">
        <v>0</v>
      </c>
      <c r="GD22" s="85">
        <v>0</v>
      </c>
      <c r="GE22" s="4">
        <v>0</v>
      </c>
      <c r="GF22" s="9">
        <v>0</v>
      </c>
      <c r="GG22" s="85">
        <v>0</v>
      </c>
      <c r="GH22" s="4">
        <v>0</v>
      </c>
      <c r="GI22" s="9">
        <v>0</v>
      </c>
      <c r="GJ22" s="85">
        <v>0</v>
      </c>
      <c r="GK22" s="4">
        <v>0</v>
      </c>
      <c r="GL22" s="9">
        <v>0</v>
      </c>
      <c r="GM22" s="85">
        <v>0</v>
      </c>
      <c r="GN22" s="4">
        <v>0</v>
      </c>
      <c r="GO22" s="9">
        <v>0</v>
      </c>
      <c r="GP22" s="12">
        <v>0</v>
      </c>
      <c r="GQ22" s="4">
        <v>0</v>
      </c>
      <c r="GR22" s="9">
        <v>0</v>
      </c>
      <c r="GS22" s="12">
        <v>3021</v>
      </c>
      <c r="GT22" s="4">
        <v>2570</v>
      </c>
      <c r="GU22" s="9">
        <f t="shared" si="71"/>
        <v>850.71168487255875</v>
      </c>
      <c r="GV22" s="85">
        <v>0</v>
      </c>
      <c r="GW22" s="4">
        <v>0</v>
      </c>
      <c r="GX22" s="9">
        <v>0</v>
      </c>
      <c r="GY22" s="12">
        <v>0</v>
      </c>
      <c r="GZ22" s="4">
        <v>0</v>
      </c>
      <c r="HA22" s="9">
        <v>0</v>
      </c>
      <c r="HB22" s="12">
        <v>0</v>
      </c>
      <c r="HC22" s="4">
        <v>0</v>
      </c>
      <c r="HD22" s="9">
        <v>0</v>
      </c>
      <c r="HE22" s="12">
        <v>0</v>
      </c>
      <c r="HF22" s="4">
        <v>0</v>
      </c>
      <c r="HG22" s="9">
        <v>0</v>
      </c>
      <c r="HH22" s="12">
        <f t="shared" si="72"/>
        <v>3021</v>
      </c>
      <c r="HI22" s="15">
        <f t="shared" si="73"/>
        <v>2570</v>
      </c>
    </row>
    <row r="23" spans="1:217" x14ac:dyDescent="0.3">
      <c r="A23" s="70" t="s">
        <v>98</v>
      </c>
      <c r="B23" s="71" t="s">
        <v>6</v>
      </c>
      <c r="C23" s="12">
        <v>0</v>
      </c>
      <c r="D23" s="4">
        <v>0</v>
      </c>
      <c r="E23" s="9">
        <f t="shared" si="63"/>
        <v>0</v>
      </c>
      <c r="F23" s="12">
        <v>0</v>
      </c>
      <c r="G23" s="4">
        <v>0</v>
      </c>
      <c r="H23" s="9">
        <v>0</v>
      </c>
      <c r="I23" s="12">
        <v>0</v>
      </c>
      <c r="J23" s="4">
        <v>0</v>
      </c>
      <c r="K23" s="9">
        <v>0</v>
      </c>
      <c r="L23" s="12">
        <v>0</v>
      </c>
      <c r="M23" s="4">
        <v>0</v>
      </c>
      <c r="N23" s="9">
        <v>0</v>
      </c>
      <c r="O23" s="85">
        <v>0</v>
      </c>
      <c r="P23" s="4">
        <v>0</v>
      </c>
      <c r="Q23" s="9">
        <v>0</v>
      </c>
      <c r="R23" s="12">
        <v>0</v>
      </c>
      <c r="S23" s="4">
        <v>0</v>
      </c>
      <c r="T23" s="9">
        <v>0</v>
      </c>
      <c r="U23" s="85">
        <v>0</v>
      </c>
      <c r="V23" s="4">
        <v>0</v>
      </c>
      <c r="W23" s="9">
        <f t="shared" si="64"/>
        <v>0</v>
      </c>
      <c r="X23" s="85">
        <v>0</v>
      </c>
      <c r="Y23" s="4">
        <v>0</v>
      </c>
      <c r="Z23" s="9">
        <v>0</v>
      </c>
      <c r="AA23" s="85">
        <v>0</v>
      </c>
      <c r="AB23" s="4">
        <v>0</v>
      </c>
      <c r="AC23" s="9">
        <v>0</v>
      </c>
      <c r="AD23" s="12">
        <v>0</v>
      </c>
      <c r="AE23" s="4">
        <v>0</v>
      </c>
      <c r="AF23" s="9">
        <v>0</v>
      </c>
      <c r="AG23" s="12">
        <v>0</v>
      </c>
      <c r="AH23" s="4">
        <v>0</v>
      </c>
      <c r="AI23" s="9">
        <v>0</v>
      </c>
      <c r="AJ23" s="12">
        <v>0</v>
      </c>
      <c r="AK23" s="4">
        <v>0</v>
      </c>
      <c r="AL23" s="9">
        <f t="shared" ref="AL23:AL30" si="75">IF(AJ23=0,0,AK23/AJ23*1000)</f>
        <v>0</v>
      </c>
      <c r="AM23" s="12">
        <v>0</v>
      </c>
      <c r="AN23" s="4">
        <v>0</v>
      </c>
      <c r="AO23" s="9">
        <v>0</v>
      </c>
      <c r="AP23" s="12">
        <v>0</v>
      </c>
      <c r="AQ23" s="4">
        <v>0</v>
      </c>
      <c r="AR23" s="9">
        <v>0</v>
      </c>
      <c r="AS23" s="12">
        <v>0</v>
      </c>
      <c r="AT23" s="4">
        <v>0</v>
      </c>
      <c r="AU23" s="9">
        <v>0</v>
      </c>
      <c r="AV23" s="85">
        <v>0</v>
      </c>
      <c r="AW23" s="4">
        <v>0</v>
      </c>
      <c r="AX23" s="9">
        <v>0</v>
      </c>
      <c r="AY23" s="12"/>
      <c r="AZ23" s="4"/>
      <c r="BA23" s="9"/>
      <c r="BB23" s="12">
        <v>0</v>
      </c>
      <c r="BC23" s="4">
        <v>0</v>
      </c>
      <c r="BD23" s="9">
        <v>0</v>
      </c>
      <c r="BE23" s="12">
        <v>0</v>
      </c>
      <c r="BF23" s="4">
        <v>0</v>
      </c>
      <c r="BG23" s="9">
        <f t="shared" si="65"/>
        <v>0</v>
      </c>
      <c r="BH23" s="12">
        <v>0</v>
      </c>
      <c r="BI23" s="4">
        <v>0</v>
      </c>
      <c r="BJ23" s="9">
        <v>0</v>
      </c>
      <c r="BK23" s="12">
        <v>0</v>
      </c>
      <c r="BL23" s="4">
        <v>0</v>
      </c>
      <c r="BM23" s="9">
        <v>0</v>
      </c>
      <c r="BN23" s="12">
        <v>0</v>
      </c>
      <c r="BO23" s="4">
        <v>0</v>
      </c>
      <c r="BP23" s="9">
        <v>0</v>
      </c>
      <c r="BQ23" s="12">
        <v>0</v>
      </c>
      <c r="BR23" s="4">
        <v>0</v>
      </c>
      <c r="BS23" s="9">
        <v>0</v>
      </c>
      <c r="BT23" s="12">
        <v>0</v>
      </c>
      <c r="BU23" s="4">
        <v>0</v>
      </c>
      <c r="BV23" s="9">
        <v>0</v>
      </c>
      <c r="BW23" s="12">
        <v>0</v>
      </c>
      <c r="BX23" s="4">
        <v>0</v>
      </c>
      <c r="BY23" s="9">
        <v>0</v>
      </c>
      <c r="BZ23" s="12">
        <v>0</v>
      </c>
      <c r="CA23" s="4">
        <v>0</v>
      </c>
      <c r="CB23" s="9">
        <v>0</v>
      </c>
      <c r="CC23" s="12">
        <v>0</v>
      </c>
      <c r="CD23" s="4">
        <v>0</v>
      </c>
      <c r="CE23" s="9">
        <v>0</v>
      </c>
      <c r="CF23" s="12">
        <v>0</v>
      </c>
      <c r="CG23" s="4">
        <v>0</v>
      </c>
      <c r="CH23" s="9">
        <f t="shared" si="66"/>
        <v>0</v>
      </c>
      <c r="CI23" s="12">
        <v>0</v>
      </c>
      <c r="CJ23" s="4">
        <v>0</v>
      </c>
      <c r="CK23" s="9">
        <v>0</v>
      </c>
      <c r="CL23" s="85">
        <v>0</v>
      </c>
      <c r="CM23" s="4">
        <v>0</v>
      </c>
      <c r="CN23" s="9">
        <f t="shared" si="67"/>
        <v>0</v>
      </c>
      <c r="CO23" s="85">
        <v>0</v>
      </c>
      <c r="CP23" s="4">
        <v>0</v>
      </c>
      <c r="CQ23" s="9">
        <v>0</v>
      </c>
      <c r="CR23" s="85">
        <v>0</v>
      </c>
      <c r="CS23" s="4">
        <v>0</v>
      </c>
      <c r="CT23" s="9">
        <v>0</v>
      </c>
      <c r="CU23" s="85">
        <v>0</v>
      </c>
      <c r="CV23" s="4">
        <v>0</v>
      </c>
      <c r="CW23" s="9">
        <v>0</v>
      </c>
      <c r="CX23" s="12">
        <v>0</v>
      </c>
      <c r="CY23" s="4">
        <v>0</v>
      </c>
      <c r="CZ23" s="9">
        <v>0</v>
      </c>
      <c r="DA23" s="12"/>
      <c r="DB23" s="4"/>
      <c r="DC23" s="9"/>
      <c r="DD23" s="12">
        <v>0</v>
      </c>
      <c r="DE23" s="4">
        <v>0</v>
      </c>
      <c r="DF23" s="9">
        <v>0</v>
      </c>
      <c r="DG23" s="12">
        <v>0</v>
      </c>
      <c r="DH23" s="4">
        <v>0</v>
      </c>
      <c r="DI23" s="9">
        <f t="shared" si="68"/>
        <v>0</v>
      </c>
      <c r="DJ23" s="12">
        <v>0</v>
      </c>
      <c r="DK23" s="4">
        <v>0</v>
      </c>
      <c r="DL23" s="9">
        <v>0</v>
      </c>
      <c r="DM23" s="12">
        <v>0</v>
      </c>
      <c r="DN23" s="4">
        <v>0</v>
      </c>
      <c r="DO23" s="9">
        <v>0</v>
      </c>
      <c r="DP23" s="85">
        <v>0</v>
      </c>
      <c r="DQ23" s="4">
        <v>0</v>
      </c>
      <c r="DR23" s="9">
        <v>0</v>
      </c>
      <c r="DS23" s="12">
        <v>0</v>
      </c>
      <c r="DT23" s="4">
        <v>0</v>
      </c>
      <c r="DU23" s="9">
        <v>0</v>
      </c>
      <c r="DV23" s="12">
        <v>0</v>
      </c>
      <c r="DW23" s="4">
        <v>0</v>
      </c>
      <c r="DX23" s="9">
        <v>0</v>
      </c>
      <c r="DY23" s="12">
        <v>0</v>
      </c>
      <c r="DZ23" s="4">
        <v>0</v>
      </c>
      <c r="EA23" s="9">
        <v>0</v>
      </c>
      <c r="EB23" s="85"/>
      <c r="EC23" s="4"/>
      <c r="ED23" s="9"/>
      <c r="EE23" s="85">
        <v>0</v>
      </c>
      <c r="EF23" s="4">
        <v>0</v>
      </c>
      <c r="EG23" s="9">
        <f t="shared" si="69"/>
        <v>0</v>
      </c>
      <c r="EH23" s="85">
        <v>0</v>
      </c>
      <c r="EI23" s="4">
        <v>0</v>
      </c>
      <c r="EJ23" s="9">
        <v>0</v>
      </c>
      <c r="EK23" s="85">
        <v>0</v>
      </c>
      <c r="EL23" s="4">
        <v>0</v>
      </c>
      <c r="EM23" s="9">
        <v>0</v>
      </c>
      <c r="EN23" s="85">
        <v>0</v>
      </c>
      <c r="EO23" s="4">
        <v>0</v>
      </c>
      <c r="EP23" s="9">
        <v>0</v>
      </c>
      <c r="EQ23" s="85">
        <v>0</v>
      </c>
      <c r="ER23" s="4">
        <v>0</v>
      </c>
      <c r="ES23" s="9">
        <v>0</v>
      </c>
      <c r="ET23" s="85">
        <v>0</v>
      </c>
      <c r="EU23" s="4">
        <v>0</v>
      </c>
      <c r="EV23" s="9">
        <v>0</v>
      </c>
      <c r="EW23" s="12">
        <v>0</v>
      </c>
      <c r="EX23" s="4">
        <v>0</v>
      </c>
      <c r="EY23" s="9">
        <f t="shared" si="70"/>
        <v>0</v>
      </c>
      <c r="EZ23" s="85">
        <v>0</v>
      </c>
      <c r="FA23" s="4">
        <v>0</v>
      </c>
      <c r="FB23" s="9">
        <v>0</v>
      </c>
      <c r="FC23" s="85">
        <v>0</v>
      </c>
      <c r="FD23" s="4">
        <v>0</v>
      </c>
      <c r="FE23" s="9">
        <v>0</v>
      </c>
      <c r="FF23" s="12">
        <v>0</v>
      </c>
      <c r="FG23" s="4">
        <v>0</v>
      </c>
      <c r="FH23" s="9">
        <v>0</v>
      </c>
      <c r="FI23" s="12">
        <v>0</v>
      </c>
      <c r="FJ23" s="4">
        <v>0</v>
      </c>
      <c r="FK23" s="9">
        <v>0</v>
      </c>
      <c r="FL23" s="85">
        <v>0</v>
      </c>
      <c r="FM23" s="4">
        <v>0</v>
      </c>
      <c r="FN23" s="9">
        <v>0</v>
      </c>
      <c r="FO23" s="85"/>
      <c r="FP23" s="4"/>
      <c r="FQ23" s="9"/>
      <c r="FR23" s="85">
        <v>0</v>
      </c>
      <c r="FS23" s="4">
        <v>0</v>
      </c>
      <c r="FT23" s="9">
        <v>0</v>
      </c>
      <c r="FU23" s="12">
        <v>0</v>
      </c>
      <c r="FV23" s="4">
        <v>0</v>
      </c>
      <c r="FW23" s="9">
        <v>0</v>
      </c>
      <c r="FX23" s="12">
        <v>0</v>
      </c>
      <c r="FY23" s="4">
        <v>0</v>
      </c>
      <c r="FZ23" s="9">
        <v>0</v>
      </c>
      <c r="GA23" s="12">
        <v>0</v>
      </c>
      <c r="GB23" s="4">
        <v>0</v>
      </c>
      <c r="GC23" s="9">
        <v>0</v>
      </c>
      <c r="GD23" s="85">
        <v>0</v>
      </c>
      <c r="GE23" s="4">
        <v>0</v>
      </c>
      <c r="GF23" s="9">
        <v>0</v>
      </c>
      <c r="GG23" s="85">
        <v>0</v>
      </c>
      <c r="GH23" s="4">
        <v>0</v>
      </c>
      <c r="GI23" s="9">
        <v>0</v>
      </c>
      <c r="GJ23" s="85">
        <v>0</v>
      </c>
      <c r="GK23" s="4">
        <v>0</v>
      </c>
      <c r="GL23" s="9">
        <v>0</v>
      </c>
      <c r="GM23" s="85">
        <v>0</v>
      </c>
      <c r="GN23" s="4">
        <v>0</v>
      </c>
      <c r="GO23" s="9">
        <v>0</v>
      </c>
      <c r="GP23" s="12">
        <v>0</v>
      </c>
      <c r="GQ23" s="4">
        <v>0</v>
      </c>
      <c r="GR23" s="9">
        <v>0</v>
      </c>
      <c r="GS23" s="12">
        <v>0</v>
      </c>
      <c r="GT23" s="4">
        <v>0</v>
      </c>
      <c r="GU23" s="9">
        <v>0</v>
      </c>
      <c r="GV23" s="85">
        <v>0</v>
      </c>
      <c r="GW23" s="4">
        <v>0</v>
      </c>
      <c r="GX23" s="9">
        <v>0</v>
      </c>
      <c r="GY23" s="12">
        <v>0</v>
      </c>
      <c r="GZ23" s="4">
        <v>0</v>
      </c>
      <c r="HA23" s="9">
        <v>0</v>
      </c>
      <c r="HB23" s="12">
        <v>0</v>
      </c>
      <c r="HC23" s="4">
        <v>0</v>
      </c>
      <c r="HD23" s="9">
        <v>0</v>
      </c>
      <c r="HE23" s="12">
        <v>0</v>
      </c>
      <c r="HF23" s="4">
        <v>0</v>
      </c>
      <c r="HG23" s="9">
        <v>0</v>
      </c>
      <c r="HH23" s="12">
        <f t="shared" si="72"/>
        <v>0</v>
      </c>
      <c r="HI23" s="15">
        <f t="shared" si="73"/>
        <v>0</v>
      </c>
    </row>
    <row r="24" spans="1:217" x14ac:dyDescent="0.3">
      <c r="A24" s="70" t="s">
        <v>98</v>
      </c>
      <c r="B24" s="71" t="s">
        <v>7</v>
      </c>
      <c r="C24" s="12">
        <v>0</v>
      </c>
      <c r="D24" s="4">
        <v>0</v>
      </c>
      <c r="E24" s="9">
        <f t="shared" si="63"/>
        <v>0</v>
      </c>
      <c r="F24" s="12">
        <v>0</v>
      </c>
      <c r="G24" s="4">
        <v>0</v>
      </c>
      <c r="H24" s="9">
        <v>0</v>
      </c>
      <c r="I24" s="12">
        <v>0</v>
      </c>
      <c r="J24" s="4">
        <v>0</v>
      </c>
      <c r="K24" s="9">
        <v>0</v>
      </c>
      <c r="L24" s="12">
        <v>0</v>
      </c>
      <c r="M24" s="4">
        <v>0</v>
      </c>
      <c r="N24" s="9">
        <v>0</v>
      </c>
      <c r="O24" s="85">
        <v>0</v>
      </c>
      <c r="P24" s="4">
        <v>0</v>
      </c>
      <c r="Q24" s="9">
        <v>0</v>
      </c>
      <c r="R24" s="12">
        <v>0</v>
      </c>
      <c r="S24" s="4">
        <v>0</v>
      </c>
      <c r="T24" s="9">
        <v>0</v>
      </c>
      <c r="U24" s="85">
        <v>0</v>
      </c>
      <c r="V24" s="4">
        <v>0</v>
      </c>
      <c r="W24" s="9">
        <f t="shared" si="64"/>
        <v>0</v>
      </c>
      <c r="X24" s="85">
        <v>0</v>
      </c>
      <c r="Y24" s="4">
        <v>0</v>
      </c>
      <c r="Z24" s="9">
        <v>0</v>
      </c>
      <c r="AA24" s="85">
        <v>0</v>
      </c>
      <c r="AB24" s="4">
        <v>0</v>
      </c>
      <c r="AC24" s="9">
        <v>0</v>
      </c>
      <c r="AD24" s="12">
        <v>0</v>
      </c>
      <c r="AE24" s="4">
        <v>0</v>
      </c>
      <c r="AF24" s="9">
        <v>0</v>
      </c>
      <c r="AG24" s="12">
        <v>0</v>
      </c>
      <c r="AH24" s="4">
        <v>0</v>
      </c>
      <c r="AI24" s="9">
        <v>0</v>
      </c>
      <c r="AJ24" s="12">
        <v>0</v>
      </c>
      <c r="AK24" s="4">
        <v>0</v>
      </c>
      <c r="AL24" s="9">
        <f t="shared" si="75"/>
        <v>0</v>
      </c>
      <c r="AM24" s="12">
        <v>0</v>
      </c>
      <c r="AN24" s="4">
        <v>1</v>
      </c>
      <c r="AO24" s="9">
        <v>0</v>
      </c>
      <c r="AP24" s="12">
        <v>0</v>
      </c>
      <c r="AQ24" s="4">
        <v>0</v>
      </c>
      <c r="AR24" s="9">
        <v>0</v>
      </c>
      <c r="AS24" s="12">
        <v>0</v>
      </c>
      <c r="AT24" s="4">
        <v>0</v>
      </c>
      <c r="AU24" s="9">
        <v>0</v>
      </c>
      <c r="AV24" s="85">
        <v>0</v>
      </c>
      <c r="AW24" s="4">
        <v>0</v>
      </c>
      <c r="AX24" s="9">
        <v>0</v>
      </c>
      <c r="AY24" s="12"/>
      <c r="AZ24" s="4"/>
      <c r="BA24" s="9"/>
      <c r="BB24" s="12">
        <v>0</v>
      </c>
      <c r="BC24" s="4">
        <v>0</v>
      </c>
      <c r="BD24" s="9">
        <v>0</v>
      </c>
      <c r="BE24" s="12">
        <v>0</v>
      </c>
      <c r="BF24" s="4">
        <v>0</v>
      </c>
      <c r="BG24" s="9">
        <f t="shared" si="65"/>
        <v>0</v>
      </c>
      <c r="BH24" s="12">
        <v>0</v>
      </c>
      <c r="BI24" s="4">
        <v>0</v>
      </c>
      <c r="BJ24" s="9">
        <v>0</v>
      </c>
      <c r="BK24" s="12">
        <v>0</v>
      </c>
      <c r="BL24" s="4">
        <v>0</v>
      </c>
      <c r="BM24" s="9">
        <v>0</v>
      </c>
      <c r="BN24" s="12">
        <v>0</v>
      </c>
      <c r="BO24" s="4">
        <v>0</v>
      </c>
      <c r="BP24" s="9">
        <v>0</v>
      </c>
      <c r="BQ24" s="12">
        <v>0</v>
      </c>
      <c r="BR24" s="4">
        <v>0</v>
      </c>
      <c r="BS24" s="9">
        <v>0</v>
      </c>
      <c r="BT24" s="12">
        <v>0</v>
      </c>
      <c r="BU24" s="4">
        <v>0</v>
      </c>
      <c r="BV24" s="9">
        <v>0</v>
      </c>
      <c r="BW24" s="12">
        <v>0</v>
      </c>
      <c r="BX24" s="4">
        <v>0</v>
      </c>
      <c r="BY24" s="9">
        <v>0</v>
      </c>
      <c r="BZ24" s="12">
        <v>0</v>
      </c>
      <c r="CA24" s="4">
        <v>0</v>
      </c>
      <c r="CB24" s="9">
        <v>0</v>
      </c>
      <c r="CC24" s="12">
        <v>0</v>
      </c>
      <c r="CD24" s="4">
        <v>0</v>
      </c>
      <c r="CE24" s="9">
        <v>0</v>
      </c>
      <c r="CF24" s="12">
        <v>0</v>
      </c>
      <c r="CG24" s="4">
        <v>0</v>
      </c>
      <c r="CH24" s="9">
        <f t="shared" si="66"/>
        <v>0</v>
      </c>
      <c r="CI24" s="12">
        <v>0</v>
      </c>
      <c r="CJ24" s="4">
        <v>0</v>
      </c>
      <c r="CK24" s="9">
        <v>0</v>
      </c>
      <c r="CL24" s="85">
        <v>0</v>
      </c>
      <c r="CM24" s="4">
        <v>0</v>
      </c>
      <c r="CN24" s="9">
        <f t="shared" si="67"/>
        <v>0</v>
      </c>
      <c r="CO24" s="85">
        <v>0</v>
      </c>
      <c r="CP24" s="4">
        <v>0</v>
      </c>
      <c r="CQ24" s="9">
        <v>0</v>
      </c>
      <c r="CR24" s="85">
        <v>0</v>
      </c>
      <c r="CS24" s="4">
        <v>0</v>
      </c>
      <c r="CT24" s="9">
        <v>0</v>
      </c>
      <c r="CU24" s="85">
        <v>0</v>
      </c>
      <c r="CV24" s="4">
        <v>0</v>
      </c>
      <c r="CW24" s="9">
        <v>0</v>
      </c>
      <c r="CX24" s="12">
        <v>0</v>
      </c>
      <c r="CY24" s="4">
        <v>0</v>
      </c>
      <c r="CZ24" s="9">
        <v>0</v>
      </c>
      <c r="DA24" s="12"/>
      <c r="DB24" s="4"/>
      <c r="DC24" s="9"/>
      <c r="DD24" s="12">
        <v>0</v>
      </c>
      <c r="DE24" s="4">
        <v>0</v>
      </c>
      <c r="DF24" s="9">
        <v>0</v>
      </c>
      <c r="DG24" s="12">
        <v>0</v>
      </c>
      <c r="DH24" s="4">
        <v>0</v>
      </c>
      <c r="DI24" s="9">
        <f t="shared" si="68"/>
        <v>0</v>
      </c>
      <c r="DJ24" s="12">
        <v>0</v>
      </c>
      <c r="DK24" s="4">
        <v>0</v>
      </c>
      <c r="DL24" s="9">
        <v>0</v>
      </c>
      <c r="DM24" s="12">
        <v>0</v>
      </c>
      <c r="DN24" s="4">
        <v>0</v>
      </c>
      <c r="DO24" s="9">
        <v>0</v>
      </c>
      <c r="DP24" s="85">
        <v>0</v>
      </c>
      <c r="DQ24" s="4">
        <v>0</v>
      </c>
      <c r="DR24" s="9">
        <v>0</v>
      </c>
      <c r="DS24" s="12">
        <v>0</v>
      </c>
      <c r="DT24" s="4">
        <v>0</v>
      </c>
      <c r="DU24" s="9">
        <v>0</v>
      </c>
      <c r="DV24" s="12">
        <v>0</v>
      </c>
      <c r="DW24" s="4">
        <v>0</v>
      </c>
      <c r="DX24" s="9">
        <v>0</v>
      </c>
      <c r="DY24" s="12">
        <v>0</v>
      </c>
      <c r="DZ24" s="4">
        <v>0</v>
      </c>
      <c r="EA24" s="9">
        <v>0</v>
      </c>
      <c r="EB24" s="85"/>
      <c r="EC24" s="4"/>
      <c r="ED24" s="9"/>
      <c r="EE24" s="85">
        <v>0</v>
      </c>
      <c r="EF24" s="4">
        <v>0</v>
      </c>
      <c r="EG24" s="9">
        <f t="shared" si="69"/>
        <v>0</v>
      </c>
      <c r="EH24" s="85">
        <v>0</v>
      </c>
      <c r="EI24" s="4">
        <v>0</v>
      </c>
      <c r="EJ24" s="9">
        <v>0</v>
      </c>
      <c r="EK24" s="85">
        <v>0</v>
      </c>
      <c r="EL24" s="4">
        <v>0</v>
      </c>
      <c r="EM24" s="9">
        <v>0</v>
      </c>
      <c r="EN24" s="85">
        <v>0</v>
      </c>
      <c r="EO24" s="4">
        <v>0</v>
      </c>
      <c r="EP24" s="9">
        <v>0</v>
      </c>
      <c r="EQ24" s="85">
        <v>0</v>
      </c>
      <c r="ER24" s="4">
        <v>0</v>
      </c>
      <c r="ES24" s="9">
        <v>0</v>
      </c>
      <c r="ET24" s="85">
        <v>0</v>
      </c>
      <c r="EU24" s="4">
        <v>0</v>
      </c>
      <c r="EV24" s="9">
        <v>0</v>
      </c>
      <c r="EW24" s="12">
        <v>0</v>
      </c>
      <c r="EX24" s="4">
        <v>0</v>
      </c>
      <c r="EY24" s="9">
        <f t="shared" si="70"/>
        <v>0</v>
      </c>
      <c r="EZ24" s="85">
        <v>0</v>
      </c>
      <c r="FA24" s="4">
        <v>0</v>
      </c>
      <c r="FB24" s="9">
        <v>0</v>
      </c>
      <c r="FC24" s="85">
        <v>0</v>
      </c>
      <c r="FD24" s="4">
        <v>0</v>
      </c>
      <c r="FE24" s="9">
        <v>0</v>
      </c>
      <c r="FF24" s="12">
        <v>0</v>
      </c>
      <c r="FG24" s="4">
        <v>0</v>
      </c>
      <c r="FH24" s="9">
        <v>0</v>
      </c>
      <c r="FI24" s="12">
        <v>0</v>
      </c>
      <c r="FJ24" s="4">
        <v>0</v>
      </c>
      <c r="FK24" s="9">
        <v>0</v>
      </c>
      <c r="FL24" s="85">
        <v>0</v>
      </c>
      <c r="FM24" s="4">
        <v>0</v>
      </c>
      <c r="FN24" s="9">
        <v>0</v>
      </c>
      <c r="FO24" s="85"/>
      <c r="FP24" s="4"/>
      <c r="FQ24" s="9"/>
      <c r="FR24" s="85">
        <v>0</v>
      </c>
      <c r="FS24" s="4">
        <v>0</v>
      </c>
      <c r="FT24" s="9">
        <v>0</v>
      </c>
      <c r="FU24" s="12">
        <v>0</v>
      </c>
      <c r="FV24" s="4">
        <v>0</v>
      </c>
      <c r="FW24" s="9">
        <v>0</v>
      </c>
      <c r="FX24" s="12">
        <v>0</v>
      </c>
      <c r="FY24" s="4">
        <v>0</v>
      </c>
      <c r="FZ24" s="9">
        <v>0</v>
      </c>
      <c r="GA24" s="12">
        <v>0</v>
      </c>
      <c r="GB24" s="4">
        <v>0</v>
      </c>
      <c r="GC24" s="9">
        <v>0</v>
      </c>
      <c r="GD24" s="85">
        <v>0</v>
      </c>
      <c r="GE24" s="4">
        <v>0</v>
      </c>
      <c r="GF24" s="9">
        <v>0</v>
      </c>
      <c r="GG24" s="85">
        <v>0</v>
      </c>
      <c r="GH24" s="4">
        <v>0</v>
      </c>
      <c r="GI24" s="9">
        <v>0</v>
      </c>
      <c r="GJ24" s="85">
        <v>0</v>
      </c>
      <c r="GK24" s="4">
        <v>0</v>
      </c>
      <c r="GL24" s="9">
        <v>0</v>
      </c>
      <c r="GM24" s="85">
        <v>0</v>
      </c>
      <c r="GN24" s="4">
        <v>0</v>
      </c>
      <c r="GO24" s="9">
        <v>0</v>
      </c>
      <c r="GP24" s="12">
        <v>0</v>
      </c>
      <c r="GQ24" s="4">
        <v>0</v>
      </c>
      <c r="GR24" s="9">
        <v>0</v>
      </c>
      <c r="GS24" s="12">
        <v>0</v>
      </c>
      <c r="GT24" s="4">
        <v>0</v>
      </c>
      <c r="GU24" s="9">
        <v>0</v>
      </c>
      <c r="GV24" s="85">
        <v>0</v>
      </c>
      <c r="GW24" s="4">
        <v>0</v>
      </c>
      <c r="GX24" s="9">
        <v>0</v>
      </c>
      <c r="GY24" s="12">
        <v>25</v>
      </c>
      <c r="GZ24" s="4">
        <v>41</v>
      </c>
      <c r="HA24" s="9">
        <f t="shared" ref="HA24:HA30" si="76">GZ24/GY24*1000</f>
        <v>1640</v>
      </c>
      <c r="HB24" s="12">
        <v>0</v>
      </c>
      <c r="HC24" s="4">
        <v>0</v>
      </c>
      <c r="HD24" s="9">
        <v>0</v>
      </c>
      <c r="HE24" s="12">
        <v>0</v>
      </c>
      <c r="HF24" s="4">
        <v>0</v>
      </c>
      <c r="HG24" s="9">
        <v>0</v>
      </c>
      <c r="HH24" s="12">
        <f t="shared" si="72"/>
        <v>25</v>
      </c>
      <c r="HI24" s="15">
        <f t="shared" si="73"/>
        <v>42</v>
      </c>
    </row>
    <row r="25" spans="1:217" x14ac:dyDescent="0.3">
      <c r="A25" s="70" t="s">
        <v>98</v>
      </c>
      <c r="B25" s="71" t="s">
        <v>8</v>
      </c>
      <c r="C25" s="12">
        <v>0</v>
      </c>
      <c r="D25" s="4">
        <v>0</v>
      </c>
      <c r="E25" s="9">
        <f t="shared" si="63"/>
        <v>0</v>
      </c>
      <c r="F25" s="12">
        <v>0</v>
      </c>
      <c r="G25" s="4">
        <v>0</v>
      </c>
      <c r="H25" s="9">
        <v>0</v>
      </c>
      <c r="I25" s="12">
        <v>0</v>
      </c>
      <c r="J25" s="4">
        <v>0</v>
      </c>
      <c r="K25" s="9">
        <v>0</v>
      </c>
      <c r="L25" s="12">
        <v>0</v>
      </c>
      <c r="M25" s="4">
        <v>0</v>
      </c>
      <c r="N25" s="9">
        <v>0</v>
      </c>
      <c r="O25" s="85">
        <v>0</v>
      </c>
      <c r="P25" s="4">
        <v>0</v>
      </c>
      <c r="Q25" s="9">
        <v>0</v>
      </c>
      <c r="R25" s="12">
        <v>0</v>
      </c>
      <c r="S25" s="4">
        <v>0</v>
      </c>
      <c r="T25" s="9">
        <v>0</v>
      </c>
      <c r="U25" s="85">
        <v>0</v>
      </c>
      <c r="V25" s="4">
        <v>0</v>
      </c>
      <c r="W25" s="9">
        <f t="shared" si="64"/>
        <v>0</v>
      </c>
      <c r="X25" s="85">
        <v>0</v>
      </c>
      <c r="Y25" s="4">
        <v>0</v>
      </c>
      <c r="Z25" s="9">
        <v>0</v>
      </c>
      <c r="AA25" s="85">
        <v>0</v>
      </c>
      <c r="AB25" s="4">
        <v>0</v>
      </c>
      <c r="AC25" s="9">
        <v>0</v>
      </c>
      <c r="AD25" s="12">
        <v>0</v>
      </c>
      <c r="AE25" s="4">
        <v>0</v>
      </c>
      <c r="AF25" s="9">
        <v>0</v>
      </c>
      <c r="AG25" s="12">
        <v>0</v>
      </c>
      <c r="AH25" s="4">
        <v>0</v>
      </c>
      <c r="AI25" s="9">
        <v>0</v>
      </c>
      <c r="AJ25" s="12">
        <v>0</v>
      </c>
      <c r="AK25" s="4">
        <v>0</v>
      </c>
      <c r="AL25" s="9">
        <f t="shared" si="75"/>
        <v>0</v>
      </c>
      <c r="AM25" s="12">
        <v>0</v>
      </c>
      <c r="AN25" s="4">
        <v>0</v>
      </c>
      <c r="AO25" s="9">
        <v>0</v>
      </c>
      <c r="AP25" s="12">
        <v>0</v>
      </c>
      <c r="AQ25" s="4">
        <v>0</v>
      </c>
      <c r="AR25" s="9">
        <v>0</v>
      </c>
      <c r="AS25" s="12">
        <v>0</v>
      </c>
      <c r="AT25" s="4">
        <v>0</v>
      </c>
      <c r="AU25" s="9">
        <v>0</v>
      </c>
      <c r="AV25" s="85">
        <v>0</v>
      </c>
      <c r="AW25" s="4">
        <v>0</v>
      </c>
      <c r="AX25" s="9">
        <v>0</v>
      </c>
      <c r="AY25" s="12"/>
      <c r="AZ25" s="4"/>
      <c r="BA25" s="9"/>
      <c r="BB25" s="12">
        <v>0</v>
      </c>
      <c r="BC25" s="4">
        <v>0</v>
      </c>
      <c r="BD25" s="9">
        <v>0</v>
      </c>
      <c r="BE25" s="12">
        <v>0</v>
      </c>
      <c r="BF25" s="4">
        <v>0</v>
      </c>
      <c r="BG25" s="9">
        <f t="shared" si="65"/>
        <v>0</v>
      </c>
      <c r="BH25" s="12">
        <v>0</v>
      </c>
      <c r="BI25" s="4">
        <v>0</v>
      </c>
      <c r="BJ25" s="9">
        <v>0</v>
      </c>
      <c r="BK25" s="12">
        <v>0</v>
      </c>
      <c r="BL25" s="4">
        <v>0</v>
      </c>
      <c r="BM25" s="9">
        <v>0</v>
      </c>
      <c r="BN25" s="12">
        <v>0</v>
      </c>
      <c r="BO25" s="4">
        <v>0</v>
      </c>
      <c r="BP25" s="9">
        <v>0</v>
      </c>
      <c r="BQ25" s="12">
        <v>0</v>
      </c>
      <c r="BR25" s="4">
        <v>0</v>
      </c>
      <c r="BS25" s="9">
        <v>0</v>
      </c>
      <c r="BT25" s="12">
        <v>0</v>
      </c>
      <c r="BU25" s="4">
        <v>0</v>
      </c>
      <c r="BV25" s="9">
        <v>0</v>
      </c>
      <c r="BW25" s="12">
        <v>0</v>
      </c>
      <c r="BX25" s="4">
        <v>0</v>
      </c>
      <c r="BY25" s="9">
        <v>0</v>
      </c>
      <c r="BZ25" s="12">
        <v>0</v>
      </c>
      <c r="CA25" s="4">
        <v>0</v>
      </c>
      <c r="CB25" s="9">
        <v>0</v>
      </c>
      <c r="CC25" s="12">
        <v>0</v>
      </c>
      <c r="CD25" s="4">
        <v>2</v>
      </c>
      <c r="CE25" s="9">
        <v>0</v>
      </c>
      <c r="CF25" s="12">
        <v>0</v>
      </c>
      <c r="CG25" s="4">
        <v>0</v>
      </c>
      <c r="CH25" s="9">
        <f t="shared" si="66"/>
        <v>0</v>
      </c>
      <c r="CI25" s="12">
        <v>0</v>
      </c>
      <c r="CJ25" s="4">
        <v>0</v>
      </c>
      <c r="CK25" s="9">
        <v>0</v>
      </c>
      <c r="CL25" s="85">
        <v>0</v>
      </c>
      <c r="CM25" s="4">
        <v>0</v>
      </c>
      <c r="CN25" s="9">
        <f t="shared" si="67"/>
        <v>0</v>
      </c>
      <c r="CO25" s="85">
        <v>0</v>
      </c>
      <c r="CP25" s="4">
        <v>0</v>
      </c>
      <c r="CQ25" s="9">
        <v>0</v>
      </c>
      <c r="CR25" s="85">
        <v>0</v>
      </c>
      <c r="CS25" s="4">
        <v>0</v>
      </c>
      <c r="CT25" s="9">
        <v>0</v>
      </c>
      <c r="CU25" s="85">
        <v>0</v>
      </c>
      <c r="CV25" s="4">
        <v>0</v>
      </c>
      <c r="CW25" s="9">
        <v>0</v>
      </c>
      <c r="CX25" s="12">
        <v>0</v>
      </c>
      <c r="CY25" s="4">
        <v>0</v>
      </c>
      <c r="CZ25" s="9">
        <v>0</v>
      </c>
      <c r="DA25" s="12"/>
      <c r="DB25" s="4"/>
      <c r="DC25" s="9"/>
      <c r="DD25" s="12">
        <v>0</v>
      </c>
      <c r="DE25" s="4">
        <v>0</v>
      </c>
      <c r="DF25" s="9">
        <v>0</v>
      </c>
      <c r="DG25" s="12">
        <v>0</v>
      </c>
      <c r="DH25" s="4">
        <v>0</v>
      </c>
      <c r="DI25" s="9">
        <f t="shared" si="68"/>
        <v>0</v>
      </c>
      <c r="DJ25" s="12">
        <v>0</v>
      </c>
      <c r="DK25" s="4">
        <v>0</v>
      </c>
      <c r="DL25" s="9">
        <v>0</v>
      </c>
      <c r="DM25" s="12">
        <v>0</v>
      </c>
      <c r="DN25" s="4">
        <v>0</v>
      </c>
      <c r="DO25" s="9">
        <v>0</v>
      </c>
      <c r="DP25" s="85">
        <v>0</v>
      </c>
      <c r="DQ25" s="4">
        <v>0</v>
      </c>
      <c r="DR25" s="9">
        <v>0</v>
      </c>
      <c r="DS25" s="12">
        <v>0</v>
      </c>
      <c r="DT25" s="4">
        <v>0</v>
      </c>
      <c r="DU25" s="9">
        <v>0</v>
      </c>
      <c r="DV25" s="12">
        <v>0</v>
      </c>
      <c r="DW25" s="4">
        <v>0</v>
      </c>
      <c r="DX25" s="9">
        <v>0</v>
      </c>
      <c r="DY25" s="12">
        <v>0</v>
      </c>
      <c r="DZ25" s="4">
        <v>0</v>
      </c>
      <c r="EA25" s="9">
        <v>0</v>
      </c>
      <c r="EB25" s="85"/>
      <c r="EC25" s="4"/>
      <c r="ED25" s="9"/>
      <c r="EE25" s="85">
        <v>0</v>
      </c>
      <c r="EF25" s="4">
        <v>0</v>
      </c>
      <c r="EG25" s="9">
        <f t="shared" si="69"/>
        <v>0</v>
      </c>
      <c r="EH25" s="85">
        <v>0</v>
      </c>
      <c r="EI25" s="4">
        <v>0</v>
      </c>
      <c r="EJ25" s="9">
        <v>0</v>
      </c>
      <c r="EK25" s="85">
        <v>0</v>
      </c>
      <c r="EL25" s="4">
        <v>0</v>
      </c>
      <c r="EM25" s="9">
        <v>0</v>
      </c>
      <c r="EN25" s="85">
        <v>0</v>
      </c>
      <c r="EO25" s="4">
        <v>0</v>
      </c>
      <c r="EP25" s="9">
        <v>0</v>
      </c>
      <c r="EQ25" s="85">
        <v>0</v>
      </c>
      <c r="ER25" s="4">
        <v>0</v>
      </c>
      <c r="ES25" s="9">
        <v>0</v>
      </c>
      <c r="ET25" s="85">
        <v>0</v>
      </c>
      <c r="EU25" s="4">
        <v>0</v>
      </c>
      <c r="EV25" s="9">
        <v>0</v>
      </c>
      <c r="EW25" s="12">
        <v>0</v>
      </c>
      <c r="EX25" s="4">
        <v>0</v>
      </c>
      <c r="EY25" s="9">
        <f t="shared" si="70"/>
        <v>0</v>
      </c>
      <c r="EZ25" s="85">
        <v>0</v>
      </c>
      <c r="FA25" s="4">
        <v>0</v>
      </c>
      <c r="FB25" s="9">
        <v>0</v>
      </c>
      <c r="FC25" s="85">
        <v>0</v>
      </c>
      <c r="FD25" s="4">
        <v>0</v>
      </c>
      <c r="FE25" s="9">
        <v>0</v>
      </c>
      <c r="FF25" s="12">
        <v>0</v>
      </c>
      <c r="FG25" s="4">
        <v>0</v>
      </c>
      <c r="FH25" s="9">
        <v>0</v>
      </c>
      <c r="FI25" s="12">
        <v>0</v>
      </c>
      <c r="FJ25" s="4">
        <v>0</v>
      </c>
      <c r="FK25" s="9">
        <v>0</v>
      </c>
      <c r="FL25" s="85">
        <v>0</v>
      </c>
      <c r="FM25" s="4">
        <v>0</v>
      </c>
      <c r="FN25" s="9">
        <v>0</v>
      </c>
      <c r="FO25" s="85"/>
      <c r="FP25" s="4"/>
      <c r="FQ25" s="9"/>
      <c r="FR25" s="85">
        <v>0</v>
      </c>
      <c r="FS25" s="4">
        <v>0</v>
      </c>
      <c r="FT25" s="9">
        <v>0</v>
      </c>
      <c r="FU25" s="12">
        <v>0</v>
      </c>
      <c r="FV25" s="4">
        <v>0</v>
      </c>
      <c r="FW25" s="9">
        <v>0</v>
      </c>
      <c r="FX25" s="12">
        <v>0</v>
      </c>
      <c r="FY25" s="4">
        <v>0</v>
      </c>
      <c r="FZ25" s="9">
        <v>0</v>
      </c>
      <c r="GA25" s="12">
        <v>0</v>
      </c>
      <c r="GB25" s="4">
        <v>0</v>
      </c>
      <c r="GC25" s="9">
        <v>0</v>
      </c>
      <c r="GD25" s="85">
        <v>0</v>
      </c>
      <c r="GE25" s="4">
        <v>0</v>
      </c>
      <c r="GF25" s="9">
        <v>0</v>
      </c>
      <c r="GG25" s="85">
        <v>0</v>
      </c>
      <c r="GH25" s="4">
        <v>0</v>
      </c>
      <c r="GI25" s="9">
        <v>0</v>
      </c>
      <c r="GJ25" s="85">
        <v>0</v>
      </c>
      <c r="GK25" s="4">
        <v>0</v>
      </c>
      <c r="GL25" s="9">
        <v>0</v>
      </c>
      <c r="GM25" s="85">
        <v>0</v>
      </c>
      <c r="GN25" s="4">
        <v>0</v>
      </c>
      <c r="GO25" s="9">
        <v>0</v>
      </c>
      <c r="GP25" s="12">
        <v>0</v>
      </c>
      <c r="GQ25" s="4">
        <v>0</v>
      </c>
      <c r="GR25" s="9">
        <v>0</v>
      </c>
      <c r="GS25" s="12">
        <v>0</v>
      </c>
      <c r="GT25" s="4">
        <v>0</v>
      </c>
      <c r="GU25" s="9">
        <v>0</v>
      </c>
      <c r="GV25" s="85">
        <v>0</v>
      </c>
      <c r="GW25" s="4">
        <v>0</v>
      </c>
      <c r="GX25" s="9">
        <v>0</v>
      </c>
      <c r="GY25" s="12">
        <v>0</v>
      </c>
      <c r="GZ25" s="4">
        <v>0</v>
      </c>
      <c r="HA25" s="9">
        <v>0</v>
      </c>
      <c r="HB25" s="12">
        <v>0</v>
      </c>
      <c r="HC25" s="4">
        <v>0</v>
      </c>
      <c r="HD25" s="9">
        <v>0</v>
      </c>
      <c r="HE25" s="12">
        <v>0</v>
      </c>
      <c r="HF25" s="4">
        <v>0</v>
      </c>
      <c r="HG25" s="9">
        <v>0</v>
      </c>
      <c r="HH25" s="12">
        <f t="shared" si="72"/>
        <v>0</v>
      </c>
      <c r="HI25" s="15">
        <f t="shared" si="73"/>
        <v>2</v>
      </c>
    </row>
    <row r="26" spans="1:217" x14ac:dyDescent="0.3">
      <c r="A26" s="70" t="s">
        <v>98</v>
      </c>
      <c r="B26" s="71" t="s">
        <v>9</v>
      </c>
      <c r="C26" s="12">
        <v>0</v>
      </c>
      <c r="D26" s="4">
        <v>0</v>
      </c>
      <c r="E26" s="9">
        <f t="shared" si="63"/>
        <v>0</v>
      </c>
      <c r="F26" s="12">
        <v>0</v>
      </c>
      <c r="G26" s="4">
        <v>0</v>
      </c>
      <c r="H26" s="9">
        <v>0</v>
      </c>
      <c r="I26" s="12">
        <v>0</v>
      </c>
      <c r="J26" s="4">
        <v>0</v>
      </c>
      <c r="K26" s="9">
        <v>0</v>
      </c>
      <c r="L26" s="12">
        <v>0</v>
      </c>
      <c r="M26" s="4">
        <v>0</v>
      </c>
      <c r="N26" s="9">
        <v>0</v>
      </c>
      <c r="O26" s="85">
        <v>0</v>
      </c>
      <c r="P26" s="4">
        <v>0</v>
      </c>
      <c r="Q26" s="9">
        <v>0</v>
      </c>
      <c r="R26" s="12">
        <v>0</v>
      </c>
      <c r="S26" s="4">
        <v>0</v>
      </c>
      <c r="T26" s="9">
        <v>0</v>
      </c>
      <c r="U26" s="85">
        <v>0</v>
      </c>
      <c r="V26" s="4">
        <v>0</v>
      </c>
      <c r="W26" s="9">
        <f t="shared" si="64"/>
        <v>0</v>
      </c>
      <c r="X26" s="85">
        <v>0</v>
      </c>
      <c r="Y26" s="4">
        <v>0</v>
      </c>
      <c r="Z26" s="9">
        <v>0</v>
      </c>
      <c r="AA26" s="85">
        <v>0</v>
      </c>
      <c r="AB26" s="4">
        <v>0</v>
      </c>
      <c r="AC26" s="9">
        <v>0</v>
      </c>
      <c r="AD26" s="12">
        <v>0</v>
      </c>
      <c r="AE26" s="4">
        <v>0</v>
      </c>
      <c r="AF26" s="9">
        <v>0</v>
      </c>
      <c r="AG26" s="12">
        <v>0</v>
      </c>
      <c r="AH26" s="4">
        <v>0</v>
      </c>
      <c r="AI26" s="9">
        <v>0</v>
      </c>
      <c r="AJ26" s="12">
        <v>0</v>
      </c>
      <c r="AK26" s="4">
        <v>0</v>
      </c>
      <c r="AL26" s="9">
        <f t="shared" si="75"/>
        <v>0</v>
      </c>
      <c r="AM26" s="12">
        <v>0</v>
      </c>
      <c r="AN26" s="4">
        <v>0</v>
      </c>
      <c r="AO26" s="9">
        <v>0</v>
      </c>
      <c r="AP26" s="12">
        <v>0</v>
      </c>
      <c r="AQ26" s="4">
        <v>0</v>
      </c>
      <c r="AR26" s="9">
        <v>0</v>
      </c>
      <c r="AS26" s="12">
        <v>0</v>
      </c>
      <c r="AT26" s="4">
        <v>0</v>
      </c>
      <c r="AU26" s="9">
        <v>0</v>
      </c>
      <c r="AV26" s="85">
        <v>0</v>
      </c>
      <c r="AW26" s="4">
        <v>0</v>
      </c>
      <c r="AX26" s="9">
        <v>0</v>
      </c>
      <c r="AY26" s="12"/>
      <c r="AZ26" s="4"/>
      <c r="BA26" s="9"/>
      <c r="BB26" s="12">
        <v>0</v>
      </c>
      <c r="BC26" s="4">
        <v>0</v>
      </c>
      <c r="BD26" s="9">
        <v>0</v>
      </c>
      <c r="BE26" s="12">
        <v>0</v>
      </c>
      <c r="BF26" s="4">
        <v>0</v>
      </c>
      <c r="BG26" s="9">
        <f t="shared" si="65"/>
        <v>0</v>
      </c>
      <c r="BH26" s="12">
        <v>0</v>
      </c>
      <c r="BI26" s="4">
        <v>0</v>
      </c>
      <c r="BJ26" s="9">
        <v>0</v>
      </c>
      <c r="BK26" s="12">
        <v>0</v>
      </c>
      <c r="BL26" s="4">
        <v>0</v>
      </c>
      <c r="BM26" s="9">
        <v>0</v>
      </c>
      <c r="BN26" s="12">
        <v>0</v>
      </c>
      <c r="BO26" s="4">
        <v>0</v>
      </c>
      <c r="BP26" s="9">
        <v>0</v>
      </c>
      <c r="BQ26" s="12">
        <v>0</v>
      </c>
      <c r="BR26" s="4">
        <v>0</v>
      </c>
      <c r="BS26" s="9">
        <v>0</v>
      </c>
      <c r="BT26" s="12">
        <v>0</v>
      </c>
      <c r="BU26" s="4">
        <v>0</v>
      </c>
      <c r="BV26" s="9">
        <v>0</v>
      </c>
      <c r="BW26" s="12">
        <v>0</v>
      </c>
      <c r="BX26" s="4">
        <v>0</v>
      </c>
      <c r="BY26" s="9">
        <v>0</v>
      </c>
      <c r="BZ26" s="12">
        <v>0</v>
      </c>
      <c r="CA26" s="4">
        <v>0</v>
      </c>
      <c r="CB26" s="9">
        <v>0</v>
      </c>
      <c r="CC26" s="12">
        <v>0</v>
      </c>
      <c r="CD26" s="4">
        <v>0</v>
      </c>
      <c r="CE26" s="9">
        <v>0</v>
      </c>
      <c r="CF26" s="12">
        <v>0</v>
      </c>
      <c r="CG26" s="4">
        <v>0</v>
      </c>
      <c r="CH26" s="9">
        <f t="shared" si="66"/>
        <v>0</v>
      </c>
      <c r="CI26" s="12">
        <v>0</v>
      </c>
      <c r="CJ26" s="4">
        <v>0</v>
      </c>
      <c r="CK26" s="9">
        <v>0</v>
      </c>
      <c r="CL26" s="85">
        <v>0</v>
      </c>
      <c r="CM26" s="4">
        <v>0</v>
      </c>
      <c r="CN26" s="9">
        <f t="shared" si="67"/>
        <v>0</v>
      </c>
      <c r="CO26" s="85">
        <v>0</v>
      </c>
      <c r="CP26" s="4">
        <v>0</v>
      </c>
      <c r="CQ26" s="9">
        <v>0</v>
      </c>
      <c r="CR26" s="85">
        <v>0</v>
      </c>
      <c r="CS26" s="4">
        <v>0</v>
      </c>
      <c r="CT26" s="9">
        <v>0</v>
      </c>
      <c r="CU26" s="85">
        <v>0</v>
      </c>
      <c r="CV26" s="4">
        <v>0</v>
      </c>
      <c r="CW26" s="9">
        <v>0</v>
      </c>
      <c r="CX26" s="12">
        <v>0</v>
      </c>
      <c r="CY26" s="4">
        <v>0</v>
      </c>
      <c r="CZ26" s="9">
        <v>0</v>
      </c>
      <c r="DA26" s="12"/>
      <c r="DB26" s="4"/>
      <c r="DC26" s="9"/>
      <c r="DD26" s="12">
        <v>0</v>
      </c>
      <c r="DE26" s="4">
        <v>0</v>
      </c>
      <c r="DF26" s="9">
        <v>0</v>
      </c>
      <c r="DG26" s="12">
        <v>0</v>
      </c>
      <c r="DH26" s="4">
        <v>0</v>
      </c>
      <c r="DI26" s="9">
        <f t="shared" si="68"/>
        <v>0</v>
      </c>
      <c r="DJ26" s="12">
        <v>0</v>
      </c>
      <c r="DK26" s="4">
        <v>0</v>
      </c>
      <c r="DL26" s="9">
        <v>0</v>
      </c>
      <c r="DM26" s="12">
        <v>0</v>
      </c>
      <c r="DN26" s="4">
        <v>0</v>
      </c>
      <c r="DO26" s="9">
        <v>0</v>
      </c>
      <c r="DP26" s="85">
        <v>0</v>
      </c>
      <c r="DQ26" s="4">
        <v>0</v>
      </c>
      <c r="DR26" s="9">
        <v>0</v>
      </c>
      <c r="DS26" s="12">
        <v>0</v>
      </c>
      <c r="DT26" s="4">
        <v>0</v>
      </c>
      <c r="DU26" s="9">
        <v>0</v>
      </c>
      <c r="DV26" s="12">
        <v>0</v>
      </c>
      <c r="DW26" s="4">
        <v>0</v>
      </c>
      <c r="DX26" s="9">
        <v>0</v>
      </c>
      <c r="DY26" s="12">
        <v>0</v>
      </c>
      <c r="DZ26" s="4">
        <v>0</v>
      </c>
      <c r="EA26" s="9">
        <v>0</v>
      </c>
      <c r="EB26" s="85"/>
      <c r="EC26" s="4"/>
      <c r="ED26" s="9"/>
      <c r="EE26" s="85">
        <v>0</v>
      </c>
      <c r="EF26" s="4">
        <v>0</v>
      </c>
      <c r="EG26" s="9">
        <f t="shared" si="69"/>
        <v>0</v>
      </c>
      <c r="EH26" s="85">
        <v>0</v>
      </c>
      <c r="EI26" s="4">
        <v>0</v>
      </c>
      <c r="EJ26" s="9">
        <v>0</v>
      </c>
      <c r="EK26" s="85">
        <v>0</v>
      </c>
      <c r="EL26" s="4">
        <v>0</v>
      </c>
      <c r="EM26" s="9">
        <v>0</v>
      </c>
      <c r="EN26" s="85">
        <v>0</v>
      </c>
      <c r="EO26" s="4">
        <v>0</v>
      </c>
      <c r="EP26" s="9">
        <v>0</v>
      </c>
      <c r="EQ26" s="85">
        <v>0</v>
      </c>
      <c r="ER26" s="4">
        <v>0</v>
      </c>
      <c r="ES26" s="9">
        <v>0</v>
      </c>
      <c r="ET26" s="85">
        <v>0</v>
      </c>
      <c r="EU26" s="4">
        <v>0</v>
      </c>
      <c r="EV26" s="9">
        <v>0</v>
      </c>
      <c r="EW26" s="12">
        <v>0</v>
      </c>
      <c r="EX26" s="4">
        <v>0</v>
      </c>
      <c r="EY26" s="9">
        <f t="shared" si="70"/>
        <v>0</v>
      </c>
      <c r="EZ26" s="85">
        <v>0</v>
      </c>
      <c r="FA26" s="4">
        <v>0</v>
      </c>
      <c r="FB26" s="9">
        <v>0</v>
      </c>
      <c r="FC26" s="85">
        <v>0</v>
      </c>
      <c r="FD26" s="4">
        <v>0</v>
      </c>
      <c r="FE26" s="9">
        <v>0</v>
      </c>
      <c r="FF26" s="12">
        <v>43</v>
      </c>
      <c r="FG26" s="4">
        <v>123</v>
      </c>
      <c r="FH26" s="9">
        <f t="shared" ref="FH26" si="77">FG26/FF26*1000</f>
        <v>2860.4651162790701</v>
      </c>
      <c r="FI26" s="12">
        <v>0</v>
      </c>
      <c r="FJ26" s="4">
        <v>0</v>
      </c>
      <c r="FK26" s="9">
        <v>0</v>
      </c>
      <c r="FL26" s="85">
        <v>0</v>
      </c>
      <c r="FM26" s="4">
        <v>0</v>
      </c>
      <c r="FN26" s="9">
        <v>0</v>
      </c>
      <c r="FO26" s="85"/>
      <c r="FP26" s="4"/>
      <c r="FQ26" s="9"/>
      <c r="FR26" s="85">
        <v>0</v>
      </c>
      <c r="FS26" s="4">
        <v>0</v>
      </c>
      <c r="FT26" s="9">
        <v>0</v>
      </c>
      <c r="FU26" s="12">
        <v>0</v>
      </c>
      <c r="FV26" s="4">
        <v>0</v>
      </c>
      <c r="FW26" s="9">
        <v>0</v>
      </c>
      <c r="FX26" s="12">
        <v>0</v>
      </c>
      <c r="FY26" s="4">
        <v>0</v>
      </c>
      <c r="FZ26" s="9">
        <v>0</v>
      </c>
      <c r="GA26" s="12">
        <v>0</v>
      </c>
      <c r="GB26" s="4">
        <v>0</v>
      </c>
      <c r="GC26" s="9">
        <v>0</v>
      </c>
      <c r="GD26" s="85">
        <v>0</v>
      </c>
      <c r="GE26" s="4">
        <v>0</v>
      </c>
      <c r="GF26" s="9">
        <v>0</v>
      </c>
      <c r="GG26" s="85">
        <v>0</v>
      </c>
      <c r="GH26" s="4">
        <v>0</v>
      </c>
      <c r="GI26" s="9">
        <v>0</v>
      </c>
      <c r="GJ26" s="85">
        <v>0</v>
      </c>
      <c r="GK26" s="4">
        <v>0</v>
      </c>
      <c r="GL26" s="9">
        <v>0</v>
      </c>
      <c r="GM26" s="85">
        <v>0</v>
      </c>
      <c r="GN26" s="4">
        <v>0</v>
      </c>
      <c r="GO26" s="9">
        <v>0</v>
      </c>
      <c r="GP26" s="12">
        <v>0</v>
      </c>
      <c r="GQ26" s="4">
        <v>0</v>
      </c>
      <c r="GR26" s="9">
        <v>0</v>
      </c>
      <c r="GS26" s="12">
        <v>0</v>
      </c>
      <c r="GT26" s="4">
        <v>0</v>
      </c>
      <c r="GU26" s="9">
        <v>0</v>
      </c>
      <c r="GV26" s="85">
        <v>0</v>
      </c>
      <c r="GW26" s="4">
        <v>0</v>
      </c>
      <c r="GX26" s="9">
        <v>0</v>
      </c>
      <c r="GY26" s="12">
        <v>0</v>
      </c>
      <c r="GZ26" s="4">
        <v>0</v>
      </c>
      <c r="HA26" s="9">
        <v>0</v>
      </c>
      <c r="HB26" s="12">
        <v>0</v>
      </c>
      <c r="HC26" s="4">
        <v>0</v>
      </c>
      <c r="HD26" s="9">
        <v>0</v>
      </c>
      <c r="HE26" s="12">
        <v>0</v>
      </c>
      <c r="HF26" s="4">
        <v>0</v>
      </c>
      <c r="HG26" s="9">
        <v>0</v>
      </c>
      <c r="HH26" s="12">
        <f t="shared" si="72"/>
        <v>43</v>
      </c>
      <c r="HI26" s="15">
        <f t="shared" si="73"/>
        <v>123</v>
      </c>
    </row>
    <row r="27" spans="1:217" x14ac:dyDescent="0.3">
      <c r="A27" s="70" t="s">
        <v>98</v>
      </c>
      <c r="B27" s="71" t="s">
        <v>10</v>
      </c>
      <c r="C27" s="12">
        <v>0</v>
      </c>
      <c r="D27" s="4">
        <v>0</v>
      </c>
      <c r="E27" s="9">
        <f t="shared" si="63"/>
        <v>0</v>
      </c>
      <c r="F27" s="12">
        <v>0</v>
      </c>
      <c r="G27" s="4">
        <v>0</v>
      </c>
      <c r="H27" s="9">
        <v>0</v>
      </c>
      <c r="I27" s="12">
        <v>0</v>
      </c>
      <c r="J27" s="4">
        <v>0</v>
      </c>
      <c r="K27" s="9">
        <v>0</v>
      </c>
      <c r="L27" s="12">
        <v>0</v>
      </c>
      <c r="M27" s="4">
        <v>0</v>
      </c>
      <c r="N27" s="9">
        <v>0</v>
      </c>
      <c r="O27" s="85">
        <v>0</v>
      </c>
      <c r="P27" s="4">
        <v>0</v>
      </c>
      <c r="Q27" s="9">
        <v>0</v>
      </c>
      <c r="R27" s="12">
        <v>0</v>
      </c>
      <c r="S27" s="4">
        <v>0</v>
      </c>
      <c r="T27" s="9">
        <v>0</v>
      </c>
      <c r="U27" s="85">
        <v>0</v>
      </c>
      <c r="V27" s="4">
        <v>0</v>
      </c>
      <c r="W27" s="9">
        <f t="shared" si="64"/>
        <v>0</v>
      </c>
      <c r="X27" s="85">
        <v>0</v>
      </c>
      <c r="Y27" s="4">
        <v>0</v>
      </c>
      <c r="Z27" s="9">
        <v>0</v>
      </c>
      <c r="AA27" s="85">
        <v>0</v>
      </c>
      <c r="AB27" s="4">
        <v>0</v>
      </c>
      <c r="AC27" s="9">
        <v>0</v>
      </c>
      <c r="AD27" s="12">
        <v>0</v>
      </c>
      <c r="AE27" s="4">
        <v>0</v>
      </c>
      <c r="AF27" s="9">
        <v>0</v>
      </c>
      <c r="AG27" s="12">
        <v>0</v>
      </c>
      <c r="AH27" s="4">
        <v>0</v>
      </c>
      <c r="AI27" s="9">
        <v>0</v>
      </c>
      <c r="AJ27" s="12">
        <v>0</v>
      </c>
      <c r="AK27" s="4">
        <v>0</v>
      </c>
      <c r="AL27" s="9">
        <f t="shared" si="75"/>
        <v>0</v>
      </c>
      <c r="AM27" s="12">
        <v>0</v>
      </c>
      <c r="AN27" s="4">
        <v>0</v>
      </c>
      <c r="AO27" s="9">
        <v>0</v>
      </c>
      <c r="AP27" s="12">
        <v>0</v>
      </c>
      <c r="AQ27" s="4">
        <v>0</v>
      </c>
      <c r="AR27" s="9">
        <v>0</v>
      </c>
      <c r="AS27" s="12">
        <v>0</v>
      </c>
      <c r="AT27" s="4">
        <v>0</v>
      </c>
      <c r="AU27" s="9">
        <v>0</v>
      </c>
      <c r="AV27" s="85">
        <v>0</v>
      </c>
      <c r="AW27" s="4">
        <v>0</v>
      </c>
      <c r="AX27" s="9">
        <v>0</v>
      </c>
      <c r="AY27" s="12"/>
      <c r="AZ27" s="4"/>
      <c r="BA27" s="9"/>
      <c r="BB27" s="12">
        <v>0</v>
      </c>
      <c r="BC27" s="4">
        <v>0</v>
      </c>
      <c r="BD27" s="9">
        <v>0</v>
      </c>
      <c r="BE27" s="12">
        <v>0</v>
      </c>
      <c r="BF27" s="4">
        <v>0</v>
      </c>
      <c r="BG27" s="9">
        <f t="shared" si="65"/>
        <v>0</v>
      </c>
      <c r="BH27" s="12">
        <v>0</v>
      </c>
      <c r="BI27" s="4">
        <v>0</v>
      </c>
      <c r="BJ27" s="9">
        <v>0</v>
      </c>
      <c r="BK27" s="12">
        <v>0</v>
      </c>
      <c r="BL27" s="4">
        <v>0</v>
      </c>
      <c r="BM27" s="9">
        <v>0</v>
      </c>
      <c r="BN27" s="12">
        <v>0</v>
      </c>
      <c r="BO27" s="4">
        <v>0</v>
      </c>
      <c r="BP27" s="9">
        <v>0</v>
      </c>
      <c r="BQ27" s="12">
        <v>0</v>
      </c>
      <c r="BR27" s="4">
        <v>0</v>
      </c>
      <c r="BS27" s="9">
        <v>0</v>
      </c>
      <c r="BT27" s="12">
        <v>0</v>
      </c>
      <c r="BU27" s="4">
        <v>0</v>
      </c>
      <c r="BV27" s="9">
        <v>0</v>
      </c>
      <c r="BW27" s="12">
        <v>0</v>
      </c>
      <c r="BX27" s="4">
        <v>0</v>
      </c>
      <c r="BY27" s="9">
        <v>0</v>
      </c>
      <c r="BZ27" s="12">
        <v>0</v>
      </c>
      <c r="CA27" s="4">
        <v>0</v>
      </c>
      <c r="CB27" s="9">
        <v>0</v>
      </c>
      <c r="CC27" s="12">
        <v>0</v>
      </c>
      <c r="CD27" s="4">
        <v>0</v>
      </c>
      <c r="CE27" s="9">
        <v>0</v>
      </c>
      <c r="CF27" s="12">
        <v>0</v>
      </c>
      <c r="CG27" s="4">
        <v>0</v>
      </c>
      <c r="CH27" s="9">
        <f t="shared" si="66"/>
        <v>0</v>
      </c>
      <c r="CI27" s="12">
        <v>0</v>
      </c>
      <c r="CJ27" s="4">
        <v>0</v>
      </c>
      <c r="CK27" s="9">
        <v>0</v>
      </c>
      <c r="CL27" s="85">
        <v>0</v>
      </c>
      <c r="CM27" s="4">
        <v>0</v>
      </c>
      <c r="CN27" s="9">
        <f t="shared" si="67"/>
        <v>0</v>
      </c>
      <c r="CO27" s="85">
        <v>0</v>
      </c>
      <c r="CP27" s="4">
        <v>0</v>
      </c>
      <c r="CQ27" s="9">
        <v>0</v>
      </c>
      <c r="CR27" s="85">
        <v>0</v>
      </c>
      <c r="CS27" s="4">
        <v>0</v>
      </c>
      <c r="CT27" s="9">
        <v>0</v>
      </c>
      <c r="CU27" s="85">
        <v>0</v>
      </c>
      <c r="CV27" s="4">
        <v>0</v>
      </c>
      <c r="CW27" s="9">
        <v>0</v>
      </c>
      <c r="CX27" s="12">
        <v>0</v>
      </c>
      <c r="CY27" s="4">
        <v>0</v>
      </c>
      <c r="CZ27" s="9">
        <v>0</v>
      </c>
      <c r="DA27" s="12"/>
      <c r="DB27" s="4"/>
      <c r="DC27" s="9"/>
      <c r="DD27" s="12">
        <v>0</v>
      </c>
      <c r="DE27" s="4">
        <v>0</v>
      </c>
      <c r="DF27" s="9">
        <v>0</v>
      </c>
      <c r="DG27" s="12">
        <v>0</v>
      </c>
      <c r="DH27" s="4">
        <v>0</v>
      </c>
      <c r="DI27" s="9">
        <f t="shared" si="68"/>
        <v>0</v>
      </c>
      <c r="DJ27" s="12">
        <v>0</v>
      </c>
      <c r="DK27" s="4">
        <v>0</v>
      </c>
      <c r="DL27" s="9">
        <v>0</v>
      </c>
      <c r="DM27" s="12">
        <v>0</v>
      </c>
      <c r="DN27" s="4">
        <v>0</v>
      </c>
      <c r="DO27" s="9">
        <v>0</v>
      </c>
      <c r="DP27" s="85">
        <v>0</v>
      </c>
      <c r="DQ27" s="4">
        <v>0</v>
      </c>
      <c r="DR27" s="9">
        <v>0</v>
      </c>
      <c r="DS27" s="12">
        <v>0</v>
      </c>
      <c r="DT27" s="4">
        <v>0</v>
      </c>
      <c r="DU27" s="9">
        <v>0</v>
      </c>
      <c r="DV27" s="12">
        <v>0</v>
      </c>
      <c r="DW27" s="4">
        <v>0</v>
      </c>
      <c r="DX27" s="9">
        <v>0</v>
      </c>
      <c r="DY27" s="12">
        <v>0</v>
      </c>
      <c r="DZ27" s="4">
        <v>0</v>
      </c>
      <c r="EA27" s="9">
        <v>0</v>
      </c>
      <c r="EB27" s="85"/>
      <c r="EC27" s="4"/>
      <c r="ED27" s="9"/>
      <c r="EE27" s="85">
        <v>0</v>
      </c>
      <c r="EF27" s="4">
        <v>0</v>
      </c>
      <c r="EG27" s="9">
        <f t="shared" si="69"/>
        <v>0</v>
      </c>
      <c r="EH27" s="85">
        <v>0</v>
      </c>
      <c r="EI27" s="4">
        <v>0</v>
      </c>
      <c r="EJ27" s="9">
        <v>0</v>
      </c>
      <c r="EK27" s="85">
        <v>0</v>
      </c>
      <c r="EL27" s="4">
        <v>0</v>
      </c>
      <c r="EM27" s="9">
        <v>0</v>
      </c>
      <c r="EN27" s="85">
        <v>0</v>
      </c>
      <c r="EO27" s="4">
        <v>0</v>
      </c>
      <c r="EP27" s="9">
        <v>0</v>
      </c>
      <c r="EQ27" s="85">
        <v>0</v>
      </c>
      <c r="ER27" s="4">
        <v>0</v>
      </c>
      <c r="ES27" s="9">
        <v>0</v>
      </c>
      <c r="ET27" s="85">
        <v>0</v>
      </c>
      <c r="EU27" s="4">
        <v>0</v>
      </c>
      <c r="EV27" s="9">
        <v>0</v>
      </c>
      <c r="EW27" s="12">
        <v>0</v>
      </c>
      <c r="EX27" s="4">
        <v>0</v>
      </c>
      <c r="EY27" s="9">
        <f t="shared" si="70"/>
        <v>0</v>
      </c>
      <c r="EZ27" s="85">
        <v>0</v>
      </c>
      <c r="FA27" s="4">
        <v>0</v>
      </c>
      <c r="FB27" s="9">
        <v>0</v>
      </c>
      <c r="FC27" s="85">
        <v>0</v>
      </c>
      <c r="FD27" s="4">
        <v>0</v>
      </c>
      <c r="FE27" s="9">
        <v>0</v>
      </c>
      <c r="FF27" s="12">
        <v>0</v>
      </c>
      <c r="FG27" s="4">
        <v>0</v>
      </c>
      <c r="FH27" s="9">
        <v>0</v>
      </c>
      <c r="FI27" s="12">
        <v>0</v>
      </c>
      <c r="FJ27" s="4">
        <v>0</v>
      </c>
      <c r="FK27" s="9">
        <v>0</v>
      </c>
      <c r="FL27" s="85">
        <v>0</v>
      </c>
      <c r="FM27" s="4">
        <v>0</v>
      </c>
      <c r="FN27" s="9">
        <v>0</v>
      </c>
      <c r="FO27" s="85"/>
      <c r="FP27" s="4"/>
      <c r="FQ27" s="9"/>
      <c r="FR27" s="85">
        <v>0</v>
      </c>
      <c r="FS27" s="4">
        <v>0</v>
      </c>
      <c r="FT27" s="9">
        <v>0</v>
      </c>
      <c r="FU27" s="12">
        <v>0</v>
      </c>
      <c r="FV27" s="4">
        <v>0</v>
      </c>
      <c r="FW27" s="9">
        <v>0</v>
      </c>
      <c r="FX27" s="12">
        <v>0</v>
      </c>
      <c r="FY27" s="4">
        <v>0</v>
      </c>
      <c r="FZ27" s="9">
        <v>0</v>
      </c>
      <c r="GA27" s="12">
        <v>0</v>
      </c>
      <c r="GB27" s="4">
        <v>0</v>
      </c>
      <c r="GC27" s="9">
        <v>0</v>
      </c>
      <c r="GD27" s="85">
        <v>0</v>
      </c>
      <c r="GE27" s="4">
        <v>0</v>
      </c>
      <c r="GF27" s="9">
        <v>0</v>
      </c>
      <c r="GG27" s="85">
        <v>0</v>
      </c>
      <c r="GH27" s="4">
        <v>0</v>
      </c>
      <c r="GI27" s="9">
        <v>0</v>
      </c>
      <c r="GJ27" s="85">
        <v>0</v>
      </c>
      <c r="GK27" s="4">
        <v>0</v>
      </c>
      <c r="GL27" s="9">
        <v>0</v>
      </c>
      <c r="GM27" s="85">
        <v>0</v>
      </c>
      <c r="GN27" s="4">
        <v>0</v>
      </c>
      <c r="GO27" s="9">
        <v>0</v>
      </c>
      <c r="GP27" s="12">
        <v>0</v>
      </c>
      <c r="GQ27" s="4">
        <v>0</v>
      </c>
      <c r="GR27" s="9">
        <v>0</v>
      </c>
      <c r="GS27" s="12">
        <v>0</v>
      </c>
      <c r="GT27" s="4">
        <v>0</v>
      </c>
      <c r="GU27" s="9">
        <v>0</v>
      </c>
      <c r="GV27" s="85">
        <v>0</v>
      </c>
      <c r="GW27" s="4">
        <v>0</v>
      </c>
      <c r="GX27" s="9">
        <v>0</v>
      </c>
      <c r="GY27" s="12">
        <v>0</v>
      </c>
      <c r="GZ27" s="4">
        <v>0</v>
      </c>
      <c r="HA27" s="9">
        <v>0</v>
      </c>
      <c r="HB27" s="12">
        <v>0</v>
      </c>
      <c r="HC27" s="4">
        <v>0</v>
      </c>
      <c r="HD27" s="9">
        <v>0</v>
      </c>
      <c r="HE27" s="12">
        <v>0</v>
      </c>
      <c r="HF27" s="4">
        <v>0</v>
      </c>
      <c r="HG27" s="9">
        <v>0</v>
      </c>
      <c r="HH27" s="12">
        <f t="shared" si="72"/>
        <v>0</v>
      </c>
      <c r="HI27" s="15">
        <f t="shared" si="73"/>
        <v>0</v>
      </c>
    </row>
    <row r="28" spans="1:217" x14ac:dyDescent="0.3">
      <c r="A28" s="70" t="s">
        <v>98</v>
      </c>
      <c r="B28" s="71" t="s">
        <v>11</v>
      </c>
      <c r="C28" s="12">
        <v>0</v>
      </c>
      <c r="D28" s="4">
        <v>0</v>
      </c>
      <c r="E28" s="9">
        <f t="shared" si="63"/>
        <v>0</v>
      </c>
      <c r="F28" s="12">
        <v>0</v>
      </c>
      <c r="G28" s="4">
        <v>0</v>
      </c>
      <c r="H28" s="9">
        <v>0</v>
      </c>
      <c r="I28" s="12">
        <v>0</v>
      </c>
      <c r="J28" s="4">
        <v>0</v>
      </c>
      <c r="K28" s="9">
        <v>0</v>
      </c>
      <c r="L28" s="12">
        <v>0</v>
      </c>
      <c r="M28" s="4">
        <v>0</v>
      </c>
      <c r="N28" s="9">
        <v>0</v>
      </c>
      <c r="O28" s="85">
        <v>0</v>
      </c>
      <c r="P28" s="4">
        <v>0</v>
      </c>
      <c r="Q28" s="9">
        <v>0</v>
      </c>
      <c r="R28" s="12">
        <v>0</v>
      </c>
      <c r="S28" s="4">
        <v>0</v>
      </c>
      <c r="T28" s="9">
        <v>0</v>
      </c>
      <c r="U28" s="85">
        <v>0</v>
      </c>
      <c r="V28" s="4">
        <v>0</v>
      </c>
      <c r="W28" s="9">
        <f t="shared" si="64"/>
        <v>0</v>
      </c>
      <c r="X28" s="85">
        <v>0</v>
      </c>
      <c r="Y28" s="4">
        <v>0</v>
      </c>
      <c r="Z28" s="9">
        <v>0</v>
      </c>
      <c r="AA28" s="85">
        <v>0</v>
      </c>
      <c r="AB28" s="4">
        <v>0</v>
      </c>
      <c r="AC28" s="9">
        <v>0</v>
      </c>
      <c r="AD28" s="12">
        <v>0</v>
      </c>
      <c r="AE28" s="4">
        <v>0</v>
      </c>
      <c r="AF28" s="9">
        <v>0</v>
      </c>
      <c r="AG28" s="12">
        <v>0</v>
      </c>
      <c r="AH28" s="4">
        <v>0</v>
      </c>
      <c r="AI28" s="9">
        <v>0</v>
      </c>
      <c r="AJ28" s="12">
        <v>0</v>
      </c>
      <c r="AK28" s="4">
        <v>0</v>
      </c>
      <c r="AL28" s="9">
        <f t="shared" si="75"/>
        <v>0</v>
      </c>
      <c r="AM28" s="12">
        <v>0</v>
      </c>
      <c r="AN28" s="4">
        <v>0</v>
      </c>
      <c r="AO28" s="9">
        <v>0</v>
      </c>
      <c r="AP28" s="12">
        <v>0</v>
      </c>
      <c r="AQ28" s="4">
        <v>0</v>
      </c>
      <c r="AR28" s="9">
        <v>0</v>
      </c>
      <c r="AS28" s="12">
        <v>0</v>
      </c>
      <c r="AT28" s="4">
        <v>0</v>
      </c>
      <c r="AU28" s="9">
        <v>0</v>
      </c>
      <c r="AV28" s="85">
        <v>0</v>
      </c>
      <c r="AW28" s="4">
        <v>0</v>
      </c>
      <c r="AX28" s="9">
        <v>0</v>
      </c>
      <c r="AY28" s="12"/>
      <c r="AZ28" s="4"/>
      <c r="BA28" s="9"/>
      <c r="BB28" s="12">
        <v>0</v>
      </c>
      <c r="BC28" s="4">
        <v>0</v>
      </c>
      <c r="BD28" s="9">
        <v>0</v>
      </c>
      <c r="BE28" s="12">
        <v>0</v>
      </c>
      <c r="BF28" s="4">
        <v>0</v>
      </c>
      <c r="BG28" s="9">
        <f t="shared" si="65"/>
        <v>0</v>
      </c>
      <c r="BH28" s="12">
        <v>0</v>
      </c>
      <c r="BI28" s="4">
        <v>0</v>
      </c>
      <c r="BJ28" s="9">
        <v>0</v>
      </c>
      <c r="BK28" s="12">
        <v>0</v>
      </c>
      <c r="BL28" s="4">
        <v>0</v>
      </c>
      <c r="BM28" s="9">
        <v>0</v>
      </c>
      <c r="BN28" s="12">
        <v>0</v>
      </c>
      <c r="BO28" s="4">
        <v>0</v>
      </c>
      <c r="BP28" s="9">
        <v>0</v>
      </c>
      <c r="BQ28" s="12">
        <v>0</v>
      </c>
      <c r="BR28" s="4">
        <v>0</v>
      </c>
      <c r="BS28" s="9">
        <v>0</v>
      </c>
      <c r="BT28" s="12">
        <v>0</v>
      </c>
      <c r="BU28" s="4">
        <v>0</v>
      </c>
      <c r="BV28" s="9">
        <v>0</v>
      </c>
      <c r="BW28" s="12">
        <v>0</v>
      </c>
      <c r="BX28" s="4">
        <v>0</v>
      </c>
      <c r="BY28" s="9">
        <v>0</v>
      </c>
      <c r="BZ28" s="12">
        <v>0</v>
      </c>
      <c r="CA28" s="4">
        <v>0</v>
      </c>
      <c r="CB28" s="9">
        <v>0</v>
      </c>
      <c r="CC28" s="12">
        <v>0</v>
      </c>
      <c r="CD28" s="4">
        <v>0</v>
      </c>
      <c r="CE28" s="9">
        <v>0</v>
      </c>
      <c r="CF28" s="12">
        <v>0</v>
      </c>
      <c r="CG28" s="4">
        <v>0</v>
      </c>
      <c r="CH28" s="9">
        <f t="shared" si="66"/>
        <v>0</v>
      </c>
      <c r="CI28" s="12">
        <v>0</v>
      </c>
      <c r="CJ28" s="4">
        <v>0</v>
      </c>
      <c r="CK28" s="9">
        <v>0</v>
      </c>
      <c r="CL28" s="85">
        <v>0</v>
      </c>
      <c r="CM28" s="4">
        <v>0</v>
      </c>
      <c r="CN28" s="9">
        <f t="shared" si="67"/>
        <v>0</v>
      </c>
      <c r="CO28" s="85">
        <v>0</v>
      </c>
      <c r="CP28" s="4">
        <v>0</v>
      </c>
      <c r="CQ28" s="9">
        <v>0</v>
      </c>
      <c r="CR28" s="85">
        <v>0</v>
      </c>
      <c r="CS28" s="4">
        <v>0</v>
      </c>
      <c r="CT28" s="9">
        <v>0</v>
      </c>
      <c r="CU28" s="85">
        <v>0</v>
      </c>
      <c r="CV28" s="4">
        <v>0</v>
      </c>
      <c r="CW28" s="9">
        <v>0</v>
      </c>
      <c r="CX28" s="12">
        <v>0</v>
      </c>
      <c r="CY28" s="4">
        <v>0</v>
      </c>
      <c r="CZ28" s="9">
        <v>0</v>
      </c>
      <c r="DA28" s="12"/>
      <c r="DB28" s="4"/>
      <c r="DC28" s="9"/>
      <c r="DD28" s="12">
        <v>0</v>
      </c>
      <c r="DE28" s="4">
        <v>0</v>
      </c>
      <c r="DF28" s="9">
        <v>0</v>
      </c>
      <c r="DG28" s="12">
        <v>0</v>
      </c>
      <c r="DH28" s="4">
        <v>0</v>
      </c>
      <c r="DI28" s="9">
        <f t="shared" si="68"/>
        <v>0</v>
      </c>
      <c r="DJ28" s="12">
        <v>0</v>
      </c>
      <c r="DK28" s="4">
        <v>0</v>
      </c>
      <c r="DL28" s="9">
        <v>0</v>
      </c>
      <c r="DM28" s="12">
        <v>0</v>
      </c>
      <c r="DN28" s="4">
        <v>0</v>
      </c>
      <c r="DO28" s="9">
        <v>0</v>
      </c>
      <c r="DP28" s="85">
        <v>0</v>
      </c>
      <c r="DQ28" s="4">
        <v>0</v>
      </c>
      <c r="DR28" s="9">
        <v>0</v>
      </c>
      <c r="DS28" s="12">
        <v>0</v>
      </c>
      <c r="DT28" s="4">
        <v>0</v>
      </c>
      <c r="DU28" s="9">
        <v>0</v>
      </c>
      <c r="DV28" s="12">
        <v>0</v>
      </c>
      <c r="DW28" s="4">
        <v>0</v>
      </c>
      <c r="DX28" s="9">
        <v>0</v>
      </c>
      <c r="DY28" s="12">
        <v>0</v>
      </c>
      <c r="DZ28" s="4">
        <v>0</v>
      </c>
      <c r="EA28" s="9">
        <v>0</v>
      </c>
      <c r="EB28" s="85"/>
      <c r="EC28" s="4"/>
      <c r="ED28" s="9"/>
      <c r="EE28" s="85">
        <v>0</v>
      </c>
      <c r="EF28" s="4">
        <v>0</v>
      </c>
      <c r="EG28" s="9">
        <f t="shared" si="69"/>
        <v>0</v>
      </c>
      <c r="EH28" s="85">
        <v>0</v>
      </c>
      <c r="EI28" s="4">
        <v>0</v>
      </c>
      <c r="EJ28" s="9">
        <v>0</v>
      </c>
      <c r="EK28" s="85">
        <v>0</v>
      </c>
      <c r="EL28" s="4">
        <v>0</v>
      </c>
      <c r="EM28" s="9">
        <v>0</v>
      </c>
      <c r="EN28" s="85">
        <v>0</v>
      </c>
      <c r="EO28" s="4">
        <v>0</v>
      </c>
      <c r="EP28" s="9">
        <v>0</v>
      </c>
      <c r="EQ28" s="85">
        <v>0</v>
      </c>
      <c r="ER28" s="4">
        <v>0</v>
      </c>
      <c r="ES28" s="9">
        <v>0</v>
      </c>
      <c r="ET28" s="85">
        <v>0</v>
      </c>
      <c r="EU28" s="4">
        <v>0</v>
      </c>
      <c r="EV28" s="9">
        <v>0</v>
      </c>
      <c r="EW28" s="12">
        <v>0</v>
      </c>
      <c r="EX28" s="4">
        <v>0</v>
      </c>
      <c r="EY28" s="9">
        <f t="shared" si="70"/>
        <v>0</v>
      </c>
      <c r="EZ28" s="85">
        <v>0</v>
      </c>
      <c r="FA28" s="4">
        <v>0</v>
      </c>
      <c r="FB28" s="9">
        <v>0</v>
      </c>
      <c r="FC28" s="85">
        <v>0</v>
      </c>
      <c r="FD28" s="4">
        <v>0</v>
      </c>
      <c r="FE28" s="9">
        <v>0</v>
      </c>
      <c r="FF28" s="12">
        <v>0</v>
      </c>
      <c r="FG28" s="4">
        <v>0</v>
      </c>
      <c r="FH28" s="9">
        <v>0</v>
      </c>
      <c r="FI28" s="12">
        <v>0</v>
      </c>
      <c r="FJ28" s="4">
        <v>0</v>
      </c>
      <c r="FK28" s="9">
        <v>0</v>
      </c>
      <c r="FL28" s="85">
        <v>0</v>
      </c>
      <c r="FM28" s="4">
        <v>0</v>
      </c>
      <c r="FN28" s="9">
        <v>0</v>
      </c>
      <c r="FO28" s="85"/>
      <c r="FP28" s="4"/>
      <c r="FQ28" s="9"/>
      <c r="FR28" s="85">
        <v>0</v>
      </c>
      <c r="FS28" s="4">
        <v>0</v>
      </c>
      <c r="FT28" s="9">
        <v>0</v>
      </c>
      <c r="FU28" s="12">
        <v>0</v>
      </c>
      <c r="FV28" s="4">
        <v>0</v>
      </c>
      <c r="FW28" s="9">
        <v>0</v>
      </c>
      <c r="FX28" s="12">
        <v>0</v>
      </c>
      <c r="FY28" s="4">
        <v>0</v>
      </c>
      <c r="FZ28" s="9">
        <v>0</v>
      </c>
      <c r="GA28" s="12">
        <v>0</v>
      </c>
      <c r="GB28" s="4">
        <v>0</v>
      </c>
      <c r="GC28" s="9">
        <v>0</v>
      </c>
      <c r="GD28" s="85">
        <v>0</v>
      </c>
      <c r="GE28" s="4">
        <v>0</v>
      </c>
      <c r="GF28" s="9">
        <v>0</v>
      </c>
      <c r="GG28" s="85">
        <v>0</v>
      </c>
      <c r="GH28" s="4">
        <v>0</v>
      </c>
      <c r="GI28" s="9">
        <v>0</v>
      </c>
      <c r="GJ28" s="85">
        <v>0</v>
      </c>
      <c r="GK28" s="4">
        <v>0</v>
      </c>
      <c r="GL28" s="9">
        <v>0</v>
      </c>
      <c r="GM28" s="85">
        <v>0</v>
      </c>
      <c r="GN28" s="4">
        <v>0</v>
      </c>
      <c r="GO28" s="9">
        <v>0</v>
      </c>
      <c r="GP28" s="12">
        <v>0</v>
      </c>
      <c r="GQ28" s="4">
        <v>0</v>
      </c>
      <c r="GR28" s="9">
        <v>0</v>
      </c>
      <c r="GS28" s="12">
        <v>16</v>
      </c>
      <c r="GT28" s="4">
        <v>48</v>
      </c>
      <c r="GU28" s="9">
        <f t="shared" si="71"/>
        <v>3000</v>
      </c>
      <c r="GV28" s="85">
        <v>0</v>
      </c>
      <c r="GW28" s="4">
        <v>0</v>
      </c>
      <c r="GX28" s="9">
        <v>0</v>
      </c>
      <c r="GY28" s="12">
        <v>0</v>
      </c>
      <c r="GZ28" s="4">
        <v>0</v>
      </c>
      <c r="HA28" s="9">
        <v>0</v>
      </c>
      <c r="HB28" s="12">
        <v>0</v>
      </c>
      <c r="HC28" s="4">
        <v>0</v>
      </c>
      <c r="HD28" s="9">
        <v>0</v>
      </c>
      <c r="HE28" s="12">
        <v>0</v>
      </c>
      <c r="HF28" s="4">
        <v>0</v>
      </c>
      <c r="HG28" s="9">
        <v>0</v>
      </c>
      <c r="HH28" s="12">
        <f t="shared" si="72"/>
        <v>16</v>
      </c>
      <c r="HI28" s="15">
        <f t="shared" si="73"/>
        <v>48</v>
      </c>
    </row>
    <row r="29" spans="1:217" x14ac:dyDescent="0.3">
      <c r="A29" s="70" t="s">
        <v>98</v>
      </c>
      <c r="B29" s="71" t="s">
        <v>12</v>
      </c>
      <c r="C29" s="12">
        <v>0</v>
      </c>
      <c r="D29" s="4">
        <v>0</v>
      </c>
      <c r="E29" s="9">
        <f t="shared" si="63"/>
        <v>0</v>
      </c>
      <c r="F29" s="12">
        <v>0</v>
      </c>
      <c r="G29" s="4">
        <v>0</v>
      </c>
      <c r="H29" s="9">
        <v>0</v>
      </c>
      <c r="I29" s="12">
        <v>0</v>
      </c>
      <c r="J29" s="4">
        <v>0</v>
      </c>
      <c r="K29" s="9">
        <v>0</v>
      </c>
      <c r="L29" s="12">
        <v>0</v>
      </c>
      <c r="M29" s="4">
        <v>0</v>
      </c>
      <c r="N29" s="9">
        <v>0</v>
      </c>
      <c r="O29" s="85">
        <v>0</v>
      </c>
      <c r="P29" s="4">
        <v>0</v>
      </c>
      <c r="Q29" s="9">
        <v>0</v>
      </c>
      <c r="R29" s="12">
        <v>0</v>
      </c>
      <c r="S29" s="4">
        <v>0</v>
      </c>
      <c r="T29" s="9">
        <v>0</v>
      </c>
      <c r="U29" s="85">
        <v>0</v>
      </c>
      <c r="V29" s="4">
        <v>0</v>
      </c>
      <c r="W29" s="9">
        <f t="shared" si="64"/>
        <v>0</v>
      </c>
      <c r="X29" s="85">
        <v>0</v>
      </c>
      <c r="Y29" s="4">
        <v>0</v>
      </c>
      <c r="Z29" s="9">
        <v>0</v>
      </c>
      <c r="AA29" s="85">
        <v>0</v>
      </c>
      <c r="AB29" s="4">
        <v>0</v>
      </c>
      <c r="AC29" s="9">
        <v>0</v>
      </c>
      <c r="AD29" s="12">
        <v>0</v>
      </c>
      <c r="AE29" s="4">
        <v>0</v>
      </c>
      <c r="AF29" s="9">
        <v>0</v>
      </c>
      <c r="AG29" s="12">
        <v>0</v>
      </c>
      <c r="AH29" s="4">
        <v>0</v>
      </c>
      <c r="AI29" s="9">
        <v>0</v>
      </c>
      <c r="AJ29" s="12">
        <v>0</v>
      </c>
      <c r="AK29" s="4">
        <v>0</v>
      </c>
      <c r="AL29" s="9">
        <f t="shared" si="75"/>
        <v>0</v>
      </c>
      <c r="AM29" s="12">
        <v>0</v>
      </c>
      <c r="AN29" s="4">
        <v>0</v>
      </c>
      <c r="AO29" s="9">
        <v>0</v>
      </c>
      <c r="AP29" s="12">
        <v>0</v>
      </c>
      <c r="AQ29" s="4">
        <v>0</v>
      </c>
      <c r="AR29" s="9">
        <v>0</v>
      </c>
      <c r="AS29" s="12">
        <v>0</v>
      </c>
      <c r="AT29" s="4">
        <v>0</v>
      </c>
      <c r="AU29" s="9">
        <v>0</v>
      </c>
      <c r="AV29" s="85">
        <v>0</v>
      </c>
      <c r="AW29" s="4">
        <v>0</v>
      </c>
      <c r="AX29" s="9">
        <v>0</v>
      </c>
      <c r="AY29" s="12"/>
      <c r="AZ29" s="4"/>
      <c r="BA29" s="9"/>
      <c r="BB29" s="12">
        <v>0</v>
      </c>
      <c r="BC29" s="4">
        <v>0</v>
      </c>
      <c r="BD29" s="9">
        <v>0</v>
      </c>
      <c r="BE29" s="12">
        <v>0</v>
      </c>
      <c r="BF29" s="4">
        <v>0</v>
      </c>
      <c r="BG29" s="9">
        <f t="shared" si="65"/>
        <v>0</v>
      </c>
      <c r="BH29" s="12">
        <v>0</v>
      </c>
      <c r="BI29" s="4">
        <v>0</v>
      </c>
      <c r="BJ29" s="9">
        <v>0</v>
      </c>
      <c r="BK29" s="12">
        <v>0</v>
      </c>
      <c r="BL29" s="4">
        <v>0</v>
      </c>
      <c r="BM29" s="9">
        <v>0</v>
      </c>
      <c r="BN29" s="12">
        <v>0</v>
      </c>
      <c r="BO29" s="4">
        <v>0</v>
      </c>
      <c r="BP29" s="9">
        <v>0</v>
      </c>
      <c r="BQ29" s="12">
        <v>0</v>
      </c>
      <c r="BR29" s="4">
        <v>0</v>
      </c>
      <c r="BS29" s="9">
        <v>0</v>
      </c>
      <c r="BT29" s="12">
        <v>0</v>
      </c>
      <c r="BU29" s="4">
        <v>0</v>
      </c>
      <c r="BV29" s="9">
        <v>0</v>
      </c>
      <c r="BW29" s="12">
        <v>0</v>
      </c>
      <c r="BX29" s="4">
        <v>0</v>
      </c>
      <c r="BY29" s="9">
        <v>0</v>
      </c>
      <c r="BZ29" s="12">
        <v>0</v>
      </c>
      <c r="CA29" s="4">
        <v>0</v>
      </c>
      <c r="CB29" s="9">
        <v>0</v>
      </c>
      <c r="CC29" s="12">
        <v>0</v>
      </c>
      <c r="CD29" s="4">
        <v>0</v>
      </c>
      <c r="CE29" s="9">
        <v>0</v>
      </c>
      <c r="CF29" s="12">
        <v>0</v>
      </c>
      <c r="CG29" s="4">
        <v>0</v>
      </c>
      <c r="CH29" s="9">
        <f t="shared" si="66"/>
        <v>0</v>
      </c>
      <c r="CI29" s="12">
        <v>0</v>
      </c>
      <c r="CJ29" s="4">
        <v>0</v>
      </c>
      <c r="CK29" s="9">
        <v>0</v>
      </c>
      <c r="CL29" s="85">
        <v>0</v>
      </c>
      <c r="CM29" s="4">
        <v>0</v>
      </c>
      <c r="CN29" s="9">
        <f t="shared" si="67"/>
        <v>0</v>
      </c>
      <c r="CO29" s="85">
        <v>0</v>
      </c>
      <c r="CP29" s="4">
        <v>0</v>
      </c>
      <c r="CQ29" s="9">
        <v>0</v>
      </c>
      <c r="CR29" s="85">
        <v>0</v>
      </c>
      <c r="CS29" s="4">
        <v>0</v>
      </c>
      <c r="CT29" s="9">
        <v>0</v>
      </c>
      <c r="CU29" s="85">
        <v>0</v>
      </c>
      <c r="CV29" s="4">
        <v>0</v>
      </c>
      <c r="CW29" s="9">
        <v>0</v>
      </c>
      <c r="CX29" s="12">
        <v>0</v>
      </c>
      <c r="CY29" s="4">
        <v>0</v>
      </c>
      <c r="CZ29" s="9">
        <v>0</v>
      </c>
      <c r="DA29" s="12"/>
      <c r="DB29" s="4"/>
      <c r="DC29" s="9"/>
      <c r="DD29" s="12">
        <v>0</v>
      </c>
      <c r="DE29" s="4">
        <v>0</v>
      </c>
      <c r="DF29" s="9">
        <v>0</v>
      </c>
      <c r="DG29" s="12">
        <v>0</v>
      </c>
      <c r="DH29" s="4">
        <v>0</v>
      </c>
      <c r="DI29" s="9">
        <f t="shared" si="68"/>
        <v>0</v>
      </c>
      <c r="DJ29" s="12">
        <v>0</v>
      </c>
      <c r="DK29" s="4">
        <v>0</v>
      </c>
      <c r="DL29" s="9">
        <v>0</v>
      </c>
      <c r="DM29" s="12">
        <v>0</v>
      </c>
      <c r="DN29" s="4">
        <v>0</v>
      </c>
      <c r="DO29" s="9">
        <v>0</v>
      </c>
      <c r="DP29" s="85">
        <v>0</v>
      </c>
      <c r="DQ29" s="4">
        <v>0</v>
      </c>
      <c r="DR29" s="9">
        <v>0</v>
      </c>
      <c r="DS29" s="12">
        <v>0</v>
      </c>
      <c r="DT29" s="4">
        <v>0</v>
      </c>
      <c r="DU29" s="9">
        <v>0</v>
      </c>
      <c r="DV29" s="12">
        <v>0</v>
      </c>
      <c r="DW29" s="4">
        <v>0</v>
      </c>
      <c r="DX29" s="9">
        <v>0</v>
      </c>
      <c r="DY29" s="12">
        <v>0</v>
      </c>
      <c r="DZ29" s="4">
        <v>0</v>
      </c>
      <c r="EA29" s="9">
        <v>0</v>
      </c>
      <c r="EB29" s="85"/>
      <c r="EC29" s="4"/>
      <c r="ED29" s="9"/>
      <c r="EE29" s="85">
        <v>0</v>
      </c>
      <c r="EF29" s="4">
        <v>0</v>
      </c>
      <c r="EG29" s="9">
        <f t="shared" si="69"/>
        <v>0</v>
      </c>
      <c r="EH29" s="85">
        <v>0</v>
      </c>
      <c r="EI29" s="4">
        <v>0</v>
      </c>
      <c r="EJ29" s="9">
        <v>0</v>
      </c>
      <c r="EK29" s="85">
        <v>0</v>
      </c>
      <c r="EL29" s="4">
        <v>0</v>
      </c>
      <c r="EM29" s="9">
        <v>0</v>
      </c>
      <c r="EN29" s="85">
        <v>0</v>
      </c>
      <c r="EO29" s="4">
        <v>0</v>
      </c>
      <c r="EP29" s="9">
        <v>0</v>
      </c>
      <c r="EQ29" s="85">
        <v>0</v>
      </c>
      <c r="ER29" s="4">
        <v>0</v>
      </c>
      <c r="ES29" s="9">
        <v>0</v>
      </c>
      <c r="ET29" s="85">
        <v>0</v>
      </c>
      <c r="EU29" s="4">
        <v>0</v>
      </c>
      <c r="EV29" s="9">
        <v>0</v>
      </c>
      <c r="EW29" s="12">
        <v>0</v>
      </c>
      <c r="EX29" s="4">
        <v>0</v>
      </c>
      <c r="EY29" s="9">
        <f t="shared" si="70"/>
        <v>0</v>
      </c>
      <c r="EZ29" s="85">
        <v>0</v>
      </c>
      <c r="FA29" s="4">
        <v>0</v>
      </c>
      <c r="FB29" s="9">
        <v>0</v>
      </c>
      <c r="FC29" s="85">
        <v>0</v>
      </c>
      <c r="FD29" s="4">
        <v>0</v>
      </c>
      <c r="FE29" s="9">
        <v>0</v>
      </c>
      <c r="FF29" s="12">
        <v>0</v>
      </c>
      <c r="FG29" s="4">
        <v>0</v>
      </c>
      <c r="FH29" s="9">
        <v>0</v>
      </c>
      <c r="FI29" s="12">
        <v>0</v>
      </c>
      <c r="FJ29" s="4">
        <v>0</v>
      </c>
      <c r="FK29" s="9">
        <v>0</v>
      </c>
      <c r="FL29" s="85">
        <v>0</v>
      </c>
      <c r="FM29" s="4">
        <v>0</v>
      </c>
      <c r="FN29" s="9">
        <v>0</v>
      </c>
      <c r="FO29" s="85"/>
      <c r="FP29" s="4"/>
      <c r="FQ29" s="9"/>
      <c r="FR29" s="85">
        <v>0</v>
      </c>
      <c r="FS29" s="4">
        <v>0</v>
      </c>
      <c r="FT29" s="9">
        <v>0</v>
      </c>
      <c r="FU29" s="12">
        <v>0</v>
      </c>
      <c r="FV29" s="4">
        <v>0</v>
      </c>
      <c r="FW29" s="9">
        <v>0</v>
      </c>
      <c r="FX29" s="12">
        <v>0</v>
      </c>
      <c r="FY29" s="4">
        <v>0</v>
      </c>
      <c r="FZ29" s="9">
        <v>0</v>
      </c>
      <c r="GA29" s="12">
        <v>0</v>
      </c>
      <c r="GB29" s="4">
        <v>0</v>
      </c>
      <c r="GC29" s="9">
        <v>0</v>
      </c>
      <c r="GD29" s="85">
        <v>0</v>
      </c>
      <c r="GE29" s="4">
        <v>0</v>
      </c>
      <c r="GF29" s="9">
        <v>0</v>
      </c>
      <c r="GG29" s="85">
        <v>0</v>
      </c>
      <c r="GH29" s="4">
        <v>0</v>
      </c>
      <c r="GI29" s="9">
        <v>0</v>
      </c>
      <c r="GJ29" s="85">
        <v>0</v>
      </c>
      <c r="GK29" s="4">
        <v>0</v>
      </c>
      <c r="GL29" s="9">
        <v>0</v>
      </c>
      <c r="GM29" s="85">
        <v>0</v>
      </c>
      <c r="GN29" s="4">
        <v>0</v>
      </c>
      <c r="GO29" s="9">
        <v>0</v>
      </c>
      <c r="GP29" s="12">
        <v>0</v>
      </c>
      <c r="GQ29" s="4">
        <v>0</v>
      </c>
      <c r="GR29" s="9">
        <v>0</v>
      </c>
      <c r="GS29" s="12">
        <v>0</v>
      </c>
      <c r="GT29" s="4">
        <v>0</v>
      </c>
      <c r="GU29" s="9">
        <v>0</v>
      </c>
      <c r="GV29" s="85">
        <v>0</v>
      </c>
      <c r="GW29" s="4">
        <v>0</v>
      </c>
      <c r="GX29" s="9">
        <v>0</v>
      </c>
      <c r="GY29" s="12">
        <v>0</v>
      </c>
      <c r="GZ29" s="4">
        <v>0</v>
      </c>
      <c r="HA29" s="9">
        <v>0</v>
      </c>
      <c r="HB29" s="12">
        <v>0</v>
      </c>
      <c r="HC29" s="4">
        <v>0</v>
      </c>
      <c r="HD29" s="9">
        <v>0</v>
      </c>
      <c r="HE29" s="12">
        <v>0</v>
      </c>
      <c r="HF29" s="4">
        <v>0</v>
      </c>
      <c r="HG29" s="9">
        <v>0</v>
      </c>
      <c r="HH29" s="12">
        <f t="shared" si="72"/>
        <v>0</v>
      </c>
      <c r="HI29" s="15">
        <f t="shared" si="73"/>
        <v>0</v>
      </c>
    </row>
    <row r="30" spans="1:217" x14ac:dyDescent="0.3">
      <c r="A30" s="70" t="s">
        <v>98</v>
      </c>
      <c r="B30" s="71" t="s">
        <v>13</v>
      </c>
      <c r="C30" s="12">
        <v>0</v>
      </c>
      <c r="D30" s="4">
        <v>0</v>
      </c>
      <c r="E30" s="9">
        <f t="shared" si="63"/>
        <v>0</v>
      </c>
      <c r="F30" s="12">
        <v>19800</v>
      </c>
      <c r="G30" s="4">
        <v>11686</v>
      </c>
      <c r="H30" s="9">
        <f t="shared" si="74"/>
        <v>590.20202020202021</v>
      </c>
      <c r="I30" s="12">
        <v>0</v>
      </c>
      <c r="J30" s="4">
        <v>0</v>
      </c>
      <c r="K30" s="9">
        <v>0</v>
      </c>
      <c r="L30" s="12">
        <v>0</v>
      </c>
      <c r="M30" s="4">
        <v>0</v>
      </c>
      <c r="N30" s="9">
        <v>0</v>
      </c>
      <c r="O30" s="85">
        <v>0</v>
      </c>
      <c r="P30" s="4">
        <v>0</v>
      </c>
      <c r="Q30" s="9">
        <v>0</v>
      </c>
      <c r="R30" s="12">
        <v>0</v>
      </c>
      <c r="S30" s="4">
        <v>0</v>
      </c>
      <c r="T30" s="9">
        <v>0</v>
      </c>
      <c r="U30" s="85">
        <v>0</v>
      </c>
      <c r="V30" s="4">
        <v>0</v>
      </c>
      <c r="W30" s="9">
        <f t="shared" si="64"/>
        <v>0</v>
      </c>
      <c r="X30" s="85">
        <v>0</v>
      </c>
      <c r="Y30" s="4">
        <v>0</v>
      </c>
      <c r="Z30" s="9">
        <v>0</v>
      </c>
      <c r="AA30" s="85">
        <v>0</v>
      </c>
      <c r="AB30" s="4">
        <v>0</v>
      </c>
      <c r="AC30" s="9">
        <v>0</v>
      </c>
      <c r="AD30" s="12">
        <v>0</v>
      </c>
      <c r="AE30" s="4">
        <v>0</v>
      </c>
      <c r="AF30" s="9">
        <v>0</v>
      </c>
      <c r="AG30" s="12">
        <v>0</v>
      </c>
      <c r="AH30" s="4">
        <v>0</v>
      </c>
      <c r="AI30" s="9">
        <v>0</v>
      </c>
      <c r="AJ30" s="12">
        <v>0</v>
      </c>
      <c r="AK30" s="4">
        <v>0</v>
      </c>
      <c r="AL30" s="9">
        <f t="shared" si="75"/>
        <v>0</v>
      </c>
      <c r="AM30" s="12">
        <v>0</v>
      </c>
      <c r="AN30" s="4">
        <v>0</v>
      </c>
      <c r="AO30" s="9">
        <v>0</v>
      </c>
      <c r="AP30" s="12">
        <v>0</v>
      </c>
      <c r="AQ30" s="4">
        <v>0</v>
      </c>
      <c r="AR30" s="9">
        <v>0</v>
      </c>
      <c r="AS30" s="12">
        <v>0</v>
      </c>
      <c r="AT30" s="4">
        <v>0</v>
      </c>
      <c r="AU30" s="9">
        <v>0</v>
      </c>
      <c r="AV30" s="85">
        <v>0</v>
      </c>
      <c r="AW30" s="4">
        <v>0</v>
      </c>
      <c r="AX30" s="9">
        <v>0</v>
      </c>
      <c r="AY30" s="12"/>
      <c r="AZ30" s="4"/>
      <c r="BA30" s="9"/>
      <c r="BB30" s="12">
        <v>0</v>
      </c>
      <c r="BC30" s="4">
        <v>0</v>
      </c>
      <c r="BD30" s="9">
        <v>0</v>
      </c>
      <c r="BE30" s="12">
        <v>0</v>
      </c>
      <c r="BF30" s="4">
        <v>0</v>
      </c>
      <c r="BG30" s="9">
        <f t="shared" si="65"/>
        <v>0</v>
      </c>
      <c r="BH30" s="12">
        <v>0</v>
      </c>
      <c r="BI30" s="4">
        <v>0</v>
      </c>
      <c r="BJ30" s="9">
        <v>0</v>
      </c>
      <c r="BK30" s="12">
        <v>0</v>
      </c>
      <c r="BL30" s="4">
        <v>0</v>
      </c>
      <c r="BM30" s="9">
        <v>0</v>
      </c>
      <c r="BN30" s="12">
        <v>0</v>
      </c>
      <c r="BO30" s="4">
        <v>0</v>
      </c>
      <c r="BP30" s="9">
        <v>0</v>
      </c>
      <c r="BQ30" s="12">
        <v>0</v>
      </c>
      <c r="BR30" s="4">
        <v>0</v>
      </c>
      <c r="BS30" s="9">
        <v>0</v>
      </c>
      <c r="BT30" s="12">
        <v>0</v>
      </c>
      <c r="BU30" s="4">
        <v>0</v>
      </c>
      <c r="BV30" s="9">
        <v>0</v>
      </c>
      <c r="BW30" s="12">
        <v>0</v>
      </c>
      <c r="BX30" s="4">
        <v>0</v>
      </c>
      <c r="BY30" s="9">
        <v>0</v>
      </c>
      <c r="BZ30" s="12">
        <v>0</v>
      </c>
      <c r="CA30" s="4">
        <v>0</v>
      </c>
      <c r="CB30" s="9">
        <v>0</v>
      </c>
      <c r="CC30" s="12">
        <v>0</v>
      </c>
      <c r="CD30" s="4">
        <v>0</v>
      </c>
      <c r="CE30" s="9">
        <v>0</v>
      </c>
      <c r="CF30" s="12">
        <v>0</v>
      </c>
      <c r="CG30" s="4">
        <v>0</v>
      </c>
      <c r="CH30" s="9">
        <f t="shared" si="66"/>
        <v>0</v>
      </c>
      <c r="CI30" s="12">
        <v>0</v>
      </c>
      <c r="CJ30" s="4">
        <v>0</v>
      </c>
      <c r="CK30" s="9">
        <v>0</v>
      </c>
      <c r="CL30" s="85">
        <v>0</v>
      </c>
      <c r="CM30" s="4">
        <v>0</v>
      </c>
      <c r="CN30" s="9">
        <f t="shared" si="67"/>
        <v>0</v>
      </c>
      <c r="CO30" s="85">
        <v>0</v>
      </c>
      <c r="CP30" s="4">
        <v>0</v>
      </c>
      <c r="CQ30" s="9">
        <v>0</v>
      </c>
      <c r="CR30" s="85">
        <v>0</v>
      </c>
      <c r="CS30" s="4">
        <v>0</v>
      </c>
      <c r="CT30" s="9">
        <v>0</v>
      </c>
      <c r="CU30" s="85">
        <v>0</v>
      </c>
      <c r="CV30" s="4">
        <v>0</v>
      </c>
      <c r="CW30" s="9">
        <v>0</v>
      </c>
      <c r="CX30" s="12">
        <v>0</v>
      </c>
      <c r="CY30" s="4">
        <v>0</v>
      </c>
      <c r="CZ30" s="9">
        <v>0</v>
      </c>
      <c r="DA30" s="12"/>
      <c r="DB30" s="4"/>
      <c r="DC30" s="9"/>
      <c r="DD30" s="12">
        <v>0</v>
      </c>
      <c r="DE30" s="4">
        <v>0</v>
      </c>
      <c r="DF30" s="9">
        <v>0</v>
      </c>
      <c r="DG30" s="12">
        <v>0</v>
      </c>
      <c r="DH30" s="4">
        <v>0</v>
      </c>
      <c r="DI30" s="9">
        <f t="shared" si="68"/>
        <v>0</v>
      </c>
      <c r="DJ30" s="12">
        <v>0</v>
      </c>
      <c r="DK30" s="4">
        <v>0</v>
      </c>
      <c r="DL30" s="9">
        <v>0</v>
      </c>
      <c r="DM30" s="12">
        <v>0</v>
      </c>
      <c r="DN30" s="4">
        <v>0</v>
      </c>
      <c r="DO30" s="9">
        <v>0</v>
      </c>
      <c r="DP30" s="85">
        <v>0</v>
      </c>
      <c r="DQ30" s="4">
        <v>0</v>
      </c>
      <c r="DR30" s="9">
        <v>0</v>
      </c>
      <c r="DS30" s="12">
        <v>0</v>
      </c>
      <c r="DT30" s="4">
        <v>0</v>
      </c>
      <c r="DU30" s="9">
        <v>0</v>
      </c>
      <c r="DV30" s="12">
        <v>0</v>
      </c>
      <c r="DW30" s="4">
        <v>0</v>
      </c>
      <c r="DX30" s="9">
        <v>0</v>
      </c>
      <c r="DY30" s="12">
        <v>0</v>
      </c>
      <c r="DZ30" s="4">
        <v>0</v>
      </c>
      <c r="EA30" s="9">
        <v>0</v>
      </c>
      <c r="EB30" s="85"/>
      <c r="EC30" s="4"/>
      <c r="ED30" s="9"/>
      <c r="EE30" s="85">
        <v>0</v>
      </c>
      <c r="EF30" s="4">
        <v>0</v>
      </c>
      <c r="EG30" s="9">
        <f t="shared" si="69"/>
        <v>0</v>
      </c>
      <c r="EH30" s="85">
        <v>0</v>
      </c>
      <c r="EI30" s="4">
        <v>0</v>
      </c>
      <c r="EJ30" s="9">
        <v>0</v>
      </c>
      <c r="EK30" s="85">
        <v>0</v>
      </c>
      <c r="EL30" s="4">
        <v>0</v>
      </c>
      <c r="EM30" s="9">
        <v>0</v>
      </c>
      <c r="EN30" s="85">
        <v>0</v>
      </c>
      <c r="EO30" s="4">
        <v>0</v>
      </c>
      <c r="EP30" s="9">
        <v>0</v>
      </c>
      <c r="EQ30" s="85">
        <v>0</v>
      </c>
      <c r="ER30" s="4">
        <v>0</v>
      </c>
      <c r="ES30" s="9">
        <v>0</v>
      </c>
      <c r="ET30" s="85">
        <v>0</v>
      </c>
      <c r="EU30" s="4">
        <v>0</v>
      </c>
      <c r="EV30" s="9">
        <v>0</v>
      </c>
      <c r="EW30" s="12">
        <v>0</v>
      </c>
      <c r="EX30" s="4">
        <v>0</v>
      </c>
      <c r="EY30" s="9">
        <f t="shared" si="70"/>
        <v>0</v>
      </c>
      <c r="EZ30" s="85">
        <v>0</v>
      </c>
      <c r="FA30" s="4">
        <v>0</v>
      </c>
      <c r="FB30" s="9">
        <v>0</v>
      </c>
      <c r="FC30" s="85">
        <v>0</v>
      </c>
      <c r="FD30" s="4">
        <v>0</v>
      </c>
      <c r="FE30" s="9">
        <v>0</v>
      </c>
      <c r="FF30" s="12">
        <v>0</v>
      </c>
      <c r="FG30" s="4">
        <v>0</v>
      </c>
      <c r="FH30" s="9">
        <v>0</v>
      </c>
      <c r="FI30" s="12">
        <v>0</v>
      </c>
      <c r="FJ30" s="4">
        <v>0</v>
      </c>
      <c r="FK30" s="9">
        <v>0</v>
      </c>
      <c r="FL30" s="85">
        <v>0</v>
      </c>
      <c r="FM30" s="4">
        <v>0</v>
      </c>
      <c r="FN30" s="9">
        <v>0</v>
      </c>
      <c r="FO30" s="85"/>
      <c r="FP30" s="4"/>
      <c r="FQ30" s="9"/>
      <c r="FR30" s="85">
        <v>0</v>
      </c>
      <c r="FS30" s="4">
        <v>0</v>
      </c>
      <c r="FT30" s="9">
        <v>0</v>
      </c>
      <c r="FU30" s="12">
        <v>0</v>
      </c>
      <c r="FV30" s="4">
        <v>0</v>
      </c>
      <c r="FW30" s="9">
        <v>0</v>
      </c>
      <c r="FX30" s="12">
        <v>0</v>
      </c>
      <c r="FY30" s="4">
        <v>0</v>
      </c>
      <c r="FZ30" s="9">
        <v>0</v>
      </c>
      <c r="GA30" s="12">
        <v>0</v>
      </c>
      <c r="GB30" s="4">
        <v>0</v>
      </c>
      <c r="GC30" s="9">
        <v>0</v>
      </c>
      <c r="GD30" s="85">
        <v>0</v>
      </c>
      <c r="GE30" s="4">
        <v>0</v>
      </c>
      <c r="GF30" s="9">
        <v>0</v>
      </c>
      <c r="GG30" s="85">
        <v>0</v>
      </c>
      <c r="GH30" s="4">
        <v>0</v>
      </c>
      <c r="GI30" s="9">
        <v>0</v>
      </c>
      <c r="GJ30" s="85">
        <v>0</v>
      </c>
      <c r="GK30" s="4">
        <v>0</v>
      </c>
      <c r="GL30" s="9">
        <v>0</v>
      </c>
      <c r="GM30" s="85">
        <v>0</v>
      </c>
      <c r="GN30" s="4">
        <v>0</v>
      </c>
      <c r="GO30" s="9">
        <v>0</v>
      </c>
      <c r="GP30" s="12">
        <v>0</v>
      </c>
      <c r="GQ30" s="4">
        <v>0</v>
      </c>
      <c r="GR30" s="9">
        <v>0</v>
      </c>
      <c r="GS30" s="12">
        <v>0</v>
      </c>
      <c r="GT30" s="4">
        <v>0</v>
      </c>
      <c r="GU30" s="9">
        <v>0</v>
      </c>
      <c r="GV30" s="85">
        <v>0</v>
      </c>
      <c r="GW30" s="4">
        <v>0</v>
      </c>
      <c r="GX30" s="9">
        <v>0</v>
      </c>
      <c r="GY30" s="12">
        <v>24</v>
      </c>
      <c r="GZ30" s="4">
        <v>55</v>
      </c>
      <c r="HA30" s="9">
        <f t="shared" si="76"/>
        <v>2291.6666666666665</v>
      </c>
      <c r="HB30" s="12">
        <v>0</v>
      </c>
      <c r="HC30" s="4">
        <v>0</v>
      </c>
      <c r="HD30" s="9">
        <v>0</v>
      </c>
      <c r="HE30" s="12">
        <v>0</v>
      </c>
      <c r="HF30" s="4">
        <v>0</v>
      </c>
      <c r="HG30" s="9">
        <v>0</v>
      </c>
      <c r="HH30" s="12">
        <f t="shared" si="72"/>
        <v>19824</v>
      </c>
      <c r="HI30" s="15">
        <f t="shared" si="73"/>
        <v>11741</v>
      </c>
    </row>
    <row r="31" spans="1:217" ht="15" thickBot="1" x14ac:dyDescent="0.35">
      <c r="A31" s="72"/>
      <c r="B31" s="73" t="s">
        <v>14</v>
      </c>
      <c r="C31" s="52">
        <f t="shared" ref="C31:D31" si="78">SUM(C19:C30)</f>
        <v>0</v>
      </c>
      <c r="D31" s="50">
        <f t="shared" si="78"/>
        <v>0</v>
      </c>
      <c r="E31" s="51"/>
      <c r="F31" s="52">
        <f>SUM(F19:F30)</f>
        <v>77592</v>
      </c>
      <c r="G31" s="50">
        <f>SUM(G19:G30)</f>
        <v>40113</v>
      </c>
      <c r="H31" s="51"/>
      <c r="I31" s="52">
        <f>SUM(I19:I30)</f>
        <v>0</v>
      </c>
      <c r="J31" s="50">
        <f>SUM(J19:J30)</f>
        <v>0</v>
      </c>
      <c r="K31" s="51"/>
      <c r="L31" s="52">
        <f>SUM(L19:L30)</f>
        <v>0</v>
      </c>
      <c r="M31" s="50">
        <f>SUM(M19:M30)</f>
        <v>0</v>
      </c>
      <c r="N31" s="51"/>
      <c r="O31" s="86">
        <v>0</v>
      </c>
      <c r="P31" s="50">
        <v>0</v>
      </c>
      <c r="Q31" s="51"/>
      <c r="R31" s="52">
        <f>SUM(R19:R30)</f>
        <v>0</v>
      </c>
      <c r="S31" s="50">
        <f>SUM(S19:S30)</f>
        <v>0</v>
      </c>
      <c r="T31" s="51"/>
      <c r="U31" s="86">
        <f t="shared" ref="U31:V31" si="79">SUM(U19:U30)</f>
        <v>0</v>
      </c>
      <c r="V31" s="50">
        <f t="shared" si="79"/>
        <v>0</v>
      </c>
      <c r="W31" s="51"/>
      <c r="X31" s="86">
        <v>0</v>
      </c>
      <c r="Y31" s="50">
        <v>0</v>
      </c>
      <c r="Z31" s="51"/>
      <c r="AA31" s="86">
        <v>0</v>
      </c>
      <c r="AB31" s="50">
        <v>0</v>
      </c>
      <c r="AC31" s="51"/>
      <c r="AD31" s="52">
        <f t="shared" ref="AD31:AE31" si="80">SUM(AD19:AD30)</f>
        <v>0</v>
      </c>
      <c r="AE31" s="50">
        <f t="shared" si="80"/>
        <v>0</v>
      </c>
      <c r="AF31" s="51"/>
      <c r="AG31" s="52">
        <f t="shared" ref="AG31:AH31" si="81">SUM(AG19:AG30)</f>
        <v>0</v>
      </c>
      <c r="AH31" s="50">
        <f t="shared" si="81"/>
        <v>0</v>
      </c>
      <c r="AI31" s="51"/>
      <c r="AJ31" s="52">
        <f t="shared" ref="AJ31:AK31" si="82">SUM(AJ19:AJ30)</f>
        <v>0</v>
      </c>
      <c r="AK31" s="50">
        <f t="shared" si="82"/>
        <v>0</v>
      </c>
      <c r="AL31" s="51"/>
      <c r="AM31" s="52">
        <f t="shared" ref="AM31:AN31" si="83">SUM(AM19:AM30)</f>
        <v>0</v>
      </c>
      <c r="AN31" s="50">
        <f t="shared" si="83"/>
        <v>1</v>
      </c>
      <c r="AO31" s="51"/>
      <c r="AP31" s="52">
        <f t="shared" ref="AP31:AQ31" si="84">SUM(AP19:AP30)</f>
        <v>0</v>
      </c>
      <c r="AQ31" s="50">
        <f t="shared" si="84"/>
        <v>0</v>
      </c>
      <c r="AR31" s="51"/>
      <c r="AS31" s="52">
        <f t="shared" ref="AS31:AT31" si="85">SUM(AS19:AS30)</f>
        <v>0</v>
      </c>
      <c r="AT31" s="50">
        <f t="shared" si="85"/>
        <v>0</v>
      </c>
      <c r="AU31" s="51"/>
      <c r="AV31" s="86">
        <v>0</v>
      </c>
      <c r="AW31" s="50">
        <v>0</v>
      </c>
      <c r="AX31" s="51"/>
      <c r="AY31" s="52"/>
      <c r="AZ31" s="50"/>
      <c r="BA31" s="51"/>
      <c r="BB31" s="52">
        <f t="shared" ref="BB31:BC31" si="86">SUM(BB19:BB30)</f>
        <v>0</v>
      </c>
      <c r="BC31" s="50">
        <f t="shared" si="86"/>
        <v>0</v>
      </c>
      <c r="BD31" s="51"/>
      <c r="BE31" s="52">
        <f t="shared" ref="BE31:BF31" si="87">SUM(BE19:BE30)</f>
        <v>0</v>
      </c>
      <c r="BF31" s="50">
        <f t="shared" si="87"/>
        <v>0</v>
      </c>
      <c r="BG31" s="51"/>
      <c r="BH31" s="52">
        <f t="shared" ref="BH31:BI31" si="88">SUM(BH19:BH30)</f>
        <v>0</v>
      </c>
      <c r="BI31" s="50">
        <f t="shared" si="88"/>
        <v>0</v>
      </c>
      <c r="BJ31" s="51"/>
      <c r="BK31" s="52">
        <f t="shared" ref="BK31:BL31" si="89">SUM(BK19:BK30)</f>
        <v>0</v>
      </c>
      <c r="BL31" s="50">
        <f t="shared" si="89"/>
        <v>0</v>
      </c>
      <c r="BM31" s="51"/>
      <c r="BN31" s="52">
        <f t="shared" ref="BN31:BO31" si="90">SUM(BN19:BN30)</f>
        <v>0</v>
      </c>
      <c r="BO31" s="50">
        <f t="shared" si="90"/>
        <v>0</v>
      </c>
      <c r="BP31" s="51"/>
      <c r="BQ31" s="52">
        <f t="shared" ref="BQ31:BR31" si="91">SUM(BQ19:BQ30)</f>
        <v>0</v>
      </c>
      <c r="BR31" s="50">
        <f t="shared" si="91"/>
        <v>0</v>
      </c>
      <c r="BS31" s="51"/>
      <c r="BT31" s="52">
        <f t="shared" ref="BT31:BU31" si="92">SUM(BT19:BT30)</f>
        <v>0</v>
      </c>
      <c r="BU31" s="50">
        <f t="shared" si="92"/>
        <v>0</v>
      </c>
      <c r="BV31" s="51"/>
      <c r="BW31" s="52">
        <f t="shared" ref="BW31:BX31" si="93">SUM(BW19:BW30)</f>
        <v>0</v>
      </c>
      <c r="BX31" s="50">
        <f t="shared" si="93"/>
        <v>0</v>
      </c>
      <c r="BY31" s="51"/>
      <c r="BZ31" s="52">
        <f t="shared" ref="BZ31:CA31" si="94">SUM(BZ19:BZ30)</f>
        <v>0</v>
      </c>
      <c r="CA31" s="50">
        <f t="shared" si="94"/>
        <v>0</v>
      </c>
      <c r="CB31" s="51"/>
      <c r="CC31" s="52">
        <f t="shared" ref="CC31:CD31" si="95">SUM(CC19:CC30)</f>
        <v>0</v>
      </c>
      <c r="CD31" s="50">
        <f t="shared" si="95"/>
        <v>2</v>
      </c>
      <c r="CE31" s="51"/>
      <c r="CF31" s="52">
        <f t="shared" ref="CF31:CG31" si="96">SUM(CF19:CF30)</f>
        <v>0</v>
      </c>
      <c r="CG31" s="50">
        <f t="shared" si="96"/>
        <v>0</v>
      </c>
      <c r="CH31" s="51"/>
      <c r="CI31" s="52">
        <f t="shared" ref="CI31:CJ31" si="97">SUM(CI19:CI30)</f>
        <v>0</v>
      </c>
      <c r="CJ31" s="50">
        <f t="shared" si="97"/>
        <v>0</v>
      </c>
      <c r="CK31" s="51"/>
      <c r="CL31" s="86">
        <f t="shared" ref="CL31:CM31" si="98">SUM(CL19:CL30)</f>
        <v>0</v>
      </c>
      <c r="CM31" s="50">
        <f t="shared" si="98"/>
        <v>0</v>
      </c>
      <c r="CN31" s="51"/>
      <c r="CO31" s="86">
        <v>0</v>
      </c>
      <c r="CP31" s="50">
        <v>0</v>
      </c>
      <c r="CQ31" s="51"/>
      <c r="CR31" s="86">
        <v>0</v>
      </c>
      <c r="CS31" s="50">
        <v>0</v>
      </c>
      <c r="CT31" s="51"/>
      <c r="CU31" s="86">
        <v>0</v>
      </c>
      <c r="CV31" s="50">
        <v>0</v>
      </c>
      <c r="CW31" s="51"/>
      <c r="CX31" s="52">
        <f t="shared" ref="CX31:CY31" si="99">SUM(CX19:CX30)</f>
        <v>0</v>
      </c>
      <c r="CY31" s="50">
        <f t="shared" si="99"/>
        <v>0</v>
      </c>
      <c r="CZ31" s="51"/>
      <c r="DA31" s="52"/>
      <c r="DB31" s="50"/>
      <c r="DC31" s="51"/>
      <c r="DD31" s="52">
        <f t="shared" ref="DD31:DE31" si="100">SUM(DD19:DD30)</f>
        <v>0</v>
      </c>
      <c r="DE31" s="50">
        <f t="shared" si="100"/>
        <v>0</v>
      </c>
      <c r="DF31" s="51"/>
      <c r="DG31" s="52">
        <f t="shared" ref="DG31:DH31" si="101">SUM(DG19:DG30)</f>
        <v>0</v>
      </c>
      <c r="DH31" s="50">
        <f t="shared" si="101"/>
        <v>0</v>
      </c>
      <c r="DI31" s="51"/>
      <c r="DJ31" s="52">
        <f t="shared" ref="DJ31:DK31" si="102">SUM(DJ19:DJ30)</f>
        <v>0</v>
      </c>
      <c r="DK31" s="50">
        <f t="shared" si="102"/>
        <v>0</v>
      </c>
      <c r="DL31" s="51"/>
      <c r="DM31" s="52">
        <f t="shared" ref="DM31:DN31" si="103">SUM(DM19:DM30)</f>
        <v>0</v>
      </c>
      <c r="DN31" s="50">
        <f t="shared" si="103"/>
        <v>0</v>
      </c>
      <c r="DO31" s="51"/>
      <c r="DP31" s="86">
        <v>0</v>
      </c>
      <c r="DQ31" s="50">
        <v>0</v>
      </c>
      <c r="DR31" s="51"/>
      <c r="DS31" s="52">
        <f t="shared" ref="DS31:DT31" si="104">SUM(DS19:DS30)</f>
        <v>0</v>
      </c>
      <c r="DT31" s="50">
        <f t="shared" si="104"/>
        <v>0</v>
      </c>
      <c r="DU31" s="51"/>
      <c r="DV31" s="52">
        <f t="shared" ref="DV31:DW31" si="105">SUM(DV19:DV30)</f>
        <v>0</v>
      </c>
      <c r="DW31" s="50">
        <f t="shared" si="105"/>
        <v>0</v>
      </c>
      <c r="DX31" s="51"/>
      <c r="DY31" s="52">
        <f t="shared" ref="DY31:DZ31" si="106">SUM(DY19:DY30)</f>
        <v>0</v>
      </c>
      <c r="DZ31" s="50">
        <f t="shared" si="106"/>
        <v>0</v>
      </c>
      <c r="EA31" s="51"/>
      <c r="EB31" s="86"/>
      <c r="EC31" s="50"/>
      <c r="ED31" s="51"/>
      <c r="EE31" s="86">
        <f t="shared" ref="EE31:EF31" si="107">SUM(EE19:EE30)</f>
        <v>0</v>
      </c>
      <c r="EF31" s="50">
        <f t="shared" si="107"/>
        <v>0</v>
      </c>
      <c r="EG31" s="51"/>
      <c r="EH31" s="86">
        <v>0</v>
      </c>
      <c r="EI31" s="50">
        <v>0</v>
      </c>
      <c r="EJ31" s="51"/>
      <c r="EK31" s="86">
        <v>0</v>
      </c>
      <c r="EL31" s="50">
        <v>0</v>
      </c>
      <c r="EM31" s="51"/>
      <c r="EN31" s="86">
        <v>0</v>
      </c>
      <c r="EO31" s="50">
        <v>0</v>
      </c>
      <c r="EP31" s="51"/>
      <c r="EQ31" s="86">
        <v>0</v>
      </c>
      <c r="ER31" s="50">
        <v>0</v>
      </c>
      <c r="ES31" s="51"/>
      <c r="ET31" s="86">
        <v>0</v>
      </c>
      <c r="EU31" s="50">
        <v>0</v>
      </c>
      <c r="EV31" s="51"/>
      <c r="EW31" s="52">
        <f t="shared" ref="EW31:EX31" si="108">SUM(EW19:EW30)</f>
        <v>0</v>
      </c>
      <c r="EX31" s="50">
        <f t="shared" si="108"/>
        <v>0</v>
      </c>
      <c r="EY31" s="51"/>
      <c r="EZ31" s="86">
        <v>0</v>
      </c>
      <c r="FA31" s="50">
        <v>0</v>
      </c>
      <c r="FB31" s="51"/>
      <c r="FC31" s="86">
        <v>0</v>
      </c>
      <c r="FD31" s="50">
        <v>0</v>
      </c>
      <c r="FE31" s="51"/>
      <c r="FF31" s="52">
        <f t="shared" ref="FF31:FG31" si="109">SUM(FF19:FF30)</f>
        <v>43</v>
      </c>
      <c r="FG31" s="50">
        <f t="shared" si="109"/>
        <v>123</v>
      </c>
      <c r="FH31" s="51"/>
      <c r="FI31" s="52">
        <f t="shared" ref="FI31:FJ31" si="110">SUM(FI19:FI30)</f>
        <v>0</v>
      </c>
      <c r="FJ31" s="50">
        <f t="shared" si="110"/>
        <v>0</v>
      </c>
      <c r="FK31" s="51"/>
      <c r="FL31" s="86">
        <v>0</v>
      </c>
      <c r="FM31" s="50">
        <v>0</v>
      </c>
      <c r="FN31" s="51"/>
      <c r="FO31" s="86"/>
      <c r="FP31" s="50"/>
      <c r="FQ31" s="51"/>
      <c r="FR31" s="86">
        <v>0</v>
      </c>
      <c r="FS31" s="50">
        <v>0</v>
      </c>
      <c r="FT31" s="51"/>
      <c r="FU31" s="52">
        <f t="shared" ref="FU31:FV31" si="111">SUM(FU19:FU30)</f>
        <v>0</v>
      </c>
      <c r="FV31" s="50">
        <f t="shared" si="111"/>
        <v>0</v>
      </c>
      <c r="FW31" s="51"/>
      <c r="FX31" s="52">
        <f t="shared" ref="FX31:FY31" si="112">SUM(FX19:FX30)</f>
        <v>0</v>
      </c>
      <c r="FY31" s="50">
        <f t="shared" si="112"/>
        <v>0</v>
      </c>
      <c r="FZ31" s="51"/>
      <c r="GA31" s="52">
        <f t="shared" ref="GA31:GB31" si="113">SUM(GA19:GA30)</f>
        <v>0</v>
      </c>
      <c r="GB31" s="50">
        <f t="shared" si="113"/>
        <v>0</v>
      </c>
      <c r="GC31" s="51"/>
      <c r="GD31" s="86">
        <v>0</v>
      </c>
      <c r="GE31" s="50">
        <v>0</v>
      </c>
      <c r="GF31" s="51"/>
      <c r="GG31" s="86">
        <v>0</v>
      </c>
      <c r="GH31" s="50">
        <v>0</v>
      </c>
      <c r="GI31" s="51"/>
      <c r="GJ31" s="52">
        <f t="shared" ref="GJ31:GK31" si="114">SUM(GJ19:GJ30)</f>
        <v>0</v>
      </c>
      <c r="GK31" s="50">
        <f t="shared" si="114"/>
        <v>0</v>
      </c>
      <c r="GL31" s="51"/>
      <c r="GM31" s="52">
        <f t="shared" ref="GM31:GN31" si="115">SUM(GM19:GM30)</f>
        <v>0</v>
      </c>
      <c r="GN31" s="50">
        <f t="shared" si="115"/>
        <v>0</v>
      </c>
      <c r="GO31" s="51"/>
      <c r="GP31" s="52">
        <f t="shared" ref="GP31:GQ31" si="116">SUM(GP19:GP30)</f>
        <v>0</v>
      </c>
      <c r="GQ31" s="50">
        <f t="shared" si="116"/>
        <v>0</v>
      </c>
      <c r="GR31" s="51"/>
      <c r="GS31" s="52">
        <f t="shared" ref="GS31:GT31" si="117">SUM(GS19:GS30)</f>
        <v>3057</v>
      </c>
      <c r="GT31" s="50">
        <f t="shared" si="117"/>
        <v>2661</v>
      </c>
      <c r="GU31" s="51"/>
      <c r="GV31" s="86">
        <v>0</v>
      </c>
      <c r="GW31" s="50">
        <v>0</v>
      </c>
      <c r="GX31" s="51"/>
      <c r="GY31" s="52">
        <f t="shared" ref="GY31:GZ31" si="118">SUM(GY19:GY30)</f>
        <v>49</v>
      </c>
      <c r="GZ31" s="50">
        <f t="shared" si="118"/>
        <v>96</v>
      </c>
      <c r="HA31" s="51"/>
      <c r="HB31" s="52">
        <f t="shared" ref="HB31:HC31" si="119">SUM(HB19:HB30)</f>
        <v>0</v>
      </c>
      <c r="HC31" s="50">
        <f t="shared" si="119"/>
        <v>0</v>
      </c>
      <c r="HD31" s="51"/>
      <c r="HE31" s="52">
        <f t="shared" ref="HE31:HF31" si="120">SUM(HE19:HE30)</f>
        <v>0</v>
      </c>
      <c r="HF31" s="50">
        <f t="shared" si="120"/>
        <v>0</v>
      </c>
      <c r="HG31" s="51"/>
      <c r="HH31" s="52">
        <f t="shared" si="72"/>
        <v>80741</v>
      </c>
      <c r="HI31" s="53">
        <f t="shared" si="73"/>
        <v>42996</v>
      </c>
    </row>
    <row r="32" spans="1:217" x14ac:dyDescent="0.3">
      <c r="A32" s="76" t="s">
        <v>99</v>
      </c>
      <c r="B32" s="75" t="s">
        <v>2</v>
      </c>
      <c r="C32" s="16">
        <v>0</v>
      </c>
      <c r="D32" s="42">
        <v>0</v>
      </c>
      <c r="E32" s="18">
        <f t="shared" ref="E32:E43" si="121">IF(C32=0,0,D32/C32*1000)</f>
        <v>0</v>
      </c>
      <c r="F32" s="16">
        <v>55705</v>
      </c>
      <c r="G32" s="42">
        <v>33227</v>
      </c>
      <c r="H32" s="18">
        <f>G32/F32*1000</f>
        <v>596.48146485952793</v>
      </c>
      <c r="I32" s="16">
        <v>0</v>
      </c>
      <c r="J32" s="42">
        <v>0</v>
      </c>
      <c r="K32" s="18">
        <v>0</v>
      </c>
      <c r="L32" s="16">
        <v>0</v>
      </c>
      <c r="M32" s="42">
        <v>0</v>
      </c>
      <c r="N32" s="18">
        <v>0</v>
      </c>
      <c r="O32" s="87">
        <v>0</v>
      </c>
      <c r="P32" s="42">
        <v>0</v>
      </c>
      <c r="Q32" s="18">
        <v>0</v>
      </c>
      <c r="R32" s="16">
        <v>0</v>
      </c>
      <c r="S32" s="42">
        <v>0</v>
      </c>
      <c r="T32" s="18">
        <v>0</v>
      </c>
      <c r="U32" s="87">
        <v>0</v>
      </c>
      <c r="V32" s="42">
        <v>0</v>
      </c>
      <c r="W32" s="18">
        <f t="shared" ref="W32:W43" si="122">IF(U32=0,0,V32/U32*1000)</f>
        <v>0</v>
      </c>
      <c r="X32" s="87">
        <v>0</v>
      </c>
      <c r="Y32" s="42">
        <v>0</v>
      </c>
      <c r="Z32" s="18">
        <v>0</v>
      </c>
      <c r="AA32" s="87">
        <v>0</v>
      </c>
      <c r="AB32" s="42">
        <v>0</v>
      </c>
      <c r="AC32" s="18">
        <v>0</v>
      </c>
      <c r="AD32" s="16">
        <v>0</v>
      </c>
      <c r="AE32" s="42">
        <v>0</v>
      </c>
      <c r="AF32" s="18">
        <v>0</v>
      </c>
      <c r="AG32" s="16">
        <v>0</v>
      </c>
      <c r="AH32" s="42">
        <v>0</v>
      </c>
      <c r="AI32" s="18">
        <v>0</v>
      </c>
      <c r="AJ32" s="16">
        <v>0</v>
      </c>
      <c r="AK32" s="42">
        <v>1</v>
      </c>
      <c r="AL32" s="18">
        <v>0</v>
      </c>
      <c r="AM32" s="16">
        <v>0</v>
      </c>
      <c r="AN32" s="42">
        <v>1</v>
      </c>
      <c r="AO32" s="18">
        <v>0</v>
      </c>
      <c r="AP32" s="16">
        <v>0</v>
      </c>
      <c r="AQ32" s="42">
        <v>0</v>
      </c>
      <c r="AR32" s="18">
        <v>0</v>
      </c>
      <c r="AS32" s="16">
        <v>0</v>
      </c>
      <c r="AT32" s="42">
        <v>0</v>
      </c>
      <c r="AU32" s="18">
        <v>0</v>
      </c>
      <c r="AV32" s="87">
        <v>0</v>
      </c>
      <c r="AW32" s="42">
        <v>0</v>
      </c>
      <c r="AX32" s="18">
        <v>0</v>
      </c>
      <c r="AY32" s="16"/>
      <c r="AZ32" s="42"/>
      <c r="BA32" s="18"/>
      <c r="BB32" s="16">
        <v>0</v>
      </c>
      <c r="BC32" s="42">
        <v>0</v>
      </c>
      <c r="BD32" s="18">
        <v>0</v>
      </c>
      <c r="BE32" s="16">
        <v>0</v>
      </c>
      <c r="BF32" s="42">
        <v>0</v>
      </c>
      <c r="BG32" s="18">
        <f t="shared" ref="BG32:BG43" si="123">IF(BE32=0,0,BF32/BE32*1000)</f>
        <v>0</v>
      </c>
      <c r="BH32" s="16">
        <v>0</v>
      </c>
      <c r="BI32" s="42">
        <v>0</v>
      </c>
      <c r="BJ32" s="18">
        <v>0</v>
      </c>
      <c r="BK32" s="16">
        <v>0</v>
      </c>
      <c r="BL32" s="42">
        <v>0</v>
      </c>
      <c r="BM32" s="18">
        <v>0</v>
      </c>
      <c r="BN32" s="16">
        <v>0</v>
      </c>
      <c r="BO32" s="42">
        <v>0</v>
      </c>
      <c r="BP32" s="18">
        <v>0</v>
      </c>
      <c r="BQ32" s="16">
        <v>0</v>
      </c>
      <c r="BR32" s="42">
        <v>0</v>
      </c>
      <c r="BS32" s="18">
        <v>0</v>
      </c>
      <c r="BT32" s="16">
        <v>0</v>
      </c>
      <c r="BU32" s="42">
        <v>0</v>
      </c>
      <c r="BV32" s="18">
        <v>0</v>
      </c>
      <c r="BW32" s="16">
        <v>0</v>
      </c>
      <c r="BX32" s="42">
        <v>0</v>
      </c>
      <c r="BY32" s="18">
        <v>0</v>
      </c>
      <c r="BZ32" s="16">
        <v>0</v>
      </c>
      <c r="CA32" s="42">
        <v>0</v>
      </c>
      <c r="CB32" s="18">
        <v>0</v>
      </c>
      <c r="CC32" s="16">
        <v>0</v>
      </c>
      <c r="CD32" s="42">
        <v>0</v>
      </c>
      <c r="CE32" s="18">
        <v>0</v>
      </c>
      <c r="CF32" s="16">
        <v>0</v>
      </c>
      <c r="CG32" s="42">
        <v>0</v>
      </c>
      <c r="CH32" s="18">
        <f t="shared" ref="CH32:CH43" si="124">IF(CF32=0,0,CG32/CF32*1000)</f>
        <v>0</v>
      </c>
      <c r="CI32" s="16">
        <v>0</v>
      </c>
      <c r="CJ32" s="42">
        <v>0</v>
      </c>
      <c r="CK32" s="18">
        <v>0</v>
      </c>
      <c r="CL32" s="87">
        <v>0</v>
      </c>
      <c r="CM32" s="42">
        <v>0</v>
      </c>
      <c r="CN32" s="18">
        <f t="shared" ref="CN32:CN43" si="125">IF(CL32=0,0,CM32/CL32*1000)</f>
        <v>0</v>
      </c>
      <c r="CO32" s="87">
        <v>0</v>
      </c>
      <c r="CP32" s="42">
        <v>0</v>
      </c>
      <c r="CQ32" s="18">
        <v>0</v>
      </c>
      <c r="CR32" s="87">
        <v>0</v>
      </c>
      <c r="CS32" s="42">
        <v>0</v>
      </c>
      <c r="CT32" s="18">
        <v>0</v>
      </c>
      <c r="CU32" s="87">
        <v>0</v>
      </c>
      <c r="CV32" s="42">
        <v>0</v>
      </c>
      <c r="CW32" s="18">
        <v>0</v>
      </c>
      <c r="CX32" s="16">
        <v>0</v>
      </c>
      <c r="CY32" s="42">
        <v>0</v>
      </c>
      <c r="CZ32" s="18">
        <v>0</v>
      </c>
      <c r="DA32" s="16"/>
      <c r="DB32" s="42"/>
      <c r="DC32" s="18"/>
      <c r="DD32" s="16">
        <v>0</v>
      </c>
      <c r="DE32" s="42">
        <v>0</v>
      </c>
      <c r="DF32" s="18">
        <v>0</v>
      </c>
      <c r="DG32" s="16">
        <v>0</v>
      </c>
      <c r="DH32" s="42">
        <v>0</v>
      </c>
      <c r="DI32" s="18">
        <f t="shared" ref="DI32:DI43" si="126">IF(DG32=0,0,DH32/DG32*1000)</f>
        <v>0</v>
      </c>
      <c r="DJ32" s="16">
        <v>0</v>
      </c>
      <c r="DK32" s="42">
        <v>0</v>
      </c>
      <c r="DL32" s="18">
        <v>0</v>
      </c>
      <c r="DM32" s="16">
        <v>0</v>
      </c>
      <c r="DN32" s="42">
        <v>0</v>
      </c>
      <c r="DO32" s="18">
        <v>0</v>
      </c>
      <c r="DP32" s="87">
        <v>0</v>
      </c>
      <c r="DQ32" s="42">
        <v>0</v>
      </c>
      <c r="DR32" s="18">
        <v>0</v>
      </c>
      <c r="DS32" s="16">
        <v>0</v>
      </c>
      <c r="DT32" s="42">
        <v>0</v>
      </c>
      <c r="DU32" s="18">
        <v>0</v>
      </c>
      <c r="DV32" s="12">
        <v>0</v>
      </c>
      <c r="DW32" s="4">
        <v>0</v>
      </c>
      <c r="DX32" s="9">
        <v>0</v>
      </c>
      <c r="DY32" s="16">
        <v>0</v>
      </c>
      <c r="DZ32" s="42">
        <v>0</v>
      </c>
      <c r="EA32" s="18">
        <v>0</v>
      </c>
      <c r="EB32" s="87"/>
      <c r="EC32" s="42"/>
      <c r="ED32" s="18"/>
      <c r="EE32" s="87">
        <v>0</v>
      </c>
      <c r="EF32" s="42">
        <v>0</v>
      </c>
      <c r="EG32" s="18">
        <f t="shared" ref="EG32:EG43" si="127">IF(EE32=0,0,EF32/EE32*1000)</f>
        <v>0</v>
      </c>
      <c r="EH32" s="87">
        <v>0</v>
      </c>
      <c r="EI32" s="42">
        <v>0</v>
      </c>
      <c r="EJ32" s="18">
        <v>0</v>
      </c>
      <c r="EK32" s="87">
        <v>0</v>
      </c>
      <c r="EL32" s="42">
        <v>0</v>
      </c>
      <c r="EM32" s="18">
        <v>0</v>
      </c>
      <c r="EN32" s="87">
        <v>0</v>
      </c>
      <c r="EO32" s="42">
        <v>0</v>
      </c>
      <c r="EP32" s="18">
        <v>0</v>
      </c>
      <c r="EQ32" s="87">
        <v>0</v>
      </c>
      <c r="ER32" s="42">
        <v>0</v>
      </c>
      <c r="ES32" s="18">
        <v>0</v>
      </c>
      <c r="ET32" s="87">
        <v>0</v>
      </c>
      <c r="EU32" s="42">
        <v>0</v>
      </c>
      <c r="EV32" s="18">
        <v>0</v>
      </c>
      <c r="EW32" s="12">
        <v>0</v>
      </c>
      <c r="EX32" s="4">
        <v>0</v>
      </c>
      <c r="EY32" s="9">
        <f t="shared" ref="EY32:EY43" si="128">IF(EW32=0,0,EX32/EW32*1000)</f>
        <v>0</v>
      </c>
      <c r="EZ32" s="87">
        <v>0</v>
      </c>
      <c r="FA32" s="42">
        <v>0</v>
      </c>
      <c r="FB32" s="18">
        <v>0</v>
      </c>
      <c r="FC32" s="87">
        <v>0</v>
      </c>
      <c r="FD32" s="42">
        <v>0</v>
      </c>
      <c r="FE32" s="18">
        <v>0</v>
      </c>
      <c r="FF32" s="16">
        <v>0</v>
      </c>
      <c r="FG32" s="42">
        <v>0</v>
      </c>
      <c r="FH32" s="18">
        <v>0</v>
      </c>
      <c r="FI32" s="16">
        <v>0</v>
      </c>
      <c r="FJ32" s="42">
        <v>0</v>
      </c>
      <c r="FK32" s="18">
        <v>0</v>
      </c>
      <c r="FL32" s="87">
        <v>0</v>
      </c>
      <c r="FM32" s="42">
        <v>0</v>
      </c>
      <c r="FN32" s="18">
        <v>0</v>
      </c>
      <c r="FO32" s="87"/>
      <c r="FP32" s="42"/>
      <c r="FQ32" s="18"/>
      <c r="FR32" s="87">
        <v>0</v>
      </c>
      <c r="FS32" s="42">
        <v>0</v>
      </c>
      <c r="FT32" s="18">
        <v>0</v>
      </c>
      <c r="FU32" s="16">
        <v>0</v>
      </c>
      <c r="FV32" s="42">
        <v>0</v>
      </c>
      <c r="FW32" s="18">
        <v>0</v>
      </c>
      <c r="FX32" s="16">
        <v>0</v>
      </c>
      <c r="FY32" s="42">
        <v>0</v>
      </c>
      <c r="FZ32" s="18">
        <v>0</v>
      </c>
      <c r="GA32" s="16">
        <v>0</v>
      </c>
      <c r="GB32" s="42">
        <v>0</v>
      </c>
      <c r="GC32" s="18">
        <v>0</v>
      </c>
      <c r="GD32" s="87">
        <v>0</v>
      </c>
      <c r="GE32" s="42">
        <v>0</v>
      </c>
      <c r="GF32" s="18">
        <v>0</v>
      </c>
      <c r="GG32" s="87">
        <v>0</v>
      </c>
      <c r="GH32" s="42">
        <v>0</v>
      </c>
      <c r="GI32" s="18">
        <v>0</v>
      </c>
      <c r="GJ32" s="87">
        <v>0</v>
      </c>
      <c r="GK32" s="42">
        <v>0</v>
      </c>
      <c r="GL32" s="18">
        <v>0</v>
      </c>
      <c r="GM32" s="87">
        <v>0</v>
      </c>
      <c r="GN32" s="42">
        <v>0</v>
      </c>
      <c r="GO32" s="18">
        <v>0</v>
      </c>
      <c r="GP32" s="16">
        <v>0</v>
      </c>
      <c r="GQ32" s="42">
        <v>0</v>
      </c>
      <c r="GR32" s="18">
        <v>0</v>
      </c>
      <c r="GS32" s="16">
        <v>0</v>
      </c>
      <c r="GT32" s="42">
        <v>0</v>
      </c>
      <c r="GU32" s="18">
        <v>0</v>
      </c>
      <c r="GV32" s="87">
        <v>0</v>
      </c>
      <c r="GW32" s="42">
        <v>0</v>
      </c>
      <c r="GX32" s="18">
        <v>0</v>
      </c>
      <c r="GY32" s="16">
        <v>0</v>
      </c>
      <c r="GZ32" s="42">
        <v>0</v>
      </c>
      <c r="HA32" s="18">
        <v>0</v>
      </c>
      <c r="HB32" s="16">
        <v>0</v>
      </c>
      <c r="HC32" s="42">
        <v>0</v>
      </c>
      <c r="HD32" s="18">
        <v>0</v>
      </c>
      <c r="HE32" s="16">
        <v>0</v>
      </c>
      <c r="HF32" s="42">
        <v>0</v>
      </c>
      <c r="HG32" s="18">
        <v>0</v>
      </c>
      <c r="HH32" s="16">
        <f t="shared" ref="HH32:HH44" si="129">F32+L32+R32+DD32+DM32+DS32+FF32+FI32+FX32+GS32+GY32+HB32+HE32+FU32+BK32+AG32+CC32+AM32+BB32</f>
        <v>55705</v>
      </c>
      <c r="HI32" s="17">
        <f t="shared" ref="HI32:HI44" si="130">G32+M32+S32+DE32+DN32+DT32+FG32+FJ32+FY32+GT32+GZ32+HC32+HF32+FV32+BL32+AH32+CD32+AN32+BC32</f>
        <v>33228</v>
      </c>
    </row>
    <row r="33" spans="1:217" x14ac:dyDescent="0.3">
      <c r="A33" s="77" t="s">
        <v>99</v>
      </c>
      <c r="B33" s="71" t="s">
        <v>3</v>
      </c>
      <c r="C33" s="12">
        <v>0</v>
      </c>
      <c r="D33" s="4">
        <v>0</v>
      </c>
      <c r="E33" s="9">
        <f t="shared" si="121"/>
        <v>0</v>
      </c>
      <c r="F33" s="12">
        <v>133991</v>
      </c>
      <c r="G33" s="4">
        <v>80016</v>
      </c>
      <c r="H33" s="9">
        <f t="shared" ref="H33:H43" si="131">G33/F33*1000</f>
        <v>597.1744370890583</v>
      </c>
      <c r="I33" s="12">
        <v>0</v>
      </c>
      <c r="J33" s="4">
        <v>0</v>
      </c>
      <c r="K33" s="9">
        <v>0</v>
      </c>
      <c r="L33" s="12">
        <v>0</v>
      </c>
      <c r="M33" s="4">
        <v>0</v>
      </c>
      <c r="N33" s="9">
        <v>0</v>
      </c>
      <c r="O33" s="85">
        <v>0</v>
      </c>
      <c r="P33" s="4">
        <v>0</v>
      </c>
      <c r="Q33" s="9">
        <v>0</v>
      </c>
      <c r="R33" s="12">
        <v>0</v>
      </c>
      <c r="S33" s="4">
        <v>0</v>
      </c>
      <c r="T33" s="9">
        <v>0</v>
      </c>
      <c r="U33" s="85">
        <v>0</v>
      </c>
      <c r="V33" s="4">
        <v>0</v>
      </c>
      <c r="W33" s="9">
        <f t="shared" si="122"/>
        <v>0</v>
      </c>
      <c r="X33" s="85">
        <v>0</v>
      </c>
      <c r="Y33" s="4">
        <v>0</v>
      </c>
      <c r="Z33" s="9">
        <v>0</v>
      </c>
      <c r="AA33" s="85">
        <v>0</v>
      </c>
      <c r="AB33" s="4">
        <v>0</v>
      </c>
      <c r="AC33" s="9">
        <v>0</v>
      </c>
      <c r="AD33" s="12">
        <v>0</v>
      </c>
      <c r="AE33" s="4">
        <v>0</v>
      </c>
      <c r="AF33" s="9">
        <v>0</v>
      </c>
      <c r="AG33" s="12">
        <v>0</v>
      </c>
      <c r="AH33" s="4">
        <v>0</v>
      </c>
      <c r="AI33" s="9">
        <v>0</v>
      </c>
      <c r="AJ33" s="12">
        <v>0</v>
      </c>
      <c r="AK33" s="4">
        <v>0</v>
      </c>
      <c r="AL33" s="9">
        <v>0</v>
      </c>
      <c r="AM33" s="12">
        <v>0</v>
      </c>
      <c r="AN33" s="4">
        <v>0</v>
      </c>
      <c r="AO33" s="9">
        <v>0</v>
      </c>
      <c r="AP33" s="12">
        <v>0</v>
      </c>
      <c r="AQ33" s="4">
        <v>0</v>
      </c>
      <c r="AR33" s="9">
        <v>0</v>
      </c>
      <c r="AS33" s="12">
        <v>0</v>
      </c>
      <c r="AT33" s="4">
        <v>0</v>
      </c>
      <c r="AU33" s="9">
        <v>0</v>
      </c>
      <c r="AV33" s="85">
        <v>0</v>
      </c>
      <c r="AW33" s="4">
        <v>0</v>
      </c>
      <c r="AX33" s="9">
        <v>0</v>
      </c>
      <c r="AY33" s="12"/>
      <c r="AZ33" s="4"/>
      <c r="BA33" s="9"/>
      <c r="BB33" s="12">
        <v>0</v>
      </c>
      <c r="BC33" s="4">
        <v>0</v>
      </c>
      <c r="BD33" s="9">
        <v>0</v>
      </c>
      <c r="BE33" s="12">
        <v>0</v>
      </c>
      <c r="BF33" s="4">
        <v>0</v>
      </c>
      <c r="BG33" s="9">
        <f t="shared" si="123"/>
        <v>0</v>
      </c>
      <c r="BH33" s="12">
        <v>0</v>
      </c>
      <c r="BI33" s="4">
        <v>0</v>
      </c>
      <c r="BJ33" s="9">
        <v>0</v>
      </c>
      <c r="BK33" s="12">
        <v>0</v>
      </c>
      <c r="BL33" s="4">
        <v>0</v>
      </c>
      <c r="BM33" s="9">
        <v>0</v>
      </c>
      <c r="BN33" s="12">
        <v>0</v>
      </c>
      <c r="BO33" s="4">
        <v>0</v>
      </c>
      <c r="BP33" s="9">
        <v>0</v>
      </c>
      <c r="BQ33" s="12">
        <v>0</v>
      </c>
      <c r="BR33" s="4">
        <v>0</v>
      </c>
      <c r="BS33" s="9">
        <v>0</v>
      </c>
      <c r="BT33" s="12">
        <v>0</v>
      </c>
      <c r="BU33" s="4">
        <v>0</v>
      </c>
      <c r="BV33" s="9">
        <v>0</v>
      </c>
      <c r="BW33" s="12">
        <v>0</v>
      </c>
      <c r="BX33" s="4">
        <v>0</v>
      </c>
      <c r="BY33" s="9">
        <v>0</v>
      </c>
      <c r="BZ33" s="12">
        <v>0</v>
      </c>
      <c r="CA33" s="4">
        <v>0</v>
      </c>
      <c r="CB33" s="9">
        <v>0</v>
      </c>
      <c r="CC33" s="12">
        <v>0</v>
      </c>
      <c r="CD33" s="4">
        <v>0</v>
      </c>
      <c r="CE33" s="9">
        <v>0</v>
      </c>
      <c r="CF33" s="12">
        <v>0</v>
      </c>
      <c r="CG33" s="4">
        <v>0</v>
      </c>
      <c r="CH33" s="9">
        <f t="shared" si="124"/>
        <v>0</v>
      </c>
      <c r="CI33" s="12">
        <v>0</v>
      </c>
      <c r="CJ33" s="4">
        <v>0</v>
      </c>
      <c r="CK33" s="9">
        <v>0</v>
      </c>
      <c r="CL33" s="85">
        <v>0</v>
      </c>
      <c r="CM33" s="4">
        <v>0</v>
      </c>
      <c r="CN33" s="9">
        <f t="shared" si="125"/>
        <v>0</v>
      </c>
      <c r="CO33" s="85">
        <v>0</v>
      </c>
      <c r="CP33" s="4">
        <v>0</v>
      </c>
      <c r="CQ33" s="9">
        <v>0</v>
      </c>
      <c r="CR33" s="85">
        <v>0</v>
      </c>
      <c r="CS33" s="4">
        <v>0</v>
      </c>
      <c r="CT33" s="9">
        <v>0</v>
      </c>
      <c r="CU33" s="85">
        <v>0</v>
      </c>
      <c r="CV33" s="4">
        <v>0</v>
      </c>
      <c r="CW33" s="9">
        <v>0</v>
      </c>
      <c r="CX33" s="12">
        <v>0</v>
      </c>
      <c r="CY33" s="4">
        <v>0</v>
      </c>
      <c r="CZ33" s="9">
        <v>0</v>
      </c>
      <c r="DA33" s="12"/>
      <c r="DB33" s="4"/>
      <c r="DC33" s="9"/>
      <c r="DD33" s="12">
        <v>0</v>
      </c>
      <c r="DE33" s="4">
        <v>0</v>
      </c>
      <c r="DF33" s="9">
        <v>0</v>
      </c>
      <c r="DG33" s="12">
        <v>0</v>
      </c>
      <c r="DH33" s="4">
        <v>0</v>
      </c>
      <c r="DI33" s="9">
        <f t="shared" si="126"/>
        <v>0</v>
      </c>
      <c r="DJ33" s="12">
        <v>0</v>
      </c>
      <c r="DK33" s="4">
        <v>0</v>
      </c>
      <c r="DL33" s="9">
        <v>0</v>
      </c>
      <c r="DM33" s="12">
        <v>0</v>
      </c>
      <c r="DN33" s="4">
        <v>0</v>
      </c>
      <c r="DO33" s="9">
        <v>0</v>
      </c>
      <c r="DP33" s="85">
        <v>0</v>
      </c>
      <c r="DQ33" s="4">
        <v>0</v>
      </c>
      <c r="DR33" s="9">
        <v>0</v>
      </c>
      <c r="DS33" s="12">
        <v>0</v>
      </c>
      <c r="DT33" s="4">
        <v>0</v>
      </c>
      <c r="DU33" s="9">
        <v>0</v>
      </c>
      <c r="DV33" s="12">
        <v>0</v>
      </c>
      <c r="DW33" s="4">
        <v>0</v>
      </c>
      <c r="DX33" s="9">
        <v>0</v>
      </c>
      <c r="DY33" s="12">
        <v>0</v>
      </c>
      <c r="DZ33" s="4">
        <v>0</v>
      </c>
      <c r="EA33" s="9">
        <v>0</v>
      </c>
      <c r="EB33" s="85"/>
      <c r="EC33" s="4"/>
      <c r="ED33" s="9"/>
      <c r="EE33" s="85">
        <v>0</v>
      </c>
      <c r="EF33" s="4">
        <v>0</v>
      </c>
      <c r="EG33" s="9">
        <f t="shared" si="127"/>
        <v>0</v>
      </c>
      <c r="EH33" s="85">
        <v>0</v>
      </c>
      <c r="EI33" s="4">
        <v>0</v>
      </c>
      <c r="EJ33" s="9">
        <v>0</v>
      </c>
      <c r="EK33" s="85">
        <v>0</v>
      </c>
      <c r="EL33" s="4">
        <v>0</v>
      </c>
      <c r="EM33" s="9">
        <v>0</v>
      </c>
      <c r="EN33" s="85">
        <v>0</v>
      </c>
      <c r="EO33" s="4">
        <v>0</v>
      </c>
      <c r="EP33" s="9">
        <v>0</v>
      </c>
      <c r="EQ33" s="85">
        <v>0</v>
      </c>
      <c r="ER33" s="4">
        <v>0</v>
      </c>
      <c r="ES33" s="9">
        <v>0</v>
      </c>
      <c r="ET33" s="85">
        <v>0</v>
      </c>
      <c r="EU33" s="4">
        <v>0</v>
      </c>
      <c r="EV33" s="9">
        <v>0</v>
      </c>
      <c r="EW33" s="12">
        <v>0</v>
      </c>
      <c r="EX33" s="4">
        <v>0</v>
      </c>
      <c r="EY33" s="9">
        <f t="shared" si="128"/>
        <v>0</v>
      </c>
      <c r="EZ33" s="85">
        <v>0</v>
      </c>
      <c r="FA33" s="4">
        <v>0</v>
      </c>
      <c r="FB33" s="9">
        <v>0</v>
      </c>
      <c r="FC33" s="85">
        <v>0</v>
      </c>
      <c r="FD33" s="4">
        <v>0</v>
      </c>
      <c r="FE33" s="9">
        <v>0</v>
      </c>
      <c r="FF33" s="12">
        <v>0</v>
      </c>
      <c r="FG33" s="4">
        <v>0</v>
      </c>
      <c r="FH33" s="9">
        <v>0</v>
      </c>
      <c r="FI33" s="12">
        <v>0</v>
      </c>
      <c r="FJ33" s="4">
        <v>0</v>
      </c>
      <c r="FK33" s="9">
        <v>0</v>
      </c>
      <c r="FL33" s="85">
        <v>0</v>
      </c>
      <c r="FM33" s="4">
        <v>0</v>
      </c>
      <c r="FN33" s="9">
        <v>0</v>
      </c>
      <c r="FO33" s="85"/>
      <c r="FP33" s="4"/>
      <c r="FQ33" s="9"/>
      <c r="FR33" s="85">
        <v>0</v>
      </c>
      <c r="FS33" s="4">
        <v>0</v>
      </c>
      <c r="FT33" s="9">
        <v>0</v>
      </c>
      <c r="FU33" s="12">
        <v>0</v>
      </c>
      <c r="FV33" s="4">
        <v>0</v>
      </c>
      <c r="FW33" s="9">
        <v>0</v>
      </c>
      <c r="FX33" s="12">
        <v>0</v>
      </c>
      <c r="FY33" s="4">
        <v>0</v>
      </c>
      <c r="FZ33" s="9">
        <v>0</v>
      </c>
      <c r="GA33" s="12">
        <v>0</v>
      </c>
      <c r="GB33" s="4">
        <v>0</v>
      </c>
      <c r="GC33" s="9">
        <v>0</v>
      </c>
      <c r="GD33" s="85">
        <v>0</v>
      </c>
      <c r="GE33" s="4">
        <v>0</v>
      </c>
      <c r="GF33" s="9">
        <v>0</v>
      </c>
      <c r="GG33" s="85">
        <v>0</v>
      </c>
      <c r="GH33" s="4">
        <v>0</v>
      </c>
      <c r="GI33" s="9">
        <v>0</v>
      </c>
      <c r="GJ33" s="85">
        <v>0</v>
      </c>
      <c r="GK33" s="4">
        <v>0</v>
      </c>
      <c r="GL33" s="9">
        <v>0</v>
      </c>
      <c r="GM33" s="85">
        <v>0</v>
      </c>
      <c r="GN33" s="4">
        <v>0</v>
      </c>
      <c r="GO33" s="9">
        <v>0</v>
      </c>
      <c r="GP33" s="12">
        <v>0</v>
      </c>
      <c r="GQ33" s="4">
        <v>0</v>
      </c>
      <c r="GR33" s="9">
        <v>0</v>
      </c>
      <c r="GS33" s="12">
        <v>0</v>
      </c>
      <c r="GT33" s="4">
        <v>0</v>
      </c>
      <c r="GU33" s="9">
        <v>0</v>
      </c>
      <c r="GV33" s="85">
        <v>0</v>
      </c>
      <c r="GW33" s="4">
        <v>0</v>
      </c>
      <c r="GX33" s="9">
        <v>0</v>
      </c>
      <c r="GY33" s="12">
        <v>0</v>
      </c>
      <c r="GZ33" s="4">
        <v>0</v>
      </c>
      <c r="HA33" s="9">
        <v>0</v>
      </c>
      <c r="HB33" s="12">
        <v>0</v>
      </c>
      <c r="HC33" s="4">
        <v>0</v>
      </c>
      <c r="HD33" s="9">
        <v>0</v>
      </c>
      <c r="HE33" s="12">
        <v>0</v>
      </c>
      <c r="HF33" s="4">
        <v>0</v>
      </c>
      <c r="HG33" s="9">
        <v>0</v>
      </c>
      <c r="HH33" s="12">
        <f t="shared" si="129"/>
        <v>133991</v>
      </c>
      <c r="HI33" s="15">
        <f t="shared" si="130"/>
        <v>80016</v>
      </c>
    </row>
    <row r="34" spans="1:217" x14ac:dyDescent="0.3">
      <c r="A34" s="77" t="s">
        <v>99</v>
      </c>
      <c r="B34" s="71" t="s">
        <v>4</v>
      </c>
      <c r="C34" s="12">
        <v>0</v>
      </c>
      <c r="D34" s="4">
        <v>0</v>
      </c>
      <c r="E34" s="9">
        <f t="shared" si="121"/>
        <v>0</v>
      </c>
      <c r="F34" s="12">
        <v>127843</v>
      </c>
      <c r="G34" s="4">
        <v>82896</v>
      </c>
      <c r="H34" s="9">
        <f t="shared" si="131"/>
        <v>648.42032805863437</v>
      </c>
      <c r="I34" s="12">
        <v>0</v>
      </c>
      <c r="J34" s="4">
        <v>0</v>
      </c>
      <c r="K34" s="9">
        <v>0</v>
      </c>
      <c r="L34" s="12">
        <v>0</v>
      </c>
      <c r="M34" s="4">
        <v>0</v>
      </c>
      <c r="N34" s="9">
        <v>0</v>
      </c>
      <c r="O34" s="85">
        <v>0</v>
      </c>
      <c r="P34" s="4">
        <v>0</v>
      </c>
      <c r="Q34" s="9">
        <v>0</v>
      </c>
      <c r="R34" s="12">
        <v>0</v>
      </c>
      <c r="S34" s="4">
        <v>0</v>
      </c>
      <c r="T34" s="9">
        <v>0</v>
      </c>
      <c r="U34" s="85">
        <v>0</v>
      </c>
      <c r="V34" s="4">
        <v>0</v>
      </c>
      <c r="W34" s="9">
        <f t="shared" si="122"/>
        <v>0</v>
      </c>
      <c r="X34" s="85">
        <v>0</v>
      </c>
      <c r="Y34" s="4">
        <v>0</v>
      </c>
      <c r="Z34" s="9">
        <v>0</v>
      </c>
      <c r="AA34" s="85">
        <v>0</v>
      </c>
      <c r="AB34" s="4">
        <v>0</v>
      </c>
      <c r="AC34" s="9">
        <v>0</v>
      </c>
      <c r="AD34" s="12">
        <v>0</v>
      </c>
      <c r="AE34" s="4">
        <v>0</v>
      </c>
      <c r="AF34" s="9">
        <v>0</v>
      </c>
      <c r="AG34" s="12">
        <v>0</v>
      </c>
      <c r="AH34" s="4">
        <v>0</v>
      </c>
      <c r="AI34" s="9">
        <v>0</v>
      </c>
      <c r="AJ34" s="12">
        <v>0</v>
      </c>
      <c r="AK34" s="4">
        <v>0</v>
      </c>
      <c r="AL34" s="9">
        <v>0</v>
      </c>
      <c r="AM34" s="12">
        <v>0</v>
      </c>
      <c r="AN34" s="4">
        <v>0</v>
      </c>
      <c r="AO34" s="9">
        <v>0</v>
      </c>
      <c r="AP34" s="12">
        <v>0</v>
      </c>
      <c r="AQ34" s="4">
        <v>0</v>
      </c>
      <c r="AR34" s="9">
        <v>0</v>
      </c>
      <c r="AS34" s="12">
        <v>0</v>
      </c>
      <c r="AT34" s="4">
        <v>0</v>
      </c>
      <c r="AU34" s="9">
        <v>0</v>
      </c>
      <c r="AV34" s="85">
        <v>0</v>
      </c>
      <c r="AW34" s="4">
        <v>0</v>
      </c>
      <c r="AX34" s="9">
        <v>0</v>
      </c>
      <c r="AY34" s="12"/>
      <c r="AZ34" s="4"/>
      <c r="BA34" s="9"/>
      <c r="BB34" s="12">
        <v>0</v>
      </c>
      <c r="BC34" s="4">
        <v>0</v>
      </c>
      <c r="BD34" s="9">
        <v>0</v>
      </c>
      <c r="BE34" s="12">
        <v>0</v>
      </c>
      <c r="BF34" s="4">
        <v>0</v>
      </c>
      <c r="BG34" s="9">
        <f t="shared" si="123"/>
        <v>0</v>
      </c>
      <c r="BH34" s="12">
        <v>0</v>
      </c>
      <c r="BI34" s="4">
        <v>0</v>
      </c>
      <c r="BJ34" s="9">
        <v>0</v>
      </c>
      <c r="BK34" s="12">
        <v>0</v>
      </c>
      <c r="BL34" s="4">
        <v>0</v>
      </c>
      <c r="BM34" s="9">
        <v>0</v>
      </c>
      <c r="BN34" s="12">
        <v>0</v>
      </c>
      <c r="BO34" s="4">
        <v>0</v>
      </c>
      <c r="BP34" s="9">
        <v>0</v>
      </c>
      <c r="BQ34" s="12">
        <v>0</v>
      </c>
      <c r="BR34" s="4">
        <v>0</v>
      </c>
      <c r="BS34" s="9">
        <v>0</v>
      </c>
      <c r="BT34" s="12">
        <v>0</v>
      </c>
      <c r="BU34" s="4">
        <v>0</v>
      </c>
      <c r="BV34" s="9">
        <v>0</v>
      </c>
      <c r="BW34" s="12">
        <v>0</v>
      </c>
      <c r="BX34" s="4">
        <v>0</v>
      </c>
      <c r="BY34" s="9">
        <v>0</v>
      </c>
      <c r="BZ34" s="12">
        <v>0</v>
      </c>
      <c r="CA34" s="4">
        <v>0</v>
      </c>
      <c r="CB34" s="9">
        <v>0</v>
      </c>
      <c r="CC34" s="12">
        <v>0</v>
      </c>
      <c r="CD34" s="4">
        <v>0</v>
      </c>
      <c r="CE34" s="9">
        <v>0</v>
      </c>
      <c r="CF34" s="12">
        <v>0</v>
      </c>
      <c r="CG34" s="4">
        <v>0</v>
      </c>
      <c r="CH34" s="9">
        <f t="shared" si="124"/>
        <v>0</v>
      </c>
      <c r="CI34" s="12">
        <v>0</v>
      </c>
      <c r="CJ34" s="4">
        <v>0</v>
      </c>
      <c r="CK34" s="9">
        <v>0</v>
      </c>
      <c r="CL34" s="85">
        <v>0</v>
      </c>
      <c r="CM34" s="4">
        <v>0</v>
      </c>
      <c r="CN34" s="9">
        <f t="shared" si="125"/>
        <v>0</v>
      </c>
      <c r="CO34" s="85">
        <v>0</v>
      </c>
      <c r="CP34" s="4">
        <v>0</v>
      </c>
      <c r="CQ34" s="9">
        <v>0</v>
      </c>
      <c r="CR34" s="85">
        <v>0</v>
      </c>
      <c r="CS34" s="4">
        <v>0</v>
      </c>
      <c r="CT34" s="9">
        <v>0</v>
      </c>
      <c r="CU34" s="85">
        <v>0</v>
      </c>
      <c r="CV34" s="4">
        <v>0</v>
      </c>
      <c r="CW34" s="9">
        <v>0</v>
      </c>
      <c r="CX34" s="12">
        <v>0</v>
      </c>
      <c r="CY34" s="4">
        <v>0</v>
      </c>
      <c r="CZ34" s="9">
        <v>0</v>
      </c>
      <c r="DA34" s="12"/>
      <c r="DB34" s="4"/>
      <c r="DC34" s="9"/>
      <c r="DD34" s="12">
        <v>0</v>
      </c>
      <c r="DE34" s="4">
        <v>0</v>
      </c>
      <c r="DF34" s="9">
        <v>0</v>
      </c>
      <c r="DG34" s="12">
        <v>0</v>
      </c>
      <c r="DH34" s="4">
        <v>0</v>
      </c>
      <c r="DI34" s="9">
        <f t="shared" si="126"/>
        <v>0</v>
      </c>
      <c r="DJ34" s="12">
        <v>0</v>
      </c>
      <c r="DK34" s="4">
        <v>0</v>
      </c>
      <c r="DL34" s="9">
        <v>0</v>
      </c>
      <c r="DM34" s="12">
        <v>0</v>
      </c>
      <c r="DN34" s="4">
        <v>0</v>
      </c>
      <c r="DO34" s="9">
        <v>0</v>
      </c>
      <c r="DP34" s="85">
        <v>0</v>
      </c>
      <c r="DQ34" s="4">
        <v>0</v>
      </c>
      <c r="DR34" s="9">
        <v>0</v>
      </c>
      <c r="DS34" s="12">
        <v>0</v>
      </c>
      <c r="DT34" s="4">
        <v>0</v>
      </c>
      <c r="DU34" s="9">
        <v>0</v>
      </c>
      <c r="DV34" s="12">
        <v>0</v>
      </c>
      <c r="DW34" s="4">
        <v>0</v>
      </c>
      <c r="DX34" s="9">
        <v>0</v>
      </c>
      <c r="DY34" s="12">
        <v>0</v>
      </c>
      <c r="DZ34" s="4">
        <v>0</v>
      </c>
      <c r="EA34" s="9">
        <v>0</v>
      </c>
      <c r="EB34" s="85"/>
      <c r="EC34" s="4"/>
      <c r="ED34" s="9"/>
      <c r="EE34" s="85">
        <v>0</v>
      </c>
      <c r="EF34" s="4">
        <v>0</v>
      </c>
      <c r="EG34" s="9">
        <f t="shared" si="127"/>
        <v>0</v>
      </c>
      <c r="EH34" s="85">
        <v>0</v>
      </c>
      <c r="EI34" s="4">
        <v>0</v>
      </c>
      <c r="EJ34" s="9">
        <v>0</v>
      </c>
      <c r="EK34" s="85">
        <v>0</v>
      </c>
      <c r="EL34" s="4">
        <v>0</v>
      </c>
      <c r="EM34" s="9">
        <v>0</v>
      </c>
      <c r="EN34" s="85">
        <v>0</v>
      </c>
      <c r="EO34" s="4">
        <v>0</v>
      </c>
      <c r="EP34" s="9">
        <v>0</v>
      </c>
      <c r="EQ34" s="85">
        <v>0</v>
      </c>
      <c r="ER34" s="4">
        <v>0</v>
      </c>
      <c r="ES34" s="9">
        <v>0</v>
      </c>
      <c r="ET34" s="85">
        <v>0</v>
      </c>
      <c r="EU34" s="4">
        <v>0</v>
      </c>
      <c r="EV34" s="9">
        <v>0</v>
      </c>
      <c r="EW34" s="12">
        <v>0</v>
      </c>
      <c r="EX34" s="4">
        <v>0</v>
      </c>
      <c r="EY34" s="9">
        <f t="shared" si="128"/>
        <v>0</v>
      </c>
      <c r="EZ34" s="85">
        <v>0</v>
      </c>
      <c r="FA34" s="4">
        <v>0</v>
      </c>
      <c r="FB34" s="9">
        <v>0</v>
      </c>
      <c r="FC34" s="85">
        <v>0</v>
      </c>
      <c r="FD34" s="4">
        <v>0</v>
      </c>
      <c r="FE34" s="9">
        <v>0</v>
      </c>
      <c r="FF34" s="12">
        <v>0</v>
      </c>
      <c r="FG34" s="4">
        <v>0</v>
      </c>
      <c r="FH34" s="9">
        <v>0</v>
      </c>
      <c r="FI34" s="12">
        <v>0</v>
      </c>
      <c r="FJ34" s="4">
        <v>0</v>
      </c>
      <c r="FK34" s="9">
        <v>0</v>
      </c>
      <c r="FL34" s="85">
        <v>0</v>
      </c>
      <c r="FM34" s="4">
        <v>0</v>
      </c>
      <c r="FN34" s="9">
        <v>0</v>
      </c>
      <c r="FO34" s="85"/>
      <c r="FP34" s="4"/>
      <c r="FQ34" s="9"/>
      <c r="FR34" s="85">
        <v>0</v>
      </c>
      <c r="FS34" s="4">
        <v>0</v>
      </c>
      <c r="FT34" s="9">
        <v>0</v>
      </c>
      <c r="FU34" s="12">
        <v>0</v>
      </c>
      <c r="FV34" s="4">
        <v>0</v>
      </c>
      <c r="FW34" s="9">
        <v>0</v>
      </c>
      <c r="FX34" s="12">
        <v>0</v>
      </c>
      <c r="FY34" s="4">
        <v>0</v>
      </c>
      <c r="FZ34" s="9">
        <v>0</v>
      </c>
      <c r="GA34" s="12">
        <v>0</v>
      </c>
      <c r="GB34" s="4">
        <v>0</v>
      </c>
      <c r="GC34" s="9">
        <v>0</v>
      </c>
      <c r="GD34" s="85">
        <v>0</v>
      </c>
      <c r="GE34" s="4">
        <v>0</v>
      </c>
      <c r="GF34" s="9">
        <v>0</v>
      </c>
      <c r="GG34" s="85">
        <v>0</v>
      </c>
      <c r="GH34" s="4">
        <v>0</v>
      </c>
      <c r="GI34" s="9">
        <v>0</v>
      </c>
      <c r="GJ34" s="85">
        <v>0</v>
      </c>
      <c r="GK34" s="4">
        <v>0</v>
      </c>
      <c r="GL34" s="9">
        <v>0</v>
      </c>
      <c r="GM34" s="85">
        <v>0</v>
      </c>
      <c r="GN34" s="4">
        <v>0</v>
      </c>
      <c r="GO34" s="9">
        <v>0</v>
      </c>
      <c r="GP34" s="12">
        <v>0</v>
      </c>
      <c r="GQ34" s="4">
        <v>0</v>
      </c>
      <c r="GR34" s="9">
        <v>0</v>
      </c>
      <c r="GS34" s="12">
        <v>21</v>
      </c>
      <c r="GT34" s="4">
        <v>58</v>
      </c>
      <c r="GU34" s="9">
        <f t="shared" ref="GU34:GU41" si="132">GT34/GS34*1000</f>
        <v>2761.9047619047619</v>
      </c>
      <c r="GV34" s="85">
        <v>0</v>
      </c>
      <c r="GW34" s="4">
        <v>0</v>
      </c>
      <c r="GX34" s="9">
        <v>0</v>
      </c>
      <c r="GY34" s="12">
        <v>0</v>
      </c>
      <c r="GZ34" s="4">
        <v>0</v>
      </c>
      <c r="HA34" s="9">
        <v>0</v>
      </c>
      <c r="HB34" s="12">
        <v>0</v>
      </c>
      <c r="HC34" s="4">
        <v>0</v>
      </c>
      <c r="HD34" s="9">
        <v>0</v>
      </c>
      <c r="HE34" s="12">
        <v>0</v>
      </c>
      <c r="HF34" s="4">
        <v>0</v>
      </c>
      <c r="HG34" s="9">
        <v>0</v>
      </c>
      <c r="HH34" s="12">
        <f t="shared" si="129"/>
        <v>127864</v>
      </c>
      <c r="HI34" s="15">
        <f t="shared" si="130"/>
        <v>82954</v>
      </c>
    </row>
    <row r="35" spans="1:217" x14ac:dyDescent="0.3">
      <c r="A35" s="77" t="s">
        <v>99</v>
      </c>
      <c r="B35" s="71" t="s">
        <v>5</v>
      </c>
      <c r="C35" s="12">
        <v>0</v>
      </c>
      <c r="D35" s="4">
        <v>0</v>
      </c>
      <c r="E35" s="9">
        <f t="shared" si="121"/>
        <v>0</v>
      </c>
      <c r="F35" s="12">
        <v>24385</v>
      </c>
      <c r="G35" s="4">
        <v>15015</v>
      </c>
      <c r="H35" s="9">
        <f t="shared" si="131"/>
        <v>615.74738568792282</v>
      </c>
      <c r="I35" s="12">
        <v>0</v>
      </c>
      <c r="J35" s="4">
        <v>0</v>
      </c>
      <c r="K35" s="9">
        <v>0</v>
      </c>
      <c r="L35" s="12">
        <v>0</v>
      </c>
      <c r="M35" s="4">
        <v>0</v>
      </c>
      <c r="N35" s="9">
        <v>0</v>
      </c>
      <c r="O35" s="85">
        <v>0</v>
      </c>
      <c r="P35" s="4">
        <v>0</v>
      </c>
      <c r="Q35" s="9">
        <v>0</v>
      </c>
      <c r="R35" s="12">
        <v>0</v>
      </c>
      <c r="S35" s="4">
        <v>0</v>
      </c>
      <c r="T35" s="9">
        <v>0</v>
      </c>
      <c r="U35" s="85">
        <v>0</v>
      </c>
      <c r="V35" s="4">
        <v>0</v>
      </c>
      <c r="W35" s="9">
        <f t="shared" si="122"/>
        <v>0</v>
      </c>
      <c r="X35" s="85">
        <v>0</v>
      </c>
      <c r="Y35" s="4">
        <v>0</v>
      </c>
      <c r="Z35" s="9">
        <v>0</v>
      </c>
      <c r="AA35" s="85">
        <v>0</v>
      </c>
      <c r="AB35" s="4">
        <v>0</v>
      </c>
      <c r="AC35" s="9">
        <v>0</v>
      </c>
      <c r="AD35" s="12">
        <v>0</v>
      </c>
      <c r="AE35" s="4">
        <v>0</v>
      </c>
      <c r="AF35" s="9">
        <v>0</v>
      </c>
      <c r="AG35" s="12">
        <v>0</v>
      </c>
      <c r="AH35" s="4">
        <v>0</v>
      </c>
      <c r="AI35" s="9">
        <v>0</v>
      </c>
      <c r="AJ35" s="12">
        <v>0</v>
      </c>
      <c r="AK35" s="4">
        <v>0</v>
      </c>
      <c r="AL35" s="9">
        <v>0</v>
      </c>
      <c r="AM35" s="12">
        <v>0</v>
      </c>
      <c r="AN35" s="4">
        <v>0</v>
      </c>
      <c r="AO35" s="9">
        <v>0</v>
      </c>
      <c r="AP35" s="12">
        <v>0</v>
      </c>
      <c r="AQ35" s="4">
        <v>0</v>
      </c>
      <c r="AR35" s="9">
        <v>0</v>
      </c>
      <c r="AS35" s="12">
        <v>0</v>
      </c>
      <c r="AT35" s="4">
        <v>0</v>
      </c>
      <c r="AU35" s="9">
        <v>0</v>
      </c>
      <c r="AV35" s="85">
        <v>0</v>
      </c>
      <c r="AW35" s="4">
        <v>0</v>
      </c>
      <c r="AX35" s="9">
        <v>0</v>
      </c>
      <c r="AY35" s="12"/>
      <c r="AZ35" s="4"/>
      <c r="BA35" s="9"/>
      <c r="BB35" s="12">
        <v>0</v>
      </c>
      <c r="BC35" s="4">
        <v>0</v>
      </c>
      <c r="BD35" s="9">
        <v>0</v>
      </c>
      <c r="BE35" s="12">
        <v>0</v>
      </c>
      <c r="BF35" s="4">
        <v>0</v>
      </c>
      <c r="BG35" s="9">
        <f t="shared" si="123"/>
        <v>0</v>
      </c>
      <c r="BH35" s="12">
        <v>0</v>
      </c>
      <c r="BI35" s="4">
        <v>0</v>
      </c>
      <c r="BJ35" s="9">
        <v>0</v>
      </c>
      <c r="BK35" s="12">
        <v>0</v>
      </c>
      <c r="BL35" s="4">
        <v>0</v>
      </c>
      <c r="BM35" s="9">
        <v>0</v>
      </c>
      <c r="BN35" s="12">
        <v>0</v>
      </c>
      <c r="BO35" s="4">
        <v>0</v>
      </c>
      <c r="BP35" s="9">
        <v>0</v>
      </c>
      <c r="BQ35" s="12">
        <v>0</v>
      </c>
      <c r="BR35" s="4">
        <v>0</v>
      </c>
      <c r="BS35" s="9">
        <v>0</v>
      </c>
      <c r="BT35" s="12">
        <v>0</v>
      </c>
      <c r="BU35" s="4">
        <v>0</v>
      </c>
      <c r="BV35" s="9">
        <v>0</v>
      </c>
      <c r="BW35" s="12">
        <v>0</v>
      </c>
      <c r="BX35" s="4">
        <v>0</v>
      </c>
      <c r="BY35" s="9">
        <v>0</v>
      </c>
      <c r="BZ35" s="12">
        <v>0</v>
      </c>
      <c r="CA35" s="4">
        <v>0</v>
      </c>
      <c r="CB35" s="9">
        <v>0</v>
      </c>
      <c r="CC35" s="12">
        <v>0</v>
      </c>
      <c r="CD35" s="4">
        <v>0</v>
      </c>
      <c r="CE35" s="9">
        <v>0</v>
      </c>
      <c r="CF35" s="12">
        <v>0</v>
      </c>
      <c r="CG35" s="4">
        <v>0</v>
      </c>
      <c r="CH35" s="9">
        <f t="shared" si="124"/>
        <v>0</v>
      </c>
      <c r="CI35" s="12">
        <v>0</v>
      </c>
      <c r="CJ35" s="4">
        <v>0</v>
      </c>
      <c r="CK35" s="9">
        <v>0</v>
      </c>
      <c r="CL35" s="85">
        <v>0</v>
      </c>
      <c r="CM35" s="4">
        <v>0</v>
      </c>
      <c r="CN35" s="9">
        <f t="shared" si="125"/>
        <v>0</v>
      </c>
      <c r="CO35" s="85">
        <v>0</v>
      </c>
      <c r="CP35" s="4">
        <v>0</v>
      </c>
      <c r="CQ35" s="9">
        <v>0</v>
      </c>
      <c r="CR35" s="85">
        <v>0</v>
      </c>
      <c r="CS35" s="4">
        <v>0</v>
      </c>
      <c r="CT35" s="9">
        <v>0</v>
      </c>
      <c r="CU35" s="85">
        <v>0</v>
      </c>
      <c r="CV35" s="4">
        <v>0</v>
      </c>
      <c r="CW35" s="9">
        <v>0</v>
      </c>
      <c r="CX35" s="12">
        <v>0</v>
      </c>
      <c r="CY35" s="4">
        <v>0</v>
      </c>
      <c r="CZ35" s="9">
        <v>0</v>
      </c>
      <c r="DA35" s="12"/>
      <c r="DB35" s="4"/>
      <c r="DC35" s="9"/>
      <c r="DD35" s="12">
        <v>0</v>
      </c>
      <c r="DE35" s="4">
        <v>0</v>
      </c>
      <c r="DF35" s="9">
        <v>0</v>
      </c>
      <c r="DG35" s="12">
        <v>0</v>
      </c>
      <c r="DH35" s="4">
        <v>0</v>
      </c>
      <c r="DI35" s="9">
        <f t="shared" si="126"/>
        <v>0</v>
      </c>
      <c r="DJ35" s="12">
        <v>0</v>
      </c>
      <c r="DK35" s="4">
        <v>0</v>
      </c>
      <c r="DL35" s="9">
        <v>0</v>
      </c>
      <c r="DM35" s="12">
        <v>0</v>
      </c>
      <c r="DN35" s="4">
        <v>0</v>
      </c>
      <c r="DO35" s="9">
        <v>0</v>
      </c>
      <c r="DP35" s="85">
        <v>0</v>
      </c>
      <c r="DQ35" s="4">
        <v>0</v>
      </c>
      <c r="DR35" s="9">
        <v>0</v>
      </c>
      <c r="DS35" s="12">
        <v>0</v>
      </c>
      <c r="DT35" s="4">
        <v>0</v>
      </c>
      <c r="DU35" s="9">
        <v>0</v>
      </c>
      <c r="DV35" s="12">
        <v>0</v>
      </c>
      <c r="DW35" s="4">
        <v>0</v>
      </c>
      <c r="DX35" s="9">
        <f>IF(DV35=0,0,DW35/DV35*1000)</f>
        <v>0</v>
      </c>
      <c r="DY35" s="12">
        <v>0</v>
      </c>
      <c r="DZ35" s="4">
        <v>0</v>
      </c>
      <c r="EA35" s="9">
        <v>0</v>
      </c>
      <c r="EB35" s="85"/>
      <c r="EC35" s="4"/>
      <c r="ED35" s="9"/>
      <c r="EE35" s="85">
        <v>0</v>
      </c>
      <c r="EF35" s="4">
        <v>0</v>
      </c>
      <c r="EG35" s="9">
        <f t="shared" si="127"/>
        <v>0</v>
      </c>
      <c r="EH35" s="85">
        <v>0</v>
      </c>
      <c r="EI35" s="4">
        <v>0</v>
      </c>
      <c r="EJ35" s="9">
        <v>0</v>
      </c>
      <c r="EK35" s="85">
        <v>0</v>
      </c>
      <c r="EL35" s="4">
        <v>0</v>
      </c>
      <c r="EM35" s="9">
        <v>0</v>
      </c>
      <c r="EN35" s="85">
        <v>0</v>
      </c>
      <c r="EO35" s="4">
        <v>0</v>
      </c>
      <c r="EP35" s="9">
        <v>0</v>
      </c>
      <c r="EQ35" s="85">
        <v>0</v>
      </c>
      <c r="ER35" s="4">
        <v>0</v>
      </c>
      <c r="ES35" s="9">
        <v>0</v>
      </c>
      <c r="ET35" s="85">
        <v>0</v>
      </c>
      <c r="EU35" s="4">
        <v>0</v>
      </c>
      <c r="EV35" s="9">
        <v>0</v>
      </c>
      <c r="EW35" s="12">
        <v>0</v>
      </c>
      <c r="EX35" s="4">
        <v>0</v>
      </c>
      <c r="EY35" s="9">
        <f t="shared" si="128"/>
        <v>0</v>
      </c>
      <c r="EZ35" s="85">
        <v>0</v>
      </c>
      <c r="FA35" s="4">
        <v>0</v>
      </c>
      <c r="FB35" s="9">
        <v>0</v>
      </c>
      <c r="FC35" s="85">
        <v>0</v>
      </c>
      <c r="FD35" s="4">
        <v>0</v>
      </c>
      <c r="FE35" s="9">
        <v>0</v>
      </c>
      <c r="FF35" s="12">
        <v>32</v>
      </c>
      <c r="FG35" s="4">
        <v>43</v>
      </c>
      <c r="FH35" s="9">
        <f t="shared" ref="FH35:FH40" si="133">FG35/FF35*1000</f>
        <v>1343.75</v>
      </c>
      <c r="FI35" s="12">
        <v>0</v>
      </c>
      <c r="FJ35" s="4">
        <v>0</v>
      </c>
      <c r="FK35" s="9">
        <v>0</v>
      </c>
      <c r="FL35" s="85">
        <v>0</v>
      </c>
      <c r="FM35" s="4">
        <v>0</v>
      </c>
      <c r="FN35" s="9">
        <v>0</v>
      </c>
      <c r="FO35" s="85"/>
      <c r="FP35" s="4"/>
      <c r="FQ35" s="9"/>
      <c r="FR35" s="85">
        <v>0</v>
      </c>
      <c r="FS35" s="4">
        <v>0</v>
      </c>
      <c r="FT35" s="9">
        <v>0</v>
      </c>
      <c r="FU35" s="12">
        <v>0</v>
      </c>
      <c r="FV35" s="4">
        <v>0</v>
      </c>
      <c r="FW35" s="9">
        <v>0</v>
      </c>
      <c r="FX35" s="12">
        <v>0</v>
      </c>
      <c r="FY35" s="4">
        <v>0</v>
      </c>
      <c r="FZ35" s="9">
        <v>0</v>
      </c>
      <c r="GA35" s="12">
        <v>0</v>
      </c>
      <c r="GB35" s="4">
        <v>0</v>
      </c>
      <c r="GC35" s="9">
        <v>0</v>
      </c>
      <c r="GD35" s="85">
        <v>0</v>
      </c>
      <c r="GE35" s="4">
        <v>0</v>
      </c>
      <c r="GF35" s="9">
        <v>0</v>
      </c>
      <c r="GG35" s="85">
        <v>0</v>
      </c>
      <c r="GH35" s="4">
        <v>0</v>
      </c>
      <c r="GI35" s="9">
        <v>0</v>
      </c>
      <c r="GJ35" s="85">
        <v>0</v>
      </c>
      <c r="GK35" s="4">
        <v>0</v>
      </c>
      <c r="GL35" s="9">
        <v>0</v>
      </c>
      <c r="GM35" s="85">
        <v>0</v>
      </c>
      <c r="GN35" s="4">
        <v>0</v>
      </c>
      <c r="GO35" s="9">
        <v>0</v>
      </c>
      <c r="GP35" s="12">
        <v>0</v>
      </c>
      <c r="GQ35" s="4">
        <v>0</v>
      </c>
      <c r="GR35" s="9">
        <v>0</v>
      </c>
      <c r="GS35" s="12">
        <v>0</v>
      </c>
      <c r="GT35" s="4">
        <v>0</v>
      </c>
      <c r="GU35" s="9">
        <v>0</v>
      </c>
      <c r="GV35" s="85">
        <v>0</v>
      </c>
      <c r="GW35" s="4">
        <v>0</v>
      </c>
      <c r="GX35" s="9">
        <v>0</v>
      </c>
      <c r="GY35" s="12">
        <v>0</v>
      </c>
      <c r="GZ35" s="4">
        <v>0</v>
      </c>
      <c r="HA35" s="9">
        <v>0</v>
      </c>
      <c r="HB35" s="12">
        <v>0</v>
      </c>
      <c r="HC35" s="4">
        <v>0</v>
      </c>
      <c r="HD35" s="9">
        <v>0</v>
      </c>
      <c r="HE35" s="12">
        <v>0</v>
      </c>
      <c r="HF35" s="4">
        <v>0</v>
      </c>
      <c r="HG35" s="9">
        <v>0</v>
      </c>
      <c r="HH35" s="12">
        <f t="shared" si="129"/>
        <v>24417</v>
      </c>
      <c r="HI35" s="15">
        <f t="shared" si="130"/>
        <v>15058</v>
      </c>
    </row>
    <row r="36" spans="1:217" x14ac:dyDescent="0.3">
      <c r="A36" s="77" t="s">
        <v>99</v>
      </c>
      <c r="B36" s="71" t="s">
        <v>6</v>
      </c>
      <c r="C36" s="12">
        <v>0</v>
      </c>
      <c r="D36" s="4">
        <v>0</v>
      </c>
      <c r="E36" s="9">
        <f t="shared" si="121"/>
        <v>0</v>
      </c>
      <c r="F36" s="12">
        <v>142124</v>
      </c>
      <c r="G36" s="4">
        <v>90419</v>
      </c>
      <c r="H36" s="9">
        <f t="shared" si="131"/>
        <v>636.19796797163042</v>
      </c>
      <c r="I36" s="12">
        <v>0</v>
      </c>
      <c r="J36" s="4">
        <v>0</v>
      </c>
      <c r="K36" s="9">
        <v>0</v>
      </c>
      <c r="L36" s="12">
        <v>0</v>
      </c>
      <c r="M36" s="4">
        <v>0</v>
      </c>
      <c r="N36" s="9">
        <v>0</v>
      </c>
      <c r="O36" s="85">
        <v>0</v>
      </c>
      <c r="P36" s="4">
        <v>0</v>
      </c>
      <c r="Q36" s="9">
        <v>0</v>
      </c>
      <c r="R36" s="12">
        <v>0</v>
      </c>
      <c r="S36" s="4">
        <v>0</v>
      </c>
      <c r="T36" s="9">
        <v>0</v>
      </c>
      <c r="U36" s="85">
        <v>0</v>
      </c>
      <c r="V36" s="4">
        <v>0</v>
      </c>
      <c r="W36" s="9">
        <f t="shared" si="122"/>
        <v>0</v>
      </c>
      <c r="X36" s="85">
        <v>0</v>
      </c>
      <c r="Y36" s="4">
        <v>0</v>
      </c>
      <c r="Z36" s="9">
        <v>0</v>
      </c>
      <c r="AA36" s="85">
        <v>0</v>
      </c>
      <c r="AB36" s="4">
        <v>0</v>
      </c>
      <c r="AC36" s="9">
        <v>0</v>
      </c>
      <c r="AD36" s="12">
        <v>0</v>
      </c>
      <c r="AE36" s="4">
        <v>0</v>
      </c>
      <c r="AF36" s="9">
        <v>0</v>
      </c>
      <c r="AG36" s="12">
        <v>0</v>
      </c>
      <c r="AH36" s="4">
        <v>0</v>
      </c>
      <c r="AI36" s="9">
        <v>0</v>
      </c>
      <c r="AJ36" s="12">
        <v>0</v>
      </c>
      <c r="AK36" s="4">
        <v>0</v>
      </c>
      <c r="AL36" s="9">
        <v>0</v>
      </c>
      <c r="AM36" s="12">
        <v>0</v>
      </c>
      <c r="AN36" s="4">
        <v>0</v>
      </c>
      <c r="AO36" s="9">
        <v>0</v>
      </c>
      <c r="AP36" s="12">
        <v>0</v>
      </c>
      <c r="AQ36" s="4">
        <v>0</v>
      </c>
      <c r="AR36" s="9">
        <v>0</v>
      </c>
      <c r="AS36" s="12">
        <v>0</v>
      </c>
      <c r="AT36" s="4">
        <v>0</v>
      </c>
      <c r="AU36" s="9">
        <v>0</v>
      </c>
      <c r="AV36" s="85">
        <v>0</v>
      </c>
      <c r="AW36" s="4">
        <v>0</v>
      </c>
      <c r="AX36" s="9">
        <v>0</v>
      </c>
      <c r="AY36" s="12"/>
      <c r="AZ36" s="4"/>
      <c r="BA36" s="9"/>
      <c r="BB36" s="12">
        <v>0</v>
      </c>
      <c r="BC36" s="4">
        <v>0</v>
      </c>
      <c r="BD36" s="9">
        <v>0</v>
      </c>
      <c r="BE36" s="12">
        <v>0</v>
      </c>
      <c r="BF36" s="4">
        <v>0</v>
      </c>
      <c r="BG36" s="9">
        <f t="shared" si="123"/>
        <v>0</v>
      </c>
      <c r="BH36" s="12">
        <v>0</v>
      </c>
      <c r="BI36" s="4">
        <v>0</v>
      </c>
      <c r="BJ36" s="9">
        <v>0</v>
      </c>
      <c r="BK36" s="12">
        <v>0</v>
      </c>
      <c r="BL36" s="4">
        <v>0</v>
      </c>
      <c r="BM36" s="9">
        <v>0</v>
      </c>
      <c r="BN36" s="12">
        <v>0</v>
      </c>
      <c r="BO36" s="4">
        <v>0</v>
      </c>
      <c r="BP36" s="9">
        <v>0</v>
      </c>
      <c r="BQ36" s="12">
        <v>0</v>
      </c>
      <c r="BR36" s="4">
        <v>0</v>
      </c>
      <c r="BS36" s="9">
        <v>0</v>
      </c>
      <c r="BT36" s="12">
        <v>0</v>
      </c>
      <c r="BU36" s="4">
        <v>0</v>
      </c>
      <c r="BV36" s="9">
        <v>0</v>
      </c>
      <c r="BW36" s="12">
        <v>0</v>
      </c>
      <c r="BX36" s="4">
        <v>0</v>
      </c>
      <c r="BY36" s="9">
        <v>0</v>
      </c>
      <c r="BZ36" s="12">
        <v>0</v>
      </c>
      <c r="CA36" s="4">
        <v>0</v>
      </c>
      <c r="CB36" s="9">
        <v>0</v>
      </c>
      <c r="CC36" s="12">
        <v>0</v>
      </c>
      <c r="CD36" s="4">
        <v>0</v>
      </c>
      <c r="CE36" s="9">
        <v>0</v>
      </c>
      <c r="CF36" s="12">
        <v>0</v>
      </c>
      <c r="CG36" s="4">
        <v>0</v>
      </c>
      <c r="CH36" s="9">
        <f t="shared" si="124"/>
        <v>0</v>
      </c>
      <c r="CI36" s="12">
        <v>0</v>
      </c>
      <c r="CJ36" s="4">
        <v>0</v>
      </c>
      <c r="CK36" s="9">
        <v>0</v>
      </c>
      <c r="CL36" s="85">
        <v>0</v>
      </c>
      <c r="CM36" s="4">
        <v>0</v>
      </c>
      <c r="CN36" s="9">
        <f t="shared" si="125"/>
        <v>0</v>
      </c>
      <c r="CO36" s="85">
        <v>0</v>
      </c>
      <c r="CP36" s="4">
        <v>0</v>
      </c>
      <c r="CQ36" s="9">
        <v>0</v>
      </c>
      <c r="CR36" s="85">
        <v>0</v>
      </c>
      <c r="CS36" s="4">
        <v>0</v>
      </c>
      <c r="CT36" s="9">
        <v>0</v>
      </c>
      <c r="CU36" s="85">
        <v>0</v>
      </c>
      <c r="CV36" s="4">
        <v>0</v>
      </c>
      <c r="CW36" s="9">
        <v>0</v>
      </c>
      <c r="CX36" s="12">
        <v>0</v>
      </c>
      <c r="CY36" s="4">
        <v>0</v>
      </c>
      <c r="CZ36" s="9">
        <v>0</v>
      </c>
      <c r="DA36" s="12"/>
      <c r="DB36" s="4"/>
      <c r="DC36" s="9"/>
      <c r="DD36" s="12">
        <v>0</v>
      </c>
      <c r="DE36" s="4">
        <v>0</v>
      </c>
      <c r="DF36" s="9">
        <v>0</v>
      </c>
      <c r="DG36" s="12">
        <v>0</v>
      </c>
      <c r="DH36" s="4">
        <v>0</v>
      </c>
      <c r="DI36" s="9">
        <f t="shared" si="126"/>
        <v>0</v>
      </c>
      <c r="DJ36" s="12">
        <v>0</v>
      </c>
      <c r="DK36" s="4">
        <v>0</v>
      </c>
      <c r="DL36" s="9">
        <v>0</v>
      </c>
      <c r="DM36" s="12">
        <v>0</v>
      </c>
      <c r="DN36" s="4">
        <v>0</v>
      </c>
      <c r="DO36" s="9">
        <v>0</v>
      </c>
      <c r="DP36" s="85">
        <v>0</v>
      </c>
      <c r="DQ36" s="4">
        <v>0</v>
      </c>
      <c r="DR36" s="9">
        <v>0</v>
      </c>
      <c r="DS36" s="12">
        <v>0</v>
      </c>
      <c r="DT36" s="4">
        <v>0</v>
      </c>
      <c r="DU36" s="9">
        <v>0</v>
      </c>
      <c r="DV36" s="12">
        <v>0</v>
      </c>
      <c r="DW36" s="4">
        <v>0</v>
      </c>
      <c r="DX36" s="9">
        <f t="shared" ref="DX36:DX43" si="134">IF(DV36=0,0,DW36/DV36*1000)</f>
        <v>0</v>
      </c>
      <c r="DY36" s="12">
        <v>0</v>
      </c>
      <c r="DZ36" s="4">
        <v>0</v>
      </c>
      <c r="EA36" s="9">
        <v>0</v>
      </c>
      <c r="EB36" s="85"/>
      <c r="EC36" s="4"/>
      <c r="ED36" s="9"/>
      <c r="EE36" s="85">
        <v>0</v>
      </c>
      <c r="EF36" s="4">
        <v>0</v>
      </c>
      <c r="EG36" s="9">
        <f t="shared" si="127"/>
        <v>0</v>
      </c>
      <c r="EH36" s="85">
        <v>0</v>
      </c>
      <c r="EI36" s="4">
        <v>0</v>
      </c>
      <c r="EJ36" s="9">
        <v>0</v>
      </c>
      <c r="EK36" s="85">
        <v>0</v>
      </c>
      <c r="EL36" s="4">
        <v>0</v>
      </c>
      <c r="EM36" s="9">
        <v>0</v>
      </c>
      <c r="EN36" s="85">
        <v>0</v>
      </c>
      <c r="EO36" s="4">
        <v>0</v>
      </c>
      <c r="EP36" s="9">
        <v>0</v>
      </c>
      <c r="EQ36" s="85">
        <v>0</v>
      </c>
      <c r="ER36" s="4">
        <v>0</v>
      </c>
      <c r="ES36" s="9">
        <v>0</v>
      </c>
      <c r="ET36" s="85">
        <v>0</v>
      </c>
      <c r="EU36" s="4">
        <v>0</v>
      </c>
      <c r="EV36" s="9">
        <v>0</v>
      </c>
      <c r="EW36" s="12">
        <v>0</v>
      </c>
      <c r="EX36" s="4">
        <v>0</v>
      </c>
      <c r="EY36" s="9">
        <f t="shared" si="128"/>
        <v>0</v>
      </c>
      <c r="EZ36" s="85">
        <v>0</v>
      </c>
      <c r="FA36" s="4">
        <v>0</v>
      </c>
      <c r="FB36" s="9">
        <v>0</v>
      </c>
      <c r="FC36" s="85">
        <v>0</v>
      </c>
      <c r="FD36" s="4">
        <v>0</v>
      </c>
      <c r="FE36" s="9">
        <v>0</v>
      </c>
      <c r="FF36" s="12">
        <v>118</v>
      </c>
      <c r="FG36" s="4">
        <v>136</v>
      </c>
      <c r="FH36" s="9">
        <f t="shared" si="133"/>
        <v>1152.542372881356</v>
      </c>
      <c r="FI36" s="12">
        <v>0</v>
      </c>
      <c r="FJ36" s="4">
        <v>0</v>
      </c>
      <c r="FK36" s="9">
        <v>0</v>
      </c>
      <c r="FL36" s="85">
        <v>0</v>
      </c>
      <c r="FM36" s="4">
        <v>0</v>
      </c>
      <c r="FN36" s="9">
        <v>0</v>
      </c>
      <c r="FO36" s="85"/>
      <c r="FP36" s="4"/>
      <c r="FQ36" s="9"/>
      <c r="FR36" s="85">
        <v>0</v>
      </c>
      <c r="FS36" s="4">
        <v>0</v>
      </c>
      <c r="FT36" s="9">
        <v>0</v>
      </c>
      <c r="FU36" s="12">
        <v>0</v>
      </c>
      <c r="FV36" s="4">
        <v>0</v>
      </c>
      <c r="FW36" s="9">
        <v>0</v>
      </c>
      <c r="FX36" s="12">
        <v>0</v>
      </c>
      <c r="FY36" s="4">
        <v>0</v>
      </c>
      <c r="FZ36" s="9">
        <v>0</v>
      </c>
      <c r="GA36" s="12">
        <v>0</v>
      </c>
      <c r="GB36" s="4">
        <v>0</v>
      </c>
      <c r="GC36" s="9">
        <v>0</v>
      </c>
      <c r="GD36" s="85">
        <v>0</v>
      </c>
      <c r="GE36" s="4">
        <v>0</v>
      </c>
      <c r="GF36" s="9">
        <v>0</v>
      </c>
      <c r="GG36" s="85">
        <v>0</v>
      </c>
      <c r="GH36" s="4">
        <v>0</v>
      </c>
      <c r="GI36" s="9">
        <v>0</v>
      </c>
      <c r="GJ36" s="85">
        <v>0</v>
      </c>
      <c r="GK36" s="4">
        <v>0</v>
      </c>
      <c r="GL36" s="9">
        <v>0</v>
      </c>
      <c r="GM36" s="85">
        <v>0</v>
      </c>
      <c r="GN36" s="4">
        <v>0</v>
      </c>
      <c r="GO36" s="9">
        <v>0</v>
      </c>
      <c r="GP36" s="12">
        <v>0</v>
      </c>
      <c r="GQ36" s="4">
        <v>0</v>
      </c>
      <c r="GR36" s="9">
        <v>0</v>
      </c>
      <c r="GS36" s="12">
        <v>0</v>
      </c>
      <c r="GT36" s="4">
        <v>0</v>
      </c>
      <c r="GU36" s="9">
        <v>0</v>
      </c>
      <c r="GV36" s="85">
        <v>0</v>
      </c>
      <c r="GW36" s="4">
        <v>0</v>
      </c>
      <c r="GX36" s="9">
        <v>0</v>
      </c>
      <c r="GY36" s="12">
        <v>0</v>
      </c>
      <c r="GZ36" s="4">
        <v>0</v>
      </c>
      <c r="HA36" s="9">
        <v>0</v>
      </c>
      <c r="HB36" s="12">
        <v>32</v>
      </c>
      <c r="HC36" s="4">
        <v>46</v>
      </c>
      <c r="HD36" s="9">
        <f t="shared" ref="HD36:HD37" si="135">HC36/HB36*1000</f>
        <v>1437.5</v>
      </c>
      <c r="HE36" s="12">
        <v>0</v>
      </c>
      <c r="HF36" s="4">
        <v>0</v>
      </c>
      <c r="HG36" s="9">
        <v>0</v>
      </c>
      <c r="HH36" s="12">
        <f t="shared" si="129"/>
        <v>142274</v>
      </c>
      <c r="HI36" s="15">
        <f t="shared" si="130"/>
        <v>90601</v>
      </c>
    </row>
    <row r="37" spans="1:217" x14ac:dyDescent="0.3">
      <c r="A37" s="77" t="s">
        <v>99</v>
      </c>
      <c r="B37" s="71" t="s">
        <v>7</v>
      </c>
      <c r="C37" s="12">
        <v>0</v>
      </c>
      <c r="D37" s="4">
        <v>0</v>
      </c>
      <c r="E37" s="9">
        <f t="shared" si="121"/>
        <v>0</v>
      </c>
      <c r="F37" s="12">
        <v>117449</v>
      </c>
      <c r="G37" s="4">
        <v>84281</v>
      </c>
      <c r="H37" s="9">
        <f t="shared" si="131"/>
        <v>717.59657383204626</v>
      </c>
      <c r="I37" s="12">
        <v>0</v>
      </c>
      <c r="J37" s="4">
        <v>0</v>
      </c>
      <c r="K37" s="9">
        <v>0</v>
      </c>
      <c r="L37" s="12">
        <v>0</v>
      </c>
      <c r="M37" s="4">
        <v>0</v>
      </c>
      <c r="N37" s="9">
        <v>0</v>
      </c>
      <c r="O37" s="85">
        <v>0</v>
      </c>
      <c r="P37" s="4">
        <v>0</v>
      </c>
      <c r="Q37" s="9">
        <v>0</v>
      </c>
      <c r="R37" s="12">
        <v>0</v>
      </c>
      <c r="S37" s="4">
        <v>0</v>
      </c>
      <c r="T37" s="9">
        <v>0</v>
      </c>
      <c r="U37" s="85">
        <v>0</v>
      </c>
      <c r="V37" s="4">
        <v>0</v>
      </c>
      <c r="W37" s="9">
        <f t="shared" si="122"/>
        <v>0</v>
      </c>
      <c r="X37" s="85">
        <v>0</v>
      </c>
      <c r="Y37" s="4">
        <v>0</v>
      </c>
      <c r="Z37" s="9">
        <v>0</v>
      </c>
      <c r="AA37" s="85">
        <v>0</v>
      </c>
      <c r="AB37" s="4">
        <v>0</v>
      </c>
      <c r="AC37" s="9">
        <v>0</v>
      </c>
      <c r="AD37" s="12">
        <v>0</v>
      </c>
      <c r="AE37" s="4">
        <v>0</v>
      </c>
      <c r="AF37" s="9">
        <v>0</v>
      </c>
      <c r="AG37" s="12">
        <v>0</v>
      </c>
      <c r="AH37" s="4">
        <v>0</v>
      </c>
      <c r="AI37" s="9">
        <v>0</v>
      </c>
      <c r="AJ37" s="12">
        <v>0</v>
      </c>
      <c r="AK37" s="4">
        <v>0</v>
      </c>
      <c r="AL37" s="9">
        <v>0</v>
      </c>
      <c r="AM37" s="12">
        <v>0</v>
      </c>
      <c r="AN37" s="4">
        <v>0</v>
      </c>
      <c r="AO37" s="9">
        <v>0</v>
      </c>
      <c r="AP37" s="12">
        <v>0</v>
      </c>
      <c r="AQ37" s="4">
        <v>0</v>
      </c>
      <c r="AR37" s="9">
        <v>0</v>
      </c>
      <c r="AS37" s="12">
        <v>0</v>
      </c>
      <c r="AT37" s="4">
        <v>0</v>
      </c>
      <c r="AU37" s="9">
        <v>0</v>
      </c>
      <c r="AV37" s="85">
        <v>0</v>
      </c>
      <c r="AW37" s="4">
        <v>0</v>
      </c>
      <c r="AX37" s="9">
        <v>0</v>
      </c>
      <c r="AY37" s="12"/>
      <c r="AZ37" s="4"/>
      <c r="BA37" s="9"/>
      <c r="BB37" s="12">
        <v>0</v>
      </c>
      <c r="BC37" s="4">
        <v>0</v>
      </c>
      <c r="BD37" s="9">
        <v>0</v>
      </c>
      <c r="BE37" s="12">
        <v>0</v>
      </c>
      <c r="BF37" s="4">
        <v>0</v>
      </c>
      <c r="BG37" s="9">
        <f t="shared" si="123"/>
        <v>0</v>
      </c>
      <c r="BH37" s="12">
        <v>0</v>
      </c>
      <c r="BI37" s="4">
        <v>0</v>
      </c>
      <c r="BJ37" s="9">
        <v>0</v>
      </c>
      <c r="BK37" s="12">
        <v>0</v>
      </c>
      <c r="BL37" s="4">
        <v>0</v>
      </c>
      <c r="BM37" s="9">
        <v>0</v>
      </c>
      <c r="BN37" s="12">
        <v>0</v>
      </c>
      <c r="BO37" s="4">
        <v>0</v>
      </c>
      <c r="BP37" s="9">
        <v>0</v>
      </c>
      <c r="BQ37" s="12">
        <v>0</v>
      </c>
      <c r="BR37" s="4">
        <v>0</v>
      </c>
      <c r="BS37" s="9">
        <v>0</v>
      </c>
      <c r="BT37" s="12">
        <v>0</v>
      </c>
      <c r="BU37" s="4">
        <v>0</v>
      </c>
      <c r="BV37" s="9">
        <v>0</v>
      </c>
      <c r="BW37" s="12">
        <v>0</v>
      </c>
      <c r="BX37" s="4">
        <v>0</v>
      </c>
      <c r="BY37" s="9">
        <v>0</v>
      </c>
      <c r="BZ37" s="12">
        <v>0</v>
      </c>
      <c r="CA37" s="4">
        <v>0</v>
      </c>
      <c r="CB37" s="9">
        <v>0</v>
      </c>
      <c r="CC37" s="12">
        <v>0</v>
      </c>
      <c r="CD37" s="4">
        <v>0</v>
      </c>
      <c r="CE37" s="9">
        <v>0</v>
      </c>
      <c r="CF37" s="12">
        <v>0</v>
      </c>
      <c r="CG37" s="4">
        <v>0</v>
      </c>
      <c r="CH37" s="9">
        <f t="shared" si="124"/>
        <v>0</v>
      </c>
      <c r="CI37" s="12">
        <v>0</v>
      </c>
      <c r="CJ37" s="4">
        <v>0</v>
      </c>
      <c r="CK37" s="9">
        <v>0</v>
      </c>
      <c r="CL37" s="85">
        <v>0</v>
      </c>
      <c r="CM37" s="4">
        <v>0</v>
      </c>
      <c r="CN37" s="9">
        <f t="shared" si="125"/>
        <v>0</v>
      </c>
      <c r="CO37" s="85">
        <v>0</v>
      </c>
      <c r="CP37" s="4">
        <v>0</v>
      </c>
      <c r="CQ37" s="9">
        <v>0</v>
      </c>
      <c r="CR37" s="85">
        <v>0</v>
      </c>
      <c r="CS37" s="4">
        <v>0</v>
      </c>
      <c r="CT37" s="9">
        <v>0</v>
      </c>
      <c r="CU37" s="85">
        <v>0</v>
      </c>
      <c r="CV37" s="4">
        <v>0</v>
      </c>
      <c r="CW37" s="9">
        <v>0</v>
      </c>
      <c r="CX37" s="12">
        <v>0</v>
      </c>
      <c r="CY37" s="4">
        <v>0</v>
      </c>
      <c r="CZ37" s="9">
        <v>0</v>
      </c>
      <c r="DA37" s="12"/>
      <c r="DB37" s="4"/>
      <c r="DC37" s="9"/>
      <c r="DD37" s="12">
        <v>0</v>
      </c>
      <c r="DE37" s="4">
        <v>0</v>
      </c>
      <c r="DF37" s="9">
        <v>0</v>
      </c>
      <c r="DG37" s="12">
        <v>0</v>
      </c>
      <c r="DH37" s="4">
        <v>0</v>
      </c>
      <c r="DI37" s="9">
        <f t="shared" si="126"/>
        <v>0</v>
      </c>
      <c r="DJ37" s="12">
        <v>0</v>
      </c>
      <c r="DK37" s="4">
        <v>0</v>
      </c>
      <c r="DL37" s="9">
        <v>0</v>
      </c>
      <c r="DM37" s="12">
        <v>0</v>
      </c>
      <c r="DN37" s="4">
        <v>0</v>
      </c>
      <c r="DO37" s="9">
        <v>0</v>
      </c>
      <c r="DP37" s="85">
        <v>0</v>
      </c>
      <c r="DQ37" s="4">
        <v>0</v>
      </c>
      <c r="DR37" s="9">
        <v>0</v>
      </c>
      <c r="DS37" s="12">
        <v>0</v>
      </c>
      <c r="DT37" s="4">
        <v>0</v>
      </c>
      <c r="DU37" s="9">
        <v>0</v>
      </c>
      <c r="DV37" s="12">
        <v>0</v>
      </c>
      <c r="DW37" s="4">
        <v>0</v>
      </c>
      <c r="DX37" s="9">
        <f t="shared" si="134"/>
        <v>0</v>
      </c>
      <c r="DY37" s="12">
        <v>0</v>
      </c>
      <c r="DZ37" s="4">
        <v>0</v>
      </c>
      <c r="EA37" s="9">
        <v>0</v>
      </c>
      <c r="EB37" s="85"/>
      <c r="EC37" s="4"/>
      <c r="ED37" s="9"/>
      <c r="EE37" s="85">
        <v>0</v>
      </c>
      <c r="EF37" s="4">
        <v>0</v>
      </c>
      <c r="EG37" s="9">
        <f t="shared" si="127"/>
        <v>0</v>
      </c>
      <c r="EH37" s="85">
        <v>0</v>
      </c>
      <c r="EI37" s="4">
        <v>0</v>
      </c>
      <c r="EJ37" s="9">
        <v>0</v>
      </c>
      <c r="EK37" s="85">
        <v>0</v>
      </c>
      <c r="EL37" s="4">
        <v>0</v>
      </c>
      <c r="EM37" s="9">
        <v>0</v>
      </c>
      <c r="EN37" s="85">
        <v>0</v>
      </c>
      <c r="EO37" s="4">
        <v>0</v>
      </c>
      <c r="EP37" s="9">
        <v>0</v>
      </c>
      <c r="EQ37" s="85">
        <v>0</v>
      </c>
      <c r="ER37" s="4">
        <v>0</v>
      </c>
      <c r="ES37" s="9">
        <v>0</v>
      </c>
      <c r="ET37" s="85">
        <v>0</v>
      </c>
      <c r="EU37" s="4">
        <v>0</v>
      </c>
      <c r="EV37" s="9">
        <v>0</v>
      </c>
      <c r="EW37" s="12">
        <v>0</v>
      </c>
      <c r="EX37" s="4">
        <v>0</v>
      </c>
      <c r="EY37" s="9">
        <f t="shared" si="128"/>
        <v>0</v>
      </c>
      <c r="EZ37" s="85">
        <v>0</v>
      </c>
      <c r="FA37" s="4">
        <v>0</v>
      </c>
      <c r="FB37" s="9">
        <v>0</v>
      </c>
      <c r="FC37" s="85">
        <v>0</v>
      </c>
      <c r="FD37" s="4">
        <v>0</v>
      </c>
      <c r="FE37" s="9">
        <v>0</v>
      </c>
      <c r="FF37" s="12">
        <v>0</v>
      </c>
      <c r="FG37" s="4">
        <v>0</v>
      </c>
      <c r="FH37" s="9">
        <v>0</v>
      </c>
      <c r="FI37" s="12">
        <v>0</v>
      </c>
      <c r="FJ37" s="4">
        <v>0</v>
      </c>
      <c r="FK37" s="9">
        <v>0</v>
      </c>
      <c r="FL37" s="85">
        <v>0</v>
      </c>
      <c r="FM37" s="4">
        <v>0</v>
      </c>
      <c r="FN37" s="9">
        <v>0</v>
      </c>
      <c r="FO37" s="85"/>
      <c r="FP37" s="4"/>
      <c r="FQ37" s="9"/>
      <c r="FR37" s="85">
        <v>0</v>
      </c>
      <c r="FS37" s="4">
        <v>0</v>
      </c>
      <c r="FT37" s="9">
        <v>0</v>
      </c>
      <c r="FU37" s="12">
        <v>0</v>
      </c>
      <c r="FV37" s="4">
        <v>0</v>
      </c>
      <c r="FW37" s="9">
        <v>0</v>
      </c>
      <c r="FX37" s="12">
        <v>0</v>
      </c>
      <c r="FY37" s="4">
        <v>0</v>
      </c>
      <c r="FZ37" s="9">
        <v>0</v>
      </c>
      <c r="GA37" s="12">
        <v>0</v>
      </c>
      <c r="GB37" s="4">
        <v>0</v>
      </c>
      <c r="GC37" s="9">
        <v>0</v>
      </c>
      <c r="GD37" s="85">
        <v>0</v>
      </c>
      <c r="GE37" s="4">
        <v>0</v>
      </c>
      <c r="GF37" s="9">
        <v>0</v>
      </c>
      <c r="GG37" s="85">
        <v>0</v>
      </c>
      <c r="GH37" s="4">
        <v>0</v>
      </c>
      <c r="GI37" s="9">
        <v>0</v>
      </c>
      <c r="GJ37" s="85">
        <v>0</v>
      </c>
      <c r="GK37" s="4">
        <v>0</v>
      </c>
      <c r="GL37" s="9">
        <v>0</v>
      </c>
      <c r="GM37" s="85">
        <v>0</v>
      </c>
      <c r="GN37" s="4">
        <v>0</v>
      </c>
      <c r="GO37" s="9">
        <v>0</v>
      </c>
      <c r="GP37" s="12">
        <v>0</v>
      </c>
      <c r="GQ37" s="4">
        <v>0</v>
      </c>
      <c r="GR37" s="9">
        <v>0</v>
      </c>
      <c r="GS37" s="12">
        <v>0</v>
      </c>
      <c r="GT37" s="4">
        <v>0</v>
      </c>
      <c r="GU37" s="9">
        <v>0</v>
      </c>
      <c r="GV37" s="85">
        <v>0</v>
      </c>
      <c r="GW37" s="4">
        <v>0</v>
      </c>
      <c r="GX37" s="9">
        <v>0</v>
      </c>
      <c r="GY37" s="12">
        <v>0</v>
      </c>
      <c r="GZ37" s="4">
        <v>0</v>
      </c>
      <c r="HA37" s="9">
        <v>0</v>
      </c>
      <c r="HB37" s="12">
        <v>61</v>
      </c>
      <c r="HC37" s="4">
        <v>100</v>
      </c>
      <c r="HD37" s="9">
        <f t="shared" si="135"/>
        <v>1639.344262295082</v>
      </c>
      <c r="HE37" s="12">
        <v>0</v>
      </c>
      <c r="HF37" s="4">
        <v>0</v>
      </c>
      <c r="HG37" s="9">
        <v>0</v>
      </c>
      <c r="HH37" s="12">
        <f t="shared" si="129"/>
        <v>117510</v>
      </c>
      <c r="HI37" s="15">
        <f t="shared" si="130"/>
        <v>84381</v>
      </c>
    </row>
    <row r="38" spans="1:217" x14ac:dyDescent="0.3">
      <c r="A38" s="77" t="s">
        <v>99</v>
      </c>
      <c r="B38" s="71" t="s">
        <v>8</v>
      </c>
      <c r="C38" s="12">
        <v>0</v>
      </c>
      <c r="D38" s="4">
        <v>0</v>
      </c>
      <c r="E38" s="9">
        <f t="shared" si="121"/>
        <v>0</v>
      </c>
      <c r="F38" s="12">
        <v>120345</v>
      </c>
      <c r="G38" s="4">
        <v>91870</v>
      </c>
      <c r="H38" s="9">
        <f t="shared" si="131"/>
        <v>763.38859113382364</v>
      </c>
      <c r="I38" s="12">
        <v>0</v>
      </c>
      <c r="J38" s="4">
        <v>0</v>
      </c>
      <c r="K38" s="9">
        <v>0</v>
      </c>
      <c r="L38" s="12">
        <v>0</v>
      </c>
      <c r="M38" s="4">
        <v>0</v>
      </c>
      <c r="N38" s="9">
        <v>0</v>
      </c>
      <c r="O38" s="85">
        <v>0</v>
      </c>
      <c r="P38" s="4">
        <v>0</v>
      </c>
      <c r="Q38" s="9">
        <v>0</v>
      </c>
      <c r="R38" s="12">
        <v>0</v>
      </c>
      <c r="S38" s="4">
        <v>0</v>
      </c>
      <c r="T38" s="9">
        <v>0</v>
      </c>
      <c r="U38" s="85">
        <v>0</v>
      </c>
      <c r="V38" s="4">
        <v>0</v>
      </c>
      <c r="W38" s="9">
        <f t="shared" si="122"/>
        <v>0</v>
      </c>
      <c r="X38" s="85">
        <v>0</v>
      </c>
      <c r="Y38" s="4">
        <v>0</v>
      </c>
      <c r="Z38" s="9">
        <v>0</v>
      </c>
      <c r="AA38" s="85">
        <v>0</v>
      </c>
      <c r="AB38" s="4">
        <v>0</v>
      </c>
      <c r="AC38" s="9">
        <v>0</v>
      </c>
      <c r="AD38" s="12">
        <v>0</v>
      </c>
      <c r="AE38" s="4">
        <v>0</v>
      </c>
      <c r="AF38" s="9">
        <v>0</v>
      </c>
      <c r="AG38" s="12">
        <v>0</v>
      </c>
      <c r="AH38" s="4">
        <v>0</v>
      </c>
      <c r="AI38" s="9">
        <v>0</v>
      </c>
      <c r="AJ38" s="12">
        <v>0</v>
      </c>
      <c r="AK38" s="4">
        <v>0</v>
      </c>
      <c r="AL38" s="9">
        <v>0</v>
      </c>
      <c r="AM38" s="12">
        <v>0</v>
      </c>
      <c r="AN38" s="4">
        <v>0</v>
      </c>
      <c r="AO38" s="9">
        <v>0</v>
      </c>
      <c r="AP38" s="12">
        <v>0</v>
      </c>
      <c r="AQ38" s="4">
        <v>0</v>
      </c>
      <c r="AR38" s="9">
        <v>0</v>
      </c>
      <c r="AS38" s="12">
        <v>0</v>
      </c>
      <c r="AT38" s="4">
        <v>0</v>
      </c>
      <c r="AU38" s="9">
        <v>0</v>
      </c>
      <c r="AV38" s="85">
        <v>0</v>
      </c>
      <c r="AW38" s="4">
        <v>0</v>
      </c>
      <c r="AX38" s="9">
        <v>0</v>
      </c>
      <c r="AY38" s="12"/>
      <c r="AZ38" s="4"/>
      <c r="BA38" s="9"/>
      <c r="BB38" s="12">
        <v>0</v>
      </c>
      <c r="BC38" s="4">
        <v>0</v>
      </c>
      <c r="BD38" s="9">
        <v>0</v>
      </c>
      <c r="BE38" s="12">
        <v>0</v>
      </c>
      <c r="BF38" s="4">
        <v>0</v>
      </c>
      <c r="BG38" s="9">
        <f t="shared" si="123"/>
        <v>0</v>
      </c>
      <c r="BH38" s="12">
        <v>0</v>
      </c>
      <c r="BI38" s="4">
        <v>0</v>
      </c>
      <c r="BJ38" s="9">
        <v>0</v>
      </c>
      <c r="BK38" s="12">
        <v>0</v>
      </c>
      <c r="BL38" s="4">
        <v>0</v>
      </c>
      <c r="BM38" s="9">
        <v>0</v>
      </c>
      <c r="BN38" s="12">
        <v>0</v>
      </c>
      <c r="BO38" s="4">
        <v>0</v>
      </c>
      <c r="BP38" s="9">
        <v>0</v>
      </c>
      <c r="BQ38" s="12">
        <v>0</v>
      </c>
      <c r="BR38" s="4">
        <v>0</v>
      </c>
      <c r="BS38" s="9">
        <v>0</v>
      </c>
      <c r="BT38" s="12">
        <v>0</v>
      </c>
      <c r="BU38" s="4">
        <v>0</v>
      </c>
      <c r="BV38" s="9">
        <v>0</v>
      </c>
      <c r="BW38" s="12">
        <v>0</v>
      </c>
      <c r="BX38" s="4">
        <v>0</v>
      </c>
      <c r="BY38" s="9">
        <v>0</v>
      </c>
      <c r="BZ38" s="12">
        <v>0</v>
      </c>
      <c r="CA38" s="4">
        <v>0</v>
      </c>
      <c r="CB38" s="9">
        <v>0</v>
      </c>
      <c r="CC38" s="12">
        <v>0</v>
      </c>
      <c r="CD38" s="4">
        <v>0</v>
      </c>
      <c r="CE38" s="9">
        <v>0</v>
      </c>
      <c r="CF38" s="12">
        <v>0</v>
      </c>
      <c r="CG38" s="4">
        <v>0</v>
      </c>
      <c r="CH38" s="9">
        <f t="shared" si="124"/>
        <v>0</v>
      </c>
      <c r="CI38" s="12">
        <v>0</v>
      </c>
      <c r="CJ38" s="4">
        <v>0</v>
      </c>
      <c r="CK38" s="9">
        <v>0</v>
      </c>
      <c r="CL38" s="85">
        <v>0</v>
      </c>
      <c r="CM38" s="4">
        <v>0</v>
      </c>
      <c r="CN38" s="9">
        <f t="shared" si="125"/>
        <v>0</v>
      </c>
      <c r="CO38" s="85">
        <v>0</v>
      </c>
      <c r="CP38" s="4">
        <v>0</v>
      </c>
      <c r="CQ38" s="9">
        <v>0</v>
      </c>
      <c r="CR38" s="85">
        <v>0</v>
      </c>
      <c r="CS38" s="4">
        <v>0</v>
      </c>
      <c r="CT38" s="9">
        <v>0</v>
      </c>
      <c r="CU38" s="85">
        <v>0</v>
      </c>
      <c r="CV38" s="4">
        <v>0</v>
      </c>
      <c r="CW38" s="9">
        <v>0</v>
      </c>
      <c r="CX38" s="12">
        <v>0</v>
      </c>
      <c r="CY38" s="4">
        <v>0</v>
      </c>
      <c r="CZ38" s="9">
        <v>0</v>
      </c>
      <c r="DA38" s="12"/>
      <c r="DB38" s="4"/>
      <c r="DC38" s="9"/>
      <c r="DD38" s="12">
        <v>0</v>
      </c>
      <c r="DE38" s="4">
        <v>0</v>
      </c>
      <c r="DF38" s="9">
        <v>0</v>
      </c>
      <c r="DG38" s="12">
        <v>0</v>
      </c>
      <c r="DH38" s="4">
        <v>0</v>
      </c>
      <c r="DI38" s="9">
        <f t="shared" si="126"/>
        <v>0</v>
      </c>
      <c r="DJ38" s="12">
        <v>0</v>
      </c>
      <c r="DK38" s="4">
        <v>0</v>
      </c>
      <c r="DL38" s="9">
        <v>0</v>
      </c>
      <c r="DM38" s="12">
        <v>0</v>
      </c>
      <c r="DN38" s="4">
        <v>0</v>
      </c>
      <c r="DO38" s="9">
        <v>0</v>
      </c>
      <c r="DP38" s="85">
        <v>0</v>
      </c>
      <c r="DQ38" s="4">
        <v>0</v>
      </c>
      <c r="DR38" s="9">
        <v>0</v>
      </c>
      <c r="DS38" s="12">
        <v>0</v>
      </c>
      <c r="DT38" s="4">
        <v>0</v>
      </c>
      <c r="DU38" s="9">
        <v>0</v>
      </c>
      <c r="DV38" s="12">
        <v>0</v>
      </c>
      <c r="DW38" s="4">
        <v>0</v>
      </c>
      <c r="DX38" s="9">
        <f t="shared" si="134"/>
        <v>0</v>
      </c>
      <c r="DY38" s="12">
        <v>0</v>
      </c>
      <c r="DZ38" s="4">
        <v>0</v>
      </c>
      <c r="EA38" s="9">
        <v>0</v>
      </c>
      <c r="EB38" s="85"/>
      <c r="EC38" s="4"/>
      <c r="ED38" s="9"/>
      <c r="EE38" s="85">
        <v>0</v>
      </c>
      <c r="EF38" s="4">
        <v>0</v>
      </c>
      <c r="EG38" s="9">
        <f t="shared" si="127"/>
        <v>0</v>
      </c>
      <c r="EH38" s="85">
        <v>0</v>
      </c>
      <c r="EI38" s="4">
        <v>0</v>
      </c>
      <c r="EJ38" s="9">
        <v>0</v>
      </c>
      <c r="EK38" s="85">
        <v>0</v>
      </c>
      <c r="EL38" s="4">
        <v>0</v>
      </c>
      <c r="EM38" s="9">
        <v>0</v>
      </c>
      <c r="EN38" s="85">
        <v>0</v>
      </c>
      <c r="EO38" s="4">
        <v>0</v>
      </c>
      <c r="EP38" s="9">
        <v>0</v>
      </c>
      <c r="EQ38" s="85">
        <v>0</v>
      </c>
      <c r="ER38" s="4">
        <v>0</v>
      </c>
      <c r="ES38" s="9">
        <v>0</v>
      </c>
      <c r="ET38" s="85">
        <v>0</v>
      </c>
      <c r="EU38" s="4">
        <v>0</v>
      </c>
      <c r="EV38" s="9">
        <v>0</v>
      </c>
      <c r="EW38" s="12">
        <v>0</v>
      </c>
      <c r="EX38" s="4">
        <v>0</v>
      </c>
      <c r="EY38" s="9">
        <f t="shared" si="128"/>
        <v>0</v>
      </c>
      <c r="EZ38" s="85">
        <v>0</v>
      </c>
      <c r="FA38" s="4">
        <v>0</v>
      </c>
      <c r="FB38" s="9">
        <v>0</v>
      </c>
      <c r="FC38" s="85">
        <v>0</v>
      </c>
      <c r="FD38" s="4">
        <v>0</v>
      </c>
      <c r="FE38" s="9">
        <v>0</v>
      </c>
      <c r="FF38" s="12">
        <v>0</v>
      </c>
      <c r="FG38" s="4">
        <v>0</v>
      </c>
      <c r="FH38" s="9">
        <v>0</v>
      </c>
      <c r="FI38" s="12">
        <v>0</v>
      </c>
      <c r="FJ38" s="4">
        <v>0</v>
      </c>
      <c r="FK38" s="9">
        <v>0</v>
      </c>
      <c r="FL38" s="85">
        <v>0</v>
      </c>
      <c r="FM38" s="4">
        <v>0</v>
      </c>
      <c r="FN38" s="9">
        <v>0</v>
      </c>
      <c r="FO38" s="85"/>
      <c r="FP38" s="4"/>
      <c r="FQ38" s="9"/>
      <c r="FR38" s="85">
        <v>0</v>
      </c>
      <c r="FS38" s="4">
        <v>0</v>
      </c>
      <c r="FT38" s="9">
        <v>0</v>
      </c>
      <c r="FU38" s="12">
        <v>0</v>
      </c>
      <c r="FV38" s="4">
        <v>0</v>
      </c>
      <c r="FW38" s="9">
        <v>0</v>
      </c>
      <c r="FX38" s="12">
        <v>0</v>
      </c>
      <c r="FY38" s="4">
        <v>0</v>
      </c>
      <c r="FZ38" s="9">
        <v>0</v>
      </c>
      <c r="GA38" s="12">
        <v>0</v>
      </c>
      <c r="GB38" s="4">
        <v>0</v>
      </c>
      <c r="GC38" s="9">
        <v>0</v>
      </c>
      <c r="GD38" s="85">
        <v>0</v>
      </c>
      <c r="GE38" s="4">
        <v>0</v>
      </c>
      <c r="GF38" s="9">
        <v>0</v>
      </c>
      <c r="GG38" s="85">
        <v>0</v>
      </c>
      <c r="GH38" s="4">
        <v>0</v>
      </c>
      <c r="GI38" s="9">
        <v>0</v>
      </c>
      <c r="GJ38" s="85">
        <v>0</v>
      </c>
      <c r="GK38" s="4">
        <v>0</v>
      </c>
      <c r="GL38" s="9">
        <v>0</v>
      </c>
      <c r="GM38" s="85">
        <v>0</v>
      </c>
      <c r="GN38" s="4">
        <v>0</v>
      </c>
      <c r="GO38" s="9">
        <v>0</v>
      </c>
      <c r="GP38" s="12">
        <v>0</v>
      </c>
      <c r="GQ38" s="4">
        <v>0</v>
      </c>
      <c r="GR38" s="9">
        <v>0</v>
      </c>
      <c r="GS38" s="12">
        <v>0</v>
      </c>
      <c r="GT38" s="4">
        <v>0</v>
      </c>
      <c r="GU38" s="9">
        <v>0</v>
      </c>
      <c r="GV38" s="85">
        <v>0</v>
      </c>
      <c r="GW38" s="4">
        <v>0</v>
      </c>
      <c r="GX38" s="9">
        <v>0</v>
      </c>
      <c r="GY38" s="12">
        <v>0</v>
      </c>
      <c r="GZ38" s="4">
        <v>0</v>
      </c>
      <c r="HA38" s="9">
        <v>0</v>
      </c>
      <c r="HB38" s="12">
        <v>0</v>
      </c>
      <c r="HC38" s="4">
        <v>0</v>
      </c>
      <c r="HD38" s="9">
        <v>0</v>
      </c>
      <c r="HE38" s="12">
        <v>0</v>
      </c>
      <c r="HF38" s="4">
        <v>0</v>
      </c>
      <c r="HG38" s="9">
        <v>0</v>
      </c>
      <c r="HH38" s="12">
        <f t="shared" si="129"/>
        <v>120345</v>
      </c>
      <c r="HI38" s="15">
        <f t="shared" si="130"/>
        <v>91870</v>
      </c>
    </row>
    <row r="39" spans="1:217" x14ac:dyDescent="0.3">
      <c r="A39" s="77" t="s">
        <v>99</v>
      </c>
      <c r="B39" s="71" t="s">
        <v>9</v>
      </c>
      <c r="C39" s="12">
        <v>0</v>
      </c>
      <c r="D39" s="4">
        <v>0</v>
      </c>
      <c r="E39" s="9">
        <f t="shared" si="121"/>
        <v>0</v>
      </c>
      <c r="F39" s="12">
        <v>81743</v>
      </c>
      <c r="G39" s="4">
        <v>66284</v>
      </c>
      <c r="H39" s="9">
        <f t="shared" si="131"/>
        <v>810.88288905472029</v>
      </c>
      <c r="I39" s="12">
        <v>0</v>
      </c>
      <c r="J39" s="4">
        <v>0</v>
      </c>
      <c r="K39" s="9">
        <v>0</v>
      </c>
      <c r="L39" s="12">
        <v>0</v>
      </c>
      <c r="M39" s="4">
        <v>0</v>
      </c>
      <c r="N39" s="9">
        <v>0</v>
      </c>
      <c r="O39" s="85">
        <v>0</v>
      </c>
      <c r="P39" s="4">
        <v>0</v>
      </c>
      <c r="Q39" s="9">
        <v>0</v>
      </c>
      <c r="R39" s="12">
        <v>0</v>
      </c>
      <c r="S39" s="4">
        <v>0</v>
      </c>
      <c r="T39" s="9">
        <v>0</v>
      </c>
      <c r="U39" s="85">
        <v>0</v>
      </c>
      <c r="V39" s="4">
        <v>0</v>
      </c>
      <c r="W39" s="9">
        <f t="shared" si="122"/>
        <v>0</v>
      </c>
      <c r="X39" s="85">
        <v>0</v>
      </c>
      <c r="Y39" s="4">
        <v>0</v>
      </c>
      <c r="Z39" s="9">
        <v>0</v>
      </c>
      <c r="AA39" s="85">
        <v>0</v>
      </c>
      <c r="AB39" s="4">
        <v>0</v>
      </c>
      <c r="AC39" s="9">
        <v>0</v>
      </c>
      <c r="AD39" s="12">
        <v>0</v>
      </c>
      <c r="AE39" s="4">
        <v>0</v>
      </c>
      <c r="AF39" s="9">
        <v>0</v>
      </c>
      <c r="AG39" s="12">
        <v>0</v>
      </c>
      <c r="AH39" s="4">
        <v>0</v>
      </c>
      <c r="AI39" s="9">
        <v>0</v>
      </c>
      <c r="AJ39" s="12">
        <v>0</v>
      </c>
      <c r="AK39" s="4">
        <v>0</v>
      </c>
      <c r="AL39" s="9">
        <v>0</v>
      </c>
      <c r="AM39" s="12">
        <v>0</v>
      </c>
      <c r="AN39" s="4">
        <v>0</v>
      </c>
      <c r="AO39" s="9">
        <v>0</v>
      </c>
      <c r="AP39" s="12">
        <v>0</v>
      </c>
      <c r="AQ39" s="4">
        <v>0</v>
      </c>
      <c r="AR39" s="9">
        <v>0</v>
      </c>
      <c r="AS39" s="12">
        <v>0</v>
      </c>
      <c r="AT39" s="4">
        <v>0</v>
      </c>
      <c r="AU39" s="9">
        <v>0</v>
      </c>
      <c r="AV39" s="85">
        <v>0</v>
      </c>
      <c r="AW39" s="4">
        <v>0</v>
      </c>
      <c r="AX39" s="9">
        <v>0</v>
      </c>
      <c r="AY39" s="12"/>
      <c r="AZ39" s="4"/>
      <c r="BA39" s="9"/>
      <c r="BB39" s="12">
        <v>0</v>
      </c>
      <c r="BC39" s="4">
        <v>0</v>
      </c>
      <c r="BD39" s="9">
        <v>0</v>
      </c>
      <c r="BE39" s="12">
        <v>0</v>
      </c>
      <c r="BF39" s="4">
        <v>0</v>
      </c>
      <c r="BG39" s="9">
        <f t="shared" si="123"/>
        <v>0</v>
      </c>
      <c r="BH39" s="12">
        <v>0</v>
      </c>
      <c r="BI39" s="4">
        <v>0</v>
      </c>
      <c r="BJ39" s="9">
        <v>0</v>
      </c>
      <c r="BK39" s="12">
        <v>0</v>
      </c>
      <c r="BL39" s="4">
        <v>0</v>
      </c>
      <c r="BM39" s="9">
        <v>0</v>
      </c>
      <c r="BN39" s="12">
        <v>0</v>
      </c>
      <c r="BO39" s="4">
        <v>0</v>
      </c>
      <c r="BP39" s="9">
        <v>0</v>
      </c>
      <c r="BQ39" s="12">
        <v>0</v>
      </c>
      <c r="BR39" s="4">
        <v>0</v>
      </c>
      <c r="BS39" s="9">
        <v>0</v>
      </c>
      <c r="BT39" s="12">
        <v>0</v>
      </c>
      <c r="BU39" s="4">
        <v>0</v>
      </c>
      <c r="BV39" s="9">
        <v>0</v>
      </c>
      <c r="BW39" s="12">
        <v>0</v>
      </c>
      <c r="BX39" s="4">
        <v>0</v>
      </c>
      <c r="BY39" s="9">
        <v>0</v>
      </c>
      <c r="BZ39" s="12">
        <v>0</v>
      </c>
      <c r="CA39" s="4">
        <v>0</v>
      </c>
      <c r="CB39" s="9">
        <v>0</v>
      </c>
      <c r="CC39" s="12">
        <v>0</v>
      </c>
      <c r="CD39" s="4">
        <v>0</v>
      </c>
      <c r="CE39" s="9">
        <v>0</v>
      </c>
      <c r="CF39" s="12">
        <v>0</v>
      </c>
      <c r="CG39" s="4">
        <v>0</v>
      </c>
      <c r="CH39" s="9">
        <f t="shared" si="124"/>
        <v>0</v>
      </c>
      <c r="CI39" s="12">
        <v>0</v>
      </c>
      <c r="CJ39" s="4">
        <v>0</v>
      </c>
      <c r="CK39" s="9">
        <v>0</v>
      </c>
      <c r="CL39" s="85">
        <v>0</v>
      </c>
      <c r="CM39" s="4">
        <v>0</v>
      </c>
      <c r="CN39" s="9">
        <f t="shared" si="125"/>
        <v>0</v>
      </c>
      <c r="CO39" s="85">
        <v>0</v>
      </c>
      <c r="CP39" s="4">
        <v>0</v>
      </c>
      <c r="CQ39" s="9">
        <v>0</v>
      </c>
      <c r="CR39" s="85">
        <v>0</v>
      </c>
      <c r="CS39" s="4">
        <v>0</v>
      </c>
      <c r="CT39" s="9">
        <v>0</v>
      </c>
      <c r="CU39" s="85">
        <v>0</v>
      </c>
      <c r="CV39" s="4">
        <v>0</v>
      </c>
      <c r="CW39" s="9">
        <v>0</v>
      </c>
      <c r="CX39" s="12">
        <v>0</v>
      </c>
      <c r="CY39" s="4">
        <v>0</v>
      </c>
      <c r="CZ39" s="9">
        <v>0</v>
      </c>
      <c r="DA39" s="12"/>
      <c r="DB39" s="4"/>
      <c r="DC39" s="9"/>
      <c r="DD39" s="12">
        <v>0</v>
      </c>
      <c r="DE39" s="4">
        <v>0</v>
      </c>
      <c r="DF39" s="9">
        <v>0</v>
      </c>
      <c r="DG39" s="12">
        <v>0</v>
      </c>
      <c r="DH39" s="4">
        <v>0</v>
      </c>
      <c r="DI39" s="9">
        <f t="shared" si="126"/>
        <v>0</v>
      </c>
      <c r="DJ39" s="12">
        <v>0</v>
      </c>
      <c r="DK39" s="4">
        <v>0</v>
      </c>
      <c r="DL39" s="9">
        <v>0</v>
      </c>
      <c r="DM39" s="12">
        <v>0</v>
      </c>
      <c r="DN39" s="4">
        <v>0</v>
      </c>
      <c r="DO39" s="9">
        <v>0</v>
      </c>
      <c r="DP39" s="85">
        <v>0</v>
      </c>
      <c r="DQ39" s="4">
        <v>0</v>
      </c>
      <c r="DR39" s="9">
        <v>0</v>
      </c>
      <c r="DS39" s="12">
        <v>0</v>
      </c>
      <c r="DT39" s="4">
        <v>0</v>
      </c>
      <c r="DU39" s="9">
        <v>0</v>
      </c>
      <c r="DV39" s="12">
        <v>0</v>
      </c>
      <c r="DW39" s="4">
        <v>0</v>
      </c>
      <c r="DX39" s="9">
        <f t="shared" si="134"/>
        <v>0</v>
      </c>
      <c r="DY39" s="12">
        <v>0</v>
      </c>
      <c r="DZ39" s="4">
        <v>0</v>
      </c>
      <c r="EA39" s="9">
        <v>0</v>
      </c>
      <c r="EB39" s="85"/>
      <c r="EC39" s="4"/>
      <c r="ED39" s="9"/>
      <c r="EE39" s="85">
        <v>0</v>
      </c>
      <c r="EF39" s="4">
        <v>0</v>
      </c>
      <c r="EG39" s="9">
        <f t="shared" si="127"/>
        <v>0</v>
      </c>
      <c r="EH39" s="85">
        <v>0</v>
      </c>
      <c r="EI39" s="4">
        <v>0</v>
      </c>
      <c r="EJ39" s="9">
        <v>0</v>
      </c>
      <c r="EK39" s="85">
        <v>0</v>
      </c>
      <c r="EL39" s="4">
        <v>0</v>
      </c>
      <c r="EM39" s="9">
        <v>0</v>
      </c>
      <c r="EN39" s="85">
        <v>0</v>
      </c>
      <c r="EO39" s="4">
        <v>0</v>
      </c>
      <c r="EP39" s="9">
        <v>0</v>
      </c>
      <c r="EQ39" s="85">
        <v>0</v>
      </c>
      <c r="ER39" s="4">
        <v>0</v>
      </c>
      <c r="ES39" s="9">
        <v>0</v>
      </c>
      <c r="ET39" s="85">
        <v>0</v>
      </c>
      <c r="EU39" s="4">
        <v>0</v>
      </c>
      <c r="EV39" s="9">
        <v>0</v>
      </c>
      <c r="EW39" s="12">
        <v>0</v>
      </c>
      <c r="EX39" s="4">
        <v>0</v>
      </c>
      <c r="EY39" s="9">
        <f t="shared" si="128"/>
        <v>0</v>
      </c>
      <c r="EZ39" s="85">
        <v>0</v>
      </c>
      <c r="FA39" s="4">
        <v>0</v>
      </c>
      <c r="FB39" s="9">
        <v>0</v>
      </c>
      <c r="FC39" s="85">
        <v>0</v>
      </c>
      <c r="FD39" s="4">
        <v>0</v>
      </c>
      <c r="FE39" s="9">
        <v>0</v>
      </c>
      <c r="FF39" s="12">
        <v>0</v>
      </c>
      <c r="FG39" s="4">
        <v>0</v>
      </c>
      <c r="FH39" s="9">
        <v>0</v>
      </c>
      <c r="FI39" s="12">
        <v>0</v>
      </c>
      <c r="FJ39" s="4">
        <v>0</v>
      </c>
      <c r="FK39" s="9">
        <v>0</v>
      </c>
      <c r="FL39" s="85">
        <v>0</v>
      </c>
      <c r="FM39" s="4">
        <v>0</v>
      </c>
      <c r="FN39" s="9">
        <v>0</v>
      </c>
      <c r="FO39" s="85"/>
      <c r="FP39" s="4"/>
      <c r="FQ39" s="9"/>
      <c r="FR39" s="85">
        <v>0</v>
      </c>
      <c r="FS39" s="4">
        <v>0</v>
      </c>
      <c r="FT39" s="9">
        <v>0</v>
      </c>
      <c r="FU39" s="12">
        <v>0</v>
      </c>
      <c r="FV39" s="4">
        <v>0</v>
      </c>
      <c r="FW39" s="9">
        <v>0</v>
      </c>
      <c r="FX39" s="12">
        <v>0</v>
      </c>
      <c r="FY39" s="4">
        <v>0</v>
      </c>
      <c r="FZ39" s="9">
        <v>0</v>
      </c>
      <c r="GA39" s="12">
        <v>0</v>
      </c>
      <c r="GB39" s="4">
        <v>0</v>
      </c>
      <c r="GC39" s="9">
        <v>0</v>
      </c>
      <c r="GD39" s="85">
        <v>0</v>
      </c>
      <c r="GE39" s="4">
        <v>0</v>
      </c>
      <c r="GF39" s="9">
        <v>0</v>
      </c>
      <c r="GG39" s="85">
        <v>0</v>
      </c>
      <c r="GH39" s="4">
        <v>0</v>
      </c>
      <c r="GI39" s="9">
        <v>0</v>
      </c>
      <c r="GJ39" s="85">
        <v>0</v>
      </c>
      <c r="GK39" s="4">
        <v>0</v>
      </c>
      <c r="GL39" s="9">
        <v>0</v>
      </c>
      <c r="GM39" s="85">
        <v>0</v>
      </c>
      <c r="GN39" s="4">
        <v>0</v>
      </c>
      <c r="GO39" s="9">
        <v>0</v>
      </c>
      <c r="GP39" s="12">
        <v>0</v>
      </c>
      <c r="GQ39" s="4">
        <v>0</v>
      </c>
      <c r="GR39" s="9">
        <v>0</v>
      </c>
      <c r="GS39" s="12">
        <v>10</v>
      </c>
      <c r="GT39" s="4">
        <v>205</v>
      </c>
      <c r="GU39" s="9">
        <f t="shared" si="132"/>
        <v>20500</v>
      </c>
      <c r="GV39" s="85">
        <v>0</v>
      </c>
      <c r="GW39" s="4">
        <v>0</v>
      </c>
      <c r="GX39" s="9">
        <v>0</v>
      </c>
      <c r="GY39" s="12">
        <v>0</v>
      </c>
      <c r="GZ39" s="4">
        <v>0</v>
      </c>
      <c r="HA39" s="9">
        <v>0</v>
      </c>
      <c r="HB39" s="12">
        <v>0</v>
      </c>
      <c r="HC39" s="4">
        <v>0</v>
      </c>
      <c r="HD39" s="9">
        <v>0</v>
      </c>
      <c r="HE39" s="12">
        <v>0</v>
      </c>
      <c r="HF39" s="4">
        <v>0</v>
      </c>
      <c r="HG39" s="9">
        <v>0</v>
      </c>
      <c r="HH39" s="12">
        <f t="shared" si="129"/>
        <v>81753</v>
      </c>
      <c r="HI39" s="15">
        <f t="shared" si="130"/>
        <v>66489</v>
      </c>
    </row>
    <row r="40" spans="1:217" x14ac:dyDescent="0.3">
      <c r="A40" s="77" t="s">
        <v>99</v>
      </c>
      <c r="B40" s="71" t="s">
        <v>10</v>
      </c>
      <c r="C40" s="12">
        <v>0</v>
      </c>
      <c r="D40" s="4">
        <v>0</v>
      </c>
      <c r="E40" s="9">
        <f t="shared" si="121"/>
        <v>0</v>
      </c>
      <c r="F40" s="12">
        <v>84335</v>
      </c>
      <c r="G40" s="4">
        <v>66330</v>
      </c>
      <c r="H40" s="9">
        <f t="shared" si="131"/>
        <v>786.50619552973262</v>
      </c>
      <c r="I40" s="12">
        <v>0</v>
      </c>
      <c r="J40" s="4">
        <v>0</v>
      </c>
      <c r="K40" s="9">
        <v>0</v>
      </c>
      <c r="L40" s="12">
        <v>0</v>
      </c>
      <c r="M40" s="4">
        <v>0</v>
      </c>
      <c r="N40" s="9">
        <v>0</v>
      </c>
      <c r="O40" s="85">
        <v>0</v>
      </c>
      <c r="P40" s="4">
        <v>0</v>
      </c>
      <c r="Q40" s="9">
        <v>0</v>
      </c>
      <c r="R40" s="12">
        <v>0</v>
      </c>
      <c r="S40" s="4">
        <v>0</v>
      </c>
      <c r="T40" s="9">
        <v>0</v>
      </c>
      <c r="U40" s="85">
        <v>0</v>
      </c>
      <c r="V40" s="4">
        <v>0</v>
      </c>
      <c r="W40" s="9">
        <f t="shared" si="122"/>
        <v>0</v>
      </c>
      <c r="X40" s="85">
        <v>0</v>
      </c>
      <c r="Y40" s="4">
        <v>0</v>
      </c>
      <c r="Z40" s="9">
        <v>0</v>
      </c>
      <c r="AA40" s="85">
        <v>0</v>
      </c>
      <c r="AB40" s="4">
        <v>0</v>
      </c>
      <c r="AC40" s="9">
        <v>0</v>
      </c>
      <c r="AD40" s="12">
        <v>0</v>
      </c>
      <c r="AE40" s="4">
        <v>0</v>
      </c>
      <c r="AF40" s="9">
        <v>0</v>
      </c>
      <c r="AG40" s="12">
        <v>0</v>
      </c>
      <c r="AH40" s="4">
        <v>0</v>
      </c>
      <c r="AI40" s="9">
        <v>0</v>
      </c>
      <c r="AJ40" s="12">
        <v>0</v>
      </c>
      <c r="AK40" s="4">
        <v>0</v>
      </c>
      <c r="AL40" s="9">
        <v>0</v>
      </c>
      <c r="AM40" s="12">
        <v>0</v>
      </c>
      <c r="AN40" s="4">
        <v>0</v>
      </c>
      <c r="AO40" s="9">
        <v>0</v>
      </c>
      <c r="AP40" s="12">
        <v>0</v>
      </c>
      <c r="AQ40" s="4">
        <v>0</v>
      </c>
      <c r="AR40" s="9">
        <v>0</v>
      </c>
      <c r="AS40" s="12">
        <v>0</v>
      </c>
      <c r="AT40" s="4">
        <v>0</v>
      </c>
      <c r="AU40" s="9">
        <v>0</v>
      </c>
      <c r="AV40" s="85">
        <v>0</v>
      </c>
      <c r="AW40" s="4">
        <v>0</v>
      </c>
      <c r="AX40" s="9">
        <v>0</v>
      </c>
      <c r="AY40" s="12"/>
      <c r="AZ40" s="4"/>
      <c r="BA40" s="9"/>
      <c r="BB40" s="12">
        <v>0</v>
      </c>
      <c r="BC40" s="4">
        <v>0</v>
      </c>
      <c r="BD40" s="9">
        <v>0</v>
      </c>
      <c r="BE40" s="12">
        <v>0</v>
      </c>
      <c r="BF40" s="4">
        <v>0</v>
      </c>
      <c r="BG40" s="9">
        <f t="shared" si="123"/>
        <v>0</v>
      </c>
      <c r="BH40" s="12">
        <v>0</v>
      </c>
      <c r="BI40" s="4">
        <v>0</v>
      </c>
      <c r="BJ40" s="9">
        <v>0</v>
      </c>
      <c r="BK40" s="12">
        <v>0</v>
      </c>
      <c r="BL40" s="4">
        <v>0</v>
      </c>
      <c r="BM40" s="9">
        <v>0</v>
      </c>
      <c r="BN40" s="12">
        <v>0</v>
      </c>
      <c r="BO40" s="4">
        <v>0</v>
      </c>
      <c r="BP40" s="9">
        <v>0</v>
      </c>
      <c r="BQ40" s="12">
        <v>0</v>
      </c>
      <c r="BR40" s="4">
        <v>0</v>
      </c>
      <c r="BS40" s="9">
        <v>0</v>
      </c>
      <c r="BT40" s="12">
        <v>0</v>
      </c>
      <c r="BU40" s="4">
        <v>0</v>
      </c>
      <c r="BV40" s="9">
        <v>0</v>
      </c>
      <c r="BW40" s="12">
        <v>0</v>
      </c>
      <c r="BX40" s="4">
        <v>0</v>
      </c>
      <c r="BY40" s="9">
        <v>0</v>
      </c>
      <c r="BZ40" s="12">
        <v>0</v>
      </c>
      <c r="CA40" s="4">
        <v>0</v>
      </c>
      <c r="CB40" s="9">
        <v>0</v>
      </c>
      <c r="CC40" s="12">
        <v>0</v>
      </c>
      <c r="CD40" s="4">
        <v>0</v>
      </c>
      <c r="CE40" s="9">
        <v>0</v>
      </c>
      <c r="CF40" s="12">
        <v>0</v>
      </c>
      <c r="CG40" s="4">
        <v>0</v>
      </c>
      <c r="CH40" s="9">
        <f t="shared" si="124"/>
        <v>0</v>
      </c>
      <c r="CI40" s="12">
        <v>0</v>
      </c>
      <c r="CJ40" s="4">
        <v>0</v>
      </c>
      <c r="CK40" s="9">
        <v>0</v>
      </c>
      <c r="CL40" s="85">
        <v>0</v>
      </c>
      <c r="CM40" s="4">
        <v>0</v>
      </c>
      <c r="CN40" s="9">
        <f t="shared" si="125"/>
        <v>0</v>
      </c>
      <c r="CO40" s="85">
        <v>0</v>
      </c>
      <c r="CP40" s="4">
        <v>0</v>
      </c>
      <c r="CQ40" s="9">
        <v>0</v>
      </c>
      <c r="CR40" s="85">
        <v>0</v>
      </c>
      <c r="CS40" s="4">
        <v>0</v>
      </c>
      <c r="CT40" s="9">
        <v>0</v>
      </c>
      <c r="CU40" s="85">
        <v>0</v>
      </c>
      <c r="CV40" s="4">
        <v>0</v>
      </c>
      <c r="CW40" s="9">
        <v>0</v>
      </c>
      <c r="CX40" s="12">
        <v>0</v>
      </c>
      <c r="CY40" s="4">
        <v>0</v>
      </c>
      <c r="CZ40" s="9">
        <v>0</v>
      </c>
      <c r="DA40" s="12"/>
      <c r="DB40" s="4"/>
      <c r="DC40" s="9"/>
      <c r="DD40" s="12">
        <v>0</v>
      </c>
      <c r="DE40" s="4">
        <v>0</v>
      </c>
      <c r="DF40" s="9">
        <v>0</v>
      </c>
      <c r="DG40" s="12">
        <v>0</v>
      </c>
      <c r="DH40" s="4">
        <v>0</v>
      </c>
      <c r="DI40" s="9">
        <f t="shared" si="126"/>
        <v>0</v>
      </c>
      <c r="DJ40" s="12">
        <v>0</v>
      </c>
      <c r="DK40" s="4">
        <v>0</v>
      </c>
      <c r="DL40" s="9">
        <v>0</v>
      </c>
      <c r="DM40" s="12">
        <v>0</v>
      </c>
      <c r="DN40" s="4">
        <v>0</v>
      </c>
      <c r="DO40" s="9">
        <v>0</v>
      </c>
      <c r="DP40" s="85">
        <v>0</v>
      </c>
      <c r="DQ40" s="4">
        <v>0</v>
      </c>
      <c r="DR40" s="9">
        <v>0</v>
      </c>
      <c r="DS40" s="12">
        <v>0</v>
      </c>
      <c r="DT40" s="4">
        <v>0</v>
      </c>
      <c r="DU40" s="9">
        <v>0</v>
      </c>
      <c r="DV40" s="12">
        <v>0</v>
      </c>
      <c r="DW40" s="4">
        <v>0</v>
      </c>
      <c r="DX40" s="9">
        <f t="shared" si="134"/>
        <v>0</v>
      </c>
      <c r="DY40" s="12">
        <v>0</v>
      </c>
      <c r="DZ40" s="4">
        <v>0</v>
      </c>
      <c r="EA40" s="9">
        <v>0</v>
      </c>
      <c r="EB40" s="85"/>
      <c r="EC40" s="4"/>
      <c r="ED40" s="9"/>
      <c r="EE40" s="85">
        <v>0</v>
      </c>
      <c r="EF40" s="4">
        <v>0</v>
      </c>
      <c r="EG40" s="9">
        <f t="shared" si="127"/>
        <v>0</v>
      </c>
      <c r="EH40" s="85">
        <v>0</v>
      </c>
      <c r="EI40" s="4">
        <v>0</v>
      </c>
      <c r="EJ40" s="9">
        <v>0</v>
      </c>
      <c r="EK40" s="85">
        <v>0</v>
      </c>
      <c r="EL40" s="4">
        <v>0</v>
      </c>
      <c r="EM40" s="9">
        <v>0</v>
      </c>
      <c r="EN40" s="85">
        <v>0</v>
      </c>
      <c r="EO40" s="4">
        <v>0</v>
      </c>
      <c r="EP40" s="9">
        <v>0</v>
      </c>
      <c r="EQ40" s="85">
        <v>0</v>
      </c>
      <c r="ER40" s="4">
        <v>0</v>
      </c>
      <c r="ES40" s="9">
        <v>0</v>
      </c>
      <c r="ET40" s="85">
        <v>0</v>
      </c>
      <c r="EU40" s="4">
        <v>0</v>
      </c>
      <c r="EV40" s="9">
        <v>0</v>
      </c>
      <c r="EW40" s="12">
        <v>0</v>
      </c>
      <c r="EX40" s="4">
        <v>0</v>
      </c>
      <c r="EY40" s="9">
        <f t="shared" si="128"/>
        <v>0</v>
      </c>
      <c r="EZ40" s="85">
        <v>0</v>
      </c>
      <c r="FA40" s="4">
        <v>0</v>
      </c>
      <c r="FB40" s="9">
        <v>0</v>
      </c>
      <c r="FC40" s="85">
        <v>0</v>
      </c>
      <c r="FD40" s="4">
        <v>0</v>
      </c>
      <c r="FE40" s="9">
        <v>0</v>
      </c>
      <c r="FF40" s="12">
        <v>30</v>
      </c>
      <c r="FG40" s="4">
        <v>48</v>
      </c>
      <c r="FH40" s="9">
        <f t="shared" si="133"/>
        <v>1600</v>
      </c>
      <c r="FI40" s="12">
        <v>0</v>
      </c>
      <c r="FJ40" s="4">
        <v>0</v>
      </c>
      <c r="FK40" s="9">
        <v>0</v>
      </c>
      <c r="FL40" s="85">
        <v>0</v>
      </c>
      <c r="FM40" s="4">
        <v>0</v>
      </c>
      <c r="FN40" s="9">
        <v>0</v>
      </c>
      <c r="FO40" s="85"/>
      <c r="FP40" s="4"/>
      <c r="FQ40" s="9"/>
      <c r="FR40" s="85">
        <v>0</v>
      </c>
      <c r="FS40" s="4">
        <v>0</v>
      </c>
      <c r="FT40" s="9">
        <v>0</v>
      </c>
      <c r="FU40" s="12">
        <v>0</v>
      </c>
      <c r="FV40" s="4">
        <v>0</v>
      </c>
      <c r="FW40" s="9">
        <v>0</v>
      </c>
      <c r="FX40" s="12">
        <v>0</v>
      </c>
      <c r="FY40" s="4">
        <v>0</v>
      </c>
      <c r="FZ40" s="9">
        <v>0</v>
      </c>
      <c r="GA40" s="12">
        <v>0</v>
      </c>
      <c r="GB40" s="4">
        <v>0</v>
      </c>
      <c r="GC40" s="9">
        <v>0</v>
      </c>
      <c r="GD40" s="85">
        <v>0</v>
      </c>
      <c r="GE40" s="4">
        <v>0</v>
      </c>
      <c r="GF40" s="9">
        <v>0</v>
      </c>
      <c r="GG40" s="85">
        <v>0</v>
      </c>
      <c r="GH40" s="4">
        <v>0</v>
      </c>
      <c r="GI40" s="9">
        <v>0</v>
      </c>
      <c r="GJ40" s="85">
        <v>0</v>
      </c>
      <c r="GK40" s="4">
        <v>0</v>
      </c>
      <c r="GL40" s="9">
        <v>0</v>
      </c>
      <c r="GM40" s="85">
        <v>0</v>
      </c>
      <c r="GN40" s="4">
        <v>0</v>
      </c>
      <c r="GO40" s="9">
        <v>0</v>
      </c>
      <c r="GP40" s="12">
        <v>0</v>
      </c>
      <c r="GQ40" s="4">
        <v>0</v>
      </c>
      <c r="GR40" s="9">
        <v>0</v>
      </c>
      <c r="GS40" s="12">
        <v>40</v>
      </c>
      <c r="GT40" s="4">
        <v>114</v>
      </c>
      <c r="GU40" s="9">
        <f t="shared" si="132"/>
        <v>2850</v>
      </c>
      <c r="GV40" s="85">
        <v>0</v>
      </c>
      <c r="GW40" s="4">
        <v>0</v>
      </c>
      <c r="GX40" s="9">
        <v>0</v>
      </c>
      <c r="GY40" s="12">
        <v>0</v>
      </c>
      <c r="GZ40" s="4">
        <v>0</v>
      </c>
      <c r="HA40" s="9">
        <v>0</v>
      </c>
      <c r="HB40" s="12">
        <v>0</v>
      </c>
      <c r="HC40" s="4">
        <v>0</v>
      </c>
      <c r="HD40" s="9">
        <v>0</v>
      </c>
      <c r="HE40" s="12">
        <v>0</v>
      </c>
      <c r="HF40" s="4">
        <v>0</v>
      </c>
      <c r="HG40" s="9">
        <v>0</v>
      </c>
      <c r="HH40" s="12">
        <f t="shared" si="129"/>
        <v>84405</v>
      </c>
      <c r="HI40" s="15">
        <f t="shared" si="130"/>
        <v>66492</v>
      </c>
    </row>
    <row r="41" spans="1:217" x14ac:dyDescent="0.3">
      <c r="A41" s="77" t="s">
        <v>99</v>
      </c>
      <c r="B41" s="71" t="s">
        <v>11</v>
      </c>
      <c r="C41" s="12">
        <v>0</v>
      </c>
      <c r="D41" s="4">
        <v>0</v>
      </c>
      <c r="E41" s="9">
        <f t="shared" si="121"/>
        <v>0</v>
      </c>
      <c r="F41" s="12">
        <v>64809</v>
      </c>
      <c r="G41" s="4">
        <v>54320</v>
      </c>
      <c r="H41" s="9">
        <f t="shared" si="131"/>
        <v>838.1551944945918</v>
      </c>
      <c r="I41" s="12">
        <v>0</v>
      </c>
      <c r="J41" s="4">
        <v>0</v>
      </c>
      <c r="K41" s="9">
        <v>0</v>
      </c>
      <c r="L41" s="12">
        <v>0</v>
      </c>
      <c r="M41" s="4">
        <v>0</v>
      </c>
      <c r="N41" s="9">
        <v>0</v>
      </c>
      <c r="O41" s="85">
        <v>0</v>
      </c>
      <c r="P41" s="4">
        <v>0</v>
      </c>
      <c r="Q41" s="9">
        <v>0</v>
      </c>
      <c r="R41" s="12">
        <v>0</v>
      </c>
      <c r="S41" s="4">
        <v>0</v>
      </c>
      <c r="T41" s="9">
        <v>0</v>
      </c>
      <c r="U41" s="85">
        <v>0</v>
      </c>
      <c r="V41" s="4">
        <v>0</v>
      </c>
      <c r="W41" s="9">
        <f t="shared" si="122"/>
        <v>0</v>
      </c>
      <c r="X41" s="85">
        <v>0</v>
      </c>
      <c r="Y41" s="4">
        <v>0</v>
      </c>
      <c r="Z41" s="9">
        <v>0</v>
      </c>
      <c r="AA41" s="85">
        <v>0</v>
      </c>
      <c r="AB41" s="4">
        <v>0</v>
      </c>
      <c r="AC41" s="9">
        <v>0</v>
      </c>
      <c r="AD41" s="12">
        <v>0</v>
      </c>
      <c r="AE41" s="4">
        <v>0</v>
      </c>
      <c r="AF41" s="9">
        <v>0</v>
      </c>
      <c r="AG41" s="12">
        <v>0</v>
      </c>
      <c r="AH41" s="4">
        <v>0</v>
      </c>
      <c r="AI41" s="9">
        <v>0</v>
      </c>
      <c r="AJ41" s="12">
        <v>0</v>
      </c>
      <c r="AK41" s="4">
        <v>0</v>
      </c>
      <c r="AL41" s="9">
        <v>0</v>
      </c>
      <c r="AM41" s="12">
        <v>0</v>
      </c>
      <c r="AN41" s="4">
        <v>0</v>
      </c>
      <c r="AO41" s="9">
        <v>0</v>
      </c>
      <c r="AP41" s="12">
        <v>0</v>
      </c>
      <c r="AQ41" s="4">
        <v>0</v>
      </c>
      <c r="AR41" s="9">
        <v>0</v>
      </c>
      <c r="AS41" s="12">
        <v>0</v>
      </c>
      <c r="AT41" s="4">
        <v>0</v>
      </c>
      <c r="AU41" s="9">
        <v>0</v>
      </c>
      <c r="AV41" s="85">
        <v>0</v>
      </c>
      <c r="AW41" s="4">
        <v>0</v>
      </c>
      <c r="AX41" s="9">
        <v>0</v>
      </c>
      <c r="AY41" s="12"/>
      <c r="AZ41" s="4"/>
      <c r="BA41" s="9"/>
      <c r="BB41" s="12">
        <v>0</v>
      </c>
      <c r="BC41" s="4">
        <v>1</v>
      </c>
      <c r="BD41" s="9">
        <v>0</v>
      </c>
      <c r="BE41" s="12">
        <v>0</v>
      </c>
      <c r="BF41" s="4">
        <v>0</v>
      </c>
      <c r="BG41" s="9">
        <f t="shared" si="123"/>
        <v>0</v>
      </c>
      <c r="BH41" s="12">
        <v>0</v>
      </c>
      <c r="BI41" s="4">
        <v>0</v>
      </c>
      <c r="BJ41" s="9">
        <v>0</v>
      </c>
      <c r="BK41" s="12">
        <v>0</v>
      </c>
      <c r="BL41" s="4">
        <v>0</v>
      </c>
      <c r="BM41" s="9">
        <v>0</v>
      </c>
      <c r="BN41" s="12">
        <v>0</v>
      </c>
      <c r="BO41" s="4">
        <v>0</v>
      </c>
      <c r="BP41" s="9">
        <v>0</v>
      </c>
      <c r="BQ41" s="12">
        <v>0</v>
      </c>
      <c r="BR41" s="4">
        <v>0</v>
      </c>
      <c r="BS41" s="9">
        <v>0</v>
      </c>
      <c r="BT41" s="12">
        <v>0</v>
      </c>
      <c r="BU41" s="4">
        <v>0</v>
      </c>
      <c r="BV41" s="9">
        <v>0</v>
      </c>
      <c r="BW41" s="12">
        <v>0</v>
      </c>
      <c r="BX41" s="4">
        <v>0</v>
      </c>
      <c r="BY41" s="9">
        <v>0</v>
      </c>
      <c r="BZ41" s="12">
        <v>0</v>
      </c>
      <c r="CA41" s="4">
        <v>0</v>
      </c>
      <c r="CB41" s="9">
        <v>0</v>
      </c>
      <c r="CC41" s="12">
        <v>0</v>
      </c>
      <c r="CD41" s="4">
        <v>0</v>
      </c>
      <c r="CE41" s="9">
        <v>0</v>
      </c>
      <c r="CF41" s="12">
        <v>0</v>
      </c>
      <c r="CG41" s="4">
        <v>0</v>
      </c>
      <c r="CH41" s="9">
        <f t="shared" si="124"/>
        <v>0</v>
      </c>
      <c r="CI41" s="12">
        <v>0</v>
      </c>
      <c r="CJ41" s="4">
        <v>0</v>
      </c>
      <c r="CK41" s="9">
        <v>0</v>
      </c>
      <c r="CL41" s="85">
        <v>0</v>
      </c>
      <c r="CM41" s="4">
        <v>0</v>
      </c>
      <c r="CN41" s="9">
        <f t="shared" si="125"/>
        <v>0</v>
      </c>
      <c r="CO41" s="85">
        <v>0</v>
      </c>
      <c r="CP41" s="4">
        <v>0</v>
      </c>
      <c r="CQ41" s="9">
        <v>0</v>
      </c>
      <c r="CR41" s="85">
        <v>0</v>
      </c>
      <c r="CS41" s="4">
        <v>0</v>
      </c>
      <c r="CT41" s="9">
        <v>0</v>
      </c>
      <c r="CU41" s="85">
        <v>0</v>
      </c>
      <c r="CV41" s="4">
        <v>0</v>
      </c>
      <c r="CW41" s="9">
        <v>0</v>
      </c>
      <c r="CX41" s="12">
        <v>0</v>
      </c>
      <c r="CY41" s="4">
        <v>0</v>
      </c>
      <c r="CZ41" s="9">
        <v>0</v>
      </c>
      <c r="DA41" s="12"/>
      <c r="DB41" s="4"/>
      <c r="DC41" s="9"/>
      <c r="DD41" s="12">
        <v>0</v>
      </c>
      <c r="DE41" s="4">
        <v>0</v>
      </c>
      <c r="DF41" s="9">
        <v>0</v>
      </c>
      <c r="DG41" s="12">
        <v>0</v>
      </c>
      <c r="DH41" s="4">
        <v>0</v>
      </c>
      <c r="DI41" s="9">
        <f t="shared" si="126"/>
        <v>0</v>
      </c>
      <c r="DJ41" s="12">
        <v>0</v>
      </c>
      <c r="DK41" s="4">
        <v>0</v>
      </c>
      <c r="DL41" s="9">
        <v>0</v>
      </c>
      <c r="DM41" s="12">
        <v>0</v>
      </c>
      <c r="DN41" s="4">
        <v>0</v>
      </c>
      <c r="DO41" s="9">
        <v>0</v>
      </c>
      <c r="DP41" s="85">
        <v>0</v>
      </c>
      <c r="DQ41" s="4">
        <v>0</v>
      </c>
      <c r="DR41" s="9">
        <v>0</v>
      </c>
      <c r="DS41" s="12">
        <v>0</v>
      </c>
      <c r="DT41" s="4">
        <v>0</v>
      </c>
      <c r="DU41" s="9">
        <v>0</v>
      </c>
      <c r="DV41" s="12">
        <v>0</v>
      </c>
      <c r="DW41" s="4">
        <v>0</v>
      </c>
      <c r="DX41" s="9">
        <f t="shared" si="134"/>
        <v>0</v>
      </c>
      <c r="DY41" s="12">
        <v>0</v>
      </c>
      <c r="DZ41" s="4">
        <v>0</v>
      </c>
      <c r="EA41" s="9">
        <v>0</v>
      </c>
      <c r="EB41" s="85"/>
      <c r="EC41" s="4"/>
      <c r="ED41" s="9"/>
      <c r="EE41" s="85">
        <v>0</v>
      </c>
      <c r="EF41" s="4">
        <v>0</v>
      </c>
      <c r="EG41" s="9">
        <f t="shared" si="127"/>
        <v>0</v>
      </c>
      <c r="EH41" s="85">
        <v>0</v>
      </c>
      <c r="EI41" s="4">
        <v>0</v>
      </c>
      <c r="EJ41" s="9">
        <v>0</v>
      </c>
      <c r="EK41" s="85">
        <v>0</v>
      </c>
      <c r="EL41" s="4">
        <v>0</v>
      </c>
      <c r="EM41" s="9">
        <v>0</v>
      </c>
      <c r="EN41" s="85">
        <v>0</v>
      </c>
      <c r="EO41" s="4">
        <v>0</v>
      </c>
      <c r="EP41" s="9">
        <v>0</v>
      </c>
      <c r="EQ41" s="85">
        <v>0</v>
      </c>
      <c r="ER41" s="4">
        <v>0</v>
      </c>
      <c r="ES41" s="9">
        <v>0</v>
      </c>
      <c r="ET41" s="85">
        <v>0</v>
      </c>
      <c r="EU41" s="4">
        <v>0</v>
      </c>
      <c r="EV41" s="9">
        <v>0</v>
      </c>
      <c r="EW41" s="12">
        <v>0</v>
      </c>
      <c r="EX41" s="4">
        <v>0</v>
      </c>
      <c r="EY41" s="9">
        <f t="shared" si="128"/>
        <v>0</v>
      </c>
      <c r="EZ41" s="85">
        <v>0</v>
      </c>
      <c r="FA41" s="4">
        <v>0</v>
      </c>
      <c r="FB41" s="9">
        <v>0</v>
      </c>
      <c r="FC41" s="85">
        <v>0</v>
      </c>
      <c r="FD41" s="4">
        <v>0</v>
      </c>
      <c r="FE41" s="9">
        <v>0</v>
      </c>
      <c r="FF41" s="12">
        <v>0</v>
      </c>
      <c r="FG41" s="4">
        <v>0</v>
      </c>
      <c r="FH41" s="9">
        <v>0</v>
      </c>
      <c r="FI41" s="12">
        <v>0</v>
      </c>
      <c r="FJ41" s="4">
        <v>0</v>
      </c>
      <c r="FK41" s="9">
        <v>0</v>
      </c>
      <c r="FL41" s="85">
        <v>0</v>
      </c>
      <c r="FM41" s="4">
        <v>0</v>
      </c>
      <c r="FN41" s="9">
        <v>0</v>
      </c>
      <c r="FO41" s="85"/>
      <c r="FP41" s="4"/>
      <c r="FQ41" s="9"/>
      <c r="FR41" s="85">
        <v>0</v>
      </c>
      <c r="FS41" s="4">
        <v>0</v>
      </c>
      <c r="FT41" s="9">
        <v>0</v>
      </c>
      <c r="FU41" s="12">
        <v>0</v>
      </c>
      <c r="FV41" s="4">
        <v>0</v>
      </c>
      <c r="FW41" s="9">
        <v>0</v>
      </c>
      <c r="FX41" s="12">
        <v>0</v>
      </c>
      <c r="FY41" s="4">
        <v>0</v>
      </c>
      <c r="FZ41" s="9">
        <v>0</v>
      </c>
      <c r="GA41" s="12">
        <v>0</v>
      </c>
      <c r="GB41" s="4">
        <v>0</v>
      </c>
      <c r="GC41" s="9">
        <v>0</v>
      </c>
      <c r="GD41" s="85">
        <v>0</v>
      </c>
      <c r="GE41" s="4">
        <v>0</v>
      </c>
      <c r="GF41" s="9">
        <v>0</v>
      </c>
      <c r="GG41" s="85">
        <v>0</v>
      </c>
      <c r="GH41" s="4">
        <v>0</v>
      </c>
      <c r="GI41" s="9">
        <v>0</v>
      </c>
      <c r="GJ41" s="85">
        <v>0</v>
      </c>
      <c r="GK41" s="4">
        <v>0</v>
      </c>
      <c r="GL41" s="9">
        <v>0</v>
      </c>
      <c r="GM41" s="85">
        <v>0</v>
      </c>
      <c r="GN41" s="4">
        <v>0</v>
      </c>
      <c r="GO41" s="9">
        <v>0</v>
      </c>
      <c r="GP41" s="12">
        <v>0</v>
      </c>
      <c r="GQ41" s="4">
        <v>0</v>
      </c>
      <c r="GR41" s="9">
        <v>0</v>
      </c>
      <c r="GS41" s="12">
        <v>12</v>
      </c>
      <c r="GT41" s="4">
        <v>694</v>
      </c>
      <c r="GU41" s="9">
        <f t="shared" si="132"/>
        <v>57833.333333333336</v>
      </c>
      <c r="GV41" s="85">
        <v>0</v>
      </c>
      <c r="GW41" s="4">
        <v>0</v>
      </c>
      <c r="GX41" s="9">
        <v>0</v>
      </c>
      <c r="GY41" s="12">
        <v>0</v>
      </c>
      <c r="GZ41" s="4">
        <v>0</v>
      </c>
      <c r="HA41" s="9">
        <v>0</v>
      </c>
      <c r="HB41" s="12">
        <v>0</v>
      </c>
      <c r="HC41" s="4">
        <v>0</v>
      </c>
      <c r="HD41" s="9">
        <v>0</v>
      </c>
      <c r="HE41" s="12">
        <v>0</v>
      </c>
      <c r="HF41" s="4">
        <v>0</v>
      </c>
      <c r="HG41" s="9">
        <v>0</v>
      </c>
      <c r="HH41" s="12">
        <f t="shared" si="129"/>
        <v>64821</v>
      </c>
      <c r="HI41" s="15">
        <f t="shared" si="130"/>
        <v>55015</v>
      </c>
    </row>
    <row r="42" spans="1:217" x14ac:dyDescent="0.3">
      <c r="A42" s="77" t="s">
        <v>99</v>
      </c>
      <c r="B42" s="71" t="s">
        <v>12</v>
      </c>
      <c r="C42" s="12">
        <v>0</v>
      </c>
      <c r="D42" s="4">
        <v>0</v>
      </c>
      <c r="E42" s="9">
        <f t="shared" si="121"/>
        <v>0</v>
      </c>
      <c r="F42" s="12">
        <v>66813</v>
      </c>
      <c r="G42" s="4">
        <v>59379</v>
      </c>
      <c r="H42" s="9">
        <f t="shared" si="131"/>
        <v>888.73422836873067</v>
      </c>
      <c r="I42" s="12">
        <v>0</v>
      </c>
      <c r="J42" s="4">
        <v>0</v>
      </c>
      <c r="K42" s="9">
        <v>0</v>
      </c>
      <c r="L42" s="12">
        <v>0</v>
      </c>
      <c r="M42" s="4">
        <v>0</v>
      </c>
      <c r="N42" s="9">
        <v>0</v>
      </c>
      <c r="O42" s="85">
        <v>0</v>
      </c>
      <c r="P42" s="4">
        <v>0</v>
      </c>
      <c r="Q42" s="9">
        <v>0</v>
      </c>
      <c r="R42" s="12">
        <v>0</v>
      </c>
      <c r="S42" s="4">
        <v>0</v>
      </c>
      <c r="T42" s="9">
        <v>0</v>
      </c>
      <c r="U42" s="85">
        <v>0</v>
      </c>
      <c r="V42" s="4">
        <v>0</v>
      </c>
      <c r="W42" s="9">
        <f t="shared" si="122"/>
        <v>0</v>
      </c>
      <c r="X42" s="85">
        <v>0</v>
      </c>
      <c r="Y42" s="4">
        <v>0</v>
      </c>
      <c r="Z42" s="9">
        <v>0</v>
      </c>
      <c r="AA42" s="85">
        <v>0</v>
      </c>
      <c r="AB42" s="4">
        <v>0</v>
      </c>
      <c r="AC42" s="9">
        <v>0</v>
      </c>
      <c r="AD42" s="12">
        <v>0</v>
      </c>
      <c r="AE42" s="4">
        <v>0</v>
      </c>
      <c r="AF42" s="9">
        <v>0</v>
      </c>
      <c r="AG42" s="12">
        <v>0</v>
      </c>
      <c r="AH42" s="4">
        <v>0</v>
      </c>
      <c r="AI42" s="9">
        <v>0</v>
      </c>
      <c r="AJ42" s="12">
        <v>0</v>
      </c>
      <c r="AK42" s="4">
        <v>0</v>
      </c>
      <c r="AL42" s="9">
        <v>0</v>
      </c>
      <c r="AM42" s="12">
        <v>0</v>
      </c>
      <c r="AN42" s="4">
        <v>0</v>
      </c>
      <c r="AO42" s="9">
        <v>0</v>
      </c>
      <c r="AP42" s="12">
        <v>0</v>
      </c>
      <c r="AQ42" s="4">
        <v>0</v>
      </c>
      <c r="AR42" s="9">
        <v>0</v>
      </c>
      <c r="AS42" s="12">
        <v>0</v>
      </c>
      <c r="AT42" s="4">
        <v>0</v>
      </c>
      <c r="AU42" s="9">
        <v>0</v>
      </c>
      <c r="AV42" s="85">
        <v>0</v>
      </c>
      <c r="AW42" s="4">
        <v>0</v>
      </c>
      <c r="AX42" s="9">
        <v>0</v>
      </c>
      <c r="AY42" s="12"/>
      <c r="AZ42" s="4"/>
      <c r="BA42" s="9"/>
      <c r="BB42" s="12">
        <v>0</v>
      </c>
      <c r="BC42" s="4">
        <v>0</v>
      </c>
      <c r="BD42" s="9">
        <v>0</v>
      </c>
      <c r="BE42" s="12">
        <v>0</v>
      </c>
      <c r="BF42" s="4">
        <v>0</v>
      </c>
      <c r="BG42" s="9">
        <f t="shared" si="123"/>
        <v>0</v>
      </c>
      <c r="BH42" s="12">
        <v>0</v>
      </c>
      <c r="BI42" s="4">
        <v>0</v>
      </c>
      <c r="BJ42" s="9">
        <v>0</v>
      </c>
      <c r="BK42" s="12">
        <v>0</v>
      </c>
      <c r="BL42" s="4">
        <v>0</v>
      </c>
      <c r="BM42" s="9">
        <v>0</v>
      </c>
      <c r="BN42" s="12">
        <v>0</v>
      </c>
      <c r="BO42" s="4">
        <v>0</v>
      </c>
      <c r="BP42" s="9">
        <v>0</v>
      </c>
      <c r="BQ42" s="12">
        <v>0</v>
      </c>
      <c r="BR42" s="4">
        <v>0</v>
      </c>
      <c r="BS42" s="9">
        <v>0</v>
      </c>
      <c r="BT42" s="12">
        <v>0</v>
      </c>
      <c r="BU42" s="4">
        <v>0</v>
      </c>
      <c r="BV42" s="9">
        <v>0</v>
      </c>
      <c r="BW42" s="12">
        <v>0</v>
      </c>
      <c r="BX42" s="4">
        <v>0</v>
      </c>
      <c r="BY42" s="9">
        <v>0</v>
      </c>
      <c r="BZ42" s="12">
        <v>0</v>
      </c>
      <c r="CA42" s="4">
        <v>0</v>
      </c>
      <c r="CB42" s="9">
        <v>0</v>
      </c>
      <c r="CC42" s="12">
        <v>0</v>
      </c>
      <c r="CD42" s="4">
        <v>0</v>
      </c>
      <c r="CE42" s="9">
        <v>0</v>
      </c>
      <c r="CF42" s="12">
        <v>0</v>
      </c>
      <c r="CG42" s="4">
        <v>0</v>
      </c>
      <c r="CH42" s="9">
        <f t="shared" si="124"/>
        <v>0</v>
      </c>
      <c r="CI42" s="12">
        <v>0</v>
      </c>
      <c r="CJ42" s="4">
        <v>0</v>
      </c>
      <c r="CK42" s="9">
        <v>0</v>
      </c>
      <c r="CL42" s="85">
        <v>0</v>
      </c>
      <c r="CM42" s="4">
        <v>0</v>
      </c>
      <c r="CN42" s="9">
        <f t="shared" si="125"/>
        <v>0</v>
      </c>
      <c r="CO42" s="85">
        <v>0</v>
      </c>
      <c r="CP42" s="4">
        <v>0</v>
      </c>
      <c r="CQ42" s="9">
        <v>0</v>
      </c>
      <c r="CR42" s="85">
        <v>0</v>
      </c>
      <c r="CS42" s="4">
        <v>0</v>
      </c>
      <c r="CT42" s="9">
        <v>0</v>
      </c>
      <c r="CU42" s="85">
        <v>0</v>
      </c>
      <c r="CV42" s="4">
        <v>0</v>
      </c>
      <c r="CW42" s="9">
        <v>0</v>
      </c>
      <c r="CX42" s="12">
        <v>0</v>
      </c>
      <c r="CY42" s="4">
        <v>0</v>
      </c>
      <c r="CZ42" s="9">
        <v>0</v>
      </c>
      <c r="DA42" s="12"/>
      <c r="DB42" s="4"/>
      <c r="DC42" s="9"/>
      <c r="DD42" s="12">
        <v>0</v>
      </c>
      <c r="DE42" s="4">
        <v>0</v>
      </c>
      <c r="DF42" s="9">
        <v>0</v>
      </c>
      <c r="DG42" s="12">
        <v>0</v>
      </c>
      <c r="DH42" s="4">
        <v>0</v>
      </c>
      <c r="DI42" s="9">
        <f t="shared" si="126"/>
        <v>0</v>
      </c>
      <c r="DJ42" s="12">
        <v>0</v>
      </c>
      <c r="DK42" s="4">
        <v>0</v>
      </c>
      <c r="DL42" s="9">
        <v>0</v>
      </c>
      <c r="DM42" s="12">
        <v>0</v>
      </c>
      <c r="DN42" s="4">
        <v>0</v>
      </c>
      <c r="DO42" s="9">
        <v>0</v>
      </c>
      <c r="DP42" s="85">
        <v>0</v>
      </c>
      <c r="DQ42" s="4">
        <v>0</v>
      </c>
      <c r="DR42" s="9">
        <v>0</v>
      </c>
      <c r="DS42" s="12">
        <v>0</v>
      </c>
      <c r="DT42" s="4">
        <v>1</v>
      </c>
      <c r="DU42" s="9">
        <v>0</v>
      </c>
      <c r="DV42" s="12">
        <v>0</v>
      </c>
      <c r="DW42" s="4">
        <v>0</v>
      </c>
      <c r="DX42" s="9">
        <f t="shared" si="134"/>
        <v>0</v>
      </c>
      <c r="DY42" s="12">
        <v>0</v>
      </c>
      <c r="DZ42" s="4">
        <v>0</v>
      </c>
      <c r="EA42" s="9">
        <v>0</v>
      </c>
      <c r="EB42" s="85"/>
      <c r="EC42" s="4"/>
      <c r="ED42" s="9"/>
      <c r="EE42" s="85">
        <v>0</v>
      </c>
      <c r="EF42" s="4">
        <v>0</v>
      </c>
      <c r="EG42" s="9">
        <f t="shared" si="127"/>
        <v>0</v>
      </c>
      <c r="EH42" s="85">
        <v>0</v>
      </c>
      <c r="EI42" s="4">
        <v>0</v>
      </c>
      <c r="EJ42" s="9">
        <v>0</v>
      </c>
      <c r="EK42" s="85">
        <v>0</v>
      </c>
      <c r="EL42" s="4">
        <v>0</v>
      </c>
      <c r="EM42" s="9">
        <v>0</v>
      </c>
      <c r="EN42" s="85">
        <v>0</v>
      </c>
      <c r="EO42" s="4">
        <v>0</v>
      </c>
      <c r="EP42" s="9">
        <v>0</v>
      </c>
      <c r="EQ42" s="85">
        <v>0</v>
      </c>
      <c r="ER42" s="4">
        <v>0</v>
      </c>
      <c r="ES42" s="9">
        <v>0</v>
      </c>
      <c r="ET42" s="85">
        <v>0</v>
      </c>
      <c r="EU42" s="4">
        <v>0</v>
      </c>
      <c r="EV42" s="9">
        <v>0</v>
      </c>
      <c r="EW42" s="12">
        <v>0</v>
      </c>
      <c r="EX42" s="4">
        <v>0</v>
      </c>
      <c r="EY42" s="9">
        <f t="shared" si="128"/>
        <v>0</v>
      </c>
      <c r="EZ42" s="85">
        <v>0</v>
      </c>
      <c r="FA42" s="4">
        <v>0</v>
      </c>
      <c r="FB42" s="9">
        <v>0</v>
      </c>
      <c r="FC42" s="85">
        <v>0</v>
      </c>
      <c r="FD42" s="4">
        <v>0</v>
      </c>
      <c r="FE42" s="9">
        <v>0</v>
      </c>
      <c r="FF42" s="12">
        <v>0</v>
      </c>
      <c r="FG42" s="4">
        <v>0</v>
      </c>
      <c r="FH42" s="9">
        <v>0</v>
      </c>
      <c r="FI42" s="12">
        <v>0</v>
      </c>
      <c r="FJ42" s="4">
        <v>0</v>
      </c>
      <c r="FK42" s="9">
        <v>0</v>
      </c>
      <c r="FL42" s="85">
        <v>0</v>
      </c>
      <c r="FM42" s="4">
        <v>0</v>
      </c>
      <c r="FN42" s="9">
        <v>0</v>
      </c>
      <c r="FO42" s="85"/>
      <c r="FP42" s="4"/>
      <c r="FQ42" s="9"/>
      <c r="FR42" s="85">
        <v>0</v>
      </c>
      <c r="FS42" s="4">
        <v>0</v>
      </c>
      <c r="FT42" s="9">
        <v>0</v>
      </c>
      <c r="FU42" s="12">
        <v>0</v>
      </c>
      <c r="FV42" s="4">
        <v>0</v>
      </c>
      <c r="FW42" s="9">
        <v>0</v>
      </c>
      <c r="FX42" s="12">
        <v>0</v>
      </c>
      <c r="FY42" s="4">
        <v>0</v>
      </c>
      <c r="FZ42" s="9">
        <v>0</v>
      </c>
      <c r="GA42" s="12">
        <v>0</v>
      </c>
      <c r="GB42" s="4">
        <v>0</v>
      </c>
      <c r="GC42" s="9">
        <v>0</v>
      </c>
      <c r="GD42" s="85">
        <v>0</v>
      </c>
      <c r="GE42" s="4">
        <v>0</v>
      </c>
      <c r="GF42" s="9">
        <v>0</v>
      </c>
      <c r="GG42" s="85">
        <v>0</v>
      </c>
      <c r="GH42" s="4">
        <v>0</v>
      </c>
      <c r="GI42" s="9">
        <v>0</v>
      </c>
      <c r="GJ42" s="85">
        <v>0</v>
      </c>
      <c r="GK42" s="4">
        <v>0</v>
      </c>
      <c r="GL42" s="9">
        <v>0</v>
      </c>
      <c r="GM42" s="85">
        <v>0</v>
      </c>
      <c r="GN42" s="4">
        <v>0</v>
      </c>
      <c r="GO42" s="9">
        <v>0</v>
      </c>
      <c r="GP42" s="12">
        <v>0</v>
      </c>
      <c r="GQ42" s="4">
        <v>0</v>
      </c>
      <c r="GR42" s="9">
        <v>0</v>
      </c>
      <c r="GS42" s="12">
        <v>0</v>
      </c>
      <c r="GT42" s="4">
        <v>0</v>
      </c>
      <c r="GU42" s="9">
        <v>0</v>
      </c>
      <c r="GV42" s="85">
        <v>0</v>
      </c>
      <c r="GW42" s="4">
        <v>0</v>
      </c>
      <c r="GX42" s="9">
        <v>0</v>
      </c>
      <c r="GY42" s="12">
        <v>0</v>
      </c>
      <c r="GZ42" s="4">
        <v>0</v>
      </c>
      <c r="HA42" s="9">
        <v>0</v>
      </c>
      <c r="HB42" s="12">
        <v>0</v>
      </c>
      <c r="HC42" s="4">
        <v>0</v>
      </c>
      <c r="HD42" s="9">
        <v>0</v>
      </c>
      <c r="HE42" s="12">
        <v>0</v>
      </c>
      <c r="HF42" s="4">
        <v>0</v>
      </c>
      <c r="HG42" s="9">
        <v>0</v>
      </c>
      <c r="HH42" s="12">
        <f t="shared" si="129"/>
        <v>66813</v>
      </c>
      <c r="HI42" s="15">
        <f t="shared" si="130"/>
        <v>59380</v>
      </c>
    </row>
    <row r="43" spans="1:217" x14ac:dyDescent="0.3">
      <c r="A43" s="77" t="s">
        <v>99</v>
      </c>
      <c r="B43" s="71" t="s">
        <v>13</v>
      </c>
      <c r="C43" s="12">
        <v>0</v>
      </c>
      <c r="D43" s="4">
        <v>0</v>
      </c>
      <c r="E43" s="9">
        <f t="shared" si="121"/>
        <v>0</v>
      </c>
      <c r="F43" s="12">
        <v>23355</v>
      </c>
      <c r="G43" s="4">
        <v>24001</v>
      </c>
      <c r="H43" s="9">
        <f t="shared" si="131"/>
        <v>1027.6600299721688</v>
      </c>
      <c r="I43" s="12">
        <v>0</v>
      </c>
      <c r="J43" s="4">
        <v>0</v>
      </c>
      <c r="K43" s="9">
        <v>0</v>
      </c>
      <c r="L43" s="12">
        <v>0</v>
      </c>
      <c r="M43" s="4">
        <v>0</v>
      </c>
      <c r="N43" s="9">
        <v>0</v>
      </c>
      <c r="O43" s="85">
        <v>0</v>
      </c>
      <c r="P43" s="4">
        <v>0</v>
      </c>
      <c r="Q43" s="9">
        <v>0</v>
      </c>
      <c r="R43" s="12">
        <v>0</v>
      </c>
      <c r="S43" s="4">
        <v>0</v>
      </c>
      <c r="T43" s="9">
        <v>0</v>
      </c>
      <c r="U43" s="85">
        <v>0</v>
      </c>
      <c r="V43" s="4">
        <v>0</v>
      </c>
      <c r="W43" s="9">
        <f t="shared" si="122"/>
        <v>0</v>
      </c>
      <c r="X43" s="85">
        <v>0</v>
      </c>
      <c r="Y43" s="4">
        <v>0</v>
      </c>
      <c r="Z43" s="9">
        <v>0</v>
      </c>
      <c r="AA43" s="85">
        <v>0</v>
      </c>
      <c r="AB43" s="4">
        <v>0</v>
      </c>
      <c r="AC43" s="9">
        <v>0</v>
      </c>
      <c r="AD43" s="12">
        <v>0</v>
      </c>
      <c r="AE43" s="4">
        <v>0</v>
      </c>
      <c r="AF43" s="9">
        <v>0</v>
      </c>
      <c r="AG43" s="12">
        <v>0</v>
      </c>
      <c r="AH43" s="4">
        <v>0</v>
      </c>
      <c r="AI43" s="9">
        <v>0</v>
      </c>
      <c r="AJ43" s="12">
        <v>0</v>
      </c>
      <c r="AK43" s="4">
        <v>0</v>
      </c>
      <c r="AL43" s="9">
        <v>0</v>
      </c>
      <c r="AM43" s="12">
        <v>0</v>
      </c>
      <c r="AN43" s="4">
        <v>0</v>
      </c>
      <c r="AO43" s="9">
        <v>0</v>
      </c>
      <c r="AP43" s="12">
        <v>0</v>
      </c>
      <c r="AQ43" s="4">
        <v>0</v>
      </c>
      <c r="AR43" s="9">
        <v>0</v>
      </c>
      <c r="AS43" s="12">
        <v>0</v>
      </c>
      <c r="AT43" s="4">
        <v>0</v>
      </c>
      <c r="AU43" s="9">
        <v>0</v>
      </c>
      <c r="AV43" s="85">
        <v>0</v>
      </c>
      <c r="AW43" s="4">
        <v>0</v>
      </c>
      <c r="AX43" s="9">
        <v>0</v>
      </c>
      <c r="AY43" s="12"/>
      <c r="AZ43" s="4"/>
      <c r="BA43" s="9"/>
      <c r="BB43" s="12">
        <v>0</v>
      </c>
      <c r="BC43" s="4">
        <v>1</v>
      </c>
      <c r="BD43" s="9">
        <v>0</v>
      </c>
      <c r="BE43" s="12">
        <v>0</v>
      </c>
      <c r="BF43" s="4">
        <v>0</v>
      </c>
      <c r="BG43" s="9">
        <f t="shared" si="123"/>
        <v>0</v>
      </c>
      <c r="BH43" s="12">
        <v>0</v>
      </c>
      <c r="BI43" s="4">
        <v>0</v>
      </c>
      <c r="BJ43" s="9">
        <v>0</v>
      </c>
      <c r="BK43" s="12">
        <v>0</v>
      </c>
      <c r="BL43" s="4">
        <v>0</v>
      </c>
      <c r="BM43" s="9">
        <v>0</v>
      </c>
      <c r="BN43" s="12">
        <v>0</v>
      </c>
      <c r="BO43" s="4">
        <v>0</v>
      </c>
      <c r="BP43" s="9">
        <v>0</v>
      </c>
      <c r="BQ43" s="12">
        <v>0</v>
      </c>
      <c r="BR43" s="4">
        <v>0</v>
      </c>
      <c r="BS43" s="9">
        <v>0</v>
      </c>
      <c r="BT43" s="12">
        <v>0</v>
      </c>
      <c r="BU43" s="4">
        <v>0</v>
      </c>
      <c r="BV43" s="9">
        <v>0</v>
      </c>
      <c r="BW43" s="12">
        <v>0</v>
      </c>
      <c r="BX43" s="4">
        <v>0</v>
      </c>
      <c r="BY43" s="9">
        <v>0</v>
      </c>
      <c r="BZ43" s="12">
        <v>0</v>
      </c>
      <c r="CA43" s="4">
        <v>0</v>
      </c>
      <c r="CB43" s="9">
        <v>0</v>
      </c>
      <c r="CC43" s="12">
        <v>0</v>
      </c>
      <c r="CD43" s="4">
        <v>0</v>
      </c>
      <c r="CE43" s="9">
        <v>0</v>
      </c>
      <c r="CF43" s="12">
        <v>0</v>
      </c>
      <c r="CG43" s="4">
        <v>0</v>
      </c>
      <c r="CH43" s="9">
        <f t="shared" si="124"/>
        <v>0</v>
      </c>
      <c r="CI43" s="12">
        <v>0</v>
      </c>
      <c r="CJ43" s="4">
        <v>0</v>
      </c>
      <c r="CK43" s="9">
        <v>0</v>
      </c>
      <c r="CL43" s="85">
        <v>0</v>
      </c>
      <c r="CM43" s="4">
        <v>0</v>
      </c>
      <c r="CN43" s="9">
        <f t="shared" si="125"/>
        <v>0</v>
      </c>
      <c r="CO43" s="85">
        <v>0</v>
      </c>
      <c r="CP43" s="4">
        <v>0</v>
      </c>
      <c r="CQ43" s="9">
        <v>0</v>
      </c>
      <c r="CR43" s="85">
        <v>0</v>
      </c>
      <c r="CS43" s="4">
        <v>0</v>
      </c>
      <c r="CT43" s="9">
        <v>0</v>
      </c>
      <c r="CU43" s="85">
        <v>0</v>
      </c>
      <c r="CV43" s="4">
        <v>0</v>
      </c>
      <c r="CW43" s="9">
        <v>0</v>
      </c>
      <c r="CX43" s="12">
        <v>0</v>
      </c>
      <c r="CY43" s="4">
        <v>0</v>
      </c>
      <c r="CZ43" s="9">
        <v>0</v>
      </c>
      <c r="DA43" s="12"/>
      <c r="DB43" s="4"/>
      <c r="DC43" s="9"/>
      <c r="DD43" s="12">
        <v>0</v>
      </c>
      <c r="DE43" s="4">
        <v>0</v>
      </c>
      <c r="DF43" s="9">
        <v>0</v>
      </c>
      <c r="DG43" s="12">
        <v>0</v>
      </c>
      <c r="DH43" s="4">
        <v>0</v>
      </c>
      <c r="DI43" s="9">
        <f t="shared" si="126"/>
        <v>0</v>
      </c>
      <c r="DJ43" s="12">
        <v>0</v>
      </c>
      <c r="DK43" s="4">
        <v>0</v>
      </c>
      <c r="DL43" s="9">
        <v>0</v>
      </c>
      <c r="DM43" s="12">
        <v>0</v>
      </c>
      <c r="DN43" s="4">
        <v>0</v>
      </c>
      <c r="DO43" s="9">
        <v>0</v>
      </c>
      <c r="DP43" s="85">
        <v>0</v>
      </c>
      <c r="DQ43" s="4">
        <v>0</v>
      </c>
      <c r="DR43" s="9">
        <v>0</v>
      </c>
      <c r="DS43" s="12">
        <v>0</v>
      </c>
      <c r="DT43" s="4">
        <v>0</v>
      </c>
      <c r="DU43" s="9">
        <v>0</v>
      </c>
      <c r="DV43" s="12">
        <v>0</v>
      </c>
      <c r="DW43" s="4">
        <v>0</v>
      </c>
      <c r="DX43" s="9">
        <f t="shared" si="134"/>
        <v>0</v>
      </c>
      <c r="DY43" s="12">
        <v>0</v>
      </c>
      <c r="DZ43" s="4">
        <v>0</v>
      </c>
      <c r="EA43" s="9">
        <v>0</v>
      </c>
      <c r="EB43" s="85"/>
      <c r="EC43" s="4"/>
      <c r="ED43" s="9"/>
      <c r="EE43" s="85">
        <v>0</v>
      </c>
      <c r="EF43" s="4">
        <v>0</v>
      </c>
      <c r="EG43" s="9">
        <f t="shared" si="127"/>
        <v>0</v>
      </c>
      <c r="EH43" s="85">
        <v>0</v>
      </c>
      <c r="EI43" s="4">
        <v>0</v>
      </c>
      <c r="EJ43" s="9">
        <v>0</v>
      </c>
      <c r="EK43" s="85">
        <v>0</v>
      </c>
      <c r="EL43" s="4">
        <v>0</v>
      </c>
      <c r="EM43" s="9">
        <v>0</v>
      </c>
      <c r="EN43" s="85">
        <v>0</v>
      </c>
      <c r="EO43" s="4">
        <v>0</v>
      </c>
      <c r="EP43" s="9">
        <v>0</v>
      </c>
      <c r="EQ43" s="85">
        <v>0</v>
      </c>
      <c r="ER43" s="4">
        <v>0</v>
      </c>
      <c r="ES43" s="9">
        <v>0</v>
      </c>
      <c r="ET43" s="85">
        <v>0</v>
      </c>
      <c r="EU43" s="4">
        <v>0</v>
      </c>
      <c r="EV43" s="9">
        <v>0</v>
      </c>
      <c r="EW43" s="12">
        <v>0</v>
      </c>
      <c r="EX43" s="4">
        <v>0</v>
      </c>
      <c r="EY43" s="9">
        <f t="shared" si="128"/>
        <v>0</v>
      </c>
      <c r="EZ43" s="85">
        <v>0</v>
      </c>
      <c r="FA43" s="4">
        <v>0</v>
      </c>
      <c r="FB43" s="9">
        <v>0</v>
      </c>
      <c r="FC43" s="85">
        <v>0</v>
      </c>
      <c r="FD43" s="4">
        <v>0</v>
      </c>
      <c r="FE43" s="9">
        <v>0</v>
      </c>
      <c r="FF43" s="12">
        <v>0</v>
      </c>
      <c r="FG43" s="4">
        <v>0</v>
      </c>
      <c r="FH43" s="9">
        <v>0</v>
      </c>
      <c r="FI43" s="12">
        <v>0</v>
      </c>
      <c r="FJ43" s="4">
        <v>0</v>
      </c>
      <c r="FK43" s="9">
        <v>0</v>
      </c>
      <c r="FL43" s="85">
        <v>0</v>
      </c>
      <c r="FM43" s="4">
        <v>0</v>
      </c>
      <c r="FN43" s="9">
        <v>0</v>
      </c>
      <c r="FO43" s="85"/>
      <c r="FP43" s="4"/>
      <c r="FQ43" s="9"/>
      <c r="FR43" s="85">
        <v>0</v>
      </c>
      <c r="FS43" s="4">
        <v>0</v>
      </c>
      <c r="FT43" s="9">
        <v>0</v>
      </c>
      <c r="FU43" s="12">
        <v>0</v>
      </c>
      <c r="FV43" s="4">
        <v>0</v>
      </c>
      <c r="FW43" s="9">
        <v>0</v>
      </c>
      <c r="FX43" s="12">
        <v>0</v>
      </c>
      <c r="FY43" s="4">
        <v>0</v>
      </c>
      <c r="FZ43" s="9">
        <v>0</v>
      </c>
      <c r="GA43" s="12">
        <v>0</v>
      </c>
      <c r="GB43" s="4">
        <v>0</v>
      </c>
      <c r="GC43" s="9">
        <v>0</v>
      </c>
      <c r="GD43" s="85">
        <v>0</v>
      </c>
      <c r="GE43" s="4">
        <v>0</v>
      </c>
      <c r="GF43" s="9">
        <v>0</v>
      </c>
      <c r="GG43" s="85">
        <v>0</v>
      </c>
      <c r="GH43" s="4">
        <v>0</v>
      </c>
      <c r="GI43" s="9">
        <v>0</v>
      </c>
      <c r="GJ43" s="85">
        <v>0</v>
      </c>
      <c r="GK43" s="4">
        <v>0</v>
      </c>
      <c r="GL43" s="9">
        <v>0</v>
      </c>
      <c r="GM43" s="85">
        <v>0</v>
      </c>
      <c r="GN43" s="4">
        <v>0</v>
      </c>
      <c r="GO43" s="9">
        <v>0</v>
      </c>
      <c r="GP43" s="12">
        <v>0</v>
      </c>
      <c r="GQ43" s="4">
        <v>0</v>
      </c>
      <c r="GR43" s="9">
        <v>0</v>
      </c>
      <c r="GS43" s="12">
        <v>0</v>
      </c>
      <c r="GT43" s="4">
        <v>0</v>
      </c>
      <c r="GU43" s="9">
        <v>0</v>
      </c>
      <c r="GV43" s="85">
        <v>0</v>
      </c>
      <c r="GW43" s="4">
        <v>0</v>
      </c>
      <c r="GX43" s="9">
        <v>0</v>
      </c>
      <c r="GY43" s="12">
        <v>0</v>
      </c>
      <c r="GZ43" s="4">
        <v>0</v>
      </c>
      <c r="HA43" s="9">
        <v>0</v>
      </c>
      <c r="HB43" s="12">
        <v>0</v>
      </c>
      <c r="HC43" s="4">
        <v>0</v>
      </c>
      <c r="HD43" s="9">
        <v>0</v>
      </c>
      <c r="HE43" s="12">
        <v>0</v>
      </c>
      <c r="HF43" s="4">
        <v>0</v>
      </c>
      <c r="HG43" s="9">
        <v>0</v>
      </c>
      <c r="HH43" s="12">
        <f t="shared" si="129"/>
        <v>23355</v>
      </c>
      <c r="HI43" s="15">
        <f t="shared" si="130"/>
        <v>24002</v>
      </c>
    </row>
    <row r="44" spans="1:217" ht="15" thickBot="1" x14ac:dyDescent="0.35">
      <c r="A44" s="72"/>
      <c r="B44" s="73" t="s">
        <v>14</v>
      </c>
      <c r="C44" s="52">
        <f t="shared" ref="C44:D44" si="136">SUM(C32:C43)</f>
        <v>0</v>
      </c>
      <c r="D44" s="50">
        <f t="shared" si="136"/>
        <v>0</v>
      </c>
      <c r="E44" s="51"/>
      <c r="F44" s="52">
        <f>SUM(F32:F43)</f>
        <v>1042897</v>
      </c>
      <c r="G44" s="50">
        <f>SUM(G32:G43)</f>
        <v>748038</v>
      </c>
      <c r="H44" s="51"/>
      <c r="I44" s="52">
        <f>SUM(I32:I43)</f>
        <v>0</v>
      </c>
      <c r="J44" s="50">
        <f>SUM(J32:J43)</f>
        <v>0</v>
      </c>
      <c r="K44" s="51"/>
      <c r="L44" s="52">
        <f>SUM(L32:L43)</f>
        <v>0</v>
      </c>
      <c r="M44" s="50">
        <f>SUM(M32:M43)</f>
        <v>0</v>
      </c>
      <c r="N44" s="51"/>
      <c r="O44" s="86">
        <v>0</v>
      </c>
      <c r="P44" s="50">
        <v>0</v>
      </c>
      <c r="Q44" s="51"/>
      <c r="R44" s="52">
        <f>SUM(R32:R43)</f>
        <v>0</v>
      </c>
      <c r="S44" s="50">
        <f>SUM(S32:S43)</f>
        <v>0</v>
      </c>
      <c r="T44" s="51"/>
      <c r="U44" s="86">
        <f t="shared" ref="U44:V44" si="137">SUM(U32:U43)</f>
        <v>0</v>
      </c>
      <c r="V44" s="50">
        <f t="shared" si="137"/>
        <v>0</v>
      </c>
      <c r="W44" s="51"/>
      <c r="X44" s="86">
        <v>0</v>
      </c>
      <c r="Y44" s="50">
        <v>0</v>
      </c>
      <c r="Z44" s="51"/>
      <c r="AA44" s="86">
        <v>0</v>
      </c>
      <c r="AB44" s="50">
        <v>0</v>
      </c>
      <c r="AC44" s="51"/>
      <c r="AD44" s="52">
        <f t="shared" ref="AD44:AE44" si="138">SUM(AD32:AD43)</f>
        <v>0</v>
      </c>
      <c r="AE44" s="50">
        <f t="shared" si="138"/>
        <v>0</v>
      </c>
      <c r="AF44" s="51"/>
      <c r="AG44" s="52">
        <f t="shared" ref="AG44:AH44" si="139">SUM(AG32:AG43)</f>
        <v>0</v>
      </c>
      <c r="AH44" s="50">
        <f t="shared" si="139"/>
        <v>0</v>
      </c>
      <c r="AI44" s="51"/>
      <c r="AJ44" s="52">
        <f t="shared" ref="AJ44:AK44" si="140">SUM(AJ32:AJ43)</f>
        <v>0</v>
      </c>
      <c r="AK44" s="50">
        <f t="shared" si="140"/>
        <v>1</v>
      </c>
      <c r="AL44" s="51"/>
      <c r="AM44" s="52">
        <f t="shared" ref="AM44:AN44" si="141">SUM(AM32:AM43)</f>
        <v>0</v>
      </c>
      <c r="AN44" s="50">
        <f t="shared" si="141"/>
        <v>1</v>
      </c>
      <c r="AO44" s="51"/>
      <c r="AP44" s="52">
        <f t="shared" ref="AP44:AQ44" si="142">SUM(AP32:AP43)</f>
        <v>0</v>
      </c>
      <c r="AQ44" s="50">
        <f t="shared" si="142"/>
        <v>0</v>
      </c>
      <c r="AR44" s="51"/>
      <c r="AS44" s="52">
        <f t="shared" ref="AS44:AT44" si="143">SUM(AS32:AS43)</f>
        <v>0</v>
      </c>
      <c r="AT44" s="50">
        <f t="shared" si="143"/>
        <v>0</v>
      </c>
      <c r="AU44" s="51"/>
      <c r="AV44" s="86">
        <v>0</v>
      </c>
      <c r="AW44" s="50">
        <v>0</v>
      </c>
      <c r="AX44" s="51"/>
      <c r="AY44" s="52"/>
      <c r="AZ44" s="50"/>
      <c r="BA44" s="51"/>
      <c r="BB44" s="52">
        <f t="shared" ref="BB44:BC44" si="144">SUM(BB32:BB43)</f>
        <v>0</v>
      </c>
      <c r="BC44" s="50">
        <f t="shared" si="144"/>
        <v>2</v>
      </c>
      <c r="BD44" s="51"/>
      <c r="BE44" s="52">
        <f t="shared" ref="BE44:BF44" si="145">SUM(BE32:BE43)</f>
        <v>0</v>
      </c>
      <c r="BF44" s="50">
        <f t="shared" si="145"/>
        <v>0</v>
      </c>
      <c r="BG44" s="51"/>
      <c r="BH44" s="52">
        <f t="shared" ref="BH44:BI44" si="146">SUM(BH32:BH43)</f>
        <v>0</v>
      </c>
      <c r="BI44" s="50">
        <f t="shared" si="146"/>
        <v>0</v>
      </c>
      <c r="BJ44" s="51"/>
      <c r="BK44" s="52">
        <f t="shared" ref="BK44:BL44" si="147">SUM(BK32:BK43)</f>
        <v>0</v>
      </c>
      <c r="BL44" s="50">
        <f t="shared" si="147"/>
        <v>0</v>
      </c>
      <c r="BM44" s="51"/>
      <c r="BN44" s="52">
        <f t="shared" ref="BN44:BO44" si="148">SUM(BN32:BN43)</f>
        <v>0</v>
      </c>
      <c r="BO44" s="50">
        <f t="shared" si="148"/>
        <v>0</v>
      </c>
      <c r="BP44" s="51"/>
      <c r="BQ44" s="52">
        <f t="shared" ref="BQ44:BR44" si="149">SUM(BQ32:BQ43)</f>
        <v>0</v>
      </c>
      <c r="BR44" s="50">
        <f t="shared" si="149"/>
        <v>0</v>
      </c>
      <c r="BS44" s="51"/>
      <c r="BT44" s="52">
        <f t="shared" ref="BT44:BU44" si="150">SUM(BT32:BT43)</f>
        <v>0</v>
      </c>
      <c r="BU44" s="50">
        <f t="shared" si="150"/>
        <v>0</v>
      </c>
      <c r="BV44" s="51"/>
      <c r="BW44" s="52">
        <f t="shared" ref="BW44:BX44" si="151">SUM(BW32:BW43)</f>
        <v>0</v>
      </c>
      <c r="BX44" s="50">
        <f t="shared" si="151"/>
        <v>0</v>
      </c>
      <c r="BY44" s="51"/>
      <c r="BZ44" s="52">
        <f t="shared" ref="BZ44:CA44" si="152">SUM(BZ32:BZ43)</f>
        <v>0</v>
      </c>
      <c r="CA44" s="50">
        <f t="shared" si="152"/>
        <v>0</v>
      </c>
      <c r="CB44" s="51"/>
      <c r="CC44" s="52">
        <f t="shared" ref="CC44:CD44" si="153">SUM(CC32:CC43)</f>
        <v>0</v>
      </c>
      <c r="CD44" s="50">
        <f t="shared" si="153"/>
        <v>0</v>
      </c>
      <c r="CE44" s="51"/>
      <c r="CF44" s="52">
        <f t="shared" ref="CF44:CG44" si="154">SUM(CF32:CF43)</f>
        <v>0</v>
      </c>
      <c r="CG44" s="50">
        <f t="shared" si="154"/>
        <v>0</v>
      </c>
      <c r="CH44" s="51"/>
      <c r="CI44" s="52">
        <f t="shared" ref="CI44:CJ44" si="155">SUM(CI32:CI43)</f>
        <v>0</v>
      </c>
      <c r="CJ44" s="50">
        <f t="shared" si="155"/>
        <v>0</v>
      </c>
      <c r="CK44" s="51"/>
      <c r="CL44" s="86">
        <f t="shared" ref="CL44:CM44" si="156">SUM(CL32:CL43)</f>
        <v>0</v>
      </c>
      <c r="CM44" s="50">
        <f t="shared" si="156"/>
        <v>0</v>
      </c>
      <c r="CN44" s="51"/>
      <c r="CO44" s="86">
        <v>0</v>
      </c>
      <c r="CP44" s="50">
        <v>0</v>
      </c>
      <c r="CQ44" s="51"/>
      <c r="CR44" s="86">
        <v>0</v>
      </c>
      <c r="CS44" s="50">
        <v>0</v>
      </c>
      <c r="CT44" s="51"/>
      <c r="CU44" s="86">
        <v>0</v>
      </c>
      <c r="CV44" s="50">
        <v>0</v>
      </c>
      <c r="CW44" s="51"/>
      <c r="CX44" s="52">
        <f t="shared" ref="CX44:CY44" si="157">SUM(CX32:CX43)</f>
        <v>0</v>
      </c>
      <c r="CY44" s="50">
        <f t="shared" si="157"/>
        <v>0</v>
      </c>
      <c r="CZ44" s="51"/>
      <c r="DA44" s="52"/>
      <c r="DB44" s="50"/>
      <c r="DC44" s="51"/>
      <c r="DD44" s="52">
        <f t="shared" ref="DD44:DE44" si="158">SUM(DD32:DD43)</f>
        <v>0</v>
      </c>
      <c r="DE44" s="50">
        <f t="shared" si="158"/>
        <v>0</v>
      </c>
      <c r="DF44" s="51"/>
      <c r="DG44" s="52">
        <f t="shared" ref="DG44:DH44" si="159">SUM(DG32:DG43)</f>
        <v>0</v>
      </c>
      <c r="DH44" s="50">
        <f t="shared" si="159"/>
        <v>0</v>
      </c>
      <c r="DI44" s="51"/>
      <c r="DJ44" s="52">
        <f t="shared" ref="DJ44:DK44" si="160">SUM(DJ32:DJ43)</f>
        <v>0</v>
      </c>
      <c r="DK44" s="50">
        <f t="shared" si="160"/>
        <v>0</v>
      </c>
      <c r="DL44" s="51"/>
      <c r="DM44" s="52">
        <f t="shared" ref="DM44:DN44" si="161">SUM(DM32:DM43)</f>
        <v>0</v>
      </c>
      <c r="DN44" s="50">
        <f t="shared" si="161"/>
        <v>0</v>
      </c>
      <c r="DO44" s="51"/>
      <c r="DP44" s="86">
        <v>0</v>
      </c>
      <c r="DQ44" s="50">
        <v>0</v>
      </c>
      <c r="DR44" s="51"/>
      <c r="DS44" s="52">
        <f t="shared" ref="DS44:DT44" si="162">SUM(DS32:DS43)</f>
        <v>0</v>
      </c>
      <c r="DT44" s="50">
        <f t="shared" si="162"/>
        <v>1</v>
      </c>
      <c r="DU44" s="51"/>
      <c r="DV44" s="52">
        <f t="shared" ref="DV44:DW44" si="163">SUM(DV32:DV43)</f>
        <v>0</v>
      </c>
      <c r="DW44" s="50">
        <f t="shared" si="163"/>
        <v>0</v>
      </c>
      <c r="DX44" s="51"/>
      <c r="DY44" s="52">
        <f t="shared" ref="DY44:DZ44" si="164">SUM(DY32:DY43)</f>
        <v>0</v>
      </c>
      <c r="DZ44" s="50">
        <f t="shared" si="164"/>
        <v>0</v>
      </c>
      <c r="EA44" s="51"/>
      <c r="EB44" s="86"/>
      <c r="EC44" s="50"/>
      <c r="ED44" s="51"/>
      <c r="EE44" s="86">
        <f t="shared" ref="EE44:EF44" si="165">SUM(EE32:EE43)</f>
        <v>0</v>
      </c>
      <c r="EF44" s="50">
        <f t="shared" si="165"/>
        <v>0</v>
      </c>
      <c r="EG44" s="51"/>
      <c r="EH44" s="86">
        <v>0</v>
      </c>
      <c r="EI44" s="50">
        <v>0</v>
      </c>
      <c r="EJ44" s="51"/>
      <c r="EK44" s="86">
        <v>0</v>
      </c>
      <c r="EL44" s="50">
        <v>0</v>
      </c>
      <c r="EM44" s="51"/>
      <c r="EN44" s="86">
        <v>0</v>
      </c>
      <c r="EO44" s="50">
        <v>0</v>
      </c>
      <c r="EP44" s="51"/>
      <c r="EQ44" s="86">
        <v>0</v>
      </c>
      <c r="ER44" s="50">
        <v>0</v>
      </c>
      <c r="ES44" s="51"/>
      <c r="ET44" s="86">
        <v>0</v>
      </c>
      <c r="EU44" s="50">
        <v>0</v>
      </c>
      <c r="EV44" s="51"/>
      <c r="EW44" s="52">
        <f t="shared" ref="EW44:EX44" si="166">SUM(EW32:EW43)</f>
        <v>0</v>
      </c>
      <c r="EX44" s="50">
        <f t="shared" si="166"/>
        <v>0</v>
      </c>
      <c r="EY44" s="51"/>
      <c r="EZ44" s="86">
        <v>0</v>
      </c>
      <c r="FA44" s="50">
        <v>0</v>
      </c>
      <c r="FB44" s="51"/>
      <c r="FC44" s="86">
        <v>0</v>
      </c>
      <c r="FD44" s="50">
        <v>0</v>
      </c>
      <c r="FE44" s="51"/>
      <c r="FF44" s="52">
        <f t="shared" ref="FF44:FG44" si="167">SUM(FF32:FF43)</f>
        <v>180</v>
      </c>
      <c r="FG44" s="50">
        <f t="shared" si="167"/>
        <v>227</v>
      </c>
      <c r="FH44" s="51"/>
      <c r="FI44" s="52">
        <f t="shared" ref="FI44:FJ44" si="168">SUM(FI32:FI43)</f>
        <v>0</v>
      </c>
      <c r="FJ44" s="50">
        <f t="shared" si="168"/>
        <v>0</v>
      </c>
      <c r="FK44" s="51"/>
      <c r="FL44" s="86">
        <v>0</v>
      </c>
      <c r="FM44" s="50">
        <v>0</v>
      </c>
      <c r="FN44" s="51"/>
      <c r="FO44" s="86"/>
      <c r="FP44" s="50"/>
      <c r="FQ44" s="51"/>
      <c r="FR44" s="86">
        <v>0</v>
      </c>
      <c r="FS44" s="50">
        <v>0</v>
      </c>
      <c r="FT44" s="51"/>
      <c r="FU44" s="52">
        <f t="shared" ref="FU44:FV44" si="169">SUM(FU32:FU43)</f>
        <v>0</v>
      </c>
      <c r="FV44" s="50">
        <f t="shared" si="169"/>
        <v>0</v>
      </c>
      <c r="FW44" s="51"/>
      <c r="FX44" s="52">
        <f t="shared" ref="FX44:FY44" si="170">SUM(FX32:FX43)</f>
        <v>0</v>
      </c>
      <c r="FY44" s="50">
        <f t="shared" si="170"/>
        <v>0</v>
      </c>
      <c r="FZ44" s="51"/>
      <c r="GA44" s="52">
        <f t="shared" ref="GA44:GB44" si="171">SUM(GA32:GA43)</f>
        <v>0</v>
      </c>
      <c r="GB44" s="50">
        <f t="shared" si="171"/>
        <v>0</v>
      </c>
      <c r="GC44" s="51"/>
      <c r="GD44" s="86">
        <v>0</v>
      </c>
      <c r="GE44" s="50">
        <v>0</v>
      </c>
      <c r="GF44" s="51"/>
      <c r="GG44" s="86">
        <v>0</v>
      </c>
      <c r="GH44" s="50">
        <v>0</v>
      </c>
      <c r="GI44" s="51"/>
      <c r="GJ44" s="52">
        <f t="shared" ref="GJ44:GK44" si="172">SUM(GJ32:GJ43)</f>
        <v>0</v>
      </c>
      <c r="GK44" s="50">
        <f t="shared" si="172"/>
        <v>0</v>
      </c>
      <c r="GL44" s="51"/>
      <c r="GM44" s="52">
        <f t="shared" ref="GM44:GN44" si="173">SUM(GM32:GM43)</f>
        <v>0</v>
      </c>
      <c r="GN44" s="50">
        <f t="shared" si="173"/>
        <v>0</v>
      </c>
      <c r="GO44" s="51"/>
      <c r="GP44" s="52">
        <f t="shared" ref="GP44:GQ44" si="174">SUM(GP32:GP43)</f>
        <v>0</v>
      </c>
      <c r="GQ44" s="50">
        <f t="shared" si="174"/>
        <v>0</v>
      </c>
      <c r="GR44" s="51"/>
      <c r="GS44" s="52">
        <f t="shared" ref="GS44:GT44" si="175">SUM(GS32:GS43)</f>
        <v>83</v>
      </c>
      <c r="GT44" s="50">
        <f t="shared" si="175"/>
        <v>1071</v>
      </c>
      <c r="GU44" s="51"/>
      <c r="GV44" s="86">
        <v>0</v>
      </c>
      <c r="GW44" s="50">
        <v>0</v>
      </c>
      <c r="GX44" s="51"/>
      <c r="GY44" s="52">
        <f t="shared" ref="GY44:GZ44" si="176">SUM(GY32:GY43)</f>
        <v>0</v>
      </c>
      <c r="GZ44" s="50">
        <f t="shared" si="176"/>
        <v>0</v>
      </c>
      <c r="HA44" s="51"/>
      <c r="HB44" s="52">
        <f t="shared" ref="HB44:HC44" si="177">SUM(HB32:HB43)</f>
        <v>93</v>
      </c>
      <c r="HC44" s="50">
        <f t="shared" si="177"/>
        <v>146</v>
      </c>
      <c r="HD44" s="51"/>
      <c r="HE44" s="52">
        <f t="shared" ref="HE44:HF44" si="178">SUM(HE32:HE43)</f>
        <v>0</v>
      </c>
      <c r="HF44" s="50">
        <f t="shared" si="178"/>
        <v>0</v>
      </c>
      <c r="HG44" s="51"/>
      <c r="HH44" s="52">
        <f t="shared" si="129"/>
        <v>1043253</v>
      </c>
      <c r="HI44" s="53">
        <f t="shared" si="130"/>
        <v>749486</v>
      </c>
    </row>
    <row r="45" spans="1:217" x14ac:dyDescent="0.3">
      <c r="A45" s="76" t="s">
        <v>100</v>
      </c>
      <c r="B45" s="75" t="s">
        <v>2</v>
      </c>
      <c r="C45" s="16">
        <v>0</v>
      </c>
      <c r="D45" s="42">
        <v>0</v>
      </c>
      <c r="E45" s="18">
        <f t="shared" ref="E45:E56" si="179">IF(C45=0,0,D45/C45*1000)</f>
        <v>0</v>
      </c>
      <c r="F45" s="16">
        <v>42095</v>
      </c>
      <c r="G45" s="42">
        <v>50768</v>
      </c>
      <c r="H45" s="18">
        <f>G45/F45*1000</f>
        <v>1206.0339707803778</v>
      </c>
      <c r="I45" s="16">
        <v>0</v>
      </c>
      <c r="J45" s="42">
        <v>0</v>
      </c>
      <c r="K45" s="18">
        <v>0</v>
      </c>
      <c r="L45" s="16">
        <v>0</v>
      </c>
      <c r="M45" s="42">
        <v>0</v>
      </c>
      <c r="N45" s="18">
        <v>0</v>
      </c>
      <c r="O45" s="87">
        <v>0</v>
      </c>
      <c r="P45" s="42">
        <v>0</v>
      </c>
      <c r="Q45" s="18">
        <v>0</v>
      </c>
      <c r="R45" s="16">
        <v>0</v>
      </c>
      <c r="S45" s="42">
        <v>0</v>
      </c>
      <c r="T45" s="18">
        <v>0</v>
      </c>
      <c r="U45" s="87">
        <v>0</v>
      </c>
      <c r="V45" s="42">
        <v>0</v>
      </c>
      <c r="W45" s="18">
        <f t="shared" ref="W45:W56" si="180">IF(U45=0,0,V45/U45*1000)</f>
        <v>0</v>
      </c>
      <c r="X45" s="87">
        <v>0</v>
      </c>
      <c r="Y45" s="42">
        <v>0</v>
      </c>
      <c r="Z45" s="18">
        <v>0</v>
      </c>
      <c r="AA45" s="87">
        <v>0</v>
      </c>
      <c r="AB45" s="42">
        <v>0</v>
      </c>
      <c r="AC45" s="18">
        <v>0</v>
      </c>
      <c r="AD45" s="16">
        <v>0</v>
      </c>
      <c r="AE45" s="42">
        <v>0</v>
      </c>
      <c r="AF45" s="18">
        <v>0</v>
      </c>
      <c r="AG45" s="16">
        <v>0</v>
      </c>
      <c r="AH45" s="42">
        <v>0</v>
      </c>
      <c r="AI45" s="18">
        <v>0</v>
      </c>
      <c r="AJ45" s="12">
        <v>0</v>
      </c>
      <c r="AK45" s="4">
        <v>0</v>
      </c>
      <c r="AL45" s="9">
        <v>0</v>
      </c>
      <c r="AM45" s="16">
        <v>0</v>
      </c>
      <c r="AN45" s="42">
        <v>0</v>
      </c>
      <c r="AO45" s="18">
        <v>0</v>
      </c>
      <c r="AP45" s="16">
        <v>0</v>
      </c>
      <c r="AQ45" s="42">
        <v>0</v>
      </c>
      <c r="AR45" s="18">
        <v>0</v>
      </c>
      <c r="AS45" s="16">
        <v>0</v>
      </c>
      <c r="AT45" s="42">
        <v>0</v>
      </c>
      <c r="AU45" s="18">
        <v>0</v>
      </c>
      <c r="AV45" s="87">
        <v>0</v>
      </c>
      <c r="AW45" s="42">
        <v>0</v>
      </c>
      <c r="AX45" s="18">
        <v>0</v>
      </c>
      <c r="AY45" s="16"/>
      <c r="AZ45" s="42"/>
      <c r="BA45" s="18"/>
      <c r="BB45" s="16">
        <v>0</v>
      </c>
      <c r="BC45" s="42">
        <v>0</v>
      </c>
      <c r="BD45" s="18">
        <v>0</v>
      </c>
      <c r="BE45" s="16">
        <v>0</v>
      </c>
      <c r="BF45" s="42">
        <v>0</v>
      </c>
      <c r="BG45" s="18">
        <f t="shared" ref="BG45:BG56" si="181">IF(BE45=0,0,BF45/BE45*1000)</f>
        <v>0</v>
      </c>
      <c r="BH45" s="16">
        <v>0</v>
      </c>
      <c r="BI45" s="42">
        <v>0</v>
      </c>
      <c r="BJ45" s="18">
        <v>0</v>
      </c>
      <c r="BK45" s="16">
        <v>0</v>
      </c>
      <c r="BL45" s="42">
        <v>0</v>
      </c>
      <c r="BM45" s="18">
        <v>0</v>
      </c>
      <c r="BN45" s="16">
        <v>0</v>
      </c>
      <c r="BO45" s="42">
        <v>0</v>
      </c>
      <c r="BP45" s="18">
        <v>0</v>
      </c>
      <c r="BQ45" s="16">
        <v>0</v>
      </c>
      <c r="BR45" s="42">
        <v>0</v>
      </c>
      <c r="BS45" s="18">
        <v>0</v>
      </c>
      <c r="BT45" s="16">
        <v>0</v>
      </c>
      <c r="BU45" s="42">
        <v>0</v>
      </c>
      <c r="BV45" s="18">
        <v>0</v>
      </c>
      <c r="BW45" s="12">
        <v>0</v>
      </c>
      <c r="BX45" s="4">
        <v>0</v>
      </c>
      <c r="BY45" s="9">
        <v>0</v>
      </c>
      <c r="BZ45" s="16">
        <v>0</v>
      </c>
      <c r="CA45" s="42">
        <v>0</v>
      </c>
      <c r="CB45" s="18">
        <v>0</v>
      </c>
      <c r="CC45" s="16">
        <v>0</v>
      </c>
      <c r="CD45" s="42">
        <v>0</v>
      </c>
      <c r="CE45" s="18">
        <v>0</v>
      </c>
      <c r="CF45" s="16">
        <v>0</v>
      </c>
      <c r="CG45" s="42">
        <v>0</v>
      </c>
      <c r="CH45" s="18">
        <f t="shared" ref="CH45:CH56" si="182">IF(CF45=0,0,CG45/CF45*1000)</f>
        <v>0</v>
      </c>
      <c r="CI45" s="16">
        <v>0</v>
      </c>
      <c r="CJ45" s="42">
        <v>0</v>
      </c>
      <c r="CK45" s="18">
        <v>0</v>
      </c>
      <c r="CL45" s="87">
        <v>0</v>
      </c>
      <c r="CM45" s="42">
        <v>0</v>
      </c>
      <c r="CN45" s="18">
        <f t="shared" ref="CN45:CN56" si="183">IF(CL45=0,0,CM45/CL45*1000)</f>
        <v>0</v>
      </c>
      <c r="CO45" s="87">
        <v>0</v>
      </c>
      <c r="CP45" s="42">
        <v>0</v>
      </c>
      <c r="CQ45" s="18">
        <v>0</v>
      </c>
      <c r="CR45" s="87">
        <v>0</v>
      </c>
      <c r="CS45" s="42">
        <v>0</v>
      </c>
      <c r="CT45" s="18">
        <v>0</v>
      </c>
      <c r="CU45" s="87">
        <v>0</v>
      </c>
      <c r="CV45" s="42">
        <v>0</v>
      </c>
      <c r="CW45" s="18">
        <v>0</v>
      </c>
      <c r="CX45" s="16">
        <v>0</v>
      </c>
      <c r="CY45" s="42">
        <v>0</v>
      </c>
      <c r="CZ45" s="18">
        <v>0</v>
      </c>
      <c r="DA45" s="16"/>
      <c r="DB45" s="42"/>
      <c r="DC45" s="18"/>
      <c r="DD45" s="16">
        <v>0</v>
      </c>
      <c r="DE45" s="42">
        <v>0</v>
      </c>
      <c r="DF45" s="18">
        <v>0</v>
      </c>
      <c r="DG45" s="16">
        <v>0</v>
      </c>
      <c r="DH45" s="42">
        <v>0</v>
      </c>
      <c r="DI45" s="18">
        <f t="shared" ref="DI45:DI56" si="184">IF(DG45=0,0,DH45/DG45*1000)</f>
        <v>0</v>
      </c>
      <c r="DJ45" s="16">
        <v>0</v>
      </c>
      <c r="DK45" s="42">
        <v>0</v>
      </c>
      <c r="DL45" s="18">
        <v>0</v>
      </c>
      <c r="DM45" s="16">
        <v>0</v>
      </c>
      <c r="DN45" s="42">
        <v>0</v>
      </c>
      <c r="DO45" s="18">
        <v>0</v>
      </c>
      <c r="DP45" s="87">
        <v>0</v>
      </c>
      <c r="DQ45" s="42">
        <v>0</v>
      </c>
      <c r="DR45" s="18">
        <v>0</v>
      </c>
      <c r="DS45" s="16">
        <v>0</v>
      </c>
      <c r="DT45" s="42">
        <v>0</v>
      </c>
      <c r="DU45" s="18">
        <v>0</v>
      </c>
      <c r="DV45" s="16">
        <v>0</v>
      </c>
      <c r="DW45" s="42">
        <v>0</v>
      </c>
      <c r="DX45" s="18">
        <v>0</v>
      </c>
      <c r="DY45" s="16">
        <v>0</v>
      </c>
      <c r="DZ45" s="42">
        <v>0</v>
      </c>
      <c r="EA45" s="18">
        <v>0</v>
      </c>
      <c r="EB45" s="87"/>
      <c r="EC45" s="42"/>
      <c r="ED45" s="18"/>
      <c r="EE45" s="87">
        <v>0</v>
      </c>
      <c r="EF45" s="42">
        <v>0</v>
      </c>
      <c r="EG45" s="18">
        <f t="shared" ref="EG45:EG56" si="185">IF(EE45=0,0,EF45/EE45*1000)</f>
        <v>0</v>
      </c>
      <c r="EH45" s="87">
        <v>0</v>
      </c>
      <c r="EI45" s="42">
        <v>0</v>
      </c>
      <c r="EJ45" s="18">
        <v>0</v>
      </c>
      <c r="EK45" s="87">
        <v>0</v>
      </c>
      <c r="EL45" s="42">
        <v>0</v>
      </c>
      <c r="EM45" s="18">
        <v>0</v>
      </c>
      <c r="EN45" s="87">
        <v>0</v>
      </c>
      <c r="EO45" s="42">
        <v>0</v>
      </c>
      <c r="EP45" s="18">
        <v>0</v>
      </c>
      <c r="EQ45" s="87">
        <v>0</v>
      </c>
      <c r="ER45" s="42">
        <v>0</v>
      </c>
      <c r="ES45" s="18">
        <v>0</v>
      </c>
      <c r="ET45" s="87">
        <v>0</v>
      </c>
      <c r="EU45" s="42">
        <v>0</v>
      </c>
      <c r="EV45" s="18">
        <v>0</v>
      </c>
      <c r="EW45" s="12">
        <v>0</v>
      </c>
      <c r="EX45" s="4">
        <v>0</v>
      </c>
      <c r="EY45" s="9">
        <f t="shared" ref="EY45:EY56" si="186">IF(EW45=0,0,EX45/EW45*1000)</f>
        <v>0</v>
      </c>
      <c r="EZ45" s="87">
        <v>0</v>
      </c>
      <c r="FA45" s="42">
        <v>0</v>
      </c>
      <c r="FB45" s="18">
        <v>0</v>
      </c>
      <c r="FC45" s="87">
        <v>0</v>
      </c>
      <c r="FD45" s="42">
        <v>0</v>
      </c>
      <c r="FE45" s="18">
        <v>0</v>
      </c>
      <c r="FF45" s="16">
        <v>0</v>
      </c>
      <c r="FG45" s="42">
        <v>0</v>
      </c>
      <c r="FH45" s="18">
        <v>0</v>
      </c>
      <c r="FI45" s="16">
        <v>0</v>
      </c>
      <c r="FJ45" s="42">
        <v>0</v>
      </c>
      <c r="FK45" s="18">
        <v>0</v>
      </c>
      <c r="FL45" s="87">
        <v>0</v>
      </c>
      <c r="FM45" s="42">
        <v>0</v>
      </c>
      <c r="FN45" s="18">
        <v>0</v>
      </c>
      <c r="FO45" s="87"/>
      <c r="FP45" s="42"/>
      <c r="FQ45" s="18"/>
      <c r="FR45" s="87">
        <v>0</v>
      </c>
      <c r="FS45" s="42">
        <v>0</v>
      </c>
      <c r="FT45" s="18">
        <v>0</v>
      </c>
      <c r="FU45" s="16">
        <v>0</v>
      </c>
      <c r="FV45" s="42">
        <v>0</v>
      </c>
      <c r="FW45" s="18">
        <v>0</v>
      </c>
      <c r="FX45" s="16">
        <v>0</v>
      </c>
      <c r="FY45" s="42">
        <v>0</v>
      </c>
      <c r="FZ45" s="18">
        <v>0</v>
      </c>
      <c r="GA45" s="16">
        <v>0</v>
      </c>
      <c r="GB45" s="42">
        <v>0</v>
      </c>
      <c r="GC45" s="18">
        <v>0</v>
      </c>
      <c r="GD45" s="87">
        <v>0</v>
      </c>
      <c r="GE45" s="42">
        <v>0</v>
      </c>
      <c r="GF45" s="18">
        <v>0</v>
      </c>
      <c r="GG45" s="87">
        <v>0</v>
      </c>
      <c r="GH45" s="42">
        <v>0</v>
      </c>
      <c r="GI45" s="18">
        <v>0</v>
      </c>
      <c r="GJ45" s="87">
        <v>0</v>
      </c>
      <c r="GK45" s="42">
        <v>0</v>
      </c>
      <c r="GL45" s="18">
        <v>0</v>
      </c>
      <c r="GM45" s="87">
        <v>0</v>
      </c>
      <c r="GN45" s="42">
        <v>0</v>
      </c>
      <c r="GO45" s="18">
        <v>0</v>
      </c>
      <c r="GP45" s="16">
        <v>0</v>
      </c>
      <c r="GQ45" s="42">
        <v>0</v>
      </c>
      <c r="GR45" s="18">
        <v>0</v>
      </c>
      <c r="GS45" s="16">
        <v>0</v>
      </c>
      <c r="GT45" s="42">
        <v>0</v>
      </c>
      <c r="GU45" s="18">
        <v>0</v>
      </c>
      <c r="GV45" s="87">
        <v>0</v>
      </c>
      <c r="GW45" s="42">
        <v>0</v>
      </c>
      <c r="GX45" s="18">
        <v>0</v>
      </c>
      <c r="GY45" s="16">
        <v>0</v>
      </c>
      <c r="GZ45" s="42">
        <v>0</v>
      </c>
      <c r="HA45" s="18">
        <v>0</v>
      </c>
      <c r="HB45" s="16">
        <v>0</v>
      </c>
      <c r="HC45" s="42">
        <v>0</v>
      </c>
      <c r="HD45" s="18">
        <v>0</v>
      </c>
      <c r="HE45" s="16">
        <v>0</v>
      </c>
      <c r="HF45" s="42">
        <v>0</v>
      </c>
      <c r="HG45" s="18">
        <v>0</v>
      </c>
      <c r="HH45" s="16">
        <f t="shared" ref="HH45:HH70" si="187">F45+L45+R45+DD45+DM45+DS45+FF45+FI45+FX45+GS45+GY45+HB45+HE45+FU45+BK45+AG45+CC45+AM45+BB45+DY45+BT45+BQ45</f>
        <v>42095</v>
      </c>
      <c r="HI45" s="17">
        <f t="shared" ref="HI45:HI70" si="188">G45+M45+S45+DE45+DN45+DT45+FG45+FJ45+FY45+GT45+GZ45+HC45+HF45+FV45+BL45+AH45+CD45+AN45+BC45+DZ45+BU45+BR45</f>
        <v>50768</v>
      </c>
    </row>
    <row r="46" spans="1:217" x14ac:dyDescent="0.3">
      <c r="A46" s="77" t="s">
        <v>100</v>
      </c>
      <c r="B46" s="71" t="s">
        <v>3</v>
      </c>
      <c r="C46" s="12">
        <v>0</v>
      </c>
      <c r="D46" s="4">
        <v>0</v>
      </c>
      <c r="E46" s="9">
        <f t="shared" si="179"/>
        <v>0</v>
      </c>
      <c r="F46" s="12">
        <v>14024</v>
      </c>
      <c r="G46" s="4">
        <v>18195</v>
      </c>
      <c r="H46" s="9">
        <f t="shared" ref="H46:H56" si="189">G46/F46*1000</f>
        <v>1297.4187107815173</v>
      </c>
      <c r="I46" s="12">
        <v>0</v>
      </c>
      <c r="J46" s="4">
        <v>0</v>
      </c>
      <c r="K46" s="9">
        <v>0</v>
      </c>
      <c r="L46" s="12">
        <v>0</v>
      </c>
      <c r="M46" s="4">
        <v>0</v>
      </c>
      <c r="N46" s="9">
        <v>0</v>
      </c>
      <c r="O46" s="85">
        <v>0</v>
      </c>
      <c r="P46" s="4">
        <v>0</v>
      </c>
      <c r="Q46" s="9">
        <v>0</v>
      </c>
      <c r="R46" s="12">
        <v>0</v>
      </c>
      <c r="S46" s="4">
        <v>0</v>
      </c>
      <c r="T46" s="9">
        <v>0</v>
      </c>
      <c r="U46" s="85">
        <v>0</v>
      </c>
      <c r="V46" s="4">
        <v>0</v>
      </c>
      <c r="W46" s="9">
        <f t="shared" si="180"/>
        <v>0</v>
      </c>
      <c r="X46" s="85">
        <v>0</v>
      </c>
      <c r="Y46" s="4">
        <v>0</v>
      </c>
      <c r="Z46" s="9">
        <v>0</v>
      </c>
      <c r="AA46" s="85">
        <v>0</v>
      </c>
      <c r="AB46" s="4">
        <v>0</v>
      </c>
      <c r="AC46" s="9">
        <v>0</v>
      </c>
      <c r="AD46" s="12">
        <v>0</v>
      </c>
      <c r="AE46" s="4">
        <v>0</v>
      </c>
      <c r="AF46" s="9">
        <v>0</v>
      </c>
      <c r="AG46" s="12">
        <v>0</v>
      </c>
      <c r="AH46" s="4">
        <v>0</v>
      </c>
      <c r="AI46" s="9">
        <v>0</v>
      </c>
      <c r="AJ46" s="12">
        <v>0</v>
      </c>
      <c r="AK46" s="4">
        <v>0</v>
      </c>
      <c r="AL46" s="9">
        <v>0</v>
      </c>
      <c r="AM46" s="12">
        <v>400</v>
      </c>
      <c r="AN46" s="4">
        <v>926</v>
      </c>
      <c r="AO46" s="9">
        <f t="shared" ref="AO46" si="190">AN46/AM46*1000</f>
        <v>2315</v>
      </c>
      <c r="AP46" s="12">
        <v>0</v>
      </c>
      <c r="AQ46" s="4">
        <v>0</v>
      </c>
      <c r="AR46" s="9">
        <v>0</v>
      </c>
      <c r="AS46" s="12">
        <v>0</v>
      </c>
      <c r="AT46" s="4">
        <v>0</v>
      </c>
      <c r="AU46" s="9">
        <v>0</v>
      </c>
      <c r="AV46" s="85">
        <v>0</v>
      </c>
      <c r="AW46" s="4">
        <v>0</v>
      </c>
      <c r="AX46" s="9">
        <v>0</v>
      </c>
      <c r="AY46" s="12"/>
      <c r="AZ46" s="4"/>
      <c r="BA46" s="9"/>
      <c r="BB46" s="12">
        <v>0</v>
      </c>
      <c r="BC46" s="4">
        <v>0</v>
      </c>
      <c r="BD46" s="9">
        <v>0</v>
      </c>
      <c r="BE46" s="12">
        <v>0</v>
      </c>
      <c r="BF46" s="4">
        <v>0</v>
      </c>
      <c r="BG46" s="9">
        <f t="shared" si="181"/>
        <v>0</v>
      </c>
      <c r="BH46" s="12">
        <v>0</v>
      </c>
      <c r="BI46" s="4">
        <v>0</v>
      </c>
      <c r="BJ46" s="9">
        <v>0</v>
      </c>
      <c r="BK46" s="12">
        <v>0</v>
      </c>
      <c r="BL46" s="4">
        <v>0</v>
      </c>
      <c r="BM46" s="9">
        <v>0</v>
      </c>
      <c r="BN46" s="12">
        <v>0</v>
      </c>
      <c r="BO46" s="4">
        <v>0</v>
      </c>
      <c r="BP46" s="9">
        <v>0</v>
      </c>
      <c r="BQ46" s="12">
        <v>0</v>
      </c>
      <c r="BR46" s="4">
        <v>0</v>
      </c>
      <c r="BS46" s="9">
        <v>0</v>
      </c>
      <c r="BT46" s="12">
        <v>0</v>
      </c>
      <c r="BU46" s="4">
        <v>0</v>
      </c>
      <c r="BV46" s="9">
        <v>0</v>
      </c>
      <c r="BW46" s="12">
        <v>0</v>
      </c>
      <c r="BX46" s="4">
        <v>0</v>
      </c>
      <c r="BY46" s="9">
        <v>0</v>
      </c>
      <c r="BZ46" s="12">
        <v>0</v>
      </c>
      <c r="CA46" s="4">
        <v>0</v>
      </c>
      <c r="CB46" s="9">
        <v>0</v>
      </c>
      <c r="CC46" s="12">
        <v>0</v>
      </c>
      <c r="CD46" s="4">
        <v>0</v>
      </c>
      <c r="CE46" s="9">
        <v>0</v>
      </c>
      <c r="CF46" s="12">
        <v>0</v>
      </c>
      <c r="CG46" s="4">
        <v>0</v>
      </c>
      <c r="CH46" s="9">
        <f t="shared" si="182"/>
        <v>0</v>
      </c>
      <c r="CI46" s="12">
        <v>0</v>
      </c>
      <c r="CJ46" s="4">
        <v>0</v>
      </c>
      <c r="CK46" s="9">
        <v>0</v>
      </c>
      <c r="CL46" s="85">
        <v>0</v>
      </c>
      <c r="CM46" s="4">
        <v>0</v>
      </c>
      <c r="CN46" s="9">
        <f t="shared" si="183"/>
        <v>0</v>
      </c>
      <c r="CO46" s="85">
        <v>0</v>
      </c>
      <c r="CP46" s="4">
        <v>0</v>
      </c>
      <c r="CQ46" s="9">
        <v>0</v>
      </c>
      <c r="CR46" s="85">
        <v>0</v>
      </c>
      <c r="CS46" s="4">
        <v>0</v>
      </c>
      <c r="CT46" s="9">
        <v>0</v>
      </c>
      <c r="CU46" s="85">
        <v>0</v>
      </c>
      <c r="CV46" s="4">
        <v>0</v>
      </c>
      <c r="CW46" s="9">
        <v>0</v>
      </c>
      <c r="CX46" s="12">
        <v>0</v>
      </c>
      <c r="CY46" s="4">
        <v>0</v>
      </c>
      <c r="CZ46" s="9">
        <v>0</v>
      </c>
      <c r="DA46" s="12"/>
      <c r="DB46" s="4"/>
      <c r="DC46" s="9"/>
      <c r="DD46" s="12">
        <v>0</v>
      </c>
      <c r="DE46" s="4">
        <v>0</v>
      </c>
      <c r="DF46" s="9">
        <v>0</v>
      </c>
      <c r="DG46" s="12">
        <v>0</v>
      </c>
      <c r="DH46" s="4">
        <v>0</v>
      </c>
      <c r="DI46" s="9">
        <f t="shared" si="184"/>
        <v>0</v>
      </c>
      <c r="DJ46" s="12">
        <v>0</v>
      </c>
      <c r="DK46" s="4">
        <v>0</v>
      </c>
      <c r="DL46" s="9">
        <v>0</v>
      </c>
      <c r="DM46" s="12">
        <v>0</v>
      </c>
      <c r="DN46" s="4">
        <v>0</v>
      </c>
      <c r="DO46" s="9">
        <v>0</v>
      </c>
      <c r="DP46" s="85">
        <v>0</v>
      </c>
      <c r="DQ46" s="4">
        <v>0</v>
      </c>
      <c r="DR46" s="9">
        <v>0</v>
      </c>
      <c r="DS46" s="12">
        <v>0</v>
      </c>
      <c r="DT46" s="4">
        <v>0</v>
      </c>
      <c r="DU46" s="9">
        <v>0</v>
      </c>
      <c r="DV46" s="12">
        <v>0</v>
      </c>
      <c r="DW46" s="4">
        <v>0</v>
      </c>
      <c r="DX46" s="9">
        <v>0</v>
      </c>
      <c r="DY46" s="12">
        <v>0</v>
      </c>
      <c r="DZ46" s="4">
        <v>0</v>
      </c>
      <c r="EA46" s="9">
        <v>0</v>
      </c>
      <c r="EB46" s="85"/>
      <c r="EC46" s="4"/>
      <c r="ED46" s="9"/>
      <c r="EE46" s="85">
        <v>0</v>
      </c>
      <c r="EF46" s="4">
        <v>0</v>
      </c>
      <c r="EG46" s="9">
        <f t="shared" si="185"/>
        <v>0</v>
      </c>
      <c r="EH46" s="85">
        <v>0</v>
      </c>
      <c r="EI46" s="4">
        <v>0</v>
      </c>
      <c r="EJ46" s="9">
        <v>0</v>
      </c>
      <c r="EK46" s="85">
        <v>0</v>
      </c>
      <c r="EL46" s="4">
        <v>0</v>
      </c>
      <c r="EM46" s="9">
        <v>0</v>
      </c>
      <c r="EN46" s="85">
        <v>0</v>
      </c>
      <c r="EO46" s="4">
        <v>0</v>
      </c>
      <c r="EP46" s="9">
        <v>0</v>
      </c>
      <c r="EQ46" s="85">
        <v>0</v>
      </c>
      <c r="ER46" s="4">
        <v>0</v>
      </c>
      <c r="ES46" s="9">
        <v>0</v>
      </c>
      <c r="ET46" s="85">
        <v>0</v>
      </c>
      <c r="EU46" s="4">
        <v>0</v>
      </c>
      <c r="EV46" s="9">
        <v>0</v>
      </c>
      <c r="EW46" s="12">
        <v>0</v>
      </c>
      <c r="EX46" s="4">
        <v>0</v>
      </c>
      <c r="EY46" s="9">
        <f t="shared" si="186"/>
        <v>0</v>
      </c>
      <c r="EZ46" s="85">
        <v>0</v>
      </c>
      <c r="FA46" s="4">
        <v>0</v>
      </c>
      <c r="FB46" s="9">
        <v>0</v>
      </c>
      <c r="FC46" s="85">
        <v>0</v>
      </c>
      <c r="FD46" s="4">
        <v>0</v>
      </c>
      <c r="FE46" s="9">
        <v>0</v>
      </c>
      <c r="FF46" s="12">
        <v>0</v>
      </c>
      <c r="FG46" s="4">
        <v>0</v>
      </c>
      <c r="FH46" s="9">
        <v>0</v>
      </c>
      <c r="FI46" s="12">
        <v>0</v>
      </c>
      <c r="FJ46" s="4">
        <v>0</v>
      </c>
      <c r="FK46" s="9">
        <v>0</v>
      </c>
      <c r="FL46" s="85">
        <v>0</v>
      </c>
      <c r="FM46" s="4">
        <v>0</v>
      </c>
      <c r="FN46" s="9">
        <v>0</v>
      </c>
      <c r="FO46" s="85"/>
      <c r="FP46" s="4"/>
      <c r="FQ46" s="9"/>
      <c r="FR46" s="85">
        <v>0</v>
      </c>
      <c r="FS46" s="4">
        <v>0</v>
      </c>
      <c r="FT46" s="9">
        <v>0</v>
      </c>
      <c r="FU46" s="12">
        <v>0</v>
      </c>
      <c r="FV46" s="4">
        <v>0</v>
      </c>
      <c r="FW46" s="9">
        <v>0</v>
      </c>
      <c r="FX46" s="12">
        <v>0</v>
      </c>
      <c r="FY46" s="4">
        <v>0</v>
      </c>
      <c r="FZ46" s="9">
        <v>0</v>
      </c>
      <c r="GA46" s="12">
        <v>0</v>
      </c>
      <c r="GB46" s="4">
        <v>0</v>
      </c>
      <c r="GC46" s="9">
        <v>0</v>
      </c>
      <c r="GD46" s="85">
        <v>0</v>
      </c>
      <c r="GE46" s="4">
        <v>0</v>
      </c>
      <c r="GF46" s="9">
        <v>0</v>
      </c>
      <c r="GG46" s="85">
        <v>0</v>
      </c>
      <c r="GH46" s="4">
        <v>0</v>
      </c>
      <c r="GI46" s="9">
        <v>0</v>
      </c>
      <c r="GJ46" s="85">
        <v>0</v>
      </c>
      <c r="GK46" s="4">
        <v>0</v>
      </c>
      <c r="GL46" s="9">
        <v>0</v>
      </c>
      <c r="GM46" s="85">
        <v>0</v>
      </c>
      <c r="GN46" s="4">
        <v>0</v>
      </c>
      <c r="GO46" s="9">
        <v>0</v>
      </c>
      <c r="GP46" s="12">
        <v>0</v>
      </c>
      <c r="GQ46" s="4">
        <v>0</v>
      </c>
      <c r="GR46" s="9">
        <v>0</v>
      </c>
      <c r="GS46" s="12">
        <v>0</v>
      </c>
      <c r="GT46" s="4">
        <v>0</v>
      </c>
      <c r="GU46" s="9">
        <v>0</v>
      </c>
      <c r="GV46" s="85">
        <v>0</v>
      </c>
      <c r="GW46" s="4">
        <v>0</v>
      </c>
      <c r="GX46" s="9">
        <v>0</v>
      </c>
      <c r="GY46" s="12">
        <v>0</v>
      </c>
      <c r="GZ46" s="4">
        <v>0</v>
      </c>
      <c r="HA46" s="9">
        <v>0</v>
      </c>
      <c r="HB46" s="12">
        <v>0</v>
      </c>
      <c r="HC46" s="4">
        <v>0</v>
      </c>
      <c r="HD46" s="9">
        <v>0</v>
      </c>
      <c r="HE46" s="12">
        <v>0</v>
      </c>
      <c r="HF46" s="4">
        <v>0</v>
      </c>
      <c r="HG46" s="9">
        <v>0</v>
      </c>
      <c r="HH46" s="12">
        <f t="shared" si="187"/>
        <v>14424</v>
      </c>
      <c r="HI46" s="15">
        <f t="shared" si="188"/>
        <v>19121</v>
      </c>
    </row>
    <row r="47" spans="1:217" x14ac:dyDescent="0.3">
      <c r="A47" s="77" t="s">
        <v>100</v>
      </c>
      <c r="B47" s="71" t="s">
        <v>4</v>
      </c>
      <c r="C47" s="12">
        <v>0</v>
      </c>
      <c r="D47" s="4">
        <v>0</v>
      </c>
      <c r="E47" s="9">
        <f t="shared" si="179"/>
        <v>0</v>
      </c>
      <c r="F47" s="12">
        <v>62767</v>
      </c>
      <c r="G47" s="4">
        <v>77823</v>
      </c>
      <c r="H47" s="9">
        <f t="shared" si="189"/>
        <v>1239.8712699348384</v>
      </c>
      <c r="I47" s="12">
        <v>0</v>
      </c>
      <c r="J47" s="4">
        <v>0</v>
      </c>
      <c r="K47" s="9">
        <v>0</v>
      </c>
      <c r="L47" s="12">
        <v>0</v>
      </c>
      <c r="M47" s="4">
        <v>0</v>
      </c>
      <c r="N47" s="9">
        <v>0</v>
      </c>
      <c r="O47" s="85">
        <v>0</v>
      </c>
      <c r="P47" s="4">
        <v>0</v>
      </c>
      <c r="Q47" s="9">
        <v>0</v>
      </c>
      <c r="R47" s="12">
        <v>0</v>
      </c>
      <c r="S47" s="4">
        <v>0</v>
      </c>
      <c r="T47" s="9">
        <v>0</v>
      </c>
      <c r="U47" s="85">
        <v>0</v>
      </c>
      <c r="V47" s="4">
        <v>0</v>
      </c>
      <c r="W47" s="9">
        <f t="shared" si="180"/>
        <v>0</v>
      </c>
      <c r="X47" s="85">
        <v>0</v>
      </c>
      <c r="Y47" s="4">
        <v>0</v>
      </c>
      <c r="Z47" s="9">
        <v>0</v>
      </c>
      <c r="AA47" s="85">
        <v>0</v>
      </c>
      <c r="AB47" s="4">
        <v>0</v>
      </c>
      <c r="AC47" s="9">
        <v>0</v>
      </c>
      <c r="AD47" s="12">
        <v>0</v>
      </c>
      <c r="AE47" s="4">
        <v>0</v>
      </c>
      <c r="AF47" s="9">
        <v>0</v>
      </c>
      <c r="AG47" s="12">
        <v>0</v>
      </c>
      <c r="AH47" s="4">
        <v>0</v>
      </c>
      <c r="AI47" s="9">
        <v>0</v>
      </c>
      <c r="AJ47" s="12">
        <v>0</v>
      </c>
      <c r="AK47" s="4">
        <v>0</v>
      </c>
      <c r="AL47" s="9">
        <v>0</v>
      </c>
      <c r="AM47" s="12">
        <v>0</v>
      </c>
      <c r="AN47" s="4">
        <v>0</v>
      </c>
      <c r="AO47" s="9">
        <v>0</v>
      </c>
      <c r="AP47" s="12">
        <v>0</v>
      </c>
      <c r="AQ47" s="4">
        <v>0</v>
      </c>
      <c r="AR47" s="9">
        <v>0</v>
      </c>
      <c r="AS47" s="12">
        <v>0</v>
      </c>
      <c r="AT47" s="4">
        <v>0</v>
      </c>
      <c r="AU47" s="9">
        <v>0</v>
      </c>
      <c r="AV47" s="85">
        <v>0</v>
      </c>
      <c r="AW47" s="4">
        <v>0</v>
      </c>
      <c r="AX47" s="9">
        <v>0</v>
      </c>
      <c r="AY47" s="12"/>
      <c r="AZ47" s="4"/>
      <c r="BA47" s="9"/>
      <c r="BB47" s="12">
        <v>0</v>
      </c>
      <c r="BC47" s="4">
        <v>0</v>
      </c>
      <c r="BD47" s="9">
        <v>0</v>
      </c>
      <c r="BE47" s="12">
        <v>0</v>
      </c>
      <c r="BF47" s="4">
        <v>0</v>
      </c>
      <c r="BG47" s="9">
        <f t="shared" si="181"/>
        <v>0</v>
      </c>
      <c r="BH47" s="12">
        <v>0</v>
      </c>
      <c r="BI47" s="4">
        <v>0</v>
      </c>
      <c r="BJ47" s="9">
        <v>0</v>
      </c>
      <c r="BK47" s="12">
        <v>0</v>
      </c>
      <c r="BL47" s="4">
        <v>0</v>
      </c>
      <c r="BM47" s="9">
        <v>0</v>
      </c>
      <c r="BN47" s="12">
        <v>0</v>
      </c>
      <c r="BO47" s="4">
        <v>0</v>
      </c>
      <c r="BP47" s="9">
        <v>0</v>
      </c>
      <c r="BQ47" s="12">
        <v>0</v>
      </c>
      <c r="BR47" s="4">
        <v>0</v>
      </c>
      <c r="BS47" s="9">
        <v>0</v>
      </c>
      <c r="BT47" s="12">
        <v>0</v>
      </c>
      <c r="BU47" s="4">
        <v>0</v>
      </c>
      <c r="BV47" s="9">
        <v>0</v>
      </c>
      <c r="BW47" s="12">
        <v>0</v>
      </c>
      <c r="BX47" s="4">
        <v>0</v>
      </c>
      <c r="BY47" s="9">
        <v>0</v>
      </c>
      <c r="BZ47" s="12">
        <v>0</v>
      </c>
      <c r="CA47" s="4">
        <v>0</v>
      </c>
      <c r="CB47" s="9">
        <v>0</v>
      </c>
      <c r="CC47" s="12">
        <v>0</v>
      </c>
      <c r="CD47" s="4">
        <v>0</v>
      </c>
      <c r="CE47" s="9">
        <v>0</v>
      </c>
      <c r="CF47" s="12">
        <v>0</v>
      </c>
      <c r="CG47" s="4">
        <v>0</v>
      </c>
      <c r="CH47" s="9">
        <f t="shared" si="182"/>
        <v>0</v>
      </c>
      <c r="CI47" s="12">
        <v>0</v>
      </c>
      <c r="CJ47" s="4">
        <v>0</v>
      </c>
      <c r="CK47" s="9">
        <v>0</v>
      </c>
      <c r="CL47" s="85">
        <v>0</v>
      </c>
      <c r="CM47" s="4">
        <v>0</v>
      </c>
      <c r="CN47" s="9">
        <f t="shared" si="183"/>
        <v>0</v>
      </c>
      <c r="CO47" s="85">
        <v>0</v>
      </c>
      <c r="CP47" s="4">
        <v>0</v>
      </c>
      <c r="CQ47" s="9">
        <v>0</v>
      </c>
      <c r="CR47" s="85">
        <v>0</v>
      </c>
      <c r="CS47" s="4">
        <v>0</v>
      </c>
      <c r="CT47" s="9">
        <v>0</v>
      </c>
      <c r="CU47" s="85">
        <v>0</v>
      </c>
      <c r="CV47" s="4">
        <v>0</v>
      </c>
      <c r="CW47" s="9">
        <v>0</v>
      </c>
      <c r="CX47" s="12">
        <v>0</v>
      </c>
      <c r="CY47" s="4">
        <v>0</v>
      </c>
      <c r="CZ47" s="9">
        <v>0</v>
      </c>
      <c r="DA47" s="12"/>
      <c r="DB47" s="4"/>
      <c r="DC47" s="9"/>
      <c r="DD47" s="12">
        <v>0</v>
      </c>
      <c r="DE47" s="4">
        <v>0</v>
      </c>
      <c r="DF47" s="9">
        <v>0</v>
      </c>
      <c r="DG47" s="12">
        <v>0</v>
      </c>
      <c r="DH47" s="4">
        <v>0</v>
      </c>
      <c r="DI47" s="9">
        <f t="shared" si="184"/>
        <v>0</v>
      </c>
      <c r="DJ47" s="12">
        <v>0</v>
      </c>
      <c r="DK47" s="4">
        <v>0</v>
      </c>
      <c r="DL47" s="9">
        <v>0</v>
      </c>
      <c r="DM47" s="12">
        <v>0</v>
      </c>
      <c r="DN47" s="4">
        <v>0</v>
      </c>
      <c r="DO47" s="9">
        <v>0</v>
      </c>
      <c r="DP47" s="85">
        <v>0</v>
      </c>
      <c r="DQ47" s="4">
        <v>0</v>
      </c>
      <c r="DR47" s="9">
        <v>0</v>
      </c>
      <c r="DS47" s="12">
        <v>0</v>
      </c>
      <c r="DT47" s="4">
        <v>0</v>
      </c>
      <c r="DU47" s="9">
        <v>0</v>
      </c>
      <c r="DV47" s="12">
        <v>0</v>
      </c>
      <c r="DW47" s="4">
        <v>0</v>
      </c>
      <c r="DX47" s="9">
        <v>0</v>
      </c>
      <c r="DY47" s="12">
        <v>0</v>
      </c>
      <c r="DZ47" s="4">
        <v>0</v>
      </c>
      <c r="EA47" s="9">
        <v>0</v>
      </c>
      <c r="EB47" s="85"/>
      <c r="EC47" s="4"/>
      <c r="ED47" s="9"/>
      <c r="EE47" s="85">
        <v>0</v>
      </c>
      <c r="EF47" s="4">
        <v>0</v>
      </c>
      <c r="EG47" s="9">
        <f t="shared" si="185"/>
        <v>0</v>
      </c>
      <c r="EH47" s="85">
        <v>0</v>
      </c>
      <c r="EI47" s="4">
        <v>0</v>
      </c>
      <c r="EJ47" s="9">
        <v>0</v>
      </c>
      <c r="EK47" s="85">
        <v>0</v>
      </c>
      <c r="EL47" s="4">
        <v>0</v>
      </c>
      <c r="EM47" s="9">
        <v>0</v>
      </c>
      <c r="EN47" s="85">
        <v>0</v>
      </c>
      <c r="EO47" s="4">
        <v>0</v>
      </c>
      <c r="EP47" s="9">
        <v>0</v>
      </c>
      <c r="EQ47" s="85">
        <v>0</v>
      </c>
      <c r="ER47" s="4">
        <v>0</v>
      </c>
      <c r="ES47" s="9">
        <v>0</v>
      </c>
      <c r="ET47" s="85">
        <v>0</v>
      </c>
      <c r="EU47" s="4">
        <v>0</v>
      </c>
      <c r="EV47" s="9">
        <v>0</v>
      </c>
      <c r="EW47" s="12">
        <v>0</v>
      </c>
      <c r="EX47" s="4">
        <v>0</v>
      </c>
      <c r="EY47" s="9">
        <f t="shared" si="186"/>
        <v>0</v>
      </c>
      <c r="EZ47" s="85">
        <v>0</v>
      </c>
      <c r="FA47" s="4">
        <v>0</v>
      </c>
      <c r="FB47" s="9">
        <v>0</v>
      </c>
      <c r="FC47" s="85">
        <v>0</v>
      </c>
      <c r="FD47" s="4">
        <v>0</v>
      </c>
      <c r="FE47" s="9">
        <v>0</v>
      </c>
      <c r="FF47" s="12">
        <v>0</v>
      </c>
      <c r="FG47" s="4">
        <v>0</v>
      </c>
      <c r="FH47" s="9">
        <v>0</v>
      </c>
      <c r="FI47" s="12">
        <v>0</v>
      </c>
      <c r="FJ47" s="4">
        <v>0</v>
      </c>
      <c r="FK47" s="9">
        <v>0</v>
      </c>
      <c r="FL47" s="85">
        <v>0</v>
      </c>
      <c r="FM47" s="4">
        <v>0</v>
      </c>
      <c r="FN47" s="9">
        <v>0</v>
      </c>
      <c r="FO47" s="85"/>
      <c r="FP47" s="4"/>
      <c r="FQ47" s="9"/>
      <c r="FR47" s="85">
        <v>0</v>
      </c>
      <c r="FS47" s="4">
        <v>0</v>
      </c>
      <c r="FT47" s="9">
        <v>0</v>
      </c>
      <c r="FU47" s="12">
        <v>0</v>
      </c>
      <c r="FV47" s="4">
        <v>0</v>
      </c>
      <c r="FW47" s="9">
        <v>0</v>
      </c>
      <c r="FX47" s="12">
        <v>0</v>
      </c>
      <c r="FY47" s="4">
        <v>0</v>
      </c>
      <c r="FZ47" s="9">
        <v>0</v>
      </c>
      <c r="GA47" s="12">
        <v>0</v>
      </c>
      <c r="GB47" s="4">
        <v>0</v>
      </c>
      <c r="GC47" s="9">
        <v>0</v>
      </c>
      <c r="GD47" s="85">
        <v>0</v>
      </c>
      <c r="GE47" s="4">
        <v>0</v>
      </c>
      <c r="GF47" s="9">
        <v>0</v>
      </c>
      <c r="GG47" s="85">
        <v>0</v>
      </c>
      <c r="GH47" s="4">
        <v>0</v>
      </c>
      <c r="GI47" s="9">
        <v>0</v>
      </c>
      <c r="GJ47" s="85">
        <v>0</v>
      </c>
      <c r="GK47" s="4">
        <v>0</v>
      </c>
      <c r="GL47" s="9">
        <v>0</v>
      </c>
      <c r="GM47" s="85">
        <v>0</v>
      </c>
      <c r="GN47" s="4">
        <v>0</v>
      </c>
      <c r="GO47" s="9">
        <v>0</v>
      </c>
      <c r="GP47" s="12">
        <v>0</v>
      </c>
      <c r="GQ47" s="4">
        <v>0</v>
      </c>
      <c r="GR47" s="9">
        <v>0</v>
      </c>
      <c r="GS47" s="12">
        <v>0</v>
      </c>
      <c r="GT47" s="4">
        <v>0</v>
      </c>
      <c r="GU47" s="9">
        <v>0</v>
      </c>
      <c r="GV47" s="85">
        <v>0</v>
      </c>
      <c r="GW47" s="4">
        <v>0</v>
      </c>
      <c r="GX47" s="9">
        <v>0</v>
      </c>
      <c r="GY47" s="12">
        <v>0</v>
      </c>
      <c r="GZ47" s="4">
        <v>0</v>
      </c>
      <c r="HA47" s="9">
        <v>0</v>
      </c>
      <c r="HB47" s="12">
        <v>252</v>
      </c>
      <c r="HC47" s="4">
        <v>205</v>
      </c>
      <c r="HD47" s="9">
        <f t="shared" ref="HD47:HD56" si="191">HC47/HB47*1000</f>
        <v>813.49206349206349</v>
      </c>
      <c r="HE47" s="12">
        <v>28</v>
      </c>
      <c r="HF47" s="4">
        <v>23</v>
      </c>
      <c r="HG47" s="9">
        <f t="shared" ref="HG47:HG56" si="192">HF47/HE47*1000</f>
        <v>821.42857142857144</v>
      </c>
      <c r="HH47" s="12">
        <f t="shared" si="187"/>
        <v>63047</v>
      </c>
      <c r="HI47" s="15">
        <f t="shared" si="188"/>
        <v>78051</v>
      </c>
    </row>
    <row r="48" spans="1:217" x14ac:dyDescent="0.3">
      <c r="A48" s="77" t="s">
        <v>100</v>
      </c>
      <c r="B48" s="71" t="s">
        <v>5</v>
      </c>
      <c r="C48" s="12">
        <v>0</v>
      </c>
      <c r="D48" s="4">
        <v>0</v>
      </c>
      <c r="E48" s="9">
        <f t="shared" si="179"/>
        <v>0</v>
      </c>
      <c r="F48" s="12">
        <v>140463</v>
      </c>
      <c r="G48" s="4">
        <v>161680</v>
      </c>
      <c r="H48" s="9">
        <f t="shared" si="189"/>
        <v>1151.0504545681069</v>
      </c>
      <c r="I48" s="12">
        <v>0</v>
      </c>
      <c r="J48" s="4">
        <v>0</v>
      </c>
      <c r="K48" s="9">
        <v>0</v>
      </c>
      <c r="L48" s="12">
        <v>9</v>
      </c>
      <c r="M48" s="4">
        <v>48</v>
      </c>
      <c r="N48" s="9">
        <f t="shared" ref="N48:N52" si="193">M48/L48*1000</f>
        <v>5333.333333333333</v>
      </c>
      <c r="O48" s="85">
        <v>0</v>
      </c>
      <c r="P48" s="4">
        <v>0</v>
      </c>
      <c r="Q48" s="9">
        <v>0</v>
      </c>
      <c r="R48" s="12">
        <v>0</v>
      </c>
      <c r="S48" s="4">
        <v>0</v>
      </c>
      <c r="T48" s="9">
        <v>0</v>
      </c>
      <c r="U48" s="85">
        <v>0</v>
      </c>
      <c r="V48" s="4">
        <v>0</v>
      </c>
      <c r="W48" s="9">
        <f t="shared" si="180"/>
        <v>0</v>
      </c>
      <c r="X48" s="85">
        <v>0</v>
      </c>
      <c r="Y48" s="4">
        <v>0</v>
      </c>
      <c r="Z48" s="9">
        <v>0</v>
      </c>
      <c r="AA48" s="85">
        <v>0</v>
      </c>
      <c r="AB48" s="4">
        <v>0</v>
      </c>
      <c r="AC48" s="9">
        <v>0</v>
      </c>
      <c r="AD48" s="12">
        <v>0</v>
      </c>
      <c r="AE48" s="4">
        <v>0</v>
      </c>
      <c r="AF48" s="9">
        <v>0</v>
      </c>
      <c r="AG48" s="12">
        <v>0</v>
      </c>
      <c r="AH48" s="4">
        <v>0</v>
      </c>
      <c r="AI48" s="9">
        <v>0</v>
      </c>
      <c r="AJ48" s="12">
        <v>0</v>
      </c>
      <c r="AK48" s="4">
        <v>0</v>
      </c>
      <c r="AL48" s="9">
        <f>IF(AJ48=0,0,AK48/AJ48*1000)</f>
        <v>0</v>
      </c>
      <c r="AM48" s="12">
        <v>0</v>
      </c>
      <c r="AN48" s="4">
        <v>0</v>
      </c>
      <c r="AO48" s="9">
        <v>0</v>
      </c>
      <c r="AP48" s="12">
        <v>0</v>
      </c>
      <c r="AQ48" s="4">
        <v>0</v>
      </c>
      <c r="AR48" s="9">
        <v>0</v>
      </c>
      <c r="AS48" s="12">
        <v>0</v>
      </c>
      <c r="AT48" s="4">
        <v>0</v>
      </c>
      <c r="AU48" s="9">
        <v>0</v>
      </c>
      <c r="AV48" s="85">
        <v>0</v>
      </c>
      <c r="AW48" s="4">
        <v>0</v>
      </c>
      <c r="AX48" s="9">
        <v>0</v>
      </c>
      <c r="AY48" s="12"/>
      <c r="AZ48" s="4"/>
      <c r="BA48" s="9"/>
      <c r="BB48" s="12">
        <v>0</v>
      </c>
      <c r="BC48" s="4">
        <v>0</v>
      </c>
      <c r="BD48" s="9">
        <v>0</v>
      </c>
      <c r="BE48" s="12">
        <v>0</v>
      </c>
      <c r="BF48" s="4">
        <v>0</v>
      </c>
      <c r="BG48" s="9">
        <f t="shared" si="181"/>
        <v>0</v>
      </c>
      <c r="BH48" s="12">
        <v>0</v>
      </c>
      <c r="BI48" s="4">
        <v>0</v>
      </c>
      <c r="BJ48" s="9">
        <v>0</v>
      </c>
      <c r="BK48" s="12">
        <v>0</v>
      </c>
      <c r="BL48" s="4">
        <v>0</v>
      </c>
      <c r="BM48" s="9">
        <v>0</v>
      </c>
      <c r="BN48" s="12">
        <v>0</v>
      </c>
      <c r="BO48" s="4">
        <v>0</v>
      </c>
      <c r="BP48" s="9">
        <v>0</v>
      </c>
      <c r="BQ48" s="12">
        <v>0</v>
      </c>
      <c r="BR48" s="4">
        <v>0</v>
      </c>
      <c r="BS48" s="9">
        <v>0</v>
      </c>
      <c r="BT48" s="12">
        <v>0</v>
      </c>
      <c r="BU48" s="4">
        <v>0</v>
      </c>
      <c r="BV48" s="9">
        <v>0</v>
      </c>
      <c r="BW48" s="12">
        <v>0</v>
      </c>
      <c r="BX48" s="4">
        <v>0</v>
      </c>
      <c r="BY48" s="9">
        <f>IF(BW48=0,0,BX48/BW48*1000)</f>
        <v>0</v>
      </c>
      <c r="BZ48" s="12">
        <v>0</v>
      </c>
      <c r="CA48" s="4">
        <v>0</v>
      </c>
      <c r="CB48" s="9">
        <v>0</v>
      </c>
      <c r="CC48" s="12">
        <v>0</v>
      </c>
      <c r="CD48" s="4">
        <v>0</v>
      </c>
      <c r="CE48" s="9">
        <v>0</v>
      </c>
      <c r="CF48" s="12">
        <v>0</v>
      </c>
      <c r="CG48" s="4">
        <v>0</v>
      </c>
      <c r="CH48" s="9">
        <f t="shared" si="182"/>
        <v>0</v>
      </c>
      <c r="CI48" s="12">
        <v>0</v>
      </c>
      <c r="CJ48" s="4">
        <v>0</v>
      </c>
      <c r="CK48" s="9">
        <v>0</v>
      </c>
      <c r="CL48" s="85">
        <v>0</v>
      </c>
      <c r="CM48" s="4">
        <v>0</v>
      </c>
      <c r="CN48" s="9">
        <f t="shared" si="183"/>
        <v>0</v>
      </c>
      <c r="CO48" s="85">
        <v>0</v>
      </c>
      <c r="CP48" s="4">
        <v>0</v>
      </c>
      <c r="CQ48" s="9">
        <v>0</v>
      </c>
      <c r="CR48" s="85">
        <v>0</v>
      </c>
      <c r="CS48" s="4">
        <v>0</v>
      </c>
      <c r="CT48" s="9">
        <v>0</v>
      </c>
      <c r="CU48" s="85">
        <v>0</v>
      </c>
      <c r="CV48" s="4">
        <v>0</v>
      </c>
      <c r="CW48" s="9">
        <v>0</v>
      </c>
      <c r="CX48" s="12">
        <v>0</v>
      </c>
      <c r="CY48" s="4">
        <v>0</v>
      </c>
      <c r="CZ48" s="9">
        <v>0</v>
      </c>
      <c r="DA48" s="12"/>
      <c r="DB48" s="4"/>
      <c r="DC48" s="9"/>
      <c r="DD48" s="12">
        <v>420</v>
      </c>
      <c r="DE48" s="4">
        <v>440</v>
      </c>
      <c r="DF48" s="9">
        <f t="shared" ref="DF48:DF55" si="194">DE48/DD48*1000</f>
        <v>1047.6190476190477</v>
      </c>
      <c r="DG48" s="12">
        <v>0</v>
      </c>
      <c r="DH48" s="4">
        <v>0</v>
      </c>
      <c r="DI48" s="9">
        <f t="shared" si="184"/>
        <v>0</v>
      </c>
      <c r="DJ48" s="12">
        <v>0</v>
      </c>
      <c r="DK48" s="4">
        <v>0</v>
      </c>
      <c r="DL48" s="9">
        <v>0</v>
      </c>
      <c r="DM48" s="12">
        <v>0</v>
      </c>
      <c r="DN48" s="4">
        <v>0</v>
      </c>
      <c r="DO48" s="9">
        <v>0</v>
      </c>
      <c r="DP48" s="85">
        <v>0</v>
      </c>
      <c r="DQ48" s="4">
        <v>0</v>
      </c>
      <c r="DR48" s="9">
        <v>0</v>
      </c>
      <c r="DS48" s="12">
        <v>0</v>
      </c>
      <c r="DT48" s="4">
        <v>0</v>
      </c>
      <c r="DU48" s="9">
        <v>0</v>
      </c>
      <c r="DV48" s="12">
        <v>0</v>
      </c>
      <c r="DW48" s="4">
        <v>0</v>
      </c>
      <c r="DX48" s="9">
        <v>0</v>
      </c>
      <c r="DY48" s="12">
        <v>0</v>
      </c>
      <c r="DZ48" s="4">
        <v>0</v>
      </c>
      <c r="EA48" s="9">
        <v>0</v>
      </c>
      <c r="EB48" s="85"/>
      <c r="EC48" s="4"/>
      <c r="ED48" s="9"/>
      <c r="EE48" s="85">
        <v>0</v>
      </c>
      <c r="EF48" s="4">
        <v>0</v>
      </c>
      <c r="EG48" s="9">
        <f t="shared" si="185"/>
        <v>0</v>
      </c>
      <c r="EH48" s="85">
        <v>0</v>
      </c>
      <c r="EI48" s="4">
        <v>0</v>
      </c>
      <c r="EJ48" s="9">
        <v>0</v>
      </c>
      <c r="EK48" s="85">
        <v>0</v>
      </c>
      <c r="EL48" s="4">
        <v>0</v>
      </c>
      <c r="EM48" s="9">
        <v>0</v>
      </c>
      <c r="EN48" s="85">
        <v>0</v>
      </c>
      <c r="EO48" s="4">
        <v>0</v>
      </c>
      <c r="EP48" s="9">
        <v>0</v>
      </c>
      <c r="EQ48" s="85">
        <v>0</v>
      </c>
      <c r="ER48" s="4">
        <v>0</v>
      </c>
      <c r="ES48" s="9">
        <v>0</v>
      </c>
      <c r="ET48" s="85">
        <v>0</v>
      </c>
      <c r="EU48" s="4">
        <v>0</v>
      </c>
      <c r="EV48" s="9">
        <v>0</v>
      </c>
      <c r="EW48" s="12">
        <v>0</v>
      </c>
      <c r="EX48" s="4">
        <v>0</v>
      </c>
      <c r="EY48" s="9">
        <f t="shared" si="186"/>
        <v>0</v>
      </c>
      <c r="EZ48" s="85">
        <v>0</v>
      </c>
      <c r="FA48" s="4">
        <v>0</v>
      </c>
      <c r="FB48" s="9">
        <v>0</v>
      </c>
      <c r="FC48" s="85">
        <v>0</v>
      </c>
      <c r="FD48" s="4">
        <v>0</v>
      </c>
      <c r="FE48" s="9">
        <v>0</v>
      </c>
      <c r="FF48" s="12">
        <v>0</v>
      </c>
      <c r="FG48" s="4">
        <v>0</v>
      </c>
      <c r="FH48" s="9">
        <v>0</v>
      </c>
      <c r="FI48" s="12">
        <v>0</v>
      </c>
      <c r="FJ48" s="4">
        <v>0</v>
      </c>
      <c r="FK48" s="9">
        <v>0</v>
      </c>
      <c r="FL48" s="85">
        <v>0</v>
      </c>
      <c r="FM48" s="4">
        <v>0</v>
      </c>
      <c r="FN48" s="9">
        <v>0</v>
      </c>
      <c r="FO48" s="85"/>
      <c r="FP48" s="4"/>
      <c r="FQ48" s="9"/>
      <c r="FR48" s="85">
        <v>0</v>
      </c>
      <c r="FS48" s="4">
        <v>0</v>
      </c>
      <c r="FT48" s="9">
        <v>0</v>
      </c>
      <c r="FU48" s="12">
        <v>0</v>
      </c>
      <c r="FV48" s="4">
        <v>0</v>
      </c>
      <c r="FW48" s="9">
        <v>0</v>
      </c>
      <c r="FX48" s="12">
        <v>0</v>
      </c>
      <c r="FY48" s="4">
        <v>0</v>
      </c>
      <c r="FZ48" s="9">
        <v>0</v>
      </c>
      <c r="GA48" s="12">
        <v>0</v>
      </c>
      <c r="GB48" s="4">
        <v>0</v>
      </c>
      <c r="GC48" s="9">
        <v>0</v>
      </c>
      <c r="GD48" s="85">
        <v>0</v>
      </c>
      <c r="GE48" s="4">
        <v>0</v>
      </c>
      <c r="GF48" s="9">
        <v>0</v>
      </c>
      <c r="GG48" s="85">
        <v>0</v>
      </c>
      <c r="GH48" s="4">
        <v>0</v>
      </c>
      <c r="GI48" s="9">
        <v>0</v>
      </c>
      <c r="GJ48" s="85">
        <v>0</v>
      </c>
      <c r="GK48" s="4">
        <v>0</v>
      </c>
      <c r="GL48" s="9">
        <v>0</v>
      </c>
      <c r="GM48" s="85">
        <v>0</v>
      </c>
      <c r="GN48" s="4">
        <v>0</v>
      </c>
      <c r="GO48" s="9">
        <v>0</v>
      </c>
      <c r="GP48" s="12">
        <v>0</v>
      </c>
      <c r="GQ48" s="4">
        <v>0</v>
      </c>
      <c r="GR48" s="9">
        <v>0</v>
      </c>
      <c r="GS48" s="12">
        <v>0</v>
      </c>
      <c r="GT48" s="4">
        <v>0</v>
      </c>
      <c r="GU48" s="9">
        <v>0</v>
      </c>
      <c r="GV48" s="85">
        <v>0</v>
      </c>
      <c r="GW48" s="4">
        <v>0</v>
      </c>
      <c r="GX48" s="9">
        <v>0</v>
      </c>
      <c r="GY48" s="12">
        <v>0</v>
      </c>
      <c r="GZ48" s="4">
        <v>0</v>
      </c>
      <c r="HA48" s="9">
        <v>0</v>
      </c>
      <c r="HB48" s="12">
        <v>2612</v>
      </c>
      <c r="HC48" s="4">
        <v>2264</v>
      </c>
      <c r="HD48" s="9">
        <f t="shared" si="191"/>
        <v>866.76875957120978</v>
      </c>
      <c r="HE48" s="12">
        <v>0</v>
      </c>
      <c r="HF48" s="4">
        <v>0</v>
      </c>
      <c r="HG48" s="9">
        <v>0</v>
      </c>
      <c r="HH48" s="12">
        <f t="shared" si="187"/>
        <v>143504</v>
      </c>
      <c r="HI48" s="15">
        <f t="shared" si="188"/>
        <v>164432</v>
      </c>
    </row>
    <row r="49" spans="1:217" x14ac:dyDescent="0.3">
      <c r="A49" s="77" t="s">
        <v>100</v>
      </c>
      <c r="B49" s="71" t="s">
        <v>6</v>
      </c>
      <c r="C49" s="12">
        <v>0</v>
      </c>
      <c r="D49" s="4">
        <v>0</v>
      </c>
      <c r="E49" s="9">
        <f t="shared" si="179"/>
        <v>0</v>
      </c>
      <c r="F49" s="12">
        <v>108528</v>
      </c>
      <c r="G49" s="4">
        <v>133737</v>
      </c>
      <c r="H49" s="9">
        <f t="shared" si="189"/>
        <v>1232.2810703228658</v>
      </c>
      <c r="I49" s="12">
        <v>0</v>
      </c>
      <c r="J49" s="4">
        <v>0</v>
      </c>
      <c r="K49" s="9">
        <v>0</v>
      </c>
      <c r="L49" s="12">
        <v>0</v>
      </c>
      <c r="M49" s="4">
        <v>0</v>
      </c>
      <c r="N49" s="9">
        <v>0</v>
      </c>
      <c r="O49" s="85">
        <v>0</v>
      </c>
      <c r="P49" s="4">
        <v>0</v>
      </c>
      <c r="Q49" s="9">
        <v>0</v>
      </c>
      <c r="R49" s="12">
        <v>0</v>
      </c>
      <c r="S49" s="4">
        <v>0</v>
      </c>
      <c r="T49" s="9">
        <v>0</v>
      </c>
      <c r="U49" s="85">
        <v>0</v>
      </c>
      <c r="V49" s="4">
        <v>0</v>
      </c>
      <c r="W49" s="9">
        <f t="shared" si="180"/>
        <v>0</v>
      </c>
      <c r="X49" s="85">
        <v>0</v>
      </c>
      <c r="Y49" s="4">
        <v>0</v>
      </c>
      <c r="Z49" s="9">
        <v>0</v>
      </c>
      <c r="AA49" s="85">
        <v>0</v>
      </c>
      <c r="AB49" s="4">
        <v>0</v>
      </c>
      <c r="AC49" s="9">
        <v>0</v>
      </c>
      <c r="AD49" s="12">
        <v>0</v>
      </c>
      <c r="AE49" s="4">
        <v>0</v>
      </c>
      <c r="AF49" s="9">
        <v>0</v>
      </c>
      <c r="AG49" s="12">
        <v>0</v>
      </c>
      <c r="AH49" s="4">
        <v>0</v>
      </c>
      <c r="AI49" s="9">
        <v>0</v>
      </c>
      <c r="AJ49" s="12">
        <v>0</v>
      </c>
      <c r="AK49" s="4">
        <v>0</v>
      </c>
      <c r="AL49" s="9">
        <f t="shared" ref="AL49:AL56" si="195">IF(AJ49=0,0,AK49/AJ49*1000)</f>
        <v>0</v>
      </c>
      <c r="AM49" s="12">
        <v>0</v>
      </c>
      <c r="AN49" s="4">
        <v>0</v>
      </c>
      <c r="AO49" s="9">
        <v>0</v>
      </c>
      <c r="AP49" s="12">
        <v>0</v>
      </c>
      <c r="AQ49" s="4">
        <v>0</v>
      </c>
      <c r="AR49" s="9">
        <v>0</v>
      </c>
      <c r="AS49" s="12">
        <v>0</v>
      </c>
      <c r="AT49" s="4">
        <v>0</v>
      </c>
      <c r="AU49" s="9">
        <v>0</v>
      </c>
      <c r="AV49" s="85">
        <v>0</v>
      </c>
      <c r="AW49" s="4">
        <v>0</v>
      </c>
      <c r="AX49" s="9">
        <v>0</v>
      </c>
      <c r="AY49" s="12"/>
      <c r="AZ49" s="4"/>
      <c r="BA49" s="9"/>
      <c r="BB49" s="12">
        <v>0</v>
      </c>
      <c r="BC49" s="4">
        <v>0</v>
      </c>
      <c r="BD49" s="9">
        <v>0</v>
      </c>
      <c r="BE49" s="12">
        <v>0</v>
      </c>
      <c r="BF49" s="4">
        <v>0</v>
      </c>
      <c r="BG49" s="9">
        <f t="shared" si="181"/>
        <v>0</v>
      </c>
      <c r="BH49" s="12">
        <v>0</v>
      </c>
      <c r="BI49" s="4">
        <v>0</v>
      </c>
      <c r="BJ49" s="9">
        <v>0</v>
      </c>
      <c r="BK49" s="12">
        <v>0</v>
      </c>
      <c r="BL49" s="4">
        <v>0</v>
      </c>
      <c r="BM49" s="9">
        <v>0</v>
      </c>
      <c r="BN49" s="12">
        <v>0</v>
      </c>
      <c r="BO49" s="4">
        <v>0</v>
      </c>
      <c r="BP49" s="9">
        <v>0</v>
      </c>
      <c r="BQ49" s="12">
        <v>0</v>
      </c>
      <c r="BR49" s="4">
        <v>0</v>
      </c>
      <c r="BS49" s="9">
        <v>0</v>
      </c>
      <c r="BT49" s="12">
        <v>0</v>
      </c>
      <c r="BU49" s="4">
        <v>0</v>
      </c>
      <c r="BV49" s="9">
        <v>0</v>
      </c>
      <c r="BW49" s="12">
        <v>0</v>
      </c>
      <c r="BX49" s="4">
        <v>0</v>
      </c>
      <c r="BY49" s="9">
        <f t="shared" ref="BY49:BY56" si="196">IF(BW49=0,0,BX49/BW49*1000)</f>
        <v>0</v>
      </c>
      <c r="BZ49" s="12">
        <v>0</v>
      </c>
      <c r="CA49" s="4">
        <v>0</v>
      </c>
      <c r="CB49" s="9">
        <v>0</v>
      </c>
      <c r="CC49" s="12">
        <v>0</v>
      </c>
      <c r="CD49" s="4">
        <v>0</v>
      </c>
      <c r="CE49" s="9">
        <v>0</v>
      </c>
      <c r="CF49" s="12">
        <v>0</v>
      </c>
      <c r="CG49" s="4">
        <v>0</v>
      </c>
      <c r="CH49" s="9">
        <f t="shared" si="182"/>
        <v>0</v>
      </c>
      <c r="CI49" s="12">
        <v>0</v>
      </c>
      <c r="CJ49" s="4">
        <v>0</v>
      </c>
      <c r="CK49" s="9">
        <v>0</v>
      </c>
      <c r="CL49" s="85">
        <v>0</v>
      </c>
      <c r="CM49" s="4">
        <v>0</v>
      </c>
      <c r="CN49" s="9">
        <f t="shared" si="183"/>
        <v>0</v>
      </c>
      <c r="CO49" s="85">
        <v>0</v>
      </c>
      <c r="CP49" s="4">
        <v>0</v>
      </c>
      <c r="CQ49" s="9">
        <v>0</v>
      </c>
      <c r="CR49" s="85">
        <v>0</v>
      </c>
      <c r="CS49" s="4">
        <v>0</v>
      </c>
      <c r="CT49" s="9">
        <v>0</v>
      </c>
      <c r="CU49" s="85">
        <v>0</v>
      </c>
      <c r="CV49" s="4">
        <v>0</v>
      </c>
      <c r="CW49" s="9">
        <v>0</v>
      </c>
      <c r="CX49" s="12">
        <v>0</v>
      </c>
      <c r="CY49" s="4">
        <v>0</v>
      </c>
      <c r="CZ49" s="9">
        <v>0</v>
      </c>
      <c r="DA49" s="12"/>
      <c r="DB49" s="4"/>
      <c r="DC49" s="9"/>
      <c r="DD49" s="12">
        <v>480</v>
      </c>
      <c r="DE49" s="4">
        <v>499</v>
      </c>
      <c r="DF49" s="9">
        <f t="shared" si="194"/>
        <v>1039.5833333333333</v>
      </c>
      <c r="DG49" s="12">
        <v>0</v>
      </c>
      <c r="DH49" s="4">
        <v>0</v>
      </c>
      <c r="DI49" s="9">
        <f t="shared" si="184"/>
        <v>0</v>
      </c>
      <c r="DJ49" s="12">
        <v>0</v>
      </c>
      <c r="DK49" s="4">
        <v>0</v>
      </c>
      <c r="DL49" s="9">
        <v>0</v>
      </c>
      <c r="DM49" s="12">
        <v>0</v>
      </c>
      <c r="DN49" s="4">
        <v>0</v>
      </c>
      <c r="DO49" s="9">
        <v>0</v>
      </c>
      <c r="DP49" s="85">
        <v>0</v>
      </c>
      <c r="DQ49" s="4">
        <v>0</v>
      </c>
      <c r="DR49" s="9">
        <v>0</v>
      </c>
      <c r="DS49" s="12">
        <v>0</v>
      </c>
      <c r="DT49" s="4">
        <v>0</v>
      </c>
      <c r="DU49" s="9">
        <v>0</v>
      </c>
      <c r="DV49" s="12">
        <v>0</v>
      </c>
      <c r="DW49" s="4">
        <v>0</v>
      </c>
      <c r="DX49" s="9">
        <v>0</v>
      </c>
      <c r="DY49" s="12">
        <v>0</v>
      </c>
      <c r="DZ49" s="4">
        <v>0</v>
      </c>
      <c r="EA49" s="9">
        <v>0</v>
      </c>
      <c r="EB49" s="85"/>
      <c r="EC49" s="4"/>
      <c r="ED49" s="9"/>
      <c r="EE49" s="85">
        <v>0</v>
      </c>
      <c r="EF49" s="4">
        <v>0</v>
      </c>
      <c r="EG49" s="9">
        <f t="shared" si="185"/>
        <v>0</v>
      </c>
      <c r="EH49" s="85">
        <v>0</v>
      </c>
      <c r="EI49" s="4">
        <v>0</v>
      </c>
      <c r="EJ49" s="9">
        <v>0</v>
      </c>
      <c r="EK49" s="85">
        <v>0</v>
      </c>
      <c r="EL49" s="4">
        <v>0</v>
      </c>
      <c r="EM49" s="9">
        <v>0</v>
      </c>
      <c r="EN49" s="85">
        <v>0</v>
      </c>
      <c r="EO49" s="4">
        <v>0</v>
      </c>
      <c r="EP49" s="9">
        <v>0</v>
      </c>
      <c r="EQ49" s="85">
        <v>0</v>
      </c>
      <c r="ER49" s="4">
        <v>0</v>
      </c>
      <c r="ES49" s="9">
        <v>0</v>
      </c>
      <c r="ET49" s="85">
        <v>0</v>
      </c>
      <c r="EU49" s="4">
        <v>0</v>
      </c>
      <c r="EV49" s="9">
        <v>0</v>
      </c>
      <c r="EW49" s="12">
        <v>0</v>
      </c>
      <c r="EX49" s="4">
        <v>0</v>
      </c>
      <c r="EY49" s="9">
        <f t="shared" si="186"/>
        <v>0</v>
      </c>
      <c r="EZ49" s="85">
        <v>0</v>
      </c>
      <c r="FA49" s="4">
        <v>0</v>
      </c>
      <c r="FB49" s="9">
        <v>0</v>
      </c>
      <c r="FC49" s="85">
        <v>0</v>
      </c>
      <c r="FD49" s="4">
        <v>0</v>
      </c>
      <c r="FE49" s="9">
        <v>0</v>
      </c>
      <c r="FF49" s="12">
        <v>0</v>
      </c>
      <c r="FG49" s="4">
        <v>0</v>
      </c>
      <c r="FH49" s="9">
        <v>0</v>
      </c>
      <c r="FI49" s="12">
        <v>0</v>
      </c>
      <c r="FJ49" s="4">
        <v>0</v>
      </c>
      <c r="FK49" s="9">
        <v>0</v>
      </c>
      <c r="FL49" s="85">
        <v>0</v>
      </c>
      <c r="FM49" s="4">
        <v>0</v>
      </c>
      <c r="FN49" s="9">
        <v>0</v>
      </c>
      <c r="FO49" s="85"/>
      <c r="FP49" s="4"/>
      <c r="FQ49" s="9"/>
      <c r="FR49" s="85">
        <v>0</v>
      </c>
      <c r="FS49" s="4">
        <v>0</v>
      </c>
      <c r="FT49" s="9">
        <v>0</v>
      </c>
      <c r="FU49" s="12">
        <v>0</v>
      </c>
      <c r="FV49" s="4">
        <v>0</v>
      </c>
      <c r="FW49" s="9">
        <v>0</v>
      </c>
      <c r="FX49" s="12">
        <v>1175</v>
      </c>
      <c r="FY49" s="4">
        <v>1137</v>
      </c>
      <c r="FZ49" s="9">
        <f t="shared" ref="FZ49:FZ55" si="197">FY49/FX49*1000</f>
        <v>967.65957446808511</v>
      </c>
      <c r="GA49" s="12">
        <v>0</v>
      </c>
      <c r="GB49" s="4">
        <v>0</v>
      </c>
      <c r="GC49" s="9">
        <v>0</v>
      </c>
      <c r="GD49" s="85">
        <v>0</v>
      </c>
      <c r="GE49" s="4">
        <v>0</v>
      </c>
      <c r="GF49" s="9">
        <v>0</v>
      </c>
      <c r="GG49" s="85">
        <v>0</v>
      </c>
      <c r="GH49" s="4">
        <v>0</v>
      </c>
      <c r="GI49" s="9">
        <v>0</v>
      </c>
      <c r="GJ49" s="85">
        <v>0</v>
      </c>
      <c r="GK49" s="4">
        <v>0</v>
      </c>
      <c r="GL49" s="9">
        <v>0</v>
      </c>
      <c r="GM49" s="85">
        <v>0</v>
      </c>
      <c r="GN49" s="4">
        <v>0</v>
      </c>
      <c r="GO49" s="9">
        <v>0</v>
      </c>
      <c r="GP49" s="12">
        <v>0</v>
      </c>
      <c r="GQ49" s="4">
        <v>0</v>
      </c>
      <c r="GR49" s="9">
        <v>0</v>
      </c>
      <c r="GS49" s="12">
        <v>0</v>
      </c>
      <c r="GT49" s="4">
        <v>0</v>
      </c>
      <c r="GU49" s="9">
        <v>0</v>
      </c>
      <c r="GV49" s="85">
        <v>0</v>
      </c>
      <c r="GW49" s="4">
        <v>0</v>
      </c>
      <c r="GX49" s="9">
        <v>0</v>
      </c>
      <c r="GY49" s="12">
        <v>0</v>
      </c>
      <c r="GZ49" s="4">
        <v>0</v>
      </c>
      <c r="HA49" s="9">
        <v>0</v>
      </c>
      <c r="HB49" s="12">
        <v>3096</v>
      </c>
      <c r="HC49" s="4">
        <v>5047</v>
      </c>
      <c r="HD49" s="9">
        <f t="shared" si="191"/>
        <v>1630.1679586563307</v>
      </c>
      <c r="HE49" s="12">
        <v>30</v>
      </c>
      <c r="HF49" s="4">
        <v>0</v>
      </c>
      <c r="HG49" s="9">
        <v>0</v>
      </c>
      <c r="HH49" s="12">
        <f t="shared" si="187"/>
        <v>113309</v>
      </c>
      <c r="HI49" s="15">
        <f t="shared" si="188"/>
        <v>140420</v>
      </c>
    </row>
    <row r="50" spans="1:217" x14ac:dyDescent="0.3">
      <c r="A50" s="77" t="s">
        <v>100</v>
      </c>
      <c r="B50" s="71" t="s">
        <v>7</v>
      </c>
      <c r="C50" s="12">
        <v>0</v>
      </c>
      <c r="D50" s="4">
        <v>0</v>
      </c>
      <c r="E50" s="9">
        <f t="shared" si="179"/>
        <v>0</v>
      </c>
      <c r="F50" s="12">
        <v>137048</v>
      </c>
      <c r="G50" s="4">
        <v>152514</v>
      </c>
      <c r="H50" s="9">
        <f t="shared" si="189"/>
        <v>1112.8509719222461</v>
      </c>
      <c r="I50" s="12">
        <v>0</v>
      </c>
      <c r="J50" s="4">
        <v>0</v>
      </c>
      <c r="K50" s="9">
        <v>0</v>
      </c>
      <c r="L50" s="12">
        <v>13</v>
      </c>
      <c r="M50" s="4">
        <v>54</v>
      </c>
      <c r="N50" s="9">
        <f t="shared" si="193"/>
        <v>4153.8461538461543</v>
      </c>
      <c r="O50" s="85">
        <v>0</v>
      </c>
      <c r="P50" s="4">
        <v>0</v>
      </c>
      <c r="Q50" s="9">
        <v>0</v>
      </c>
      <c r="R50" s="12">
        <v>0</v>
      </c>
      <c r="S50" s="4">
        <v>0</v>
      </c>
      <c r="T50" s="9">
        <v>0</v>
      </c>
      <c r="U50" s="85">
        <v>0</v>
      </c>
      <c r="V50" s="4">
        <v>0</v>
      </c>
      <c r="W50" s="9">
        <f t="shared" si="180"/>
        <v>0</v>
      </c>
      <c r="X50" s="85">
        <v>0</v>
      </c>
      <c r="Y50" s="4">
        <v>0</v>
      </c>
      <c r="Z50" s="9">
        <v>0</v>
      </c>
      <c r="AA50" s="85">
        <v>0</v>
      </c>
      <c r="AB50" s="4">
        <v>0</v>
      </c>
      <c r="AC50" s="9">
        <v>0</v>
      </c>
      <c r="AD50" s="12">
        <v>0</v>
      </c>
      <c r="AE50" s="4">
        <v>0</v>
      </c>
      <c r="AF50" s="9">
        <v>0</v>
      </c>
      <c r="AG50" s="12">
        <v>0</v>
      </c>
      <c r="AH50" s="4">
        <v>0</v>
      </c>
      <c r="AI50" s="9">
        <v>0</v>
      </c>
      <c r="AJ50" s="12">
        <v>0</v>
      </c>
      <c r="AK50" s="4">
        <v>0</v>
      </c>
      <c r="AL50" s="9">
        <f t="shared" si="195"/>
        <v>0</v>
      </c>
      <c r="AM50" s="12">
        <v>0</v>
      </c>
      <c r="AN50" s="4">
        <v>0</v>
      </c>
      <c r="AO50" s="9">
        <v>0</v>
      </c>
      <c r="AP50" s="12">
        <v>0</v>
      </c>
      <c r="AQ50" s="4">
        <v>0</v>
      </c>
      <c r="AR50" s="9">
        <v>0</v>
      </c>
      <c r="AS50" s="12">
        <v>0</v>
      </c>
      <c r="AT50" s="4">
        <v>0</v>
      </c>
      <c r="AU50" s="9">
        <v>0</v>
      </c>
      <c r="AV50" s="85">
        <v>0</v>
      </c>
      <c r="AW50" s="4">
        <v>0</v>
      </c>
      <c r="AX50" s="9">
        <v>0</v>
      </c>
      <c r="AY50" s="12"/>
      <c r="AZ50" s="4"/>
      <c r="BA50" s="9"/>
      <c r="BB50" s="12">
        <v>0</v>
      </c>
      <c r="BC50" s="4">
        <v>0</v>
      </c>
      <c r="BD50" s="9">
        <v>0</v>
      </c>
      <c r="BE50" s="12">
        <v>0</v>
      </c>
      <c r="BF50" s="4">
        <v>0</v>
      </c>
      <c r="BG50" s="9">
        <f t="shared" si="181"/>
        <v>0</v>
      </c>
      <c r="BH50" s="12">
        <v>0</v>
      </c>
      <c r="BI50" s="4">
        <v>0</v>
      </c>
      <c r="BJ50" s="9">
        <v>0</v>
      </c>
      <c r="BK50" s="12">
        <v>0</v>
      </c>
      <c r="BL50" s="4">
        <v>0</v>
      </c>
      <c r="BM50" s="9">
        <v>0</v>
      </c>
      <c r="BN50" s="12">
        <v>0</v>
      </c>
      <c r="BO50" s="4">
        <v>0</v>
      </c>
      <c r="BP50" s="9">
        <v>0</v>
      </c>
      <c r="BQ50" s="12">
        <v>0</v>
      </c>
      <c r="BR50" s="4">
        <v>0</v>
      </c>
      <c r="BS50" s="9">
        <v>0</v>
      </c>
      <c r="BT50" s="12">
        <v>0</v>
      </c>
      <c r="BU50" s="4">
        <v>0</v>
      </c>
      <c r="BV50" s="9">
        <v>0</v>
      </c>
      <c r="BW50" s="12">
        <v>0</v>
      </c>
      <c r="BX50" s="4">
        <v>0</v>
      </c>
      <c r="BY50" s="9">
        <f t="shared" si="196"/>
        <v>0</v>
      </c>
      <c r="BZ50" s="12">
        <v>0</v>
      </c>
      <c r="CA50" s="4">
        <v>0</v>
      </c>
      <c r="CB50" s="9">
        <v>0</v>
      </c>
      <c r="CC50" s="12">
        <v>0</v>
      </c>
      <c r="CD50" s="4">
        <v>0</v>
      </c>
      <c r="CE50" s="9">
        <v>0</v>
      </c>
      <c r="CF50" s="12">
        <v>0</v>
      </c>
      <c r="CG50" s="4">
        <v>0</v>
      </c>
      <c r="CH50" s="9">
        <f t="shared" si="182"/>
        <v>0</v>
      </c>
      <c r="CI50" s="12">
        <v>0</v>
      </c>
      <c r="CJ50" s="4">
        <v>0</v>
      </c>
      <c r="CK50" s="9">
        <v>0</v>
      </c>
      <c r="CL50" s="85">
        <v>0</v>
      </c>
      <c r="CM50" s="4">
        <v>0</v>
      </c>
      <c r="CN50" s="9">
        <f t="shared" si="183"/>
        <v>0</v>
      </c>
      <c r="CO50" s="85">
        <v>0</v>
      </c>
      <c r="CP50" s="4">
        <v>0</v>
      </c>
      <c r="CQ50" s="9">
        <v>0</v>
      </c>
      <c r="CR50" s="85">
        <v>0</v>
      </c>
      <c r="CS50" s="4">
        <v>0</v>
      </c>
      <c r="CT50" s="9">
        <v>0</v>
      </c>
      <c r="CU50" s="85">
        <v>0</v>
      </c>
      <c r="CV50" s="4">
        <v>0</v>
      </c>
      <c r="CW50" s="9">
        <v>0</v>
      </c>
      <c r="CX50" s="12">
        <v>0</v>
      </c>
      <c r="CY50" s="4">
        <v>0</v>
      </c>
      <c r="CZ50" s="9">
        <v>0</v>
      </c>
      <c r="DA50" s="12"/>
      <c r="DB50" s="4"/>
      <c r="DC50" s="9"/>
      <c r="DD50" s="12">
        <v>510</v>
      </c>
      <c r="DE50" s="4">
        <v>537</v>
      </c>
      <c r="DF50" s="9">
        <f t="shared" si="194"/>
        <v>1052.9411764705883</v>
      </c>
      <c r="DG50" s="12">
        <v>0</v>
      </c>
      <c r="DH50" s="4">
        <v>0</v>
      </c>
      <c r="DI50" s="9">
        <f t="shared" si="184"/>
        <v>0</v>
      </c>
      <c r="DJ50" s="12">
        <v>0</v>
      </c>
      <c r="DK50" s="4">
        <v>0</v>
      </c>
      <c r="DL50" s="9">
        <v>0</v>
      </c>
      <c r="DM50" s="12">
        <v>0</v>
      </c>
      <c r="DN50" s="4">
        <v>0</v>
      </c>
      <c r="DO50" s="9">
        <v>0</v>
      </c>
      <c r="DP50" s="85">
        <v>0</v>
      </c>
      <c r="DQ50" s="4">
        <v>0</v>
      </c>
      <c r="DR50" s="9">
        <v>0</v>
      </c>
      <c r="DS50" s="12">
        <v>0</v>
      </c>
      <c r="DT50" s="4">
        <v>0</v>
      </c>
      <c r="DU50" s="9">
        <v>0</v>
      </c>
      <c r="DV50" s="12">
        <v>0</v>
      </c>
      <c r="DW50" s="4">
        <v>0</v>
      </c>
      <c r="DX50" s="9">
        <v>0</v>
      </c>
      <c r="DY50" s="12">
        <v>0</v>
      </c>
      <c r="DZ50" s="4">
        <v>0</v>
      </c>
      <c r="EA50" s="9">
        <v>0</v>
      </c>
      <c r="EB50" s="85"/>
      <c r="EC50" s="4"/>
      <c r="ED50" s="9"/>
      <c r="EE50" s="85">
        <v>0</v>
      </c>
      <c r="EF50" s="4">
        <v>0</v>
      </c>
      <c r="EG50" s="9">
        <f t="shared" si="185"/>
        <v>0</v>
      </c>
      <c r="EH50" s="85">
        <v>0</v>
      </c>
      <c r="EI50" s="4">
        <v>0</v>
      </c>
      <c r="EJ50" s="9">
        <v>0</v>
      </c>
      <c r="EK50" s="85">
        <v>0</v>
      </c>
      <c r="EL50" s="4">
        <v>0</v>
      </c>
      <c r="EM50" s="9">
        <v>0</v>
      </c>
      <c r="EN50" s="85">
        <v>0</v>
      </c>
      <c r="EO50" s="4">
        <v>0</v>
      </c>
      <c r="EP50" s="9">
        <v>0</v>
      </c>
      <c r="EQ50" s="85">
        <v>0</v>
      </c>
      <c r="ER50" s="4">
        <v>0</v>
      </c>
      <c r="ES50" s="9">
        <v>0</v>
      </c>
      <c r="ET50" s="85">
        <v>0</v>
      </c>
      <c r="EU50" s="4">
        <v>0</v>
      </c>
      <c r="EV50" s="9">
        <v>0</v>
      </c>
      <c r="EW50" s="12">
        <v>0</v>
      </c>
      <c r="EX50" s="4">
        <v>0</v>
      </c>
      <c r="EY50" s="9">
        <f t="shared" si="186"/>
        <v>0</v>
      </c>
      <c r="EZ50" s="85">
        <v>0</v>
      </c>
      <c r="FA50" s="4">
        <v>0</v>
      </c>
      <c r="FB50" s="9">
        <v>0</v>
      </c>
      <c r="FC50" s="85">
        <v>0</v>
      </c>
      <c r="FD50" s="4">
        <v>0</v>
      </c>
      <c r="FE50" s="9">
        <v>0</v>
      </c>
      <c r="FF50" s="12">
        <v>0</v>
      </c>
      <c r="FG50" s="4">
        <v>0</v>
      </c>
      <c r="FH50" s="9">
        <v>0</v>
      </c>
      <c r="FI50" s="12">
        <v>9</v>
      </c>
      <c r="FJ50" s="4">
        <v>153</v>
      </c>
      <c r="FK50" s="9">
        <f t="shared" ref="FK50" si="198">FJ50/FI50*1000</f>
        <v>17000</v>
      </c>
      <c r="FL50" s="85">
        <v>0</v>
      </c>
      <c r="FM50" s="4">
        <v>0</v>
      </c>
      <c r="FN50" s="9">
        <v>0</v>
      </c>
      <c r="FO50" s="85"/>
      <c r="FP50" s="4"/>
      <c r="FQ50" s="9"/>
      <c r="FR50" s="85">
        <v>0</v>
      </c>
      <c r="FS50" s="4">
        <v>0</v>
      </c>
      <c r="FT50" s="9">
        <v>0</v>
      </c>
      <c r="FU50" s="12">
        <v>0</v>
      </c>
      <c r="FV50" s="4">
        <v>0</v>
      </c>
      <c r="FW50" s="9">
        <v>0</v>
      </c>
      <c r="FX50" s="12">
        <v>0</v>
      </c>
      <c r="FY50" s="4">
        <v>0</v>
      </c>
      <c r="FZ50" s="9">
        <v>0</v>
      </c>
      <c r="GA50" s="12">
        <v>0</v>
      </c>
      <c r="GB50" s="4">
        <v>0</v>
      </c>
      <c r="GC50" s="9">
        <v>0</v>
      </c>
      <c r="GD50" s="85">
        <v>0</v>
      </c>
      <c r="GE50" s="4">
        <v>0</v>
      </c>
      <c r="GF50" s="9">
        <v>0</v>
      </c>
      <c r="GG50" s="85">
        <v>0</v>
      </c>
      <c r="GH50" s="4">
        <v>0</v>
      </c>
      <c r="GI50" s="9">
        <v>0</v>
      </c>
      <c r="GJ50" s="85">
        <v>0</v>
      </c>
      <c r="GK50" s="4">
        <v>0</v>
      </c>
      <c r="GL50" s="9">
        <v>0</v>
      </c>
      <c r="GM50" s="85">
        <v>0</v>
      </c>
      <c r="GN50" s="4">
        <v>0</v>
      </c>
      <c r="GO50" s="9">
        <v>0</v>
      </c>
      <c r="GP50" s="12">
        <v>0</v>
      </c>
      <c r="GQ50" s="4">
        <v>0</v>
      </c>
      <c r="GR50" s="9">
        <v>0</v>
      </c>
      <c r="GS50" s="12">
        <v>0</v>
      </c>
      <c r="GT50" s="4">
        <v>0</v>
      </c>
      <c r="GU50" s="9">
        <v>0</v>
      </c>
      <c r="GV50" s="85">
        <v>0</v>
      </c>
      <c r="GW50" s="4">
        <v>0</v>
      </c>
      <c r="GX50" s="9">
        <v>0</v>
      </c>
      <c r="GY50" s="12">
        <v>0</v>
      </c>
      <c r="GZ50" s="4">
        <v>0</v>
      </c>
      <c r="HA50" s="9">
        <v>0</v>
      </c>
      <c r="HB50" s="12">
        <v>1174</v>
      </c>
      <c r="HC50" s="4">
        <v>2110</v>
      </c>
      <c r="HD50" s="9">
        <f t="shared" si="191"/>
        <v>1797.2742759795569</v>
      </c>
      <c r="HE50" s="12">
        <v>90</v>
      </c>
      <c r="HF50" s="4">
        <v>149</v>
      </c>
      <c r="HG50" s="9">
        <f t="shared" si="192"/>
        <v>1655.5555555555554</v>
      </c>
      <c r="HH50" s="12">
        <f t="shared" si="187"/>
        <v>138844</v>
      </c>
      <c r="HI50" s="15">
        <f t="shared" si="188"/>
        <v>155517</v>
      </c>
    </row>
    <row r="51" spans="1:217" x14ac:dyDescent="0.3">
      <c r="A51" s="77" t="s">
        <v>100</v>
      </c>
      <c r="B51" s="71" t="s">
        <v>8</v>
      </c>
      <c r="C51" s="12">
        <v>0</v>
      </c>
      <c r="D51" s="4">
        <v>0</v>
      </c>
      <c r="E51" s="9">
        <f t="shared" si="179"/>
        <v>0</v>
      </c>
      <c r="F51" s="12">
        <v>140147</v>
      </c>
      <c r="G51" s="4">
        <v>154059</v>
      </c>
      <c r="H51" s="9">
        <f t="shared" si="189"/>
        <v>1099.2671980135144</v>
      </c>
      <c r="I51" s="12">
        <v>0</v>
      </c>
      <c r="J51" s="4">
        <v>0</v>
      </c>
      <c r="K51" s="9">
        <v>0</v>
      </c>
      <c r="L51" s="12">
        <v>0</v>
      </c>
      <c r="M51" s="4">
        <v>0</v>
      </c>
      <c r="N51" s="9">
        <v>0</v>
      </c>
      <c r="O51" s="85">
        <v>0</v>
      </c>
      <c r="P51" s="4">
        <v>0</v>
      </c>
      <c r="Q51" s="9">
        <v>0</v>
      </c>
      <c r="R51" s="12">
        <v>0</v>
      </c>
      <c r="S51" s="4">
        <v>0</v>
      </c>
      <c r="T51" s="9">
        <v>0</v>
      </c>
      <c r="U51" s="85">
        <v>0</v>
      </c>
      <c r="V51" s="4">
        <v>0</v>
      </c>
      <c r="W51" s="9">
        <f t="shared" si="180"/>
        <v>0</v>
      </c>
      <c r="X51" s="85">
        <v>0</v>
      </c>
      <c r="Y51" s="4">
        <v>0</v>
      </c>
      <c r="Z51" s="9">
        <v>0</v>
      </c>
      <c r="AA51" s="85">
        <v>0</v>
      </c>
      <c r="AB51" s="4">
        <v>0</v>
      </c>
      <c r="AC51" s="9">
        <v>0</v>
      </c>
      <c r="AD51" s="12">
        <v>0</v>
      </c>
      <c r="AE51" s="4">
        <v>0</v>
      </c>
      <c r="AF51" s="9">
        <v>0</v>
      </c>
      <c r="AG51" s="12">
        <v>0</v>
      </c>
      <c r="AH51" s="4">
        <v>0</v>
      </c>
      <c r="AI51" s="9">
        <v>0</v>
      </c>
      <c r="AJ51" s="12">
        <v>0</v>
      </c>
      <c r="AK51" s="4">
        <v>0</v>
      </c>
      <c r="AL51" s="9">
        <f t="shared" si="195"/>
        <v>0</v>
      </c>
      <c r="AM51" s="12">
        <v>0</v>
      </c>
      <c r="AN51" s="4">
        <v>0</v>
      </c>
      <c r="AO51" s="9">
        <v>0</v>
      </c>
      <c r="AP51" s="12">
        <v>0</v>
      </c>
      <c r="AQ51" s="4">
        <v>0</v>
      </c>
      <c r="AR51" s="9">
        <v>0</v>
      </c>
      <c r="AS51" s="12">
        <v>0</v>
      </c>
      <c r="AT51" s="4">
        <v>0</v>
      </c>
      <c r="AU51" s="9">
        <v>0</v>
      </c>
      <c r="AV51" s="85">
        <v>0</v>
      </c>
      <c r="AW51" s="4">
        <v>0</v>
      </c>
      <c r="AX51" s="9">
        <v>0</v>
      </c>
      <c r="AY51" s="12"/>
      <c r="AZ51" s="4"/>
      <c r="BA51" s="9"/>
      <c r="BB51" s="12">
        <v>0</v>
      </c>
      <c r="BC51" s="4">
        <v>0</v>
      </c>
      <c r="BD51" s="9">
        <v>0</v>
      </c>
      <c r="BE51" s="12">
        <v>0</v>
      </c>
      <c r="BF51" s="4">
        <v>0</v>
      </c>
      <c r="BG51" s="9">
        <f t="shared" si="181"/>
        <v>0</v>
      </c>
      <c r="BH51" s="12">
        <v>0</v>
      </c>
      <c r="BI51" s="4">
        <v>0</v>
      </c>
      <c r="BJ51" s="9">
        <v>0</v>
      </c>
      <c r="BK51" s="12">
        <v>0</v>
      </c>
      <c r="BL51" s="4">
        <v>0</v>
      </c>
      <c r="BM51" s="9">
        <v>0</v>
      </c>
      <c r="BN51" s="12">
        <v>0</v>
      </c>
      <c r="BO51" s="4">
        <v>0</v>
      </c>
      <c r="BP51" s="9">
        <v>0</v>
      </c>
      <c r="BQ51" s="12">
        <v>0</v>
      </c>
      <c r="BR51" s="4">
        <v>0</v>
      </c>
      <c r="BS51" s="9">
        <v>0</v>
      </c>
      <c r="BT51" s="12">
        <v>0</v>
      </c>
      <c r="BU51" s="4">
        <v>0</v>
      </c>
      <c r="BV51" s="9">
        <v>0</v>
      </c>
      <c r="BW51" s="12">
        <v>0</v>
      </c>
      <c r="BX51" s="4">
        <v>0</v>
      </c>
      <c r="BY51" s="9">
        <f t="shared" si="196"/>
        <v>0</v>
      </c>
      <c r="BZ51" s="12">
        <v>0</v>
      </c>
      <c r="CA51" s="4">
        <v>0</v>
      </c>
      <c r="CB51" s="9">
        <v>0</v>
      </c>
      <c r="CC51" s="12">
        <v>0</v>
      </c>
      <c r="CD51" s="4">
        <v>0</v>
      </c>
      <c r="CE51" s="9">
        <v>0</v>
      </c>
      <c r="CF51" s="12">
        <v>0</v>
      </c>
      <c r="CG51" s="4">
        <v>0</v>
      </c>
      <c r="CH51" s="9">
        <f t="shared" si="182"/>
        <v>0</v>
      </c>
      <c r="CI51" s="12">
        <v>0</v>
      </c>
      <c r="CJ51" s="4">
        <v>0</v>
      </c>
      <c r="CK51" s="9">
        <v>0</v>
      </c>
      <c r="CL51" s="85">
        <v>0</v>
      </c>
      <c r="CM51" s="4">
        <v>0</v>
      </c>
      <c r="CN51" s="9">
        <f t="shared" si="183"/>
        <v>0</v>
      </c>
      <c r="CO51" s="85">
        <v>0</v>
      </c>
      <c r="CP51" s="4">
        <v>0</v>
      </c>
      <c r="CQ51" s="9">
        <v>0</v>
      </c>
      <c r="CR51" s="85">
        <v>0</v>
      </c>
      <c r="CS51" s="4">
        <v>0</v>
      </c>
      <c r="CT51" s="9">
        <v>0</v>
      </c>
      <c r="CU51" s="85">
        <v>0</v>
      </c>
      <c r="CV51" s="4">
        <v>0</v>
      </c>
      <c r="CW51" s="9">
        <v>0</v>
      </c>
      <c r="CX51" s="12">
        <v>0</v>
      </c>
      <c r="CY51" s="4">
        <v>0</v>
      </c>
      <c r="CZ51" s="9">
        <v>0</v>
      </c>
      <c r="DA51" s="12"/>
      <c r="DB51" s="4"/>
      <c r="DC51" s="9"/>
      <c r="DD51" s="12">
        <v>541</v>
      </c>
      <c r="DE51" s="4">
        <v>589</v>
      </c>
      <c r="DF51" s="9">
        <f t="shared" si="194"/>
        <v>1088.7245841035119</v>
      </c>
      <c r="DG51" s="12">
        <v>0</v>
      </c>
      <c r="DH51" s="4">
        <v>0</v>
      </c>
      <c r="DI51" s="9">
        <f t="shared" si="184"/>
        <v>0</v>
      </c>
      <c r="DJ51" s="12">
        <v>0</v>
      </c>
      <c r="DK51" s="4">
        <v>0</v>
      </c>
      <c r="DL51" s="9">
        <v>0</v>
      </c>
      <c r="DM51" s="12">
        <v>0</v>
      </c>
      <c r="DN51" s="4">
        <v>0</v>
      </c>
      <c r="DO51" s="9">
        <v>0</v>
      </c>
      <c r="DP51" s="85">
        <v>0</v>
      </c>
      <c r="DQ51" s="4">
        <v>0</v>
      </c>
      <c r="DR51" s="9">
        <v>0</v>
      </c>
      <c r="DS51" s="12">
        <v>0</v>
      </c>
      <c r="DT51" s="4">
        <v>0</v>
      </c>
      <c r="DU51" s="9">
        <v>0</v>
      </c>
      <c r="DV51" s="12">
        <v>0</v>
      </c>
      <c r="DW51" s="4">
        <v>0</v>
      </c>
      <c r="DX51" s="9">
        <v>0</v>
      </c>
      <c r="DY51" s="12">
        <v>0</v>
      </c>
      <c r="DZ51" s="4">
        <v>0</v>
      </c>
      <c r="EA51" s="9">
        <v>0</v>
      </c>
      <c r="EB51" s="85"/>
      <c r="EC51" s="4"/>
      <c r="ED51" s="9"/>
      <c r="EE51" s="85">
        <v>0</v>
      </c>
      <c r="EF51" s="4">
        <v>0</v>
      </c>
      <c r="EG51" s="9">
        <f t="shared" si="185"/>
        <v>0</v>
      </c>
      <c r="EH51" s="85">
        <v>0</v>
      </c>
      <c r="EI51" s="4">
        <v>0</v>
      </c>
      <c r="EJ51" s="9">
        <v>0</v>
      </c>
      <c r="EK51" s="85">
        <v>0</v>
      </c>
      <c r="EL51" s="4">
        <v>0</v>
      </c>
      <c r="EM51" s="9">
        <v>0</v>
      </c>
      <c r="EN51" s="85">
        <v>0</v>
      </c>
      <c r="EO51" s="4">
        <v>0</v>
      </c>
      <c r="EP51" s="9">
        <v>0</v>
      </c>
      <c r="EQ51" s="85">
        <v>0</v>
      </c>
      <c r="ER51" s="4">
        <v>0</v>
      </c>
      <c r="ES51" s="9">
        <v>0</v>
      </c>
      <c r="ET51" s="85">
        <v>0</v>
      </c>
      <c r="EU51" s="4">
        <v>0</v>
      </c>
      <c r="EV51" s="9">
        <v>0</v>
      </c>
      <c r="EW51" s="12">
        <v>0</v>
      </c>
      <c r="EX51" s="4">
        <v>0</v>
      </c>
      <c r="EY51" s="9">
        <f t="shared" si="186"/>
        <v>0</v>
      </c>
      <c r="EZ51" s="85">
        <v>0</v>
      </c>
      <c r="FA51" s="4">
        <v>0</v>
      </c>
      <c r="FB51" s="9">
        <v>0</v>
      </c>
      <c r="FC51" s="85">
        <v>0</v>
      </c>
      <c r="FD51" s="4">
        <v>0</v>
      </c>
      <c r="FE51" s="9">
        <v>0</v>
      </c>
      <c r="FF51" s="12">
        <v>0</v>
      </c>
      <c r="FG51" s="4">
        <v>0</v>
      </c>
      <c r="FH51" s="9">
        <v>0</v>
      </c>
      <c r="FI51" s="12">
        <v>0</v>
      </c>
      <c r="FJ51" s="4">
        <v>0</v>
      </c>
      <c r="FK51" s="9">
        <v>0</v>
      </c>
      <c r="FL51" s="85">
        <v>0</v>
      </c>
      <c r="FM51" s="4">
        <v>0</v>
      </c>
      <c r="FN51" s="9">
        <v>0</v>
      </c>
      <c r="FO51" s="85"/>
      <c r="FP51" s="4"/>
      <c r="FQ51" s="9"/>
      <c r="FR51" s="85">
        <v>0</v>
      </c>
      <c r="FS51" s="4">
        <v>0</v>
      </c>
      <c r="FT51" s="9">
        <v>0</v>
      </c>
      <c r="FU51" s="12">
        <v>0</v>
      </c>
      <c r="FV51" s="4">
        <v>0</v>
      </c>
      <c r="FW51" s="9">
        <v>0</v>
      </c>
      <c r="FX51" s="12">
        <v>1314</v>
      </c>
      <c r="FY51" s="4">
        <v>3160</v>
      </c>
      <c r="FZ51" s="9">
        <f t="shared" si="197"/>
        <v>2404.8706240487063</v>
      </c>
      <c r="GA51" s="12">
        <v>0</v>
      </c>
      <c r="GB51" s="4">
        <v>0</v>
      </c>
      <c r="GC51" s="9">
        <v>0</v>
      </c>
      <c r="GD51" s="85">
        <v>0</v>
      </c>
      <c r="GE51" s="4">
        <v>0</v>
      </c>
      <c r="GF51" s="9">
        <v>0</v>
      </c>
      <c r="GG51" s="85">
        <v>0</v>
      </c>
      <c r="GH51" s="4">
        <v>0</v>
      </c>
      <c r="GI51" s="9">
        <v>0</v>
      </c>
      <c r="GJ51" s="85">
        <v>0</v>
      </c>
      <c r="GK51" s="4">
        <v>0</v>
      </c>
      <c r="GL51" s="9">
        <v>0</v>
      </c>
      <c r="GM51" s="85">
        <v>0</v>
      </c>
      <c r="GN51" s="4">
        <v>0</v>
      </c>
      <c r="GO51" s="9">
        <v>0</v>
      </c>
      <c r="GP51" s="12">
        <v>0</v>
      </c>
      <c r="GQ51" s="4">
        <v>0</v>
      </c>
      <c r="GR51" s="9">
        <v>0</v>
      </c>
      <c r="GS51" s="12">
        <v>0</v>
      </c>
      <c r="GT51" s="4">
        <v>0</v>
      </c>
      <c r="GU51" s="9">
        <v>0</v>
      </c>
      <c r="GV51" s="85">
        <v>0</v>
      </c>
      <c r="GW51" s="4">
        <v>0</v>
      </c>
      <c r="GX51" s="9">
        <v>0</v>
      </c>
      <c r="GY51" s="12">
        <v>0</v>
      </c>
      <c r="GZ51" s="4">
        <v>0</v>
      </c>
      <c r="HA51" s="9">
        <v>0</v>
      </c>
      <c r="HB51" s="12">
        <v>254</v>
      </c>
      <c r="HC51" s="4">
        <v>450</v>
      </c>
      <c r="HD51" s="9">
        <f t="shared" si="191"/>
        <v>1771.6535433070865</v>
      </c>
      <c r="HE51" s="12">
        <v>0</v>
      </c>
      <c r="HF51" s="4">
        <v>0</v>
      </c>
      <c r="HG51" s="9">
        <v>0</v>
      </c>
      <c r="HH51" s="12">
        <f t="shared" si="187"/>
        <v>142256</v>
      </c>
      <c r="HI51" s="15">
        <f t="shared" si="188"/>
        <v>158258</v>
      </c>
    </row>
    <row r="52" spans="1:217" x14ac:dyDescent="0.3">
      <c r="A52" s="77" t="s">
        <v>100</v>
      </c>
      <c r="B52" s="71" t="s">
        <v>9</v>
      </c>
      <c r="C52" s="12">
        <v>0</v>
      </c>
      <c r="D52" s="4">
        <v>0</v>
      </c>
      <c r="E52" s="9">
        <f t="shared" si="179"/>
        <v>0</v>
      </c>
      <c r="F52" s="12">
        <v>92032</v>
      </c>
      <c r="G52" s="4">
        <v>96998</v>
      </c>
      <c r="H52" s="9">
        <f t="shared" si="189"/>
        <v>1053.9594923504867</v>
      </c>
      <c r="I52" s="12">
        <v>0</v>
      </c>
      <c r="J52" s="4">
        <v>0</v>
      </c>
      <c r="K52" s="9">
        <v>0</v>
      </c>
      <c r="L52" s="12">
        <v>17</v>
      </c>
      <c r="M52" s="4">
        <v>64</v>
      </c>
      <c r="N52" s="9">
        <f t="shared" si="193"/>
        <v>3764.705882352941</v>
      </c>
      <c r="O52" s="85">
        <v>0</v>
      </c>
      <c r="P52" s="4">
        <v>0</v>
      </c>
      <c r="Q52" s="9">
        <v>0</v>
      </c>
      <c r="R52" s="12">
        <v>0</v>
      </c>
      <c r="S52" s="4">
        <v>0</v>
      </c>
      <c r="T52" s="9">
        <v>0</v>
      </c>
      <c r="U52" s="85">
        <v>0</v>
      </c>
      <c r="V52" s="4">
        <v>0</v>
      </c>
      <c r="W52" s="9">
        <f t="shared" si="180"/>
        <v>0</v>
      </c>
      <c r="X52" s="85">
        <v>0</v>
      </c>
      <c r="Y52" s="4">
        <v>0</v>
      </c>
      <c r="Z52" s="9">
        <v>0</v>
      </c>
      <c r="AA52" s="85">
        <v>0</v>
      </c>
      <c r="AB52" s="4">
        <v>0</v>
      </c>
      <c r="AC52" s="9">
        <v>0</v>
      </c>
      <c r="AD52" s="12">
        <v>0</v>
      </c>
      <c r="AE52" s="4">
        <v>0</v>
      </c>
      <c r="AF52" s="9">
        <v>0</v>
      </c>
      <c r="AG52" s="12">
        <v>0</v>
      </c>
      <c r="AH52" s="4">
        <v>0</v>
      </c>
      <c r="AI52" s="9">
        <v>0</v>
      </c>
      <c r="AJ52" s="12">
        <v>0</v>
      </c>
      <c r="AK52" s="4">
        <v>0</v>
      </c>
      <c r="AL52" s="9">
        <f t="shared" si="195"/>
        <v>0</v>
      </c>
      <c r="AM52" s="12">
        <v>0</v>
      </c>
      <c r="AN52" s="4">
        <v>0</v>
      </c>
      <c r="AO52" s="9">
        <v>0</v>
      </c>
      <c r="AP52" s="12">
        <v>0</v>
      </c>
      <c r="AQ52" s="4">
        <v>0</v>
      </c>
      <c r="AR52" s="9">
        <v>0</v>
      </c>
      <c r="AS52" s="12">
        <v>0</v>
      </c>
      <c r="AT52" s="4">
        <v>0</v>
      </c>
      <c r="AU52" s="9">
        <v>0</v>
      </c>
      <c r="AV52" s="85">
        <v>0</v>
      </c>
      <c r="AW52" s="4">
        <v>0</v>
      </c>
      <c r="AX52" s="9">
        <v>0</v>
      </c>
      <c r="AY52" s="12"/>
      <c r="AZ52" s="4"/>
      <c r="BA52" s="9"/>
      <c r="BB52" s="12">
        <v>0</v>
      </c>
      <c r="BC52" s="4">
        <v>0</v>
      </c>
      <c r="BD52" s="9">
        <v>0</v>
      </c>
      <c r="BE52" s="12">
        <v>0</v>
      </c>
      <c r="BF52" s="4">
        <v>0</v>
      </c>
      <c r="BG52" s="9">
        <f t="shared" si="181"/>
        <v>0</v>
      </c>
      <c r="BH52" s="12">
        <v>0</v>
      </c>
      <c r="BI52" s="4">
        <v>0</v>
      </c>
      <c r="BJ52" s="9">
        <v>0</v>
      </c>
      <c r="BK52" s="12">
        <v>0</v>
      </c>
      <c r="BL52" s="4">
        <v>0</v>
      </c>
      <c r="BM52" s="9">
        <v>0</v>
      </c>
      <c r="BN52" s="12">
        <v>0</v>
      </c>
      <c r="BO52" s="4">
        <v>0</v>
      </c>
      <c r="BP52" s="9">
        <v>0</v>
      </c>
      <c r="BQ52" s="12">
        <v>0</v>
      </c>
      <c r="BR52" s="4">
        <v>0</v>
      </c>
      <c r="BS52" s="9">
        <v>0</v>
      </c>
      <c r="BT52" s="12">
        <v>0</v>
      </c>
      <c r="BU52" s="4">
        <v>0</v>
      </c>
      <c r="BV52" s="9">
        <v>0</v>
      </c>
      <c r="BW52" s="12">
        <v>0</v>
      </c>
      <c r="BX52" s="4">
        <v>0</v>
      </c>
      <c r="BY52" s="9">
        <f t="shared" si="196"/>
        <v>0</v>
      </c>
      <c r="BZ52" s="12">
        <v>0</v>
      </c>
      <c r="CA52" s="4">
        <v>0</v>
      </c>
      <c r="CB52" s="9">
        <v>0</v>
      </c>
      <c r="CC52" s="12">
        <v>0</v>
      </c>
      <c r="CD52" s="4">
        <v>0</v>
      </c>
      <c r="CE52" s="9">
        <v>0</v>
      </c>
      <c r="CF52" s="12">
        <v>0</v>
      </c>
      <c r="CG52" s="4">
        <v>0</v>
      </c>
      <c r="CH52" s="9">
        <f t="shared" si="182"/>
        <v>0</v>
      </c>
      <c r="CI52" s="12">
        <v>0</v>
      </c>
      <c r="CJ52" s="4">
        <v>0</v>
      </c>
      <c r="CK52" s="9">
        <v>0</v>
      </c>
      <c r="CL52" s="85">
        <v>0</v>
      </c>
      <c r="CM52" s="4">
        <v>0</v>
      </c>
      <c r="CN52" s="9">
        <f t="shared" si="183"/>
        <v>0</v>
      </c>
      <c r="CO52" s="85">
        <v>0</v>
      </c>
      <c r="CP52" s="4">
        <v>0</v>
      </c>
      <c r="CQ52" s="9">
        <v>0</v>
      </c>
      <c r="CR52" s="85">
        <v>0</v>
      </c>
      <c r="CS52" s="4">
        <v>0</v>
      </c>
      <c r="CT52" s="9">
        <v>0</v>
      </c>
      <c r="CU52" s="85">
        <v>0</v>
      </c>
      <c r="CV52" s="4">
        <v>0</v>
      </c>
      <c r="CW52" s="9">
        <v>0</v>
      </c>
      <c r="CX52" s="12">
        <v>0</v>
      </c>
      <c r="CY52" s="4">
        <v>0</v>
      </c>
      <c r="CZ52" s="9">
        <v>0</v>
      </c>
      <c r="DA52" s="12"/>
      <c r="DB52" s="4"/>
      <c r="DC52" s="9"/>
      <c r="DD52" s="12">
        <v>330</v>
      </c>
      <c r="DE52" s="4">
        <v>365</v>
      </c>
      <c r="DF52" s="9">
        <f t="shared" si="194"/>
        <v>1106.060606060606</v>
      </c>
      <c r="DG52" s="12">
        <v>0</v>
      </c>
      <c r="DH52" s="4">
        <v>0</v>
      </c>
      <c r="DI52" s="9">
        <f t="shared" si="184"/>
        <v>0</v>
      </c>
      <c r="DJ52" s="12">
        <v>0</v>
      </c>
      <c r="DK52" s="4">
        <v>0</v>
      </c>
      <c r="DL52" s="9">
        <v>0</v>
      </c>
      <c r="DM52" s="12">
        <v>0</v>
      </c>
      <c r="DN52" s="4">
        <v>0</v>
      </c>
      <c r="DO52" s="9">
        <v>0</v>
      </c>
      <c r="DP52" s="85">
        <v>0</v>
      </c>
      <c r="DQ52" s="4">
        <v>0</v>
      </c>
      <c r="DR52" s="9">
        <v>0</v>
      </c>
      <c r="DS52" s="12">
        <v>0</v>
      </c>
      <c r="DT52" s="4">
        <v>0</v>
      </c>
      <c r="DU52" s="9">
        <v>0</v>
      </c>
      <c r="DV52" s="12">
        <v>0</v>
      </c>
      <c r="DW52" s="4">
        <v>0</v>
      </c>
      <c r="DX52" s="9">
        <v>0</v>
      </c>
      <c r="DY52" s="12">
        <v>0</v>
      </c>
      <c r="DZ52" s="4">
        <v>0</v>
      </c>
      <c r="EA52" s="9">
        <v>0</v>
      </c>
      <c r="EB52" s="85"/>
      <c r="EC52" s="4"/>
      <c r="ED52" s="9"/>
      <c r="EE52" s="85">
        <v>0</v>
      </c>
      <c r="EF52" s="4">
        <v>0</v>
      </c>
      <c r="EG52" s="9">
        <f t="shared" si="185"/>
        <v>0</v>
      </c>
      <c r="EH52" s="85">
        <v>0</v>
      </c>
      <c r="EI52" s="4">
        <v>0</v>
      </c>
      <c r="EJ52" s="9">
        <v>0</v>
      </c>
      <c r="EK52" s="85">
        <v>0</v>
      </c>
      <c r="EL52" s="4">
        <v>0</v>
      </c>
      <c r="EM52" s="9">
        <v>0</v>
      </c>
      <c r="EN52" s="85">
        <v>0</v>
      </c>
      <c r="EO52" s="4">
        <v>0</v>
      </c>
      <c r="EP52" s="9">
        <v>0</v>
      </c>
      <c r="EQ52" s="85">
        <v>0</v>
      </c>
      <c r="ER52" s="4">
        <v>0</v>
      </c>
      <c r="ES52" s="9">
        <v>0</v>
      </c>
      <c r="ET52" s="85">
        <v>0</v>
      </c>
      <c r="EU52" s="4">
        <v>0</v>
      </c>
      <c r="EV52" s="9">
        <v>0</v>
      </c>
      <c r="EW52" s="12">
        <v>0</v>
      </c>
      <c r="EX52" s="4">
        <v>0</v>
      </c>
      <c r="EY52" s="9">
        <f t="shared" si="186"/>
        <v>0</v>
      </c>
      <c r="EZ52" s="85">
        <v>0</v>
      </c>
      <c r="FA52" s="4">
        <v>0</v>
      </c>
      <c r="FB52" s="9">
        <v>0</v>
      </c>
      <c r="FC52" s="85">
        <v>0</v>
      </c>
      <c r="FD52" s="4">
        <v>0</v>
      </c>
      <c r="FE52" s="9">
        <v>0</v>
      </c>
      <c r="FF52" s="12">
        <v>0</v>
      </c>
      <c r="FG52" s="4">
        <v>0</v>
      </c>
      <c r="FH52" s="9">
        <v>0</v>
      </c>
      <c r="FI52" s="12">
        <v>0</v>
      </c>
      <c r="FJ52" s="4">
        <v>0</v>
      </c>
      <c r="FK52" s="9">
        <v>0</v>
      </c>
      <c r="FL52" s="85">
        <v>0</v>
      </c>
      <c r="FM52" s="4">
        <v>0</v>
      </c>
      <c r="FN52" s="9">
        <v>0</v>
      </c>
      <c r="FO52" s="85"/>
      <c r="FP52" s="4"/>
      <c r="FQ52" s="9"/>
      <c r="FR52" s="85">
        <v>0</v>
      </c>
      <c r="FS52" s="4">
        <v>0</v>
      </c>
      <c r="FT52" s="9">
        <v>0</v>
      </c>
      <c r="FU52" s="12">
        <v>0</v>
      </c>
      <c r="FV52" s="4">
        <v>0</v>
      </c>
      <c r="FW52" s="9">
        <v>0</v>
      </c>
      <c r="FX52" s="12">
        <v>0</v>
      </c>
      <c r="FY52" s="4">
        <v>0</v>
      </c>
      <c r="FZ52" s="9">
        <v>0</v>
      </c>
      <c r="GA52" s="12">
        <v>0</v>
      </c>
      <c r="GB52" s="4">
        <v>0</v>
      </c>
      <c r="GC52" s="9">
        <v>0</v>
      </c>
      <c r="GD52" s="85">
        <v>0</v>
      </c>
      <c r="GE52" s="4">
        <v>0</v>
      </c>
      <c r="GF52" s="9">
        <v>0</v>
      </c>
      <c r="GG52" s="85">
        <v>0</v>
      </c>
      <c r="GH52" s="4">
        <v>0</v>
      </c>
      <c r="GI52" s="9">
        <v>0</v>
      </c>
      <c r="GJ52" s="85">
        <v>0</v>
      </c>
      <c r="GK52" s="4">
        <v>0</v>
      </c>
      <c r="GL52" s="9">
        <v>0</v>
      </c>
      <c r="GM52" s="85">
        <v>0</v>
      </c>
      <c r="GN52" s="4">
        <v>0</v>
      </c>
      <c r="GO52" s="9">
        <v>0</v>
      </c>
      <c r="GP52" s="12">
        <v>0</v>
      </c>
      <c r="GQ52" s="4">
        <v>0</v>
      </c>
      <c r="GR52" s="9">
        <v>0</v>
      </c>
      <c r="GS52" s="12">
        <v>0</v>
      </c>
      <c r="GT52" s="4">
        <v>0</v>
      </c>
      <c r="GU52" s="9">
        <v>0</v>
      </c>
      <c r="GV52" s="85">
        <v>0</v>
      </c>
      <c r="GW52" s="4">
        <v>0</v>
      </c>
      <c r="GX52" s="9">
        <v>0</v>
      </c>
      <c r="GY52" s="12">
        <v>0</v>
      </c>
      <c r="GZ52" s="4">
        <v>0</v>
      </c>
      <c r="HA52" s="9">
        <v>0</v>
      </c>
      <c r="HB52" s="12">
        <v>0</v>
      </c>
      <c r="HC52" s="4">
        <v>0</v>
      </c>
      <c r="HD52" s="9">
        <v>0</v>
      </c>
      <c r="HE52" s="12">
        <v>0</v>
      </c>
      <c r="HF52" s="4">
        <v>0</v>
      </c>
      <c r="HG52" s="9">
        <v>0</v>
      </c>
      <c r="HH52" s="12">
        <f t="shared" si="187"/>
        <v>92379</v>
      </c>
      <c r="HI52" s="15">
        <f t="shared" si="188"/>
        <v>97427</v>
      </c>
    </row>
    <row r="53" spans="1:217" x14ac:dyDescent="0.3">
      <c r="A53" s="77" t="s">
        <v>100</v>
      </c>
      <c r="B53" s="71" t="s">
        <v>10</v>
      </c>
      <c r="C53" s="12">
        <v>0</v>
      </c>
      <c r="D53" s="4">
        <v>0</v>
      </c>
      <c r="E53" s="9">
        <f t="shared" si="179"/>
        <v>0</v>
      </c>
      <c r="F53" s="12">
        <v>81716</v>
      </c>
      <c r="G53" s="4">
        <v>87826</v>
      </c>
      <c r="H53" s="9">
        <f t="shared" si="189"/>
        <v>1074.7711586470214</v>
      </c>
      <c r="I53" s="12">
        <v>0</v>
      </c>
      <c r="J53" s="4">
        <v>0</v>
      </c>
      <c r="K53" s="9">
        <v>0</v>
      </c>
      <c r="L53" s="12">
        <v>0</v>
      </c>
      <c r="M53" s="4">
        <v>0</v>
      </c>
      <c r="N53" s="9">
        <v>0</v>
      </c>
      <c r="O53" s="85">
        <v>0</v>
      </c>
      <c r="P53" s="4">
        <v>0</v>
      </c>
      <c r="Q53" s="9">
        <v>0</v>
      </c>
      <c r="R53" s="12">
        <v>0</v>
      </c>
      <c r="S53" s="4">
        <v>0</v>
      </c>
      <c r="T53" s="9">
        <v>0</v>
      </c>
      <c r="U53" s="85">
        <v>0</v>
      </c>
      <c r="V53" s="4">
        <v>0</v>
      </c>
      <c r="W53" s="9">
        <f t="shared" si="180"/>
        <v>0</v>
      </c>
      <c r="X53" s="85">
        <v>0</v>
      </c>
      <c r="Y53" s="4">
        <v>0</v>
      </c>
      <c r="Z53" s="9">
        <v>0</v>
      </c>
      <c r="AA53" s="85">
        <v>0</v>
      </c>
      <c r="AB53" s="4">
        <v>0</v>
      </c>
      <c r="AC53" s="9">
        <v>0</v>
      </c>
      <c r="AD53" s="12">
        <v>0</v>
      </c>
      <c r="AE53" s="4">
        <v>0</v>
      </c>
      <c r="AF53" s="9">
        <v>0</v>
      </c>
      <c r="AG53" s="12">
        <v>0</v>
      </c>
      <c r="AH53" s="4">
        <v>0</v>
      </c>
      <c r="AI53" s="9">
        <v>0</v>
      </c>
      <c r="AJ53" s="12">
        <v>0</v>
      </c>
      <c r="AK53" s="4">
        <v>0</v>
      </c>
      <c r="AL53" s="9">
        <f t="shared" si="195"/>
        <v>0</v>
      </c>
      <c r="AM53" s="12">
        <v>0</v>
      </c>
      <c r="AN53" s="4">
        <v>0</v>
      </c>
      <c r="AO53" s="9">
        <v>0</v>
      </c>
      <c r="AP53" s="12">
        <v>0</v>
      </c>
      <c r="AQ53" s="4">
        <v>0</v>
      </c>
      <c r="AR53" s="9">
        <v>0</v>
      </c>
      <c r="AS53" s="12">
        <v>0</v>
      </c>
      <c r="AT53" s="4">
        <v>0</v>
      </c>
      <c r="AU53" s="9">
        <v>0</v>
      </c>
      <c r="AV53" s="85">
        <v>0</v>
      </c>
      <c r="AW53" s="4">
        <v>0</v>
      </c>
      <c r="AX53" s="9">
        <v>0</v>
      </c>
      <c r="AY53" s="12"/>
      <c r="AZ53" s="4"/>
      <c r="BA53" s="9"/>
      <c r="BB53" s="12">
        <v>0</v>
      </c>
      <c r="BC53" s="4">
        <v>0</v>
      </c>
      <c r="BD53" s="9">
        <v>0</v>
      </c>
      <c r="BE53" s="12">
        <v>0</v>
      </c>
      <c r="BF53" s="4">
        <v>0</v>
      </c>
      <c r="BG53" s="9">
        <f t="shared" si="181"/>
        <v>0</v>
      </c>
      <c r="BH53" s="12">
        <v>0</v>
      </c>
      <c r="BI53" s="4">
        <v>0</v>
      </c>
      <c r="BJ53" s="9">
        <v>0</v>
      </c>
      <c r="BK53" s="12">
        <v>0</v>
      </c>
      <c r="BL53" s="4">
        <v>0</v>
      </c>
      <c r="BM53" s="9">
        <v>0</v>
      </c>
      <c r="BN53" s="12">
        <v>0</v>
      </c>
      <c r="BO53" s="4">
        <v>0</v>
      </c>
      <c r="BP53" s="9">
        <v>0</v>
      </c>
      <c r="BQ53" s="12">
        <v>0</v>
      </c>
      <c r="BR53" s="4">
        <v>0</v>
      </c>
      <c r="BS53" s="9">
        <v>0</v>
      </c>
      <c r="BT53" s="12">
        <v>0</v>
      </c>
      <c r="BU53" s="4">
        <v>0</v>
      </c>
      <c r="BV53" s="9">
        <v>0</v>
      </c>
      <c r="BW53" s="12">
        <v>0</v>
      </c>
      <c r="BX53" s="4">
        <v>0</v>
      </c>
      <c r="BY53" s="9">
        <f t="shared" si="196"/>
        <v>0</v>
      </c>
      <c r="BZ53" s="12">
        <v>0</v>
      </c>
      <c r="CA53" s="4">
        <v>0</v>
      </c>
      <c r="CB53" s="9">
        <v>0</v>
      </c>
      <c r="CC53" s="12">
        <v>0</v>
      </c>
      <c r="CD53" s="4">
        <v>0</v>
      </c>
      <c r="CE53" s="9">
        <v>0</v>
      </c>
      <c r="CF53" s="12">
        <v>0</v>
      </c>
      <c r="CG53" s="4">
        <v>0</v>
      </c>
      <c r="CH53" s="9">
        <f t="shared" si="182"/>
        <v>0</v>
      </c>
      <c r="CI53" s="12">
        <v>0</v>
      </c>
      <c r="CJ53" s="4">
        <v>0</v>
      </c>
      <c r="CK53" s="9">
        <v>0</v>
      </c>
      <c r="CL53" s="85">
        <v>0</v>
      </c>
      <c r="CM53" s="4">
        <v>0</v>
      </c>
      <c r="CN53" s="9">
        <f t="shared" si="183"/>
        <v>0</v>
      </c>
      <c r="CO53" s="85">
        <v>0</v>
      </c>
      <c r="CP53" s="4">
        <v>0</v>
      </c>
      <c r="CQ53" s="9">
        <v>0</v>
      </c>
      <c r="CR53" s="85">
        <v>0</v>
      </c>
      <c r="CS53" s="4">
        <v>0</v>
      </c>
      <c r="CT53" s="9">
        <v>0</v>
      </c>
      <c r="CU53" s="85">
        <v>0</v>
      </c>
      <c r="CV53" s="4">
        <v>0</v>
      </c>
      <c r="CW53" s="9">
        <v>0</v>
      </c>
      <c r="CX53" s="12">
        <v>0</v>
      </c>
      <c r="CY53" s="4">
        <v>0</v>
      </c>
      <c r="CZ53" s="9">
        <v>0</v>
      </c>
      <c r="DA53" s="12"/>
      <c r="DB53" s="4"/>
      <c r="DC53" s="9"/>
      <c r="DD53" s="12">
        <v>300</v>
      </c>
      <c r="DE53" s="4">
        <v>363</v>
      </c>
      <c r="DF53" s="9">
        <f t="shared" si="194"/>
        <v>1210</v>
      </c>
      <c r="DG53" s="12">
        <v>0</v>
      </c>
      <c r="DH53" s="4">
        <v>0</v>
      </c>
      <c r="DI53" s="9">
        <f t="shared" si="184"/>
        <v>0</v>
      </c>
      <c r="DJ53" s="12">
        <v>0</v>
      </c>
      <c r="DK53" s="4">
        <v>0</v>
      </c>
      <c r="DL53" s="9">
        <v>0</v>
      </c>
      <c r="DM53" s="12">
        <v>0</v>
      </c>
      <c r="DN53" s="4">
        <v>0</v>
      </c>
      <c r="DO53" s="9">
        <v>0</v>
      </c>
      <c r="DP53" s="85">
        <v>0</v>
      </c>
      <c r="DQ53" s="4">
        <v>0</v>
      </c>
      <c r="DR53" s="9">
        <v>0</v>
      </c>
      <c r="DS53" s="12">
        <v>0</v>
      </c>
      <c r="DT53" s="4">
        <v>0</v>
      </c>
      <c r="DU53" s="9">
        <v>0</v>
      </c>
      <c r="DV53" s="12">
        <v>0</v>
      </c>
      <c r="DW53" s="4">
        <v>0</v>
      </c>
      <c r="DX53" s="9">
        <v>0</v>
      </c>
      <c r="DY53" s="12">
        <v>1</v>
      </c>
      <c r="DZ53" s="4">
        <v>1</v>
      </c>
      <c r="EA53" s="9">
        <f t="shared" ref="EA53" si="199">DZ53/DY53*1000</f>
        <v>1000</v>
      </c>
      <c r="EB53" s="85"/>
      <c r="EC53" s="4"/>
      <c r="ED53" s="9"/>
      <c r="EE53" s="85">
        <v>0</v>
      </c>
      <c r="EF53" s="4">
        <v>0</v>
      </c>
      <c r="EG53" s="9">
        <f t="shared" si="185"/>
        <v>0</v>
      </c>
      <c r="EH53" s="85">
        <v>0</v>
      </c>
      <c r="EI53" s="4">
        <v>0</v>
      </c>
      <c r="EJ53" s="9">
        <v>0</v>
      </c>
      <c r="EK53" s="85">
        <v>0</v>
      </c>
      <c r="EL53" s="4">
        <v>0</v>
      </c>
      <c r="EM53" s="9">
        <v>0</v>
      </c>
      <c r="EN53" s="85">
        <v>0</v>
      </c>
      <c r="EO53" s="4">
        <v>0</v>
      </c>
      <c r="EP53" s="9">
        <v>0</v>
      </c>
      <c r="EQ53" s="85">
        <v>0</v>
      </c>
      <c r="ER53" s="4">
        <v>0</v>
      </c>
      <c r="ES53" s="9">
        <v>0</v>
      </c>
      <c r="ET53" s="85">
        <v>0</v>
      </c>
      <c r="EU53" s="4">
        <v>0</v>
      </c>
      <c r="EV53" s="9">
        <v>0</v>
      </c>
      <c r="EW53" s="12">
        <v>0</v>
      </c>
      <c r="EX53" s="4">
        <v>0</v>
      </c>
      <c r="EY53" s="9">
        <f t="shared" si="186"/>
        <v>0</v>
      </c>
      <c r="EZ53" s="85">
        <v>0</v>
      </c>
      <c r="FA53" s="4">
        <v>0</v>
      </c>
      <c r="FB53" s="9">
        <v>0</v>
      </c>
      <c r="FC53" s="85">
        <v>0</v>
      </c>
      <c r="FD53" s="4">
        <v>0</v>
      </c>
      <c r="FE53" s="9">
        <v>0</v>
      </c>
      <c r="FF53" s="12">
        <v>0</v>
      </c>
      <c r="FG53" s="4">
        <v>0</v>
      </c>
      <c r="FH53" s="9">
        <v>0</v>
      </c>
      <c r="FI53" s="12">
        <v>0</v>
      </c>
      <c r="FJ53" s="4">
        <v>0</v>
      </c>
      <c r="FK53" s="9">
        <v>0</v>
      </c>
      <c r="FL53" s="85">
        <v>0</v>
      </c>
      <c r="FM53" s="4">
        <v>0</v>
      </c>
      <c r="FN53" s="9">
        <v>0</v>
      </c>
      <c r="FO53" s="85"/>
      <c r="FP53" s="4"/>
      <c r="FQ53" s="9"/>
      <c r="FR53" s="85">
        <v>0</v>
      </c>
      <c r="FS53" s="4">
        <v>0</v>
      </c>
      <c r="FT53" s="9">
        <v>0</v>
      </c>
      <c r="FU53" s="12">
        <v>0</v>
      </c>
      <c r="FV53" s="4">
        <v>0</v>
      </c>
      <c r="FW53" s="9">
        <v>0</v>
      </c>
      <c r="FX53" s="12">
        <v>0</v>
      </c>
      <c r="FY53" s="4">
        <v>0</v>
      </c>
      <c r="FZ53" s="9">
        <v>0</v>
      </c>
      <c r="GA53" s="12">
        <v>0</v>
      </c>
      <c r="GB53" s="4">
        <v>0</v>
      </c>
      <c r="GC53" s="9">
        <v>0</v>
      </c>
      <c r="GD53" s="85">
        <v>0</v>
      </c>
      <c r="GE53" s="4">
        <v>0</v>
      </c>
      <c r="GF53" s="9">
        <v>0</v>
      </c>
      <c r="GG53" s="85">
        <v>0</v>
      </c>
      <c r="GH53" s="4">
        <v>0</v>
      </c>
      <c r="GI53" s="9">
        <v>0</v>
      </c>
      <c r="GJ53" s="85">
        <v>0</v>
      </c>
      <c r="GK53" s="4">
        <v>0</v>
      </c>
      <c r="GL53" s="9">
        <v>0</v>
      </c>
      <c r="GM53" s="85">
        <v>0</v>
      </c>
      <c r="GN53" s="4">
        <v>0</v>
      </c>
      <c r="GO53" s="9">
        <v>0</v>
      </c>
      <c r="GP53" s="12">
        <v>0</v>
      </c>
      <c r="GQ53" s="4">
        <v>0</v>
      </c>
      <c r="GR53" s="9">
        <v>0</v>
      </c>
      <c r="GS53" s="12">
        <v>0</v>
      </c>
      <c r="GT53" s="4">
        <v>0</v>
      </c>
      <c r="GU53" s="9">
        <v>0</v>
      </c>
      <c r="GV53" s="85">
        <v>0</v>
      </c>
      <c r="GW53" s="4">
        <v>0</v>
      </c>
      <c r="GX53" s="9">
        <v>0</v>
      </c>
      <c r="GY53" s="12">
        <v>24</v>
      </c>
      <c r="GZ53" s="4">
        <v>47</v>
      </c>
      <c r="HA53" s="9">
        <f t="shared" ref="HA53" si="200">GZ53/GY53*1000</f>
        <v>1958.3333333333333</v>
      </c>
      <c r="HB53" s="12">
        <v>251</v>
      </c>
      <c r="HC53" s="4">
        <v>290</v>
      </c>
      <c r="HD53" s="9">
        <f t="shared" si="191"/>
        <v>1155.3784860557769</v>
      </c>
      <c r="HE53" s="12">
        <v>0</v>
      </c>
      <c r="HF53" s="4">
        <v>0</v>
      </c>
      <c r="HG53" s="9">
        <v>0</v>
      </c>
      <c r="HH53" s="12">
        <f t="shared" si="187"/>
        <v>82292</v>
      </c>
      <c r="HI53" s="15">
        <f t="shared" si="188"/>
        <v>88527</v>
      </c>
    </row>
    <row r="54" spans="1:217" x14ac:dyDescent="0.3">
      <c r="A54" s="77" t="s">
        <v>100</v>
      </c>
      <c r="B54" s="71" t="s">
        <v>11</v>
      </c>
      <c r="C54" s="12">
        <v>0</v>
      </c>
      <c r="D54" s="4">
        <v>0</v>
      </c>
      <c r="E54" s="9">
        <f t="shared" si="179"/>
        <v>0</v>
      </c>
      <c r="F54" s="12">
        <v>216821</v>
      </c>
      <c r="G54" s="4">
        <v>237246</v>
      </c>
      <c r="H54" s="9">
        <f t="shared" si="189"/>
        <v>1094.2021298674945</v>
      </c>
      <c r="I54" s="12">
        <v>0</v>
      </c>
      <c r="J54" s="4">
        <v>0</v>
      </c>
      <c r="K54" s="9">
        <v>0</v>
      </c>
      <c r="L54" s="12">
        <v>0</v>
      </c>
      <c r="M54" s="4">
        <v>0</v>
      </c>
      <c r="N54" s="9">
        <v>0</v>
      </c>
      <c r="O54" s="85">
        <v>0</v>
      </c>
      <c r="P54" s="4">
        <v>0</v>
      </c>
      <c r="Q54" s="9">
        <v>0</v>
      </c>
      <c r="R54" s="12">
        <v>18</v>
      </c>
      <c r="S54" s="4">
        <v>47</v>
      </c>
      <c r="T54" s="9">
        <f t="shared" ref="T54:T56" si="201">S54/R54*1000</f>
        <v>2611.1111111111113</v>
      </c>
      <c r="U54" s="85">
        <v>0</v>
      </c>
      <c r="V54" s="4">
        <v>0</v>
      </c>
      <c r="W54" s="9">
        <f t="shared" si="180"/>
        <v>0</v>
      </c>
      <c r="X54" s="85">
        <v>0</v>
      </c>
      <c r="Y54" s="4">
        <v>0</v>
      </c>
      <c r="Z54" s="9">
        <v>0</v>
      </c>
      <c r="AA54" s="85">
        <v>0</v>
      </c>
      <c r="AB54" s="4">
        <v>0</v>
      </c>
      <c r="AC54" s="9">
        <v>0</v>
      </c>
      <c r="AD54" s="12">
        <v>0</v>
      </c>
      <c r="AE54" s="4">
        <v>0</v>
      </c>
      <c r="AF54" s="9">
        <v>0</v>
      </c>
      <c r="AG54" s="12">
        <v>0</v>
      </c>
      <c r="AH54" s="4">
        <v>0</v>
      </c>
      <c r="AI54" s="9">
        <v>0</v>
      </c>
      <c r="AJ54" s="12">
        <v>0</v>
      </c>
      <c r="AK54" s="4">
        <v>0</v>
      </c>
      <c r="AL54" s="9">
        <f t="shared" si="195"/>
        <v>0</v>
      </c>
      <c r="AM54" s="12">
        <v>0</v>
      </c>
      <c r="AN54" s="4">
        <v>0</v>
      </c>
      <c r="AO54" s="9">
        <v>0</v>
      </c>
      <c r="AP54" s="12">
        <v>0</v>
      </c>
      <c r="AQ54" s="4">
        <v>0</v>
      </c>
      <c r="AR54" s="9">
        <v>0</v>
      </c>
      <c r="AS54" s="12">
        <v>0</v>
      </c>
      <c r="AT54" s="4">
        <v>0</v>
      </c>
      <c r="AU54" s="9">
        <v>0</v>
      </c>
      <c r="AV54" s="85">
        <v>0</v>
      </c>
      <c r="AW54" s="4">
        <v>0</v>
      </c>
      <c r="AX54" s="9">
        <v>0</v>
      </c>
      <c r="AY54" s="12"/>
      <c r="AZ54" s="4"/>
      <c r="BA54" s="9"/>
      <c r="BB54" s="12">
        <v>0</v>
      </c>
      <c r="BC54" s="4">
        <v>0</v>
      </c>
      <c r="BD54" s="9">
        <v>0</v>
      </c>
      <c r="BE54" s="12">
        <v>0</v>
      </c>
      <c r="BF54" s="4">
        <v>0</v>
      </c>
      <c r="BG54" s="9">
        <f t="shared" si="181"/>
        <v>0</v>
      </c>
      <c r="BH54" s="12">
        <v>0</v>
      </c>
      <c r="BI54" s="4">
        <v>0</v>
      </c>
      <c r="BJ54" s="9">
        <v>0</v>
      </c>
      <c r="BK54" s="12">
        <v>0</v>
      </c>
      <c r="BL54" s="4">
        <v>0</v>
      </c>
      <c r="BM54" s="9">
        <v>0</v>
      </c>
      <c r="BN54" s="12">
        <v>0</v>
      </c>
      <c r="BO54" s="4">
        <v>0</v>
      </c>
      <c r="BP54" s="9">
        <v>0</v>
      </c>
      <c r="BQ54" s="12">
        <v>0</v>
      </c>
      <c r="BR54" s="4">
        <v>0</v>
      </c>
      <c r="BS54" s="9">
        <v>0</v>
      </c>
      <c r="BT54" s="12">
        <v>0</v>
      </c>
      <c r="BU54" s="4">
        <v>0</v>
      </c>
      <c r="BV54" s="9">
        <v>0</v>
      </c>
      <c r="BW54" s="12">
        <v>0</v>
      </c>
      <c r="BX54" s="4">
        <v>0</v>
      </c>
      <c r="BY54" s="9">
        <f t="shared" si="196"/>
        <v>0</v>
      </c>
      <c r="BZ54" s="12">
        <v>0</v>
      </c>
      <c r="CA54" s="4">
        <v>0</v>
      </c>
      <c r="CB54" s="9">
        <v>0</v>
      </c>
      <c r="CC54" s="12">
        <v>0</v>
      </c>
      <c r="CD54" s="4">
        <v>0</v>
      </c>
      <c r="CE54" s="9">
        <v>0</v>
      </c>
      <c r="CF54" s="12">
        <v>0</v>
      </c>
      <c r="CG54" s="4">
        <v>0</v>
      </c>
      <c r="CH54" s="9">
        <f t="shared" si="182"/>
        <v>0</v>
      </c>
      <c r="CI54" s="12">
        <v>0</v>
      </c>
      <c r="CJ54" s="4">
        <v>0</v>
      </c>
      <c r="CK54" s="9">
        <v>0</v>
      </c>
      <c r="CL54" s="85">
        <v>0</v>
      </c>
      <c r="CM54" s="4">
        <v>0</v>
      </c>
      <c r="CN54" s="9">
        <f t="shared" si="183"/>
        <v>0</v>
      </c>
      <c r="CO54" s="85">
        <v>0</v>
      </c>
      <c r="CP54" s="4">
        <v>0</v>
      </c>
      <c r="CQ54" s="9">
        <v>0</v>
      </c>
      <c r="CR54" s="85">
        <v>0</v>
      </c>
      <c r="CS54" s="4">
        <v>0</v>
      </c>
      <c r="CT54" s="9">
        <v>0</v>
      </c>
      <c r="CU54" s="85">
        <v>0</v>
      </c>
      <c r="CV54" s="4">
        <v>0</v>
      </c>
      <c r="CW54" s="9">
        <v>0</v>
      </c>
      <c r="CX54" s="12">
        <v>0</v>
      </c>
      <c r="CY54" s="4">
        <v>0</v>
      </c>
      <c r="CZ54" s="9">
        <v>0</v>
      </c>
      <c r="DA54" s="12"/>
      <c r="DB54" s="4"/>
      <c r="DC54" s="9"/>
      <c r="DD54" s="12">
        <v>630</v>
      </c>
      <c r="DE54" s="4">
        <v>750</v>
      </c>
      <c r="DF54" s="9">
        <f t="shared" si="194"/>
        <v>1190.4761904761904</v>
      </c>
      <c r="DG54" s="12">
        <v>0</v>
      </c>
      <c r="DH54" s="4">
        <v>0</v>
      </c>
      <c r="DI54" s="9">
        <f t="shared" si="184"/>
        <v>0</v>
      </c>
      <c r="DJ54" s="12">
        <v>0</v>
      </c>
      <c r="DK54" s="4">
        <v>0</v>
      </c>
      <c r="DL54" s="9">
        <v>0</v>
      </c>
      <c r="DM54" s="12">
        <v>0</v>
      </c>
      <c r="DN54" s="4">
        <v>0</v>
      </c>
      <c r="DO54" s="9">
        <v>0</v>
      </c>
      <c r="DP54" s="85">
        <v>0</v>
      </c>
      <c r="DQ54" s="4">
        <v>0</v>
      </c>
      <c r="DR54" s="9">
        <v>0</v>
      </c>
      <c r="DS54" s="12">
        <v>0</v>
      </c>
      <c r="DT54" s="4">
        <v>0</v>
      </c>
      <c r="DU54" s="9">
        <v>0</v>
      </c>
      <c r="DV54" s="12">
        <v>0</v>
      </c>
      <c r="DW54" s="4">
        <v>0</v>
      </c>
      <c r="DX54" s="9">
        <v>0</v>
      </c>
      <c r="DY54" s="12">
        <v>0</v>
      </c>
      <c r="DZ54" s="4">
        <v>0</v>
      </c>
      <c r="EA54" s="9">
        <v>0</v>
      </c>
      <c r="EB54" s="85"/>
      <c r="EC54" s="4"/>
      <c r="ED54" s="9"/>
      <c r="EE54" s="85">
        <v>0</v>
      </c>
      <c r="EF54" s="4">
        <v>0</v>
      </c>
      <c r="EG54" s="9">
        <f t="shared" si="185"/>
        <v>0</v>
      </c>
      <c r="EH54" s="85">
        <v>0</v>
      </c>
      <c r="EI54" s="4">
        <v>0</v>
      </c>
      <c r="EJ54" s="9">
        <v>0</v>
      </c>
      <c r="EK54" s="85">
        <v>0</v>
      </c>
      <c r="EL54" s="4">
        <v>0</v>
      </c>
      <c r="EM54" s="9">
        <v>0</v>
      </c>
      <c r="EN54" s="85">
        <v>0</v>
      </c>
      <c r="EO54" s="4">
        <v>0</v>
      </c>
      <c r="EP54" s="9">
        <v>0</v>
      </c>
      <c r="EQ54" s="85">
        <v>0</v>
      </c>
      <c r="ER54" s="4">
        <v>0</v>
      </c>
      <c r="ES54" s="9">
        <v>0</v>
      </c>
      <c r="ET54" s="85">
        <v>0</v>
      </c>
      <c r="EU54" s="4">
        <v>0</v>
      </c>
      <c r="EV54" s="9">
        <v>0</v>
      </c>
      <c r="EW54" s="12">
        <v>0</v>
      </c>
      <c r="EX54" s="4">
        <v>0</v>
      </c>
      <c r="EY54" s="9">
        <f t="shared" si="186"/>
        <v>0</v>
      </c>
      <c r="EZ54" s="85">
        <v>0</v>
      </c>
      <c r="FA54" s="4">
        <v>0</v>
      </c>
      <c r="FB54" s="9">
        <v>0</v>
      </c>
      <c r="FC54" s="85">
        <v>0</v>
      </c>
      <c r="FD54" s="4">
        <v>0</v>
      </c>
      <c r="FE54" s="9">
        <v>0</v>
      </c>
      <c r="FF54" s="12">
        <v>0</v>
      </c>
      <c r="FG54" s="4">
        <v>0</v>
      </c>
      <c r="FH54" s="9">
        <v>0</v>
      </c>
      <c r="FI54" s="12">
        <v>0</v>
      </c>
      <c r="FJ54" s="4">
        <v>0</v>
      </c>
      <c r="FK54" s="9">
        <v>0</v>
      </c>
      <c r="FL54" s="85">
        <v>0</v>
      </c>
      <c r="FM54" s="4">
        <v>0</v>
      </c>
      <c r="FN54" s="9">
        <v>0</v>
      </c>
      <c r="FO54" s="85"/>
      <c r="FP54" s="4"/>
      <c r="FQ54" s="9"/>
      <c r="FR54" s="85">
        <v>0</v>
      </c>
      <c r="FS54" s="4">
        <v>0</v>
      </c>
      <c r="FT54" s="9">
        <v>0</v>
      </c>
      <c r="FU54" s="12">
        <v>0</v>
      </c>
      <c r="FV54" s="4">
        <v>0</v>
      </c>
      <c r="FW54" s="9">
        <v>0</v>
      </c>
      <c r="FX54" s="12">
        <v>0</v>
      </c>
      <c r="FY54" s="4">
        <v>0</v>
      </c>
      <c r="FZ54" s="9">
        <v>0</v>
      </c>
      <c r="GA54" s="12">
        <v>0</v>
      </c>
      <c r="GB54" s="4">
        <v>0</v>
      </c>
      <c r="GC54" s="9">
        <v>0</v>
      </c>
      <c r="GD54" s="85">
        <v>0</v>
      </c>
      <c r="GE54" s="4">
        <v>0</v>
      </c>
      <c r="GF54" s="9">
        <v>0</v>
      </c>
      <c r="GG54" s="85">
        <v>0</v>
      </c>
      <c r="GH54" s="4">
        <v>0</v>
      </c>
      <c r="GI54" s="9">
        <v>0</v>
      </c>
      <c r="GJ54" s="85">
        <v>0</v>
      </c>
      <c r="GK54" s="4">
        <v>0</v>
      </c>
      <c r="GL54" s="9">
        <v>0</v>
      </c>
      <c r="GM54" s="85">
        <v>0</v>
      </c>
      <c r="GN54" s="4">
        <v>0</v>
      </c>
      <c r="GO54" s="9">
        <v>0</v>
      </c>
      <c r="GP54" s="12">
        <v>0</v>
      </c>
      <c r="GQ54" s="4">
        <v>0</v>
      </c>
      <c r="GR54" s="9">
        <v>0</v>
      </c>
      <c r="GS54" s="12">
        <v>20</v>
      </c>
      <c r="GT54" s="4">
        <v>69</v>
      </c>
      <c r="GU54" s="9">
        <f t="shared" ref="GU54" si="202">GT54/GS54*1000</f>
        <v>3450</v>
      </c>
      <c r="GV54" s="85">
        <v>0</v>
      </c>
      <c r="GW54" s="4">
        <v>0</v>
      </c>
      <c r="GX54" s="9">
        <v>0</v>
      </c>
      <c r="GY54" s="12">
        <v>0</v>
      </c>
      <c r="GZ54" s="4">
        <v>0</v>
      </c>
      <c r="HA54" s="9">
        <v>0</v>
      </c>
      <c r="HB54" s="12">
        <v>1817</v>
      </c>
      <c r="HC54" s="4">
        <v>2398</v>
      </c>
      <c r="HD54" s="9">
        <f t="shared" si="191"/>
        <v>1319.7578425976885</v>
      </c>
      <c r="HE54" s="12">
        <v>119</v>
      </c>
      <c r="HF54" s="4">
        <v>158</v>
      </c>
      <c r="HG54" s="9">
        <f t="shared" si="192"/>
        <v>1327.7310924369747</v>
      </c>
      <c r="HH54" s="12">
        <f t="shared" si="187"/>
        <v>219425</v>
      </c>
      <c r="HI54" s="15">
        <f t="shared" si="188"/>
        <v>240668</v>
      </c>
    </row>
    <row r="55" spans="1:217" x14ac:dyDescent="0.3">
      <c r="A55" s="77" t="s">
        <v>100</v>
      </c>
      <c r="B55" s="71" t="s">
        <v>12</v>
      </c>
      <c r="C55" s="12">
        <v>0</v>
      </c>
      <c r="D55" s="4">
        <v>0</v>
      </c>
      <c r="E55" s="9">
        <f t="shared" si="179"/>
        <v>0</v>
      </c>
      <c r="F55" s="12">
        <v>84748</v>
      </c>
      <c r="G55" s="4">
        <v>104877</v>
      </c>
      <c r="H55" s="9">
        <f t="shared" si="189"/>
        <v>1237.515929579459</v>
      </c>
      <c r="I55" s="12">
        <v>0</v>
      </c>
      <c r="J55" s="4">
        <v>0</v>
      </c>
      <c r="K55" s="9">
        <v>0</v>
      </c>
      <c r="L55" s="12">
        <v>0</v>
      </c>
      <c r="M55" s="4">
        <v>0</v>
      </c>
      <c r="N55" s="9">
        <v>0</v>
      </c>
      <c r="O55" s="85">
        <v>0</v>
      </c>
      <c r="P55" s="4">
        <v>0</v>
      </c>
      <c r="Q55" s="9">
        <v>0</v>
      </c>
      <c r="R55" s="12">
        <v>216</v>
      </c>
      <c r="S55" s="4">
        <v>612</v>
      </c>
      <c r="T55" s="9">
        <f t="shared" si="201"/>
        <v>2833.3333333333335</v>
      </c>
      <c r="U55" s="85">
        <v>0</v>
      </c>
      <c r="V55" s="4">
        <v>0</v>
      </c>
      <c r="W55" s="9">
        <f t="shared" si="180"/>
        <v>0</v>
      </c>
      <c r="X55" s="85">
        <v>0</v>
      </c>
      <c r="Y55" s="4">
        <v>0</v>
      </c>
      <c r="Z55" s="9">
        <v>0</v>
      </c>
      <c r="AA55" s="85">
        <v>0</v>
      </c>
      <c r="AB55" s="4">
        <v>0</v>
      </c>
      <c r="AC55" s="9">
        <v>0</v>
      </c>
      <c r="AD55" s="12">
        <v>0</v>
      </c>
      <c r="AE55" s="4">
        <v>0</v>
      </c>
      <c r="AF55" s="9">
        <v>0</v>
      </c>
      <c r="AG55" s="12">
        <v>0</v>
      </c>
      <c r="AH55" s="4">
        <v>0</v>
      </c>
      <c r="AI55" s="9">
        <v>0</v>
      </c>
      <c r="AJ55" s="12">
        <v>0</v>
      </c>
      <c r="AK55" s="4">
        <v>0</v>
      </c>
      <c r="AL55" s="9">
        <f t="shared" si="195"/>
        <v>0</v>
      </c>
      <c r="AM55" s="12">
        <v>0</v>
      </c>
      <c r="AN55" s="4">
        <v>0</v>
      </c>
      <c r="AO55" s="9">
        <v>0</v>
      </c>
      <c r="AP55" s="12">
        <v>0</v>
      </c>
      <c r="AQ55" s="4">
        <v>0</v>
      </c>
      <c r="AR55" s="9">
        <v>0</v>
      </c>
      <c r="AS55" s="12">
        <v>0</v>
      </c>
      <c r="AT55" s="4">
        <v>0</v>
      </c>
      <c r="AU55" s="9">
        <v>0</v>
      </c>
      <c r="AV55" s="85">
        <v>0</v>
      </c>
      <c r="AW55" s="4">
        <v>0</v>
      </c>
      <c r="AX55" s="9">
        <v>0</v>
      </c>
      <c r="AY55" s="12"/>
      <c r="AZ55" s="4"/>
      <c r="BA55" s="9"/>
      <c r="BB55" s="12">
        <v>0</v>
      </c>
      <c r="BC55" s="4">
        <v>0</v>
      </c>
      <c r="BD55" s="9">
        <v>0</v>
      </c>
      <c r="BE55" s="12">
        <v>0</v>
      </c>
      <c r="BF55" s="4">
        <v>0</v>
      </c>
      <c r="BG55" s="9">
        <f t="shared" si="181"/>
        <v>0</v>
      </c>
      <c r="BH55" s="12">
        <v>0</v>
      </c>
      <c r="BI55" s="4">
        <v>0</v>
      </c>
      <c r="BJ55" s="9">
        <v>0</v>
      </c>
      <c r="BK55" s="12">
        <v>0</v>
      </c>
      <c r="BL55" s="4">
        <v>0</v>
      </c>
      <c r="BM55" s="9">
        <v>0</v>
      </c>
      <c r="BN55" s="12">
        <v>0</v>
      </c>
      <c r="BO55" s="4">
        <v>0</v>
      </c>
      <c r="BP55" s="9">
        <v>0</v>
      </c>
      <c r="BQ55" s="12">
        <v>0</v>
      </c>
      <c r="BR55" s="4">
        <v>0</v>
      </c>
      <c r="BS55" s="9">
        <v>0</v>
      </c>
      <c r="BT55" s="12">
        <v>0</v>
      </c>
      <c r="BU55" s="4">
        <v>0</v>
      </c>
      <c r="BV55" s="9">
        <v>0</v>
      </c>
      <c r="BW55" s="12">
        <v>0</v>
      </c>
      <c r="BX55" s="4">
        <v>0</v>
      </c>
      <c r="BY55" s="9">
        <f t="shared" si="196"/>
        <v>0</v>
      </c>
      <c r="BZ55" s="12">
        <v>0</v>
      </c>
      <c r="CA55" s="4">
        <v>0</v>
      </c>
      <c r="CB55" s="9">
        <v>0</v>
      </c>
      <c r="CC55" s="12">
        <v>0</v>
      </c>
      <c r="CD55" s="4">
        <v>0</v>
      </c>
      <c r="CE55" s="9">
        <v>0</v>
      </c>
      <c r="CF55" s="12">
        <v>0</v>
      </c>
      <c r="CG55" s="4">
        <v>0</v>
      </c>
      <c r="CH55" s="9">
        <f t="shared" si="182"/>
        <v>0</v>
      </c>
      <c r="CI55" s="12">
        <v>0</v>
      </c>
      <c r="CJ55" s="4">
        <v>0</v>
      </c>
      <c r="CK55" s="9">
        <v>0</v>
      </c>
      <c r="CL55" s="85">
        <v>0</v>
      </c>
      <c r="CM55" s="4">
        <v>0</v>
      </c>
      <c r="CN55" s="9">
        <f t="shared" si="183"/>
        <v>0</v>
      </c>
      <c r="CO55" s="85">
        <v>0</v>
      </c>
      <c r="CP55" s="4">
        <v>0</v>
      </c>
      <c r="CQ55" s="9">
        <v>0</v>
      </c>
      <c r="CR55" s="85">
        <v>0</v>
      </c>
      <c r="CS55" s="4">
        <v>0</v>
      </c>
      <c r="CT55" s="9">
        <v>0</v>
      </c>
      <c r="CU55" s="85">
        <v>0</v>
      </c>
      <c r="CV55" s="4">
        <v>0</v>
      </c>
      <c r="CW55" s="9">
        <v>0</v>
      </c>
      <c r="CX55" s="12">
        <v>0</v>
      </c>
      <c r="CY55" s="4">
        <v>0</v>
      </c>
      <c r="CZ55" s="9">
        <v>0</v>
      </c>
      <c r="DA55" s="12"/>
      <c r="DB55" s="4"/>
      <c r="DC55" s="9"/>
      <c r="DD55" s="12">
        <v>416</v>
      </c>
      <c r="DE55" s="4">
        <v>507</v>
      </c>
      <c r="DF55" s="9">
        <f t="shared" si="194"/>
        <v>1218.75</v>
      </c>
      <c r="DG55" s="12">
        <v>0</v>
      </c>
      <c r="DH55" s="4">
        <v>0</v>
      </c>
      <c r="DI55" s="9">
        <f t="shared" si="184"/>
        <v>0</v>
      </c>
      <c r="DJ55" s="12">
        <v>0</v>
      </c>
      <c r="DK55" s="4">
        <v>0</v>
      </c>
      <c r="DL55" s="9">
        <v>0</v>
      </c>
      <c r="DM55" s="12">
        <v>0</v>
      </c>
      <c r="DN55" s="4">
        <v>0</v>
      </c>
      <c r="DO55" s="9">
        <v>0</v>
      </c>
      <c r="DP55" s="85">
        <v>0</v>
      </c>
      <c r="DQ55" s="4">
        <v>0</v>
      </c>
      <c r="DR55" s="9">
        <v>0</v>
      </c>
      <c r="DS55" s="12">
        <v>0</v>
      </c>
      <c r="DT55" s="4">
        <v>0</v>
      </c>
      <c r="DU55" s="9">
        <v>0</v>
      </c>
      <c r="DV55" s="12">
        <v>0</v>
      </c>
      <c r="DW55" s="4">
        <v>0</v>
      </c>
      <c r="DX55" s="9">
        <v>0</v>
      </c>
      <c r="DY55" s="12">
        <v>0</v>
      </c>
      <c r="DZ55" s="4">
        <v>0</v>
      </c>
      <c r="EA55" s="9">
        <v>0</v>
      </c>
      <c r="EB55" s="85"/>
      <c r="EC55" s="4"/>
      <c r="ED55" s="9"/>
      <c r="EE55" s="85">
        <v>0</v>
      </c>
      <c r="EF55" s="4">
        <v>0</v>
      </c>
      <c r="EG55" s="9">
        <f t="shared" si="185"/>
        <v>0</v>
      </c>
      <c r="EH55" s="85">
        <v>0</v>
      </c>
      <c r="EI55" s="4">
        <v>0</v>
      </c>
      <c r="EJ55" s="9">
        <v>0</v>
      </c>
      <c r="EK55" s="85">
        <v>0</v>
      </c>
      <c r="EL55" s="4">
        <v>0</v>
      </c>
      <c r="EM55" s="9">
        <v>0</v>
      </c>
      <c r="EN55" s="85">
        <v>0</v>
      </c>
      <c r="EO55" s="4">
        <v>0</v>
      </c>
      <c r="EP55" s="9">
        <v>0</v>
      </c>
      <c r="EQ55" s="85">
        <v>0</v>
      </c>
      <c r="ER55" s="4">
        <v>0</v>
      </c>
      <c r="ES55" s="9">
        <v>0</v>
      </c>
      <c r="ET55" s="85">
        <v>0</v>
      </c>
      <c r="EU55" s="4">
        <v>0</v>
      </c>
      <c r="EV55" s="9">
        <v>0</v>
      </c>
      <c r="EW55" s="12">
        <v>0</v>
      </c>
      <c r="EX55" s="4">
        <v>0</v>
      </c>
      <c r="EY55" s="9">
        <f t="shared" si="186"/>
        <v>0</v>
      </c>
      <c r="EZ55" s="85">
        <v>0</v>
      </c>
      <c r="FA55" s="4">
        <v>0</v>
      </c>
      <c r="FB55" s="9">
        <v>0</v>
      </c>
      <c r="FC55" s="85">
        <v>0</v>
      </c>
      <c r="FD55" s="4">
        <v>0</v>
      </c>
      <c r="FE55" s="9">
        <v>0</v>
      </c>
      <c r="FF55" s="12">
        <v>0</v>
      </c>
      <c r="FG55" s="4">
        <v>0</v>
      </c>
      <c r="FH55" s="9">
        <v>0</v>
      </c>
      <c r="FI55" s="12">
        <v>0</v>
      </c>
      <c r="FJ55" s="4">
        <v>0</v>
      </c>
      <c r="FK55" s="9">
        <v>0</v>
      </c>
      <c r="FL55" s="85">
        <v>0</v>
      </c>
      <c r="FM55" s="4">
        <v>0</v>
      </c>
      <c r="FN55" s="9">
        <v>0</v>
      </c>
      <c r="FO55" s="85"/>
      <c r="FP55" s="4"/>
      <c r="FQ55" s="9"/>
      <c r="FR55" s="85">
        <v>0</v>
      </c>
      <c r="FS55" s="4">
        <v>0</v>
      </c>
      <c r="FT55" s="9">
        <v>0</v>
      </c>
      <c r="FU55" s="12">
        <v>0</v>
      </c>
      <c r="FV55" s="4">
        <v>0</v>
      </c>
      <c r="FW55" s="9">
        <v>0</v>
      </c>
      <c r="FX55" s="12">
        <v>1175</v>
      </c>
      <c r="FY55" s="4">
        <v>1113</v>
      </c>
      <c r="FZ55" s="9">
        <f t="shared" si="197"/>
        <v>947.23404255319144</v>
      </c>
      <c r="GA55" s="12">
        <v>0</v>
      </c>
      <c r="GB55" s="4">
        <v>0</v>
      </c>
      <c r="GC55" s="9">
        <v>0</v>
      </c>
      <c r="GD55" s="85">
        <v>0</v>
      </c>
      <c r="GE55" s="4">
        <v>0</v>
      </c>
      <c r="GF55" s="9">
        <v>0</v>
      </c>
      <c r="GG55" s="85">
        <v>0</v>
      </c>
      <c r="GH55" s="4">
        <v>0</v>
      </c>
      <c r="GI55" s="9">
        <v>0</v>
      </c>
      <c r="GJ55" s="85">
        <v>0</v>
      </c>
      <c r="GK55" s="4">
        <v>0</v>
      </c>
      <c r="GL55" s="9">
        <v>0</v>
      </c>
      <c r="GM55" s="85">
        <v>0</v>
      </c>
      <c r="GN55" s="4">
        <v>0</v>
      </c>
      <c r="GO55" s="9">
        <v>0</v>
      </c>
      <c r="GP55" s="12">
        <v>0</v>
      </c>
      <c r="GQ55" s="4">
        <v>0</v>
      </c>
      <c r="GR55" s="9">
        <v>0</v>
      </c>
      <c r="GS55" s="12">
        <v>0</v>
      </c>
      <c r="GT55" s="4">
        <v>0</v>
      </c>
      <c r="GU55" s="9">
        <v>0</v>
      </c>
      <c r="GV55" s="85">
        <v>0</v>
      </c>
      <c r="GW55" s="4">
        <v>0</v>
      </c>
      <c r="GX55" s="9">
        <v>0</v>
      </c>
      <c r="GY55" s="12">
        <v>0</v>
      </c>
      <c r="GZ55" s="4">
        <v>0</v>
      </c>
      <c r="HA55" s="9">
        <v>0</v>
      </c>
      <c r="HB55" s="12">
        <v>5702</v>
      </c>
      <c r="HC55" s="4">
        <v>7354</v>
      </c>
      <c r="HD55" s="9">
        <f t="shared" si="191"/>
        <v>1289.7229042441249</v>
      </c>
      <c r="HE55" s="12">
        <v>149</v>
      </c>
      <c r="HF55" s="4">
        <v>189</v>
      </c>
      <c r="HG55" s="9">
        <f t="shared" si="192"/>
        <v>1268.4563758389263</v>
      </c>
      <c r="HH55" s="12">
        <f t="shared" si="187"/>
        <v>92406</v>
      </c>
      <c r="HI55" s="15">
        <f t="shared" si="188"/>
        <v>114652</v>
      </c>
    </row>
    <row r="56" spans="1:217" x14ac:dyDescent="0.3">
      <c r="A56" s="77" t="s">
        <v>100</v>
      </c>
      <c r="B56" s="71" t="s">
        <v>13</v>
      </c>
      <c r="C56" s="12">
        <v>0</v>
      </c>
      <c r="D56" s="4">
        <v>0</v>
      </c>
      <c r="E56" s="9">
        <f t="shared" si="179"/>
        <v>0</v>
      </c>
      <c r="F56" s="12">
        <v>80675</v>
      </c>
      <c r="G56" s="4">
        <v>104892</v>
      </c>
      <c r="H56" s="9">
        <f t="shared" si="189"/>
        <v>1300.1797334986056</v>
      </c>
      <c r="I56" s="12">
        <v>0</v>
      </c>
      <c r="J56" s="4">
        <v>0</v>
      </c>
      <c r="K56" s="9">
        <v>0</v>
      </c>
      <c r="L56" s="12">
        <v>0</v>
      </c>
      <c r="M56" s="4">
        <v>0</v>
      </c>
      <c r="N56" s="9">
        <v>0</v>
      </c>
      <c r="O56" s="85">
        <v>0</v>
      </c>
      <c r="P56" s="4">
        <v>0</v>
      </c>
      <c r="Q56" s="9">
        <v>0</v>
      </c>
      <c r="R56" s="12">
        <v>216</v>
      </c>
      <c r="S56" s="4">
        <v>659</v>
      </c>
      <c r="T56" s="9">
        <f t="shared" si="201"/>
        <v>3050.9259259259261</v>
      </c>
      <c r="U56" s="85">
        <v>0</v>
      </c>
      <c r="V56" s="4">
        <v>0</v>
      </c>
      <c r="W56" s="9">
        <f t="shared" si="180"/>
        <v>0</v>
      </c>
      <c r="X56" s="85">
        <v>0</v>
      </c>
      <c r="Y56" s="4">
        <v>0</v>
      </c>
      <c r="Z56" s="9">
        <v>0</v>
      </c>
      <c r="AA56" s="85">
        <v>0</v>
      </c>
      <c r="AB56" s="4">
        <v>0</v>
      </c>
      <c r="AC56" s="9">
        <v>0</v>
      </c>
      <c r="AD56" s="12">
        <v>0</v>
      </c>
      <c r="AE56" s="4">
        <v>0</v>
      </c>
      <c r="AF56" s="9">
        <v>0</v>
      </c>
      <c r="AG56" s="12">
        <v>0</v>
      </c>
      <c r="AH56" s="4">
        <v>0</v>
      </c>
      <c r="AI56" s="9">
        <v>0</v>
      </c>
      <c r="AJ56" s="12">
        <v>0</v>
      </c>
      <c r="AK56" s="4">
        <v>0</v>
      </c>
      <c r="AL56" s="9">
        <f t="shared" si="195"/>
        <v>0</v>
      </c>
      <c r="AM56" s="12">
        <v>0</v>
      </c>
      <c r="AN56" s="4">
        <v>0</v>
      </c>
      <c r="AO56" s="9">
        <v>0</v>
      </c>
      <c r="AP56" s="12">
        <v>0</v>
      </c>
      <c r="AQ56" s="4">
        <v>0</v>
      </c>
      <c r="AR56" s="9">
        <v>0</v>
      </c>
      <c r="AS56" s="12">
        <v>0</v>
      </c>
      <c r="AT56" s="4">
        <v>0</v>
      </c>
      <c r="AU56" s="9">
        <v>0</v>
      </c>
      <c r="AV56" s="85">
        <v>0</v>
      </c>
      <c r="AW56" s="4">
        <v>0</v>
      </c>
      <c r="AX56" s="9">
        <v>0</v>
      </c>
      <c r="AY56" s="12"/>
      <c r="AZ56" s="4"/>
      <c r="BA56" s="9"/>
      <c r="BB56" s="12">
        <v>0</v>
      </c>
      <c r="BC56" s="4">
        <v>0</v>
      </c>
      <c r="BD56" s="9">
        <v>0</v>
      </c>
      <c r="BE56" s="12">
        <v>0</v>
      </c>
      <c r="BF56" s="4">
        <v>0</v>
      </c>
      <c r="BG56" s="9">
        <f t="shared" si="181"/>
        <v>0</v>
      </c>
      <c r="BH56" s="12">
        <v>0</v>
      </c>
      <c r="BI56" s="4">
        <v>0</v>
      </c>
      <c r="BJ56" s="9">
        <v>0</v>
      </c>
      <c r="BK56" s="12">
        <v>0</v>
      </c>
      <c r="BL56" s="4">
        <v>0</v>
      </c>
      <c r="BM56" s="9">
        <v>0</v>
      </c>
      <c r="BN56" s="12">
        <v>0</v>
      </c>
      <c r="BO56" s="4">
        <v>0</v>
      </c>
      <c r="BP56" s="9">
        <v>0</v>
      </c>
      <c r="BQ56" s="12">
        <v>0</v>
      </c>
      <c r="BR56" s="4">
        <v>1</v>
      </c>
      <c r="BS56" s="9">
        <v>0</v>
      </c>
      <c r="BT56" s="12">
        <v>10</v>
      </c>
      <c r="BU56" s="4">
        <v>29</v>
      </c>
      <c r="BV56" s="9">
        <f t="shared" ref="BV56" si="203">BU56/BT56*1000</f>
        <v>2900</v>
      </c>
      <c r="BW56" s="12">
        <v>0</v>
      </c>
      <c r="BX56" s="4">
        <v>0</v>
      </c>
      <c r="BY56" s="9">
        <f t="shared" si="196"/>
        <v>0</v>
      </c>
      <c r="BZ56" s="12">
        <v>0</v>
      </c>
      <c r="CA56" s="4">
        <v>0</v>
      </c>
      <c r="CB56" s="9">
        <v>0</v>
      </c>
      <c r="CC56" s="12">
        <v>0</v>
      </c>
      <c r="CD56" s="4">
        <v>0</v>
      </c>
      <c r="CE56" s="9">
        <v>0</v>
      </c>
      <c r="CF56" s="12">
        <v>0</v>
      </c>
      <c r="CG56" s="4">
        <v>0</v>
      </c>
      <c r="CH56" s="9">
        <f t="shared" si="182"/>
        <v>0</v>
      </c>
      <c r="CI56" s="12">
        <v>0</v>
      </c>
      <c r="CJ56" s="4">
        <v>0</v>
      </c>
      <c r="CK56" s="9">
        <v>0</v>
      </c>
      <c r="CL56" s="85">
        <v>0</v>
      </c>
      <c r="CM56" s="4">
        <v>0</v>
      </c>
      <c r="CN56" s="9">
        <f t="shared" si="183"/>
        <v>0</v>
      </c>
      <c r="CO56" s="85">
        <v>0</v>
      </c>
      <c r="CP56" s="4">
        <v>0</v>
      </c>
      <c r="CQ56" s="9">
        <v>0</v>
      </c>
      <c r="CR56" s="85">
        <v>0</v>
      </c>
      <c r="CS56" s="4">
        <v>0</v>
      </c>
      <c r="CT56" s="9">
        <v>0</v>
      </c>
      <c r="CU56" s="85">
        <v>0</v>
      </c>
      <c r="CV56" s="4">
        <v>0</v>
      </c>
      <c r="CW56" s="9">
        <v>0</v>
      </c>
      <c r="CX56" s="12">
        <v>0</v>
      </c>
      <c r="CY56" s="4">
        <v>0</v>
      </c>
      <c r="CZ56" s="9">
        <v>0</v>
      </c>
      <c r="DA56" s="12"/>
      <c r="DB56" s="4"/>
      <c r="DC56" s="9"/>
      <c r="DD56" s="12">
        <v>0</v>
      </c>
      <c r="DE56" s="4">
        <v>0</v>
      </c>
      <c r="DF56" s="9">
        <v>0</v>
      </c>
      <c r="DG56" s="12">
        <v>0</v>
      </c>
      <c r="DH56" s="4">
        <v>0</v>
      </c>
      <c r="DI56" s="9">
        <f t="shared" si="184"/>
        <v>0</v>
      </c>
      <c r="DJ56" s="12">
        <v>0</v>
      </c>
      <c r="DK56" s="4">
        <v>0</v>
      </c>
      <c r="DL56" s="9">
        <v>0</v>
      </c>
      <c r="DM56" s="12">
        <v>0</v>
      </c>
      <c r="DN56" s="4">
        <v>0</v>
      </c>
      <c r="DO56" s="9">
        <v>0</v>
      </c>
      <c r="DP56" s="85">
        <v>0</v>
      </c>
      <c r="DQ56" s="4">
        <v>0</v>
      </c>
      <c r="DR56" s="9">
        <v>0</v>
      </c>
      <c r="DS56" s="12">
        <v>0</v>
      </c>
      <c r="DT56" s="4">
        <v>0</v>
      </c>
      <c r="DU56" s="9">
        <v>0</v>
      </c>
      <c r="DV56" s="12">
        <v>0</v>
      </c>
      <c r="DW56" s="4">
        <v>0</v>
      </c>
      <c r="DX56" s="9">
        <v>0</v>
      </c>
      <c r="DY56" s="12">
        <v>0</v>
      </c>
      <c r="DZ56" s="4">
        <v>0</v>
      </c>
      <c r="EA56" s="9">
        <v>0</v>
      </c>
      <c r="EB56" s="85"/>
      <c r="EC56" s="4"/>
      <c r="ED56" s="9"/>
      <c r="EE56" s="85">
        <v>0</v>
      </c>
      <c r="EF56" s="4">
        <v>0</v>
      </c>
      <c r="EG56" s="9">
        <f t="shared" si="185"/>
        <v>0</v>
      </c>
      <c r="EH56" s="85">
        <v>0</v>
      </c>
      <c r="EI56" s="4">
        <v>0</v>
      </c>
      <c r="EJ56" s="9">
        <v>0</v>
      </c>
      <c r="EK56" s="85">
        <v>0</v>
      </c>
      <c r="EL56" s="4">
        <v>0</v>
      </c>
      <c r="EM56" s="9">
        <v>0</v>
      </c>
      <c r="EN56" s="85">
        <v>0</v>
      </c>
      <c r="EO56" s="4">
        <v>0</v>
      </c>
      <c r="EP56" s="9">
        <v>0</v>
      </c>
      <c r="EQ56" s="85">
        <v>0</v>
      </c>
      <c r="ER56" s="4">
        <v>0</v>
      </c>
      <c r="ES56" s="9">
        <v>0</v>
      </c>
      <c r="ET56" s="85">
        <v>0</v>
      </c>
      <c r="EU56" s="4">
        <v>0</v>
      </c>
      <c r="EV56" s="9">
        <v>0</v>
      </c>
      <c r="EW56" s="12">
        <v>0</v>
      </c>
      <c r="EX56" s="4">
        <v>0</v>
      </c>
      <c r="EY56" s="9">
        <f t="shared" si="186"/>
        <v>0</v>
      </c>
      <c r="EZ56" s="85">
        <v>0</v>
      </c>
      <c r="FA56" s="4">
        <v>0</v>
      </c>
      <c r="FB56" s="9">
        <v>0</v>
      </c>
      <c r="FC56" s="85">
        <v>0</v>
      </c>
      <c r="FD56" s="4">
        <v>0</v>
      </c>
      <c r="FE56" s="9">
        <v>0</v>
      </c>
      <c r="FF56" s="12">
        <v>0</v>
      </c>
      <c r="FG56" s="4">
        <v>0</v>
      </c>
      <c r="FH56" s="9">
        <v>0</v>
      </c>
      <c r="FI56" s="12">
        <v>0</v>
      </c>
      <c r="FJ56" s="4">
        <v>0</v>
      </c>
      <c r="FK56" s="9">
        <v>0</v>
      </c>
      <c r="FL56" s="85">
        <v>0</v>
      </c>
      <c r="FM56" s="4">
        <v>0</v>
      </c>
      <c r="FN56" s="9">
        <v>0</v>
      </c>
      <c r="FO56" s="85"/>
      <c r="FP56" s="4"/>
      <c r="FQ56" s="9"/>
      <c r="FR56" s="85">
        <v>0</v>
      </c>
      <c r="FS56" s="4">
        <v>0</v>
      </c>
      <c r="FT56" s="9">
        <v>0</v>
      </c>
      <c r="FU56" s="12">
        <v>0</v>
      </c>
      <c r="FV56" s="4">
        <v>0</v>
      </c>
      <c r="FW56" s="9">
        <v>0</v>
      </c>
      <c r="FX56" s="12">
        <v>0</v>
      </c>
      <c r="FY56" s="4">
        <v>0</v>
      </c>
      <c r="FZ56" s="9">
        <v>0</v>
      </c>
      <c r="GA56" s="12">
        <v>0</v>
      </c>
      <c r="GB56" s="4">
        <v>0</v>
      </c>
      <c r="GC56" s="9">
        <v>0</v>
      </c>
      <c r="GD56" s="85">
        <v>0</v>
      </c>
      <c r="GE56" s="4">
        <v>0</v>
      </c>
      <c r="GF56" s="9">
        <v>0</v>
      </c>
      <c r="GG56" s="85">
        <v>0</v>
      </c>
      <c r="GH56" s="4">
        <v>0</v>
      </c>
      <c r="GI56" s="9">
        <v>0</v>
      </c>
      <c r="GJ56" s="85">
        <v>0</v>
      </c>
      <c r="GK56" s="4">
        <v>0</v>
      </c>
      <c r="GL56" s="9">
        <v>0</v>
      </c>
      <c r="GM56" s="85">
        <v>0</v>
      </c>
      <c r="GN56" s="4">
        <v>0</v>
      </c>
      <c r="GO56" s="9">
        <v>0</v>
      </c>
      <c r="GP56" s="12">
        <v>0</v>
      </c>
      <c r="GQ56" s="4">
        <v>0</v>
      </c>
      <c r="GR56" s="9">
        <v>0</v>
      </c>
      <c r="GS56" s="12">
        <v>0</v>
      </c>
      <c r="GT56" s="4">
        <v>0</v>
      </c>
      <c r="GU56" s="9">
        <v>0</v>
      </c>
      <c r="GV56" s="85">
        <v>0</v>
      </c>
      <c r="GW56" s="4">
        <v>0</v>
      </c>
      <c r="GX56" s="9">
        <v>0</v>
      </c>
      <c r="GY56" s="12">
        <v>0</v>
      </c>
      <c r="GZ56" s="4">
        <v>0</v>
      </c>
      <c r="HA56" s="9">
        <v>0</v>
      </c>
      <c r="HB56" s="12">
        <v>6916</v>
      </c>
      <c r="HC56" s="4">
        <v>8828</v>
      </c>
      <c r="HD56" s="9">
        <f t="shared" si="191"/>
        <v>1276.4603817235395</v>
      </c>
      <c r="HE56" s="12">
        <v>30</v>
      </c>
      <c r="HF56" s="4">
        <v>38</v>
      </c>
      <c r="HG56" s="9">
        <f t="shared" si="192"/>
        <v>1266.6666666666665</v>
      </c>
      <c r="HH56" s="12">
        <f t="shared" si="187"/>
        <v>87847</v>
      </c>
      <c r="HI56" s="15">
        <f t="shared" si="188"/>
        <v>114447</v>
      </c>
    </row>
    <row r="57" spans="1:217" ht="15" thickBot="1" x14ac:dyDescent="0.35">
      <c r="A57" s="72"/>
      <c r="B57" s="73" t="s">
        <v>14</v>
      </c>
      <c r="C57" s="52">
        <f t="shared" ref="C57:D57" si="204">SUM(C45:C56)</f>
        <v>0</v>
      </c>
      <c r="D57" s="50">
        <f t="shared" si="204"/>
        <v>0</v>
      </c>
      <c r="E57" s="51"/>
      <c r="F57" s="52">
        <f>SUM(F45:F56)</f>
        <v>1201064</v>
      </c>
      <c r="G57" s="50">
        <f>SUM(G45:G56)</f>
        <v>1380615</v>
      </c>
      <c r="H57" s="51"/>
      <c r="I57" s="52">
        <f>SUM(I45:I56)</f>
        <v>0</v>
      </c>
      <c r="J57" s="50">
        <f>SUM(J45:J56)</f>
        <v>0</v>
      </c>
      <c r="K57" s="51"/>
      <c r="L57" s="52">
        <f>SUM(L45:L56)</f>
        <v>39</v>
      </c>
      <c r="M57" s="50">
        <f>SUM(M45:M56)</f>
        <v>166</v>
      </c>
      <c r="N57" s="51"/>
      <c r="O57" s="86">
        <v>0</v>
      </c>
      <c r="P57" s="50">
        <v>0</v>
      </c>
      <c r="Q57" s="51"/>
      <c r="R57" s="52">
        <f>SUM(R45:R56)</f>
        <v>450</v>
      </c>
      <c r="S57" s="50">
        <f>SUM(S45:S56)</f>
        <v>1318</v>
      </c>
      <c r="T57" s="51"/>
      <c r="U57" s="86">
        <f t="shared" ref="U57:V57" si="205">SUM(U45:U56)</f>
        <v>0</v>
      </c>
      <c r="V57" s="50">
        <f t="shared" si="205"/>
        <v>0</v>
      </c>
      <c r="W57" s="51"/>
      <c r="X57" s="86">
        <v>0</v>
      </c>
      <c r="Y57" s="50">
        <v>0</v>
      </c>
      <c r="Z57" s="51"/>
      <c r="AA57" s="86">
        <v>0</v>
      </c>
      <c r="AB57" s="50">
        <v>0</v>
      </c>
      <c r="AC57" s="51"/>
      <c r="AD57" s="52">
        <f t="shared" ref="AD57:AE57" si="206">SUM(AD45:AD56)</f>
        <v>0</v>
      </c>
      <c r="AE57" s="50">
        <f t="shared" si="206"/>
        <v>0</v>
      </c>
      <c r="AF57" s="51"/>
      <c r="AG57" s="52">
        <f t="shared" ref="AG57:AH57" si="207">SUM(AG45:AG56)</f>
        <v>0</v>
      </c>
      <c r="AH57" s="50">
        <f t="shared" si="207"/>
        <v>0</v>
      </c>
      <c r="AI57" s="51"/>
      <c r="AJ57" s="52">
        <f t="shared" ref="AJ57:AK57" si="208">SUM(AJ45:AJ56)</f>
        <v>0</v>
      </c>
      <c r="AK57" s="50">
        <f t="shared" si="208"/>
        <v>0</v>
      </c>
      <c r="AL57" s="51"/>
      <c r="AM57" s="52">
        <f t="shared" ref="AM57:AN57" si="209">SUM(AM45:AM56)</f>
        <v>400</v>
      </c>
      <c r="AN57" s="50">
        <f t="shared" si="209"/>
        <v>926</v>
      </c>
      <c r="AO57" s="51"/>
      <c r="AP57" s="52">
        <f t="shared" ref="AP57:AQ57" si="210">SUM(AP45:AP56)</f>
        <v>0</v>
      </c>
      <c r="AQ57" s="50">
        <f t="shared" si="210"/>
        <v>0</v>
      </c>
      <c r="AR57" s="51"/>
      <c r="AS57" s="52">
        <f t="shared" ref="AS57:AT57" si="211">SUM(AS45:AS56)</f>
        <v>0</v>
      </c>
      <c r="AT57" s="50">
        <f t="shared" si="211"/>
        <v>0</v>
      </c>
      <c r="AU57" s="51"/>
      <c r="AV57" s="86">
        <v>0</v>
      </c>
      <c r="AW57" s="50">
        <v>0</v>
      </c>
      <c r="AX57" s="51"/>
      <c r="AY57" s="52"/>
      <c r="AZ57" s="50"/>
      <c r="BA57" s="51"/>
      <c r="BB57" s="52">
        <f t="shared" ref="BB57:BC57" si="212">SUM(BB45:BB56)</f>
        <v>0</v>
      </c>
      <c r="BC57" s="50">
        <f t="shared" si="212"/>
        <v>0</v>
      </c>
      <c r="BD57" s="51"/>
      <c r="BE57" s="52">
        <f t="shared" ref="BE57:BF57" si="213">SUM(BE45:BE56)</f>
        <v>0</v>
      </c>
      <c r="BF57" s="50">
        <f t="shared" si="213"/>
        <v>0</v>
      </c>
      <c r="BG57" s="51"/>
      <c r="BH57" s="52">
        <f t="shared" ref="BH57:BI57" si="214">SUM(BH45:BH56)</f>
        <v>0</v>
      </c>
      <c r="BI57" s="50">
        <f t="shared" si="214"/>
        <v>0</v>
      </c>
      <c r="BJ57" s="51"/>
      <c r="BK57" s="52">
        <f t="shared" ref="BK57:BL57" si="215">SUM(BK45:BK56)</f>
        <v>0</v>
      </c>
      <c r="BL57" s="50">
        <f t="shared" si="215"/>
        <v>0</v>
      </c>
      <c r="BM57" s="51"/>
      <c r="BN57" s="52">
        <f t="shared" ref="BN57:BO57" si="216">SUM(BN45:BN56)</f>
        <v>0</v>
      </c>
      <c r="BO57" s="50">
        <f t="shared" si="216"/>
        <v>0</v>
      </c>
      <c r="BP57" s="51"/>
      <c r="BQ57" s="52">
        <f t="shared" ref="BQ57:BR57" si="217">SUM(BQ45:BQ56)</f>
        <v>0</v>
      </c>
      <c r="BR57" s="50">
        <f t="shared" si="217"/>
        <v>1</v>
      </c>
      <c r="BS57" s="51"/>
      <c r="BT57" s="52">
        <f t="shared" ref="BT57:BU57" si="218">SUM(BT45:BT56)</f>
        <v>10</v>
      </c>
      <c r="BU57" s="50">
        <f t="shared" si="218"/>
        <v>29</v>
      </c>
      <c r="BV57" s="51"/>
      <c r="BW57" s="52">
        <f t="shared" ref="BW57:BX57" si="219">SUM(BW45:BW56)</f>
        <v>0</v>
      </c>
      <c r="BX57" s="50">
        <f t="shared" si="219"/>
        <v>0</v>
      </c>
      <c r="BY57" s="51"/>
      <c r="BZ57" s="52">
        <f t="shared" ref="BZ57:CA57" si="220">SUM(BZ45:BZ56)</f>
        <v>0</v>
      </c>
      <c r="CA57" s="50">
        <f t="shared" si="220"/>
        <v>0</v>
      </c>
      <c r="CB57" s="51"/>
      <c r="CC57" s="52">
        <f t="shared" ref="CC57:CD57" si="221">SUM(CC45:CC56)</f>
        <v>0</v>
      </c>
      <c r="CD57" s="50">
        <f t="shared" si="221"/>
        <v>0</v>
      </c>
      <c r="CE57" s="51"/>
      <c r="CF57" s="52">
        <f t="shared" ref="CF57:CG57" si="222">SUM(CF45:CF56)</f>
        <v>0</v>
      </c>
      <c r="CG57" s="50">
        <f t="shared" si="222"/>
        <v>0</v>
      </c>
      <c r="CH57" s="51"/>
      <c r="CI57" s="52">
        <f t="shared" ref="CI57:CJ57" si="223">SUM(CI45:CI56)</f>
        <v>0</v>
      </c>
      <c r="CJ57" s="50">
        <f t="shared" si="223"/>
        <v>0</v>
      </c>
      <c r="CK57" s="51"/>
      <c r="CL57" s="86">
        <f t="shared" ref="CL57:CM57" si="224">SUM(CL45:CL56)</f>
        <v>0</v>
      </c>
      <c r="CM57" s="50">
        <f t="shared" si="224"/>
        <v>0</v>
      </c>
      <c r="CN57" s="51"/>
      <c r="CO57" s="86">
        <v>0</v>
      </c>
      <c r="CP57" s="50">
        <v>0</v>
      </c>
      <c r="CQ57" s="51"/>
      <c r="CR57" s="86">
        <v>0</v>
      </c>
      <c r="CS57" s="50">
        <v>0</v>
      </c>
      <c r="CT57" s="51"/>
      <c r="CU57" s="86">
        <v>0</v>
      </c>
      <c r="CV57" s="50">
        <v>0</v>
      </c>
      <c r="CW57" s="51"/>
      <c r="CX57" s="52">
        <f t="shared" ref="CX57:CY57" si="225">SUM(CX45:CX56)</f>
        <v>0</v>
      </c>
      <c r="CY57" s="50">
        <f t="shared" si="225"/>
        <v>0</v>
      </c>
      <c r="CZ57" s="51"/>
      <c r="DA57" s="52"/>
      <c r="DB57" s="50"/>
      <c r="DC57" s="51"/>
      <c r="DD57" s="52">
        <f t="shared" ref="DD57:DE57" si="226">SUM(DD45:DD56)</f>
        <v>3627</v>
      </c>
      <c r="DE57" s="50">
        <f t="shared" si="226"/>
        <v>4050</v>
      </c>
      <c r="DF57" s="51"/>
      <c r="DG57" s="52">
        <f t="shared" ref="DG57:DH57" si="227">SUM(DG45:DG56)</f>
        <v>0</v>
      </c>
      <c r="DH57" s="50">
        <f t="shared" si="227"/>
        <v>0</v>
      </c>
      <c r="DI57" s="51"/>
      <c r="DJ57" s="52">
        <f t="shared" ref="DJ57:DK57" si="228">SUM(DJ45:DJ56)</f>
        <v>0</v>
      </c>
      <c r="DK57" s="50">
        <f t="shared" si="228"/>
        <v>0</v>
      </c>
      <c r="DL57" s="51"/>
      <c r="DM57" s="52">
        <f t="shared" ref="DM57:DN57" si="229">SUM(DM45:DM56)</f>
        <v>0</v>
      </c>
      <c r="DN57" s="50">
        <f t="shared" si="229"/>
        <v>0</v>
      </c>
      <c r="DO57" s="51"/>
      <c r="DP57" s="86">
        <v>0</v>
      </c>
      <c r="DQ57" s="50">
        <v>0</v>
      </c>
      <c r="DR57" s="51"/>
      <c r="DS57" s="52">
        <f t="shared" ref="DS57:DT57" si="230">SUM(DS45:DS56)</f>
        <v>0</v>
      </c>
      <c r="DT57" s="50">
        <f t="shared" si="230"/>
        <v>0</v>
      </c>
      <c r="DU57" s="51"/>
      <c r="DV57" s="52">
        <f t="shared" ref="DV57:DW57" si="231">SUM(DV45:DV56)</f>
        <v>0</v>
      </c>
      <c r="DW57" s="50">
        <f t="shared" si="231"/>
        <v>0</v>
      </c>
      <c r="DX57" s="51"/>
      <c r="DY57" s="52">
        <f t="shared" ref="DY57:DZ57" si="232">SUM(DY45:DY56)</f>
        <v>1</v>
      </c>
      <c r="DZ57" s="50">
        <f t="shared" si="232"/>
        <v>1</v>
      </c>
      <c r="EA57" s="51"/>
      <c r="EB57" s="86"/>
      <c r="EC57" s="50"/>
      <c r="ED57" s="51"/>
      <c r="EE57" s="86">
        <f t="shared" ref="EE57:EF57" si="233">SUM(EE45:EE56)</f>
        <v>0</v>
      </c>
      <c r="EF57" s="50">
        <f t="shared" si="233"/>
        <v>0</v>
      </c>
      <c r="EG57" s="51"/>
      <c r="EH57" s="86">
        <v>0</v>
      </c>
      <c r="EI57" s="50">
        <v>0</v>
      </c>
      <c r="EJ57" s="51"/>
      <c r="EK57" s="86">
        <v>0</v>
      </c>
      <c r="EL57" s="50">
        <v>0</v>
      </c>
      <c r="EM57" s="51"/>
      <c r="EN57" s="86">
        <v>0</v>
      </c>
      <c r="EO57" s="50">
        <v>0</v>
      </c>
      <c r="EP57" s="51"/>
      <c r="EQ57" s="86">
        <v>0</v>
      </c>
      <c r="ER57" s="50">
        <v>0</v>
      </c>
      <c r="ES57" s="51"/>
      <c r="ET57" s="86">
        <v>0</v>
      </c>
      <c r="EU57" s="50">
        <v>0</v>
      </c>
      <c r="EV57" s="51"/>
      <c r="EW57" s="52">
        <f t="shared" ref="EW57:EX57" si="234">SUM(EW45:EW56)</f>
        <v>0</v>
      </c>
      <c r="EX57" s="50">
        <f t="shared" si="234"/>
        <v>0</v>
      </c>
      <c r="EY57" s="51"/>
      <c r="EZ57" s="86">
        <v>0</v>
      </c>
      <c r="FA57" s="50">
        <v>0</v>
      </c>
      <c r="FB57" s="51"/>
      <c r="FC57" s="86">
        <v>0</v>
      </c>
      <c r="FD57" s="50">
        <v>0</v>
      </c>
      <c r="FE57" s="51"/>
      <c r="FF57" s="52">
        <f t="shared" ref="FF57:FG57" si="235">SUM(FF45:FF56)</f>
        <v>0</v>
      </c>
      <c r="FG57" s="50">
        <f t="shared" si="235"/>
        <v>0</v>
      </c>
      <c r="FH57" s="51"/>
      <c r="FI57" s="52">
        <f t="shared" ref="FI57:FJ57" si="236">SUM(FI45:FI56)</f>
        <v>9</v>
      </c>
      <c r="FJ57" s="50">
        <f t="shared" si="236"/>
        <v>153</v>
      </c>
      <c r="FK57" s="51"/>
      <c r="FL57" s="86">
        <v>0</v>
      </c>
      <c r="FM57" s="50">
        <v>0</v>
      </c>
      <c r="FN57" s="51"/>
      <c r="FO57" s="86"/>
      <c r="FP57" s="50"/>
      <c r="FQ57" s="51"/>
      <c r="FR57" s="86">
        <v>0</v>
      </c>
      <c r="FS57" s="50">
        <v>0</v>
      </c>
      <c r="FT57" s="51"/>
      <c r="FU57" s="52">
        <f t="shared" ref="FU57:FV57" si="237">SUM(FU45:FU56)</f>
        <v>0</v>
      </c>
      <c r="FV57" s="50">
        <f t="shared" si="237"/>
        <v>0</v>
      </c>
      <c r="FW57" s="51"/>
      <c r="FX57" s="52">
        <f t="shared" ref="FX57:FY57" si="238">SUM(FX45:FX56)</f>
        <v>3664</v>
      </c>
      <c r="FY57" s="50">
        <f t="shared" si="238"/>
        <v>5410</v>
      </c>
      <c r="FZ57" s="51"/>
      <c r="GA57" s="52">
        <f t="shared" ref="GA57:GB57" si="239">SUM(GA45:GA56)</f>
        <v>0</v>
      </c>
      <c r="GB57" s="50">
        <f t="shared" si="239"/>
        <v>0</v>
      </c>
      <c r="GC57" s="51"/>
      <c r="GD57" s="86">
        <v>0</v>
      </c>
      <c r="GE57" s="50">
        <v>0</v>
      </c>
      <c r="GF57" s="51"/>
      <c r="GG57" s="86">
        <v>0</v>
      </c>
      <c r="GH57" s="50">
        <v>0</v>
      </c>
      <c r="GI57" s="51"/>
      <c r="GJ57" s="52">
        <f t="shared" ref="GJ57:GK57" si="240">SUM(GJ45:GJ56)</f>
        <v>0</v>
      </c>
      <c r="GK57" s="50">
        <f t="shared" si="240"/>
        <v>0</v>
      </c>
      <c r="GL57" s="51"/>
      <c r="GM57" s="52">
        <f t="shared" ref="GM57:GN57" si="241">SUM(GM45:GM56)</f>
        <v>0</v>
      </c>
      <c r="GN57" s="50">
        <f t="shared" si="241"/>
        <v>0</v>
      </c>
      <c r="GO57" s="51"/>
      <c r="GP57" s="52">
        <f t="shared" ref="GP57:GQ57" si="242">SUM(GP45:GP56)</f>
        <v>0</v>
      </c>
      <c r="GQ57" s="50">
        <f t="shared" si="242"/>
        <v>0</v>
      </c>
      <c r="GR57" s="51"/>
      <c r="GS57" s="52">
        <f t="shared" ref="GS57:GT57" si="243">SUM(GS45:GS56)</f>
        <v>20</v>
      </c>
      <c r="GT57" s="50">
        <f t="shared" si="243"/>
        <v>69</v>
      </c>
      <c r="GU57" s="51"/>
      <c r="GV57" s="86">
        <v>0</v>
      </c>
      <c r="GW57" s="50">
        <v>0</v>
      </c>
      <c r="GX57" s="51"/>
      <c r="GY57" s="52">
        <f t="shared" ref="GY57:GZ57" si="244">SUM(GY45:GY56)</f>
        <v>24</v>
      </c>
      <c r="GZ57" s="50">
        <f t="shared" si="244"/>
        <v>47</v>
      </c>
      <c r="HA57" s="51"/>
      <c r="HB57" s="52">
        <f t="shared" ref="HB57:HC57" si="245">SUM(HB45:HB56)</f>
        <v>22074</v>
      </c>
      <c r="HC57" s="50">
        <f t="shared" si="245"/>
        <v>28946</v>
      </c>
      <c r="HD57" s="51"/>
      <c r="HE57" s="52">
        <f t="shared" ref="HE57:HF57" si="246">SUM(HE45:HE56)</f>
        <v>446</v>
      </c>
      <c r="HF57" s="50">
        <f t="shared" si="246"/>
        <v>557</v>
      </c>
      <c r="HG57" s="51"/>
      <c r="HH57" s="52">
        <f t="shared" si="187"/>
        <v>1231828</v>
      </c>
      <c r="HI57" s="53">
        <f t="shared" si="188"/>
        <v>1422288</v>
      </c>
    </row>
    <row r="58" spans="1:217" x14ac:dyDescent="0.3">
      <c r="A58" s="76" t="s">
        <v>101</v>
      </c>
      <c r="B58" s="75" t="s">
        <v>2</v>
      </c>
      <c r="C58" s="16">
        <v>0</v>
      </c>
      <c r="D58" s="42">
        <v>0</v>
      </c>
      <c r="E58" s="18">
        <f t="shared" ref="E58:E69" si="247">IF(C58=0,0,D58/C58*1000)</f>
        <v>0</v>
      </c>
      <c r="F58" s="16">
        <v>86982</v>
      </c>
      <c r="G58" s="42">
        <v>125188</v>
      </c>
      <c r="H58" s="18">
        <f>G58/F58*1000</f>
        <v>1439.2403025913407</v>
      </c>
      <c r="I58" s="16">
        <v>0</v>
      </c>
      <c r="J58" s="42">
        <v>0</v>
      </c>
      <c r="K58" s="18">
        <v>0</v>
      </c>
      <c r="L58" s="16">
        <v>0</v>
      </c>
      <c r="M58" s="42">
        <v>0</v>
      </c>
      <c r="N58" s="18">
        <v>0</v>
      </c>
      <c r="O58" s="87">
        <v>0</v>
      </c>
      <c r="P58" s="42">
        <v>0</v>
      </c>
      <c r="Q58" s="18">
        <v>0</v>
      </c>
      <c r="R58" s="16">
        <v>0</v>
      </c>
      <c r="S58" s="42">
        <v>0</v>
      </c>
      <c r="T58" s="18">
        <v>0</v>
      </c>
      <c r="U58" s="87">
        <v>0</v>
      </c>
      <c r="V58" s="42">
        <v>0</v>
      </c>
      <c r="W58" s="18">
        <f t="shared" ref="W58:W69" si="248">IF(U58=0,0,V58/U58*1000)</f>
        <v>0</v>
      </c>
      <c r="X58" s="87">
        <v>0</v>
      </c>
      <c r="Y58" s="42">
        <v>0</v>
      </c>
      <c r="Z58" s="18">
        <v>0</v>
      </c>
      <c r="AA58" s="87">
        <v>0</v>
      </c>
      <c r="AB58" s="42">
        <v>0</v>
      </c>
      <c r="AC58" s="18">
        <v>0</v>
      </c>
      <c r="AD58" s="16">
        <v>0</v>
      </c>
      <c r="AE58" s="42">
        <v>0</v>
      </c>
      <c r="AF58" s="18">
        <v>0</v>
      </c>
      <c r="AG58" s="16">
        <v>0</v>
      </c>
      <c r="AH58" s="42">
        <v>0</v>
      </c>
      <c r="AI58" s="18">
        <v>0</v>
      </c>
      <c r="AJ58" s="12">
        <v>0</v>
      </c>
      <c r="AK58" s="4">
        <v>0</v>
      </c>
      <c r="AL58" s="9">
        <v>0</v>
      </c>
      <c r="AM58" s="16">
        <v>0</v>
      </c>
      <c r="AN58" s="42">
        <v>0</v>
      </c>
      <c r="AO58" s="18">
        <v>0</v>
      </c>
      <c r="AP58" s="16">
        <v>0</v>
      </c>
      <c r="AQ58" s="42">
        <v>0</v>
      </c>
      <c r="AR58" s="18">
        <v>0</v>
      </c>
      <c r="AS58" s="16">
        <v>0</v>
      </c>
      <c r="AT58" s="42">
        <v>0</v>
      </c>
      <c r="AU58" s="18">
        <v>0</v>
      </c>
      <c r="AV58" s="87">
        <v>0</v>
      </c>
      <c r="AW58" s="42">
        <v>0</v>
      </c>
      <c r="AX58" s="18">
        <v>0</v>
      </c>
      <c r="AY58" s="16"/>
      <c r="AZ58" s="42"/>
      <c r="BA58" s="18"/>
      <c r="BB58" s="16">
        <v>0</v>
      </c>
      <c r="BC58" s="42">
        <v>0</v>
      </c>
      <c r="BD58" s="18">
        <v>0</v>
      </c>
      <c r="BE58" s="16">
        <v>0</v>
      </c>
      <c r="BF58" s="42">
        <v>0</v>
      </c>
      <c r="BG58" s="18">
        <f t="shared" ref="BG58:BG69" si="249">IF(BE58=0,0,BF58/BE58*1000)</f>
        <v>0</v>
      </c>
      <c r="BH58" s="16">
        <v>0</v>
      </c>
      <c r="BI58" s="42">
        <v>0</v>
      </c>
      <c r="BJ58" s="18">
        <v>0</v>
      </c>
      <c r="BK58" s="16">
        <v>0</v>
      </c>
      <c r="BL58" s="42">
        <v>0</v>
      </c>
      <c r="BM58" s="18">
        <v>0</v>
      </c>
      <c r="BN58" s="16">
        <v>0</v>
      </c>
      <c r="BO58" s="42">
        <v>0</v>
      </c>
      <c r="BP58" s="18">
        <v>0</v>
      </c>
      <c r="BQ58" s="16">
        <v>0</v>
      </c>
      <c r="BR58" s="42">
        <v>0</v>
      </c>
      <c r="BS58" s="18">
        <v>0</v>
      </c>
      <c r="BT58" s="16">
        <v>0</v>
      </c>
      <c r="BU58" s="42">
        <v>0</v>
      </c>
      <c r="BV58" s="18">
        <v>0</v>
      </c>
      <c r="BW58" s="16">
        <v>0</v>
      </c>
      <c r="BX58" s="42">
        <v>0</v>
      </c>
      <c r="BY58" s="18">
        <v>0</v>
      </c>
      <c r="BZ58" s="16">
        <v>0</v>
      </c>
      <c r="CA58" s="42">
        <v>8</v>
      </c>
      <c r="CB58" s="18">
        <v>0</v>
      </c>
      <c r="CC58" s="16">
        <v>0</v>
      </c>
      <c r="CD58" s="42">
        <v>8</v>
      </c>
      <c r="CE58" s="18">
        <v>0</v>
      </c>
      <c r="CF58" s="16">
        <v>0</v>
      </c>
      <c r="CG58" s="42">
        <v>0</v>
      </c>
      <c r="CH58" s="18">
        <f t="shared" ref="CH58:CH69" si="250">IF(CF58=0,0,CG58/CF58*1000)</f>
        <v>0</v>
      </c>
      <c r="CI58" s="16">
        <v>0</v>
      </c>
      <c r="CJ58" s="42">
        <v>0</v>
      </c>
      <c r="CK58" s="18">
        <v>0</v>
      </c>
      <c r="CL58" s="87">
        <v>0</v>
      </c>
      <c r="CM58" s="42">
        <v>0</v>
      </c>
      <c r="CN58" s="18">
        <f t="shared" ref="CN58:CN69" si="251">IF(CL58=0,0,CM58/CL58*1000)</f>
        <v>0</v>
      </c>
      <c r="CO58" s="87">
        <v>0</v>
      </c>
      <c r="CP58" s="42">
        <v>0</v>
      </c>
      <c r="CQ58" s="18">
        <v>0</v>
      </c>
      <c r="CR58" s="87">
        <v>0</v>
      </c>
      <c r="CS58" s="42">
        <v>0</v>
      </c>
      <c r="CT58" s="18">
        <v>0</v>
      </c>
      <c r="CU58" s="87">
        <v>0</v>
      </c>
      <c r="CV58" s="42">
        <v>0</v>
      </c>
      <c r="CW58" s="18">
        <v>0</v>
      </c>
      <c r="CX58" s="16">
        <v>0</v>
      </c>
      <c r="CY58" s="42">
        <v>0</v>
      </c>
      <c r="CZ58" s="18">
        <v>0</v>
      </c>
      <c r="DA58" s="16"/>
      <c r="DB58" s="42"/>
      <c r="DC58" s="18"/>
      <c r="DD58" s="16">
        <v>0</v>
      </c>
      <c r="DE58" s="42">
        <v>0</v>
      </c>
      <c r="DF58" s="18">
        <v>0</v>
      </c>
      <c r="DG58" s="16">
        <v>0</v>
      </c>
      <c r="DH58" s="42">
        <v>0</v>
      </c>
      <c r="DI58" s="18">
        <f t="shared" ref="DI58:DI69" si="252">IF(DG58=0,0,DH58/DG58*1000)</f>
        <v>0</v>
      </c>
      <c r="DJ58" s="16">
        <v>0</v>
      </c>
      <c r="DK58" s="42">
        <v>0</v>
      </c>
      <c r="DL58" s="18">
        <v>0</v>
      </c>
      <c r="DM58" s="16">
        <v>0</v>
      </c>
      <c r="DN58" s="42">
        <v>0</v>
      </c>
      <c r="DO58" s="18">
        <v>0</v>
      </c>
      <c r="DP58" s="87">
        <v>0</v>
      </c>
      <c r="DQ58" s="42">
        <v>0</v>
      </c>
      <c r="DR58" s="18">
        <v>0</v>
      </c>
      <c r="DS58" s="16">
        <v>0</v>
      </c>
      <c r="DT58" s="42">
        <v>0</v>
      </c>
      <c r="DU58" s="18">
        <v>0</v>
      </c>
      <c r="DV58" s="12">
        <v>0</v>
      </c>
      <c r="DW58" s="4">
        <v>0</v>
      </c>
      <c r="DX58" s="9">
        <v>0</v>
      </c>
      <c r="DY58" s="16">
        <v>0</v>
      </c>
      <c r="DZ58" s="42">
        <v>0</v>
      </c>
      <c r="EA58" s="18">
        <v>0</v>
      </c>
      <c r="EB58" s="87"/>
      <c r="EC58" s="42"/>
      <c r="ED58" s="18"/>
      <c r="EE58" s="87">
        <v>0</v>
      </c>
      <c r="EF58" s="42">
        <v>0</v>
      </c>
      <c r="EG58" s="18">
        <f t="shared" ref="EG58:EG69" si="253">IF(EE58=0,0,EF58/EE58*1000)</f>
        <v>0</v>
      </c>
      <c r="EH58" s="87">
        <v>0</v>
      </c>
      <c r="EI58" s="42">
        <v>0</v>
      </c>
      <c r="EJ58" s="18">
        <v>0</v>
      </c>
      <c r="EK58" s="87">
        <v>0</v>
      </c>
      <c r="EL58" s="42">
        <v>0</v>
      </c>
      <c r="EM58" s="18">
        <v>0</v>
      </c>
      <c r="EN58" s="87">
        <v>0</v>
      </c>
      <c r="EO58" s="42">
        <v>0</v>
      </c>
      <c r="EP58" s="18">
        <v>0</v>
      </c>
      <c r="EQ58" s="87">
        <v>0</v>
      </c>
      <c r="ER58" s="42">
        <v>0</v>
      </c>
      <c r="ES58" s="18">
        <v>0</v>
      </c>
      <c r="ET58" s="87">
        <v>0</v>
      </c>
      <c r="EU58" s="42">
        <v>0</v>
      </c>
      <c r="EV58" s="18">
        <v>0</v>
      </c>
      <c r="EW58" s="12">
        <v>0</v>
      </c>
      <c r="EX58" s="4">
        <v>0</v>
      </c>
      <c r="EY58" s="9">
        <f t="shared" ref="EY58:EY69" si="254">IF(EW58=0,0,EX58/EW58*1000)</f>
        <v>0</v>
      </c>
      <c r="EZ58" s="87">
        <v>0</v>
      </c>
      <c r="FA58" s="42">
        <v>0</v>
      </c>
      <c r="FB58" s="18">
        <v>0</v>
      </c>
      <c r="FC58" s="87">
        <v>0</v>
      </c>
      <c r="FD58" s="42">
        <v>0</v>
      </c>
      <c r="FE58" s="18">
        <v>0</v>
      </c>
      <c r="FF58" s="16">
        <v>0</v>
      </c>
      <c r="FG58" s="42">
        <v>0</v>
      </c>
      <c r="FH58" s="18">
        <v>0</v>
      </c>
      <c r="FI58" s="16">
        <v>0</v>
      </c>
      <c r="FJ58" s="42">
        <v>0</v>
      </c>
      <c r="FK58" s="18">
        <v>0</v>
      </c>
      <c r="FL58" s="87">
        <v>0</v>
      </c>
      <c r="FM58" s="42">
        <v>0</v>
      </c>
      <c r="FN58" s="18">
        <v>0</v>
      </c>
      <c r="FO58" s="87"/>
      <c r="FP58" s="42"/>
      <c r="FQ58" s="18"/>
      <c r="FR58" s="87">
        <v>0</v>
      </c>
      <c r="FS58" s="42">
        <v>0</v>
      </c>
      <c r="FT58" s="18">
        <v>0</v>
      </c>
      <c r="FU58" s="16">
        <v>0</v>
      </c>
      <c r="FV58" s="42">
        <v>0</v>
      </c>
      <c r="FW58" s="18">
        <v>0</v>
      </c>
      <c r="FX58" s="16">
        <v>0</v>
      </c>
      <c r="FY58" s="42">
        <v>0</v>
      </c>
      <c r="FZ58" s="18">
        <v>0</v>
      </c>
      <c r="GA58" s="16">
        <v>0</v>
      </c>
      <c r="GB58" s="42">
        <v>0</v>
      </c>
      <c r="GC58" s="18">
        <v>0</v>
      </c>
      <c r="GD58" s="87">
        <v>0</v>
      </c>
      <c r="GE58" s="42">
        <v>0</v>
      </c>
      <c r="GF58" s="18">
        <v>0</v>
      </c>
      <c r="GG58" s="87">
        <v>0</v>
      </c>
      <c r="GH58" s="42">
        <v>0</v>
      </c>
      <c r="GI58" s="18">
        <v>0</v>
      </c>
      <c r="GJ58" s="87">
        <v>0</v>
      </c>
      <c r="GK58" s="42">
        <v>0</v>
      </c>
      <c r="GL58" s="18">
        <v>0</v>
      </c>
      <c r="GM58" s="87">
        <v>0</v>
      </c>
      <c r="GN58" s="42">
        <v>0</v>
      </c>
      <c r="GO58" s="18">
        <v>0</v>
      </c>
      <c r="GP58" s="16">
        <v>0</v>
      </c>
      <c r="GQ58" s="42">
        <v>0</v>
      </c>
      <c r="GR58" s="18">
        <v>0</v>
      </c>
      <c r="GS58" s="16">
        <v>0</v>
      </c>
      <c r="GT58" s="42">
        <v>0</v>
      </c>
      <c r="GU58" s="18">
        <v>0</v>
      </c>
      <c r="GV58" s="87">
        <v>0</v>
      </c>
      <c r="GW58" s="42">
        <v>0</v>
      </c>
      <c r="GX58" s="18">
        <v>0</v>
      </c>
      <c r="GY58" s="16">
        <v>0</v>
      </c>
      <c r="GZ58" s="42">
        <v>0</v>
      </c>
      <c r="HA58" s="18">
        <v>0</v>
      </c>
      <c r="HB58" s="16">
        <v>6131</v>
      </c>
      <c r="HC58" s="42">
        <v>9155</v>
      </c>
      <c r="HD58" s="18">
        <f t="shared" ref="HD58:HD61" si="255">HC58/HB58*1000</f>
        <v>1493.2311205349861</v>
      </c>
      <c r="HE58" s="16">
        <v>121</v>
      </c>
      <c r="HF58" s="42">
        <v>161</v>
      </c>
      <c r="HG58" s="18">
        <f t="shared" ref="HG58:HG61" si="256">HF58/HE58*1000</f>
        <v>1330.5785123966941</v>
      </c>
      <c r="HH58" s="16">
        <f t="shared" si="187"/>
        <v>93234</v>
      </c>
      <c r="HI58" s="17">
        <f t="shared" si="188"/>
        <v>134512</v>
      </c>
    </row>
    <row r="59" spans="1:217" x14ac:dyDescent="0.3">
      <c r="A59" s="77" t="s">
        <v>101</v>
      </c>
      <c r="B59" s="71" t="s">
        <v>3</v>
      </c>
      <c r="C59" s="12">
        <v>0</v>
      </c>
      <c r="D59" s="4">
        <v>0</v>
      </c>
      <c r="E59" s="9">
        <f t="shared" si="247"/>
        <v>0</v>
      </c>
      <c r="F59" s="12">
        <v>0</v>
      </c>
      <c r="G59" s="4">
        <v>0</v>
      </c>
      <c r="H59" s="9">
        <v>0</v>
      </c>
      <c r="I59" s="12">
        <v>0</v>
      </c>
      <c r="J59" s="4">
        <v>0</v>
      </c>
      <c r="K59" s="9">
        <v>0</v>
      </c>
      <c r="L59" s="12">
        <v>0</v>
      </c>
      <c r="M59" s="4">
        <v>0</v>
      </c>
      <c r="N59" s="9">
        <v>0</v>
      </c>
      <c r="O59" s="85">
        <v>0</v>
      </c>
      <c r="P59" s="4">
        <v>0</v>
      </c>
      <c r="Q59" s="9">
        <v>0</v>
      </c>
      <c r="R59" s="12">
        <v>0</v>
      </c>
      <c r="S59" s="4">
        <v>0</v>
      </c>
      <c r="T59" s="9">
        <v>0</v>
      </c>
      <c r="U59" s="85">
        <v>0</v>
      </c>
      <c r="V59" s="4">
        <v>0</v>
      </c>
      <c r="W59" s="9">
        <f t="shared" si="248"/>
        <v>0</v>
      </c>
      <c r="X59" s="85">
        <v>0</v>
      </c>
      <c r="Y59" s="4">
        <v>0</v>
      </c>
      <c r="Z59" s="9">
        <v>0</v>
      </c>
      <c r="AA59" s="85">
        <v>0</v>
      </c>
      <c r="AB59" s="4">
        <v>0</v>
      </c>
      <c r="AC59" s="9">
        <v>0</v>
      </c>
      <c r="AD59" s="12">
        <v>0</v>
      </c>
      <c r="AE59" s="4">
        <v>0</v>
      </c>
      <c r="AF59" s="9">
        <v>0</v>
      </c>
      <c r="AG59" s="12">
        <v>0</v>
      </c>
      <c r="AH59" s="4">
        <v>0</v>
      </c>
      <c r="AI59" s="9">
        <v>0</v>
      </c>
      <c r="AJ59" s="12">
        <v>0</v>
      </c>
      <c r="AK59" s="4">
        <v>0</v>
      </c>
      <c r="AL59" s="9">
        <v>0</v>
      </c>
      <c r="AM59" s="12">
        <v>0</v>
      </c>
      <c r="AN59" s="4">
        <v>0</v>
      </c>
      <c r="AO59" s="9">
        <v>0</v>
      </c>
      <c r="AP59" s="12">
        <v>0</v>
      </c>
      <c r="AQ59" s="4">
        <v>0</v>
      </c>
      <c r="AR59" s="9">
        <v>0</v>
      </c>
      <c r="AS59" s="12">
        <v>0</v>
      </c>
      <c r="AT59" s="4">
        <v>0</v>
      </c>
      <c r="AU59" s="9">
        <v>0</v>
      </c>
      <c r="AV59" s="85">
        <v>0</v>
      </c>
      <c r="AW59" s="4">
        <v>0</v>
      </c>
      <c r="AX59" s="9">
        <v>0</v>
      </c>
      <c r="AY59" s="12"/>
      <c r="AZ59" s="4"/>
      <c r="BA59" s="9"/>
      <c r="BB59" s="12">
        <v>0</v>
      </c>
      <c r="BC59" s="4">
        <v>0</v>
      </c>
      <c r="BD59" s="9">
        <v>0</v>
      </c>
      <c r="BE59" s="12">
        <v>0</v>
      </c>
      <c r="BF59" s="4">
        <v>0</v>
      </c>
      <c r="BG59" s="9">
        <f t="shared" si="249"/>
        <v>0</v>
      </c>
      <c r="BH59" s="12">
        <v>0</v>
      </c>
      <c r="BI59" s="4">
        <v>0</v>
      </c>
      <c r="BJ59" s="9">
        <v>0</v>
      </c>
      <c r="BK59" s="12">
        <v>0</v>
      </c>
      <c r="BL59" s="4">
        <v>0</v>
      </c>
      <c r="BM59" s="9">
        <v>0</v>
      </c>
      <c r="BN59" s="12">
        <v>0</v>
      </c>
      <c r="BO59" s="4">
        <v>0</v>
      </c>
      <c r="BP59" s="9">
        <v>0</v>
      </c>
      <c r="BQ59" s="12">
        <v>0</v>
      </c>
      <c r="BR59" s="4">
        <v>0</v>
      </c>
      <c r="BS59" s="9">
        <v>0</v>
      </c>
      <c r="BT59" s="12">
        <v>0</v>
      </c>
      <c r="BU59" s="4">
        <v>0</v>
      </c>
      <c r="BV59" s="9">
        <v>0</v>
      </c>
      <c r="BW59" s="12">
        <v>0</v>
      </c>
      <c r="BX59" s="4">
        <v>0</v>
      </c>
      <c r="BY59" s="9">
        <v>0</v>
      </c>
      <c r="BZ59" s="12">
        <v>0</v>
      </c>
      <c r="CA59" s="4">
        <v>0</v>
      </c>
      <c r="CB59" s="9">
        <v>0</v>
      </c>
      <c r="CC59" s="12">
        <v>0</v>
      </c>
      <c r="CD59" s="4">
        <v>0</v>
      </c>
      <c r="CE59" s="9">
        <v>0</v>
      </c>
      <c r="CF59" s="12">
        <v>0</v>
      </c>
      <c r="CG59" s="4">
        <v>0</v>
      </c>
      <c r="CH59" s="9">
        <f t="shared" si="250"/>
        <v>0</v>
      </c>
      <c r="CI59" s="12">
        <v>0</v>
      </c>
      <c r="CJ59" s="4">
        <v>0</v>
      </c>
      <c r="CK59" s="9">
        <v>0</v>
      </c>
      <c r="CL59" s="85">
        <v>0</v>
      </c>
      <c r="CM59" s="4">
        <v>0</v>
      </c>
      <c r="CN59" s="9">
        <f t="shared" si="251"/>
        <v>0</v>
      </c>
      <c r="CO59" s="85">
        <v>0</v>
      </c>
      <c r="CP59" s="4">
        <v>0</v>
      </c>
      <c r="CQ59" s="9">
        <v>0</v>
      </c>
      <c r="CR59" s="85">
        <v>0</v>
      </c>
      <c r="CS59" s="4">
        <v>0</v>
      </c>
      <c r="CT59" s="9">
        <v>0</v>
      </c>
      <c r="CU59" s="85">
        <v>0</v>
      </c>
      <c r="CV59" s="4">
        <v>0</v>
      </c>
      <c r="CW59" s="9">
        <v>0</v>
      </c>
      <c r="CX59" s="12">
        <v>0</v>
      </c>
      <c r="CY59" s="4">
        <v>0</v>
      </c>
      <c r="CZ59" s="9">
        <v>0</v>
      </c>
      <c r="DA59" s="12"/>
      <c r="DB59" s="4"/>
      <c r="DC59" s="9"/>
      <c r="DD59" s="12">
        <v>0</v>
      </c>
      <c r="DE59" s="4">
        <v>0</v>
      </c>
      <c r="DF59" s="9">
        <v>0</v>
      </c>
      <c r="DG59" s="12">
        <v>0</v>
      </c>
      <c r="DH59" s="4">
        <v>0</v>
      </c>
      <c r="DI59" s="9">
        <f t="shared" si="252"/>
        <v>0</v>
      </c>
      <c r="DJ59" s="12">
        <v>0</v>
      </c>
      <c r="DK59" s="4">
        <v>0</v>
      </c>
      <c r="DL59" s="9">
        <v>0</v>
      </c>
      <c r="DM59" s="12">
        <v>0</v>
      </c>
      <c r="DN59" s="4">
        <v>0</v>
      </c>
      <c r="DO59" s="9">
        <v>0</v>
      </c>
      <c r="DP59" s="85">
        <v>0</v>
      </c>
      <c r="DQ59" s="4">
        <v>0</v>
      </c>
      <c r="DR59" s="9">
        <v>0</v>
      </c>
      <c r="DS59" s="12">
        <v>0</v>
      </c>
      <c r="DT59" s="4">
        <v>0</v>
      </c>
      <c r="DU59" s="9">
        <v>0</v>
      </c>
      <c r="DV59" s="12">
        <v>0</v>
      </c>
      <c r="DW59" s="4">
        <v>0</v>
      </c>
      <c r="DX59" s="9">
        <v>0</v>
      </c>
      <c r="DY59" s="12">
        <v>0</v>
      </c>
      <c r="DZ59" s="4">
        <v>0</v>
      </c>
      <c r="EA59" s="9">
        <v>0</v>
      </c>
      <c r="EB59" s="85"/>
      <c r="EC59" s="4"/>
      <c r="ED59" s="9"/>
      <c r="EE59" s="85">
        <v>0</v>
      </c>
      <c r="EF59" s="4">
        <v>0</v>
      </c>
      <c r="EG59" s="9">
        <f t="shared" si="253"/>
        <v>0</v>
      </c>
      <c r="EH59" s="85">
        <v>0</v>
      </c>
      <c r="EI59" s="4">
        <v>0</v>
      </c>
      <c r="EJ59" s="9">
        <v>0</v>
      </c>
      <c r="EK59" s="85">
        <v>0</v>
      </c>
      <c r="EL59" s="4">
        <v>0</v>
      </c>
      <c r="EM59" s="9">
        <v>0</v>
      </c>
      <c r="EN59" s="85">
        <v>0</v>
      </c>
      <c r="EO59" s="4">
        <v>0</v>
      </c>
      <c r="EP59" s="9">
        <v>0</v>
      </c>
      <c r="EQ59" s="85">
        <v>0</v>
      </c>
      <c r="ER59" s="4">
        <v>0</v>
      </c>
      <c r="ES59" s="9">
        <v>0</v>
      </c>
      <c r="ET59" s="85">
        <v>0</v>
      </c>
      <c r="EU59" s="4">
        <v>0</v>
      </c>
      <c r="EV59" s="9">
        <v>0</v>
      </c>
      <c r="EW59" s="12">
        <v>0</v>
      </c>
      <c r="EX59" s="4">
        <v>0</v>
      </c>
      <c r="EY59" s="9">
        <f t="shared" si="254"/>
        <v>0</v>
      </c>
      <c r="EZ59" s="85">
        <v>0</v>
      </c>
      <c r="FA59" s="4">
        <v>0</v>
      </c>
      <c r="FB59" s="9">
        <v>0</v>
      </c>
      <c r="FC59" s="85">
        <v>0</v>
      </c>
      <c r="FD59" s="4">
        <v>0</v>
      </c>
      <c r="FE59" s="9">
        <v>0</v>
      </c>
      <c r="FF59" s="12">
        <v>0</v>
      </c>
      <c r="FG59" s="4">
        <v>0</v>
      </c>
      <c r="FH59" s="9">
        <v>0</v>
      </c>
      <c r="FI59" s="12">
        <v>0</v>
      </c>
      <c r="FJ59" s="4">
        <v>0</v>
      </c>
      <c r="FK59" s="9">
        <v>0</v>
      </c>
      <c r="FL59" s="85">
        <v>0</v>
      </c>
      <c r="FM59" s="4">
        <v>0</v>
      </c>
      <c r="FN59" s="9">
        <v>0</v>
      </c>
      <c r="FO59" s="85"/>
      <c r="FP59" s="4"/>
      <c r="FQ59" s="9"/>
      <c r="FR59" s="85">
        <v>0</v>
      </c>
      <c r="FS59" s="4">
        <v>0</v>
      </c>
      <c r="FT59" s="9">
        <v>0</v>
      </c>
      <c r="FU59" s="12">
        <v>0</v>
      </c>
      <c r="FV59" s="4">
        <v>0</v>
      </c>
      <c r="FW59" s="9">
        <v>0</v>
      </c>
      <c r="FX59" s="12">
        <v>0</v>
      </c>
      <c r="FY59" s="4">
        <v>0</v>
      </c>
      <c r="FZ59" s="9">
        <v>0</v>
      </c>
      <c r="GA59" s="12">
        <v>0</v>
      </c>
      <c r="GB59" s="4">
        <v>0</v>
      </c>
      <c r="GC59" s="9">
        <v>0</v>
      </c>
      <c r="GD59" s="85">
        <v>0</v>
      </c>
      <c r="GE59" s="4">
        <v>0</v>
      </c>
      <c r="GF59" s="9">
        <v>0</v>
      </c>
      <c r="GG59" s="85">
        <v>0</v>
      </c>
      <c r="GH59" s="4">
        <v>0</v>
      </c>
      <c r="GI59" s="9">
        <v>0</v>
      </c>
      <c r="GJ59" s="85">
        <v>0</v>
      </c>
      <c r="GK59" s="4">
        <v>0</v>
      </c>
      <c r="GL59" s="9">
        <v>0</v>
      </c>
      <c r="GM59" s="85">
        <v>0</v>
      </c>
      <c r="GN59" s="4">
        <v>0</v>
      </c>
      <c r="GO59" s="9">
        <v>0</v>
      </c>
      <c r="GP59" s="12">
        <v>0</v>
      </c>
      <c r="GQ59" s="4">
        <v>0</v>
      </c>
      <c r="GR59" s="9">
        <v>0</v>
      </c>
      <c r="GS59" s="12">
        <v>0</v>
      </c>
      <c r="GT59" s="4">
        <v>0</v>
      </c>
      <c r="GU59" s="9">
        <v>0</v>
      </c>
      <c r="GV59" s="85">
        <v>0</v>
      </c>
      <c r="GW59" s="4">
        <v>0</v>
      </c>
      <c r="GX59" s="9">
        <v>0</v>
      </c>
      <c r="GY59" s="12">
        <v>0</v>
      </c>
      <c r="GZ59" s="4">
        <v>0</v>
      </c>
      <c r="HA59" s="9">
        <v>0</v>
      </c>
      <c r="HB59" s="12">
        <v>2620</v>
      </c>
      <c r="HC59" s="4">
        <v>4146</v>
      </c>
      <c r="HD59" s="9">
        <f t="shared" si="255"/>
        <v>1582.4427480916031</v>
      </c>
      <c r="HE59" s="12">
        <v>176</v>
      </c>
      <c r="HF59" s="4">
        <v>257</v>
      </c>
      <c r="HG59" s="9">
        <f t="shared" si="256"/>
        <v>1460.2272727272727</v>
      </c>
      <c r="HH59" s="12">
        <f t="shared" si="187"/>
        <v>2796</v>
      </c>
      <c r="HI59" s="15">
        <f t="shared" si="188"/>
        <v>4403</v>
      </c>
    </row>
    <row r="60" spans="1:217" x14ac:dyDescent="0.3">
      <c r="A60" s="77" t="s">
        <v>101</v>
      </c>
      <c r="B60" s="71" t="s">
        <v>4</v>
      </c>
      <c r="C60" s="12">
        <v>0</v>
      </c>
      <c r="D60" s="4">
        <v>0</v>
      </c>
      <c r="E60" s="9">
        <f t="shared" si="247"/>
        <v>0</v>
      </c>
      <c r="F60" s="12">
        <v>0</v>
      </c>
      <c r="G60" s="4">
        <v>0</v>
      </c>
      <c r="H60" s="9">
        <v>0</v>
      </c>
      <c r="I60" s="12">
        <v>0</v>
      </c>
      <c r="J60" s="4">
        <v>0</v>
      </c>
      <c r="K60" s="9">
        <v>0</v>
      </c>
      <c r="L60" s="12">
        <v>0</v>
      </c>
      <c r="M60" s="4">
        <v>0</v>
      </c>
      <c r="N60" s="9">
        <v>0</v>
      </c>
      <c r="O60" s="85">
        <v>0</v>
      </c>
      <c r="P60" s="4">
        <v>0</v>
      </c>
      <c r="Q60" s="9">
        <v>0</v>
      </c>
      <c r="R60" s="12">
        <v>0</v>
      </c>
      <c r="S60" s="4">
        <v>0</v>
      </c>
      <c r="T60" s="9">
        <v>0</v>
      </c>
      <c r="U60" s="85">
        <v>0</v>
      </c>
      <c r="V60" s="4">
        <v>0</v>
      </c>
      <c r="W60" s="9">
        <f t="shared" si="248"/>
        <v>0</v>
      </c>
      <c r="X60" s="85">
        <v>0</v>
      </c>
      <c r="Y60" s="4">
        <v>0</v>
      </c>
      <c r="Z60" s="9">
        <v>0</v>
      </c>
      <c r="AA60" s="85">
        <v>0</v>
      </c>
      <c r="AB60" s="4">
        <v>0</v>
      </c>
      <c r="AC60" s="9">
        <v>0</v>
      </c>
      <c r="AD60" s="12">
        <v>0</v>
      </c>
      <c r="AE60" s="4">
        <v>0</v>
      </c>
      <c r="AF60" s="9">
        <v>0</v>
      </c>
      <c r="AG60" s="12">
        <v>0</v>
      </c>
      <c r="AH60" s="4">
        <v>0</v>
      </c>
      <c r="AI60" s="9">
        <v>0</v>
      </c>
      <c r="AJ60" s="12">
        <v>0</v>
      </c>
      <c r="AK60" s="4">
        <v>0</v>
      </c>
      <c r="AL60" s="9">
        <v>0</v>
      </c>
      <c r="AM60" s="12">
        <v>0</v>
      </c>
      <c r="AN60" s="4">
        <v>1</v>
      </c>
      <c r="AO60" s="9">
        <v>0</v>
      </c>
      <c r="AP60" s="12">
        <v>0</v>
      </c>
      <c r="AQ60" s="4">
        <v>0</v>
      </c>
      <c r="AR60" s="9">
        <v>0</v>
      </c>
      <c r="AS60" s="12">
        <v>0</v>
      </c>
      <c r="AT60" s="4">
        <v>0</v>
      </c>
      <c r="AU60" s="9">
        <v>0</v>
      </c>
      <c r="AV60" s="85">
        <v>0</v>
      </c>
      <c r="AW60" s="4">
        <v>0</v>
      </c>
      <c r="AX60" s="9">
        <v>0</v>
      </c>
      <c r="AY60" s="12"/>
      <c r="AZ60" s="4"/>
      <c r="BA60" s="9"/>
      <c r="BB60" s="12">
        <v>0</v>
      </c>
      <c r="BC60" s="4">
        <v>0</v>
      </c>
      <c r="BD60" s="9">
        <v>0</v>
      </c>
      <c r="BE60" s="12">
        <v>0</v>
      </c>
      <c r="BF60" s="4">
        <v>0</v>
      </c>
      <c r="BG60" s="9">
        <f t="shared" si="249"/>
        <v>0</v>
      </c>
      <c r="BH60" s="12">
        <v>0</v>
      </c>
      <c r="BI60" s="4">
        <v>0</v>
      </c>
      <c r="BJ60" s="9">
        <v>0</v>
      </c>
      <c r="BK60" s="12">
        <v>0</v>
      </c>
      <c r="BL60" s="4">
        <v>0</v>
      </c>
      <c r="BM60" s="9">
        <v>0</v>
      </c>
      <c r="BN60" s="12">
        <v>0</v>
      </c>
      <c r="BO60" s="4">
        <v>0</v>
      </c>
      <c r="BP60" s="9">
        <v>0</v>
      </c>
      <c r="BQ60" s="12">
        <v>0</v>
      </c>
      <c r="BR60" s="4">
        <v>2</v>
      </c>
      <c r="BS60" s="9">
        <v>0</v>
      </c>
      <c r="BT60" s="12">
        <v>0</v>
      </c>
      <c r="BU60" s="4">
        <v>0</v>
      </c>
      <c r="BV60" s="9">
        <v>0</v>
      </c>
      <c r="BW60" s="12">
        <v>0</v>
      </c>
      <c r="BX60" s="4">
        <v>0</v>
      </c>
      <c r="BY60" s="9">
        <v>0</v>
      </c>
      <c r="BZ60" s="12">
        <v>0</v>
      </c>
      <c r="CA60" s="4">
        <v>0</v>
      </c>
      <c r="CB60" s="9">
        <v>0</v>
      </c>
      <c r="CC60" s="12">
        <v>0</v>
      </c>
      <c r="CD60" s="4">
        <v>0</v>
      </c>
      <c r="CE60" s="9">
        <v>0</v>
      </c>
      <c r="CF60" s="12">
        <v>0</v>
      </c>
      <c r="CG60" s="4">
        <v>0</v>
      </c>
      <c r="CH60" s="9">
        <f t="shared" si="250"/>
        <v>0</v>
      </c>
      <c r="CI60" s="12">
        <v>0</v>
      </c>
      <c r="CJ60" s="4">
        <v>0</v>
      </c>
      <c r="CK60" s="9">
        <v>0</v>
      </c>
      <c r="CL60" s="85">
        <v>0</v>
      </c>
      <c r="CM60" s="4">
        <v>0</v>
      </c>
      <c r="CN60" s="9">
        <f t="shared" si="251"/>
        <v>0</v>
      </c>
      <c r="CO60" s="85">
        <v>0</v>
      </c>
      <c r="CP60" s="4">
        <v>0</v>
      </c>
      <c r="CQ60" s="9">
        <v>0</v>
      </c>
      <c r="CR60" s="85">
        <v>0</v>
      </c>
      <c r="CS60" s="4">
        <v>0</v>
      </c>
      <c r="CT60" s="9">
        <v>0</v>
      </c>
      <c r="CU60" s="85">
        <v>0</v>
      </c>
      <c r="CV60" s="4">
        <v>0</v>
      </c>
      <c r="CW60" s="9">
        <v>0</v>
      </c>
      <c r="CX60" s="12">
        <v>0</v>
      </c>
      <c r="CY60" s="4">
        <v>0</v>
      </c>
      <c r="CZ60" s="9">
        <v>0</v>
      </c>
      <c r="DA60" s="12"/>
      <c r="DB60" s="4"/>
      <c r="DC60" s="9"/>
      <c r="DD60" s="12">
        <v>0</v>
      </c>
      <c r="DE60" s="4">
        <v>0</v>
      </c>
      <c r="DF60" s="9">
        <v>0</v>
      </c>
      <c r="DG60" s="12">
        <v>0</v>
      </c>
      <c r="DH60" s="4">
        <v>0</v>
      </c>
      <c r="DI60" s="9">
        <f t="shared" si="252"/>
        <v>0</v>
      </c>
      <c r="DJ60" s="12">
        <v>0</v>
      </c>
      <c r="DK60" s="4">
        <v>0</v>
      </c>
      <c r="DL60" s="9">
        <v>0</v>
      </c>
      <c r="DM60" s="12">
        <v>0</v>
      </c>
      <c r="DN60" s="4">
        <v>0</v>
      </c>
      <c r="DO60" s="9">
        <v>0</v>
      </c>
      <c r="DP60" s="85">
        <v>0</v>
      </c>
      <c r="DQ60" s="4">
        <v>0</v>
      </c>
      <c r="DR60" s="9">
        <v>0</v>
      </c>
      <c r="DS60" s="12">
        <v>0</v>
      </c>
      <c r="DT60" s="4">
        <v>0</v>
      </c>
      <c r="DU60" s="9">
        <v>0</v>
      </c>
      <c r="DV60" s="12">
        <v>0</v>
      </c>
      <c r="DW60" s="4">
        <v>0</v>
      </c>
      <c r="DX60" s="9">
        <v>0</v>
      </c>
      <c r="DY60" s="12">
        <v>0</v>
      </c>
      <c r="DZ60" s="4">
        <v>0</v>
      </c>
      <c r="EA60" s="9">
        <v>0</v>
      </c>
      <c r="EB60" s="85"/>
      <c r="EC60" s="4"/>
      <c r="ED60" s="9"/>
      <c r="EE60" s="85">
        <v>0</v>
      </c>
      <c r="EF60" s="4">
        <v>0</v>
      </c>
      <c r="EG60" s="9">
        <f t="shared" si="253"/>
        <v>0</v>
      </c>
      <c r="EH60" s="85">
        <v>0</v>
      </c>
      <c r="EI60" s="4">
        <v>0</v>
      </c>
      <c r="EJ60" s="9">
        <v>0</v>
      </c>
      <c r="EK60" s="85">
        <v>0</v>
      </c>
      <c r="EL60" s="4">
        <v>0</v>
      </c>
      <c r="EM60" s="9">
        <v>0</v>
      </c>
      <c r="EN60" s="85">
        <v>0</v>
      </c>
      <c r="EO60" s="4">
        <v>0</v>
      </c>
      <c r="EP60" s="9">
        <v>0</v>
      </c>
      <c r="EQ60" s="85">
        <v>0</v>
      </c>
      <c r="ER60" s="4">
        <v>0</v>
      </c>
      <c r="ES60" s="9">
        <v>0</v>
      </c>
      <c r="ET60" s="85">
        <v>0</v>
      </c>
      <c r="EU60" s="4">
        <v>0</v>
      </c>
      <c r="EV60" s="9">
        <v>0</v>
      </c>
      <c r="EW60" s="12">
        <v>0</v>
      </c>
      <c r="EX60" s="4">
        <v>0</v>
      </c>
      <c r="EY60" s="9">
        <f t="shared" si="254"/>
        <v>0</v>
      </c>
      <c r="EZ60" s="85">
        <v>0</v>
      </c>
      <c r="FA60" s="4">
        <v>0</v>
      </c>
      <c r="FB60" s="9">
        <v>0</v>
      </c>
      <c r="FC60" s="85">
        <v>0</v>
      </c>
      <c r="FD60" s="4">
        <v>0</v>
      </c>
      <c r="FE60" s="9">
        <v>0</v>
      </c>
      <c r="FF60" s="12">
        <v>0</v>
      </c>
      <c r="FG60" s="4">
        <v>0</v>
      </c>
      <c r="FH60" s="9">
        <v>0</v>
      </c>
      <c r="FI60" s="12">
        <v>0</v>
      </c>
      <c r="FJ60" s="4">
        <v>0</v>
      </c>
      <c r="FK60" s="9">
        <v>0</v>
      </c>
      <c r="FL60" s="85">
        <v>0</v>
      </c>
      <c r="FM60" s="4">
        <v>0</v>
      </c>
      <c r="FN60" s="9">
        <v>0</v>
      </c>
      <c r="FO60" s="85"/>
      <c r="FP60" s="4"/>
      <c r="FQ60" s="9"/>
      <c r="FR60" s="85">
        <v>0</v>
      </c>
      <c r="FS60" s="4">
        <v>0</v>
      </c>
      <c r="FT60" s="9">
        <v>0</v>
      </c>
      <c r="FU60" s="12">
        <v>0</v>
      </c>
      <c r="FV60" s="4">
        <v>0</v>
      </c>
      <c r="FW60" s="9">
        <v>0</v>
      </c>
      <c r="FX60" s="12">
        <v>0</v>
      </c>
      <c r="FY60" s="4">
        <v>0</v>
      </c>
      <c r="FZ60" s="9">
        <v>0</v>
      </c>
      <c r="GA60" s="12">
        <v>0</v>
      </c>
      <c r="GB60" s="4">
        <v>0</v>
      </c>
      <c r="GC60" s="9">
        <v>0</v>
      </c>
      <c r="GD60" s="85">
        <v>0</v>
      </c>
      <c r="GE60" s="4">
        <v>0</v>
      </c>
      <c r="GF60" s="9">
        <v>0</v>
      </c>
      <c r="GG60" s="85">
        <v>0</v>
      </c>
      <c r="GH60" s="4">
        <v>0</v>
      </c>
      <c r="GI60" s="9">
        <v>0</v>
      </c>
      <c r="GJ60" s="85">
        <v>0</v>
      </c>
      <c r="GK60" s="4">
        <v>0</v>
      </c>
      <c r="GL60" s="9">
        <v>0</v>
      </c>
      <c r="GM60" s="85">
        <v>0</v>
      </c>
      <c r="GN60" s="4">
        <v>0</v>
      </c>
      <c r="GO60" s="9">
        <v>0</v>
      </c>
      <c r="GP60" s="12">
        <v>0</v>
      </c>
      <c r="GQ60" s="4">
        <v>0</v>
      </c>
      <c r="GR60" s="9">
        <v>0</v>
      </c>
      <c r="GS60" s="12">
        <v>0</v>
      </c>
      <c r="GT60" s="4">
        <v>0</v>
      </c>
      <c r="GU60" s="9">
        <v>0</v>
      </c>
      <c r="GV60" s="85">
        <v>0</v>
      </c>
      <c r="GW60" s="4">
        <v>0</v>
      </c>
      <c r="GX60" s="9">
        <v>0</v>
      </c>
      <c r="GY60" s="12">
        <v>0</v>
      </c>
      <c r="GZ60" s="4">
        <v>0</v>
      </c>
      <c r="HA60" s="9">
        <v>0</v>
      </c>
      <c r="HB60" s="12">
        <v>828</v>
      </c>
      <c r="HC60" s="4">
        <v>1281</v>
      </c>
      <c r="HD60" s="9">
        <f t="shared" si="255"/>
        <v>1547.1014492753623</v>
      </c>
      <c r="HE60" s="12">
        <v>58</v>
      </c>
      <c r="HF60" s="4">
        <v>93</v>
      </c>
      <c r="HG60" s="9">
        <f t="shared" si="256"/>
        <v>1603.4482758620688</v>
      </c>
      <c r="HH60" s="12">
        <f t="shared" si="187"/>
        <v>886</v>
      </c>
      <c r="HI60" s="15">
        <f t="shared" si="188"/>
        <v>1377</v>
      </c>
    </row>
    <row r="61" spans="1:217" x14ac:dyDescent="0.3">
      <c r="A61" s="77" t="s">
        <v>101</v>
      </c>
      <c r="B61" s="71" t="s">
        <v>5</v>
      </c>
      <c r="C61" s="12">
        <v>0</v>
      </c>
      <c r="D61" s="4">
        <v>0</v>
      </c>
      <c r="E61" s="9">
        <f t="shared" si="247"/>
        <v>0</v>
      </c>
      <c r="F61" s="12">
        <v>0</v>
      </c>
      <c r="G61" s="4">
        <v>0</v>
      </c>
      <c r="H61" s="9">
        <v>0</v>
      </c>
      <c r="I61" s="12">
        <v>0</v>
      </c>
      <c r="J61" s="4">
        <v>0</v>
      </c>
      <c r="K61" s="9">
        <v>0</v>
      </c>
      <c r="L61" s="12">
        <v>0</v>
      </c>
      <c r="M61" s="4">
        <v>0</v>
      </c>
      <c r="N61" s="9">
        <v>0</v>
      </c>
      <c r="O61" s="85">
        <v>0</v>
      </c>
      <c r="P61" s="4">
        <v>0</v>
      </c>
      <c r="Q61" s="9">
        <v>0</v>
      </c>
      <c r="R61" s="12">
        <v>0</v>
      </c>
      <c r="S61" s="4">
        <v>0</v>
      </c>
      <c r="T61" s="9">
        <v>0</v>
      </c>
      <c r="U61" s="85">
        <v>0</v>
      </c>
      <c r="V61" s="4">
        <v>0</v>
      </c>
      <c r="W61" s="9">
        <f t="shared" si="248"/>
        <v>0</v>
      </c>
      <c r="X61" s="85">
        <v>0</v>
      </c>
      <c r="Y61" s="4">
        <v>0</v>
      </c>
      <c r="Z61" s="9">
        <v>0</v>
      </c>
      <c r="AA61" s="85">
        <v>0</v>
      </c>
      <c r="AB61" s="4">
        <v>0</v>
      </c>
      <c r="AC61" s="9">
        <v>0</v>
      </c>
      <c r="AD61" s="12">
        <v>0</v>
      </c>
      <c r="AE61" s="4">
        <v>0</v>
      </c>
      <c r="AF61" s="9">
        <v>0</v>
      </c>
      <c r="AG61" s="12">
        <v>0</v>
      </c>
      <c r="AH61" s="4">
        <v>0</v>
      </c>
      <c r="AI61" s="9">
        <v>0</v>
      </c>
      <c r="AJ61" s="12">
        <v>0</v>
      </c>
      <c r="AK61" s="4">
        <v>0</v>
      </c>
      <c r="AL61" s="9">
        <f>IF(AJ61=0,0,AK61/AJ61*1000)</f>
        <v>0</v>
      </c>
      <c r="AM61" s="12">
        <v>0</v>
      </c>
      <c r="AN61" s="4">
        <v>0</v>
      </c>
      <c r="AO61" s="9">
        <v>0</v>
      </c>
      <c r="AP61" s="12">
        <v>0</v>
      </c>
      <c r="AQ61" s="4">
        <v>0</v>
      </c>
      <c r="AR61" s="9">
        <v>0</v>
      </c>
      <c r="AS61" s="12">
        <v>0</v>
      </c>
      <c r="AT61" s="4">
        <v>0</v>
      </c>
      <c r="AU61" s="9">
        <v>0</v>
      </c>
      <c r="AV61" s="85">
        <v>0</v>
      </c>
      <c r="AW61" s="4">
        <v>0</v>
      </c>
      <c r="AX61" s="9">
        <v>0</v>
      </c>
      <c r="AY61" s="12"/>
      <c r="AZ61" s="4"/>
      <c r="BA61" s="9"/>
      <c r="BB61" s="12">
        <v>0</v>
      </c>
      <c r="BC61" s="4">
        <v>0</v>
      </c>
      <c r="BD61" s="9">
        <v>0</v>
      </c>
      <c r="BE61" s="12">
        <v>0</v>
      </c>
      <c r="BF61" s="4">
        <v>0</v>
      </c>
      <c r="BG61" s="9">
        <f t="shared" si="249"/>
        <v>0</v>
      </c>
      <c r="BH61" s="12">
        <v>0</v>
      </c>
      <c r="BI61" s="4">
        <v>0</v>
      </c>
      <c r="BJ61" s="9">
        <v>0</v>
      </c>
      <c r="BK61" s="12">
        <v>0</v>
      </c>
      <c r="BL61" s="4">
        <v>0</v>
      </c>
      <c r="BM61" s="9">
        <v>0</v>
      </c>
      <c r="BN61" s="12">
        <v>0</v>
      </c>
      <c r="BO61" s="4">
        <v>0</v>
      </c>
      <c r="BP61" s="9">
        <v>0</v>
      </c>
      <c r="BQ61" s="12">
        <v>0</v>
      </c>
      <c r="BR61" s="4">
        <v>0</v>
      </c>
      <c r="BS61" s="9">
        <v>0</v>
      </c>
      <c r="BT61" s="12">
        <v>0</v>
      </c>
      <c r="BU61" s="4">
        <v>0</v>
      </c>
      <c r="BV61" s="9">
        <v>0</v>
      </c>
      <c r="BW61" s="12">
        <v>0</v>
      </c>
      <c r="BX61" s="4">
        <v>0</v>
      </c>
      <c r="BY61" s="9">
        <v>0</v>
      </c>
      <c r="BZ61" s="12">
        <v>0</v>
      </c>
      <c r="CA61" s="4">
        <v>0</v>
      </c>
      <c r="CB61" s="9">
        <v>0</v>
      </c>
      <c r="CC61" s="12">
        <v>0</v>
      </c>
      <c r="CD61" s="4">
        <v>0</v>
      </c>
      <c r="CE61" s="9">
        <v>0</v>
      </c>
      <c r="CF61" s="12">
        <v>0</v>
      </c>
      <c r="CG61" s="4">
        <v>0</v>
      </c>
      <c r="CH61" s="9">
        <f t="shared" si="250"/>
        <v>0</v>
      </c>
      <c r="CI61" s="12">
        <v>0</v>
      </c>
      <c r="CJ61" s="4">
        <v>0</v>
      </c>
      <c r="CK61" s="9">
        <v>0</v>
      </c>
      <c r="CL61" s="85">
        <v>0</v>
      </c>
      <c r="CM61" s="4">
        <v>0</v>
      </c>
      <c r="CN61" s="9">
        <f t="shared" si="251"/>
        <v>0</v>
      </c>
      <c r="CO61" s="85">
        <v>0</v>
      </c>
      <c r="CP61" s="4">
        <v>0</v>
      </c>
      <c r="CQ61" s="9">
        <v>0</v>
      </c>
      <c r="CR61" s="85">
        <v>0</v>
      </c>
      <c r="CS61" s="4">
        <v>0</v>
      </c>
      <c r="CT61" s="9">
        <v>0</v>
      </c>
      <c r="CU61" s="85">
        <v>0</v>
      </c>
      <c r="CV61" s="4">
        <v>0</v>
      </c>
      <c r="CW61" s="9">
        <v>0</v>
      </c>
      <c r="CX61" s="12">
        <v>0</v>
      </c>
      <c r="CY61" s="4">
        <v>0</v>
      </c>
      <c r="CZ61" s="9">
        <v>0</v>
      </c>
      <c r="DA61" s="12"/>
      <c r="DB61" s="4"/>
      <c r="DC61" s="9"/>
      <c r="DD61" s="12">
        <v>0</v>
      </c>
      <c r="DE61" s="4">
        <v>0</v>
      </c>
      <c r="DF61" s="9">
        <v>0</v>
      </c>
      <c r="DG61" s="12">
        <v>0</v>
      </c>
      <c r="DH61" s="4">
        <v>0</v>
      </c>
      <c r="DI61" s="9">
        <f t="shared" si="252"/>
        <v>0</v>
      </c>
      <c r="DJ61" s="12">
        <v>0</v>
      </c>
      <c r="DK61" s="4">
        <v>0</v>
      </c>
      <c r="DL61" s="9">
        <v>0</v>
      </c>
      <c r="DM61" s="12">
        <v>0</v>
      </c>
      <c r="DN61" s="4">
        <v>0</v>
      </c>
      <c r="DO61" s="9">
        <v>0</v>
      </c>
      <c r="DP61" s="85">
        <v>0</v>
      </c>
      <c r="DQ61" s="4">
        <v>0</v>
      </c>
      <c r="DR61" s="9">
        <v>0</v>
      </c>
      <c r="DS61" s="12">
        <v>0</v>
      </c>
      <c r="DT61" s="4">
        <v>0</v>
      </c>
      <c r="DU61" s="9">
        <v>0</v>
      </c>
      <c r="DV61" s="12">
        <v>0</v>
      </c>
      <c r="DW61" s="4">
        <v>0</v>
      </c>
      <c r="DX61" s="9">
        <f>IF(DV61=0,0,DW61/DV61*1000)</f>
        <v>0</v>
      </c>
      <c r="DY61" s="12">
        <v>0</v>
      </c>
      <c r="DZ61" s="4">
        <v>0</v>
      </c>
      <c r="EA61" s="9">
        <v>0</v>
      </c>
      <c r="EB61" s="85"/>
      <c r="EC61" s="4"/>
      <c r="ED61" s="9"/>
      <c r="EE61" s="85">
        <v>0</v>
      </c>
      <c r="EF61" s="4">
        <v>0</v>
      </c>
      <c r="EG61" s="9">
        <f t="shared" si="253"/>
        <v>0</v>
      </c>
      <c r="EH61" s="85">
        <v>0</v>
      </c>
      <c r="EI61" s="4">
        <v>0</v>
      </c>
      <c r="EJ61" s="9">
        <v>0</v>
      </c>
      <c r="EK61" s="85">
        <v>0</v>
      </c>
      <c r="EL61" s="4">
        <v>0</v>
      </c>
      <c r="EM61" s="9">
        <v>0</v>
      </c>
      <c r="EN61" s="85">
        <v>0</v>
      </c>
      <c r="EO61" s="4">
        <v>0</v>
      </c>
      <c r="EP61" s="9">
        <v>0</v>
      </c>
      <c r="EQ61" s="85">
        <v>0</v>
      </c>
      <c r="ER61" s="4">
        <v>0</v>
      </c>
      <c r="ES61" s="9">
        <v>0</v>
      </c>
      <c r="ET61" s="85">
        <v>0</v>
      </c>
      <c r="EU61" s="4">
        <v>0</v>
      </c>
      <c r="EV61" s="9">
        <v>0</v>
      </c>
      <c r="EW61" s="12">
        <v>0</v>
      </c>
      <c r="EX61" s="4">
        <v>0</v>
      </c>
      <c r="EY61" s="9">
        <f t="shared" si="254"/>
        <v>0</v>
      </c>
      <c r="EZ61" s="85">
        <v>0</v>
      </c>
      <c r="FA61" s="4">
        <v>0</v>
      </c>
      <c r="FB61" s="9">
        <v>0</v>
      </c>
      <c r="FC61" s="85">
        <v>0</v>
      </c>
      <c r="FD61" s="4">
        <v>0</v>
      </c>
      <c r="FE61" s="9">
        <v>0</v>
      </c>
      <c r="FF61" s="12">
        <v>0</v>
      </c>
      <c r="FG61" s="4">
        <v>0</v>
      </c>
      <c r="FH61" s="9">
        <v>0</v>
      </c>
      <c r="FI61" s="12">
        <v>0</v>
      </c>
      <c r="FJ61" s="4">
        <v>0</v>
      </c>
      <c r="FK61" s="9">
        <v>0</v>
      </c>
      <c r="FL61" s="85">
        <v>0</v>
      </c>
      <c r="FM61" s="4">
        <v>0</v>
      </c>
      <c r="FN61" s="9">
        <v>0</v>
      </c>
      <c r="FO61" s="85"/>
      <c r="FP61" s="4"/>
      <c r="FQ61" s="9"/>
      <c r="FR61" s="85">
        <v>0</v>
      </c>
      <c r="FS61" s="4">
        <v>0</v>
      </c>
      <c r="FT61" s="9">
        <v>0</v>
      </c>
      <c r="FU61" s="12">
        <v>0</v>
      </c>
      <c r="FV61" s="4">
        <v>0</v>
      </c>
      <c r="FW61" s="9">
        <v>0</v>
      </c>
      <c r="FX61" s="12">
        <v>0</v>
      </c>
      <c r="FY61" s="4">
        <v>0</v>
      </c>
      <c r="FZ61" s="9">
        <v>0</v>
      </c>
      <c r="GA61" s="12">
        <v>0</v>
      </c>
      <c r="GB61" s="4">
        <v>0</v>
      </c>
      <c r="GC61" s="9">
        <v>0</v>
      </c>
      <c r="GD61" s="85">
        <v>0</v>
      </c>
      <c r="GE61" s="4">
        <v>0</v>
      </c>
      <c r="GF61" s="9">
        <v>0</v>
      </c>
      <c r="GG61" s="85">
        <v>0</v>
      </c>
      <c r="GH61" s="4">
        <v>0</v>
      </c>
      <c r="GI61" s="9">
        <v>0</v>
      </c>
      <c r="GJ61" s="85">
        <v>0</v>
      </c>
      <c r="GK61" s="4">
        <v>0</v>
      </c>
      <c r="GL61" s="9">
        <v>0</v>
      </c>
      <c r="GM61" s="85">
        <v>0</v>
      </c>
      <c r="GN61" s="4">
        <v>0</v>
      </c>
      <c r="GO61" s="9">
        <v>0</v>
      </c>
      <c r="GP61" s="12">
        <v>0</v>
      </c>
      <c r="GQ61" s="4">
        <v>0</v>
      </c>
      <c r="GR61" s="9">
        <v>0</v>
      </c>
      <c r="GS61" s="12">
        <v>0</v>
      </c>
      <c r="GT61" s="4">
        <v>0</v>
      </c>
      <c r="GU61" s="9">
        <v>0</v>
      </c>
      <c r="GV61" s="85">
        <v>0</v>
      </c>
      <c r="GW61" s="4">
        <v>0</v>
      </c>
      <c r="GX61" s="9">
        <v>0</v>
      </c>
      <c r="GY61" s="12">
        <v>0</v>
      </c>
      <c r="GZ61" s="4">
        <v>0</v>
      </c>
      <c r="HA61" s="9">
        <v>0</v>
      </c>
      <c r="HB61" s="12">
        <v>291</v>
      </c>
      <c r="HC61" s="4">
        <v>442</v>
      </c>
      <c r="HD61" s="9">
        <f t="shared" si="255"/>
        <v>1518.9003436426117</v>
      </c>
      <c r="HE61" s="12">
        <v>3</v>
      </c>
      <c r="HF61" s="4">
        <v>4</v>
      </c>
      <c r="HG61" s="9">
        <f t="shared" si="256"/>
        <v>1333.3333333333333</v>
      </c>
      <c r="HH61" s="12">
        <f t="shared" si="187"/>
        <v>294</v>
      </c>
      <c r="HI61" s="15">
        <f t="shared" si="188"/>
        <v>446</v>
      </c>
    </row>
    <row r="62" spans="1:217" x14ac:dyDescent="0.3">
      <c r="A62" s="77" t="s">
        <v>101</v>
      </c>
      <c r="B62" s="71" t="s">
        <v>6</v>
      </c>
      <c r="C62" s="12">
        <v>0</v>
      </c>
      <c r="D62" s="4">
        <v>0</v>
      </c>
      <c r="E62" s="9">
        <f t="shared" si="247"/>
        <v>0</v>
      </c>
      <c r="F62" s="12">
        <v>0</v>
      </c>
      <c r="G62" s="4">
        <v>0</v>
      </c>
      <c r="H62" s="9">
        <v>0</v>
      </c>
      <c r="I62" s="12">
        <v>0</v>
      </c>
      <c r="J62" s="4">
        <v>0</v>
      </c>
      <c r="K62" s="9">
        <v>0</v>
      </c>
      <c r="L62" s="12">
        <v>0</v>
      </c>
      <c r="M62" s="4">
        <v>0</v>
      </c>
      <c r="N62" s="9">
        <v>0</v>
      </c>
      <c r="O62" s="85">
        <v>0</v>
      </c>
      <c r="P62" s="4">
        <v>0</v>
      </c>
      <c r="Q62" s="9">
        <v>0</v>
      </c>
      <c r="R62" s="12">
        <v>0</v>
      </c>
      <c r="S62" s="4">
        <v>0</v>
      </c>
      <c r="T62" s="9">
        <v>0</v>
      </c>
      <c r="U62" s="85">
        <v>0</v>
      </c>
      <c r="V62" s="4">
        <v>0</v>
      </c>
      <c r="W62" s="9">
        <f t="shared" si="248"/>
        <v>0</v>
      </c>
      <c r="X62" s="85">
        <v>0</v>
      </c>
      <c r="Y62" s="4">
        <v>0</v>
      </c>
      <c r="Z62" s="9">
        <v>0</v>
      </c>
      <c r="AA62" s="85">
        <v>0</v>
      </c>
      <c r="AB62" s="4">
        <v>0</v>
      </c>
      <c r="AC62" s="9">
        <v>0</v>
      </c>
      <c r="AD62" s="12">
        <v>0</v>
      </c>
      <c r="AE62" s="4">
        <v>0</v>
      </c>
      <c r="AF62" s="9">
        <v>0</v>
      </c>
      <c r="AG62" s="12">
        <v>0</v>
      </c>
      <c r="AH62" s="4">
        <v>0</v>
      </c>
      <c r="AI62" s="9">
        <v>0</v>
      </c>
      <c r="AJ62" s="12">
        <v>0</v>
      </c>
      <c r="AK62" s="4">
        <v>0</v>
      </c>
      <c r="AL62" s="9">
        <f t="shared" ref="AL62:AL69" si="257">IF(AJ62=0,0,AK62/AJ62*1000)</f>
        <v>0</v>
      </c>
      <c r="AM62" s="12">
        <v>0</v>
      </c>
      <c r="AN62" s="4">
        <v>0</v>
      </c>
      <c r="AO62" s="9">
        <v>0</v>
      </c>
      <c r="AP62" s="12">
        <v>0</v>
      </c>
      <c r="AQ62" s="4">
        <v>0</v>
      </c>
      <c r="AR62" s="9">
        <v>0</v>
      </c>
      <c r="AS62" s="12">
        <v>0</v>
      </c>
      <c r="AT62" s="4">
        <v>0</v>
      </c>
      <c r="AU62" s="9">
        <v>0</v>
      </c>
      <c r="AV62" s="85">
        <v>0</v>
      </c>
      <c r="AW62" s="4">
        <v>0</v>
      </c>
      <c r="AX62" s="9">
        <v>0</v>
      </c>
      <c r="AY62" s="12"/>
      <c r="AZ62" s="4"/>
      <c r="BA62" s="9"/>
      <c r="BB62" s="12">
        <v>0</v>
      </c>
      <c r="BC62" s="4">
        <v>0</v>
      </c>
      <c r="BD62" s="9">
        <v>0</v>
      </c>
      <c r="BE62" s="12">
        <v>0</v>
      </c>
      <c r="BF62" s="4">
        <v>0</v>
      </c>
      <c r="BG62" s="9">
        <f t="shared" si="249"/>
        <v>0</v>
      </c>
      <c r="BH62" s="12">
        <v>0</v>
      </c>
      <c r="BI62" s="4">
        <v>0</v>
      </c>
      <c r="BJ62" s="9">
        <v>0</v>
      </c>
      <c r="BK62" s="12">
        <v>0</v>
      </c>
      <c r="BL62" s="4">
        <v>0</v>
      </c>
      <c r="BM62" s="9">
        <v>0</v>
      </c>
      <c r="BN62" s="12">
        <v>0</v>
      </c>
      <c r="BO62" s="4">
        <v>0</v>
      </c>
      <c r="BP62" s="9">
        <v>0</v>
      </c>
      <c r="BQ62" s="12">
        <v>0</v>
      </c>
      <c r="BR62" s="4">
        <v>0</v>
      </c>
      <c r="BS62" s="9">
        <v>0</v>
      </c>
      <c r="BT62" s="12">
        <v>0</v>
      </c>
      <c r="BU62" s="4">
        <v>0</v>
      </c>
      <c r="BV62" s="9">
        <v>0</v>
      </c>
      <c r="BW62" s="12">
        <v>0</v>
      </c>
      <c r="BX62" s="4">
        <v>0</v>
      </c>
      <c r="BY62" s="9">
        <v>0</v>
      </c>
      <c r="BZ62" s="12">
        <v>0</v>
      </c>
      <c r="CA62" s="4">
        <v>0</v>
      </c>
      <c r="CB62" s="9">
        <v>0</v>
      </c>
      <c r="CC62" s="12">
        <v>0</v>
      </c>
      <c r="CD62" s="4">
        <v>0</v>
      </c>
      <c r="CE62" s="9">
        <v>0</v>
      </c>
      <c r="CF62" s="12">
        <v>0</v>
      </c>
      <c r="CG62" s="4">
        <v>0</v>
      </c>
      <c r="CH62" s="9">
        <f t="shared" si="250"/>
        <v>0</v>
      </c>
      <c r="CI62" s="12">
        <v>0</v>
      </c>
      <c r="CJ62" s="4">
        <v>0</v>
      </c>
      <c r="CK62" s="9">
        <v>0</v>
      </c>
      <c r="CL62" s="85">
        <v>0</v>
      </c>
      <c r="CM62" s="4">
        <v>0</v>
      </c>
      <c r="CN62" s="9">
        <f t="shared" si="251"/>
        <v>0</v>
      </c>
      <c r="CO62" s="85">
        <v>0</v>
      </c>
      <c r="CP62" s="4">
        <v>0</v>
      </c>
      <c r="CQ62" s="9">
        <v>0</v>
      </c>
      <c r="CR62" s="85">
        <v>0</v>
      </c>
      <c r="CS62" s="4">
        <v>0</v>
      </c>
      <c r="CT62" s="9">
        <v>0</v>
      </c>
      <c r="CU62" s="85">
        <v>0</v>
      </c>
      <c r="CV62" s="4">
        <v>0</v>
      </c>
      <c r="CW62" s="9">
        <v>0</v>
      </c>
      <c r="CX62" s="12">
        <v>0</v>
      </c>
      <c r="CY62" s="4">
        <v>0</v>
      </c>
      <c r="CZ62" s="9">
        <v>0</v>
      </c>
      <c r="DA62" s="12"/>
      <c r="DB62" s="4"/>
      <c r="DC62" s="9"/>
      <c r="DD62" s="12">
        <v>0</v>
      </c>
      <c r="DE62" s="4">
        <v>0</v>
      </c>
      <c r="DF62" s="9">
        <v>0</v>
      </c>
      <c r="DG62" s="12">
        <v>0</v>
      </c>
      <c r="DH62" s="4">
        <v>0</v>
      </c>
      <c r="DI62" s="9">
        <f t="shared" si="252"/>
        <v>0</v>
      </c>
      <c r="DJ62" s="12">
        <v>0</v>
      </c>
      <c r="DK62" s="4">
        <v>0</v>
      </c>
      <c r="DL62" s="9">
        <v>0</v>
      </c>
      <c r="DM62" s="12">
        <v>0</v>
      </c>
      <c r="DN62" s="4">
        <v>0</v>
      </c>
      <c r="DO62" s="9">
        <v>0</v>
      </c>
      <c r="DP62" s="85">
        <v>0</v>
      </c>
      <c r="DQ62" s="4">
        <v>0</v>
      </c>
      <c r="DR62" s="9">
        <v>0</v>
      </c>
      <c r="DS62" s="12">
        <v>0</v>
      </c>
      <c r="DT62" s="4">
        <v>0</v>
      </c>
      <c r="DU62" s="9">
        <v>0</v>
      </c>
      <c r="DV62" s="12">
        <v>0</v>
      </c>
      <c r="DW62" s="4">
        <v>0</v>
      </c>
      <c r="DX62" s="9">
        <f t="shared" ref="DX62:DX69" si="258">IF(DV62=0,0,DW62/DV62*1000)</f>
        <v>0</v>
      </c>
      <c r="DY62" s="12">
        <v>0</v>
      </c>
      <c r="DZ62" s="4">
        <v>0</v>
      </c>
      <c r="EA62" s="9">
        <v>0</v>
      </c>
      <c r="EB62" s="85"/>
      <c r="EC62" s="4"/>
      <c r="ED62" s="9"/>
      <c r="EE62" s="85">
        <v>0</v>
      </c>
      <c r="EF62" s="4">
        <v>0</v>
      </c>
      <c r="EG62" s="9">
        <f t="shared" si="253"/>
        <v>0</v>
      </c>
      <c r="EH62" s="85">
        <v>0</v>
      </c>
      <c r="EI62" s="4">
        <v>0</v>
      </c>
      <c r="EJ62" s="9">
        <v>0</v>
      </c>
      <c r="EK62" s="85">
        <v>0</v>
      </c>
      <c r="EL62" s="4">
        <v>0</v>
      </c>
      <c r="EM62" s="9">
        <v>0</v>
      </c>
      <c r="EN62" s="85">
        <v>0</v>
      </c>
      <c r="EO62" s="4">
        <v>0</v>
      </c>
      <c r="EP62" s="9">
        <v>0</v>
      </c>
      <c r="EQ62" s="85">
        <v>0</v>
      </c>
      <c r="ER62" s="4">
        <v>0</v>
      </c>
      <c r="ES62" s="9">
        <v>0</v>
      </c>
      <c r="ET62" s="85">
        <v>0</v>
      </c>
      <c r="EU62" s="4">
        <v>0</v>
      </c>
      <c r="EV62" s="9">
        <v>0</v>
      </c>
      <c r="EW62" s="12">
        <v>0</v>
      </c>
      <c r="EX62" s="4">
        <v>0</v>
      </c>
      <c r="EY62" s="9">
        <f t="shared" si="254"/>
        <v>0</v>
      </c>
      <c r="EZ62" s="85">
        <v>0</v>
      </c>
      <c r="FA62" s="4">
        <v>0</v>
      </c>
      <c r="FB62" s="9">
        <v>0</v>
      </c>
      <c r="FC62" s="85">
        <v>0</v>
      </c>
      <c r="FD62" s="4">
        <v>0</v>
      </c>
      <c r="FE62" s="9">
        <v>0</v>
      </c>
      <c r="FF62" s="12">
        <v>0</v>
      </c>
      <c r="FG62" s="4">
        <v>0</v>
      </c>
      <c r="FH62" s="9">
        <v>0</v>
      </c>
      <c r="FI62" s="12">
        <v>0</v>
      </c>
      <c r="FJ62" s="4">
        <v>0</v>
      </c>
      <c r="FK62" s="9">
        <v>0</v>
      </c>
      <c r="FL62" s="85">
        <v>0</v>
      </c>
      <c r="FM62" s="4">
        <v>0</v>
      </c>
      <c r="FN62" s="9">
        <v>0</v>
      </c>
      <c r="FO62" s="85"/>
      <c r="FP62" s="4"/>
      <c r="FQ62" s="9"/>
      <c r="FR62" s="85">
        <v>0</v>
      </c>
      <c r="FS62" s="4">
        <v>0</v>
      </c>
      <c r="FT62" s="9">
        <v>0</v>
      </c>
      <c r="FU62" s="12">
        <v>0</v>
      </c>
      <c r="FV62" s="4">
        <v>0</v>
      </c>
      <c r="FW62" s="9">
        <v>0</v>
      </c>
      <c r="FX62" s="12">
        <v>0</v>
      </c>
      <c r="FY62" s="4">
        <v>0</v>
      </c>
      <c r="FZ62" s="9">
        <v>0</v>
      </c>
      <c r="GA62" s="12">
        <v>0</v>
      </c>
      <c r="GB62" s="4">
        <v>0</v>
      </c>
      <c r="GC62" s="9">
        <v>0</v>
      </c>
      <c r="GD62" s="85">
        <v>0</v>
      </c>
      <c r="GE62" s="4">
        <v>0</v>
      </c>
      <c r="GF62" s="9">
        <v>0</v>
      </c>
      <c r="GG62" s="85">
        <v>0</v>
      </c>
      <c r="GH62" s="4">
        <v>0</v>
      </c>
      <c r="GI62" s="9">
        <v>0</v>
      </c>
      <c r="GJ62" s="85">
        <v>0</v>
      </c>
      <c r="GK62" s="4">
        <v>0</v>
      </c>
      <c r="GL62" s="9">
        <v>0</v>
      </c>
      <c r="GM62" s="85">
        <v>0</v>
      </c>
      <c r="GN62" s="4">
        <v>0</v>
      </c>
      <c r="GO62" s="9">
        <v>0</v>
      </c>
      <c r="GP62" s="12">
        <v>0</v>
      </c>
      <c r="GQ62" s="4">
        <v>0</v>
      </c>
      <c r="GR62" s="9">
        <v>0</v>
      </c>
      <c r="GS62" s="12">
        <v>0</v>
      </c>
      <c r="GT62" s="4">
        <v>0</v>
      </c>
      <c r="GU62" s="9">
        <v>0</v>
      </c>
      <c r="GV62" s="85">
        <v>0</v>
      </c>
      <c r="GW62" s="4">
        <v>0</v>
      </c>
      <c r="GX62" s="9">
        <v>0</v>
      </c>
      <c r="GY62" s="12">
        <v>0</v>
      </c>
      <c r="GZ62" s="4">
        <v>0</v>
      </c>
      <c r="HA62" s="9">
        <v>0</v>
      </c>
      <c r="HB62" s="12">
        <v>0</v>
      </c>
      <c r="HC62" s="4">
        <v>0</v>
      </c>
      <c r="HD62" s="9">
        <v>0</v>
      </c>
      <c r="HE62" s="12">
        <v>0</v>
      </c>
      <c r="HF62" s="4">
        <v>0</v>
      </c>
      <c r="HG62" s="9">
        <v>0</v>
      </c>
      <c r="HH62" s="12">
        <f t="shared" si="187"/>
        <v>0</v>
      </c>
      <c r="HI62" s="15">
        <f t="shared" si="188"/>
        <v>0</v>
      </c>
    </row>
    <row r="63" spans="1:217" x14ac:dyDescent="0.3">
      <c r="A63" s="77" t="s">
        <v>101</v>
      </c>
      <c r="B63" s="71" t="s">
        <v>7</v>
      </c>
      <c r="C63" s="12">
        <v>0</v>
      </c>
      <c r="D63" s="4">
        <v>0</v>
      </c>
      <c r="E63" s="9">
        <f t="shared" si="247"/>
        <v>0</v>
      </c>
      <c r="F63" s="12">
        <v>0</v>
      </c>
      <c r="G63" s="4">
        <v>0</v>
      </c>
      <c r="H63" s="9">
        <v>0</v>
      </c>
      <c r="I63" s="12">
        <v>0</v>
      </c>
      <c r="J63" s="4">
        <v>0</v>
      </c>
      <c r="K63" s="9">
        <v>0</v>
      </c>
      <c r="L63" s="12">
        <v>0</v>
      </c>
      <c r="M63" s="4">
        <v>0</v>
      </c>
      <c r="N63" s="9">
        <v>0</v>
      </c>
      <c r="O63" s="85">
        <v>0</v>
      </c>
      <c r="P63" s="4">
        <v>0</v>
      </c>
      <c r="Q63" s="9">
        <v>0</v>
      </c>
      <c r="R63" s="12">
        <v>0</v>
      </c>
      <c r="S63" s="4">
        <v>0</v>
      </c>
      <c r="T63" s="9">
        <v>0</v>
      </c>
      <c r="U63" s="85">
        <v>0</v>
      </c>
      <c r="V63" s="4">
        <v>0</v>
      </c>
      <c r="W63" s="9">
        <f t="shared" si="248"/>
        <v>0</v>
      </c>
      <c r="X63" s="85">
        <v>0</v>
      </c>
      <c r="Y63" s="4">
        <v>0</v>
      </c>
      <c r="Z63" s="9">
        <v>0</v>
      </c>
      <c r="AA63" s="85">
        <v>0</v>
      </c>
      <c r="AB63" s="4">
        <v>0</v>
      </c>
      <c r="AC63" s="9">
        <v>0</v>
      </c>
      <c r="AD63" s="12">
        <v>0</v>
      </c>
      <c r="AE63" s="4">
        <v>0</v>
      </c>
      <c r="AF63" s="9">
        <v>0</v>
      </c>
      <c r="AG63" s="12">
        <v>0</v>
      </c>
      <c r="AH63" s="4">
        <v>0</v>
      </c>
      <c r="AI63" s="9">
        <v>0</v>
      </c>
      <c r="AJ63" s="12">
        <v>0</v>
      </c>
      <c r="AK63" s="4">
        <v>0</v>
      </c>
      <c r="AL63" s="9">
        <f t="shared" si="257"/>
        <v>0</v>
      </c>
      <c r="AM63" s="12">
        <v>0</v>
      </c>
      <c r="AN63" s="4">
        <v>0</v>
      </c>
      <c r="AO63" s="9">
        <v>0</v>
      </c>
      <c r="AP63" s="12">
        <v>0</v>
      </c>
      <c r="AQ63" s="4">
        <v>0</v>
      </c>
      <c r="AR63" s="9">
        <v>0</v>
      </c>
      <c r="AS63" s="12">
        <v>0</v>
      </c>
      <c r="AT63" s="4">
        <v>0</v>
      </c>
      <c r="AU63" s="9">
        <v>0</v>
      </c>
      <c r="AV63" s="85">
        <v>0</v>
      </c>
      <c r="AW63" s="4">
        <v>0</v>
      </c>
      <c r="AX63" s="9">
        <v>0</v>
      </c>
      <c r="AY63" s="12"/>
      <c r="AZ63" s="4"/>
      <c r="BA63" s="9"/>
      <c r="BB63" s="12">
        <v>0</v>
      </c>
      <c r="BC63" s="4">
        <v>0</v>
      </c>
      <c r="BD63" s="9">
        <v>0</v>
      </c>
      <c r="BE63" s="12">
        <v>0</v>
      </c>
      <c r="BF63" s="4">
        <v>0</v>
      </c>
      <c r="BG63" s="9">
        <f t="shared" si="249"/>
        <v>0</v>
      </c>
      <c r="BH63" s="12">
        <v>0</v>
      </c>
      <c r="BI63" s="4">
        <v>0</v>
      </c>
      <c r="BJ63" s="9">
        <v>0</v>
      </c>
      <c r="BK63" s="12">
        <v>0</v>
      </c>
      <c r="BL63" s="4">
        <v>0</v>
      </c>
      <c r="BM63" s="9">
        <v>0</v>
      </c>
      <c r="BN63" s="12">
        <v>0</v>
      </c>
      <c r="BO63" s="4">
        <v>0</v>
      </c>
      <c r="BP63" s="9">
        <v>0</v>
      </c>
      <c r="BQ63" s="12">
        <v>0</v>
      </c>
      <c r="BR63" s="4">
        <v>0</v>
      </c>
      <c r="BS63" s="9">
        <v>0</v>
      </c>
      <c r="BT63" s="12">
        <v>0</v>
      </c>
      <c r="BU63" s="4">
        <v>0</v>
      </c>
      <c r="BV63" s="9">
        <v>0</v>
      </c>
      <c r="BW63" s="12">
        <v>0</v>
      </c>
      <c r="BX63" s="4">
        <v>0</v>
      </c>
      <c r="BY63" s="9">
        <v>0</v>
      </c>
      <c r="BZ63" s="12">
        <v>0</v>
      </c>
      <c r="CA63" s="4">
        <v>0</v>
      </c>
      <c r="CB63" s="9">
        <v>0</v>
      </c>
      <c r="CC63" s="12">
        <v>0</v>
      </c>
      <c r="CD63" s="4">
        <v>0</v>
      </c>
      <c r="CE63" s="9">
        <v>0</v>
      </c>
      <c r="CF63" s="12">
        <v>0</v>
      </c>
      <c r="CG63" s="4">
        <v>0</v>
      </c>
      <c r="CH63" s="9">
        <f t="shared" si="250"/>
        <v>0</v>
      </c>
      <c r="CI63" s="12">
        <v>0</v>
      </c>
      <c r="CJ63" s="4">
        <v>0</v>
      </c>
      <c r="CK63" s="9">
        <v>0</v>
      </c>
      <c r="CL63" s="85">
        <v>0</v>
      </c>
      <c r="CM63" s="4">
        <v>0</v>
      </c>
      <c r="CN63" s="9">
        <f t="shared" si="251"/>
        <v>0</v>
      </c>
      <c r="CO63" s="85">
        <v>0</v>
      </c>
      <c r="CP63" s="4">
        <v>0</v>
      </c>
      <c r="CQ63" s="9">
        <v>0</v>
      </c>
      <c r="CR63" s="85">
        <v>0</v>
      </c>
      <c r="CS63" s="4">
        <v>0</v>
      </c>
      <c r="CT63" s="9">
        <v>0</v>
      </c>
      <c r="CU63" s="85">
        <v>0</v>
      </c>
      <c r="CV63" s="4">
        <v>0</v>
      </c>
      <c r="CW63" s="9">
        <v>0</v>
      </c>
      <c r="CX63" s="12">
        <v>0</v>
      </c>
      <c r="CY63" s="4">
        <v>0</v>
      </c>
      <c r="CZ63" s="9">
        <v>0</v>
      </c>
      <c r="DA63" s="12"/>
      <c r="DB63" s="4"/>
      <c r="DC63" s="9"/>
      <c r="DD63" s="12">
        <v>0</v>
      </c>
      <c r="DE63" s="4">
        <v>0</v>
      </c>
      <c r="DF63" s="9">
        <v>0</v>
      </c>
      <c r="DG63" s="12">
        <v>0</v>
      </c>
      <c r="DH63" s="4">
        <v>0</v>
      </c>
      <c r="DI63" s="9">
        <f t="shared" si="252"/>
        <v>0</v>
      </c>
      <c r="DJ63" s="12">
        <v>0</v>
      </c>
      <c r="DK63" s="4">
        <v>0</v>
      </c>
      <c r="DL63" s="9">
        <v>0</v>
      </c>
      <c r="DM63" s="12">
        <v>0</v>
      </c>
      <c r="DN63" s="4">
        <v>0</v>
      </c>
      <c r="DO63" s="9">
        <v>0</v>
      </c>
      <c r="DP63" s="85">
        <v>0</v>
      </c>
      <c r="DQ63" s="4">
        <v>0</v>
      </c>
      <c r="DR63" s="9">
        <v>0</v>
      </c>
      <c r="DS63" s="12">
        <v>14</v>
      </c>
      <c r="DT63" s="4">
        <v>145</v>
      </c>
      <c r="DU63" s="9">
        <f t="shared" ref="DU63" si="259">DT63/DS63*1000</f>
        <v>10357.142857142857</v>
      </c>
      <c r="DV63" s="12">
        <v>0</v>
      </c>
      <c r="DW63" s="4">
        <v>0</v>
      </c>
      <c r="DX63" s="9">
        <f t="shared" si="258"/>
        <v>0</v>
      </c>
      <c r="DY63" s="12">
        <v>0</v>
      </c>
      <c r="DZ63" s="4">
        <v>0</v>
      </c>
      <c r="EA63" s="9">
        <v>0</v>
      </c>
      <c r="EB63" s="85"/>
      <c r="EC63" s="4"/>
      <c r="ED63" s="9"/>
      <c r="EE63" s="85">
        <v>0</v>
      </c>
      <c r="EF63" s="4">
        <v>0</v>
      </c>
      <c r="EG63" s="9">
        <f t="shared" si="253"/>
        <v>0</v>
      </c>
      <c r="EH63" s="85">
        <v>0</v>
      </c>
      <c r="EI63" s="4">
        <v>0</v>
      </c>
      <c r="EJ63" s="9">
        <v>0</v>
      </c>
      <c r="EK63" s="85">
        <v>0</v>
      </c>
      <c r="EL63" s="4">
        <v>0</v>
      </c>
      <c r="EM63" s="9">
        <v>0</v>
      </c>
      <c r="EN63" s="85">
        <v>0</v>
      </c>
      <c r="EO63" s="4">
        <v>0</v>
      </c>
      <c r="EP63" s="9">
        <v>0</v>
      </c>
      <c r="EQ63" s="85">
        <v>0</v>
      </c>
      <c r="ER63" s="4">
        <v>0</v>
      </c>
      <c r="ES63" s="9">
        <v>0</v>
      </c>
      <c r="ET63" s="85">
        <v>0</v>
      </c>
      <c r="EU63" s="4">
        <v>0</v>
      </c>
      <c r="EV63" s="9">
        <v>0</v>
      </c>
      <c r="EW63" s="12">
        <v>0</v>
      </c>
      <c r="EX63" s="4">
        <v>0</v>
      </c>
      <c r="EY63" s="9">
        <f t="shared" si="254"/>
        <v>0</v>
      </c>
      <c r="EZ63" s="85">
        <v>0</v>
      </c>
      <c r="FA63" s="4">
        <v>0</v>
      </c>
      <c r="FB63" s="9">
        <v>0</v>
      </c>
      <c r="FC63" s="85">
        <v>0</v>
      </c>
      <c r="FD63" s="4">
        <v>0</v>
      </c>
      <c r="FE63" s="9">
        <v>0</v>
      </c>
      <c r="FF63" s="12">
        <v>0</v>
      </c>
      <c r="FG63" s="4">
        <v>0</v>
      </c>
      <c r="FH63" s="9">
        <v>0</v>
      </c>
      <c r="FI63" s="12">
        <v>0</v>
      </c>
      <c r="FJ63" s="4">
        <v>0</v>
      </c>
      <c r="FK63" s="9">
        <v>0</v>
      </c>
      <c r="FL63" s="85">
        <v>0</v>
      </c>
      <c r="FM63" s="4">
        <v>0</v>
      </c>
      <c r="FN63" s="9">
        <v>0</v>
      </c>
      <c r="FO63" s="85"/>
      <c r="FP63" s="4"/>
      <c r="FQ63" s="9"/>
      <c r="FR63" s="85">
        <v>0</v>
      </c>
      <c r="FS63" s="4">
        <v>0</v>
      </c>
      <c r="FT63" s="9">
        <v>0</v>
      </c>
      <c r="FU63" s="12">
        <v>0</v>
      </c>
      <c r="FV63" s="4">
        <v>0</v>
      </c>
      <c r="FW63" s="9">
        <v>0</v>
      </c>
      <c r="FX63" s="12">
        <v>0</v>
      </c>
      <c r="FY63" s="4">
        <v>0</v>
      </c>
      <c r="FZ63" s="9">
        <v>0</v>
      </c>
      <c r="GA63" s="12">
        <v>0</v>
      </c>
      <c r="GB63" s="4">
        <v>0</v>
      </c>
      <c r="GC63" s="9">
        <v>0</v>
      </c>
      <c r="GD63" s="85">
        <v>0</v>
      </c>
      <c r="GE63" s="4">
        <v>0</v>
      </c>
      <c r="GF63" s="9">
        <v>0</v>
      </c>
      <c r="GG63" s="85">
        <v>0</v>
      </c>
      <c r="GH63" s="4">
        <v>0</v>
      </c>
      <c r="GI63" s="9">
        <v>0</v>
      </c>
      <c r="GJ63" s="85">
        <v>0</v>
      </c>
      <c r="GK63" s="4">
        <v>0</v>
      </c>
      <c r="GL63" s="9">
        <v>0</v>
      </c>
      <c r="GM63" s="85">
        <v>0</v>
      </c>
      <c r="GN63" s="4">
        <v>0</v>
      </c>
      <c r="GO63" s="9">
        <v>0</v>
      </c>
      <c r="GP63" s="12">
        <v>0</v>
      </c>
      <c r="GQ63" s="4">
        <v>0</v>
      </c>
      <c r="GR63" s="9">
        <v>0</v>
      </c>
      <c r="GS63" s="12">
        <v>0</v>
      </c>
      <c r="GT63" s="4">
        <v>0</v>
      </c>
      <c r="GU63" s="9">
        <v>0</v>
      </c>
      <c r="GV63" s="85">
        <v>0</v>
      </c>
      <c r="GW63" s="4">
        <v>0</v>
      </c>
      <c r="GX63" s="9">
        <v>0</v>
      </c>
      <c r="GY63" s="12">
        <v>0</v>
      </c>
      <c r="GZ63" s="4">
        <v>0</v>
      </c>
      <c r="HA63" s="9">
        <v>0</v>
      </c>
      <c r="HB63" s="12">
        <v>0</v>
      </c>
      <c r="HC63" s="4">
        <v>0</v>
      </c>
      <c r="HD63" s="9">
        <v>0</v>
      </c>
      <c r="HE63" s="12">
        <v>0</v>
      </c>
      <c r="HF63" s="4">
        <v>0</v>
      </c>
      <c r="HG63" s="9">
        <v>0</v>
      </c>
      <c r="HH63" s="12">
        <f t="shared" si="187"/>
        <v>14</v>
      </c>
      <c r="HI63" s="15">
        <f t="shared" si="188"/>
        <v>145</v>
      </c>
    </row>
    <row r="64" spans="1:217" x14ac:dyDescent="0.3">
      <c r="A64" s="77" t="s">
        <v>101</v>
      </c>
      <c r="B64" s="71" t="s">
        <v>8</v>
      </c>
      <c r="C64" s="12">
        <v>0</v>
      </c>
      <c r="D64" s="4">
        <v>0</v>
      </c>
      <c r="E64" s="9">
        <f t="shared" si="247"/>
        <v>0</v>
      </c>
      <c r="F64" s="12">
        <v>25</v>
      </c>
      <c r="G64" s="4">
        <v>139</v>
      </c>
      <c r="H64" s="9">
        <f t="shared" ref="H64:H69" si="260">G64/F64*1000</f>
        <v>5560</v>
      </c>
      <c r="I64" s="12">
        <v>0</v>
      </c>
      <c r="J64" s="4">
        <v>0</v>
      </c>
      <c r="K64" s="9">
        <v>0</v>
      </c>
      <c r="L64" s="12">
        <v>0</v>
      </c>
      <c r="M64" s="4">
        <v>0</v>
      </c>
      <c r="N64" s="9">
        <v>0</v>
      </c>
      <c r="O64" s="85">
        <v>0</v>
      </c>
      <c r="P64" s="4">
        <v>0</v>
      </c>
      <c r="Q64" s="9">
        <v>0</v>
      </c>
      <c r="R64" s="12">
        <v>0</v>
      </c>
      <c r="S64" s="4">
        <v>0</v>
      </c>
      <c r="T64" s="9">
        <v>0</v>
      </c>
      <c r="U64" s="85">
        <v>0</v>
      </c>
      <c r="V64" s="4">
        <v>0</v>
      </c>
      <c r="W64" s="9">
        <f t="shared" si="248"/>
        <v>0</v>
      </c>
      <c r="X64" s="85">
        <v>0</v>
      </c>
      <c r="Y64" s="4">
        <v>0</v>
      </c>
      <c r="Z64" s="9">
        <v>0</v>
      </c>
      <c r="AA64" s="85">
        <v>0</v>
      </c>
      <c r="AB64" s="4">
        <v>0</v>
      </c>
      <c r="AC64" s="9">
        <v>0</v>
      </c>
      <c r="AD64" s="12">
        <v>0</v>
      </c>
      <c r="AE64" s="4">
        <v>0</v>
      </c>
      <c r="AF64" s="9">
        <v>0</v>
      </c>
      <c r="AG64" s="12">
        <v>0</v>
      </c>
      <c r="AH64" s="4">
        <v>0</v>
      </c>
      <c r="AI64" s="9">
        <v>0</v>
      </c>
      <c r="AJ64" s="12">
        <v>0</v>
      </c>
      <c r="AK64" s="4">
        <v>0</v>
      </c>
      <c r="AL64" s="9">
        <f t="shared" si="257"/>
        <v>0</v>
      </c>
      <c r="AM64" s="12">
        <v>0</v>
      </c>
      <c r="AN64" s="4">
        <v>0</v>
      </c>
      <c r="AO64" s="9">
        <v>0</v>
      </c>
      <c r="AP64" s="12">
        <v>0</v>
      </c>
      <c r="AQ64" s="4">
        <v>0</v>
      </c>
      <c r="AR64" s="9">
        <v>0</v>
      </c>
      <c r="AS64" s="12">
        <v>0</v>
      </c>
      <c r="AT64" s="4">
        <v>0</v>
      </c>
      <c r="AU64" s="9">
        <v>0</v>
      </c>
      <c r="AV64" s="85">
        <v>0</v>
      </c>
      <c r="AW64" s="4">
        <v>0</v>
      </c>
      <c r="AX64" s="9">
        <v>0</v>
      </c>
      <c r="AY64" s="12"/>
      <c r="AZ64" s="4"/>
      <c r="BA64" s="9"/>
      <c r="BB64" s="12">
        <v>0</v>
      </c>
      <c r="BC64" s="4">
        <v>0</v>
      </c>
      <c r="BD64" s="9">
        <v>0</v>
      </c>
      <c r="BE64" s="12">
        <v>0</v>
      </c>
      <c r="BF64" s="4">
        <v>0</v>
      </c>
      <c r="BG64" s="9">
        <f t="shared" si="249"/>
        <v>0</v>
      </c>
      <c r="BH64" s="12">
        <v>0</v>
      </c>
      <c r="BI64" s="4">
        <v>0</v>
      </c>
      <c r="BJ64" s="9">
        <v>0</v>
      </c>
      <c r="BK64" s="12">
        <v>0</v>
      </c>
      <c r="BL64" s="4">
        <v>0</v>
      </c>
      <c r="BM64" s="9">
        <v>0</v>
      </c>
      <c r="BN64" s="12">
        <v>0</v>
      </c>
      <c r="BO64" s="4">
        <v>0</v>
      </c>
      <c r="BP64" s="9">
        <v>0</v>
      </c>
      <c r="BQ64" s="12">
        <v>0</v>
      </c>
      <c r="BR64" s="4">
        <v>0</v>
      </c>
      <c r="BS64" s="9">
        <v>0</v>
      </c>
      <c r="BT64" s="12">
        <v>0</v>
      </c>
      <c r="BU64" s="4">
        <v>0</v>
      </c>
      <c r="BV64" s="9">
        <v>0</v>
      </c>
      <c r="BW64" s="12">
        <v>0</v>
      </c>
      <c r="BX64" s="4">
        <v>0</v>
      </c>
      <c r="BY64" s="9">
        <v>0</v>
      </c>
      <c r="BZ64" s="12">
        <v>0</v>
      </c>
      <c r="CA64" s="4">
        <v>0</v>
      </c>
      <c r="CB64" s="9">
        <v>0</v>
      </c>
      <c r="CC64" s="12">
        <v>0</v>
      </c>
      <c r="CD64" s="4">
        <v>0</v>
      </c>
      <c r="CE64" s="9">
        <v>0</v>
      </c>
      <c r="CF64" s="12">
        <v>0</v>
      </c>
      <c r="CG64" s="4">
        <v>0</v>
      </c>
      <c r="CH64" s="9">
        <f t="shared" si="250"/>
        <v>0</v>
      </c>
      <c r="CI64" s="12">
        <v>0</v>
      </c>
      <c r="CJ64" s="4">
        <v>0</v>
      </c>
      <c r="CK64" s="9">
        <v>0</v>
      </c>
      <c r="CL64" s="85">
        <v>0</v>
      </c>
      <c r="CM64" s="4">
        <v>0</v>
      </c>
      <c r="CN64" s="9">
        <f t="shared" si="251"/>
        <v>0</v>
      </c>
      <c r="CO64" s="85">
        <v>0</v>
      </c>
      <c r="CP64" s="4">
        <v>0</v>
      </c>
      <c r="CQ64" s="9">
        <v>0</v>
      </c>
      <c r="CR64" s="85">
        <v>0</v>
      </c>
      <c r="CS64" s="4">
        <v>0</v>
      </c>
      <c r="CT64" s="9">
        <v>0</v>
      </c>
      <c r="CU64" s="85">
        <v>0</v>
      </c>
      <c r="CV64" s="4">
        <v>0</v>
      </c>
      <c r="CW64" s="9">
        <v>0</v>
      </c>
      <c r="CX64" s="12">
        <v>0</v>
      </c>
      <c r="CY64" s="4">
        <v>0</v>
      </c>
      <c r="CZ64" s="9">
        <v>0</v>
      </c>
      <c r="DA64" s="12"/>
      <c r="DB64" s="4"/>
      <c r="DC64" s="9"/>
      <c r="DD64" s="12">
        <v>0</v>
      </c>
      <c r="DE64" s="4">
        <v>0</v>
      </c>
      <c r="DF64" s="9">
        <v>0</v>
      </c>
      <c r="DG64" s="12">
        <v>0</v>
      </c>
      <c r="DH64" s="4">
        <v>0</v>
      </c>
      <c r="DI64" s="9">
        <f t="shared" si="252"/>
        <v>0</v>
      </c>
      <c r="DJ64" s="12">
        <v>0</v>
      </c>
      <c r="DK64" s="4">
        <v>0</v>
      </c>
      <c r="DL64" s="9">
        <v>0</v>
      </c>
      <c r="DM64" s="12">
        <v>0</v>
      </c>
      <c r="DN64" s="4">
        <v>0</v>
      </c>
      <c r="DO64" s="9">
        <v>0</v>
      </c>
      <c r="DP64" s="85">
        <v>0</v>
      </c>
      <c r="DQ64" s="4">
        <v>0</v>
      </c>
      <c r="DR64" s="9">
        <v>0</v>
      </c>
      <c r="DS64" s="12">
        <v>0</v>
      </c>
      <c r="DT64" s="4">
        <v>0</v>
      </c>
      <c r="DU64" s="9">
        <v>0</v>
      </c>
      <c r="DV64" s="12">
        <v>0</v>
      </c>
      <c r="DW64" s="4">
        <v>0</v>
      </c>
      <c r="DX64" s="9">
        <f t="shared" si="258"/>
        <v>0</v>
      </c>
      <c r="DY64" s="12">
        <v>0</v>
      </c>
      <c r="DZ64" s="4">
        <v>0</v>
      </c>
      <c r="EA64" s="9">
        <v>0</v>
      </c>
      <c r="EB64" s="85"/>
      <c r="EC64" s="4"/>
      <c r="ED64" s="9"/>
      <c r="EE64" s="85">
        <v>0</v>
      </c>
      <c r="EF64" s="4">
        <v>0</v>
      </c>
      <c r="EG64" s="9">
        <f t="shared" si="253"/>
        <v>0</v>
      </c>
      <c r="EH64" s="85">
        <v>0</v>
      </c>
      <c r="EI64" s="4">
        <v>0</v>
      </c>
      <c r="EJ64" s="9">
        <v>0</v>
      </c>
      <c r="EK64" s="85">
        <v>0</v>
      </c>
      <c r="EL64" s="4">
        <v>0</v>
      </c>
      <c r="EM64" s="9">
        <v>0</v>
      </c>
      <c r="EN64" s="85">
        <v>0</v>
      </c>
      <c r="EO64" s="4">
        <v>0</v>
      </c>
      <c r="EP64" s="9">
        <v>0</v>
      </c>
      <c r="EQ64" s="85">
        <v>0</v>
      </c>
      <c r="ER64" s="4">
        <v>0</v>
      </c>
      <c r="ES64" s="9">
        <v>0</v>
      </c>
      <c r="ET64" s="85">
        <v>0</v>
      </c>
      <c r="EU64" s="4">
        <v>0</v>
      </c>
      <c r="EV64" s="9">
        <v>0</v>
      </c>
      <c r="EW64" s="12">
        <v>0</v>
      </c>
      <c r="EX64" s="4">
        <v>0</v>
      </c>
      <c r="EY64" s="9">
        <f t="shared" si="254"/>
        <v>0</v>
      </c>
      <c r="EZ64" s="85">
        <v>0</v>
      </c>
      <c r="FA64" s="4">
        <v>0</v>
      </c>
      <c r="FB64" s="9">
        <v>0</v>
      </c>
      <c r="FC64" s="85">
        <v>0</v>
      </c>
      <c r="FD64" s="4">
        <v>0</v>
      </c>
      <c r="FE64" s="9">
        <v>0</v>
      </c>
      <c r="FF64" s="12">
        <v>0</v>
      </c>
      <c r="FG64" s="4">
        <v>0</v>
      </c>
      <c r="FH64" s="9">
        <v>0</v>
      </c>
      <c r="FI64" s="12">
        <v>0</v>
      </c>
      <c r="FJ64" s="4">
        <v>0</v>
      </c>
      <c r="FK64" s="9">
        <v>0</v>
      </c>
      <c r="FL64" s="85">
        <v>0</v>
      </c>
      <c r="FM64" s="4">
        <v>0</v>
      </c>
      <c r="FN64" s="9">
        <v>0</v>
      </c>
      <c r="FO64" s="85"/>
      <c r="FP64" s="4"/>
      <c r="FQ64" s="9"/>
      <c r="FR64" s="85">
        <v>0</v>
      </c>
      <c r="FS64" s="4">
        <v>0</v>
      </c>
      <c r="FT64" s="9">
        <v>0</v>
      </c>
      <c r="FU64" s="12">
        <v>0</v>
      </c>
      <c r="FV64" s="4">
        <v>0</v>
      </c>
      <c r="FW64" s="9">
        <v>0</v>
      </c>
      <c r="FX64" s="12">
        <v>0</v>
      </c>
      <c r="FY64" s="4">
        <v>0</v>
      </c>
      <c r="FZ64" s="9">
        <v>0</v>
      </c>
      <c r="GA64" s="12">
        <v>0</v>
      </c>
      <c r="GB64" s="4">
        <v>0</v>
      </c>
      <c r="GC64" s="9">
        <v>0</v>
      </c>
      <c r="GD64" s="85">
        <v>0</v>
      </c>
      <c r="GE64" s="4">
        <v>0</v>
      </c>
      <c r="GF64" s="9">
        <v>0</v>
      </c>
      <c r="GG64" s="85">
        <v>0</v>
      </c>
      <c r="GH64" s="4">
        <v>0</v>
      </c>
      <c r="GI64" s="9">
        <v>0</v>
      </c>
      <c r="GJ64" s="85">
        <v>0</v>
      </c>
      <c r="GK64" s="4">
        <v>0</v>
      </c>
      <c r="GL64" s="9">
        <v>0</v>
      </c>
      <c r="GM64" s="85">
        <v>0</v>
      </c>
      <c r="GN64" s="4">
        <v>0</v>
      </c>
      <c r="GO64" s="9">
        <v>0</v>
      </c>
      <c r="GP64" s="12">
        <v>0</v>
      </c>
      <c r="GQ64" s="4">
        <v>0</v>
      </c>
      <c r="GR64" s="9">
        <v>0</v>
      </c>
      <c r="GS64" s="12">
        <v>0</v>
      </c>
      <c r="GT64" s="4">
        <v>0</v>
      </c>
      <c r="GU64" s="9">
        <v>0</v>
      </c>
      <c r="GV64" s="85">
        <v>0</v>
      </c>
      <c r="GW64" s="4">
        <v>0</v>
      </c>
      <c r="GX64" s="9">
        <v>0</v>
      </c>
      <c r="GY64" s="12">
        <v>0</v>
      </c>
      <c r="GZ64" s="4">
        <v>0</v>
      </c>
      <c r="HA64" s="9">
        <v>0</v>
      </c>
      <c r="HB64" s="12">
        <v>0</v>
      </c>
      <c r="HC64" s="4">
        <v>0</v>
      </c>
      <c r="HD64" s="9">
        <v>0</v>
      </c>
      <c r="HE64" s="12">
        <v>0</v>
      </c>
      <c r="HF64" s="4">
        <v>0</v>
      </c>
      <c r="HG64" s="9">
        <v>0</v>
      </c>
      <c r="HH64" s="12">
        <f t="shared" si="187"/>
        <v>25</v>
      </c>
      <c r="HI64" s="15">
        <f t="shared" si="188"/>
        <v>139</v>
      </c>
    </row>
    <row r="65" spans="1:217" x14ac:dyDescent="0.3">
      <c r="A65" s="77" t="s">
        <v>101</v>
      </c>
      <c r="B65" s="71" t="s">
        <v>9</v>
      </c>
      <c r="C65" s="12">
        <v>0</v>
      </c>
      <c r="D65" s="4">
        <v>0</v>
      </c>
      <c r="E65" s="9">
        <f t="shared" si="247"/>
        <v>0</v>
      </c>
      <c r="F65" s="12">
        <v>0</v>
      </c>
      <c r="G65" s="4">
        <v>0</v>
      </c>
      <c r="H65" s="9">
        <v>0</v>
      </c>
      <c r="I65" s="12">
        <v>0</v>
      </c>
      <c r="J65" s="4">
        <v>0</v>
      </c>
      <c r="K65" s="9">
        <v>0</v>
      </c>
      <c r="L65" s="12">
        <v>0</v>
      </c>
      <c r="M65" s="4">
        <v>0</v>
      </c>
      <c r="N65" s="9">
        <v>0</v>
      </c>
      <c r="O65" s="85">
        <v>0</v>
      </c>
      <c r="P65" s="4">
        <v>0</v>
      </c>
      <c r="Q65" s="9">
        <v>0</v>
      </c>
      <c r="R65" s="12">
        <v>0</v>
      </c>
      <c r="S65" s="4">
        <v>0</v>
      </c>
      <c r="T65" s="9">
        <v>0</v>
      </c>
      <c r="U65" s="85">
        <v>0</v>
      </c>
      <c r="V65" s="4">
        <v>0</v>
      </c>
      <c r="W65" s="9">
        <f t="shared" si="248"/>
        <v>0</v>
      </c>
      <c r="X65" s="85">
        <v>0</v>
      </c>
      <c r="Y65" s="4">
        <v>0</v>
      </c>
      <c r="Z65" s="9">
        <v>0</v>
      </c>
      <c r="AA65" s="85">
        <v>0</v>
      </c>
      <c r="AB65" s="4">
        <v>0</v>
      </c>
      <c r="AC65" s="9">
        <v>0</v>
      </c>
      <c r="AD65" s="12">
        <v>0</v>
      </c>
      <c r="AE65" s="4">
        <v>0</v>
      </c>
      <c r="AF65" s="9">
        <v>0</v>
      </c>
      <c r="AG65" s="12">
        <v>0</v>
      </c>
      <c r="AH65" s="4">
        <v>0</v>
      </c>
      <c r="AI65" s="9">
        <v>0</v>
      </c>
      <c r="AJ65" s="12">
        <v>0</v>
      </c>
      <c r="AK65" s="4">
        <v>0</v>
      </c>
      <c r="AL65" s="9">
        <f t="shared" si="257"/>
        <v>0</v>
      </c>
      <c r="AM65" s="12">
        <v>0</v>
      </c>
      <c r="AN65" s="4">
        <v>0</v>
      </c>
      <c r="AO65" s="9">
        <v>0</v>
      </c>
      <c r="AP65" s="12">
        <v>0</v>
      </c>
      <c r="AQ65" s="4">
        <v>0</v>
      </c>
      <c r="AR65" s="9">
        <v>0</v>
      </c>
      <c r="AS65" s="12">
        <v>0</v>
      </c>
      <c r="AT65" s="4">
        <v>0</v>
      </c>
      <c r="AU65" s="9">
        <v>0</v>
      </c>
      <c r="AV65" s="85">
        <v>0</v>
      </c>
      <c r="AW65" s="4">
        <v>0</v>
      </c>
      <c r="AX65" s="9">
        <v>0</v>
      </c>
      <c r="AY65" s="12"/>
      <c r="AZ65" s="4"/>
      <c r="BA65" s="9"/>
      <c r="BB65" s="12">
        <v>0</v>
      </c>
      <c r="BC65" s="4">
        <v>0</v>
      </c>
      <c r="BD65" s="9">
        <v>0</v>
      </c>
      <c r="BE65" s="12">
        <v>0</v>
      </c>
      <c r="BF65" s="4">
        <v>0</v>
      </c>
      <c r="BG65" s="9">
        <f t="shared" si="249"/>
        <v>0</v>
      </c>
      <c r="BH65" s="12">
        <v>0</v>
      </c>
      <c r="BI65" s="4">
        <v>0</v>
      </c>
      <c r="BJ65" s="9">
        <v>0</v>
      </c>
      <c r="BK65" s="12">
        <v>1</v>
      </c>
      <c r="BL65" s="4">
        <v>5</v>
      </c>
      <c r="BM65" s="9">
        <f t="shared" ref="BM65" si="261">BL65/BK65*1000</f>
        <v>5000</v>
      </c>
      <c r="BN65" s="12">
        <v>0</v>
      </c>
      <c r="BO65" s="4">
        <v>0</v>
      </c>
      <c r="BP65" s="9">
        <v>0</v>
      </c>
      <c r="BQ65" s="12">
        <v>0</v>
      </c>
      <c r="BR65" s="4">
        <v>0</v>
      </c>
      <c r="BS65" s="9">
        <v>0</v>
      </c>
      <c r="BT65" s="12">
        <v>0</v>
      </c>
      <c r="BU65" s="4">
        <v>0</v>
      </c>
      <c r="BV65" s="9">
        <v>0</v>
      </c>
      <c r="BW65" s="12">
        <v>0</v>
      </c>
      <c r="BX65" s="4">
        <v>0</v>
      </c>
      <c r="BY65" s="9">
        <v>0</v>
      </c>
      <c r="BZ65" s="12">
        <v>0</v>
      </c>
      <c r="CA65" s="4">
        <v>0</v>
      </c>
      <c r="CB65" s="9">
        <v>0</v>
      </c>
      <c r="CC65" s="12">
        <v>0</v>
      </c>
      <c r="CD65" s="4">
        <v>0</v>
      </c>
      <c r="CE65" s="9">
        <v>0</v>
      </c>
      <c r="CF65" s="12">
        <v>0</v>
      </c>
      <c r="CG65" s="4">
        <v>0</v>
      </c>
      <c r="CH65" s="9">
        <f t="shared" si="250"/>
        <v>0</v>
      </c>
      <c r="CI65" s="12">
        <v>0</v>
      </c>
      <c r="CJ65" s="4">
        <v>0</v>
      </c>
      <c r="CK65" s="9">
        <v>0</v>
      </c>
      <c r="CL65" s="85">
        <v>0</v>
      </c>
      <c r="CM65" s="4">
        <v>0</v>
      </c>
      <c r="CN65" s="9">
        <f t="shared" si="251"/>
        <v>0</v>
      </c>
      <c r="CO65" s="85">
        <v>0</v>
      </c>
      <c r="CP65" s="4">
        <v>0</v>
      </c>
      <c r="CQ65" s="9">
        <v>0</v>
      </c>
      <c r="CR65" s="85">
        <v>0</v>
      </c>
      <c r="CS65" s="4">
        <v>0</v>
      </c>
      <c r="CT65" s="9">
        <v>0</v>
      </c>
      <c r="CU65" s="85">
        <v>0</v>
      </c>
      <c r="CV65" s="4">
        <v>0</v>
      </c>
      <c r="CW65" s="9">
        <v>0</v>
      </c>
      <c r="CX65" s="12">
        <v>0</v>
      </c>
      <c r="CY65" s="4">
        <v>0</v>
      </c>
      <c r="CZ65" s="9">
        <v>0</v>
      </c>
      <c r="DA65" s="12"/>
      <c r="DB65" s="4"/>
      <c r="DC65" s="9"/>
      <c r="DD65" s="12">
        <v>0</v>
      </c>
      <c r="DE65" s="4">
        <v>0</v>
      </c>
      <c r="DF65" s="9">
        <v>0</v>
      </c>
      <c r="DG65" s="12">
        <v>0</v>
      </c>
      <c r="DH65" s="4">
        <v>0</v>
      </c>
      <c r="DI65" s="9">
        <f t="shared" si="252"/>
        <v>0</v>
      </c>
      <c r="DJ65" s="12">
        <v>0</v>
      </c>
      <c r="DK65" s="4">
        <v>0</v>
      </c>
      <c r="DL65" s="9">
        <v>0</v>
      </c>
      <c r="DM65" s="12">
        <v>0</v>
      </c>
      <c r="DN65" s="4">
        <v>0</v>
      </c>
      <c r="DO65" s="9">
        <v>0</v>
      </c>
      <c r="DP65" s="85">
        <v>0</v>
      </c>
      <c r="DQ65" s="4">
        <v>0</v>
      </c>
      <c r="DR65" s="9">
        <v>0</v>
      </c>
      <c r="DS65" s="12">
        <v>0</v>
      </c>
      <c r="DT65" s="4">
        <v>0</v>
      </c>
      <c r="DU65" s="9">
        <v>0</v>
      </c>
      <c r="DV65" s="12">
        <v>0</v>
      </c>
      <c r="DW65" s="4">
        <v>0</v>
      </c>
      <c r="DX65" s="9">
        <f t="shared" si="258"/>
        <v>0</v>
      </c>
      <c r="DY65" s="12">
        <v>0</v>
      </c>
      <c r="DZ65" s="4">
        <v>0</v>
      </c>
      <c r="EA65" s="9">
        <v>0</v>
      </c>
      <c r="EB65" s="85"/>
      <c r="EC65" s="4"/>
      <c r="ED65" s="9"/>
      <c r="EE65" s="85">
        <v>0</v>
      </c>
      <c r="EF65" s="4">
        <v>0</v>
      </c>
      <c r="EG65" s="9">
        <f t="shared" si="253"/>
        <v>0</v>
      </c>
      <c r="EH65" s="85">
        <v>0</v>
      </c>
      <c r="EI65" s="4">
        <v>0</v>
      </c>
      <c r="EJ65" s="9">
        <v>0</v>
      </c>
      <c r="EK65" s="85">
        <v>0</v>
      </c>
      <c r="EL65" s="4">
        <v>0</v>
      </c>
      <c r="EM65" s="9">
        <v>0</v>
      </c>
      <c r="EN65" s="85">
        <v>0</v>
      </c>
      <c r="EO65" s="4">
        <v>0</v>
      </c>
      <c r="EP65" s="9">
        <v>0</v>
      </c>
      <c r="EQ65" s="85">
        <v>0</v>
      </c>
      <c r="ER65" s="4">
        <v>0</v>
      </c>
      <c r="ES65" s="9">
        <v>0</v>
      </c>
      <c r="ET65" s="85">
        <v>0</v>
      </c>
      <c r="EU65" s="4">
        <v>0</v>
      </c>
      <c r="EV65" s="9">
        <v>0</v>
      </c>
      <c r="EW65" s="12">
        <v>0</v>
      </c>
      <c r="EX65" s="4">
        <v>0</v>
      </c>
      <c r="EY65" s="9">
        <f t="shared" si="254"/>
        <v>0</v>
      </c>
      <c r="EZ65" s="85">
        <v>0</v>
      </c>
      <c r="FA65" s="4">
        <v>0</v>
      </c>
      <c r="FB65" s="9">
        <v>0</v>
      </c>
      <c r="FC65" s="85">
        <v>0</v>
      </c>
      <c r="FD65" s="4">
        <v>0</v>
      </c>
      <c r="FE65" s="9">
        <v>0</v>
      </c>
      <c r="FF65" s="12">
        <v>0</v>
      </c>
      <c r="FG65" s="4">
        <v>0</v>
      </c>
      <c r="FH65" s="9">
        <v>0</v>
      </c>
      <c r="FI65" s="12">
        <v>0</v>
      </c>
      <c r="FJ65" s="4">
        <v>0</v>
      </c>
      <c r="FK65" s="9">
        <v>0</v>
      </c>
      <c r="FL65" s="85">
        <v>0</v>
      </c>
      <c r="FM65" s="4">
        <v>0</v>
      </c>
      <c r="FN65" s="9">
        <v>0</v>
      </c>
      <c r="FO65" s="85"/>
      <c r="FP65" s="4"/>
      <c r="FQ65" s="9"/>
      <c r="FR65" s="85">
        <v>0</v>
      </c>
      <c r="FS65" s="4">
        <v>0</v>
      </c>
      <c r="FT65" s="9">
        <v>0</v>
      </c>
      <c r="FU65" s="12">
        <v>0</v>
      </c>
      <c r="FV65" s="4">
        <v>0</v>
      </c>
      <c r="FW65" s="9">
        <v>0</v>
      </c>
      <c r="FX65" s="12">
        <v>0</v>
      </c>
      <c r="FY65" s="4">
        <v>0</v>
      </c>
      <c r="FZ65" s="9">
        <v>0</v>
      </c>
      <c r="GA65" s="12">
        <v>0</v>
      </c>
      <c r="GB65" s="4">
        <v>0</v>
      </c>
      <c r="GC65" s="9">
        <v>0</v>
      </c>
      <c r="GD65" s="85">
        <v>0</v>
      </c>
      <c r="GE65" s="4">
        <v>0</v>
      </c>
      <c r="GF65" s="9">
        <v>0</v>
      </c>
      <c r="GG65" s="85">
        <v>0</v>
      </c>
      <c r="GH65" s="4">
        <v>0</v>
      </c>
      <c r="GI65" s="9">
        <v>0</v>
      </c>
      <c r="GJ65" s="85">
        <v>0</v>
      </c>
      <c r="GK65" s="4">
        <v>0</v>
      </c>
      <c r="GL65" s="9">
        <v>0</v>
      </c>
      <c r="GM65" s="85">
        <v>0</v>
      </c>
      <c r="GN65" s="4">
        <v>0</v>
      </c>
      <c r="GO65" s="9">
        <v>0</v>
      </c>
      <c r="GP65" s="12">
        <v>0</v>
      </c>
      <c r="GQ65" s="4">
        <v>0</v>
      </c>
      <c r="GR65" s="9">
        <v>0</v>
      </c>
      <c r="GS65" s="12">
        <v>0</v>
      </c>
      <c r="GT65" s="4">
        <v>1</v>
      </c>
      <c r="GU65" s="9">
        <v>0</v>
      </c>
      <c r="GV65" s="85">
        <v>0</v>
      </c>
      <c r="GW65" s="4">
        <v>0</v>
      </c>
      <c r="GX65" s="9">
        <v>0</v>
      </c>
      <c r="GY65" s="12">
        <v>0</v>
      </c>
      <c r="GZ65" s="4">
        <v>0</v>
      </c>
      <c r="HA65" s="9">
        <v>0</v>
      </c>
      <c r="HB65" s="12">
        <v>0</v>
      </c>
      <c r="HC65" s="4">
        <v>0</v>
      </c>
      <c r="HD65" s="9">
        <v>0</v>
      </c>
      <c r="HE65" s="12">
        <v>0</v>
      </c>
      <c r="HF65" s="4">
        <v>0</v>
      </c>
      <c r="HG65" s="9">
        <v>0</v>
      </c>
      <c r="HH65" s="12">
        <f t="shared" si="187"/>
        <v>1</v>
      </c>
      <c r="HI65" s="15">
        <f t="shared" si="188"/>
        <v>6</v>
      </c>
    </row>
    <row r="66" spans="1:217" x14ac:dyDescent="0.3">
      <c r="A66" s="77" t="s">
        <v>101</v>
      </c>
      <c r="B66" s="71" t="s">
        <v>10</v>
      </c>
      <c r="C66" s="12">
        <v>0</v>
      </c>
      <c r="D66" s="4">
        <v>0</v>
      </c>
      <c r="E66" s="9">
        <f t="shared" si="247"/>
        <v>0</v>
      </c>
      <c r="F66" s="12">
        <v>226</v>
      </c>
      <c r="G66" s="4">
        <v>1262</v>
      </c>
      <c r="H66" s="9">
        <f t="shared" si="260"/>
        <v>5584.070796460177</v>
      </c>
      <c r="I66" s="12">
        <v>0</v>
      </c>
      <c r="J66" s="4">
        <v>0</v>
      </c>
      <c r="K66" s="9">
        <v>0</v>
      </c>
      <c r="L66" s="12">
        <v>0</v>
      </c>
      <c r="M66" s="4">
        <v>0</v>
      </c>
      <c r="N66" s="9">
        <v>0</v>
      </c>
      <c r="O66" s="85">
        <v>0</v>
      </c>
      <c r="P66" s="4">
        <v>0</v>
      </c>
      <c r="Q66" s="9">
        <v>0</v>
      </c>
      <c r="R66" s="12">
        <v>0</v>
      </c>
      <c r="S66" s="4">
        <v>0</v>
      </c>
      <c r="T66" s="9">
        <v>0</v>
      </c>
      <c r="U66" s="85">
        <v>0</v>
      </c>
      <c r="V66" s="4">
        <v>0</v>
      </c>
      <c r="W66" s="9">
        <f t="shared" si="248"/>
        <v>0</v>
      </c>
      <c r="X66" s="85">
        <v>0</v>
      </c>
      <c r="Y66" s="4">
        <v>0</v>
      </c>
      <c r="Z66" s="9">
        <v>0</v>
      </c>
      <c r="AA66" s="85">
        <v>0</v>
      </c>
      <c r="AB66" s="4">
        <v>0</v>
      </c>
      <c r="AC66" s="9">
        <v>0</v>
      </c>
      <c r="AD66" s="12">
        <v>0</v>
      </c>
      <c r="AE66" s="4">
        <v>0</v>
      </c>
      <c r="AF66" s="9">
        <v>0</v>
      </c>
      <c r="AG66" s="12">
        <v>0</v>
      </c>
      <c r="AH66" s="4">
        <v>0</v>
      </c>
      <c r="AI66" s="9">
        <v>0</v>
      </c>
      <c r="AJ66" s="12">
        <v>0</v>
      </c>
      <c r="AK66" s="4">
        <v>0</v>
      </c>
      <c r="AL66" s="9">
        <f t="shared" si="257"/>
        <v>0</v>
      </c>
      <c r="AM66" s="12">
        <v>0</v>
      </c>
      <c r="AN66" s="4">
        <v>0</v>
      </c>
      <c r="AO66" s="9">
        <v>0</v>
      </c>
      <c r="AP66" s="12">
        <v>0</v>
      </c>
      <c r="AQ66" s="4">
        <v>0</v>
      </c>
      <c r="AR66" s="9">
        <v>0</v>
      </c>
      <c r="AS66" s="12">
        <v>0</v>
      </c>
      <c r="AT66" s="4">
        <v>0</v>
      </c>
      <c r="AU66" s="9">
        <v>0</v>
      </c>
      <c r="AV66" s="85">
        <v>0</v>
      </c>
      <c r="AW66" s="4">
        <v>0</v>
      </c>
      <c r="AX66" s="9">
        <v>0</v>
      </c>
      <c r="AY66" s="12"/>
      <c r="AZ66" s="4"/>
      <c r="BA66" s="9"/>
      <c r="BB66" s="12">
        <v>0</v>
      </c>
      <c r="BC66" s="4">
        <v>0</v>
      </c>
      <c r="BD66" s="9">
        <v>0</v>
      </c>
      <c r="BE66" s="12">
        <v>0</v>
      </c>
      <c r="BF66" s="4">
        <v>0</v>
      </c>
      <c r="BG66" s="9">
        <f t="shared" si="249"/>
        <v>0</v>
      </c>
      <c r="BH66" s="12">
        <v>0</v>
      </c>
      <c r="BI66" s="4">
        <v>0</v>
      </c>
      <c r="BJ66" s="9">
        <v>0</v>
      </c>
      <c r="BK66" s="12">
        <v>0</v>
      </c>
      <c r="BL66" s="4">
        <v>0</v>
      </c>
      <c r="BM66" s="9">
        <v>0</v>
      </c>
      <c r="BN66" s="12">
        <v>0</v>
      </c>
      <c r="BO66" s="4">
        <v>0</v>
      </c>
      <c r="BP66" s="9">
        <v>0</v>
      </c>
      <c r="BQ66" s="12">
        <v>0</v>
      </c>
      <c r="BR66" s="4">
        <v>0</v>
      </c>
      <c r="BS66" s="9">
        <v>0</v>
      </c>
      <c r="BT66" s="12">
        <v>0</v>
      </c>
      <c r="BU66" s="4">
        <v>0</v>
      </c>
      <c r="BV66" s="9">
        <v>0</v>
      </c>
      <c r="BW66" s="12">
        <v>0</v>
      </c>
      <c r="BX66" s="4">
        <v>0</v>
      </c>
      <c r="BY66" s="9">
        <v>0</v>
      </c>
      <c r="BZ66" s="12">
        <v>0</v>
      </c>
      <c r="CA66" s="4">
        <v>0</v>
      </c>
      <c r="CB66" s="9">
        <v>0</v>
      </c>
      <c r="CC66" s="12">
        <v>0</v>
      </c>
      <c r="CD66" s="4">
        <v>0</v>
      </c>
      <c r="CE66" s="9">
        <v>0</v>
      </c>
      <c r="CF66" s="12">
        <v>0</v>
      </c>
      <c r="CG66" s="4">
        <v>0</v>
      </c>
      <c r="CH66" s="9">
        <f t="shared" si="250"/>
        <v>0</v>
      </c>
      <c r="CI66" s="12">
        <v>0</v>
      </c>
      <c r="CJ66" s="4">
        <v>0</v>
      </c>
      <c r="CK66" s="9">
        <v>0</v>
      </c>
      <c r="CL66" s="85">
        <v>0</v>
      </c>
      <c r="CM66" s="4">
        <v>0</v>
      </c>
      <c r="CN66" s="9">
        <f t="shared" si="251"/>
        <v>0</v>
      </c>
      <c r="CO66" s="85">
        <v>0</v>
      </c>
      <c r="CP66" s="4">
        <v>0</v>
      </c>
      <c r="CQ66" s="9">
        <v>0</v>
      </c>
      <c r="CR66" s="85">
        <v>0</v>
      </c>
      <c r="CS66" s="4">
        <v>0</v>
      </c>
      <c r="CT66" s="9">
        <v>0</v>
      </c>
      <c r="CU66" s="85">
        <v>0</v>
      </c>
      <c r="CV66" s="4">
        <v>0</v>
      </c>
      <c r="CW66" s="9">
        <v>0</v>
      </c>
      <c r="CX66" s="12">
        <v>0</v>
      </c>
      <c r="CY66" s="4">
        <v>0</v>
      </c>
      <c r="CZ66" s="9">
        <v>0</v>
      </c>
      <c r="DA66" s="12"/>
      <c r="DB66" s="4"/>
      <c r="DC66" s="9"/>
      <c r="DD66" s="12">
        <v>0</v>
      </c>
      <c r="DE66" s="4">
        <v>0</v>
      </c>
      <c r="DF66" s="9">
        <v>0</v>
      </c>
      <c r="DG66" s="12">
        <v>0</v>
      </c>
      <c r="DH66" s="4">
        <v>0</v>
      </c>
      <c r="DI66" s="9">
        <f t="shared" si="252"/>
        <v>0</v>
      </c>
      <c r="DJ66" s="12">
        <v>0</v>
      </c>
      <c r="DK66" s="4">
        <v>0</v>
      </c>
      <c r="DL66" s="9">
        <v>0</v>
      </c>
      <c r="DM66" s="12">
        <v>0</v>
      </c>
      <c r="DN66" s="4">
        <v>0</v>
      </c>
      <c r="DO66" s="9">
        <v>0</v>
      </c>
      <c r="DP66" s="85">
        <v>0</v>
      </c>
      <c r="DQ66" s="4">
        <v>0</v>
      </c>
      <c r="DR66" s="9">
        <v>0</v>
      </c>
      <c r="DS66" s="12">
        <v>0</v>
      </c>
      <c r="DT66" s="4">
        <v>0</v>
      </c>
      <c r="DU66" s="9">
        <v>0</v>
      </c>
      <c r="DV66" s="12">
        <v>0</v>
      </c>
      <c r="DW66" s="4">
        <v>0</v>
      </c>
      <c r="DX66" s="9">
        <f t="shared" si="258"/>
        <v>0</v>
      </c>
      <c r="DY66" s="12">
        <v>0</v>
      </c>
      <c r="DZ66" s="4">
        <v>0</v>
      </c>
      <c r="EA66" s="9">
        <v>0</v>
      </c>
      <c r="EB66" s="85"/>
      <c r="EC66" s="4"/>
      <c r="ED66" s="9"/>
      <c r="EE66" s="85">
        <v>0</v>
      </c>
      <c r="EF66" s="4">
        <v>0</v>
      </c>
      <c r="EG66" s="9">
        <f t="shared" si="253"/>
        <v>0</v>
      </c>
      <c r="EH66" s="85">
        <v>0</v>
      </c>
      <c r="EI66" s="4">
        <v>0</v>
      </c>
      <c r="EJ66" s="9">
        <v>0</v>
      </c>
      <c r="EK66" s="85">
        <v>0</v>
      </c>
      <c r="EL66" s="4">
        <v>0</v>
      </c>
      <c r="EM66" s="9">
        <v>0</v>
      </c>
      <c r="EN66" s="85">
        <v>0</v>
      </c>
      <c r="EO66" s="4">
        <v>0</v>
      </c>
      <c r="EP66" s="9">
        <v>0</v>
      </c>
      <c r="EQ66" s="85">
        <v>0</v>
      </c>
      <c r="ER66" s="4">
        <v>0</v>
      </c>
      <c r="ES66" s="9">
        <v>0</v>
      </c>
      <c r="ET66" s="85">
        <v>0</v>
      </c>
      <c r="EU66" s="4">
        <v>0</v>
      </c>
      <c r="EV66" s="9">
        <v>0</v>
      </c>
      <c r="EW66" s="12">
        <v>0</v>
      </c>
      <c r="EX66" s="4">
        <v>0</v>
      </c>
      <c r="EY66" s="9">
        <f t="shared" si="254"/>
        <v>0</v>
      </c>
      <c r="EZ66" s="85">
        <v>0</v>
      </c>
      <c r="FA66" s="4">
        <v>0</v>
      </c>
      <c r="FB66" s="9">
        <v>0</v>
      </c>
      <c r="FC66" s="85">
        <v>0</v>
      </c>
      <c r="FD66" s="4">
        <v>0</v>
      </c>
      <c r="FE66" s="9">
        <v>0</v>
      </c>
      <c r="FF66" s="12">
        <v>0</v>
      </c>
      <c r="FG66" s="4">
        <v>0</v>
      </c>
      <c r="FH66" s="9">
        <v>0</v>
      </c>
      <c r="FI66" s="12">
        <v>0</v>
      </c>
      <c r="FJ66" s="4">
        <v>0</v>
      </c>
      <c r="FK66" s="9">
        <v>0</v>
      </c>
      <c r="FL66" s="85">
        <v>0</v>
      </c>
      <c r="FM66" s="4">
        <v>0</v>
      </c>
      <c r="FN66" s="9">
        <v>0</v>
      </c>
      <c r="FO66" s="85"/>
      <c r="FP66" s="4"/>
      <c r="FQ66" s="9"/>
      <c r="FR66" s="85">
        <v>0</v>
      </c>
      <c r="FS66" s="4">
        <v>0</v>
      </c>
      <c r="FT66" s="9">
        <v>0</v>
      </c>
      <c r="FU66" s="12">
        <v>0</v>
      </c>
      <c r="FV66" s="4">
        <v>0</v>
      </c>
      <c r="FW66" s="9">
        <v>0</v>
      </c>
      <c r="FX66" s="12">
        <v>0</v>
      </c>
      <c r="FY66" s="4">
        <v>0</v>
      </c>
      <c r="FZ66" s="9">
        <v>0</v>
      </c>
      <c r="GA66" s="12">
        <v>0</v>
      </c>
      <c r="GB66" s="4">
        <v>0</v>
      </c>
      <c r="GC66" s="9">
        <v>0</v>
      </c>
      <c r="GD66" s="85">
        <v>0</v>
      </c>
      <c r="GE66" s="4">
        <v>0</v>
      </c>
      <c r="GF66" s="9">
        <v>0</v>
      </c>
      <c r="GG66" s="85">
        <v>0</v>
      </c>
      <c r="GH66" s="4">
        <v>0</v>
      </c>
      <c r="GI66" s="9">
        <v>0</v>
      </c>
      <c r="GJ66" s="85">
        <v>0</v>
      </c>
      <c r="GK66" s="4">
        <v>0</v>
      </c>
      <c r="GL66" s="9">
        <v>0</v>
      </c>
      <c r="GM66" s="85">
        <v>0</v>
      </c>
      <c r="GN66" s="4">
        <v>0</v>
      </c>
      <c r="GO66" s="9">
        <v>0</v>
      </c>
      <c r="GP66" s="12">
        <v>0</v>
      </c>
      <c r="GQ66" s="4">
        <v>0</v>
      </c>
      <c r="GR66" s="9">
        <v>0</v>
      </c>
      <c r="GS66" s="12">
        <v>0</v>
      </c>
      <c r="GT66" s="4">
        <v>0</v>
      </c>
      <c r="GU66" s="9">
        <v>0</v>
      </c>
      <c r="GV66" s="85">
        <v>0</v>
      </c>
      <c r="GW66" s="4">
        <v>0</v>
      </c>
      <c r="GX66" s="9">
        <v>0</v>
      </c>
      <c r="GY66" s="12">
        <v>0</v>
      </c>
      <c r="GZ66" s="4">
        <v>0</v>
      </c>
      <c r="HA66" s="9">
        <v>0</v>
      </c>
      <c r="HB66" s="12">
        <v>0</v>
      </c>
      <c r="HC66" s="4">
        <v>0</v>
      </c>
      <c r="HD66" s="9">
        <v>0</v>
      </c>
      <c r="HE66" s="12">
        <v>0</v>
      </c>
      <c r="HF66" s="4">
        <v>0</v>
      </c>
      <c r="HG66" s="9">
        <v>0</v>
      </c>
      <c r="HH66" s="12">
        <f t="shared" si="187"/>
        <v>226</v>
      </c>
      <c r="HI66" s="15">
        <f t="shared" si="188"/>
        <v>1262</v>
      </c>
    </row>
    <row r="67" spans="1:217" x14ac:dyDescent="0.3">
      <c r="A67" s="77" t="s">
        <v>101</v>
      </c>
      <c r="B67" s="71" t="s">
        <v>11</v>
      </c>
      <c r="C67" s="12">
        <v>0</v>
      </c>
      <c r="D67" s="4">
        <v>0</v>
      </c>
      <c r="E67" s="9">
        <f t="shared" si="247"/>
        <v>0</v>
      </c>
      <c r="F67" s="12">
        <v>326</v>
      </c>
      <c r="G67" s="4">
        <v>1834</v>
      </c>
      <c r="H67" s="9">
        <f t="shared" si="260"/>
        <v>5625.7668711656443</v>
      </c>
      <c r="I67" s="12">
        <v>0</v>
      </c>
      <c r="J67" s="4">
        <v>0</v>
      </c>
      <c r="K67" s="9">
        <v>0</v>
      </c>
      <c r="L67" s="12">
        <v>0</v>
      </c>
      <c r="M67" s="4">
        <v>0</v>
      </c>
      <c r="N67" s="9">
        <v>0</v>
      </c>
      <c r="O67" s="85">
        <v>0</v>
      </c>
      <c r="P67" s="4">
        <v>0</v>
      </c>
      <c r="Q67" s="9">
        <v>0</v>
      </c>
      <c r="R67" s="12">
        <v>0</v>
      </c>
      <c r="S67" s="4">
        <v>0</v>
      </c>
      <c r="T67" s="9">
        <v>0</v>
      </c>
      <c r="U67" s="85">
        <v>0</v>
      </c>
      <c r="V67" s="4">
        <v>0</v>
      </c>
      <c r="W67" s="9">
        <f t="shared" si="248"/>
        <v>0</v>
      </c>
      <c r="X67" s="85">
        <v>0</v>
      </c>
      <c r="Y67" s="4">
        <v>0</v>
      </c>
      <c r="Z67" s="9">
        <v>0</v>
      </c>
      <c r="AA67" s="85">
        <v>0</v>
      </c>
      <c r="AB67" s="4">
        <v>0</v>
      </c>
      <c r="AC67" s="9">
        <v>0</v>
      </c>
      <c r="AD67" s="12">
        <v>0</v>
      </c>
      <c r="AE67" s="4">
        <v>0</v>
      </c>
      <c r="AF67" s="9">
        <v>0</v>
      </c>
      <c r="AG67" s="12">
        <v>0</v>
      </c>
      <c r="AH67" s="4">
        <v>0</v>
      </c>
      <c r="AI67" s="9">
        <v>0</v>
      </c>
      <c r="AJ67" s="12">
        <v>0</v>
      </c>
      <c r="AK67" s="4">
        <v>0</v>
      </c>
      <c r="AL67" s="9">
        <f t="shared" si="257"/>
        <v>0</v>
      </c>
      <c r="AM67" s="12">
        <v>0</v>
      </c>
      <c r="AN67" s="4">
        <v>0</v>
      </c>
      <c r="AO67" s="9">
        <v>0</v>
      </c>
      <c r="AP67" s="12">
        <v>0</v>
      </c>
      <c r="AQ67" s="4">
        <v>0</v>
      </c>
      <c r="AR67" s="9">
        <v>0</v>
      </c>
      <c r="AS67" s="12">
        <v>0</v>
      </c>
      <c r="AT67" s="4">
        <v>0</v>
      </c>
      <c r="AU67" s="9">
        <v>0</v>
      </c>
      <c r="AV67" s="85">
        <v>0</v>
      </c>
      <c r="AW67" s="4">
        <v>0</v>
      </c>
      <c r="AX67" s="9">
        <v>0</v>
      </c>
      <c r="AY67" s="12"/>
      <c r="AZ67" s="4"/>
      <c r="BA67" s="9"/>
      <c r="BB67" s="12">
        <v>0</v>
      </c>
      <c r="BC67" s="4">
        <v>0</v>
      </c>
      <c r="BD67" s="9">
        <v>0</v>
      </c>
      <c r="BE67" s="12">
        <v>0</v>
      </c>
      <c r="BF67" s="4">
        <v>0</v>
      </c>
      <c r="BG67" s="9">
        <f t="shared" si="249"/>
        <v>0</v>
      </c>
      <c r="BH67" s="12">
        <v>0</v>
      </c>
      <c r="BI67" s="4">
        <v>0</v>
      </c>
      <c r="BJ67" s="9">
        <v>0</v>
      </c>
      <c r="BK67" s="12">
        <v>0</v>
      </c>
      <c r="BL67" s="4">
        <v>0</v>
      </c>
      <c r="BM67" s="9">
        <v>0</v>
      </c>
      <c r="BN67" s="12">
        <v>0</v>
      </c>
      <c r="BO67" s="4">
        <v>0</v>
      </c>
      <c r="BP67" s="9">
        <v>0</v>
      </c>
      <c r="BQ67" s="12">
        <v>0</v>
      </c>
      <c r="BR67" s="4">
        <v>0</v>
      </c>
      <c r="BS67" s="9">
        <v>0</v>
      </c>
      <c r="BT67" s="12">
        <v>0</v>
      </c>
      <c r="BU67" s="4">
        <v>0</v>
      </c>
      <c r="BV67" s="9">
        <v>0</v>
      </c>
      <c r="BW67" s="12">
        <v>0</v>
      </c>
      <c r="BX67" s="4">
        <v>0</v>
      </c>
      <c r="BY67" s="9">
        <v>0</v>
      </c>
      <c r="BZ67" s="12">
        <v>0</v>
      </c>
      <c r="CA67" s="4">
        <v>0</v>
      </c>
      <c r="CB67" s="9">
        <v>0</v>
      </c>
      <c r="CC67" s="12">
        <v>0</v>
      </c>
      <c r="CD67" s="4">
        <v>0</v>
      </c>
      <c r="CE67" s="9">
        <v>0</v>
      </c>
      <c r="CF67" s="12">
        <v>0</v>
      </c>
      <c r="CG67" s="4">
        <v>0</v>
      </c>
      <c r="CH67" s="9">
        <f t="shared" si="250"/>
        <v>0</v>
      </c>
      <c r="CI67" s="12">
        <v>0</v>
      </c>
      <c r="CJ67" s="4">
        <v>0</v>
      </c>
      <c r="CK67" s="9">
        <v>0</v>
      </c>
      <c r="CL67" s="85">
        <v>0</v>
      </c>
      <c r="CM67" s="4">
        <v>0</v>
      </c>
      <c r="CN67" s="9">
        <f t="shared" si="251"/>
        <v>0</v>
      </c>
      <c r="CO67" s="85">
        <v>0</v>
      </c>
      <c r="CP67" s="4">
        <v>0</v>
      </c>
      <c r="CQ67" s="9">
        <v>0</v>
      </c>
      <c r="CR67" s="85">
        <v>0</v>
      </c>
      <c r="CS67" s="4">
        <v>0</v>
      </c>
      <c r="CT67" s="9">
        <v>0</v>
      </c>
      <c r="CU67" s="85">
        <v>0</v>
      </c>
      <c r="CV67" s="4">
        <v>0</v>
      </c>
      <c r="CW67" s="9">
        <v>0</v>
      </c>
      <c r="CX67" s="12">
        <v>0</v>
      </c>
      <c r="CY67" s="4">
        <v>0</v>
      </c>
      <c r="CZ67" s="9">
        <v>0</v>
      </c>
      <c r="DA67" s="12"/>
      <c r="DB67" s="4"/>
      <c r="DC67" s="9"/>
      <c r="DD67" s="12">
        <v>0</v>
      </c>
      <c r="DE67" s="4">
        <v>0</v>
      </c>
      <c r="DF67" s="9">
        <v>0</v>
      </c>
      <c r="DG67" s="12">
        <v>0</v>
      </c>
      <c r="DH67" s="4">
        <v>0</v>
      </c>
      <c r="DI67" s="9">
        <f t="shared" si="252"/>
        <v>0</v>
      </c>
      <c r="DJ67" s="12">
        <v>0</v>
      </c>
      <c r="DK67" s="4">
        <v>0</v>
      </c>
      <c r="DL67" s="9">
        <v>0</v>
      </c>
      <c r="DM67" s="12">
        <v>0</v>
      </c>
      <c r="DN67" s="4">
        <v>0</v>
      </c>
      <c r="DO67" s="9">
        <v>0</v>
      </c>
      <c r="DP67" s="85">
        <v>0</v>
      </c>
      <c r="DQ67" s="4">
        <v>0</v>
      </c>
      <c r="DR67" s="9">
        <v>0</v>
      </c>
      <c r="DS67" s="12">
        <v>0</v>
      </c>
      <c r="DT67" s="4">
        <v>0</v>
      </c>
      <c r="DU67" s="9">
        <v>0</v>
      </c>
      <c r="DV67" s="12">
        <v>0</v>
      </c>
      <c r="DW67" s="4">
        <v>0</v>
      </c>
      <c r="DX67" s="9">
        <f t="shared" si="258"/>
        <v>0</v>
      </c>
      <c r="DY67" s="12">
        <v>0</v>
      </c>
      <c r="DZ67" s="4">
        <v>0</v>
      </c>
      <c r="EA67" s="9">
        <v>0</v>
      </c>
      <c r="EB67" s="85"/>
      <c r="EC67" s="4"/>
      <c r="ED67" s="9"/>
      <c r="EE67" s="85">
        <v>0</v>
      </c>
      <c r="EF67" s="4">
        <v>0</v>
      </c>
      <c r="EG67" s="9">
        <f t="shared" si="253"/>
        <v>0</v>
      </c>
      <c r="EH67" s="85">
        <v>0</v>
      </c>
      <c r="EI67" s="4">
        <v>0</v>
      </c>
      <c r="EJ67" s="9">
        <v>0</v>
      </c>
      <c r="EK67" s="85">
        <v>0</v>
      </c>
      <c r="EL67" s="4">
        <v>0</v>
      </c>
      <c r="EM67" s="9">
        <v>0</v>
      </c>
      <c r="EN67" s="85">
        <v>0</v>
      </c>
      <c r="EO67" s="4">
        <v>0</v>
      </c>
      <c r="EP67" s="9">
        <v>0</v>
      </c>
      <c r="EQ67" s="85">
        <v>0</v>
      </c>
      <c r="ER67" s="4">
        <v>0</v>
      </c>
      <c r="ES67" s="9">
        <v>0</v>
      </c>
      <c r="ET67" s="85">
        <v>0</v>
      </c>
      <c r="EU67" s="4">
        <v>0</v>
      </c>
      <c r="EV67" s="9">
        <v>0</v>
      </c>
      <c r="EW67" s="12">
        <v>0</v>
      </c>
      <c r="EX67" s="4">
        <v>0</v>
      </c>
      <c r="EY67" s="9">
        <f t="shared" si="254"/>
        <v>0</v>
      </c>
      <c r="EZ67" s="85">
        <v>0</v>
      </c>
      <c r="FA67" s="4">
        <v>0</v>
      </c>
      <c r="FB67" s="9">
        <v>0</v>
      </c>
      <c r="FC67" s="85">
        <v>0</v>
      </c>
      <c r="FD67" s="4">
        <v>0</v>
      </c>
      <c r="FE67" s="9">
        <v>0</v>
      </c>
      <c r="FF67" s="12">
        <v>0</v>
      </c>
      <c r="FG67" s="4">
        <v>0</v>
      </c>
      <c r="FH67" s="9">
        <v>0</v>
      </c>
      <c r="FI67" s="12">
        <v>0</v>
      </c>
      <c r="FJ67" s="4">
        <v>0</v>
      </c>
      <c r="FK67" s="9">
        <v>0</v>
      </c>
      <c r="FL67" s="85">
        <v>0</v>
      </c>
      <c r="FM67" s="4">
        <v>0</v>
      </c>
      <c r="FN67" s="9">
        <v>0</v>
      </c>
      <c r="FO67" s="85"/>
      <c r="FP67" s="4"/>
      <c r="FQ67" s="9"/>
      <c r="FR67" s="85">
        <v>0</v>
      </c>
      <c r="FS67" s="4">
        <v>0</v>
      </c>
      <c r="FT67" s="9">
        <v>0</v>
      </c>
      <c r="FU67" s="12">
        <v>0</v>
      </c>
      <c r="FV67" s="4">
        <v>0</v>
      </c>
      <c r="FW67" s="9">
        <v>0</v>
      </c>
      <c r="FX67" s="12">
        <v>0</v>
      </c>
      <c r="FY67" s="4">
        <v>0</v>
      </c>
      <c r="FZ67" s="9">
        <v>0</v>
      </c>
      <c r="GA67" s="12">
        <v>0</v>
      </c>
      <c r="GB67" s="4">
        <v>0</v>
      </c>
      <c r="GC67" s="9">
        <v>0</v>
      </c>
      <c r="GD67" s="85">
        <v>0</v>
      </c>
      <c r="GE67" s="4">
        <v>0</v>
      </c>
      <c r="GF67" s="9">
        <v>0</v>
      </c>
      <c r="GG67" s="85">
        <v>0</v>
      </c>
      <c r="GH67" s="4">
        <v>0</v>
      </c>
      <c r="GI67" s="9">
        <v>0</v>
      </c>
      <c r="GJ67" s="85">
        <v>0</v>
      </c>
      <c r="GK67" s="4">
        <v>0</v>
      </c>
      <c r="GL67" s="9">
        <v>0</v>
      </c>
      <c r="GM67" s="85">
        <v>0</v>
      </c>
      <c r="GN67" s="4">
        <v>0</v>
      </c>
      <c r="GO67" s="9">
        <v>0</v>
      </c>
      <c r="GP67" s="12">
        <v>0</v>
      </c>
      <c r="GQ67" s="4">
        <v>0</v>
      </c>
      <c r="GR67" s="9">
        <v>0</v>
      </c>
      <c r="GS67" s="12">
        <v>0</v>
      </c>
      <c r="GT67" s="4">
        <v>0</v>
      </c>
      <c r="GU67" s="9">
        <v>0</v>
      </c>
      <c r="GV67" s="85">
        <v>0</v>
      </c>
      <c r="GW67" s="4">
        <v>0</v>
      </c>
      <c r="GX67" s="9">
        <v>0</v>
      </c>
      <c r="GY67" s="12">
        <v>0</v>
      </c>
      <c r="GZ67" s="4">
        <v>0</v>
      </c>
      <c r="HA67" s="9">
        <v>0</v>
      </c>
      <c r="HB67" s="12">
        <v>0</v>
      </c>
      <c r="HC67" s="4">
        <v>0</v>
      </c>
      <c r="HD67" s="9">
        <v>0</v>
      </c>
      <c r="HE67" s="12">
        <v>0</v>
      </c>
      <c r="HF67" s="4">
        <v>0</v>
      </c>
      <c r="HG67" s="9">
        <v>0</v>
      </c>
      <c r="HH67" s="12">
        <f t="shared" si="187"/>
        <v>326</v>
      </c>
      <c r="HI67" s="15">
        <f t="shared" si="188"/>
        <v>1834</v>
      </c>
    </row>
    <row r="68" spans="1:217" x14ac:dyDescent="0.3">
      <c r="A68" s="77" t="s">
        <v>101</v>
      </c>
      <c r="B68" s="71" t="s">
        <v>12</v>
      </c>
      <c r="C68" s="12">
        <v>0</v>
      </c>
      <c r="D68" s="4">
        <v>0</v>
      </c>
      <c r="E68" s="9">
        <f t="shared" si="247"/>
        <v>0</v>
      </c>
      <c r="F68" s="12">
        <v>199</v>
      </c>
      <c r="G68" s="4">
        <v>1565</v>
      </c>
      <c r="H68" s="9">
        <f t="shared" si="260"/>
        <v>7864.3216080402008</v>
      </c>
      <c r="I68" s="12">
        <v>0</v>
      </c>
      <c r="J68" s="4">
        <v>0</v>
      </c>
      <c r="K68" s="9">
        <v>0</v>
      </c>
      <c r="L68" s="12">
        <v>0</v>
      </c>
      <c r="M68" s="4">
        <v>0</v>
      </c>
      <c r="N68" s="9">
        <v>0</v>
      </c>
      <c r="O68" s="85">
        <v>0</v>
      </c>
      <c r="P68" s="4">
        <v>0</v>
      </c>
      <c r="Q68" s="9">
        <v>0</v>
      </c>
      <c r="R68" s="12">
        <v>0</v>
      </c>
      <c r="S68" s="4">
        <v>0</v>
      </c>
      <c r="T68" s="9">
        <v>0</v>
      </c>
      <c r="U68" s="85">
        <v>0</v>
      </c>
      <c r="V68" s="4">
        <v>0</v>
      </c>
      <c r="W68" s="9">
        <f t="shared" si="248"/>
        <v>0</v>
      </c>
      <c r="X68" s="85">
        <v>0</v>
      </c>
      <c r="Y68" s="4">
        <v>0</v>
      </c>
      <c r="Z68" s="9">
        <v>0</v>
      </c>
      <c r="AA68" s="85">
        <v>0</v>
      </c>
      <c r="AB68" s="4">
        <v>0</v>
      </c>
      <c r="AC68" s="9">
        <v>0</v>
      </c>
      <c r="AD68" s="12">
        <v>0</v>
      </c>
      <c r="AE68" s="4">
        <v>0</v>
      </c>
      <c r="AF68" s="9">
        <v>0</v>
      </c>
      <c r="AG68" s="12">
        <v>0</v>
      </c>
      <c r="AH68" s="4">
        <v>0</v>
      </c>
      <c r="AI68" s="9">
        <v>0</v>
      </c>
      <c r="AJ68" s="12">
        <v>0</v>
      </c>
      <c r="AK68" s="4">
        <v>0</v>
      </c>
      <c r="AL68" s="9">
        <f t="shared" si="257"/>
        <v>0</v>
      </c>
      <c r="AM68" s="12">
        <v>0</v>
      </c>
      <c r="AN68" s="4">
        <v>0</v>
      </c>
      <c r="AO68" s="9">
        <v>0</v>
      </c>
      <c r="AP68" s="12">
        <v>0</v>
      </c>
      <c r="AQ68" s="4">
        <v>0</v>
      </c>
      <c r="AR68" s="9">
        <v>0</v>
      </c>
      <c r="AS68" s="12">
        <v>0</v>
      </c>
      <c r="AT68" s="4">
        <v>0</v>
      </c>
      <c r="AU68" s="9">
        <v>0</v>
      </c>
      <c r="AV68" s="85">
        <v>0</v>
      </c>
      <c r="AW68" s="4">
        <v>0</v>
      </c>
      <c r="AX68" s="9">
        <v>0</v>
      </c>
      <c r="AY68" s="12"/>
      <c r="AZ68" s="4"/>
      <c r="BA68" s="9"/>
      <c r="BB68" s="12">
        <v>0</v>
      </c>
      <c r="BC68" s="4">
        <v>0</v>
      </c>
      <c r="BD68" s="9">
        <v>0</v>
      </c>
      <c r="BE68" s="12">
        <v>0</v>
      </c>
      <c r="BF68" s="4">
        <v>0</v>
      </c>
      <c r="BG68" s="9">
        <f t="shared" si="249"/>
        <v>0</v>
      </c>
      <c r="BH68" s="12">
        <v>0</v>
      </c>
      <c r="BI68" s="4">
        <v>0</v>
      </c>
      <c r="BJ68" s="9">
        <v>0</v>
      </c>
      <c r="BK68" s="12">
        <v>0</v>
      </c>
      <c r="BL68" s="4">
        <v>0</v>
      </c>
      <c r="BM68" s="9">
        <v>0</v>
      </c>
      <c r="BN68" s="12">
        <v>0</v>
      </c>
      <c r="BO68" s="4">
        <v>0</v>
      </c>
      <c r="BP68" s="9">
        <v>0</v>
      </c>
      <c r="BQ68" s="12">
        <v>0</v>
      </c>
      <c r="BR68" s="4">
        <v>0</v>
      </c>
      <c r="BS68" s="9">
        <v>0</v>
      </c>
      <c r="BT68" s="12">
        <v>0</v>
      </c>
      <c r="BU68" s="4">
        <v>0</v>
      </c>
      <c r="BV68" s="9">
        <v>0</v>
      </c>
      <c r="BW68" s="12">
        <v>0</v>
      </c>
      <c r="BX68" s="4">
        <v>0</v>
      </c>
      <c r="BY68" s="9">
        <v>0</v>
      </c>
      <c r="BZ68" s="12">
        <v>0</v>
      </c>
      <c r="CA68" s="4">
        <v>0</v>
      </c>
      <c r="CB68" s="9">
        <v>0</v>
      </c>
      <c r="CC68" s="12">
        <v>0</v>
      </c>
      <c r="CD68" s="4">
        <v>0</v>
      </c>
      <c r="CE68" s="9">
        <v>0</v>
      </c>
      <c r="CF68" s="12">
        <v>0</v>
      </c>
      <c r="CG68" s="4">
        <v>0</v>
      </c>
      <c r="CH68" s="9">
        <f t="shared" si="250"/>
        <v>0</v>
      </c>
      <c r="CI68" s="12">
        <v>0</v>
      </c>
      <c r="CJ68" s="4">
        <v>0</v>
      </c>
      <c r="CK68" s="9">
        <v>0</v>
      </c>
      <c r="CL68" s="85">
        <v>0</v>
      </c>
      <c r="CM68" s="4">
        <v>0</v>
      </c>
      <c r="CN68" s="9">
        <f t="shared" si="251"/>
        <v>0</v>
      </c>
      <c r="CO68" s="85">
        <v>0</v>
      </c>
      <c r="CP68" s="4">
        <v>0</v>
      </c>
      <c r="CQ68" s="9">
        <v>0</v>
      </c>
      <c r="CR68" s="85">
        <v>0</v>
      </c>
      <c r="CS68" s="4">
        <v>0</v>
      </c>
      <c r="CT68" s="9">
        <v>0</v>
      </c>
      <c r="CU68" s="85">
        <v>0</v>
      </c>
      <c r="CV68" s="4">
        <v>0</v>
      </c>
      <c r="CW68" s="9">
        <v>0</v>
      </c>
      <c r="CX68" s="12">
        <v>0</v>
      </c>
      <c r="CY68" s="4">
        <v>0</v>
      </c>
      <c r="CZ68" s="9">
        <v>0</v>
      </c>
      <c r="DA68" s="12"/>
      <c r="DB68" s="4"/>
      <c r="DC68" s="9"/>
      <c r="DD68" s="12">
        <v>0</v>
      </c>
      <c r="DE68" s="4">
        <v>0</v>
      </c>
      <c r="DF68" s="9">
        <v>0</v>
      </c>
      <c r="DG68" s="12">
        <v>0</v>
      </c>
      <c r="DH68" s="4">
        <v>0</v>
      </c>
      <c r="DI68" s="9">
        <f t="shared" si="252"/>
        <v>0</v>
      </c>
      <c r="DJ68" s="12">
        <v>0</v>
      </c>
      <c r="DK68" s="4">
        <v>0</v>
      </c>
      <c r="DL68" s="9">
        <v>0</v>
      </c>
      <c r="DM68" s="12">
        <v>0</v>
      </c>
      <c r="DN68" s="4">
        <v>0</v>
      </c>
      <c r="DO68" s="9">
        <v>0</v>
      </c>
      <c r="DP68" s="85">
        <v>0</v>
      </c>
      <c r="DQ68" s="4">
        <v>0</v>
      </c>
      <c r="DR68" s="9">
        <v>0</v>
      </c>
      <c r="DS68" s="12">
        <v>0</v>
      </c>
      <c r="DT68" s="4">
        <v>0</v>
      </c>
      <c r="DU68" s="9">
        <v>0</v>
      </c>
      <c r="DV68" s="12">
        <v>0</v>
      </c>
      <c r="DW68" s="4">
        <v>0</v>
      </c>
      <c r="DX68" s="9">
        <f t="shared" si="258"/>
        <v>0</v>
      </c>
      <c r="DY68" s="12">
        <v>0</v>
      </c>
      <c r="DZ68" s="4">
        <v>0</v>
      </c>
      <c r="EA68" s="9">
        <v>0</v>
      </c>
      <c r="EB68" s="85"/>
      <c r="EC68" s="4"/>
      <c r="ED68" s="9"/>
      <c r="EE68" s="85">
        <v>0</v>
      </c>
      <c r="EF68" s="4">
        <v>0</v>
      </c>
      <c r="EG68" s="9">
        <f t="shared" si="253"/>
        <v>0</v>
      </c>
      <c r="EH68" s="85">
        <v>0</v>
      </c>
      <c r="EI68" s="4">
        <v>0</v>
      </c>
      <c r="EJ68" s="9">
        <v>0</v>
      </c>
      <c r="EK68" s="85">
        <v>0</v>
      </c>
      <c r="EL68" s="4">
        <v>0</v>
      </c>
      <c r="EM68" s="9">
        <v>0</v>
      </c>
      <c r="EN68" s="85">
        <v>0</v>
      </c>
      <c r="EO68" s="4">
        <v>0</v>
      </c>
      <c r="EP68" s="9">
        <v>0</v>
      </c>
      <c r="EQ68" s="85">
        <v>0</v>
      </c>
      <c r="ER68" s="4">
        <v>0</v>
      </c>
      <c r="ES68" s="9">
        <v>0</v>
      </c>
      <c r="ET68" s="85">
        <v>0</v>
      </c>
      <c r="EU68" s="4">
        <v>0</v>
      </c>
      <c r="EV68" s="9">
        <v>0</v>
      </c>
      <c r="EW68" s="12">
        <v>0</v>
      </c>
      <c r="EX68" s="4">
        <v>0</v>
      </c>
      <c r="EY68" s="9">
        <f t="shared" si="254"/>
        <v>0</v>
      </c>
      <c r="EZ68" s="85">
        <v>0</v>
      </c>
      <c r="FA68" s="4">
        <v>0</v>
      </c>
      <c r="FB68" s="9">
        <v>0</v>
      </c>
      <c r="FC68" s="85">
        <v>0</v>
      </c>
      <c r="FD68" s="4">
        <v>0</v>
      </c>
      <c r="FE68" s="9">
        <v>0</v>
      </c>
      <c r="FF68" s="12">
        <v>0</v>
      </c>
      <c r="FG68" s="4">
        <v>0</v>
      </c>
      <c r="FH68" s="9">
        <v>0</v>
      </c>
      <c r="FI68" s="12">
        <v>0</v>
      </c>
      <c r="FJ68" s="4">
        <v>0</v>
      </c>
      <c r="FK68" s="9">
        <v>0</v>
      </c>
      <c r="FL68" s="85">
        <v>0</v>
      </c>
      <c r="FM68" s="4">
        <v>0</v>
      </c>
      <c r="FN68" s="9">
        <v>0</v>
      </c>
      <c r="FO68" s="85"/>
      <c r="FP68" s="4"/>
      <c r="FQ68" s="9"/>
      <c r="FR68" s="85">
        <v>0</v>
      </c>
      <c r="FS68" s="4">
        <v>0</v>
      </c>
      <c r="FT68" s="9">
        <v>0</v>
      </c>
      <c r="FU68" s="12">
        <v>0</v>
      </c>
      <c r="FV68" s="4">
        <v>0</v>
      </c>
      <c r="FW68" s="9">
        <v>0</v>
      </c>
      <c r="FX68" s="12">
        <v>0</v>
      </c>
      <c r="FY68" s="4">
        <v>0</v>
      </c>
      <c r="FZ68" s="9">
        <v>0</v>
      </c>
      <c r="GA68" s="12">
        <v>0</v>
      </c>
      <c r="GB68" s="4">
        <v>0</v>
      </c>
      <c r="GC68" s="9">
        <v>0</v>
      </c>
      <c r="GD68" s="85">
        <v>0</v>
      </c>
      <c r="GE68" s="4">
        <v>0</v>
      </c>
      <c r="GF68" s="9">
        <v>0</v>
      </c>
      <c r="GG68" s="85">
        <v>0</v>
      </c>
      <c r="GH68" s="4">
        <v>0</v>
      </c>
      <c r="GI68" s="9">
        <v>0</v>
      </c>
      <c r="GJ68" s="85">
        <v>0</v>
      </c>
      <c r="GK68" s="4">
        <v>0</v>
      </c>
      <c r="GL68" s="9">
        <v>0</v>
      </c>
      <c r="GM68" s="85">
        <v>0</v>
      </c>
      <c r="GN68" s="4">
        <v>0</v>
      </c>
      <c r="GO68" s="9">
        <v>0</v>
      </c>
      <c r="GP68" s="12">
        <v>0</v>
      </c>
      <c r="GQ68" s="4">
        <v>0</v>
      </c>
      <c r="GR68" s="9">
        <v>0</v>
      </c>
      <c r="GS68" s="12">
        <v>0</v>
      </c>
      <c r="GT68" s="4">
        <v>0</v>
      </c>
      <c r="GU68" s="9">
        <v>0</v>
      </c>
      <c r="GV68" s="85">
        <v>0</v>
      </c>
      <c r="GW68" s="4">
        <v>0</v>
      </c>
      <c r="GX68" s="9">
        <v>0</v>
      </c>
      <c r="GY68" s="12">
        <v>0</v>
      </c>
      <c r="GZ68" s="4">
        <v>0</v>
      </c>
      <c r="HA68" s="9">
        <v>0</v>
      </c>
      <c r="HB68" s="12">
        <v>0</v>
      </c>
      <c r="HC68" s="4">
        <v>0</v>
      </c>
      <c r="HD68" s="9">
        <v>0</v>
      </c>
      <c r="HE68" s="12">
        <v>0</v>
      </c>
      <c r="HF68" s="4">
        <v>0</v>
      </c>
      <c r="HG68" s="9">
        <v>0</v>
      </c>
      <c r="HH68" s="12">
        <f t="shared" si="187"/>
        <v>199</v>
      </c>
      <c r="HI68" s="15">
        <f t="shared" si="188"/>
        <v>1565</v>
      </c>
    </row>
    <row r="69" spans="1:217" x14ac:dyDescent="0.3">
      <c r="A69" s="77" t="s">
        <v>101</v>
      </c>
      <c r="B69" s="71" t="s">
        <v>13</v>
      </c>
      <c r="C69" s="12">
        <v>0</v>
      </c>
      <c r="D69" s="4">
        <v>0</v>
      </c>
      <c r="E69" s="9">
        <f t="shared" si="247"/>
        <v>0</v>
      </c>
      <c r="F69" s="12">
        <v>223</v>
      </c>
      <c r="G69" s="4">
        <v>2194</v>
      </c>
      <c r="H69" s="9">
        <f t="shared" si="260"/>
        <v>9838.5650224215242</v>
      </c>
      <c r="I69" s="12">
        <v>0</v>
      </c>
      <c r="J69" s="4">
        <v>0</v>
      </c>
      <c r="K69" s="9">
        <v>0</v>
      </c>
      <c r="L69" s="12">
        <v>0</v>
      </c>
      <c r="M69" s="4">
        <v>0</v>
      </c>
      <c r="N69" s="9">
        <v>0</v>
      </c>
      <c r="O69" s="85">
        <v>0</v>
      </c>
      <c r="P69" s="4">
        <v>0</v>
      </c>
      <c r="Q69" s="9">
        <v>0</v>
      </c>
      <c r="R69" s="12">
        <v>0</v>
      </c>
      <c r="S69" s="4">
        <v>0</v>
      </c>
      <c r="T69" s="9">
        <v>0</v>
      </c>
      <c r="U69" s="85">
        <v>0</v>
      </c>
      <c r="V69" s="4">
        <v>0</v>
      </c>
      <c r="W69" s="9">
        <f t="shared" si="248"/>
        <v>0</v>
      </c>
      <c r="X69" s="85">
        <v>0</v>
      </c>
      <c r="Y69" s="4">
        <v>0</v>
      </c>
      <c r="Z69" s="9">
        <v>0</v>
      </c>
      <c r="AA69" s="85">
        <v>0</v>
      </c>
      <c r="AB69" s="4">
        <v>0</v>
      </c>
      <c r="AC69" s="9">
        <v>0</v>
      </c>
      <c r="AD69" s="12">
        <v>0</v>
      </c>
      <c r="AE69" s="4">
        <v>0</v>
      </c>
      <c r="AF69" s="9">
        <v>0</v>
      </c>
      <c r="AG69" s="12">
        <v>0</v>
      </c>
      <c r="AH69" s="4">
        <v>0</v>
      </c>
      <c r="AI69" s="9">
        <v>0</v>
      </c>
      <c r="AJ69" s="12">
        <v>0</v>
      </c>
      <c r="AK69" s="4">
        <v>0</v>
      </c>
      <c r="AL69" s="9">
        <f t="shared" si="257"/>
        <v>0</v>
      </c>
      <c r="AM69" s="12">
        <v>0</v>
      </c>
      <c r="AN69" s="4">
        <v>0</v>
      </c>
      <c r="AO69" s="9">
        <v>0</v>
      </c>
      <c r="AP69" s="12">
        <v>0</v>
      </c>
      <c r="AQ69" s="4">
        <v>0</v>
      </c>
      <c r="AR69" s="9">
        <v>0</v>
      </c>
      <c r="AS69" s="12">
        <v>0</v>
      </c>
      <c r="AT69" s="4">
        <v>0</v>
      </c>
      <c r="AU69" s="9">
        <v>0</v>
      </c>
      <c r="AV69" s="85">
        <v>0</v>
      </c>
      <c r="AW69" s="4">
        <v>0</v>
      </c>
      <c r="AX69" s="9">
        <v>0</v>
      </c>
      <c r="AY69" s="12"/>
      <c r="AZ69" s="4"/>
      <c r="BA69" s="9"/>
      <c r="BB69" s="12">
        <v>0</v>
      </c>
      <c r="BC69" s="4">
        <v>0</v>
      </c>
      <c r="BD69" s="9">
        <v>0</v>
      </c>
      <c r="BE69" s="12">
        <v>0</v>
      </c>
      <c r="BF69" s="4">
        <v>0</v>
      </c>
      <c r="BG69" s="9">
        <f t="shared" si="249"/>
        <v>0</v>
      </c>
      <c r="BH69" s="12">
        <v>0</v>
      </c>
      <c r="BI69" s="4">
        <v>0</v>
      </c>
      <c r="BJ69" s="9">
        <v>0</v>
      </c>
      <c r="BK69" s="12">
        <v>0</v>
      </c>
      <c r="BL69" s="4">
        <v>0</v>
      </c>
      <c r="BM69" s="9">
        <v>0</v>
      </c>
      <c r="BN69" s="12">
        <v>0</v>
      </c>
      <c r="BO69" s="4">
        <v>0</v>
      </c>
      <c r="BP69" s="9">
        <v>0</v>
      </c>
      <c r="BQ69" s="12">
        <v>0</v>
      </c>
      <c r="BR69" s="4">
        <v>1</v>
      </c>
      <c r="BS69" s="9">
        <v>0</v>
      </c>
      <c r="BT69" s="12">
        <v>0</v>
      </c>
      <c r="BU69" s="4">
        <v>0</v>
      </c>
      <c r="BV69" s="9">
        <v>0</v>
      </c>
      <c r="BW69" s="12">
        <v>0</v>
      </c>
      <c r="BX69" s="4">
        <v>0</v>
      </c>
      <c r="BY69" s="9">
        <v>0</v>
      </c>
      <c r="BZ69" s="12">
        <v>0</v>
      </c>
      <c r="CA69" s="4">
        <v>0</v>
      </c>
      <c r="CB69" s="9">
        <v>0</v>
      </c>
      <c r="CC69" s="12">
        <v>0</v>
      </c>
      <c r="CD69" s="4">
        <v>0</v>
      </c>
      <c r="CE69" s="9">
        <v>0</v>
      </c>
      <c r="CF69" s="12">
        <v>0</v>
      </c>
      <c r="CG69" s="4">
        <v>0</v>
      </c>
      <c r="CH69" s="9">
        <f t="shared" si="250"/>
        <v>0</v>
      </c>
      <c r="CI69" s="12">
        <v>0</v>
      </c>
      <c r="CJ69" s="4">
        <v>0</v>
      </c>
      <c r="CK69" s="9">
        <v>0</v>
      </c>
      <c r="CL69" s="85">
        <v>0</v>
      </c>
      <c r="CM69" s="4">
        <v>0</v>
      </c>
      <c r="CN69" s="9">
        <f t="shared" si="251"/>
        <v>0</v>
      </c>
      <c r="CO69" s="85">
        <v>0</v>
      </c>
      <c r="CP69" s="4">
        <v>0</v>
      </c>
      <c r="CQ69" s="9">
        <v>0</v>
      </c>
      <c r="CR69" s="85">
        <v>0</v>
      </c>
      <c r="CS69" s="4">
        <v>0</v>
      </c>
      <c r="CT69" s="9">
        <v>0</v>
      </c>
      <c r="CU69" s="85">
        <v>0</v>
      </c>
      <c r="CV69" s="4">
        <v>0</v>
      </c>
      <c r="CW69" s="9">
        <v>0</v>
      </c>
      <c r="CX69" s="12">
        <v>0</v>
      </c>
      <c r="CY69" s="4">
        <v>0</v>
      </c>
      <c r="CZ69" s="9">
        <v>0</v>
      </c>
      <c r="DA69" s="12"/>
      <c r="DB69" s="4"/>
      <c r="DC69" s="9"/>
      <c r="DD69" s="12">
        <v>0</v>
      </c>
      <c r="DE69" s="4">
        <v>0</v>
      </c>
      <c r="DF69" s="9">
        <v>0</v>
      </c>
      <c r="DG69" s="12">
        <v>0</v>
      </c>
      <c r="DH69" s="4">
        <v>0</v>
      </c>
      <c r="DI69" s="9">
        <f t="shared" si="252"/>
        <v>0</v>
      </c>
      <c r="DJ69" s="12">
        <v>0</v>
      </c>
      <c r="DK69" s="4">
        <v>0</v>
      </c>
      <c r="DL69" s="9">
        <v>0</v>
      </c>
      <c r="DM69" s="12">
        <v>0</v>
      </c>
      <c r="DN69" s="4">
        <v>0</v>
      </c>
      <c r="DO69" s="9">
        <v>0</v>
      </c>
      <c r="DP69" s="85">
        <v>0</v>
      </c>
      <c r="DQ69" s="4">
        <v>0</v>
      </c>
      <c r="DR69" s="9">
        <v>0</v>
      </c>
      <c r="DS69" s="12">
        <v>0</v>
      </c>
      <c r="DT69" s="4">
        <v>0</v>
      </c>
      <c r="DU69" s="9">
        <v>0</v>
      </c>
      <c r="DV69" s="12">
        <v>0</v>
      </c>
      <c r="DW69" s="4">
        <v>0</v>
      </c>
      <c r="DX69" s="9">
        <f t="shared" si="258"/>
        <v>0</v>
      </c>
      <c r="DY69" s="12">
        <v>0</v>
      </c>
      <c r="DZ69" s="4">
        <v>0</v>
      </c>
      <c r="EA69" s="9">
        <v>0</v>
      </c>
      <c r="EB69" s="85"/>
      <c r="EC69" s="4"/>
      <c r="ED69" s="9"/>
      <c r="EE69" s="85">
        <v>0</v>
      </c>
      <c r="EF69" s="4">
        <v>0</v>
      </c>
      <c r="EG69" s="9">
        <f t="shared" si="253"/>
        <v>0</v>
      </c>
      <c r="EH69" s="85">
        <v>0</v>
      </c>
      <c r="EI69" s="4">
        <v>0</v>
      </c>
      <c r="EJ69" s="9">
        <v>0</v>
      </c>
      <c r="EK69" s="85">
        <v>0</v>
      </c>
      <c r="EL69" s="4">
        <v>0</v>
      </c>
      <c r="EM69" s="9">
        <v>0</v>
      </c>
      <c r="EN69" s="85">
        <v>0</v>
      </c>
      <c r="EO69" s="4">
        <v>0</v>
      </c>
      <c r="EP69" s="9">
        <v>0</v>
      </c>
      <c r="EQ69" s="85">
        <v>0</v>
      </c>
      <c r="ER69" s="4">
        <v>0</v>
      </c>
      <c r="ES69" s="9">
        <v>0</v>
      </c>
      <c r="ET69" s="85">
        <v>0</v>
      </c>
      <c r="EU69" s="4">
        <v>0</v>
      </c>
      <c r="EV69" s="9">
        <v>0</v>
      </c>
      <c r="EW69" s="12">
        <v>0</v>
      </c>
      <c r="EX69" s="4">
        <v>0</v>
      </c>
      <c r="EY69" s="9">
        <f t="shared" si="254"/>
        <v>0</v>
      </c>
      <c r="EZ69" s="85">
        <v>0</v>
      </c>
      <c r="FA69" s="4">
        <v>0</v>
      </c>
      <c r="FB69" s="9">
        <v>0</v>
      </c>
      <c r="FC69" s="85">
        <v>0</v>
      </c>
      <c r="FD69" s="4">
        <v>0</v>
      </c>
      <c r="FE69" s="9">
        <v>0</v>
      </c>
      <c r="FF69" s="12">
        <v>0</v>
      </c>
      <c r="FG69" s="4">
        <v>0</v>
      </c>
      <c r="FH69" s="9">
        <v>0</v>
      </c>
      <c r="FI69" s="12">
        <v>0</v>
      </c>
      <c r="FJ69" s="4">
        <v>0</v>
      </c>
      <c r="FK69" s="9">
        <v>0</v>
      </c>
      <c r="FL69" s="85">
        <v>0</v>
      </c>
      <c r="FM69" s="4">
        <v>0</v>
      </c>
      <c r="FN69" s="9">
        <v>0</v>
      </c>
      <c r="FO69" s="85"/>
      <c r="FP69" s="4"/>
      <c r="FQ69" s="9"/>
      <c r="FR69" s="85">
        <v>0</v>
      </c>
      <c r="FS69" s="4">
        <v>0</v>
      </c>
      <c r="FT69" s="9">
        <v>0</v>
      </c>
      <c r="FU69" s="12">
        <v>0</v>
      </c>
      <c r="FV69" s="4">
        <v>0</v>
      </c>
      <c r="FW69" s="9">
        <v>0</v>
      </c>
      <c r="FX69" s="12">
        <v>0</v>
      </c>
      <c r="FY69" s="4">
        <v>0</v>
      </c>
      <c r="FZ69" s="9">
        <v>0</v>
      </c>
      <c r="GA69" s="12">
        <v>0</v>
      </c>
      <c r="GB69" s="4">
        <v>0</v>
      </c>
      <c r="GC69" s="9">
        <v>0</v>
      </c>
      <c r="GD69" s="85">
        <v>0</v>
      </c>
      <c r="GE69" s="4">
        <v>0</v>
      </c>
      <c r="GF69" s="9">
        <v>0</v>
      </c>
      <c r="GG69" s="85">
        <v>0</v>
      </c>
      <c r="GH69" s="4">
        <v>0</v>
      </c>
      <c r="GI69" s="9">
        <v>0</v>
      </c>
      <c r="GJ69" s="85">
        <v>0</v>
      </c>
      <c r="GK69" s="4">
        <v>0</v>
      </c>
      <c r="GL69" s="9">
        <v>0</v>
      </c>
      <c r="GM69" s="85">
        <v>0</v>
      </c>
      <c r="GN69" s="4">
        <v>0</v>
      </c>
      <c r="GO69" s="9">
        <v>0</v>
      </c>
      <c r="GP69" s="12">
        <v>0</v>
      </c>
      <c r="GQ69" s="4">
        <v>0</v>
      </c>
      <c r="GR69" s="9">
        <v>0</v>
      </c>
      <c r="GS69" s="12">
        <v>0</v>
      </c>
      <c r="GT69" s="4">
        <v>0</v>
      </c>
      <c r="GU69" s="9">
        <v>0</v>
      </c>
      <c r="GV69" s="85">
        <v>0</v>
      </c>
      <c r="GW69" s="4">
        <v>0</v>
      </c>
      <c r="GX69" s="9">
        <v>0</v>
      </c>
      <c r="GY69" s="12">
        <v>0</v>
      </c>
      <c r="GZ69" s="4">
        <v>0</v>
      </c>
      <c r="HA69" s="9">
        <v>0</v>
      </c>
      <c r="HB69" s="12">
        <v>0</v>
      </c>
      <c r="HC69" s="4">
        <v>0</v>
      </c>
      <c r="HD69" s="9">
        <v>0</v>
      </c>
      <c r="HE69" s="12">
        <v>0</v>
      </c>
      <c r="HF69" s="4">
        <v>0</v>
      </c>
      <c r="HG69" s="9">
        <v>0</v>
      </c>
      <c r="HH69" s="12">
        <f t="shared" si="187"/>
        <v>223</v>
      </c>
      <c r="HI69" s="15">
        <f t="shared" si="188"/>
        <v>2195</v>
      </c>
    </row>
    <row r="70" spans="1:217" ht="15" thickBot="1" x14ac:dyDescent="0.35">
      <c r="A70" s="72"/>
      <c r="B70" s="73" t="s">
        <v>14</v>
      </c>
      <c r="C70" s="52">
        <f t="shared" ref="C70:D70" si="262">SUM(C58:C69)</f>
        <v>0</v>
      </c>
      <c r="D70" s="50">
        <f t="shared" si="262"/>
        <v>0</v>
      </c>
      <c r="E70" s="51"/>
      <c r="F70" s="52">
        <f>SUM(F58:F69)</f>
        <v>87981</v>
      </c>
      <c r="G70" s="50">
        <f>SUM(G58:G69)</f>
        <v>132182</v>
      </c>
      <c r="H70" s="51"/>
      <c r="I70" s="52">
        <f>SUM(I58:I69)</f>
        <v>0</v>
      </c>
      <c r="J70" s="50">
        <f>SUM(J58:J69)</f>
        <v>0</v>
      </c>
      <c r="K70" s="51"/>
      <c r="L70" s="52">
        <f>SUM(L58:L69)</f>
        <v>0</v>
      </c>
      <c r="M70" s="50">
        <f>SUM(M58:M69)</f>
        <v>0</v>
      </c>
      <c r="N70" s="51"/>
      <c r="O70" s="86">
        <v>0</v>
      </c>
      <c r="P70" s="50">
        <v>0</v>
      </c>
      <c r="Q70" s="51"/>
      <c r="R70" s="52">
        <f>SUM(R58:R69)</f>
        <v>0</v>
      </c>
      <c r="S70" s="50">
        <f>SUM(S58:S69)</f>
        <v>0</v>
      </c>
      <c r="T70" s="51"/>
      <c r="U70" s="86">
        <f t="shared" ref="U70:V70" si="263">SUM(U58:U69)</f>
        <v>0</v>
      </c>
      <c r="V70" s="50">
        <f t="shared" si="263"/>
        <v>0</v>
      </c>
      <c r="W70" s="51"/>
      <c r="X70" s="86">
        <v>0</v>
      </c>
      <c r="Y70" s="50">
        <v>0</v>
      </c>
      <c r="Z70" s="51"/>
      <c r="AA70" s="86">
        <v>0</v>
      </c>
      <c r="AB70" s="50">
        <v>0</v>
      </c>
      <c r="AC70" s="51"/>
      <c r="AD70" s="52">
        <f t="shared" ref="AD70:AE70" si="264">SUM(AD58:AD69)</f>
        <v>0</v>
      </c>
      <c r="AE70" s="50">
        <f t="shared" si="264"/>
        <v>0</v>
      </c>
      <c r="AF70" s="51"/>
      <c r="AG70" s="52">
        <f t="shared" ref="AG70:AH70" si="265">SUM(AG58:AG69)</f>
        <v>0</v>
      </c>
      <c r="AH70" s="50">
        <f t="shared" si="265"/>
        <v>0</v>
      </c>
      <c r="AI70" s="51"/>
      <c r="AJ70" s="52">
        <f t="shared" ref="AJ70:AK70" si="266">SUM(AJ58:AJ69)</f>
        <v>0</v>
      </c>
      <c r="AK70" s="50">
        <f t="shared" si="266"/>
        <v>0</v>
      </c>
      <c r="AL70" s="51"/>
      <c r="AM70" s="52">
        <f t="shared" ref="AM70:AN70" si="267">SUM(AM58:AM69)</f>
        <v>0</v>
      </c>
      <c r="AN70" s="50">
        <f t="shared" si="267"/>
        <v>1</v>
      </c>
      <c r="AO70" s="51"/>
      <c r="AP70" s="52">
        <f t="shared" ref="AP70:AQ70" si="268">SUM(AP58:AP69)</f>
        <v>0</v>
      </c>
      <c r="AQ70" s="50">
        <f t="shared" si="268"/>
        <v>0</v>
      </c>
      <c r="AR70" s="51"/>
      <c r="AS70" s="52">
        <f t="shared" ref="AS70:AT70" si="269">SUM(AS58:AS69)</f>
        <v>0</v>
      </c>
      <c r="AT70" s="50">
        <f t="shared" si="269"/>
        <v>0</v>
      </c>
      <c r="AU70" s="51"/>
      <c r="AV70" s="86">
        <v>0</v>
      </c>
      <c r="AW70" s="50">
        <v>0</v>
      </c>
      <c r="AX70" s="51"/>
      <c r="AY70" s="52"/>
      <c r="AZ70" s="50"/>
      <c r="BA70" s="51"/>
      <c r="BB70" s="52">
        <f t="shared" ref="BB70:BC70" si="270">SUM(BB58:BB69)</f>
        <v>0</v>
      </c>
      <c r="BC70" s="50">
        <f t="shared" si="270"/>
        <v>0</v>
      </c>
      <c r="BD70" s="51"/>
      <c r="BE70" s="52">
        <f t="shared" ref="BE70:BF70" si="271">SUM(BE58:BE69)</f>
        <v>0</v>
      </c>
      <c r="BF70" s="50">
        <f t="shared" si="271"/>
        <v>0</v>
      </c>
      <c r="BG70" s="51"/>
      <c r="BH70" s="52">
        <f t="shared" ref="BH70:BI70" si="272">SUM(BH58:BH69)</f>
        <v>0</v>
      </c>
      <c r="BI70" s="50">
        <f t="shared" si="272"/>
        <v>0</v>
      </c>
      <c r="BJ70" s="51"/>
      <c r="BK70" s="52">
        <f t="shared" ref="BK70:BL70" si="273">SUM(BK58:BK69)</f>
        <v>1</v>
      </c>
      <c r="BL70" s="50">
        <f t="shared" si="273"/>
        <v>5</v>
      </c>
      <c r="BM70" s="51"/>
      <c r="BN70" s="52">
        <f t="shared" ref="BN70:BO70" si="274">SUM(BN58:BN69)</f>
        <v>0</v>
      </c>
      <c r="BO70" s="50">
        <f t="shared" si="274"/>
        <v>0</v>
      </c>
      <c r="BP70" s="51"/>
      <c r="BQ70" s="52">
        <f t="shared" ref="BQ70:BR70" si="275">SUM(BQ58:BQ69)</f>
        <v>0</v>
      </c>
      <c r="BR70" s="50">
        <f t="shared" si="275"/>
        <v>3</v>
      </c>
      <c r="BS70" s="51"/>
      <c r="BT70" s="52">
        <f t="shared" ref="BT70:BU70" si="276">SUM(BT58:BT69)</f>
        <v>0</v>
      </c>
      <c r="BU70" s="50">
        <f t="shared" si="276"/>
        <v>0</v>
      </c>
      <c r="BV70" s="51"/>
      <c r="BW70" s="52">
        <f t="shared" ref="BW70:BX70" si="277">SUM(BW58:BW69)</f>
        <v>0</v>
      </c>
      <c r="BX70" s="50">
        <f t="shared" si="277"/>
        <v>0</v>
      </c>
      <c r="BY70" s="51"/>
      <c r="BZ70" s="52">
        <f t="shared" ref="BZ70:CA70" si="278">SUM(BZ58:BZ69)</f>
        <v>0</v>
      </c>
      <c r="CA70" s="50">
        <f t="shared" si="278"/>
        <v>8</v>
      </c>
      <c r="CB70" s="51"/>
      <c r="CC70" s="52">
        <f t="shared" ref="CC70:CD70" si="279">SUM(CC58:CC69)</f>
        <v>0</v>
      </c>
      <c r="CD70" s="50">
        <f t="shared" si="279"/>
        <v>8</v>
      </c>
      <c r="CE70" s="51"/>
      <c r="CF70" s="52">
        <f t="shared" ref="CF70:CG70" si="280">SUM(CF58:CF69)</f>
        <v>0</v>
      </c>
      <c r="CG70" s="50">
        <f t="shared" si="280"/>
        <v>0</v>
      </c>
      <c r="CH70" s="51"/>
      <c r="CI70" s="52">
        <f t="shared" ref="CI70:CJ70" si="281">SUM(CI58:CI69)</f>
        <v>0</v>
      </c>
      <c r="CJ70" s="50">
        <f t="shared" si="281"/>
        <v>0</v>
      </c>
      <c r="CK70" s="51"/>
      <c r="CL70" s="86">
        <f t="shared" ref="CL70:CM70" si="282">SUM(CL58:CL69)</f>
        <v>0</v>
      </c>
      <c r="CM70" s="50">
        <f t="shared" si="282"/>
        <v>0</v>
      </c>
      <c r="CN70" s="51"/>
      <c r="CO70" s="86">
        <v>0</v>
      </c>
      <c r="CP70" s="50">
        <v>0</v>
      </c>
      <c r="CQ70" s="51"/>
      <c r="CR70" s="86">
        <v>0</v>
      </c>
      <c r="CS70" s="50">
        <v>0</v>
      </c>
      <c r="CT70" s="51"/>
      <c r="CU70" s="86">
        <v>0</v>
      </c>
      <c r="CV70" s="50">
        <v>0</v>
      </c>
      <c r="CW70" s="51"/>
      <c r="CX70" s="52">
        <f t="shared" ref="CX70:CY70" si="283">SUM(CX58:CX69)</f>
        <v>0</v>
      </c>
      <c r="CY70" s="50">
        <f t="shared" si="283"/>
        <v>0</v>
      </c>
      <c r="CZ70" s="51"/>
      <c r="DA70" s="52"/>
      <c r="DB70" s="50"/>
      <c r="DC70" s="51"/>
      <c r="DD70" s="52">
        <f t="shared" ref="DD70:DE70" si="284">SUM(DD58:DD69)</f>
        <v>0</v>
      </c>
      <c r="DE70" s="50">
        <f t="shared" si="284"/>
        <v>0</v>
      </c>
      <c r="DF70" s="51"/>
      <c r="DG70" s="52">
        <f t="shared" ref="DG70:DH70" si="285">SUM(DG58:DG69)</f>
        <v>0</v>
      </c>
      <c r="DH70" s="50">
        <f t="shared" si="285"/>
        <v>0</v>
      </c>
      <c r="DI70" s="51"/>
      <c r="DJ70" s="52">
        <f t="shared" ref="DJ70:DK70" si="286">SUM(DJ58:DJ69)</f>
        <v>0</v>
      </c>
      <c r="DK70" s="50">
        <f t="shared" si="286"/>
        <v>0</v>
      </c>
      <c r="DL70" s="51"/>
      <c r="DM70" s="52">
        <f t="shared" ref="DM70:DN70" si="287">SUM(DM58:DM69)</f>
        <v>0</v>
      </c>
      <c r="DN70" s="50">
        <f t="shared" si="287"/>
        <v>0</v>
      </c>
      <c r="DO70" s="51"/>
      <c r="DP70" s="86">
        <v>0</v>
      </c>
      <c r="DQ70" s="50">
        <v>0</v>
      </c>
      <c r="DR70" s="51"/>
      <c r="DS70" s="52">
        <f t="shared" ref="DS70:DT70" si="288">SUM(DS58:DS69)</f>
        <v>14</v>
      </c>
      <c r="DT70" s="50">
        <f t="shared" si="288"/>
        <v>145</v>
      </c>
      <c r="DU70" s="51"/>
      <c r="DV70" s="52">
        <f t="shared" ref="DV70:DW70" si="289">SUM(DV58:DV69)</f>
        <v>0</v>
      </c>
      <c r="DW70" s="50">
        <f t="shared" si="289"/>
        <v>0</v>
      </c>
      <c r="DX70" s="51"/>
      <c r="DY70" s="52">
        <f t="shared" ref="DY70:DZ70" si="290">SUM(DY58:DY69)</f>
        <v>0</v>
      </c>
      <c r="DZ70" s="50">
        <f t="shared" si="290"/>
        <v>0</v>
      </c>
      <c r="EA70" s="51"/>
      <c r="EB70" s="86"/>
      <c r="EC70" s="50"/>
      <c r="ED70" s="51"/>
      <c r="EE70" s="86">
        <f t="shared" ref="EE70:EF70" si="291">SUM(EE58:EE69)</f>
        <v>0</v>
      </c>
      <c r="EF70" s="50">
        <f t="shared" si="291"/>
        <v>0</v>
      </c>
      <c r="EG70" s="51"/>
      <c r="EH70" s="86">
        <v>0</v>
      </c>
      <c r="EI70" s="50">
        <v>0</v>
      </c>
      <c r="EJ70" s="51"/>
      <c r="EK70" s="86">
        <v>0</v>
      </c>
      <c r="EL70" s="50">
        <v>0</v>
      </c>
      <c r="EM70" s="51"/>
      <c r="EN70" s="86">
        <v>0</v>
      </c>
      <c r="EO70" s="50">
        <v>0</v>
      </c>
      <c r="EP70" s="51"/>
      <c r="EQ70" s="86">
        <v>0</v>
      </c>
      <c r="ER70" s="50">
        <v>0</v>
      </c>
      <c r="ES70" s="51"/>
      <c r="ET70" s="86">
        <v>0</v>
      </c>
      <c r="EU70" s="50">
        <v>0</v>
      </c>
      <c r="EV70" s="51"/>
      <c r="EW70" s="52">
        <f t="shared" ref="EW70:EX70" si="292">SUM(EW58:EW69)</f>
        <v>0</v>
      </c>
      <c r="EX70" s="50">
        <f t="shared" si="292"/>
        <v>0</v>
      </c>
      <c r="EY70" s="51"/>
      <c r="EZ70" s="86">
        <v>0</v>
      </c>
      <c r="FA70" s="50">
        <v>0</v>
      </c>
      <c r="FB70" s="51"/>
      <c r="FC70" s="86">
        <v>0</v>
      </c>
      <c r="FD70" s="50">
        <v>0</v>
      </c>
      <c r="FE70" s="51"/>
      <c r="FF70" s="52">
        <f t="shared" ref="FF70:FG70" si="293">SUM(FF58:FF69)</f>
        <v>0</v>
      </c>
      <c r="FG70" s="50">
        <f t="shared" si="293"/>
        <v>0</v>
      </c>
      <c r="FH70" s="51"/>
      <c r="FI70" s="52">
        <f t="shared" ref="FI70:FJ70" si="294">SUM(FI58:FI69)</f>
        <v>0</v>
      </c>
      <c r="FJ70" s="50">
        <f t="shared" si="294"/>
        <v>0</v>
      </c>
      <c r="FK70" s="51"/>
      <c r="FL70" s="86">
        <v>0</v>
      </c>
      <c r="FM70" s="50">
        <v>0</v>
      </c>
      <c r="FN70" s="51"/>
      <c r="FO70" s="86"/>
      <c r="FP70" s="50"/>
      <c r="FQ70" s="51"/>
      <c r="FR70" s="86">
        <v>0</v>
      </c>
      <c r="FS70" s="50">
        <v>0</v>
      </c>
      <c r="FT70" s="51"/>
      <c r="FU70" s="52">
        <f t="shared" ref="FU70:FV70" si="295">SUM(FU58:FU69)</f>
        <v>0</v>
      </c>
      <c r="FV70" s="50">
        <f t="shared" si="295"/>
        <v>0</v>
      </c>
      <c r="FW70" s="51"/>
      <c r="FX70" s="52">
        <f t="shared" ref="FX70:FY70" si="296">SUM(FX58:FX69)</f>
        <v>0</v>
      </c>
      <c r="FY70" s="50">
        <f t="shared" si="296"/>
        <v>0</v>
      </c>
      <c r="FZ70" s="51"/>
      <c r="GA70" s="52">
        <f t="shared" ref="GA70:GB70" si="297">SUM(GA58:GA69)</f>
        <v>0</v>
      </c>
      <c r="GB70" s="50">
        <f t="shared" si="297"/>
        <v>0</v>
      </c>
      <c r="GC70" s="51"/>
      <c r="GD70" s="86">
        <v>0</v>
      </c>
      <c r="GE70" s="50">
        <v>0</v>
      </c>
      <c r="GF70" s="51"/>
      <c r="GG70" s="86">
        <v>0</v>
      </c>
      <c r="GH70" s="50">
        <v>0</v>
      </c>
      <c r="GI70" s="51"/>
      <c r="GJ70" s="52">
        <f t="shared" ref="GJ70:GK70" si="298">SUM(GJ58:GJ69)</f>
        <v>0</v>
      </c>
      <c r="GK70" s="50">
        <f t="shared" si="298"/>
        <v>0</v>
      </c>
      <c r="GL70" s="51"/>
      <c r="GM70" s="52">
        <f t="shared" ref="GM70:GN70" si="299">SUM(GM58:GM69)</f>
        <v>0</v>
      </c>
      <c r="GN70" s="50">
        <f t="shared" si="299"/>
        <v>0</v>
      </c>
      <c r="GO70" s="51"/>
      <c r="GP70" s="52">
        <f t="shared" ref="GP70:GQ70" si="300">SUM(GP58:GP69)</f>
        <v>0</v>
      </c>
      <c r="GQ70" s="50">
        <f t="shared" si="300"/>
        <v>0</v>
      </c>
      <c r="GR70" s="51"/>
      <c r="GS70" s="52">
        <f t="shared" ref="GS70:GT70" si="301">SUM(GS58:GS69)</f>
        <v>0</v>
      </c>
      <c r="GT70" s="50">
        <f t="shared" si="301"/>
        <v>1</v>
      </c>
      <c r="GU70" s="51"/>
      <c r="GV70" s="86">
        <v>0</v>
      </c>
      <c r="GW70" s="50">
        <v>0</v>
      </c>
      <c r="GX70" s="51"/>
      <c r="GY70" s="52">
        <f t="shared" ref="GY70:GZ70" si="302">SUM(GY58:GY69)</f>
        <v>0</v>
      </c>
      <c r="GZ70" s="50">
        <f t="shared" si="302"/>
        <v>0</v>
      </c>
      <c r="HA70" s="51"/>
      <c r="HB70" s="52">
        <f t="shared" ref="HB70:HC70" si="303">SUM(HB58:HB69)</f>
        <v>9870</v>
      </c>
      <c r="HC70" s="50">
        <f t="shared" si="303"/>
        <v>15024</v>
      </c>
      <c r="HD70" s="51"/>
      <c r="HE70" s="52">
        <f t="shared" ref="HE70" si="304">SUM(HE58:HE69)</f>
        <v>358</v>
      </c>
      <c r="HF70" s="50">
        <f>SUM(HF58:HF69)</f>
        <v>515</v>
      </c>
      <c r="HG70" s="51"/>
      <c r="HH70" s="52">
        <f t="shared" si="187"/>
        <v>98224</v>
      </c>
      <c r="HI70" s="53">
        <f t="shared" si="188"/>
        <v>147884</v>
      </c>
    </row>
    <row r="71" spans="1:217" x14ac:dyDescent="0.3">
      <c r="A71" s="76" t="s">
        <v>102</v>
      </c>
      <c r="B71" s="75" t="s">
        <v>2</v>
      </c>
      <c r="C71" s="16">
        <v>0</v>
      </c>
      <c r="D71" s="42">
        <v>0</v>
      </c>
      <c r="E71" s="18">
        <f t="shared" ref="E71:E82" si="305">IF(C71=0,0,D71/C71*1000)</f>
        <v>0</v>
      </c>
      <c r="F71" s="16">
        <v>51</v>
      </c>
      <c r="G71" s="42">
        <v>328</v>
      </c>
      <c r="H71" s="18">
        <f>G71/F71*1000</f>
        <v>6431.3725490196084</v>
      </c>
      <c r="I71" s="16">
        <v>0</v>
      </c>
      <c r="J71" s="42">
        <v>0</v>
      </c>
      <c r="K71" s="18">
        <v>0</v>
      </c>
      <c r="L71" s="16">
        <v>0</v>
      </c>
      <c r="M71" s="42">
        <v>0</v>
      </c>
      <c r="N71" s="18">
        <v>0</v>
      </c>
      <c r="O71" s="87">
        <v>0</v>
      </c>
      <c r="P71" s="42">
        <v>0</v>
      </c>
      <c r="Q71" s="18">
        <v>0</v>
      </c>
      <c r="R71" s="16">
        <v>27500</v>
      </c>
      <c r="S71" s="42">
        <v>43242</v>
      </c>
      <c r="T71" s="18">
        <f>S71/R71*1000</f>
        <v>1572.4363636363637</v>
      </c>
      <c r="U71" s="87">
        <v>0</v>
      </c>
      <c r="V71" s="42">
        <v>0</v>
      </c>
      <c r="W71" s="18">
        <f t="shared" ref="W71:W82" si="306">IF(U71=0,0,V71/U71*1000)</f>
        <v>0</v>
      </c>
      <c r="X71" s="87">
        <v>0</v>
      </c>
      <c r="Y71" s="42">
        <v>0</v>
      </c>
      <c r="Z71" s="18">
        <v>0</v>
      </c>
      <c r="AA71" s="87">
        <v>0</v>
      </c>
      <c r="AB71" s="42">
        <v>0</v>
      </c>
      <c r="AC71" s="18">
        <v>0</v>
      </c>
      <c r="AD71" s="16">
        <v>0</v>
      </c>
      <c r="AE71" s="42">
        <v>0</v>
      </c>
      <c r="AF71" s="18">
        <v>0</v>
      </c>
      <c r="AG71" s="16">
        <v>0</v>
      </c>
      <c r="AH71" s="42">
        <v>0</v>
      </c>
      <c r="AI71" s="18">
        <v>0</v>
      </c>
      <c r="AJ71" s="12">
        <v>0</v>
      </c>
      <c r="AK71" s="4">
        <v>0</v>
      </c>
      <c r="AL71" s="9">
        <v>0</v>
      </c>
      <c r="AM71" s="16">
        <v>0</v>
      </c>
      <c r="AN71" s="42">
        <v>0</v>
      </c>
      <c r="AO71" s="18">
        <v>0</v>
      </c>
      <c r="AP71" s="16">
        <v>0</v>
      </c>
      <c r="AQ71" s="42">
        <v>0</v>
      </c>
      <c r="AR71" s="18">
        <v>0</v>
      </c>
      <c r="AS71" s="16">
        <v>0</v>
      </c>
      <c r="AT71" s="42">
        <v>0</v>
      </c>
      <c r="AU71" s="18">
        <v>0</v>
      </c>
      <c r="AV71" s="87">
        <v>0</v>
      </c>
      <c r="AW71" s="42">
        <v>0</v>
      </c>
      <c r="AX71" s="18">
        <v>0</v>
      </c>
      <c r="AY71" s="16"/>
      <c r="AZ71" s="42"/>
      <c r="BA71" s="18"/>
      <c r="BB71" s="16">
        <v>0</v>
      </c>
      <c r="BC71" s="42">
        <v>0</v>
      </c>
      <c r="BD71" s="18">
        <v>0</v>
      </c>
      <c r="BE71" s="16">
        <v>0</v>
      </c>
      <c r="BF71" s="42">
        <v>0</v>
      </c>
      <c r="BG71" s="18">
        <f t="shared" ref="BG71:BG82" si="307">IF(BE71=0,0,BF71/BE71*1000)</f>
        <v>0</v>
      </c>
      <c r="BH71" s="16">
        <v>0</v>
      </c>
      <c r="BI71" s="42">
        <v>0</v>
      </c>
      <c r="BJ71" s="18">
        <v>0</v>
      </c>
      <c r="BK71" s="16">
        <v>0</v>
      </c>
      <c r="BL71" s="42">
        <v>0</v>
      </c>
      <c r="BM71" s="18">
        <v>0</v>
      </c>
      <c r="BN71" s="16">
        <v>0</v>
      </c>
      <c r="BO71" s="42">
        <v>0</v>
      </c>
      <c r="BP71" s="18">
        <v>0</v>
      </c>
      <c r="BQ71" s="16">
        <v>0</v>
      </c>
      <c r="BR71" s="42">
        <v>0</v>
      </c>
      <c r="BS71" s="18">
        <v>0</v>
      </c>
      <c r="BT71" s="16">
        <v>0</v>
      </c>
      <c r="BU71" s="42">
        <v>0</v>
      </c>
      <c r="BV71" s="18">
        <v>0</v>
      </c>
      <c r="BW71" s="16">
        <v>0</v>
      </c>
      <c r="BX71" s="42">
        <v>0</v>
      </c>
      <c r="BY71" s="18">
        <v>0</v>
      </c>
      <c r="BZ71" s="16">
        <v>0</v>
      </c>
      <c r="CA71" s="42">
        <v>0</v>
      </c>
      <c r="CB71" s="18">
        <v>0</v>
      </c>
      <c r="CC71" s="16">
        <v>0</v>
      </c>
      <c r="CD71" s="42">
        <v>0</v>
      </c>
      <c r="CE71" s="18">
        <v>0</v>
      </c>
      <c r="CF71" s="16">
        <v>0</v>
      </c>
      <c r="CG71" s="42">
        <v>0</v>
      </c>
      <c r="CH71" s="18">
        <f t="shared" ref="CH71:CH82" si="308">IF(CF71=0,0,CG71/CF71*1000)</f>
        <v>0</v>
      </c>
      <c r="CI71" s="16">
        <v>0</v>
      </c>
      <c r="CJ71" s="42">
        <v>0</v>
      </c>
      <c r="CK71" s="18">
        <v>0</v>
      </c>
      <c r="CL71" s="87">
        <v>0</v>
      </c>
      <c r="CM71" s="42">
        <v>0</v>
      </c>
      <c r="CN71" s="18">
        <f t="shared" ref="CN71:CN82" si="309">IF(CL71=0,0,CM71/CL71*1000)</f>
        <v>0</v>
      </c>
      <c r="CO71" s="87">
        <v>0</v>
      </c>
      <c r="CP71" s="42">
        <v>0</v>
      </c>
      <c r="CQ71" s="18">
        <v>0</v>
      </c>
      <c r="CR71" s="87">
        <v>0</v>
      </c>
      <c r="CS71" s="42">
        <v>0</v>
      </c>
      <c r="CT71" s="18">
        <v>0</v>
      </c>
      <c r="CU71" s="87">
        <v>0</v>
      </c>
      <c r="CV71" s="42">
        <v>0</v>
      </c>
      <c r="CW71" s="18">
        <v>0</v>
      </c>
      <c r="CX71" s="16">
        <v>0</v>
      </c>
      <c r="CY71" s="42">
        <v>0</v>
      </c>
      <c r="CZ71" s="18">
        <v>0</v>
      </c>
      <c r="DA71" s="16"/>
      <c r="DB71" s="42"/>
      <c r="DC71" s="18"/>
      <c r="DD71" s="16">
        <v>0</v>
      </c>
      <c r="DE71" s="42">
        <v>0</v>
      </c>
      <c r="DF71" s="18">
        <v>0</v>
      </c>
      <c r="DG71" s="16">
        <v>0</v>
      </c>
      <c r="DH71" s="42">
        <v>0</v>
      </c>
      <c r="DI71" s="18">
        <f t="shared" ref="DI71:DI82" si="310">IF(DG71=0,0,DH71/DG71*1000)</f>
        <v>0</v>
      </c>
      <c r="DJ71" s="16">
        <v>0</v>
      </c>
      <c r="DK71" s="42">
        <v>0</v>
      </c>
      <c r="DL71" s="18">
        <v>0</v>
      </c>
      <c r="DM71" s="16">
        <v>0</v>
      </c>
      <c r="DN71" s="42">
        <v>0</v>
      </c>
      <c r="DO71" s="18">
        <v>0</v>
      </c>
      <c r="DP71" s="87">
        <v>0</v>
      </c>
      <c r="DQ71" s="42">
        <v>0</v>
      </c>
      <c r="DR71" s="18">
        <v>0</v>
      </c>
      <c r="DS71" s="16">
        <v>0</v>
      </c>
      <c r="DT71" s="42">
        <v>1</v>
      </c>
      <c r="DU71" s="18">
        <v>0</v>
      </c>
      <c r="DV71" s="12">
        <v>0</v>
      </c>
      <c r="DW71" s="4">
        <v>0</v>
      </c>
      <c r="DX71" s="9">
        <v>0</v>
      </c>
      <c r="DY71" s="16">
        <v>0</v>
      </c>
      <c r="DZ71" s="42">
        <v>0</v>
      </c>
      <c r="EA71" s="18">
        <v>0</v>
      </c>
      <c r="EB71" s="87"/>
      <c r="EC71" s="42"/>
      <c r="ED71" s="18"/>
      <c r="EE71" s="87">
        <v>0</v>
      </c>
      <c r="EF71" s="42">
        <v>0</v>
      </c>
      <c r="EG71" s="18">
        <f t="shared" ref="EG71:EG82" si="311">IF(EE71=0,0,EF71/EE71*1000)</f>
        <v>0</v>
      </c>
      <c r="EH71" s="87">
        <v>0</v>
      </c>
      <c r="EI71" s="42">
        <v>0</v>
      </c>
      <c r="EJ71" s="18">
        <v>0</v>
      </c>
      <c r="EK71" s="87">
        <v>0</v>
      </c>
      <c r="EL71" s="42">
        <v>0</v>
      </c>
      <c r="EM71" s="18">
        <v>0</v>
      </c>
      <c r="EN71" s="87">
        <v>0</v>
      </c>
      <c r="EO71" s="42">
        <v>0</v>
      </c>
      <c r="EP71" s="18">
        <v>0</v>
      </c>
      <c r="EQ71" s="87">
        <v>0</v>
      </c>
      <c r="ER71" s="42">
        <v>0</v>
      </c>
      <c r="ES71" s="18">
        <v>0</v>
      </c>
      <c r="ET71" s="87">
        <v>0</v>
      </c>
      <c r="EU71" s="42">
        <v>0</v>
      </c>
      <c r="EV71" s="18">
        <v>0</v>
      </c>
      <c r="EW71" s="12">
        <v>0</v>
      </c>
      <c r="EX71" s="4">
        <v>0</v>
      </c>
      <c r="EY71" s="9">
        <f t="shared" ref="EY71:EY82" si="312">IF(EW71=0,0,EX71/EW71*1000)</f>
        <v>0</v>
      </c>
      <c r="EZ71" s="87">
        <v>0</v>
      </c>
      <c r="FA71" s="42">
        <v>0</v>
      </c>
      <c r="FB71" s="18">
        <v>0</v>
      </c>
      <c r="FC71" s="87">
        <v>0</v>
      </c>
      <c r="FD71" s="42">
        <v>0</v>
      </c>
      <c r="FE71" s="18">
        <v>0</v>
      </c>
      <c r="FF71" s="16">
        <v>0</v>
      </c>
      <c r="FG71" s="42">
        <v>0</v>
      </c>
      <c r="FH71" s="18">
        <v>0</v>
      </c>
      <c r="FI71" s="16">
        <v>0</v>
      </c>
      <c r="FJ71" s="42">
        <v>0</v>
      </c>
      <c r="FK71" s="18">
        <v>0</v>
      </c>
      <c r="FL71" s="87">
        <v>0</v>
      </c>
      <c r="FM71" s="42">
        <v>0</v>
      </c>
      <c r="FN71" s="18">
        <v>0</v>
      </c>
      <c r="FO71" s="87"/>
      <c r="FP71" s="42"/>
      <c r="FQ71" s="18"/>
      <c r="FR71" s="87">
        <v>0</v>
      </c>
      <c r="FS71" s="42">
        <v>0</v>
      </c>
      <c r="FT71" s="18">
        <v>0</v>
      </c>
      <c r="FU71" s="16">
        <v>0</v>
      </c>
      <c r="FV71" s="42">
        <v>0</v>
      </c>
      <c r="FW71" s="18">
        <v>0</v>
      </c>
      <c r="FX71" s="16">
        <v>0</v>
      </c>
      <c r="FY71" s="42">
        <v>0</v>
      </c>
      <c r="FZ71" s="18">
        <v>0</v>
      </c>
      <c r="GA71" s="16">
        <v>0</v>
      </c>
      <c r="GB71" s="42">
        <v>0</v>
      </c>
      <c r="GC71" s="18">
        <v>0</v>
      </c>
      <c r="GD71" s="87">
        <v>0</v>
      </c>
      <c r="GE71" s="42">
        <v>0</v>
      </c>
      <c r="GF71" s="18">
        <v>0</v>
      </c>
      <c r="GG71" s="87">
        <v>0</v>
      </c>
      <c r="GH71" s="42">
        <v>0</v>
      </c>
      <c r="GI71" s="18">
        <v>0</v>
      </c>
      <c r="GJ71" s="87">
        <v>0</v>
      </c>
      <c r="GK71" s="42">
        <v>0</v>
      </c>
      <c r="GL71" s="18">
        <v>0</v>
      </c>
      <c r="GM71" s="87">
        <v>0</v>
      </c>
      <c r="GN71" s="42">
        <v>0</v>
      </c>
      <c r="GO71" s="18">
        <v>0</v>
      </c>
      <c r="GP71" s="16">
        <v>0</v>
      </c>
      <c r="GQ71" s="42">
        <v>0</v>
      </c>
      <c r="GR71" s="18">
        <v>0</v>
      </c>
      <c r="GS71" s="16">
        <v>0</v>
      </c>
      <c r="GT71" s="42">
        <v>0</v>
      </c>
      <c r="GU71" s="18">
        <v>0</v>
      </c>
      <c r="GV71" s="87">
        <v>0</v>
      </c>
      <c r="GW71" s="42">
        <v>0</v>
      </c>
      <c r="GX71" s="18">
        <v>0</v>
      </c>
      <c r="GY71" s="16">
        <v>0</v>
      </c>
      <c r="GZ71" s="42">
        <v>0</v>
      </c>
      <c r="HA71" s="18">
        <v>0</v>
      </c>
      <c r="HB71" s="16">
        <v>0</v>
      </c>
      <c r="HC71" s="42">
        <v>0</v>
      </c>
      <c r="HD71" s="18">
        <v>0</v>
      </c>
      <c r="HE71" s="16">
        <v>0</v>
      </c>
      <c r="HF71" s="42">
        <v>0</v>
      </c>
      <c r="HG71" s="18">
        <v>0</v>
      </c>
      <c r="HH71" s="16">
        <f t="shared" ref="HH71:HH102" si="313">F71+L71+R71+DD71+DM71+DS71+FF71+FI71+FX71+GS71+GY71+HB71+HE71+FU71+BK71+AG71+CC71+AM71+BB71+DY71+BT71+BQ71+BH71+GA71+GV71+CO71</f>
        <v>27551</v>
      </c>
      <c r="HI71" s="17">
        <f t="shared" ref="HI71:HI102" si="314">G71+M71+S71+DE71+DN71+DT71+FG71+FJ71+FY71+GT71+GZ71+HC71+HF71+FV71+BL71+AH71+CD71+AN71+BC71+DZ71+BU71+BR71+BI71+GB71+GW71+CP71</f>
        <v>43571</v>
      </c>
    </row>
    <row r="72" spans="1:217" x14ac:dyDescent="0.3">
      <c r="A72" s="77" t="s">
        <v>102</v>
      </c>
      <c r="B72" s="71" t="s">
        <v>3</v>
      </c>
      <c r="C72" s="12">
        <v>0</v>
      </c>
      <c r="D72" s="4">
        <v>0</v>
      </c>
      <c r="E72" s="9">
        <f t="shared" si="305"/>
        <v>0</v>
      </c>
      <c r="F72" s="12">
        <v>178</v>
      </c>
      <c r="G72" s="4">
        <v>1147</v>
      </c>
      <c r="H72" s="9">
        <f t="shared" ref="H72:H82" si="315">G72/F72*1000</f>
        <v>6443.8202247191011</v>
      </c>
      <c r="I72" s="12">
        <v>0</v>
      </c>
      <c r="J72" s="4">
        <v>0</v>
      </c>
      <c r="K72" s="9">
        <v>0</v>
      </c>
      <c r="L72" s="12">
        <v>0</v>
      </c>
      <c r="M72" s="4">
        <v>0</v>
      </c>
      <c r="N72" s="9">
        <v>0</v>
      </c>
      <c r="O72" s="85">
        <v>0</v>
      </c>
      <c r="P72" s="4">
        <v>0</v>
      </c>
      <c r="Q72" s="9">
        <v>0</v>
      </c>
      <c r="R72" s="12">
        <v>0</v>
      </c>
      <c r="S72" s="4">
        <v>0</v>
      </c>
      <c r="T72" s="9">
        <v>0</v>
      </c>
      <c r="U72" s="85">
        <v>0</v>
      </c>
      <c r="V72" s="4">
        <v>0</v>
      </c>
      <c r="W72" s="9">
        <f t="shared" si="306"/>
        <v>0</v>
      </c>
      <c r="X72" s="85">
        <v>0</v>
      </c>
      <c r="Y72" s="4">
        <v>0</v>
      </c>
      <c r="Z72" s="9">
        <v>0</v>
      </c>
      <c r="AA72" s="85">
        <v>0</v>
      </c>
      <c r="AB72" s="4">
        <v>0</v>
      </c>
      <c r="AC72" s="9">
        <v>0</v>
      </c>
      <c r="AD72" s="12">
        <v>0</v>
      </c>
      <c r="AE72" s="4">
        <v>0</v>
      </c>
      <c r="AF72" s="9">
        <v>0</v>
      </c>
      <c r="AG72" s="12">
        <v>0</v>
      </c>
      <c r="AH72" s="4">
        <v>0</v>
      </c>
      <c r="AI72" s="9">
        <v>0</v>
      </c>
      <c r="AJ72" s="12">
        <v>0</v>
      </c>
      <c r="AK72" s="4">
        <v>0</v>
      </c>
      <c r="AL72" s="9">
        <v>0</v>
      </c>
      <c r="AM72" s="12">
        <v>0</v>
      </c>
      <c r="AN72" s="4">
        <v>0</v>
      </c>
      <c r="AO72" s="9">
        <v>0</v>
      </c>
      <c r="AP72" s="12">
        <v>0</v>
      </c>
      <c r="AQ72" s="4">
        <v>0</v>
      </c>
      <c r="AR72" s="9">
        <v>0</v>
      </c>
      <c r="AS72" s="12">
        <v>0</v>
      </c>
      <c r="AT72" s="4">
        <v>0</v>
      </c>
      <c r="AU72" s="9">
        <v>0</v>
      </c>
      <c r="AV72" s="85">
        <v>0</v>
      </c>
      <c r="AW72" s="4">
        <v>0</v>
      </c>
      <c r="AX72" s="9">
        <v>0</v>
      </c>
      <c r="AY72" s="12"/>
      <c r="AZ72" s="4"/>
      <c r="BA72" s="9"/>
      <c r="BB72" s="12">
        <v>0</v>
      </c>
      <c r="BC72" s="4">
        <v>0</v>
      </c>
      <c r="BD72" s="9">
        <v>0</v>
      </c>
      <c r="BE72" s="12">
        <v>0</v>
      </c>
      <c r="BF72" s="4">
        <v>0</v>
      </c>
      <c r="BG72" s="9">
        <f t="shared" si="307"/>
        <v>0</v>
      </c>
      <c r="BH72" s="12">
        <v>0</v>
      </c>
      <c r="BI72" s="4">
        <v>0</v>
      </c>
      <c r="BJ72" s="9">
        <v>0</v>
      </c>
      <c r="BK72" s="12">
        <v>0</v>
      </c>
      <c r="BL72" s="4">
        <v>0</v>
      </c>
      <c r="BM72" s="9">
        <v>0</v>
      </c>
      <c r="BN72" s="12">
        <v>0</v>
      </c>
      <c r="BO72" s="4">
        <v>0</v>
      </c>
      <c r="BP72" s="9">
        <v>0</v>
      </c>
      <c r="BQ72" s="12">
        <v>0</v>
      </c>
      <c r="BR72" s="4">
        <v>0</v>
      </c>
      <c r="BS72" s="9">
        <v>0</v>
      </c>
      <c r="BT72" s="12">
        <v>0</v>
      </c>
      <c r="BU72" s="4">
        <v>0</v>
      </c>
      <c r="BV72" s="9">
        <v>0</v>
      </c>
      <c r="BW72" s="12">
        <v>0</v>
      </c>
      <c r="BX72" s="4">
        <v>0</v>
      </c>
      <c r="BY72" s="9">
        <v>0</v>
      </c>
      <c r="BZ72" s="12">
        <v>0</v>
      </c>
      <c r="CA72" s="4">
        <v>0</v>
      </c>
      <c r="CB72" s="9">
        <v>0</v>
      </c>
      <c r="CC72" s="12">
        <v>0</v>
      </c>
      <c r="CD72" s="4">
        <v>0</v>
      </c>
      <c r="CE72" s="9">
        <v>0</v>
      </c>
      <c r="CF72" s="12">
        <v>0</v>
      </c>
      <c r="CG72" s="4">
        <v>0</v>
      </c>
      <c r="CH72" s="9">
        <f t="shared" si="308"/>
        <v>0</v>
      </c>
      <c r="CI72" s="12">
        <v>0</v>
      </c>
      <c r="CJ72" s="4">
        <v>0</v>
      </c>
      <c r="CK72" s="9">
        <v>0</v>
      </c>
      <c r="CL72" s="85">
        <v>0</v>
      </c>
      <c r="CM72" s="4">
        <v>0</v>
      </c>
      <c r="CN72" s="9">
        <f t="shared" si="309"/>
        <v>0</v>
      </c>
      <c r="CO72" s="85">
        <v>0</v>
      </c>
      <c r="CP72" s="4">
        <v>0</v>
      </c>
      <c r="CQ72" s="9">
        <v>0</v>
      </c>
      <c r="CR72" s="85">
        <v>0</v>
      </c>
      <c r="CS72" s="4">
        <v>0</v>
      </c>
      <c r="CT72" s="9">
        <v>0</v>
      </c>
      <c r="CU72" s="85">
        <v>0</v>
      </c>
      <c r="CV72" s="4">
        <v>0</v>
      </c>
      <c r="CW72" s="9">
        <v>0</v>
      </c>
      <c r="CX72" s="12">
        <v>0</v>
      </c>
      <c r="CY72" s="4">
        <v>0</v>
      </c>
      <c r="CZ72" s="9">
        <v>0</v>
      </c>
      <c r="DA72" s="12"/>
      <c r="DB72" s="4"/>
      <c r="DC72" s="9"/>
      <c r="DD72" s="12">
        <v>0</v>
      </c>
      <c r="DE72" s="4">
        <v>0</v>
      </c>
      <c r="DF72" s="9">
        <v>0</v>
      </c>
      <c r="DG72" s="12">
        <v>0</v>
      </c>
      <c r="DH72" s="4">
        <v>0</v>
      </c>
      <c r="DI72" s="9">
        <f t="shared" si="310"/>
        <v>0</v>
      </c>
      <c r="DJ72" s="12">
        <v>0</v>
      </c>
      <c r="DK72" s="4">
        <v>0</v>
      </c>
      <c r="DL72" s="9">
        <v>0</v>
      </c>
      <c r="DM72" s="12">
        <v>0</v>
      </c>
      <c r="DN72" s="4">
        <v>0</v>
      </c>
      <c r="DO72" s="9">
        <v>0</v>
      </c>
      <c r="DP72" s="85">
        <v>0</v>
      </c>
      <c r="DQ72" s="4">
        <v>0</v>
      </c>
      <c r="DR72" s="9">
        <v>0</v>
      </c>
      <c r="DS72" s="12">
        <v>0</v>
      </c>
      <c r="DT72" s="4">
        <v>0</v>
      </c>
      <c r="DU72" s="9">
        <v>0</v>
      </c>
      <c r="DV72" s="12">
        <v>0</v>
      </c>
      <c r="DW72" s="4">
        <v>0</v>
      </c>
      <c r="DX72" s="9">
        <v>0</v>
      </c>
      <c r="DY72" s="12">
        <v>0</v>
      </c>
      <c r="DZ72" s="4">
        <v>0</v>
      </c>
      <c r="EA72" s="9">
        <v>0</v>
      </c>
      <c r="EB72" s="85"/>
      <c r="EC72" s="4"/>
      <c r="ED72" s="9"/>
      <c r="EE72" s="85">
        <v>0</v>
      </c>
      <c r="EF72" s="4">
        <v>0</v>
      </c>
      <c r="EG72" s="9">
        <f t="shared" si="311"/>
        <v>0</v>
      </c>
      <c r="EH72" s="85">
        <v>0</v>
      </c>
      <c r="EI72" s="4">
        <v>0</v>
      </c>
      <c r="EJ72" s="9">
        <v>0</v>
      </c>
      <c r="EK72" s="85">
        <v>0</v>
      </c>
      <c r="EL72" s="4">
        <v>0</v>
      </c>
      <c r="EM72" s="9">
        <v>0</v>
      </c>
      <c r="EN72" s="85">
        <v>0</v>
      </c>
      <c r="EO72" s="4">
        <v>0</v>
      </c>
      <c r="EP72" s="9">
        <v>0</v>
      </c>
      <c r="EQ72" s="85">
        <v>0</v>
      </c>
      <c r="ER72" s="4">
        <v>0</v>
      </c>
      <c r="ES72" s="9">
        <v>0</v>
      </c>
      <c r="ET72" s="85">
        <v>0</v>
      </c>
      <c r="EU72" s="4">
        <v>0</v>
      </c>
      <c r="EV72" s="9">
        <v>0</v>
      </c>
      <c r="EW72" s="12">
        <v>0</v>
      </c>
      <c r="EX72" s="4">
        <v>0</v>
      </c>
      <c r="EY72" s="9">
        <f t="shared" si="312"/>
        <v>0</v>
      </c>
      <c r="EZ72" s="85">
        <v>0</v>
      </c>
      <c r="FA72" s="4">
        <v>0</v>
      </c>
      <c r="FB72" s="9">
        <v>0</v>
      </c>
      <c r="FC72" s="85">
        <v>0</v>
      </c>
      <c r="FD72" s="4">
        <v>0</v>
      </c>
      <c r="FE72" s="9">
        <v>0</v>
      </c>
      <c r="FF72" s="12">
        <v>0</v>
      </c>
      <c r="FG72" s="4">
        <v>0</v>
      </c>
      <c r="FH72" s="9">
        <v>0</v>
      </c>
      <c r="FI72" s="12">
        <v>0</v>
      </c>
      <c r="FJ72" s="4">
        <v>0</v>
      </c>
      <c r="FK72" s="9">
        <v>0</v>
      </c>
      <c r="FL72" s="85">
        <v>0</v>
      </c>
      <c r="FM72" s="4">
        <v>0</v>
      </c>
      <c r="FN72" s="9">
        <v>0</v>
      </c>
      <c r="FO72" s="85"/>
      <c r="FP72" s="4"/>
      <c r="FQ72" s="9"/>
      <c r="FR72" s="85">
        <v>0</v>
      </c>
      <c r="FS72" s="4">
        <v>0</v>
      </c>
      <c r="FT72" s="9">
        <v>0</v>
      </c>
      <c r="FU72" s="12">
        <v>0</v>
      </c>
      <c r="FV72" s="4">
        <v>0</v>
      </c>
      <c r="FW72" s="9">
        <v>0</v>
      </c>
      <c r="FX72" s="12">
        <v>0</v>
      </c>
      <c r="FY72" s="4">
        <v>0</v>
      </c>
      <c r="FZ72" s="9">
        <v>0</v>
      </c>
      <c r="GA72" s="12">
        <v>0</v>
      </c>
      <c r="GB72" s="4">
        <v>0</v>
      </c>
      <c r="GC72" s="9">
        <v>0</v>
      </c>
      <c r="GD72" s="85">
        <v>0</v>
      </c>
      <c r="GE72" s="4">
        <v>0</v>
      </c>
      <c r="GF72" s="9">
        <v>0</v>
      </c>
      <c r="GG72" s="85">
        <v>0</v>
      </c>
      <c r="GH72" s="4">
        <v>0</v>
      </c>
      <c r="GI72" s="9">
        <v>0</v>
      </c>
      <c r="GJ72" s="85">
        <v>0</v>
      </c>
      <c r="GK72" s="4">
        <v>0</v>
      </c>
      <c r="GL72" s="9">
        <v>0</v>
      </c>
      <c r="GM72" s="85">
        <v>0</v>
      </c>
      <c r="GN72" s="4">
        <v>0</v>
      </c>
      <c r="GO72" s="9">
        <v>0</v>
      </c>
      <c r="GP72" s="12">
        <v>0</v>
      </c>
      <c r="GQ72" s="4">
        <v>0</v>
      </c>
      <c r="GR72" s="9">
        <v>0</v>
      </c>
      <c r="GS72" s="12">
        <v>0</v>
      </c>
      <c r="GT72" s="4">
        <v>0</v>
      </c>
      <c r="GU72" s="9">
        <v>0</v>
      </c>
      <c r="GV72" s="85">
        <v>0</v>
      </c>
      <c r="GW72" s="4">
        <v>0</v>
      </c>
      <c r="GX72" s="9">
        <v>0</v>
      </c>
      <c r="GY72" s="12">
        <v>0</v>
      </c>
      <c r="GZ72" s="4">
        <v>0</v>
      </c>
      <c r="HA72" s="9">
        <v>0</v>
      </c>
      <c r="HB72" s="12">
        <v>526</v>
      </c>
      <c r="HC72" s="4">
        <v>1701</v>
      </c>
      <c r="HD72" s="9">
        <f t="shared" ref="HD72" si="316">HC72/HB72*1000</f>
        <v>3233.8403041825095</v>
      </c>
      <c r="HE72" s="12">
        <v>0</v>
      </c>
      <c r="HF72" s="4">
        <v>0</v>
      </c>
      <c r="HG72" s="9">
        <v>0</v>
      </c>
      <c r="HH72" s="12">
        <f t="shared" si="313"/>
        <v>704</v>
      </c>
      <c r="HI72" s="15">
        <f t="shared" si="314"/>
        <v>2848</v>
      </c>
    </row>
    <row r="73" spans="1:217" x14ac:dyDescent="0.3">
      <c r="A73" s="77" t="s">
        <v>102</v>
      </c>
      <c r="B73" s="71" t="s">
        <v>4</v>
      </c>
      <c r="C73" s="12">
        <v>0</v>
      </c>
      <c r="D73" s="4">
        <v>0</v>
      </c>
      <c r="E73" s="9">
        <f t="shared" si="305"/>
        <v>0</v>
      </c>
      <c r="F73" s="12">
        <v>25</v>
      </c>
      <c r="G73" s="4">
        <v>162</v>
      </c>
      <c r="H73" s="9">
        <f t="shared" si="315"/>
        <v>6480</v>
      </c>
      <c r="I73" s="12">
        <v>0</v>
      </c>
      <c r="J73" s="4">
        <v>0</v>
      </c>
      <c r="K73" s="9">
        <v>0</v>
      </c>
      <c r="L73" s="12">
        <v>0</v>
      </c>
      <c r="M73" s="4">
        <v>0</v>
      </c>
      <c r="N73" s="9">
        <v>0</v>
      </c>
      <c r="O73" s="85">
        <v>0</v>
      </c>
      <c r="P73" s="4">
        <v>0</v>
      </c>
      <c r="Q73" s="9">
        <v>0</v>
      </c>
      <c r="R73" s="12">
        <v>0</v>
      </c>
      <c r="S73" s="4">
        <v>0</v>
      </c>
      <c r="T73" s="9">
        <v>0</v>
      </c>
      <c r="U73" s="85">
        <v>0</v>
      </c>
      <c r="V73" s="4">
        <v>0</v>
      </c>
      <c r="W73" s="9">
        <f t="shared" si="306"/>
        <v>0</v>
      </c>
      <c r="X73" s="85">
        <v>0</v>
      </c>
      <c r="Y73" s="4">
        <v>0</v>
      </c>
      <c r="Z73" s="9">
        <v>0</v>
      </c>
      <c r="AA73" s="85">
        <v>0</v>
      </c>
      <c r="AB73" s="4">
        <v>0</v>
      </c>
      <c r="AC73" s="9">
        <v>0</v>
      </c>
      <c r="AD73" s="12">
        <v>0</v>
      </c>
      <c r="AE73" s="4">
        <v>0</v>
      </c>
      <c r="AF73" s="9">
        <v>0</v>
      </c>
      <c r="AG73" s="12">
        <v>0</v>
      </c>
      <c r="AH73" s="4">
        <v>0</v>
      </c>
      <c r="AI73" s="9">
        <v>0</v>
      </c>
      <c r="AJ73" s="12">
        <v>0</v>
      </c>
      <c r="AK73" s="4">
        <v>0</v>
      </c>
      <c r="AL73" s="9">
        <v>0</v>
      </c>
      <c r="AM73" s="12">
        <v>0</v>
      </c>
      <c r="AN73" s="4">
        <v>0</v>
      </c>
      <c r="AO73" s="9">
        <v>0</v>
      </c>
      <c r="AP73" s="12">
        <v>0</v>
      </c>
      <c r="AQ73" s="4">
        <v>0</v>
      </c>
      <c r="AR73" s="9">
        <v>0</v>
      </c>
      <c r="AS73" s="12">
        <v>0</v>
      </c>
      <c r="AT73" s="4">
        <v>0</v>
      </c>
      <c r="AU73" s="9">
        <v>0</v>
      </c>
      <c r="AV73" s="85">
        <v>0</v>
      </c>
      <c r="AW73" s="4">
        <v>0</v>
      </c>
      <c r="AX73" s="9">
        <v>0</v>
      </c>
      <c r="AY73" s="12"/>
      <c r="AZ73" s="4"/>
      <c r="BA73" s="9"/>
      <c r="BB73" s="12">
        <v>0</v>
      </c>
      <c r="BC73" s="4">
        <v>0</v>
      </c>
      <c r="BD73" s="9">
        <v>0</v>
      </c>
      <c r="BE73" s="12">
        <v>0</v>
      </c>
      <c r="BF73" s="4">
        <v>0</v>
      </c>
      <c r="BG73" s="9">
        <f t="shared" si="307"/>
        <v>0</v>
      </c>
      <c r="BH73" s="12">
        <v>0</v>
      </c>
      <c r="BI73" s="4">
        <v>0</v>
      </c>
      <c r="BJ73" s="9">
        <v>0</v>
      </c>
      <c r="BK73" s="12">
        <v>0</v>
      </c>
      <c r="BL73" s="4">
        <v>0</v>
      </c>
      <c r="BM73" s="9">
        <v>0</v>
      </c>
      <c r="BN73" s="12">
        <v>0</v>
      </c>
      <c r="BO73" s="4">
        <v>0</v>
      </c>
      <c r="BP73" s="9">
        <v>0</v>
      </c>
      <c r="BQ73" s="12">
        <v>0</v>
      </c>
      <c r="BR73" s="4">
        <v>0</v>
      </c>
      <c r="BS73" s="9">
        <v>0</v>
      </c>
      <c r="BT73" s="12">
        <v>0</v>
      </c>
      <c r="BU73" s="4">
        <v>0</v>
      </c>
      <c r="BV73" s="9">
        <v>0</v>
      </c>
      <c r="BW73" s="12">
        <v>0</v>
      </c>
      <c r="BX73" s="4">
        <v>0</v>
      </c>
      <c r="BY73" s="9">
        <v>0</v>
      </c>
      <c r="BZ73" s="12">
        <v>0</v>
      </c>
      <c r="CA73" s="4">
        <v>0</v>
      </c>
      <c r="CB73" s="9">
        <v>0</v>
      </c>
      <c r="CC73" s="12">
        <v>0</v>
      </c>
      <c r="CD73" s="4">
        <v>0</v>
      </c>
      <c r="CE73" s="9">
        <v>0</v>
      </c>
      <c r="CF73" s="12">
        <v>0</v>
      </c>
      <c r="CG73" s="4">
        <v>0</v>
      </c>
      <c r="CH73" s="9">
        <f t="shared" si="308"/>
        <v>0</v>
      </c>
      <c r="CI73" s="12">
        <v>0</v>
      </c>
      <c r="CJ73" s="4">
        <v>0</v>
      </c>
      <c r="CK73" s="9">
        <v>0</v>
      </c>
      <c r="CL73" s="85">
        <v>0</v>
      </c>
      <c r="CM73" s="4">
        <v>0</v>
      </c>
      <c r="CN73" s="9">
        <f t="shared" si="309"/>
        <v>0</v>
      </c>
      <c r="CO73" s="85">
        <v>0</v>
      </c>
      <c r="CP73" s="4">
        <v>0</v>
      </c>
      <c r="CQ73" s="9">
        <v>0</v>
      </c>
      <c r="CR73" s="85">
        <v>0</v>
      </c>
      <c r="CS73" s="4">
        <v>0</v>
      </c>
      <c r="CT73" s="9">
        <v>0</v>
      </c>
      <c r="CU73" s="85">
        <v>0</v>
      </c>
      <c r="CV73" s="4">
        <v>0</v>
      </c>
      <c r="CW73" s="9">
        <v>0</v>
      </c>
      <c r="CX73" s="12">
        <v>0</v>
      </c>
      <c r="CY73" s="4">
        <v>0</v>
      </c>
      <c r="CZ73" s="9">
        <v>0</v>
      </c>
      <c r="DA73" s="12"/>
      <c r="DB73" s="4"/>
      <c r="DC73" s="9"/>
      <c r="DD73" s="12">
        <v>0</v>
      </c>
      <c r="DE73" s="4">
        <v>0</v>
      </c>
      <c r="DF73" s="9">
        <v>0</v>
      </c>
      <c r="DG73" s="12">
        <v>0</v>
      </c>
      <c r="DH73" s="4">
        <v>0</v>
      </c>
      <c r="DI73" s="9">
        <f t="shared" si="310"/>
        <v>0</v>
      </c>
      <c r="DJ73" s="12">
        <v>0</v>
      </c>
      <c r="DK73" s="4">
        <v>0</v>
      </c>
      <c r="DL73" s="9">
        <v>0</v>
      </c>
      <c r="DM73" s="12">
        <v>0</v>
      </c>
      <c r="DN73" s="4">
        <v>0</v>
      </c>
      <c r="DO73" s="9">
        <v>0</v>
      </c>
      <c r="DP73" s="85">
        <v>0</v>
      </c>
      <c r="DQ73" s="4">
        <v>0</v>
      </c>
      <c r="DR73" s="9">
        <v>0</v>
      </c>
      <c r="DS73" s="12">
        <v>18</v>
      </c>
      <c r="DT73" s="4">
        <v>97</v>
      </c>
      <c r="DU73" s="9">
        <f t="shared" ref="DU73:DU74" si="317">DT73/DS73*1000</f>
        <v>5388.8888888888896</v>
      </c>
      <c r="DV73" s="12">
        <v>0</v>
      </c>
      <c r="DW73" s="4">
        <v>0</v>
      </c>
      <c r="DX73" s="9">
        <v>0</v>
      </c>
      <c r="DY73" s="12">
        <v>0</v>
      </c>
      <c r="DZ73" s="4">
        <v>0</v>
      </c>
      <c r="EA73" s="9">
        <v>0</v>
      </c>
      <c r="EB73" s="85"/>
      <c r="EC73" s="4"/>
      <c r="ED73" s="9"/>
      <c r="EE73" s="85">
        <v>0</v>
      </c>
      <c r="EF73" s="4">
        <v>0</v>
      </c>
      <c r="EG73" s="9">
        <f t="shared" si="311"/>
        <v>0</v>
      </c>
      <c r="EH73" s="85">
        <v>0</v>
      </c>
      <c r="EI73" s="4">
        <v>0</v>
      </c>
      <c r="EJ73" s="9">
        <v>0</v>
      </c>
      <c r="EK73" s="85">
        <v>0</v>
      </c>
      <c r="EL73" s="4">
        <v>0</v>
      </c>
      <c r="EM73" s="9">
        <v>0</v>
      </c>
      <c r="EN73" s="85">
        <v>0</v>
      </c>
      <c r="EO73" s="4">
        <v>0</v>
      </c>
      <c r="EP73" s="9">
        <v>0</v>
      </c>
      <c r="EQ73" s="85">
        <v>0</v>
      </c>
      <c r="ER73" s="4">
        <v>0</v>
      </c>
      <c r="ES73" s="9">
        <v>0</v>
      </c>
      <c r="ET73" s="85">
        <v>0</v>
      </c>
      <c r="EU73" s="4">
        <v>0</v>
      </c>
      <c r="EV73" s="9">
        <v>0</v>
      </c>
      <c r="EW73" s="12">
        <v>0</v>
      </c>
      <c r="EX73" s="4">
        <v>0</v>
      </c>
      <c r="EY73" s="9">
        <f t="shared" si="312"/>
        <v>0</v>
      </c>
      <c r="EZ73" s="85">
        <v>0</v>
      </c>
      <c r="FA73" s="4">
        <v>0</v>
      </c>
      <c r="FB73" s="9">
        <v>0</v>
      </c>
      <c r="FC73" s="85">
        <v>0</v>
      </c>
      <c r="FD73" s="4">
        <v>0</v>
      </c>
      <c r="FE73" s="9">
        <v>0</v>
      </c>
      <c r="FF73" s="12">
        <v>28</v>
      </c>
      <c r="FG73" s="4">
        <v>117</v>
      </c>
      <c r="FH73" s="9">
        <f t="shared" ref="FH73" si="318">FG73/FF73*1000</f>
        <v>4178.5714285714284</v>
      </c>
      <c r="FI73" s="12">
        <v>0</v>
      </c>
      <c r="FJ73" s="4">
        <v>0</v>
      </c>
      <c r="FK73" s="9">
        <v>0</v>
      </c>
      <c r="FL73" s="85">
        <v>0</v>
      </c>
      <c r="FM73" s="4">
        <v>0</v>
      </c>
      <c r="FN73" s="9">
        <v>0</v>
      </c>
      <c r="FO73" s="85"/>
      <c r="FP73" s="4"/>
      <c r="FQ73" s="9"/>
      <c r="FR73" s="85">
        <v>0</v>
      </c>
      <c r="FS73" s="4">
        <v>0</v>
      </c>
      <c r="FT73" s="9">
        <v>0</v>
      </c>
      <c r="FU73" s="12">
        <v>0</v>
      </c>
      <c r="FV73" s="4">
        <v>0</v>
      </c>
      <c r="FW73" s="9">
        <v>0</v>
      </c>
      <c r="FX73" s="12">
        <v>0</v>
      </c>
      <c r="FY73" s="4">
        <v>0</v>
      </c>
      <c r="FZ73" s="9">
        <v>0</v>
      </c>
      <c r="GA73" s="12">
        <v>0</v>
      </c>
      <c r="GB73" s="4">
        <v>0</v>
      </c>
      <c r="GC73" s="9">
        <v>0</v>
      </c>
      <c r="GD73" s="85">
        <v>0</v>
      </c>
      <c r="GE73" s="4">
        <v>0</v>
      </c>
      <c r="GF73" s="9">
        <v>0</v>
      </c>
      <c r="GG73" s="85">
        <v>0</v>
      </c>
      <c r="GH73" s="4">
        <v>0</v>
      </c>
      <c r="GI73" s="9">
        <v>0</v>
      </c>
      <c r="GJ73" s="85">
        <v>0</v>
      </c>
      <c r="GK73" s="4">
        <v>0</v>
      </c>
      <c r="GL73" s="9">
        <v>0</v>
      </c>
      <c r="GM73" s="85">
        <v>0</v>
      </c>
      <c r="GN73" s="4">
        <v>0</v>
      </c>
      <c r="GO73" s="9">
        <v>0</v>
      </c>
      <c r="GP73" s="12">
        <v>0</v>
      </c>
      <c r="GQ73" s="4">
        <v>0</v>
      </c>
      <c r="GR73" s="9">
        <v>0</v>
      </c>
      <c r="GS73" s="12">
        <v>0</v>
      </c>
      <c r="GT73" s="4">
        <v>0</v>
      </c>
      <c r="GU73" s="9">
        <v>0</v>
      </c>
      <c r="GV73" s="85">
        <v>0</v>
      </c>
      <c r="GW73" s="4">
        <v>0</v>
      </c>
      <c r="GX73" s="9">
        <v>0</v>
      </c>
      <c r="GY73" s="12">
        <v>0</v>
      </c>
      <c r="GZ73" s="4">
        <v>0</v>
      </c>
      <c r="HA73" s="9">
        <v>0</v>
      </c>
      <c r="HB73" s="12">
        <v>0</v>
      </c>
      <c r="HC73" s="4">
        <v>0</v>
      </c>
      <c r="HD73" s="9">
        <v>0</v>
      </c>
      <c r="HE73" s="12">
        <v>0</v>
      </c>
      <c r="HF73" s="4">
        <v>0</v>
      </c>
      <c r="HG73" s="9">
        <v>0</v>
      </c>
      <c r="HH73" s="12">
        <f t="shared" si="313"/>
        <v>71</v>
      </c>
      <c r="HI73" s="15">
        <f t="shared" si="314"/>
        <v>376</v>
      </c>
    </row>
    <row r="74" spans="1:217" x14ac:dyDescent="0.3">
      <c r="A74" s="77" t="s">
        <v>102</v>
      </c>
      <c r="B74" s="71" t="s">
        <v>5</v>
      </c>
      <c r="C74" s="12">
        <v>0</v>
      </c>
      <c r="D74" s="4">
        <v>0</v>
      </c>
      <c r="E74" s="9">
        <f t="shared" si="305"/>
        <v>0</v>
      </c>
      <c r="F74" s="12">
        <v>25</v>
      </c>
      <c r="G74" s="4">
        <v>128</v>
      </c>
      <c r="H74" s="9">
        <f t="shared" si="315"/>
        <v>5120</v>
      </c>
      <c r="I74" s="12">
        <v>0</v>
      </c>
      <c r="J74" s="4">
        <v>0</v>
      </c>
      <c r="K74" s="9">
        <v>0</v>
      </c>
      <c r="L74" s="12">
        <v>0</v>
      </c>
      <c r="M74" s="4">
        <v>0</v>
      </c>
      <c r="N74" s="9">
        <v>0</v>
      </c>
      <c r="O74" s="85">
        <v>0</v>
      </c>
      <c r="P74" s="4">
        <v>0</v>
      </c>
      <c r="Q74" s="9">
        <v>0</v>
      </c>
      <c r="R74" s="12">
        <v>0</v>
      </c>
      <c r="S74" s="4">
        <v>0</v>
      </c>
      <c r="T74" s="9">
        <v>0</v>
      </c>
      <c r="U74" s="85">
        <v>0</v>
      </c>
      <c r="V74" s="4">
        <v>0</v>
      </c>
      <c r="W74" s="9">
        <f t="shared" si="306"/>
        <v>0</v>
      </c>
      <c r="X74" s="85">
        <v>0</v>
      </c>
      <c r="Y74" s="4">
        <v>0</v>
      </c>
      <c r="Z74" s="9">
        <v>0</v>
      </c>
      <c r="AA74" s="85">
        <v>0</v>
      </c>
      <c r="AB74" s="4">
        <v>0</v>
      </c>
      <c r="AC74" s="9">
        <v>0</v>
      </c>
      <c r="AD74" s="12">
        <v>0</v>
      </c>
      <c r="AE74" s="4">
        <v>0</v>
      </c>
      <c r="AF74" s="9">
        <v>0</v>
      </c>
      <c r="AG74" s="12">
        <v>0</v>
      </c>
      <c r="AH74" s="4">
        <v>0</v>
      </c>
      <c r="AI74" s="9">
        <v>0</v>
      </c>
      <c r="AJ74" s="12">
        <v>0</v>
      </c>
      <c r="AK74" s="4">
        <v>0</v>
      </c>
      <c r="AL74" s="9">
        <f>IF(AJ74=0,0,AK74/AJ74*1000)</f>
        <v>0</v>
      </c>
      <c r="AM74" s="12">
        <v>0</v>
      </c>
      <c r="AN74" s="4">
        <v>0</v>
      </c>
      <c r="AO74" s="9">
        <v>0</v>
      </c>
      <c r="AP74" s="12">
        <v>0</v>
      </c>
      <c r="AQ74" s="4">
        <v>0</v>
      </c>
      <c r="AR74" s="9">
        <v>0</v>
      </c>
      <c r="AS74" s="12">
        <v>0</v>
      </c>
      <c r="AT74" s="4">
        <v>0</v>
      </c>
      <c r="AU74" s="9">
        <v>0</v>
      </c>
      <c r="AV74" s="85">
        <v>0</v>
      </c>
      <c r="AW74" s="4">
        <v>0</v>
      </c>
      <c r="AX74" s="9">
        <v>0</v>
      </c>
      <c r="AY74" s="12"/>
      <c r="AZ74" s="4"/>
      <c r="BA74" s="9"/>
      <c r="BB74" s="12">
        <v>0</v>
      </c>
      <c r="BC74" s="4">
        <v>0</v>
      </c>
      <c r="BD74" s="9">
        <v>0</v>
      </c>
      <c r="BE74" s="12">
        <v>0</v>
      </c>
      <c r="BF74" s="4">
        <v>0</v>
      </c>
      <c r="BG74" s="9">
        <f t="shared" si="307"/>
        <v>0</v>
      </c>
      <c r="BH74" s="12">
        <v>0</v>
      </c>
      <c r="BI74" s="4">
        <v>0</v>
      </c>
      <c r="BJ74" s="9">
        <v>0</v>
      </c>
      <c r="BK74" s="12">
        <v>0</v>
      </c>
      <c r="BL74" s="4">
        <v>0</v>
      </c>
      <c r="BM74" s="9">
        <v>0</v>
      </c>
      <c r="BN74" s="12">
        <v>0</v>
      </c>
      <c r="BO74" s="4">
        <v>0</v>
      </c>
      <c r="BP74" s="9">
        <v>0</v>
      </c>
      <c r="BQ74" s="12">
        <v>0</v>
      </c>
      <c r="BR74" s="4">
        <v>1</v>
      </c>
      <c r="BS74" s="9">
        <v>0</v>
      </c>
      <c r="BT74" s="12">
        <v>0</v>
      </c>
      <c r="BU74" s="4">
        <v>0</v>
      </c>
      <c r="BV74" s="9">
        <v>0</v>
      </c>
      <c r="BW74" s="12">
        <v>0</v>
      </c>
      <c r="BX74" s="4">
        <v>0</v>
      </c>
      <c r="BY74" s="9">
        <v>0</v>
      </c>
      <c r="BZ74" s="12">
        <v>0</v>
      </c>
      <c r="CA74" s="4">
        <v>0</v>
      </c>
      <c r="CB74" s="9">
        <v>0</v>
      </c>
      <c r="CC74" s="12">
        <v>0</v>
      </c>
      <c r="CD74" s="4">
        <v>0</v>
      </c>
      <c r="CE74" s="9">
        <v>0</v>
      </c>
      <c r="CF74" s="12">
        <v>0</v>
      </c>
      <c r="CG74" s="4">
        <v>0</v>
      </c>
      <c r="CH74" s="9">
        <f t="shared" si="308"/>
        <v>0</v>
      </c>
      <c r="CI74" s="12">
        <v>0</v>
      </c>
      <c r="CJ74" s="4">
        <v>0</v>
      </c>
      <c r="CK74" s="9">
        <v>0</v>
      </c>
      <c r="CL74" s="85">
        <v>0</v>
      </c>
      <c r="CM74" s="4">
        <v>0</v>
      </c>
      <c r="CN74" s="9">
        <f t="shared" si="309"/>
        <v>0</v>
      </c>
      <c r="CO74" s="85">
        <v>0</v>
      </c>
      <c r="CP74" s="4">
        <v>0</v>
      </c>
      <c r="CQ74" s="9">
        <v>0</v>
      </c>
      <c r="CR74" s="85">
        <v>0</v>
      </c>
      <c r="CS74" s="4">
        <v>0</v>
      </c>
      <c r="CT74" s="9">
        <v>0</v>
      </c>
      <c r="CU74" s="85">
        <v>0</v>
      </c>
      <c r="CV74" s="4">
        <v>0</v>
      </c>
      <c r="CW74" s="9">
        <v>0</v>
      </c>
      <c r="CX74" s="12">
        <v>0</v>
      </c>
      <c r="CY74" s="4">
        <v>0</v>
      </c>
      <c r="CZ74" s="9">
        <v>0</v>
      </c>
      <c r="DA74" s="12"/>
      <c r="DB74" s="4"/>
      <c r="DC74" s="9"/>
      <c r="DD74" s="12">
        <v>0</v>
      </c>
      <c r="DE74" s="4">
        <v>0</v>
      </c>
      <c r="DF74" s="9">
        <v>0</v>
      </c>
      <c r="DG74" s="12">
        <v>0</v>
      </c>
      <c r="DH74" s="4">
        <v>0</v>
      </c>
      <c r="DI74" s="9">
        <f t="shared" si="310"/>
        <v>0</v>
      </c>
      <c r="DJ74" s="12">
        <v>0</v>
      </c>
      <c r="DK74" s="4">
        <v>0</v>
      </c>
      <c r="DL74" s="9">
        <v>0</v>
      </c>
      <c r="DM74" s="12">
        <v>0</v>
      </c>
      <c r="DN74" s="4">
        <v>0</v>
      </c>
      <c r="DO74" s="9">
        <v>0</v>
      </c>
      <c r="DP74" s="85">
        <v>0</v>
      </c>
      <c r="DQ74" s="4">
        <v>0</v>
      </c>
      <c r="DR74" s="9">
        <v>0</v>
      </c>
      <c r="DS74" s="12">
        <v>19</v>
      </c>
      <c r="DT74" s="4">
        <v>87</v>
      </c>
      <c r="DU74" s="9">
        <f t="shared" si="317"/>
        <v>4578.9473684210525</v>
      </c>
      <c r="DV74" s="12">
        <v>0</v>
      </c>
      <c r="DW74" s="4">
        <v>0</v>
      </c>
      <c r="DX74" s="9">
        <f>IF(DV74=0,0,DW74/DV74*1000)</f>
        <v>0</v>
      </c>
      <c r="DY74" s="12">
        <v>0</v>
      </c>
      <c r="DZ74" s="4">
        <v>0</v>
      </c>
      <c r="EA74" s="9">
        <v>0</v>
      </c>
      <c r="EB74" s="85"/>
      <c r="EC74" s="4"/>
      <c r="ED74" s="9"/>
      <c r="EE74" s="85">
        <v>0</v>
      </c>
      <c r="EF74" s="4">
        <v>0</v>
      </c>
      <c r="EG74" s="9">
        <f t="shared" si="311"/>
        <v>0</v>
      </c>
      <c r="EH74" s="85">
        <v>0</v>
      </c>
      <c r="EI74" s="4">
        <v>0</v>
      </c>
      <c r="EJ74" s="9">
        <v>0</v>
      </c>
      <c r="EK74" s="85">
        <v>0</v>
      </c>
      <c r="EL74" s="4">
        <v>0</v>
      </c>
      <c r="EM74" s="9">
        <v>0</v>
      </c>
      <c r="EN74" s="85">
        <v>0</v>
      </c>
      <c r="EO74" s="4">
        <v>0</v>
      </c>
      <c r="EP74" s="9">
        <v>0</v>
      </c>
      <c r="EQ74" s="85">
        <v>0</v>
      </c>
      <c r="ER74" s="4">
        <v>0</v>
      </c>
      <c r="ES74" s="9">
        <v>0</v>
      </c>
      <c r="ET74" s="85">
        <v>0</v>
      </c>
      <c r="EU74" s="4">
        <v>0</v>
      </c>
      <c r="EV74" s="9">
        <v>0</v>
      </c>
      <c r="EW74" s="12">
        <v>0</v>
      </c>
      <c r="EX74" s="4">
        <v>0</v>
      </c>
      <c r="EY74" s="9">
        <f t="shared" si="312"/>
        <v>0</v>
      </c>
      <c r="EZ74" s="85">
        <v>0</v>
      </c>
      <c r="FA74" s="4">
        <v>0</v>
      </c>
      <c r="FB74" s="9">
        <v>0</v>
      </c>
      <c r="FC74" s="85">
        <v>0</v>
      </c>
      <c r="FD74" s="4">
        <v>0</v>
      </c>
      <c r="FE74" s="9">
        <v>0</v>
      </c>
      <c r="FF74" s="12">
        <v>0</v>
      </c>
      <c r="FG74" s="4">
        <v>0</v>
      </c>
      <c r="FH74" s="9">
        <v>0</v>
      </c>
      <c r="FI74" s="12">
        <v>0</v>
      </c>
      <c r="FJ74" s="4">
        <v>0</v>
      </c>
      <c r="FK74" s="9">
        <v>0</v>
      </c>
      <c r="FL74" s="85">
        <v>0</v>
      </c>
      <c r="FM74" s="4">
        <v>0</v>
      </c>
      <c r="FN74" s="9">
        <v>0</v>
      </c>
      <c r="FO74" s="85"/>
      <c r="FP74" s="4"/>
      <c r="FQ74" s="9"/>
      <c r="FR74" s="85">
        <v>0</v>
      </c>
      <c r="FS74" s="4">
        <v>0</v>
      </c>
      <c r="FT74" s="9">
        <v>0</v>
      </c>
      <c r="FU74" s="12">
        <v>0</v>
      </c>
      <c r="FV74" s="4">
        <v>0</v>
      </c>
      <c r="FW74" s="9">
        <v>0</v>
      </c>
      <c r="FX74" s="12">
        <v>0</v>
      </c>
      <c r="FY74" s="4">
        <v>0</v>
      </c>
      <c r="FZ74" s="9">
        <v>0</v>
      </c>
      <c r="GA74" s="12">
        <v>0</v>
      </c>
      <c r="GB74" s="4">
        <v>0</v>
      </c>
      <c r="GC74" s="9">
        <v>0</v>
      </c>
      <c r="GD74" s="85">
        <v>0</v>
      </c>
      <c r="GE74" s="4">
        <v>0</v>
      </c>
      <c r="GF74" s="9">
        <v>0</v>
      </c>
      <c r="GG74" s="85">
        <v>0</v>
      </c>
      <c r="GH74" s="4">
        <v>0</v>
      </c>
      <c r="GI74" s="9">
        <v>0</v>
      </c>
      <c r="GJ74" s="85">
        <v>0</v>
      </c>
      <c r="GK74" s="4">
        <v>0</v>
      </c>
      <c r="GL74" s="9">
        <v>0</v>
      </c>
      <c r="GM74" s="85">
        <v>0</v>
      </c>
      <c r="GN74" s="4">
        <v>0</v>
      </c>
      <c r="GO74" s="9">
        <v>0</v>
      </c>
      <c r="GP74" s="12">
        <v>0</v>
      </c>
      <c r="GQ74" s="4">
        <v>0</v>
      </c>
      <c r="GR74" s="9">
        <v>0</v>
      </c>
      <c r="GS74" s="12">
        <v>0</v>
      </c>
      <c r="GT74" s="4">
        <v>0</v>
      </c>
      <c r="GU74" s="9">
        <v>0</v>
      </c>
      <c r="GV74" s="85">
        <v>0</v>
      </c>
      <c r="GW74" s="4">
        <v>0</v>
      </c>
      <c r="GX74" s="9">
        <v>0</v>
      </c>
      <c r="GY74" s="12">
        <v>0</v>
      </c>
      <c r="GZ74" s="4">
        <v>0</v>
      </c>
      <c r="HA74" s="9">
        <v>0</v>
      </c>
      <c r="HB74" s="12">
        <v>0</v>
      </c>
      <c r="HC74" s="4">
        <v>0</v>
      </c>
      <c r="HD74" s="9">
        <v>0</v>
      </c>
      <c r="HE74" s="12">
        <v>0</v>
      </c>
      <c r="HF74" s="4">
        <v>0</v>
      </c>
      <c r="HG74" s="9">
        <v>0</v>
      </c>
      <c r="HH74" s="12">
        <f t="shared" si="313"/>
        <v>44</v>
      </c>
      <c r="HI74" s="15">
        <f t="shared" si="314"/>
        <v>216</v>
      </c>
    </row>
    <row r="75" spans="1:217" x14ac:dyDescent="0.3">
      <c r="A75" s="77" t="s">
        <v>102</v>
      </c>
      <c r="B75" s="71" t="s">
        <v>6</v>
      </c>
      <c r="C75" s="12">
        <v>0</v>
      </c>
      <c r="D75" s="4">
        <v>0</v>
      </c>
      <c r="E75" s="9">
        <f t="shared" si="305"/>
        <v>0</v>
      </c>
      <c r="F75" s="12">
        <v>41</v>
      </c>
      <c r="G75" s="4">
        <v>220</v>
      </c>
      <c r="H75" s="9">
        <f t="shared" si="315"/>
        <v>5365.8536585365855</v>
      </c>
      <c r="I75" s="12">
        <v>0</v>
      </c>
      <c r="J75" s="4">
        <v>0</v>
      </c>
      <c r="K75" s="9">
        <v>0</v>
      </c>
      <c r="L75" s="12">
        <v>0</v>
      </c>
      <c r="M75" s="4">
        <v>0</v>
      </c>
      <c r="N75" s="9">
        <v>0</v>
      </c>
      <c r="O75" s="85">
        <v>0</v>
      </c>
      <c r="P75" s="4">
        <v>0</v>
      </c>
      <c r="Q75" s="9">
        <v>0</v>
      </c>
      <c r="R75" s="12">
        <v>0</v>
      </c>
      <c r="S75" s="4">
        <v>0</v>
      </c>
      <c r="T75" s="9">
        <v>0</v>
      </c>
      <c r="U75" s="85">
        <v>0</v>
      </c>
      <c r="V75" s="4">
        <v>0</v>
      </c>
      <c r="W75" s="9">
        <f t="shared" si="306"/>
        <v>0</v>
      </c>
      <c r="X75" s="85">
        <v>0</v>
      </c>
      <c r="Y75" s="4">
        <v>0</v>
      </c>
      <c r="Z75" s="9">
        <v>0</v>
      </c>
      <c r="AA75" s="85">
        <v>0</v>
      </c>
      <c r="AB75" s="4">
        <v>0</v>
      </c>
      <c r="AC75" s="9">
        <v>0</v>
      </c>
      <c r="AD75" s="12">
        <v>0</v>
      </c>
      <c r="AE75" s="4">
        <v>0</v>
      </c>
      <c r="AF75" s="9">
        <v>0</v>
      </c>
      <c r="AG75" s="12">
        <v>0</v>
      </c>
      <c r="AH75" s="4">
        <v>0</v>
      </c>
      <c r="AI75" s="9">
        <v>0</v>
      </c>
      <c r="AJ75" s="12">
        <v>0</v>
      </c>
      <c r="AK75" s="4">
        <v>0</v>
      </c>
      <c r="AL75" s="9">
        <f t="shared" ref="AL75:AL82" si="319">IF(AJ75=0,0,AK75/AJ75*1000)</f>
        <v>0</v>
      </c>
      <c r="AM75" s="12">
        <v>0</v>
      </c>
      <c r="AN75" s="4">
        <v>0</v>
      </c>
      <c r="AO75" s="9">
        <v>0</v>
      </c>
      <c r="AP75" s="12">
        <v>0</v>
      </c>
      <c r="AQ75" s="4">
        <v>0</v>
      </c>
      <c r="AR75" s="9">
        <v>0</v>
      </c>
      <c r="AS75" s="12">
        <v>0</v>
      </c>
      <c r="AT75" s="4">
        <v>0</v>
      </c>
      <c r="AU75" s="9">
        <v>0</v>
      </c>
      <c r="AV75" s="85">
        <v>0</v>
      </c>
      <c r="AW75" s="4">
        <v>0</v>
      </c>
      <c r="AX75" s="9">
        <v>0</v>
      </c>
      <c r="AY75" s="12"/>
      <c r="AZ75" s="4"/>
      <c r="BA75" s="9"/>
      <c r="BB75" s="12">
        <v>0</v>
      </c>
      <c r="BC75" s="4">
        <v>0</v>
      </c>
      <c r="BD75" s="9">
        <v>0</v>
      </c>
      <c r="BE75" s="12">
        <v>0</v>
      </c>
      <c r="BF75" s="4">
        <v>0</v>
      </c>
      <c r="BG75" s="9">
        <f t="shared" si="307"/>
        <v>0</v>
      </c>
      <c r="BH75" s="12">
        <v>0</v>
      </c>
      <c r="BI75" s="4">
        <v>0</v>
      </c>
      <c r="BJ75" s="9">
        <v>0</v>
      </c>
      <c r="BK75" s="12">
        <v>0</v>
      </c>
      <c r="BL75" s="4">
        <v>0</v>
      </c>
      <c r="BM75" s="9">
        <v>0</v>
      </c>
      <c r="BN75" s="12">
        <v>0</v>
      </c>
      <c r="BO75" s="4">
        <v>0</v>
      </c>
      <c r="BP75" s="9">
        <v>0</v>
      </c>
      <c r="BQ75" s="12">
        <v>0</v>
      </c>
      <c r="BR75" s="4">
        <v>0</v>
      </c>
      <c r="BS75" s="9">
        <v>0</v>
      </c>
      <c r="BT75" s="12">
        <v>0</v>
      </c>
      <c r="BU75" s="4">
        <v>0</v>
      </c>
      <c r="BV75" s="9">
        <v>0</v>
      </c>
      <c r="BW75" s="12">
        <v>0</v>
      </c>
      <c r="BX75" s="4">
        <v>0</v>
      </c>
      <c r="BY75" s="9">
        <v>0</v>
      </c>
      <c r="BZ75" s="12">
        <v>0</v>
      </c>
      <c r="CA75" s="4">
        <v>0</v>
      </c>
      <c r="CB75" s="9">
        <v>0</v>
      </c>
      <c r="CC75" s="12">
        <v>0</v>
      </c>
      <c r="CD75" s="4">
        <v>0</v>
      </c>
      <c r="CE75" s="9">
        <v>0</v>
      </c>
      <c r="CF75" s="12">
        <v>0</v>
      </c>
      <c r="CG75" s="4">
        <v>0</v>
      </c>
      <c r="CH75" s="9">
        <f t="shared" si="308"/>
        <v>0</v>
      </c>
      <c r="CI75" s="12">
        <v>0</v>
      </c>
      <c r="CJ75" s="4">
        <v>0</v>
      </c>
      <c r="CK75" s="9">
        <v>0</v>
      </c>
      <c r="CL75" s="85">
        <v>0</v>
      </c>
      <c r="CM75" s="4">
        <v>0</v>
      </c>
      <c r="CN75" s="9">
        <f t="shared" si="309"/>
        <v>0</v>
      </c>
      <c r="CO75" s="85">
        <v>0</v>
      </c>
      <c r="CP75" s="4">
        <v>0</v>
      </c>
      <c r="CQ75" s="9">
        <v>0</v>
      </c>
      <c r="CR75" s="85">
        <v>0</v>
      </c>
      <c r="CS75" s="4">
        <v>0</v>
      </c>
      <c r="CT75" s="9">
        <v>0</v>
      </c>
      <c r="CU75" s="85">
        <v>0</v>
      </c>
      <c r="CV75" s="4">
        <v>0</v>
      </c>
      <c r="CW75" s="9">
        <v>0</v>
      </c>
      <c r="CX75" s="12">
        <v>0</v>
      </c>
      <c r="CY75" s="4">
        <v>0</v>
      </c>
      <c r="CZ75" s="9">
        <v>0</v>
      </c>
      <c r="DA75" s="12"/>
      <c r="DB75" s="4"/>
      <c r="DC75" s="9"/>
      <c r="DD75" s="12">
        <v>0</v>
      </c>
      <c r="DE75" s="4">
        <v>0</v>
      </c>
      <c r="DF75" s="9">
        <v>0</v>
      </c>
      <c r="DG75" s="12">
        <v>0</v>
      </c>
      <c r="DH75" s="4">
        <v>0</v>
      </c>
      <c r="DI75" s="9">
        <f t="shared" si="310"/>
        <v>0</v>
      </c>
      <c r="DJ75" s="12">
        <v>0</v>
      </c>
      <c r="DK75" s="4">
        <v>0</v>
      </c>
      <c r="DL75" s="9">
        <v>0</v>
      </c>
      <c r="DM75" s="12">
        <v>0</v>
      </c>
      <c r="DN75" s="4">
        <v>0</v>
      </c>
      <c r="DO75" s="9">
        <v>0</v>
      </c>
      <c r="DP75" s="85">
        <v>0</v>
      </c>
      <c r="DQ75" s="4">
        <v>0</v>
      </c>
      <c r="DR75" s="9">
        <v>0</v>
      </c>
      <c r="DS75" s="12">
        <v>0</v>
      </c>
      <c r="DT75" s="4">
        <v>0</v>
      </c>
      <c r="DU75" s="9">
        <v>0</v>
      </c>
      <c r="DV75" s="12">
        <v>0</v>
      </c>
      <c r="DW75" s="4">
        <v>0</v>
      </c>
      <c r="DX75" s="9">
        <f t="shared" ref="DX75:DX82" si="320">IF(DV75=0,0,DW75/DV75*1000)</f>
        <v>0</v>
      </c>
      <c r="DY75" s="12">
        <v>0</v>
      </c>
      <c r="DZ75" s="4">
        <v>0</v>
      </c>
      <c r="EA75" s="9">
        <v>0</v>
      </c>
      <c r="EB75" s="85"/>
      <c r="EC75" s="4"/>
      <c r="ED75" s="9"/>
      <c r="EE75" s="85">
        <v>0</v>
      </c>
      <c r="EF75" s="4">
        <v>0</v>
      </c>
      <c r="EG75" s="9">
        <f t="shared" si="311"/>
        <v>0</v>
      </c>
      <c r="EH75" s="85">
        <v>0</v>
      </c>
      <c r="EI75" s="4">
        <v>0</v>
      </c>
      <c r="EJ75" s="9">
        <v>0</v>
      </c>
      <c r="EK75" s="85">
        <v>0</v>
      </c>
      <c r="EL75" s="4">
        <v>0</v>
      </c>
      <c r="EM75" s="9">
        <v>0</v>
      </c>
      <c r="EN75" s="85">
        <v>0</v>
      </c>
      <c r="EO75" s="4">
        <v>0</v>
      </c>
      <c r="EP75" s="9">
        <v>0</v>
      </c>
      <c r="EQ75" s="85">
        <v>0</v>
      </c>
      <c r="ER75" s="4">
        <v>0</v>
      </c>
      <c r="ES75" s="9">
        <v>0</v>
      </c>
      <c r="ET75" s="85">
        <v>0</v>
      </c>
      <c r="EU75" s="4">
        <v>0</v>
      </c>
      <c r="EV75" s="9">
        <v>0</v>
      </c>
      <c r="EW75" s="12">
        <v>0</v>
      </c>
      <c r="EX75" s="4">
        <v>0</v>
      </c>
      <c r="EY75" s="9">
        <f t="shared" si="312"/>
        <v>0</v>
      </c>
      <c r="EZ75" s="85">
        <v>0</v>
      </c>
      <c r="FA75" s="4">
        <v>0</v>
      </c>
      <c r="FB75" s="9">
        <v>0</v>
      </c>
      <c r="FC75" s="85">
        <v>0</v>
      </c>
      <c r="FD75" s="4">
        <v>0</v>
      </c>
      <c r="FE75" s="9">
        <v>0</v>
      </c>
      <c r="FF75" s="12">
        <v>0</v>
      </c>
      <c r="FG75" s="4">
        <v>0</v>
      </c>
      <c r="FH75" s="9">
        <v>0</v>
      </c>
      <c r="FI75" s="12">
        <v>0</v>
      </c>
      <c r="FJ75" s="4">
        <v>0</v>
      </c>
      <c r="FK75" s="9">
        <v>0</v>
      </c>
      <c r="FL75" s="85">
        <v>0</v>
      </c>
      <c r="FM75" s="4">
        <v>0</v>
      </c>
      <c r="FN75" s="9">
        <v>0</v>
      </c>
      <c r="FO75" s="85"/>
      <c r="FP75" s="4"/>
      <c r="FQ75" s="9"/>
      <c r="FR75" s="85">
        <v>0</v>
      </c>
      <c r="FS75" s="4">
        <v>0</v>
      </c>
      <c r="FT75" s="9">
        <v>0</v>
      </c>
      <c r="FU75" s="12">
        <v>0</v>
      </c>
      <c r="FV75" s="4">
        <v>0</v>
      </c>
      <c r="FW75" s="9">
        <v>0</v>
      </c>
      <c r="FX75" s="12">
        <v>0</v>
      </c>
      <c r="FY75" s="4">
        <v>0</v>
      </c>
      <c r="FZ75" s="9">
        <v>0</v>
      </c>
      <c r="GA75" s="12">
        <v>0</v>
      </c>
      <c r="GB75" s="4">
        <v>0</v>
      </c>
      <c r="GC75" s="9">
        <v>0</v>
      </c>
      <c r="GD75" s="85">
        <v>0</v>
      </c>
      <c r="GE75" s="4">
        <v>0</v>
      </c>
      <c r="GF75" s="9">
        <v>0</v>
      </c>
      <c r="GG75" s="85">
        <v>0</v>
      </c>
      <c r="GH75" s="4">
        <v>0</v>
      </c>
      <c r="GI75" s="9">
        <v>0</v>
      </c>
      <c r="GJ75" s="85">
        <v>0</v>
      </c>
      <c r="GK75" s="4">
        <v>0</v>
      </c>
      <c r="GL75" s="9">
        <v>0</v>
      </c>
      <c r="GM75" s="85">
        <v>0</v>
      </c>
      <c r="GN75" s="4">
        <v>0</v>
      </c>
      <c r="GO75" s="9">
        <v>0</v>
      </c>
      <c r="GP75" s="12">
        <v>0</v>
      </c>
      <c r="GQ75" s="4">
        <v>0</v>
      </c>
      <c r="GR75" s="9">
        <v>0</v>
      </c>
      <c r="GS75" s="12">
        <v>0</v>
      </c>
      <c r="GT75" s="4">
        <v>0</v>
      </c>
      <c r="GU75" s="9">
        <v>0</v>
      </c>
      <c r="GV75" s="85">
        <v>0</v>
      </c>
      <c r="GW75" s="4">
        <v>0</v>
      </c>
      <c r="GX75" s="9">
        <v>0</v>
      </c>
      <c r="GY75" s="12">
        <v>0</v>
      </c>
      <c r="GZ75" s="4">
        <v>0</v>
      </c>
      <c r="HA75" s="9">
        <v>0</v>
      </c>
      <c r="HB75" s="12">
        <v>0</v>
      </c>
      <c r="HC75" s="4">
        <v>0</v>
      </c>
      <c r="HD75" s="9">
        <v>0</v>
      </c>
      <c r="HE75" s="12">
        <v>0</v>
      </c>
      <c r="HF75" s="4">
        <v>0</v>
      </c>
      <c r="HG75" s="9">
        <v>0</v>
      </c>
      <c r="HH75" s="12">
        <f t="shared" si="313"/>
        <v>41</v>
      </c>
      <c r="HI75" s="15">
        <f t="shared" si="314"/>
        <v>220</v>
      </c>
    </row>
    <row r="76" spans="1:217" x14ac:dyDescent="0.3">
      <c r="A76" s="77" t="s">
        <v>102</v>
      </c>
      <c r="B76" s="71" t="s">
        <v>7</v>
      </c>
      <c r="C76" s="12">
        <v>0</v>
      </c>
      <c r="D76" s="4">
        <v>0</v>
      </c>
      <c r="E76" s="9">
        <f t="shared" si="305"/>
        <v>0</v>
      </c>
      <c r="F76" s="12">
        <v>0</v>
      </c>
      <c r="G76" s="4">
        <v>0</v>
      </c>
      <c r="H76" s="9">
        <v>0</v>
      </c>
      <c r="I76" s="12">
        <v>0</v>
      </c>
      <c r="J76" s="4">
        <v>0</v>
      </c>
      <c r="K76" s="9">
        <v>0</v>
      </c>
      <c r="L76" s="12">
        <v>0</v>
      </c>
      <c r="M76" s="4">
        <v>0</v>
      </c>
      <c r="N76" s="9">
        <v>0</v>
      </c>
      <c r="O76" s="85">
        <v>0</v>
      </c>
      <c r="P76" s="4">
        <v>0</v>
      </c>
      <c r="Q76" s="9">
        <v>0</v>
      </c>
      <c r="R76" s="12">
        <v>0</v>
      </c>
      <c r="S76" s="4">
        <v>0</v>
      </c>
      <c r="T76" s="9">
        <v>0</v>
      </c>
      <c r="U76" s="85">
        <v>0</v>
      </c>
      <c r="V76" s="4">
        <v>0</v>
      </c>
      <c r="W76" s="9">
        <f t="shared" si="306"/>
        <v>0</v>
      </c>
      <c r="X76" s="85">
        <v>0</v>
      </c>
      <c r="Y76" s="4">
        <v>0</v>
      </c>
      <c r="Z76" s="9">
        <v>0</v>
      </c>
      <c r="AA76" s="85">
        <v>0</v>
      </c>
      <c r="AB76" s="4">
        <v>0</v>
      </c>
      <c r="AC76" s="9">
        <v>0</v>
      </c>
      <c r="AD76" s="12">
        <v>0</v>
      </c>
      <c r="AE76" s="4">
        <v>0</v>
      </c>
      <c r="AF76" s="9">
        <v>0</v>
      </c>
      <c r="AG76" s="12">
        <v>0</v>
      </c>
      <c r="AH76" s="4">
        <v>0</v>
      </c>
      <c r="AI76" s="9">
        <v>0</v>
      </c>
      <c r="AJ76" s="12">
        <v>0</v>
      </c>
      <c r="AK76" s="4">
        <v>0</v>
      </c>
      <c r="AL76" s="9">
        <f t="shared" si="319"/>
        <v>0</v>
      </c>
      <c r="AM76" s="12">
        <v>0</v>
      </c>
      <c r="AN76" s="4">
        <v>0</v>
      </c>
      <c r="AO76" s="9">
        <v>0</v>
      </c>
      <c r="AP76" s="12">
        <v>0</v>
      </c>
      <c r="AQ76" s="4">
        <v>0</v>
      </c>
      <c r="AR76" s="9">
        <v>0</v>
      </c>
      <c r="AS76" s="12">
        <v>0</v>
      </c>
      <c r="AT76" s="4">
        <v>0</v>
      </c>
      <c r="AU76" s="9">
        <v>0</v>
      </c>
      <c r="AV76" s="85">
        <v>0</v>
      </c>
      <c r="AW76" s="4">
        <v>0</v>
      </c>
      <c r="AX76" s="9">
        <v>0</v>
      </c>
      <c r="AY76" s="12"/>
      <c r="AZ76" s="4"/>
      <c r="BA76" s="9"/>
      <c r="BB76" s="12">
        <v>0</v>
      </c>
      <c r="BC76" s="4">
        <v>0</v>
      </c>
      <c r="BD76" s="9">
        <v>0</v>
      </c>
      <c r="BE76" s="12">
        <v>0</v>
      </c>
      <c r="BF76" s="4">
        <v>0</v>
      </c>
      <c r="BG76" s="9">
        <f t="shared" si="307"/>
        <v>0</v>
      </c>
      <c r="BH76" s="12">
        <v>0</v>
      </c>
      <c r="BI76" s="4">
        <v>0</v>
      </c>
      <c r="BJ76" s="9">
        <v>0</v>
      </c>
      <c r="BK76" s="12">
        <v>0</v>
      </c>
      <c r="BL76" s="4">
        <v>0</v>
      </c>
      <c r="BM76" s="9">
        <v>0</v>
      </c>
      <c r="BN76" s="12">
        <v>0</v>
      </c>
      <c r="BO76" s="4">
        <v>0</v>
      </c>
      <c r="BP76" s="9">
        <v>0</v>
      </c>
      <c r="BQ76" s="12">
        <v>0</v>
      </c>
      <c r="BR76" s="4">
        <v>0</v>
      </c>
      <c r="BS76" s="9">
        <v>0</v>
      </c>
      <c r="BT76" s="12">
        <v>0</v>
      </c>
      <c r="BU76" s="4">
        <v>0</v>
      </c>
      <c r="BV76" s="9">
        <v>0</v>
      </c>
      <c r="BW76" s="12">
        <v>0</v>
      </c>
      <c r="BX76" s="4">
        <v>0</v>
      </c>
      <c r="BY76" s="9">
        <v>0</v>
      </c>
      <c r="BZ76" s="12">
        <v>0</v>
      </c>
      <c r="CA76" s="4">
        <v>0</v>
      </c>
      <c r="CB76" s="9">
        <v>0</v>
      </c>
      <c r="CC76" s="12">
        <v>0</v>
      </c>
      <c r="CD76" s="4">
        <v>0</v>
      </c>
      <c r="CE76" s="9">
        <v>0</v>
      </c>
      <c r="CF76" s="12">
        <v>0</v>
      </c>
      <c r="CG76" s="4">
        <v>0</v>
      </c>
      <c r="CH76" s="9">
        <f t="shared" si="308"/>
        <v>0</v>
      </c>
      <c r="CI76" s="12">
        <v>0</v>
      </c>
      <c r="CJ76" s="4">
        <v>0</v>
      </c>
      <c r="CK76" s="9">
        <v>0</v>
      </c>
      <c r="CL76" s="85">
        <v>0</v>
      </c>
      <c r="CM76" s="4">
        <v>0</v>
      </c>
      <c r="CN76" s="9">
        <f t="shared" si="309"/>
        <v>0</v>
      </c>
      <c r="CO76" s="85">
        <v>0</v>
      </c>
      <c r="CP76" s="4">
        <v>0</v>
      </c>
      <c r="CQ76" s="9">
        <v>0</v>
      </c>
      <c r="CR76" s="85">
        <v>0</v>
      </c>
      <c r="CS76" s="4">
        <v>0</v>
      </c>
      <c r="CT76" s="9">
        <v>0</v>
      </c>
      <c r="CU76" s="85">
        <v>0</v>
      </c>
      <c r="CV76" s="4">
        <v>0</v>
      </c>
      <c r="CW76" s="9">
        <v>0</v>
      </c>
      <c r="CX76" s="12">
        <v>0</v>
      </c>
      <c r="CY76" s="4">
        <v>0</v>
      </c>
      <c r="CZ76" s="9">
        <v>0</v>
      </c>
      <c r="DA76" s="12"/>
      <c r="DB76" s="4"/>
      <c r="DC76" s="9"/>
      <c r="DD76" s="12">
        <v>0</v>
      </c>
      <c r="DE76" s="4">
        <v>0</v>
      </c>
      <c r="DF76" s="9">
        <v>0</v>
      </c>
      <c r="DG76" s="12">
        <v>0</v>
      </c>
      <c r="DH76" s="4">
        <v>0</v>
      </c>
      <c r="DI76" s="9">
        <f t="shared" si="310"/>
        <v>0</v>
      </c>
      <c r="DJ76" s="12">
        <v>0</v>
      </c>
      <c r="DK76" s="4">
        <v>0</v>
      </c>
      <c r="DL76" s="9">
        <v>0</v>
      </c>
      <c r="DM76" s="12">
        <v>0</v>
      </c>
      <c r="DN76" s="4">
        <v>0</v>
      </c>
      <c r="DO76" s="9">
        <v>0</v>
      </c>
      <c r="DP76" s="85">
        <v>0</v>
      </c>
      <c r="DQ76" s="4">
        <v>0</v>
      </c>
      <c r="DR76" s="9">
        <v>0</v>
      </c>
      <c r="DS76" s="12">
        <v>0</v>
      </c>
      <c r="DT76" s="4">
        <v>0</v>
      </c>
      <c r="DU76" s="9">
        <v>0</v>
      </c>
      <c r="DV76" s="12">
        <v>0</v>
      </c>
      <c r="DW76" s="4">
        <v>0</v>
      </c>
      <c r="DX76" s="9">
        <f t="shared" si="320"/>
        <v>0</v>
      </c>
      <c r="DY76" s="12">
        <v>0</v>
      </c>
      <c r="DZ76" s="4">
        <v>0</v>
      </c>
      <c r="EA76" s="9">
        <v>0</v>
      </c>
      <c r="EB76" s="85"/>
      <c r="EC76" s="4"/>
      <c r="ED76" s="9"/>
      <c r="EE76" s="85">
        <v>0</v>
      </c>
      <c r="EF76" s="4">
        <v>0</v>
      </c>
      <c r="EG76" s="9">
        <f t="shared" si="311"/>
        <v>0</v>
      </c>
      <c r="EH76" s="85">
        <v>0</v>
      </c>
      <c r="EI76" s="4">
        <v>0</v>
      </c>
      <c r="EJ76" s="9">
        <v>0</v>
      </c>
      <c r="EK76" s="85">
        <v>0</v>
      </c>
      <c r="EL76" s="4">
        <v>0</v>
      </c>
      <c r="EM76" s="9">
        <v>0</v>
      </c>
      <c r="EN76" s="85">
        <v>0</v>
      </c>
      <c r="EO76" s="4">
        <v>0</v>
      </c>
      <c r="EP76" s="9">
        <v>0</v>
      </c>
      <c r="EQ76" s="85">
        <v>0</v>
      </c>
      <c r="ER76" s="4">
        <v>0</v>
      </c>
      <c r="ES76" s="9">
        <v>0</v>
      </c>
      <c r="ET76" s="85">
        <v>0</v>
      </c>
      <c r="EU76" s="4">
        <v>0</v>
      </c>
      <c r="EV76" s="9">
        <v>0</v>
      </c>
      <c r="EW76" s="12">
        <v>0</v>
      </c>
      <c r="EX76" s="4">
        <v>0</v>
      </c>
      <c r="EY76" s="9">
        <f t="shared" si="312"/>
        <v>0</v>
      </c>
      <c r="EZ76" s="85">
        <v>0</v>
      </c>
      <c r="FA76" s="4">
        <v>0</v>
      </c>
      <c r="FB76" s="9">
        <v>0</v>
      </c>
      <c r="FC76" s="85">
        <v>0</v>
      </c>
      <c r="FD76" s="4">
        <v>0</v>
      </c>
      <c r="FE76" s="9">
        <v>0</v>
      </c>
      <c r="FF76" s="12">
        <v>0</v>
      </c>
      <c r="FG76" s="4">
        <v>0</v>
      </c>
      <c r="FH76" s="9">
        <v>0</v>
      </c>
      <c r="FI76" s="12">
        <v>0</v>
      </c>
      <c r="FJ76" s="4">
        <v>0</v>
      </c>
      <c r="FK76" s="9">
        <v>0</v>
      </c>
      <c r="FL76" s="85">
        <v>0</v>
      </c>
      <c r="FM76" s="4">
        <v>0</v>
      </c>
      <c r="FN76" s="9">
        <v>0</v>
      </c>
      <c r="FO76" s="85"/>
      <c r="FP76" s="4"/>
      <c r="FQ76" s="9"/>
      <c r="FR76" s="85">
        <v>0</v>
      </c>
      <c r="FS76" s="4">
        <v>0</v>
      </c>
      <c r="FT76" s="9">
        <v>0</v>
      </c>
      <c r="FU76" s="12">
        <v>0</v>
      </c>
      <c r="FV76" s="4">
        <v>0</v>
      </c>
      <c r="FW76" s="9">
        <v>0</v>
      </c>
      <c r="FX76" s="12">
        <v>0</v>
      </c>
      <c r="FY76" s="4">
        <v>0</v>
      </c>
      <c r="FZ76" s="9">
        <v>0</v>
      </c>
      <c r="GA76" s="12">
        <v>0</v>
      </c>
      <c r="GB76" s="4">
        <v>0</v>
      </c>
      <c r="GC76" s="9">
        <v>0</v>
      </c>
      <c r="GD76" s="85">
        <v>0</v>
      </c>
      <c r="GE76" s="4">
        <v>0</v>
      </c>
      <c r="GF76" s="9">
        <v>0</v>
      </c>
      <c r="GG76" s="85">
        <v>0</v>
      </c>
      <c r="GH76" s="4">
        <v>0</v>
      </c>
      <c r="GI76" s="9">
        <v>0</v>
      </c>
      <c r="GJ76" s="85">
        <v>0</v>
      </c>
      <c r="GK76" s="4">
        <v>0</v>
      </c>
      <c r="GL76" s="9">
        <v>0</v>
      </c>
      <c r="GM76" s="85">
        <v>0</v>
      </c>
      <c r="GN76" s="4">
        <v>0</v>
      </c>
      <c r="GO76" s="9">
        <v>0</v>
      </c>
      <c r="GP76" s="12">
        <v>0</v>
      </c>
      <c r="GQ76" s="4">
        <v>0</v>
      </c>
      <c r="GR76" s="9">
        <v>0</v>
      </c>
      <c r="GS76" s="12">
        <v>0</v>
      </c>
      <c r="GT76" s="4">
        <v>5</v>
      </c>
      <c r="GU76" s="9">
        <v>0</v>
      </c>
      <c r="GV76" s="85">
        <v>0</v>
      </c>
      <c r="GW76" s="4">
        <v>0</v>
      </c>
      <c r="GX76" s="9">
        <v>0</v>
      </c>
      <c r="GY76" s="12">
        <v>0</v>
      </c>
      <c r="GZ76" s="4">
        <v>0</v>
      </c>
      <c r="HA76" s="9">
        <v>0</v>
      </c>
      <c r="HB76" s="12">
        <v>0</v>
      </c>
      <c r="HC76" s="4">
        <v>0</v>
      </c>
      <c r="HD76" s="9">
        <v>0</v>
      </c>
      <c r="HE76" s="12">
        <v>0</v>
      </c>
      <c r="HF76" s="4">
        <v>0</v>
      </c>
      <c r="HG76" s="9">
        <v>0</v>
      </c>
      <c r="HH76" s="12">
        <f t="shared" si="313"/>
        <v>0</v>
      </c>
      <c r="HI76" s="15">
        <f t="shared" si="314"/>
        <v>5</v>
      </c>
    </row>
    <row r="77" spans="1:217" x14ac:dyDescent="0.3">
      <c r="A77" s="77" t="s">
        <v>102</v>
      </c>
      <c r="B77" s="71" t="s">
        <v>8</v>
      </c>
      <c r="C77" s="12">
        <v>0</v>
      </c>
      <c r="D77" s="4">
        <v>0</v>
      </c>
      <c r="E77" s="9">
        <f t="shared" si="305"/>
        <v>0</v>
      </c>
      <c r="F77" s="12">
        <v>0</v>
      </c>
      <c r="G77" s="4">
        <v>0</v>
      </c>
      <c r="H77" s="9">
        <v>0</v>
      </c>
      <c r="I77" s="12">
        <v>0</v>
      </c>
      <c r="J77" s="4">
        <v>0</v>
      </c>
      <c r="K77" s="9">
        <v>0</v>
      </c>
      <c r="L77" s="12">
        <v>0</v>
      </c>
      <c r="M77" s="4">
        <v>0</v>
      </c>
      <c r="N77" s="9">
        <v>0</v>
      </c>
      <c r="O77" s="85">
        <v>0</v>
      </c>
      <c r="P77" s="4">
        <v>0</v>
      </c>
      <c r="Q77" s="9">
        <v>0</v>
      </c>
      <c r="R77" s="12">
        <v>0</v>
      </c>
      <c r="S77" s="4">
        <v>0</v>
      </c>
      <c r="T77" s="9">
        <v>0</v>
      </c>
      <c r="U77" s="85">
        <v>0</v>
      </c>
      <c r="V77" s="4">
        <v>0</v>
      </c>
      <c r="W77" s="9">
        <f t="shared" si="306"/>
        <v>0</v>
      </c>
      <c r="X77" s="85">
        <v>0</v>
      </c>
      <c r="Y77" s="4">
        <v>0</v>
      </c>
      <c r="Z77" s="9">
        <v>0</v>
      </c>
      <c r="AA77" s="85">
        <v>0</v>
      </c>
      <c r="AB77" s="4">
        <v>0</v>
      </c>
      <c r="AC77" s="9">
        <v>0</v>
      </c>
      <c r="AD77" s="12">
        <v>0</v>
      </c>
      <c r="AE77" s="4">
        <v>0</v>
      </c>
      <c r="AF77" s="9">
        <v>0</v>
      </c>
      <c r="AG77" s="12">
        <v>0</v>
      </c>
      <c r="AH77" s="4">
        <v>0</v>
      </c>
      <c r="AI77" s="9">
        <v>0</v>
      </c>
      <c r="AJ77" s="12">
        <v>0</v>
      </c>
      <c r="AK77" s="4">
        <v>0</v>
      </c>
      <c r="AL77" s="9">
        <f t="shared" si="319"/>
        <v>0</v>
      </c>
      <c r="AM77" s="12">
        <v>0</v>
      </c>
      <c r="AN77" s="4">
        <v>0</v>
      </c>
      <c r="AO77" s="9">
        <v>0</v>
      </c>
      <c r="AP77" s="12">
        <v>0</v>
      </c>
      <c r="AQ77" s="4">
        <v>0</v>
      </c>
      <c r="AR77" s="9">
        <v>0</v>
      </c>
      <c r="AS77" s="12">
        <v>0</v>
      </c>
      <c r="AT77" s="4">
        <v>0</v>
      </c>
      <c r="AU77" s="9">
        <v>0</v>
      </c>
      <c r="AV77" s="85">
        <v>0</v>
      </c>
      <c r="AW77" s="4">
        <v>0</v>
      </c>
      <c r="AX77" s="9">
        <v>0</v>
      </c>
      <c r="AY77" s="12"/>
      <c r="AZ77" s="4"/>
      <c r="BA77" s="9"/>
      <c r="BB77" s="12">
        <v>0</v>
      </c>
      <c r="BC77" s="4">
        <v>0</v>
      </c>
      <c r="BD77" s="9">
        <v>0</v>
      </c>
      <c r="BE77" s="12">
        <v>0</v>
      </c>
      <c r="BF77" s="4">
        <v>0</v>
      </c>
      <c r="BG77" s="9">
        <f t="shared" si="307"/>
        <v>0</v>
      </c>
      <c r="BH77" s="12">
        <v>0</v>
      </c>
      <c r="BI77" s="4">
        <v>0</v>
      </c>
      <c r="BJ77" s="9">
        <v>0</v>
      </c>
      <c r="BK77" s="12">
        <v>0</v>
      </c>
      <c r="BL77" s="4">
        <v>0</v>
      </c>
      <c r="BM77" s="9">
        <v>0</v>
      </c>
      <c r="BN77" s="12">
        <v>0</v>
      </c>
      <c r="BO77" s="4">
        <v>0</v>
      </c>
      <c r="BP77" s="9">
        <v>0</v>
      </c>
      <c r="BQ77" s="12">
        <v>0</v>
      </c>
      <c r="BR77" s="4">
        <v>0</v>
      </c>
      <c r="BS77" s="9">
        <v>0</v>
      </c>
      <c r="BT77" s="12">
        <v>0</v>
      </c>
      <c r="BU77" s="4">
        <v>0</v>
      </c>
      <c r="BV77" s="9">
        <v>0</v>
      </c>
      <c r="BW77" s="12">
        <v>0</v>
      </c>
      <c r="BX77" s="4">
        <v>0</v>
      </c>
      <c r="BY77" s="9">
        <v>0</v>
      </c>
      <c r="BZ77" s="12">
        <v>0</v>
      </c>
      <c r="CA77" s="4">
        <v>0</v>
      </c>
      <c r="CB77" s="9">
        <v>0</v>
      </c>
      <c r="CC77" s="12">
        <v>0</v>
      </c>
      <c r="CD77" s="4">
        <v>0</v>
      </c>
      <c r="CE77" s="9">
        <v>0</v>
      </c>
      <c r="CF77" s="12">
        <v>0</v>
      </c>
      <c r="CG77" s="4">
        <v>0</v>
      </c>
      <c r="CH77" s="9">
        <f t="shared" si="308"/>
        <v>0</v>
      </c>
      <c r="CI77" s="12">
        <v>0</v>
      </c>
      <c r="CJ77" s="4">
        <v>0</v>
      </c>
      <c r="CK77" s="9">
        <v>0</v>
      </c>
      <c r="CL77" s="85">
        <v>0</v>
      </c>
      <c r="CM77" s="4">
        <v>0</v>
      </c>
      <c r="CN77" s="9">
        <f t="shared" si="309"/>
        <v>0</v>
      </c>
      <c r="CO77" s="85">
        <v>0</v>
      </c>
      <c r="CP77" s="4">
        <v>0</v>
      </c>
      <c r="CQ77" s="9">
        <v>0</v>
      </c>
      <c r="CR77" s="85">
        <v>0</v>
      </c>
      <c r="CS77" s="4">
        <v>0</v>
      </c>
      <c r="CT77" s="9">
        <v>0</v>
      </c>
      <c r="CU77" s="85">
        <v>0</v>
      </c>
      <c r="CV77" s="4">
        <v>0</v>
      </c>
      <c r="CW77" s="9">
        <v>0</v>
      </c>
      <c r="CX77" s="12">
        <v>0</v>
      </c>
      <c r="CY77" s="4">
        <v>0</v>
      </c>
      <c r="CZ77" s="9">
        <v>0</v>
      </c>
      <c r="DA77" s="12"/>
      <c r="DB77" s="4"/>
      <c r="DC77" s="9"/>
      <c r="DD77" s="12">
        <v>0</v>
      </c>
      <c r="DE77" s="4">
        <v>0</v>
      </c>
      <c r="DF77" s="9">
        <v>0</v>
      </c>
      <c r="DG77" s="12">
        <v>0</v>
      </c>
      <c r="DH77" s="4">
        <v>0</v>
      </c>
      <c r="DI77" s="9">
        <f t="shared" si="310"/>
        <v>0</v>
      </c>
      <c r="DJ77" s="12">
        <v>0</v>
      </c>
      <c r="DK77" s="4">
        <v>0</v>
      </c>
      <c r="DL77" s="9">
        <v>0</v>
      </c>
      <c r="DM77" s="12">
        <v>0</v>
      </c>
      <c r="DN77" s="4">
        <v>0</v>
      </c>
      <c r="DO77" s="9">
        <v>0</v>
      </c>
      <c r="DP77" s="85">
        <v>0</v>
      </c>
      <c r="DQ77" s="4">
        <v>0</v>
      </c>
      <c r="DR77" s="9">
        <v>0</v>
      </c>
      <c r="DS77" s="12">
        <v>0</v>
      </c>
      <c r="DT77" s="4">
        <v>0</v>
      </c>
      <c r="DU77" s="9">
        <v>0</v>
      </c>
      <c r="DV77" s="12">
        <v>0</v>
      </c>
      <c r="DW77" s="4">
        <v>0</v>
      </c>
      <c r="DX77" s="9">
        <f t="shared" si="320"/>
        <v>0</v>
      </c>
      <c r="DY77" s="12">
        <v>0</v>
      </c>
      <c r="DZ77" s="4">
        <v>0</v>
      </c>
      <c r="EA77" s="9">
        <v>0</v>
      </c>
      <c r="EB77" s="85"/>
      <c r="EC77" s="4"/>
      <c r="ED77" s="9"/>
      <c r="EE77" s="85">
        <v>0</v>
      </c>
      <c r="EF77" s="4">
        <v>0</v>
      </c>
      <c r="EG77" s="9">
        <f t="shared" si="311"/>
        <v>0</v>
      </c>
      <c r="EH77" s="85">
        <v>0</v>
      </c>
      <c r="EI77" s="4">
        <v>0</v>
      </c>
      <c r="EJ77" s="9">
        <v>0</v>
      </c>
      <c r="EK77" s="85">
        <v>0</v>
      </c>
      <c r="EL77" s="4">
        <v>0</v>
      </c>
      <c r="EM77" s="9">
        <v>0</v>
      </c>
      <c r="EN77" s="85">
        <v>0</v>
      </c>
      <c r="EO77" s="4">
        <v>0</v>
      </c>
      <c r="EP77" s="9">
        <v>0</v>
      </c>
      <c r="EQ77" s="85">
        <v>0</v>
      </c>
      <c r="ER77" s="4">
        <v>0</v>
      </c>
      <c r="ES77" s="9">
        <v>0</v>
      </c>
      <c r="ET77" s="85">
        <v>0</v>
      </c>
      <c r="EU77" s="4">
        <v>0</v>
      </c>
      <c r="EV77" s="9">
        <v>0</v>
      </c>
      <c r="EW77" s="12">
        <v>0</v>
      </c>
      <c r="EX77" s="4">
        <v>0</v>
      </c>
      <c r="EY77" s="9">
        <f t="shared" si="312"/>
        <v>0</v>
      </c>
      <c r="EZ77" s="85">
        <v>0</v>
      </c>
      <c r="FA77" s="4">
        <v>0</v>
      </c>
      <c r="FB77" s="9">
        <v>0</v>
      </c>
      <c r="FC77" s="85">
        <v>0</v>
      </c>
      <c r="FD77" s="4">
        <v>0</v>
      </c>
      <c r="FE77" s="9">
        <v>0</v>
      </c>
      <c r="FF77" s="12">
        <v>0</v>
      </c>
      <c r="FG77" s="4">
        <v>0</v>
      </c>
      <c r="FH77" s="9">
        <v>0</v>
      </c>
      <c r="FI77" s="12">
        <v>0</v>
      </c>
      <c r="FJ77" s="4">
        <v>0</v>
      </c>
      <c r="FK77" s="9">
        <v>0</v>
      </c>
      <c r="FL77" s="85">
        <v>0</v>
      </c>
      <c r="FM77" s="4">
        <v>0</v>
      </c>
      <c r="FN77" s="9">
        <v>0</v>
      </c>
      <c r="FO77" s="85"/>
      <c r="FP77" s="4"/>
      <c r="FQ77" s="9"/>
      <c r="FR77" s="85">
        <v>0</v>
      </c>
      <c r="FS77" s="4">
        <v>0</v>
      </c>
      <c r="FT77" s="9">
        <v>0</v>
      </c>
      <c r="FU77" s="12">
        <v>0</v>
      </c>
      <c r="FV77" s="4">
        <v>0</v>
      </c>
      <c r="FW77" s="9">
        <v>0</v>
      </c>
      <c r="FX77" s="12">
        <v>0</v>
      </c>
      <c r="FY77" s="4">
        <v>0</v>
      </c>
      <c r="FZ77" s="9">
        <v>0</v>
      </c>
      <c r="GA77" s="12">
        <v>0</v>
      </c>
      <c r="GB77" s="4">
        <v>0</v>
      </c>
      <c r="GC77" s="9">
        <v>0</v>
      </c>
      <c r="GD77" s="85">
        <v>0</v>
      </c>
      <c r="GE77" s="4">
        <v>0</v>
      </c>
      <c r="GF77" s="9">
        <v>0</v>
      </c>
      <c r="GG77" s="85">
        <v>0</v>
      </c>
      <c r="GH77" s="4">
        <v>0</v>
      </c>
      <c r="GI77" s="9">
        <v>0</v>
      </c>
      <c r="GJ77" s="85">
        <v>0</v>
      </c>
      <c r="GK77" s="4">
        <v>0</v>
      </c>
      <c r="GL77" s="9">
        <v>0</v>
      </c>
      <c r="GM77" s="85">
        <v>0</v>
      </c>
      <c r="GN77" s="4">
        <v>0</v>
      </c>
      <c r="GO77" s="9">
        <v>0</v>
      </c>
      <c r="GP77" s="12">
        <v>0</v>
      </c>
      <c r="GQ77" s="4">
        <v>0</v>
      </c>
      <c r="GR77" s="9">
        <v>0</v>
      </c>
      <c r="GS77" s="12">
        <v>0</v>
      </c>
      <c r="GT77" s="4">
        <v>0</v>
      </c>
      <c r="GU77" s="9">
        <v>0</v>
      </c>
      <c r="GV77" s="85">
        <v>0</v>
      </c>
      <c r="GW77" s="4">
        <v>0</v>
      </c>
      <c r="GX77" s="9">
        <v>0</v>
      </c>
      <c r="GY77" s="12">
        <v>0</v>
      </c>
      <c r="GZ77" s="4">
        <v>0</v>
      </c>
      <c r="HA77" s="9">
        <v>0</v>
      </c>
      <c r="HB77" s="12">
        <v>0</v>
      </c>
      <c r="HC77" s="4">
        <v>0</v>
      </c>
      <c r="HD77" s="9">
        <v>0</v>
      </c>
      <c r="HE77" s="12">
        <v>0</v>
      </c>
      <c r="HF77" s="4">
        <v>0</v>
      </c>
      <c r="HG77" s="9">
        <v>0</v>
      </c>
      <c r="HH77" s="12">
        <f t="shared" si="313"/>
        <v>0</v>
      </c>
      <c r="HI77" s="15">
        <f t="shared" si="314"/>
        <v>0</v>
      </c>
    </row>
    <row r="78" spans="1:217" x14ac:dyDescent="0.3">
      <c r="A78" s="77" t="s">
        <v>102</v>
      </c>
      <c r="B78" s="71" t="s">
        <v>9</v>
      </c>
      <c r="C78" s="12">
        <v>0</v>
      </c>
      <c r="D78" s="4">
        <v>0</v>
      </c>
      <c r="E78" s="9">
        <f t="shared" si="305"/>
        <v>0</v>
      </c>
      <c r="F78" s="12">
        <v>26</v>
      </c>
      <c r="G78" s="4">
        <v>130</v>
      </c>
      <c r="H78" s="9">
        <f t="shared" si="315"/>
        <v>5000</v>
      </c>
      <c r="I78" s="12">
        <v>0</v>
      </c>
      <c r="J78" s="4">
        <v>0</v>
      </c>
      <c r="K78" s="9">
        <v>0</v>
      </c>
      <c r="L78" s="12">
        <v>0</v>
      </c>
      <c r="M78" s="4">
        <v>0</v>
      </c>
      <c r="N78" s="9">
        <v>0</v>
      </c>
      <c r="O78" s="85">
        <v>0</v>
      </c>
      <c r="P78" s="4">
        <v>0</v>
      </c>
      <c r="Q78" s="9">
        <v>0</v>
      </c>
      <c r="R78" s="12">
        <v>0</v>
      </c>
      <c r="S78" s="4">
        <v>0</v>
      </c>
      <c r="T78" s="9">
        <v>0</v>
      </c>
      <c r="U78" s="85">
        <v>0</v>
      </c>
      <c r="V78" s="4">
        <v>0</v>
      </c>
      <c r="W78" s="9">
        <f t="shared" si="306"/>
        <v>0</v>
      </c>
      <c r="X78" s="85">
        <v>0</v>
      </c>
      <c r="Y78" s="4">
        <v>0</v>
      </c>
      <c r="Z78" s="9">
        <v>0</v>
      </c>
      <c r="AA78" s="85">
        <v>0</v>
      </c>
      <c r="AB78" s="4">
        <v>0</v>
      </c>
      <c r="AC78" s="9">
        <v>0</v>
      </c>
      <c r="AD78" s="12">
        <v>0</v>
      </c>
      <c r="AE78" s="4">
        <v>0</v>
      </c>
      <c r="AF78" s="9">
        <v>0</v>
      </c>
      <c r="AG78" s="12">
        <v>0</v>
      </c>
      <c r="AH78" s="4">
        <v>0</v>
      </c>
      <c r="AI78" s="9">
        <v>0</v>
      </c>
      <c r="AJ78" s="12">
        <v>0</v>
      </c>
      <c r="AK78" s="4">
        <v>0</v>
      </c>
      <c r="AL78" s="9">
        <f t="shared" si="319"/>
        <v>0</v>
      </c>
      <c r="AM78" s="12">
        <v>0</v>
      </c>
      <c r="AN78" s="4">
        <v>1</v>
      </c>
      <c r="AO78" s="9">
        <v>0</v>
      </c>
      <c r="AP78" s="12">
        <v>0</v>
      </c>
      <c r="AQ78" s="4">
        <v>0</v>
      </c>
      <c r="AR78" s="9">
        <v>0</v>
      </c>
      <c r="AS78" s="12">
        <v>0</v>
      </c>
      <c r="AT78" s="4">
        <v>0</v>
      </c>
      <c r="AU78" s="9">
        <v>0</v>
      </c>
      <c r="AV78" s="85">
        <v>0</v>
      </c>
      <c r="AW78" s="4">
        <v>0</v>
      </c>
      <c r="AX78" s="9">
        <v>0</v>
      </c>
      <c r="AY78" s="12"/>
      <c r="AZ78" s="4"/>
      <c r="BA78" s="9"/>
      <c r="BB78" s="12">
        <v>0</v>
      </c>
      <c r="BC78" s="4">
        <v>0</v>
      </c>
      <c r="BD78" s="9">
        <v>0</v>
      </c>
      <c r="BE78" s="12">
        <v>0</v>
      </c>
      <c r="BF78" s="4">
        <v>0</v>
      </c>
      <c r="BG78" s="9">
        <f t="shared" si="307"/>
        <v>0</v>
      </c>
      <c r="BH78" s="12">
        <v>0</v>
      </c>
      <c r="BI78" s="4">
        <v>1</v>
      </c>
      <c r="BJ78" s="9">
        <v>0</v>
      </c>
      <c r="BK78" s="12">
        <v>0</v>
      </c>
      <c r="BL78" s="4">
        <v>0</v>
      </c>
      <c r="BM78" s="9">
        <v>0</v>
      </c>
      <c r="BN78" s="12">
        <v>0</v>
      </c>
      <c r="BO78" s="4">
        <v>0</v>
      </c>
      <c r="BP78" s="9">
        <v>0</v>
      </c>
      <c r="BQ78" s="12">
        <v>0</v>
      </c>
      <c r="BR78" s="4">
        <v>0</v>
      </c>
      <c r="BS78" s="9">
        <v>0</v>
      </c>
      <c r="BT78" s="12">
        <v>0</v>
      </c>
      <c r="BU78" s="4">
        <v>0</v>
      </c>
      <c r="BV78" s="9">
        <v>0</v>
      </c>
      <c r="BW78" s="12">
        <v>0</v>
      </c>
      <c r="BX78" s="4">
        <v>0</v>
      </c>
      <c r="BY78" s="9">
        <v>0</v>
      </c>
      <c r="BZ78" s="12">
        <v>0</v>
      </c>
      <c r="CA78" s="4">
        <v>0</v>
      </c>
      <c r="CB78" s="9">
        <v>0</v>
      </c>
      <c r="CC78" s="12">
        <v>0</v>
      </c>
      <c r="CD78" s="4">
        <v>0</v>
      </c>
      <c r="CE78" s="9">
        <v>0</v>
      </c>
      <c r="CF78" s="12">
        <v>0</v>
      </c>
      <c r="CG78" s="4">
        <v>0</v>
      </c>
      <c r="CH78" s="9">
        <f t="shared" si="308"/>
        <v>0</v>
      </c>
      <c r="CI78" s="12">
        <v>0</v>
      </c>
      <c r="CJ78" s="4">
        <v>0</v>
      </c>
      <c r="CK78" s="9">
        <v>0</v>
      </c>
      <c r="CL78" s="85">
        <v>0</v>
      </c>
      <c r="CM78" s="4">
        <v>0</v>
      </c>
      <c r="CN78" s="9">
        <f t="shared" si="309"/>
        <v>0</v>
      </c>
      <c r="CO78" s="85">
        <v>0</v>
      </c>
      <c r="CP78" s="4">
        <v>0</v>
      </c>
      <c r="CQ78" s="9">
        <v>0</v>
      </c>
      <c r="CR78" s="85">
        <v>0</v>
      </c>
      <c r="CS78" s="4">
        <v>0</v>
      </c>
      <c r="CT78" s="9">
        <v>0</v>
      </c>
      <c r="CU78" s="85">
        <v>0</v>
      </c>
      <c r="CV78" s="4">
        <v>0</v>
      </c>
      <c r="CW78" s="9">
        <v>0</v>
      </c>
      <c r="CX78" s="12">
        <v>0</v>
      </c>
      <c r="CY78" s="4">
        <v>0</v>
      </c>
      <c r="CZ78" s="9">
        <v>0</v>
      </c>
      <c r="DA78" s="12"/>
      <c r="DB78" s="4"/>
      <c r="DC78" s="9"/>
      <c r="DD78" s="12">
        <v>0</v>
      </c>
      <c r="DE78" s="4">
        <v>0</v>
      </c>
      <c r="DF78" s="9">
        <v>0</v>
      </c>
      <c r="DG78" s="12">
        <v>0</v>
      </c>
      <c r="DH78" s="4">
        <v>0</v>
      </c>
      <c r="DI78" s="9">
        <f t="shared" si="310"/>
        <v>0</v>
      </c>
      <c r="DJ78" s="12">
        <v>0</v>
      </c>
      <c r="DK78" s="4">
        <v>0</v>
      </c>
      <c r="DL78" s="9">
        <v>0</v>
      </c>
      <c r="DM78" s="12">
        <v>0</v>
      </c>
      <c r="DN78" s="4">
        <v>0</v>
      </c>
      <c r="DO78" s="9">
        <v>0</v>
      </c>
      <c r="DP78" s="85">
        <v>0</v>
      </c>
      <c r="DQ78" s="4">
        <v>0</v>
      </c>
      <c r="DR78" s="9">
        <v>0</v>
      </c>
      <c r="DS78" s="12">
        <v>0</v>
      </c>
      <c r="DT78" s="4">
        <v>2</v>
      </c>
      <c r="DU78" s="9">
        <v>0</v>
      </c>
      <c r="DV78" s="12">
        <v>0</v>
      </c>
      <c r="DW78" s="4">
        <v>0</v>
      </c>
      <c r="DX78" s="9">
        <f t="shared" si="320"/>
        <v>0</v>
      </c>
      <c r="DY78" s="12">
        <v>0</v>
      </c>
      <c r="DZ78" s="4">
        <v>0</v>
      </c>
      <c r="EA78" s="9">
        <v>0</v>
      </c>
      <c r="EB78" s="85"/>
      <c r="EC78" s="4"/>
      <c r="ED78" s="9"/>
      <c r="EE78" s="85">
        <v>0</v>
      </c>
      <c r="EF78" s="4">
        <v>0</v>
      </c>
      <c r="EG78" s="9">
        <f t="shared" si="311"/>
        <v>0</v>
      </c>
      <c r="EH78" s="85">
        <v>0</v>
      </c>
      <c r="EI78" s="4">
        <v>0</v>
      </c>
      <c r="EJ78" s="9">
        <v>0</v>
      </c>
      <c r="EK78" s="85">
        <v>0</v>
      </c>
      <c r="EL78" s="4">
        <v>0</v>
      </c>
      <c r="EM78" s="9">
        <v>0</v>
      </c>
      <c r="EN78" s="85">
        <v>0</v>
      </c>
      <c r="EO78" s="4">
        <v>0</v>
      </c>
      <c r="EP78" s="9">
        <v>0</v>
      </c>
      <c r="EQ78" s="85">
        <v>0</v>
      </c>
      <c r="ER78" s="4">
        <v>0</v>
      </c>
      <c r="ES78" s="9">
        <v>0</v>
      </c>
      <c r="ET78" s="85">
        <v>0</v>
      </c>
      <c r="EU78" s="4">
        <v>0</v>
      </c>
      <c r="EV78" s="9">
        <v>0</v>
      </c>
      <c r="EW78" s="12">
        <v>0</v>
      </c>
      <c r="EX78" s="4">
        <v>0</v>
      </c>
      <c r="EY78" s="9">
        <f t="shared" si="312"/>
        <v>0</v>
      </c>
      <c r="EZ78" s="85">
        <v>0</v>
      </c>
      <c r="FA78" s="4">
        <v>0</v>
      </c>
      <c r="FB78" s="9">
        <v>0</v>
      </c>
      <c r="FC78" s="85">
        <v>0</v>
      </c>
      <c r="FD78" s="4">
        <v>0</v>
      </c>
      <c r="FE78" s="9">
        <v>0</v>
      </c>
      <c r="FF78" s="12">
        <v>0</v>
      </c>
      <c r="FG78" s="4">
        <v>0</v>
      </c>
      <c r="FH78" s="9">
        <v>0</v>
      </c>
      <c r="FI78" s="12">
        <v>0</v>
      </c>
      <c r="FJ78" s="4">
        <v>0</v>
      </c>
      <c r="FK78" s="9">
        <v>0</v>
      </c>
      <c r="FL78" s="85">
        <v>0</v>
      </c>
      <c r="FM78" s="4">
        <v>0</v>
      </c>
      <c r="FN78" s="9">
        <v>0</v>
      </c>
      <c r="FO78" s="85"/>
      <c r="FP78" s="4"/>
      <c r="FQ78" s="9"/>
      <c r="FR78" s="85">
        <v>0</v>
      </c>
      <c r="FS78" s="4">
        <v>0</v>
      </c>
      <c r="FT78" s="9">
        <v>0</v>
      </c>
      <c r="FU78" s="12">
        <v>0</v>
      </c>
      <c r="FV78" s="4">
        <v>0</v>
      </c>
      <c r="FW78" s="9">
        <v>0</v>
      </c>
      <c r="FX78" s="12">
        <v>0</v>
      </c>
      <c r="FY78" s="4">
        <v>0</v>
      </c>
      <c r="FZ78" s="9">
        <v>0</v>
      </c>
      <c r="GA78" s="12">
        <v>0</v>
      </c>
      <c r="GB78" s="4">
        <v>0</v>
      </c>
      <c r="GC78" s="9">
        <v>0</v>
      </c>
      <c r="GD78" s="85">
        <v>0</v>
      </c>
      <c r="GE78" s="4">
        <v>0</v>
      </c>
      <c r="GF78" s="9">
        <v>0</v>
      </c>
      <c r="GG78" s="85">
        <v>0</v>
      </c>
      <c r="GH78" s="4">
        <v>0</v>
      </c>
      <c r="GI78" s="9">
        <v>0</v>
      </c>
      <c r="GJ78" s="85">
        <v>0</v>
      </c>
      <c r="GK78" s="4">
        <v>0</v>
      </c>
      <c r="GL78" s="9">
        <v>0</v>
      </c>
      <c r="GM78" s="85">
        <v>0</v>
      </c>
      <c r="GN78" s="4">
        <v>0</v>
      </c>
      <c r="GO78" s="9">
        <v>0</v>
      </c>
      <c r="GP78" s="12">
        <v>0</v>
      </c>
      <c r="GQ78" s="4">
        <v>0</v>
      </c>
      <c r="GR78" s="9">
        <v>0</v>
      </c>
      <c r="GS78" s="12">
        <v>1</v>
      </c>
      <c r="GT78" s="4">
        <v>26</v>
      </c>
      <c r="GU78" s="9">
        <f t="shared" ref="GU78:GU82" si="321">GT78/GS78*1000</f>
        <v>26000</v>
      </c>
      <c r="GV78" s="85">
        <v>0</v>
      </c>
      <c r="GW78" s="4">
        <v>0</v>
      </c>
      <c r="GX78" s="9">
        <v>0</v>
      </c>
      <c r="GY78" s="12">
        <v>0</v>
      </c>
      <c r="GZ78" s="4">
        <v>0</v>
      </c>
      <c r="HA78" s="9">
        <v>0</v>
      </c>
      <c r="HB78" s="12">
        <v>0</v>
      </c>
      <c r="HC78" s="4">
        <v>0</v>
      </c>
      <c r="HD78" s="9">
        <v>0</v>
      </c>
      <c r="HE78" s="12">
        <v>0</v>
      </c>
      <c r="HF78" s="4">
        <v>0</v>
      </c>
      <c r="HG78" s="9">
        <v>0</v>
      </c>
      <c r="HH78" s="12">
        <f t="shared" si="313"/>
        <v>27</v>
      </c>
      <c r="HI78" s="15">
        <f t="shared" si="314"/>
        <v>160</v>
      </c>
    </row>
    <row r="79" spans="1:217" x14ac:dyDescent="0.3">
      <c r="A79" s="77" t="s">
        <v>102</v>
      </c>
      <c r="B79" s="71" t="s">
        <v>10</v>
      </c>
      <c r="C79" s="12">
        <v>0</v>
      </c>
      <c r="D79" s="4">
        <v>0</v>
      </c>
      <c r="E79" s="9">
        <f t="shared" si="305"/>
        <v>0</v>
      </c>
      <c r="F79" s="12">
        <v>0</v>
      </c>
      <c r="G79" s="4">
        <v>0</v>
      </c>
      <c r="H79" s="9">
        <v>0</v>
      </c>
      <c r="I79" s="12">
        <v>0</v>
      </c>
      <c r="J79" s="4">
        <v>0</v>
      </c>
      <c r="K79" s="9">
        <v>0</v>
      </c>
      <c r="L79" s="12">
        <v>0</v>
      </c>
      <c r="M79" s="4">
        <v>0</v>
      </c>
      <c r="N79" s="9">
        <v>0</v>
      </c>
      <c r="O79" s="85">
        <v>0</v>
      </c>
      <c r="P79" s="4">
        <v>0</v>
      </c>
      <c r="Q79" s="9">
        <v>0</v>
      </c>
      <c r="R79" s="12">
        <v>0</v>
      </c>
      <c r="S79" s="4">
        <v>0</v>
      </c>
      <c r="T79" s="9">
        <v>0</v>
      </c>
      <c r="U79" s="85">
        <v>0</v>
      </c>
      <c r="V79" s="4">
        <v>0</v>
      </c>
      <c r="W79" s="9">
        <f t="shared" si="306"/>
        <v>0</v>
      </c>
      <c r="X79" s="85">
        <v>0</v>
      </c>
      <c r="Y79" s="4">
        <v>0</v>
      </c>
      <c r="Z79" s="9">
        <v>0</v>
      </c>
      <c r="AA79" s="85">
        <v>0</v>
      </c>
      <c r="AB79" s="4">
        <v>0</v>
      </c>
      <c r="AC79" s="9">
        <v>0</v>
      </c>
      <c r="AD79" s="12">
        <v>0</v>
      </c>
      <c r="AE79" s="4">
        <v>0</v>
      </c>
      <c r="AF79" s="9">
        <v>0</v>
      </c>
      <c r="AG79" s="12">
        <v>0</v>
      </c>
      <c r="AH79" s="4">
        <v>0</v>
      </c>
      <c r="AI79" s="9">
        <v>0</v>
      </c>
      <c r="AJ79" s="12">
        <v>0</v>
      </c>
      <c r="AK79" s="4">
        <v>0</v>
      </c>
      <c r="AL79" s="9">
        <f t="shared" si="319"/>
        <v>0</v>
      </c>
      <c r="AM79" s="12">
        <v>0</v>
      </c>
      <c r="AN79" s="4">
        <v>0</v>
      </c>
      <c r="AO79" s="9">
        <v>0</v>
      </c>
      <c r="AP79" s="12">
        <v>0</v>
      </c>
      <c r="AQ79" s="4">
        <v>0</v>
      </c>
      <c r="AR79" s="9">
        <v>0</v>
      </c>
      <c r="AS79" s="12">
        <v>0</v>
      </c>
      <c r="AT79" s="4">
        <v>0</v>
      </c>
      <c r="AU79" s="9">
        <v>0</v>
      </c>
      <c r="AV79" s="85">
        <v>0</v>
      </c>
      <c r="AW79" s="4">
        <v>0</v>
      </c>
      <c r="AX79" s="9">
        <v>0</v>
      </c>
      <c r="AY79" s="12"/>
      <c r="AZ79" s="4"/>
      <c r="BA79" s="9"/>
      <c r="BB79" s="12">
        <v>0</v>
      </c>
      <c r="BC79" s="4">
        <v>0</v>
      </c>
      <c r="BD79" s="9">
        <v>0</v>
      </c>
      <c r="BE79" s="12">
        <v>0</v>
      </c>
      <c r="BF79" s="4">
        <v>0</v>
      </c>
      <c r="BG79" s="9">
        <f t="shared" si="307"/>
        <v>0</v>
      </c>
      <c r="BH79" s="12">
        <v>0</v>
      </c>
      <c r="BI79" s="4">
        <v>0</v>
      </c>
      <c r="BJ79" s="9">
        <v>0</v>
      </c>
      <c r="BK79" s="12">
        <v>0</v>
      </c>
      <c r="BL79" s="4">
        <v>0</v>
      </c>
      <c r="BM79" s="9">
        <v>0</v>
      </c>
      <c r="BN79" s="12">
        <v>0</v>
      </c>
      <c r="BO79" s="4">
        <v>0</v>
      </c>
      <c r="BP79" s="9">
        <v>0</v>
      </c>
      <c r="BQ79" s="12">
        <v>0</v>
      </c>
      <c r="BR79" s="4">
        <v>0</v>
      </c>
      <c r="BS79" s="9">
        <v>0</v>
      </c>
      <c r="BT79" s="12">
        <v>0</v>
      </c>
      <c r="BU79" s="4">
        <v>0</v>
      </c>
      <c r="BV79" s="9">
        <v>0</v>
      </c>
      <c r="BW79" s="12">
        <v>0</v>
      </c>
      <c r="BX79" s="4">
        <v>0</v>
      </c>
      <c r="BY79" s="9">
        <v>0</v>
      </c>
      <c r="BZ79" s="12">
        <v>0</v>
      </c>
      <c r="CA79" s="4">
        <v>0</v>
      </c>
      <c r="CB79" s="9">
        <v>0</v>
      </c>
      <c r="CC79" s="12">
        <v>0</v>
      </c>
      <c r="CD79" s="4">
        <v>0</v>
      </c>
      <c r="CE79" s="9">
        <v>0</v>
      </c>
      <c r="CF79" s="12">
        <v>0</v>
      </c>
      <c r="CG79" s="4">
        <v>0</v>
      </c>
      <c r="CH79" s="9">
        <f t="shared" si="308"/>
        <v>0</v>
      </c>
      <c r="CI79" s="12">
        <v>0</v>
      </c>
      <c r="CJ79" s="4">
        <v>0</v>
      </c>
      <c r="CK79" s="9">
        <v>0</v>
      </c>
      <c r="CL79" s="85">
        <v>0</v>
      </c>
      <c r="CM79" s="4">
        <v>0</v>
      </c>
      <c r="CN79" s="9">
        <f t="shared" si="309"/>
        <v>0</v>
      </c>
      <c r="CO79" s="85">
        <v>0</v>
      </c>
      <c r="CP79" s="4">
        <v>0</v>
      </c>
      <c r="CQ79" s="9">
        <v>0</v>
      </c>
      <c r="CR79" s="85">
        <v>0</v>
      </c>
      <c r="CS79" s="4">
        <v>0</v>
      </c>
      <c r="CT79" s="9">
        <v>0</v>
      </c>
      <c r="CU79" s="85">
        <v>0</v>
      </c>
      <c r="CV79" s="4">
        <v>0</v>
      </c>
      <c r="CW79" s="9">
        <v>0</v>
      </c>
      <c r="CX79" s="12">
        <v>0</v>
      </c>
      <c r="CY79" s="4">
        <v>0</v>
      </c>
      <c r="CZ79" s="9">
        <v>0</v>
      </c>
      <c r="DA79" s="12"/>
      <c r="DB79" s="4"/>
      <c r="DC79" s="9"/>
      <c r="DD79" s="12">
        <v>0</v>
      </c>
      <c r="DE79" s="4">
        <v>0</v>
      </c>
      <c r="DF79" s="9">
        <v>0</v>
      </c>
      <c r="DG79" s="12">
        <v>0</v>
      </c>
      <c r="DH79" s="4">
        <v>0</v>
      </c>
      <c r="DI79" s="9">
        <f t="shared" si="310"/>
        <v>0</v>
      </c>
      <c r="DJ79" s="12">
        <v>0</v>
      </c>
      <c r="DK79" s="4">
        <v>0</v>
      </c>
      <c r="DL79" s="9">
        <v>0</v>
      </c>
      <c r="DM79" s="12">
        <v>0</v>
      </c>
      <c r="DN79" s="4">
        <v>0</v>
      </c>
      <c r="DO79" s="9">
        <v>0</v>
      </c>
      <c r="DP79" s="85">
        <v>0</v>
      </c>
      <c r="DQ79" s="4">
        <v>0</v>
      </c>
      <c r="DR79" s="9">
        <v>0</v>
      </c>
      <c r="DS79" s="12">
        <v>0</v>
      </c>
      <c r="DT79" s="4">
        <v>0</v>
      </c>
      <c r="DU79" s="9">
        <v>0</v>
      </c>
      <c r="DV79" s="12">
        <v>0</v>
      </c>
      <c r="DW79" s="4">
        <v>0</v>
      </c>
      <c r="DX79" s="9">
        <f t="shared" si="320"/>
        <v>0</v>
      </c>
      <c r="DY79" s="12">
        <v>0</v>
      </c>
      <c r="DZ79" s="4">
        <v>0</v>
      </c>
      <c r="EA79" s="9">
        <v>0</v>
      </c>
      <c r="EB79" s="85"/>
      <c r="EC79" s="4"/>
      <c r="ED79" s="9"/>
      <c r="EE79" s="85">
        <v>0</v>
      </c>
      <c r="EF79" s="4">
        <v>0</v>
      </c>
      <c r="EG79" s="9">
        <f t="shared" si="311"/>
        <v>0</v>
      </c>
      <c r="EH79" s="85">
        <v>0</v>
      </c>
      <c r="EI79" s="4">
        <v>0</v>
      </c>
      <c r="EJ79" s="9">
        <v>0</v>
      </c>
      <c r="EK79" s="85">
        <v>0</v>
      </c>
      <c r="EL79" s="4">
        <v>0</v>
      </c>
      <c r="EM79" s="9">
        <v>0</v>
      </c>
      <c r="EN79" s="85">
        <v>0</v>
      </c>
      <c r="EO79" s="4">
        <v>0</v>
      </c>
      <c r="EP79" s="9">
        <v>0</v>
      </c>
      <c r="EQ79" s="85">
        <v>0</v>
      </c>
      <c r="ER79" s="4">
        <v>0</v>
      </c>
      <c r="ES79" s="9">
        <v>0</v>
      </c>
      <c r="ET79" s="85">
        <v>0</v>
      </c>
      <c r="EU79" s="4">
        <v>0</v>
      </c>
      <c r="EV79" s="9">
        <v>0</v>
      </c>
      <c r="EW79" s="12">
        <v>0</v>
      </c>
      <c r="EX79" s="4">
        <v>0</v>
      </c>
      <c r="EY79" s="9">
        <f t="shared" si="312"/>
        <v>0</v>
      </c>
      <c r="EZ79" s="85">
        <v>0</v>
      </c>
      <c r="FA79" s="4">
        <v>0</v>
      </c>
      <c r="FB79" s="9">
        <v>0</v>
      </c>
      <c r="FC79" s="85">
        <v>0</v>
      </c>
      <c r="FD79" s="4">
        <v>0</v>
      </c>
      <c r="FE79" s="9">
        <v>0</v>
      </c>
      <c r="FF79" s="12">
        <v>0</v>
      </c>
      <c r="FG79" s="4">
        <v>0</v>
      </c>
      <c r="FH79" s="9">
        <v>0</v>
      </c>
      <c r="FI79" s="12">
        <v>0</v>
      </c>
      <c r="FJ79" s="4">
        <v>0</v>
      </c>
      <c r="FK79" s="9">
        <v>0</v>
      </c>
      <c r="FL79" s="85">
        <v>0</v>
      </c>
      <c r="FM79" s="4">
        <v>0</v>
      </c>
      <c r="FN79" s="9">
        <v>0</v>
      </c>
      <c r="FO79" s="85"/>
      <c r="FP79" s="4"/>
      <c r="FQ79" s="9"/>
      <c r="FR79" s="85">
        <v>0</v>
      </c>
      <c r="FS79" s="4">
        <v>0</v>
      </c>
      <c r="FT79" s="9">
        <v>0</v>
      </c>
      <c r="FU79" s="12">
        <v>0</v>
      </c>
      <c r="FV79" s="4">
        <v>0</v>
      </c>
      <c r="FW79" s="9">
        <v>0</v>
      </c>
      <c r="FX79" s="12">
        <v>0</v>
      </c>
      <c r="FY79" s="4">
        <v>0</v>
      </c>
      <c r="FZ79" s="9">
        <v>0</v>
      </c>
      <c r="GA79" s="12">
        <v>0</v>
      </c>
      <c r="GB79" s="4">
        <v>0</v>
      </c>
      <c r="GC79" s="9">
        <v>0</v>
      </c>
      <c r="GD79" s="85">
        <v>0</v>
      </c>
      <c r="GE79" s="4">
        <v>0</v>
      </c>
      <c r="GF79" s="9">
        <v>0</v>
      </c>
      <c r="GG79" s="85">
        <v>0</v>
      </c>
      <c r="GH79" s="4">
        <v>0</v>
      </c>
      <c r="GI79" s="9">
        <v>0</v>
      </c>
      <c r="GJ79" s="85">
        <v>0</v>
      </c>
      <c r="GK79" s="4">
        <v>0</v>
      </c>
      <c r="GL79" s="9">
        <v>0</v>
      </c>
      <c r="GM79" s="85">
        <v>0</v>
      </c>
      <c r="GN79" s="4">
        <v>0</v>
      </c>
      <c r="GO79" s="9">
        <v>0</v>
      </c>
      <c r="GP79" s="12">
        <v>0</v>
      </c>
      <c r="GQ79" s="4">
        <v>0</v>
      </c>
      <c r="GR79" s="9">
        <v>0</v>
      </c>
      <c r="GS79" s="12">
        <v>2</v>
      </c>
      <c r="GT79" s="4">
        <v>170</v>
      </c>
      <c r="GU79" s="9">
        <f t="shared" si="321"/>
        <v>85000</v>
      </c>
      <c r="GV79" s="85">
        <v>0</v>
      </c>
      <c r="GW79" s="4">
        <v>0</v>
      </c>
      <c r="GX79" s="9">
        <v>0</v>
      </c>
      <c r="GY79" s="12">
        <v>0</v>
      </c>
      <c r="GZ79" s="4">
        <v>0</v>
      </c>
      <c r="HA79" s="9">
        <v>0</v>
      </c>
      <c r="HB79" s="12">
        <v>0</v>
      </c>
      <c r="HC79" s="4">
        <v>0</v>
      </c>
      <c r="HD79" s="9">
        <v>0</v>
      </c>
      <c r="HE79" s="12">
        <v>0</v>
      </c>
      <c r="HF79" s="4">
        <v>0</v>
      </c>
      <c r="HG79" s="9">
        <v>0</v>
      </c>
      <c r="HH79" s="12">
        <f t="shared" si="313"/>
        <v>2</v>
      </c>
      <c r="HI79" s="15">
        <f t="shared" si="314"/>
        <v>170</v>
      </c>
    </row>
    <row r="80" spans="1:217" x14ac:dyDescent="0.3">
      <c r="A80" s="77" t="s">
        <v>102</v>
      </c>
      <c r="B80" s="71" t="s">
        <v>11</v>
      </c>
      <c r="C80" s="12">
        <v>0</v>
      </c>
      <c r="D80" s="4">
        <v>0</v>
      </c>
      <c r="E80" s="9">
        <f t="shared" si="305"/>
        <v>0</v>
      </c>
      <c r="F80" s="12">
        <v>25</v>
      </c>
      <c r="G80" s="4">
        <v>99</v>
      </c>
      <c r="H80" s="9">
        <f t="shared" si="315"/>
        <v>3960</v>
      </c>
      <c r="I80" s="12">
        <v>0</v>
      </c>
      <c r="J80" s="4">
        <v>0</v>
      </c>
      <c r="K80" s="9">
        <v>0</v>
      </c>
      <c r="L80" s="12">
        <v>0</v>
      </c>
      <c r="M80" s="4">
        <v>0</v>
      </c>
      <c r="N80" s="9">
        <v>0</v>
      </c>
      <c r="O80" s="85">
        <v>0</v>
      </c>
      <c r="P80" s="4">
        <v>0</v>
      </c>
      <c r="Q80" s="9">
        <v>0</v>
      </c>
      <c r="R80" s="12">
        <v>0</v>
      </c>
      <c r="S80" s="4">
        <v>0</v>
      </c>
      <c r="T80" s="9">
        <v>0</v>
      </c>
      <c r="U80" s="85">
        <v>0</v>
      </c>
      <c r="V80" s="4">
        <v>0</v>
      </c>
      <c r="W80" s="9">
        <f t="shared" si="306"/>
        <v>0</v>
      </c>
      <c r="X80" s="85">
        <v>0</v>
      </c>
      <c r="Y80" s="4">
        <v>0</v>
      </c>
      <c r="Z80" s="9">
        <v>0</v>
      </c>
      <c r="AA80" s="85">
        <v>0</v>
      </c>
      <c r="AB80" s="4">
        <v>0</v>
      </c>
      <c r="AC80" s="9">
        <v>0</v>
      </c>
      <c r="AD80" s="12">
        <v>0</v>
      </c>
      <c r="AE80" s="4">
        <v>0</v>
      </c>
      <c r="AF80" s="9">
        <v>0</v>
      </c>
      <c r="AG80" s="12">
        <v>0</v>
      </c>
      <c r="AH80" s="4">
        <v>0</v>
      </c>
      <c r="AI80" s="9">
        <v>0</v>
      </c>
      <c r="AJ80" s="12">
        <v>0</v>
      </c>
      <c r="AK80" s="4">
        <v>0</v>
      </c>
      <c r="AL80" s="9">
        <f t="shared" si="319"/>
        <v>0</v>
      </c>
      <c r="AM80" s="12">
        <v>0</v>
      </c>
      <c r="AN80" s="4">
        <v>0</v>
      </c>
      <c r="AO80" s="9">
        <v>0</v>
      </c>
      <c r="AP80" s="12">
        <v>0</v>
      </c>
      <c r="AQ80" s="4">
        <v>0</v>
      </c>
      <c r="AR80" s="9">
        <v>0</v>
      </c>
      <c r="AS80" s="12">
        <v>0</v>
      </c>
      <c r="AT80" s="4">
        <v>0</v>
      </c>
      <c r="AU80" s="9">
        <v>0</v>
      </c>
      <c r="AV80" s="85">
        <v>0</v>
      </c>
      <c r="AW80" s="4">
        <v>0</v>
      </c>
      <c r="AX80" s="9">
        <v>0</v>
      </c>
      <c r="AY80" s="12"/>
      <c r="AZ80" s="4"/>
      <c r="BA80" s="9"/>
      <c r="BB80" s="12">
        <v>0</v>
      </c>
      <c r="BC80" s="4">
        <v>0</v>
      </c>
      <c r="BD80" s="9">
        <v>0</v>
      </c>
      <c r="BE80" s="12">
        <v>0</v>
      </c>
      <c r="BF80" s="4">
        <v>0</v>
      </c>
      <c r="BG80" s="9">
        <f t="shared" si="307"/>
        <v>0</v>
      </c>
      <c r="BH80" s="12">
        <v>0</v>
      </c>
      <c r="BI80" s="4">
        <v>0</v>
      </c>
      <c r="BJ80" s="9">
        <v>0</v>
      </c>
      <c r="BK80" s="12">
        <v>0</v>
      </c>
      <c r="BL80" s="4">
        <v>0</v>
      </c>
      <c r="BM80" s="9">
        <v>0</v>
      </c>
      <c r="BN80" s="12">
        <v>0</v>
      </c>
      <c r="BO80" s="4">
        <v>0</v>
      </c>
      <c r="BP80" s="9">
        <v>0</v>
      </c>
      <c r="BQ80" s="12">
        <v>0</v>
      </c>
      <c r="BR80" s="4">
        <v>0</v>
      </c>
      <c r="BS80" s="9">
        <v>0</v>
      </c>
      <c r="BT80" s="12">
        <v>0</v>
      </c>
      <c r="BU80" s="4">
        <v>0</v>
      </c>
      <c r="BV80" s="9">
        <v>0</v>
      </c>
      <c r="BW80" s="12">
        <v>0</v>
      </c>
      <c r="BX80" s="4">
        <v>0</v>
      </c>
      <c r="BY80" s="9">
        <v>0</v>
      </c>
      <c r="BZ80" s="12">
        <v>0</v>
      </c>
      <c r="CA80" s="4">
        <v>0</v>
      </c>
      <c r="CB80" s="9">
        <v>0</v>
      </c>
      <c r="CC80" s="12">
        <v>0</v>
      </c>
      <c r="CD80" s="4">
        <v>0</v>
      </c>
      <c r="CE80" s="9">
        <v>0</v>
      </c>
      <c r="CF80" s="12">
        <v>0</v>
      </c>
      <c r="CG80" s="4">
        <v>0</v>
      </c>
      <c r="CH80" s="9">
        <f t="shared" si="308"/>
        <v>0</v>
      </c>
      <c r="CI80" s="12">
        <v>0</v>
      </c>
      <c r="CJ80" s="4">
        <v>0</v>
      </c>
      <c r="CK80" s="9">
        <v>0</v>
      </c>
      <c r="CL80" s="85">
        <v>0</v>
      </c>
      <c r="CM80" s="4">
        <v>0</v>
      </c>
      <c r="CN80" s="9">
        <f t="shared" si="309"/>
        <v>0</v>
      </c>
      <c r="CO80" s="85">
        <v>0</v>
      </c>
      <c r="CP80" s="4">
        <v>0</v>
      </c>
      <c r="CQ80" s="9">
        <v>0</v>
      </c>
      <c r="CR80" s="85">
        <v>0</v>
      </c>
      <c r="CS80" s="4">
        <v>0</v>
      </c>
      <c r="CT80" s="9">
        <v>0</v>
      </c>
      <c r="CU80" s="85">
        <v>0</v>
      </c>
      <c r="CV80" s="4">
        <v>0</v>
      </c>
      <c r="CW80" s="9">
        <v>0</v>
      </c>
      <c r="CX80" s="12">
        <v>0</v>
      </c>
      <c r="CY80" s="4">
        <v>0</v>
      </c>
      <c r="CZ80" s="9">
        <v>0</v>
      </c>
      <c r="DA80" s="12"/>
      <c r="DB80" s="4"/>
      <c r="DC80" s="9"/>
      <c r="DD80" s="12">
        <v>0</v>
      </c>
      <c r="DE80" s="4">
        <v>0</v>
      </c>
      <c r="DF80" s="9">
        <v>0</v>
      </c>
      <c r="DG80" s="12">
        <v>0</v>
      </c>
      <c r="DH80" s="4">
        <v>0</v>
      </c>
      <c r="DI80" s="9">
        <f t="shared" si="310"/>
        <v>0</v>
      </c>
      <c r="DJ80" s="12">
        <v>0</v>
      </c>
      <c r="DK80" s="4">
        <v>0</v>
      </c>
      <c r="DL80" s="9">
        <v>0</v>
      </c>
      <c r="DM80" s="12">
        <v>0</v>
      </c>
      <c r="DN80" s="4">
        <v>0</v>
      </c>
      <c r="DO80" s="9">
        <v>0</v>
      </c>
      <c r="DP80" s="85">
        <v>0</v>
      </c>
      <c r="DQ80" s="4">
        <v>0</v>
      </c>
      <c r="DR80" s="9">
        <v>0</v>
      </c>
      <c r="DS80" s="12">
        <v>0</v>
      </c>
      <c r="DT80" s="4">
        <v>0</v>
      </c>
      <c r="DU80" s="9">
        <v>0</v>
      </c>
      <c r="DV80" s="12">
        <v>0</v>
      </c>
      <c r="DW80" s="4">
        <v>0</v>
      </c>
      <c r="DX80" s="9">
        <f t="shared" si="320"/>
        <v>0</v>
      </c>
      <c r="DY80" s="12">
        <v>0</v>
      </c>
      <c r="DZ80" s="4">
        <v>0</v>
      </c>
      <c r="EA80" s="9">
        <v>0</v>
      </c>
      <c r="EB80" s="85"/>
      <c r="EC80" s="4"/>
      <c r="ED80" s="9"/>
      <c r="EE80" s="85">
        <v>0</v>
      </c>
      <c r="EF80" s="4">
        <v>0</v>
      </c>
      <c r="EG80" s="9">
        <f t="shared" si="311"/>
        <v>0</v>
      </c>
      <c r="EH80" s="85">
        <v>0</v>
      </c>
      <c r="EI80" s="4">
        <v>0</v>
      </c>
      <c r="EJ80" s="9">
        <v>0</v>
      </c>
      <c r="EK80" s="85">
        <v>0</v>
      </c>
      <c r="EL80" s="4">
        <v>0</v>
      </c>
      <c r="EM80" s="9">
        <v>0</v>
      </c>
      <c r="EN80" s="85">
        <v>0</v>
      </c>
      <c r="EO80" s="4">
        <v>0</v>
      </c>
      <c r="EP80" s="9">
        <v>0</v>
      </c>
      <c r="EQ80" s="85">
        <v>0</v>
      </c>
      <c r="ER80" s="4">
        <v>0</v>
      </c>
      <c r="ES80" s="9">
        <v>0</v>
      </c>
      <c r="ET80" s="85">
        <v>0</v>
      </c>
      <c r="EU80" s="4">
        <v>0</v>
      </c>
      <c r="EV80" s="9">
        <v>0</v>
      </c>
      <c r="EW80" s="12">
        <v>0</v>
      </c>
      <c r="EX80" s="4">
        <v>0</v>
      </c>
      <c r="EY80" s="9">
        <f t="shared" si="312"/>
        <v>0</v>
      </c>
      <c r="EZ80" s="85">
        <v>0</v>
      </c>
      <c r="FA80" s="4">
        <v>0</v>
      </c>
      <c r="FB80" s="9">
        <v>0</v>
      </c>
      <c r="FC80" s="85">
        <v>0</v>
      </c>
      <c r="FD80" s="4">
        <v>0</v>
      </c>
      <c r="FE80" s="9">
        <v>0</v>
      </c>
      <c r="FF80" s="12">
        <v>0</v>
      </c>
      <c r="FG80" s="4">
        <v>0</v>
      </c>
      <c r="FH80" s="9">
        <v>0</v>
      </c>
      <c r="FI80" s="12">
        <v>0</v>
      </c>
      <c r="FJ80" s="4">
        <v>0</v>
      </c>
      <c r="FK80" s="9">
        <v>0</v>
      </c>
      <c r="FL80" s="85">
        <v>0</v>
      </c>
      <c r="FM80" s="4">
        <v>0</v>
      </c>
      <c r="FN80" s="9">
        <v>0</v>
      </c>
      <c r="FO80" s="85"/>
      <c r="FP80" s="4"/>
      <c r="FQ80" s="9"/>
      <c r="FR80" s="85">
        <v>0</v>
      </c>
      <c r="FS80" s="4">
        <v>0</v>
      </c>
      <c r="FT80" s="9">
        <v>0</v>
      </c>
      <c r="FU80" s="12">
        <v>0</v>
      </c>
      <c r="FV80" s="4">
        <v>0</v>
      </c>
      <c r="FW80" s="9">
        <v>0</v>
      </c>
      <c r="FX80" s="12">
        <v>0</v>
      </c>
      <c r="FY80" s="4">
        <v>0</v>
      </c>
      <c r="FZ80" s="9">
        <v>0</v>
      </c>
      <c r="GA80" s="12">
        <v>0</v>
      </c>
      <c r="GB80" s="4">
        <v>0</v>
      </c>
      <c r="GC80" s="9">
        <v>0</v>
      </c>
      <c r="GD80" s="85">
        <v>0</v>
      </c>
      <c r="GE80" s="4">
        <v>0</v>
      </c>
      <c r="GF80" s="9">
        <v>0</v>
      </c>
      <c r="GG80" s="85">
        <v>0</v>
      </c>
      <c r="GH80" s="4">
        <v>0</v>
      </c>
      <c r="GI80" s="9">
        <v>0</v>
      </c>
      <c r="GJ80" s="85">
        <v>0</v>
      </c>
      <c r="GK80" s="4">
        <v>0</v>
      </c>
      <c r="GL80" s="9">
        <v>0</v>
      </c>
      <c r="GM80" s="85">
        <v>0</v>
      </c>
      <c r="GN80" s="4">
        <v>0</v>
      </c>
      <c r="GO80" s="9">
        <v>0</v>
      </c>
      <c r="GP80" s="12">
        <v>0</v>
      </c>
      <c r="GQ80" s="4">
        <v>0</v>
      </c>
      <c r="GR80" s="9">
        <v>0</v>
      </c>
      <c r="GS80" s="12">
        <v>0</v>
      </c>
      <c r="GT80" s="4">
        <v>3</v>
      </c>
      <c r="GU80" s="9">
        <v>0</v>
      </c>
      <c r="GV80" s="85">
        <v>0</v>
      </c>
      <c r="GW80" s="4">
        <v>0</v>
      </c>
      <c r="GX80" s="9">
        <v>0</v>
      </c>
      <c r="GY80" s="12">
        <v>0</v>
      </c>
      <c r="GZ80" s="4">
        <v>0</v>
      </c>
      <c r="HA80" s="9">
        <v>0</v>
      </c>
      <c r="HB80" s="12">
        <v>0</v>
      </c>
      <c r="HC80" s="4">
        <v>0</v>
      </c>
      <c r="HD80" s="9">
        <v>0</v>
      </c>
      <c r="HE80" s="12">
        <v>0</v>
      </c>
      <c r="HF80" s="4">
        <v>0</v>
      </c>
      <c r="HG80" s="9">
        <v>0</v>
      </c>
      <c r="HH80" s="12">
        <f t="shared" si="313"/>
        <v>25</v>
      </c>
      <c r="HI80" s="15">
        <f t="shared" si="314"/>
        <v>102</v>
      </c>
    </row>
    <row r="81" spans="1:217" x14ac:dyDescent="0.3">
      <c r="A81" s="77" t="s">
        <v>102</v>
      </c>
      <c r="B81" s="71" t="s">
        <v>12</v>
      </c>
      <c r="C81" s="12">
        <v>0</v>
      </c>
      <c r="D81" s="4">
        <v>0</v>
      </c>
      <c r="E81" s="9">
        <f t="shared" si="305"/>
        <v>0</v>
      </c>
      <c r="F81" s="12">
        <v>0</v>
      </c>
      <c r="G81" s="4">
        <v>0</v>
      </c>
      <c r="H81" s="9">
        <v>0</v>
      </c>
      <c r="I81" s="12">
        <v>0</v>
      </c>
      <c r="J81" s="4">
        <v>0</v>
      </c>
      <c r="K81" s="9">
        <v>0</v>
      </c>
      <c r="L81" s="12">
        <v>0</v>
      </c>
      <c r="M81" s="4">
        <v>0</v>
      </c>
      <c r="N81" s="9">
        <v>0</v>
      </c>
      <c r="O81" s="85">
        <v>0</v>
      </c>
      <c r="P81" s="4">
        <v>0</v>
      </c>
      <c r="Q81" s="9">
        <v>0</v>
      </c>
      <c r="R81" s="12">
        <v>0</v>
      </c>
      <c r="S81" s="4">
        <v>0</v>
      </c>
      <c r="T81" s="9">
        <v>0</v>
      </c>
      <c r="U81" s="85">
        <v>0</v>
      </c>
      <c r="V81" s="4">
        <v>0</v>
      </c>
      <c r="W81" s="9">
        <f t="shared" si="306"/>
        <v>0</v>
      </c>
      <c r="X81" s="85">
        <v>0</v>
      </c>
      <c r="Y81" s="4">
        <v>0</v>
      </c>
      <c r="Z81" s="9">
        <v>0</v>
      </c>
      <c r="AA81" s="85">
        <v>0</v>
      </c>
      <c r="AB81" s="4">
        <v>0</v>
      </c>
      <c r="AC81" s="9">
        <v>0</v>
      </c>
      <c r="AD81" s="12">
        <v>0</v>
      </c>
      <c r="AE81" s="4">
        <v>0</v>
      </c>
      <c r="AF81" s="9">
        <v>0</v>
      </c>
      <c r="AG81" s="12">
        <v>0</v>
      </c>
      <c r="AH81" s="4">
        <v>0</v>
      </c>
      <c r="AI81" s="9">
        <v>0</v>
      </c>
      <c r="AJ81" s="12">
        <v>0</v>
      </c>
      <c r="AK81" s="4">
        <v>0</v>
      </c>
      <c r="AL81" s="9">
        <f t="shared" si="319"/>
        <v>0</v>
      </c>
      <c r="AM81" s="12">
        <v>0</v>
      </c>
      <c r="AN81" s="4">
        <v>0</v>
      </c>
      <c r="AO81" s="9">
        <v>0</v>
      </c>
      <c r="AP81" s="12">
        <v>0</v>
      </c>
      <c r="AQ81" s="4">
        <v>0</v>
      </c>
      <c r="AR81" s="9">
        <v>0</v>
      </c>
      <c r="AS81" s="12">
        <v>0</v>
      </c>
      <c r="AT81" s="4">
        <v>0</v>
      </c>
      <c r="AU81" s="9">
        <v>0</v>
      </c>
      <c r="AV81" s="85">
        <v>0</v>
      </c>
      <c r="AW81" s="4">
        <v>0</v>
      </c>
      <c r="AX81" s="9">
        <v>0</v>
      </c>
      <c r="AY81" s="12"/>
      <c r="AZ81" s="4"/>
      <c r="BA81" s="9"/>
      <c r="BB81" s="12">
        <v>0</v>
      </c>
      <c r="BC81" s="4">
        <v>0</v>
      </c>
      <c r="BD81" s="9">
        <v>0</v>
      </c>
      <c r="BE81" s="12">
        <v>0</v>
      </c>
      <c r="BF81" s="4">
        <v>0</v>
      </c>
      <c r="BG81" s="9">
        <f t="shared" si="307"/>
        <v>0</v>
      </c>
      <c r="BH81" s="12">
        <v>0</v>
      </c>
      <c r="BI81" s="4">
        <v>0</v>
      </c>
      <c r="BJ81" s="9">
        <v>0</v>
      </c>
      <c r="BK81" s="12">
        <v>0</v>
      </c>
      <c r="BL81" s="4">
        <v>0</v>
      </c>
      <c r="BM81" s="9">
        <v>0</v>
      </c>
      <c r="BN81" s="12">
        <v>0</v>
      </c>
      <c r="BO81" s="4">
        <v>0</v>
      </c>
      <c r="BP81" s="9">
        <v>0</v>
      </c>
      <c r="BQ81" s="12">
        <v>0</v>
      </c>
      <c r="BR81" s="4">
        <v>0</v>
      </c>
      <c r="BS81" s="9">
        <v>0</v>
      </c>
      <c r="BT81" s="12">
        <v>0</v>
      </c>
      <c r="BU81" s="4">
        <v>0</v>
      </c>
      <c r="BV81" s="9">
        <v>0</v>
      </c>
      <c r="BW81" s="12">
        <v>0</v>
      </c>
      <c r="BX81" s="4">
        <v>0</v>
      </c>
      <c r="BY81" s="9">
        <v>0</v>
      </c>
      <c r="BZ81" s="12">
        <v>0</v>
      </c>
      <c r="CA81" s="4">
        <v>0</v>
      </c>
      <c r="CB81" s="9">
        <v>0</v>
      </c>
      <c r="CC81" s="12">
        <v>0</v>
      </c>
      <c r="CD81" s="4">
        <v>0</v>
      </c>
      <c r="CE81" s="9">
        <v>0</v>
      </c>
      <c r="CF81" s="12">
        <v>0</v>
      </c>
      <c r="CG81" s="4">
        <v>0</v>
      </c>
      <c r="CH81" s="9">
        <f t="shared" si="308"/>
        <v>0</v>
      </c>
      <c r="CI81" s="12">
        <v>0</v>
      </c>
      <c r="CJ81" s="4">
        <v>0</v>
      </c>
      <c r="CK81" s="9">
        <v>0</v>
      </c>
      <c r="CL81" s="85">
        <v>0</v>
      </c>
      <c r="CM81" s="4">
        <v>0</v>
      </c>
      <c r="CN81" s="9">
        <f t="shared" si="309"/>
        <v>0</v>
      </c>
      <c r="CO81" s="85">
        <v>0</v>
      </c>
      <c r="CP81" s="4">
        <v>0</v>
      </c>
      <c r="CQ81" s="9">
        <v>0</v>
      </c>
      <c r="CR81" s="85">
        <v>0</v>
      </c>
      <c r="CS81" s="4">
        <v>0</v>
      </c>
      <c r="CT81" s="9">
        <v>0</v>
      </c>
      <c r="CU81" s="85">
        <v>0</v>
      </c>
      <c r="CV81" s="4">
        <v>0</v>
      </c>
      <c r="CW81" s="9">
        <v>0</v>
      </c>
      <c r="CX81" s="12">
        <v>0</v>
      </c>
      <c r="CY81" s="4">
        <v>0</v>
      </c>
      <c r="CZ81" s="9">
        <v>0</v>
      </c>
      <c r="DA81" s="12"/>
      <c r="DB81" s="4"/>
      <c r="DC81" s="9"/>
      <c r="DD81" s="12">
        <v>0</v>
      </c>
      <c r="DE81" s="4">
        <v>0</v>
      </c>
      <c r="DF81" s="9">
        <v>0</v>
      </c>
      <c r="DG81" s="12">
        <v>0</v>
      </c>
      <c r="DH81" s="4">
        <v>0</v>
      </c>
      <c r="DI81" s="9">
        <f t="shared" si="310"/>
        <v>0</v>
      </c>
      <c r="DJ81" s="12">
        <v>0</v>
      </c>
      <c r="DK81" s="4">
        <v>0</v>
      </c>
      <c r="DL81" s="9">
        <v>0</v>
      </c>
      <c r="DM81" s="12">
        <v>0</v>
      </c>
      <c r="DN81" s="4">
        <v>0</v>
      </c>
      <c r="DO81" s="9">
        <v>0</v>
      </c>
      <c r="DP81" s="85">
        <v>0</v>
      </c>
      <c r="DQ81" s="4">
        <v>0</v>
      </c>
      <c r="DR81" s="9">
        <v>0</v>
      </c>
      <c r="DS81" s="12">
        <v>0</v>
      </c>
      <c r="DT81" s="4">
        <v>0</v>
      </c>
      <c r="DU81" s="9">
        <v>0</v>
      </c>
      <c r="DV81" s="12">
        <v>0</v>
      </c>
      <c r="DW81" s="4">
        <v>0</v>
      </c>
      <c r="DX81" s="9">
        <f t="shared" si="320"/>
        <v>0</v>
      </c>
      <c r="DY81" s="12">
        <v>0</v>
      </c>
      <c r="DZ81" s="4">
        <v>0</v>
      </c>
      <c r="EA81" s="9">
        <v>0</v>
      </c>
      <c r="EB81" s="85"/>
      <c r="EC81" s="4"/>
      <c r="ED81" s="9"/>
      <c r="EE81" s="85">
        <v>0</v>
      </c>
      <c r="EF81" s="4">
        <v>0</v>
      </c>
      <c r="EG81" s="9">
        <f t="shared" si="311"/>
        <v>0</v>
      </c>
      <c r="EH81" s="85">
        <v>0</v>
      </c>
      <c r="EI81" s="4">
        <v>0</v>
      </c>
      <c r="EJ81" s="9">
        <v>0</v>
      </c>
      <c r="EK81" s="85">
        <v>0</v>
      </c>
      <c r="EL81" s="4">
        <v>0</v>
      </c>
      <c r="EM81" s="9">
        <v>0</v>
      </c>
      <c r="EN81" s="85">
        <v>0</v>
      </c>
      <c r="EO81" s="4">
        <v>0</v>
      </c>
      <c r="EP81" s="9">
        <v>0</v>
      </c>
      <c r="EQ81" s="85">
        <v>0</v>
      </c>
      <c r="ER81" s="4">
        <v>0</v>
      </c>
      <c r="ES81" s="9">
        <v>0</v>
      </c>
      <c r="ET81" s="85">
        <v>0</v>
      </c>
      <c r="EU81" s="4">
        <v>0</v>
      </c>
      <c r="EV81" s="9">
        <v>0</v>
      </c>
      <c r="EW81" s="12">
        <v>0</v>
      </c>
      <c r="EX81" s="4">
        <v>0</v>
      </c>
      <c r="EY81" s="9">
        <f t="shared" si="312"/>
        <v>0</v>
      </c>
      <c r="EZ81" s="85">
        <v>0</v>
      </c>
      <c r="FA81" s="4">
        <v>0</v>
      </c>
      <c r="FB81" s="9">
        <v>0</v>
      </c>
      <c r="FC81" s="85">
        <v>0</v>
      </c>
      <c r="FD81" s="4">
        <v>0</v>
      </c>
      <c r="FE81" s="9">
        <v>0</v>
      </c>
      <c r="FF81" s="12">
        <v>0</v>
      </c>
      <c r="FG81" s="4">
        <v>0</v>
      </c>
      <c r="FH81" s="9">
        <v>0</v>
      </c>
      <c r="FI81" s="12">
        <v>0</v>
      </c>
      <c r="FJ81" s="4">
        <v>0</v>
      </c>
      <c r="FK81" s="9">
        <v>0</v>
      </c>
      <c r="FL81" s="85">
        <v>0</v>
      </c>
      <c r="FM81" s="4">
        <v>0</v>
      </c>
      <c r="FN81" s="9">
        <v>0</v>
      </c>
      <c r="FO81" s="85"/>
      <c r="FP81" s="4"/>
      <c r="FQ81" s="9"/>
      <c r="FR81" s="85">
        <v>0</v>
      </c>
      <c r="FS81" s="4">
        <v>0</v>
      </c>
      <c r="FT81" s="9">
        <v>0</v>
      </c>
      <c r="FU81" s="12">
        <v>0</v>
      </c>
      <c r="FV81" s="4">
        <v>0</v>
      </c>
      <c r="FW81" s="9">
        <v>0</v>
      </c>
      <c r="FX81" s="12">
        <v>0</v>
      </c>
      <c r="FY81" s="4">
        <v>0</v>
      </c>
      <c r="FZ81" s="9">
        <v>0</v>
      </c>
      <c r="GA81" s="12">
        <v>0</v>
      </c>
      <c r="GB81" s="4">
        <v>0</v>
      </c>
      <c r="GC81" s="9">
        <v>0</v>
      </c>
      <c r="GD81" s="85">
        <v>0</v>
      </c>
      <c r="GE81" s="4">
        <v>0</v>
      </c>
      <c r="GF81" s="9">
        <v>0</v>
      </c>
      <c r="GG81" s="85">
        <v>0</v>
      </c>
      <c r="GH81" s="4">
        <v>0</v>
      </c>
      <c r="GI81" s="9">
        <v>0</v>
      </c>
      <c r="GJ81" s="85">
        <v>0</v>
      </c>
      <c r="GK81" s="4">
        <v>0</v>
      </c>
      <c r="GL81" s="9">
        <v>0</v>
      </c>
      <c r="GM81" s="85">
        <v>0</v>
      </c>
      <c r="GN81" s="4">
        <v>0</v>
      </c>
      <c r="GO81" s="9">
        <v>0</v>
      </c>
      <c r="GP81" s="12">
        <v>0</v>
      </c>
      <c r="GQ81" s="4">
        <v>0</v>
      </c>
      <c r="GR81" s="9">
        <v>0</v>
      </c>
      <c r="GS81" s="12">
        <v>1</v>
      </c>
      <c r="GT81" s="4">
        <v>44</v>
      </c>
      <c r="GU81" s="9">
        <f t="shared" si="321"/>
        <v>44000</v>
      </c>
      <c r="GV81" s="85">
        <v>0</v>
      </c>
      <c r="GW81" s="4">
        <v>0</v>
      </c>
      <c r="GX81" s="9">
        <v>0</v>
      </c>
      <c r="GY81" s="12">
        <v>0</v>
      </c>
      <c r="GZ81" s="4">
        <v>0</v>
      </c>
      <c r="HA81" s="9">
        <v>0</v>
      </c>
      <c r="HB81" s="12">
        <v>0</v>
      </c>
      <c r="HC81" s="4">
        <v>0</v>
      </c>
      <c r="HD81" s="9">
        <v>0</v>
      </c>
      <c r="HE81" s="12">
        <v>0</v>
      </c>
      <c r="HF81" s="4">
        <v>0</v>
      </c>
      <c r="HG81" s="9">
        <v>0</v>
      </c>
      <c r="HH81" s="12">
        <f t="shared" si="313"/>
        <v>1</v>
      </c>
      <c r="HI81" s="15">
        <f t="shared" si="314"/>
        <v>44</v>
      </c>
    </row>
    <row r="82" spans="1:217" x14ac:dyDescent="0.3">
      <c r="A82" s="77" t="s">
        <v>102</v>
      </c>
      <c r="B82" s="71" t="s">
        <v>13</v>
      </c>
      <c r="C82" s="12">
        <v>0</v>
      </c>
      <c r="D82" s="4">
        <v>0</v>
      </c>
      <c r="E82" s="9">
        <f t="shared" si="305"/>
        <v>0</v>
      </c>
      <c r="F82" s="12">
        <v>25</v>
      </c>
      <c r="G82" s="4">
        <v>97</v>
      </c>
      <c r="H82" s="9">
        <f t="shared" si="315"/>
        <v>3880</v>
      </c>
      <c r="I82" s="12">
        <v>0</v>
      </c>
      <c r="J82" s="4">
        <v>0</v>
      </c>
      <c r="K82" s="9">
        <v>0</v>
      </c>
      <c r="L82" s="12">
        <v>0</v>
      </c>
      <c r="M82" s="4">
        <v>0</v>
      </c>
      <c r="N82" s="9">
        <v>0</v>
      </c>
      <c r="O82" s="85">
        <v>0</v>
      </c>
      <c r="P82" s="4">
        <v>0</v>
      </c>
      <c r="Q82" s="9">
        <v>0</v>
      </c>
      <c r="R82" s="12">
        <v>0</v>
      </c>
      <c r="S82" s="4">
        <v>0</v>
      </c>
      <c r="T82" s="9">
        <v>0</v>
      </c>
      <c r="U82" s="85">
        <v>0</v>
      </c>
      <c r="V82" s="4">
        <v>0</v>
      </c>
      <c r="W82" s="9">
        <f t="shared" si="306"/>
        <v>0</v>
      </c>
      <c r="X82" s="85">
        <v>0</v>
      </c>
      <c r="Y82" s="4">
        <v>0</v>
      </c>
      <c r="Z82" s="9">
        <v>0</v>
      </c>
      <c r="AA82" s="85">
        <v>0</v>
      </c>
      <c r="AB82" s="4">
        <v>0</v>
      </c>
      <c r="AC82" s="9">
        <v>0</v>
      </c>
      <c r="AD82" s="12">
        <v>0</v>
      </c>
      <c r="AE82" s="4">
        <v>0</v>
      </c>
      <c r="AF82" s="9">
        <v>0</v>
      </c>
      <c r="AG82" s="12">
        <v>0</v>
      </c>
      <c r="AH82" s="4">
        <v>0</v>
      </c>
      <c r="AI82" s="9">
        <v>0</v>
      </c>
      <c r="AJ82" s="12">
        <v>0</v>
      </c>
      <c r="AK82" s="4">
        <v>0</v>
      </c>
      <c r="AL82" s="9">
        <f t="shared" si="319"/>
        <v>0</v>
      </c>
      <c r="AM82" s="12">
        <v>0</v>
      </c>
      <c r="AN82" s="4">
        <v>0</v>
      </c>
      <c r="AO82" s="9">
        <v>0</v>
      </c>
      <c r="AP82" s="12">
        <v>0</v>
      </c>
      <c r="AQ82" s="4">
        <v>0</v>
      </c>
      <c r="AR82" s="9">
        <v>0</v>
      </c>
      <c r="AS82" s="12">
        <v>0</v>
      </c>
      <c r="AT82" s="4">
        <v>0</v>
      </c>
      <c r="AU82" s="9">
        <v>0</v>
      </c>
      <c r="AV82" s="85">
        <v>0</v>
      </c>
      <c r="AW82" s="4">
        <v>0</v>
      </c>
      <c r="AX82" s="9">
        <v>0</v>
      </c>
      <c r="AY82" s="12"/>
      <c r="AZ82" s="4"/>
      <c r="BA82" s="9"/>
      <c r="BB82" s="12">
        <v>0</v>
      </c>
      <c r="BC82" s="4">
        <v>0</v>
      </c>
      <c r="BD82" s="9">
        <v>0</v>
      </c>
      <c r="BE82" s="12">
        <v>0</v>
      </c>
      <c r="BF82" s="4">
        <v>0</v>
      </c>
      <c r="BG82" s="9">
        <f t="shared" si="307"/>
        <v>0</v>
      </c>
      <c r="BH82" s="12">
        <v>0</v>
      </c>
      <c r="BI82" s="4">
        <v>0</v>
      </c>
      <c r="BJ82" s="9">
        <v>0</v>
      </c>
      <c r="BK82" s="12">
        <v>0</v>
      </c>
      <c r="BL82" s="4">
        <v>0</v>
      </c>
      <c r="BM82" s="9">
        <v>0</v>
      </c>
      <c r="BN82" s="12">
        <v>0</v>
      </c>
      <c r="BO82" s="4">
        <v>0</v>
      </c>
      <c r="BP82" s="9">
        <v>0</v>
      </c>
      <c r="BQ82" s="12">
        <v>0</v>
      </c>
      <c r="BR82" s="4">
        <v>0</v>
      </c>
      <c r="BS82" s="9">
        <v>0</v>
      </c>
      <c r="BT82" s="12">
        <v>0</v>
      </c>
      <c r="BU82" s="4">
        <v>0</v>
      </c>
      <c r="BV82" s="9">
        <v>0</v>
      </c>
      <c r="BW82" s="12">
        <v>0</v>
      </c>
      <c r="BX82" s="4">
        <v>0</v>
      </c>
      <c r="BY82" s="9">
        <v>0</v>
      </c>
      <c r="BZ82" s="12">
        <v>0</v>
      </c>
      <c r="CA82" s="4">
        <v>0</v>
      </c>
      <c r="CB82" s="9">
        <v>0</v>
      </c>
      <c r="CC82" s="12">
        <v>0</v>
      </c>
      <c r="CD82" s="4">
        <v>0</v>
      </c>
      <c r="CE82" s="9">
        <v>0</v>
      </c>
      <c r="CF82" s="12">
        <v>0</v>
      </c>
      <c r="CG82" s="4">
        <v>0</v>
      </c>
      <c r="CH82" s="9">
        <f t="shared" si="308"/>
        <v>0</v>
      </c>
      <c r="CI82" s="12">
        <v>0</v>
      </c>
      <c r="CJ82" s="4">
        <v>0</v>
      </c>
      <c r="CK82" s="9">
        <v>0</v>
      </c>
      <c r="CL82" s="85">
        <v>0</v>
      </c>
      <c r="CM82" s="4">
        <v>0</v>
      </c>
      <c r="CN82" s="9">
        <f t="shared" si="309"/>
        <v>0</v>
      </c>
      <c r="CO82" s="85">
        <v>0</v>
      </c>
      <c r="CP82" s="4">
        <v>0</v>
      </c>
      <c r="CQ82" s="9">
        <v>0</v>
      </c>
      <c r="CR82" s="85">
        <v>0</v>
      </c>
      <c r="CS82" s="4">
        <v>0</v>
      </c>
      <c r="CT82" s="9">
        <v>0</v>
      </c>
      <c r="CU82" s="85">
        <v>0</v>
      </c>
      <c r="CV82" s="4">
        <v>0</v>
      </c>
      <c r="CW82" s="9">
        <v>0</v>
      </c>
      <c r="CX82" s="12">
        <v>0</v>
      </c>
      <c r="CY82" s="4">
        <v>0</v>
      </c>
      <c r="CZ82" s="9">
        <v>0</v>
      </c>
      <c r="DA82" s="12"/>
      <c r="DB82" s="4"/>
      <c r="DC82" s="9"/>
      <c r="DD82" s="12">
        <v>0</v>
      </c>
      <c r="DE82" s="4">
        <v>0</v>
      </c>
      <c r="DF82" s="9">
        <v>0</v>
      </c>
      <c r="DG82" s="12">
        <v>0</v>
      </c>
      <c r="DH82" s="4">
        <v>0</v>
      </c>
      <c r="DI82" s="9">
        <f t="shared" si="310"/>
        <v>0</v>
      </c>
      <c r="DJ82" s="12">
        <v>0</v>
      </c>
      <c r="DK82" s="4">
        <v>0</v>
      </c>
      <c r="DL82" s="9">
        <v>0</v>
      </c>
      <c r="DM82" s="12">
        <v>0</v>
      </c>
      <c r="DN82" s="4">
        <v>0</v>
      </c>
      <c r="DO82" s="9">
        <v>0</v>
      </c>
      <c r="DP82" s="85">
        <v>0</v>
      </c>
      <c r="DQ82" s="4">
        <v>0</v>
      </c>
      <c r="DR82" s="9">
        <v>0</v>
      </c>
      <c r="DS82" s="12">
        <v>0</v>
      </c>
      <c r="DT82" s="4">
        <v>1</v>
      </c>
      <c r="DU82" s="9">
        <v>0</v>
      </c>
      <c r="DV82" s="12">
        <v>0</v>
      </c>
      <c r="DW82" s="4">
        <v>0</v>
      </c>
      <c r="DX82" s="9">
        <f t="shared" si="320"/>
        <v>0</v>
      </c>
      <c r="DY82" s="12">
        <v>0</v>
      </c>
      <c r="DZ82" s="4">
        <v>0</v>
      </c>
      <c r="EA82" s="9">
        <v>0</v>
      </c>
      <c r="EB82" s="85"/>
      <c r="EC82" s="4"/>
      <c r="ED82" s="9"/>
      <c r="EE82" s="85">
        <v>0</v>
      </c>
      <c r="EF82" s="4">
        <v>0</v>
      </c>
      <c r="EG82" s="9">
        <f t="shared" si="311"/>
        <v>0</v>
      </c>
      <c r="EH82" s="85">
        <v>0</v>
      </c>
      <c r="EI82" s="4">
        <v>0</v>
      </c>
      <c r="EJ82" s="9">
        <v>0</v>
      </c>
      <c r="EK82" s="85">
        <v>0</v>
      </c>
      <c r="EL82" s="4">
        <v>0</v>
      </c>
      <c r="EM82" s="9">
        <v>0</v>
      </c>
      <c r="EN82" s="85">
        <v>0</v>
      </c>
      <c r="EO82" s="4">
        <v>0</v>
      </c>
      <c r="EP82" s="9">
        <v>0</v>
      </c>
      <c r="EQ82" s="85">
        <v>0</v>
      </c>
      <c r="ER82" s="4">
        <v>0</v>
      </c>
      <c r="ES82" s="9">
        <v>0</v>
      </c>
      <c r="ET82" s="85">
        <v>0</v>
      </c>
      <c r="EU82" s="4">
        <v>0</v>
      </c>
      <c r="EV82" s="9">
        <v>0</v>
      </c>
      <c r="EW82" s="12">
        <v>0</v>
      </c>
      <c r="EX82" s="4">
        <v>0</v>
      </c>
      <c r="EY82" s="9">
        <f t="shared" si="312"/>
        <v>0</v>
      </c>
      <c r="EZ82" s="85">
        <v>0</v>
      </c>
      <c r="FA82" s="4">
        <v>0</v>
      </c>
      <c r="FB82" s="9">
        <v>0</v>
      </c>
      <c r="FC82" s="85">
        <v>0</v>
      </c>
      <c r="FD82" s="4">
        <v>0</v>
      </c>
      <c r="FE82" s="9">
        <v>0</v>
      </c>
      <c r="FF82" s="12">
        <v>0</v>
      </c>
      <c r="FG82" s="4">
        <v>0</v>
      </c>
      <c r="FH82" s="9">
        <v>0</v>
      </c>
      <c r="FI82" s="12">
        <v>0</v>
      </c>
      <c r="FJ82" s="4">
        <v>0</v>
      </c>
      <c r="FK82" s="9">
        <v>0</v>
      </c>
      <c r="FL82" s="85">
        <v>0</v>
      </c>
      <c r="FM82" s="4">
        <v>0</v>
      </c>
      <c r="FN82" s="9">
        <v>0</v>
      </c>
      <c r="FO82" s="85"/>
      <c r="FP82" s="4"/>
      <c r="FQ82" s="9"/>
      <c r="FR82" s="85">
        <v>0</v>
      </c>
      <c r="FS82" s="4">
        <v>0</v>
      </c>
      <c r="FT82" s="9">
        <v>0</v>
      </c>
      <c r="FU82" s="12">
        <v>0</v>
      </c>
      <c r="FV82" s="4">
        <v>0</v>
      </c>
      <c r="FW82" s="9">
        <v>0</v>
      </c>
      <c r="FX82" s="12">
        <v>0</v>
      </c>
      <c r="FY82" s="4">
        <v>0</v>
      </c>
      <c r="FZ82" s="9">
        <v>0</v>
      </c>
      <c r="GA82" s="12">
        <v>0</v>
      </c>
      <c r="GB82" s="4">
        <v>0</v>
      </c>
      <c r="GC82" s="9">
        <v>0</v>
      </c>
      <c r="GD82" s="85">
        <v>0</v>
      </c>
      <c r="GE82" s="4">
        <v>0</v>
      </c>
      <c r="GF82" s="9">
        <v>0</v>
      </c>
      <c r="GG82" s="85">
        <v>0</v>
      </c>
      <c r="GH82" s="4">
        <v>0</v>
      </c>
      <c r="GI82" s="9">
        <v>0</v>
      </c>
      <c r="GJ82" s="85">
        <v>0</v>
      </c>
      <c r="GK82" s="4">
        <v>0</v>
      </c>
      <c r="GL82" s="9">
        <v>0</v>
      </c>
      <c r="GM82" s="85">
        <v>0</v>
      </c>
      <c r="GN82" s="4">
        <v>0</v>
      </c>
      <c r="GO82" s="9">
        <v>0</v>
      </c>
      <c r="GP82" s="12">
        <v>0</v>
      </c>
      <c r="GQ82" s="4">
        <v>0</v>
      </c>
      <c r="GR82" s="9">
        <v>0</v>
      </c>
      <c r="GS82" s="12">
        <v>13</v>
      </c>
      <c r="GT82" s="4">
        <v>820</v>
      </c>
      <c r="GU82" s="9">
        <f t="shared" si="321"/>
        <v>63076.923076923078</v>
      </c>
      <c r="GV82" s="85">
        <v>0</v>
      </c>
      <c r="GW82" s="4">
        <v>0</v>
      </c>
      <c r="GX82" s="9">
        <v>0</v>
      </c>
      <c r="GY82" s="12">
        <v>0</v>
      </c>
      <c r="GZ82" s="4">
        <v>0</v>
      </c>
      <c r="HA82" s="9">
        <v>0</v>
      </c>
      <c r="HB82" s="12">
        <v>0</v>
      </c>
      <c r="HC82" s="4">
        <v>0</v>
      </c>
      <c r="HD82" s="9">
        <v>0</v>
      </c>
      <c r="HE82" s="12">
        <v>0</v>
      </c>
      <c r="HF82" s="4">
        <v>0</v>
      </c>
      <c r="HG82" s="9">
        <v>0</v>
      </c>
      <c r="HH82" s="12">
        <f t="shared" si="313"/>
        <v>38</v>
      </c>
      <c r="HI82" s="15">
        <f t="shared" si="314"/>
        <v>918</v>
      </c>
    </row>
    <row r="83" spans="1:217" ht="15" thickBot="1" x14ac:dyDescent="0.35">
      <c r="A83" s="72"/>
      <c r="B83" s="73" t="s">
        <v>14</v>
      </c>
      <c r="C83" s="52">
        <f t="shared" ref="C83:D83" si="322">SUM(C71:C82)</f>
        <v>0</v>
      </c>
      <c r="D83" s="50">
        <f t="shared" si="322"/>
        <v>0</v>
      </c>
      <c r="E83" s="51"/>
      <c r="F83" s="52">
        <f>SUM(F71:F82)</f>
        <v>396</v>
      </c>
      <c r="G83" s="50">
        <f>SUM(G71:G82)</f>
        <v>2311</v>
      </c>
      <c r="H83" s="51"/>
      <c r="I83" s="52">
        <f>SUM(I71:I82)</f>
        <v>0</v>
      </c>
      <c r="J83" s="50">
        <f>SUM(J71:J82)</f>
        <v>0</v>
      </c>
      <c r="K83" s="51"/>
      <c r="L83" s="52">
        <f>SUM(L71:L82)</f>
        <v>0</v>
      </c>
      <c r="M83" s="50">
        <f>SUM(M71:M82)</f>
        <v>0</v>
      </c>
      <c r="N83" s="51"/>
      <c r="O83" s="86">
        <v>0</v>
      </c>
      <c r="P83" s="50">
        <v>0</v>
      </c>
      <c r="Q83" s="51"/>
      <c r="R83" s="52">
        <f>SUM(R71:R82)</f>
        <v>27500</v>
      </c>
      <c r="S83" s="50">
        <f>SUM(S71:S82)</f>
        <v>43242</v>
      </c>
      <c r="T83" s="51"/>
      <c r="U83" s="86">
        <f t="shared" ref="U83:V83" si="323">SUM(U71:U82)</f>
        <v>0</v>
      </c>
      <c r="V83" s="50">
        <f t="shared" si="323"/>
        <v>0</v>
      </c>
      <c r="W83" s="51"/>
      <c r="X83" s="86">
        <v>0</v>
      </c>
      <c r="Y83" s="50">
        <v>0</v>
      </c>
      <c r="Z83" s="51"/>
      <c r="AA83" s="86">
        <v>0</v>
      </c>
      <c r="AB83" s="50">
        <v>0</v>
      </c>
      <c r="AC83" s="51"/>
      <c r="AD83" s="52">
        <f t="shared" ref="AD83:AE83" si="324">SUM(AD71:AD82)</f>
        <v>0</v>
      </c>
      <c r="AE83" s="50">
        <f t="shared" si="324"/>
        <v>0</v>
      </c>
      <c r="AF83" s="51"/>
      <c r="AG83" s="52">
        <f t="shared" ref="AG83:AH83" si="325">SUM(AG71:AG82)</f>
        <v>0</v>
      </c>
      <c r="AH83" s="50">
        <f t="shared" si="325"/>
        <v>0</v>
      </c>
      <c r="AI83" s="51"/>
      <c r="AJ83" s="52">
        <f t="shared" ref="AJ83:AK83" si="326">SUM(AJ71:AJ82)</f>
        <v>0</v>
      </c>
      <c r="AK83" s="50">
        <f t="shared" si="326"/>
        <v>0</v>
      </c>
      <c r="AL83" s="51"/>
      <c r="AM83" s="52">
        <f t="shared" ref="AM83:AN83" si="327">SUM(AM71:AM82)</f>
        <v>0</v>
      </c>
      <c r="AN83" s="50">
        <f t="shared" si="327"/>
        <v>1</v>
      </c>
      <c r="AO83" s="51"/>
      <c r="AP83" s="52">
        <f t="shared" ref="AP83:AQ83" si="328">SUM(AP71:AP82)</f>
        <v>0</v>
      </c>
      <c r="AQ83" s="50">
        <f t="shared" si="328"/>
        <v>0</v>
      </c>
      <c r="AR83" s="51"/>
      <c r="AS83" s="52">
        <f t="shared" ref="AS83:AT83" si="329">SUM(AS71:AS82)</f>
        <v>0</v>
      </c>
      <c r="AT83" s="50">
        <f t="shared" si="329"/>
        <v>0</v>
      </c>
      <c r="AU83" s="51"/>
      <c r="AV83" s="86">
        <v>0</v>
      </c>
      <c r="AW83" s="50">
        <v>0</v>
      </c>
      <c r="AX83" s="51"/>
      <c r="AY83" s="52"/>
      <c r="AZ83" s="50"/>
      <c r="BA83" s="51"/>
      <c r="BB83" s="52">
        <f t="shared" ref="BB83:BC83" si="330">SUM(BB71:BB82)</f>
        <v>0</v>
      </c>
      <c r="BC83" s="50">
        <f t="shared" si="330"/>
        <v>0</v>
      </c>
      <c r="BD83" s="51"/>
      <c r="BE83" s="52">
        <f t="shared" ref="BE83:BF83" si="331">SUM(BE71:BE82)</f>
        <v>0</v>
      </c>
      <c r="BF83" s="50">
        <f t="shared" si="331"/>
        <v>0</v>
      </c>
      <c r="BG83" s="51"/>
      <c r="BH83" s="52">
        <f t="shared" ref="BH83:BI83" si="332">SUM(BH71:BH82)</f>
        <v>0</v>
      </c>
      <c r="BI83" s="50">
        <f t="shared" si="332"/>
        <v>1</v>
      </c>
      <c r="BJ83" s="51"/>
      <c r="BK83" s="52">
        <f t="shared" ref="BK83:BL83" si="333">SUM(BK71:BK82)</f>
        <v>0</v>
      </c>
      <c r="BL83" s="50">
        <f t="shared" si="333"/>
        <v>0</v>
      </c>
      <c r="BM83" s="51"/>
      <c r="BN83" s="52">
        <f t="shared" ref="BN83:BO83" si="334">SUM(BN71:BN82)</f>
        <v>0</v>
      </c>
      <c r="BO83" s="50">
        <f t="shared" si="334"/>
        <v>0</v>
      </c>
      <c r="BP83" s="51"/>
      <c r="BQ83" s="52">
        <f t="shared" ref="BQ83:BR83" si="335">SUM(BQ71:BQ82)</f>
        <v>0</v>
      </c>
      <c r="BR83" s="50">
        <f t="shared" si="335"/>
        <v>1</v>
      </c>
      <c r="BS83" s="51"/>
      <c r="BT83" s="52">
        <f t="shared" ref="BT83:BU83" si="336">SUM(BT71:BT82)</f>
        <v>0</v>
      </c>
      <c r="BU83" s="50">
        <f t="shared" si="336"/>
        <v>0</v>
      </c>
      <c r="BV83" s="51"/>
      <c r="BW83" s="52">
        <f t="shared" ref="BW83:BX83" si="337">SUM(BW71:BW82)</f>
        <v>0</v>
      </c>
      <c r="BX83" s="50">
        <f t="shared" si="337"/>
        <v>0</v>
      </c>
      <c r="BY83" s="51"/>
      <c r="BZ83" s="52">
        <f t="shared" ref="BZ83:CA83" si="338">SUM(BZ71:BZ82)</f>
        <v>0</v>
      </c>
      <c r="CA83" s="50">
        <f t="shared" si="338"/>
        <v>0</v>
      </c>
      <c r="CB83" s="51"/>
      <c r="CC83" s="52">
        <f t="shared" ref="CC83:CD83" si="339">SUM(CC71:CC82)</f>
        <v>0</v>
      </c>
      <c r="CD83" s="50">
        <f t="shared" si="339"/>
        <v>0</v>
      </c>
      <c r="CE83" s="51"/>
      <c r="CF83" s="52">
        <f t="shared" ref="CF83:CG83" si="340">SUM(CF71:CF82)</f>
        <v>0</v>
      </c>
      <c r="CG83" s="50">
        <f t="shared" si="340"/>
        <v>0</v>
      </c>
      <c r="CH83" s="51"/>
      <c r="CI83" s="52">
        <f t="shared" ref="CI83:CJ83" si="341">SUM(CI71:CI82)</f>
        <v>0</v>
      </c>
      <c r="CJ83" s="50">
        <f t="shared" si="341"/>
        <v>0</v>
      </c>
      <c r="CK83" s="51"/>
      <c r="CL83" s="86">
        <f t="shared" ref="CL83:CM83" si="342">SUM(CL71:CL82)</f>
        <v>0</v>
      </c>
      <c r="CM83" s="50">
        <f t="shared" si="342"/>
        <v>0</v>
      </c>
      <c r="CN83" s="51"/>
      <c r="CO83" s="86">
        <v>0</v>
      </c>
      <c r="CP83" s="50">
        <v>0</v>
      </c>
      <c r="CQ83" s="51"/>
      <c r="CR83" s="86">
        <v>0</v>
      </c>
      <c r="CS83" s="50">
        <v>0</v>
      </c>
      <c r="CT83" s="51"/>
      <c r="CU83" s="86">
        <v>0</v>
      </c>
      <c r="CV83" s="50">
        <v>0</v>
      </c>
      <c r="CW83" s="51"/>
      <c r="CX83" s="52">
        <f t="shared" ref="CX83:CY83" si="343">SUM(CX71:CX82)</f>
        <v>0</v>
      </c>
      <c r="CY83" s="50">
        <f t="shared" si="343"/>
        <v>0</v>
      </c>
      <c r="CZ83" s="51"/>
      <c r="DA83" s="52"/>
      <c r="DB83" s="50"/>
      <c r="DC83" s="51"/>
      <c r="DD83" s="52">
        <f t="shared" ref="DD83:DE83" si="344">SUM(DD71:DD82)</f>
        <v>0</v>
      </c>
      <c r="DE83" s="50">
        <f t="shared" si="344"/>
        <v>0</v>
      </c>
      <c r="DF83" s="51"/>
      <c r="DG83" s="52">
        <f t="shared" ref="DG83:DH83" si="345">SUM(DG71:DG82)</f>
        <v>0</v>
      </c>
      <c r="DH83" s="50">
        <f t="shared" si="345"/>
        <v>0</v>
      </c>
      <c r="DI83" s="51"/>
      <c r="DJ83" s="52">
        <f t="shared" ref="DJ83:DK83" si="346">SUM(DJ71:DJ82)</f>
        <v>0</v>
      </c>
      <c r="DK83" s="50">
        <f t="shared" si="346"/>
        <v>0</v>
      </c>
      <c r="DL83" s="51"/>
      <c r="DM83" s="52">
        <f t="shared" ref="DM83:DN83" si="347">SUM(DM71:DM82)</f>
        <v>0</v>
      </c>
      <c r="DN83" s="50">
        <f t="shared" si="347"/>
        <v>0</v>
      </c>
      <c r="DO83" s="51"/>
      <c r="DP83" s="86">
        <v>0</v>
      </c>
      <c r="DQ83" s="50">
        <v>0</v>
      </c>
      <c r="DR83" s="51"/>
      <c r="DS83" s="52">
        <f t="shared" ref="DS83:DT83" si="348">SUM(DS71:DS82)</f>
        <v>37</v>
      </c>
      <c r="DT83" s="50">
        <f t="shared" si="348"/>
        <v>188</v>
      </c>
      <c r="DU83" s="51"/>
      <c r="DV83" s="52">
        <f t="shared" ref="DV83:DW83" si="349">SUM(DV71:DV82)</f>
        <v>0</v>
      </c>
      <c r="DW83" s="50">
        <f t="shared" si="349"/>
        <v>0</v>
      </c>
      <c r="DX83" s="51"/>
      <c r="DY83" s="52">
        <f t="shared" ref="DY83:DZ83" si="350">SUM(DY71:DY82)</f>
        <v>0</v>
      </c>
      <c r="DZ83" s="50">
        <f t="shared" si="350"/>
        <v>0</v>
      </c>
      <c r="EA83" s="51"/>
      <c r="EB83" s="86"/>
      <c r="EC83" s="50"/>
      <c r="ED83" s="51"/>
      <c r="EE83" s="86">
        <f t="shared" ref="EE83:EF83" si="351">SUM(EE71:EE82)</f>
        <v>0</v>
      </c>
      <c r="EF83" s="50">
        <f t="shared" si="351"/>
        <v>0</v>
      </c>
      <c r="EG83" s="51"/>
      <c r="EH83" s="86">
        <v>0</v>
      </c>
      <c r="EI83" s="50">
        <v>0</v>
      </c>
      <c r="EJ83" s="51"/>
      <c r="EK83" s="86">
        <v>0</v>
      </c>
      <c r="EL83" s="50">
        <v>0</v>
      </c>
      <c r="EM83" s="51"/>
      <c r="EN83" s="86">
        <v>0</v>
      </c>
      <c r="EO83" s="50">
        <v>0</v>
      </c>
      <c r="EP83" s="51"/>
      <c r="EQ83" s="86">
        <v>0</v>
      </c>
      <c r="ER83" s="50">
        <v>0</v>
      </c>
      <c r="ES83" s="51"/>
      <c r="ET83" s="86">
        <v>0</v>
      </c>
      <c r="EU83" s="50">
        <v>0</v>
      </c>
      <c r="EV83" s="51"/>
      <c r="EW83" s="52">
        <f t="shared" ref="EW83:EX83" si="352">SUM(EW71:EW82)</f>
        <v>0</v>
      </c>
      <c r="EX83" s="50">
        <f t="shared" si="352"/>
        <v>0</v>
      </c>
      <c r="EY83" s="51"/>
      <c r="EZ83" s="86">
        <v>0</v>
      </c>
      <c r="FA83" s="50">
        <v>0</v>
      </c>
      <c r="FB83" s="51"/>
      <c r="FC83" s="86">
        <v>0</v>
      </c>
      <c r="FD83" s="50">
        <v>0</v>
      </c>
      <c r="FE83" s="51"/>
      <c r="FF83" s="52">
        <f t="shared" ref="FF83:FG83" si="353">SUM(FF71:FF82)</f>
        <v>28</v>
      </c>
      <c r="FG83" s="50">
        <f t="shared" si="353"/>
        <v>117</v>
      </c>
      <c r="FH83" s="51"/>
      <c r="FI83" s="52">
        <f t="shared" ref="FI83:FJ83" si="354">SUM(FI71:FI82)</f>
        <v>0</v>
      </c>
      <c r="FJ83" s="50">
        <f t="shared" si="354"/>
        <v>0</v>
      </c>
      <c r="FK83" s="51"/>
      <c r="FL83" s="86">
        <v>0</v>
      </c>
      <c r="FM83" s="50">
        <v>0</v>
      </c>
      <c r="FN83" s="51"/>
      <c r="FO83" s="86"/>
      <c r="FP83" s="50"/>
      <c r="FQ83" s="51"/>
      <c r="FR83" s="86">
        <v>0</v>
      </c>
      <c r="FS83" s="50">
        <v>0</v>
      </c>
      <c r="FT83" s="51"/>
      <c r="FU83" s="52">
        <f t="shared" ref="FU83:FV83" si="355">SUM(FU71:FU82)</f>
        <v>0</v>
      </c>
      <c r="FV83" s="50">
        <f t="shared" si="355"/>
        <v>0</v>
      </c>
      <c r="FW83" s="51"/>
      <c r="FX83" s="52">
        <f t="shared" ref="FX83:FY83" si="356">SUM(FX71:FX82)</f>
        <v>0</v>
      </c>
      <c r="FY83" s="50">
        <f t="shared" si="356"/>
        <v>0</v>
      </c>
      <c r="FZ83" s="51"/>
      <c r="GA83" s="52">
        <f t="shared" ref="GA83:GB83" si="357">SUM(GA71:GA82)</f>
        <v>0</v>
      </c>
      <c r="GB83" s="50">
        <f t="shared" si="357"/>
        <v>0</v>
      </c>
      <c r="GC83" s="51"/>
      <c r="GD83" s="86">
        <v>0</v>
      </c>
      <c r="GE83" s="50">
        <v>0</v>
      </c>
      <c r="GF83" s="51"/>
      <c r="GG83" s="86">
        <v>0</v>
      </c>
      <c r="GH83" s="50">
        <v>0</v>
      </c>
      <c r="GI83" s="51"/>
      <c r="GJ83" s="52">
        <f t="shared" ref="GJ83:GK83" si="358">SUM(GJ71:GJ82)</f>
        <v>0</v>
      </c>
      <c r="GK83" s="50">
        <f t="shared" si="358"/>
        <v>0</v>
      </c>
      <c r="GL83" s="51"/>
      <c r="GM83" s="52">
        <f t="shared" ref="GM83:GN83" si="359">SUM(GM71:GM82)</f>
        <v>0</v>
      </c>
      <c r="GN83" s="50">
        <f t="shared" si="359"/>
        <v>0</v>
      </c>
      <c r="GO83" s="51"/>
      <c r="GP83" s="52">
        <f t="shared" ref="GP83:GQ83" si="360">SUM(GP71:GP82)</f>
        <v>0</v>
      </c>
      <c r="GQ83" s="50">
        <f t="shared" si="360"/>
        <v>0</v>
      </c>
      <c r="GR83" s="51"/>
      <c r="GS83" s="52">
        <f t="shared" ref="GS83:GT83" si="361">SUM(GS71:GS82)</f>
        <v>17</v>
      </c>
      <c r="GT83" s="50">
        <f t="shared" si="361"/>
        <v>1068</v>
      </c>
      <c r="GU83" s="51"/>
      <c r="GV83" s="86">
        <v>0</v>
      </c>
      <c r="GW83" s="50">
        <v>0</v>
      </c>
      <c r="GX83" s="51"/>
      <c r="GY83" s="52">
        <f t="shared" ref="GY83:GZ83" si="362">SUM(GY71:GY82)</f>
        <v>0</v>
      </c>
      <c r="GZ83" s="50">
        <f t="shared" si="362"/>
        <v>0</v>
      </c>
      <c r="HA83" s="51"/>
      <c r="HB83" s="52">
        <f t="shared" ref="HB83:HC83" si="363">SUM(HB71:HB82)</f>
        <v>526</v>
      </c>
      <c r="HC83" s="50">
        <f t="shared" si="363"/>
        <v>1701</v>
      </c>
      <c r="HD83" s="51"/>
      <c r="HE83" s="52">
        <f t="shared" ref="HE83:HF83" si="364">SUM(HE71:HE82)</f>
        <v>0</v>
      </c>
      <c r="HF83" s="50">
        <f t="shared" si="364"/>
        <v>0</v>
      </c>
      <c r="HG83" s="51"/>
      <c r="HH83" s="52">
        <f t="shared" si="313"/>
        <v>28504</v>
      </c>
      <c r="HI83" s="53">
        <f t="shared" si="314"/>
        <v>48630</v>
      </c>
    </row>
    <row r="84" spans="1:217" x14ac:dyDescent="0.3">
      <c r="A84" s="76" t="s">
        <v>103</v>
      </c>
      <c r="B84" s="75" t="s">
        <v>2</v>
      </c>
      <c r="C84" s="16">
        <v>0</v>
      </c>
      <c r="D84" s="42">
        <v>0</v>
      </c>
      <c r="E84" s="18">
        <f t="shared" ref="E84:E95" si="365">IF(C84=0,0,D84/C84*1000)</f>
        <v>0</v>
      </c>
      <c r="F84" s="16">
        <v>50</v>
      </c>
      <c r="G84" s="42">
        <v>223</v>
      </c>
      <c r="H84" s="18">
        <f>G84/F84*1000</f>
        <v>4460</v>
      </c>
      <c r="I84" s="16">
        <v>0</v>
      </c>
      <c r="J84" s="42">
        <v>0</v>
      </c>
      <c r="K84" s="18">
        <v>0</v>
      </c>
      <c r="L84" s="16">
        <v>0</v>
      </c>
      <c r="M84" s="42">
        <v>0</v>
      </c>
      <c r="N84" s="18">
        <v>0</v>
      </c>
      <c r="O84" s="87">
        <v>0</v>
      </c>
      <c r="P84" s="42">
        <v>0</v>
      </c>
      <c r="Q84" s="18">
        <v>0</v>
      </c>
      <c r="R84" s="16">
        <v>2750</v>
      </c>
      <c r="S84" s="42">
        <v>37887</v>
      </c>
      <c r="T84" s="18">
        <f>S84/R84*1000</f>
        <v>13777.090909090908</v>
      </c>
      <c r="U84" s="87">
        <v>0</v>
      </c>
      <c r="V84" s="42">
        <v>0</v>
      </c>
      <c r="W84" s="18">
        <f t="shared" ref="W84:W95" si="366">IF(U84=0,0,V84/U84*1000)</f>
        <v>0</v>
      </c>
      <c r="X84" s="87">
        <v>0</v>
      </c>
      <c r="Y84" s="42">
        <v>0</v>
      </c>
      <c r="Z84" s="18">
        <v>0</v>
      </c>
      <c r="AA84" s="87">
        <v>0</v>
      </c>
      <c r="AB84" s="42">
        <v>0</v>
      </c>
      <c r="AC84" s="18">
        <v>0</v>
      </c>
      <c r="AD84" s="16">
        <v>0</v>
      </c>
      <c r="AE84" s="42">
        <v>0</v>
      </c>
      <c r="AF84" s="18">
        <v>0</v>
      </c>
      <c r="AG84" s="16">
        <v>0</v>
      </c>
      <c r="AH84" s="42">
        <v>0</v>
      </c>
      <c r="AI84" s="18">
        <v>0</v>
      </c>
      <c r="AJ84" s="16">
        <v>0</v>
      </c>
      <c r="AK84" s="42">
        <v>0</v>
      </c>
      <c r="AL84" s="18">
        <v>0</v>
      </c>
      <c r="AM84" s="16">
        <v>0</v>
      </c>
      <c r="AN84" s="42">
        <v>0</v>
      </c>
      <c r="AO84" s="18">
        <v>0</v>
      </c>
      <c r="AP84" s="16">
        <v>0</v>
      </c>
      <c r="AQ84" s="42">
        <v>0</v>
      </c>
      <c r="AR84" s="18">
        <v>0</v>
      </c>
      <c r="AS84" s="16">
        <v>0</v>
      </c>
      <c r="AT84" s="42">
        <v>0</v>
      </c>
      <c r="AU84" s="18">
        <v>0</v>
      </c>
      <c r="AV84" s="87">
        <v>0</v>
      </c>
      <c r="AW84" s="42">
        <v>0</v>
      </c>
      <c r="AX84" s="18">
        <v>0</v>
      </c>
      <c r="AY84" s="16"/>
      <c r="AZ84" s="42"/>
      <c r="BA84" s="18"/>
      <c r="BB84" s="16">
        <v>0</v>
      </c>
      <c r="BC84" s="42">
        <v>0</v>
      </c>
      <c r="BD84" s="18">
        <v>0</v>
      </c>
      <c r="BE84" s="16">
        <v>0</v>
      </c>
      <c r="BF84" s="42">
        <v>0</v>
      </c>
      <c r="BG84" s="18">
        <f t="shared" ref="BG84:BG95" si="367">IF(BE84=0,0,BF84/BE84*1000)</f>
        <v>0</v>
      </c>
      <c r="BH84" s="16">
        <v>0</v>
      </c>
      <c r="BI84" s="42">
        <v>0</v>
      </c>
      <c r="BJ84" s="18">
        <v>0</v>
      </c>
      <c r="BK84" s="16">
        <v>0</v>
      </c>
      <c r="BL84" s="42">
        <v>0</v>
      </c>
      <c r="BM84" s="18">
        <v>0</v>
      </c>
      <c r="BN84" s="16">
        <v>0</v>
      </c>
      <c r="BO84" s="42">
        <v>0</v>
      </c>
      <c r="BP84" s="18">
        <v>0</v>
      </c>
      <c r="BQ84" s="16">
        <v>0</v>
      </c>
      <c r="BR84" s="42">
        <v>0</v>
      </c>
      <c r="BS84" s="18">
        <v>0</v>
      </c>
      <c r="BT84" s="16">
        <v>0</v>
      </c>
      <c r="BU84" s="42">
        <v>0</v>
      </c>
      <c r="BV84" s="18">
        <v>0</v>
      </c>
      <c r="BW84" s="12">
        <v>0</v>
      </c>
      <c r="BX84" s="4">
        <v>0</v>
      </c>
      <c r="BY84" s="9">
        <v>0</v>
      </c>
      <c r="BZ84" s="16">
        <v>0</v>
      </c>
      <c r="CA84" s="42">
        <v>0</v>
      </c>
      <c r="CB84" s="18">
        <v>0</v>
      </c>
      <c r="CC84" s="16">
        <v>0</v>
      </c>
      <c r="CD84" s="42">
        <v>0</v>
      </c>
      <c r="CE84" s="18">
        <v>0</v>
      </c>
      <c r="CF84" s="16">
        <v>0</v>
      </c>
      <c r="CG84" s="42">
        <v>0</v>
      </c>
      <c r="CH84" s="18">
        <f t="shared" ref="CH84:CH95" si="368">IF(CF84=0,0,CG84/CF84*1000)</f>
        <v>0</v>
      </c>
      <c r="CI84" s="16">
        <v>0</v>
      </c>
      <c r="CJ84" s="42">
        <v>0</v>
      </c>
      <c r="CK84" s="18">
        <v>0</v>
      </c>
      <c r="CL84" s="87">
        <v>0</v>
      </c>
      <c r="CM84" s="42">
        <v>0</v>
      </c>
      <c r="CN84" s="18">
        <f t="shared" ref="CN84:CN95" si="369">IF(CL84=0,0,CM84/CL84*1000)</f>
        <v>0</v>
      </c>
      <c r="CO84" s="87">
        <v>0</v>
      </c>
      <c r="CP84" s="42">
        <v>0</v>
      </c>
      <c r="CQ84" s="18">
        <v>0</v>
      </c>
      <c r="CR84" s="87">
        <v>0</v>
      </c>
      <c r="CS84" s="42">
        <v>0</v>
      </c>
      <c r="CT84" s="18">
        <v>0</v>
      </c>
      <c r="CU84" s="87">
        <v>0</v>
      </c>
      <c r="CV84" s="42">
        <v>0</v>
      </c>
      <c r="CW84" s="18">
        <v>0</v>
      </c>
      <c r="CX84" s="16">
        <v>0</v>
      </c>
      <c r="CY84" s="42">
        <v>0</v>
      </c>
      <c r="CZ84" s="18">
        <v>0</v>
      </c>
      <c r="DA84" s="16"/>
      <c r="DB84" s="42"/>
      <c r="DC84" s="18"/>
      <c r="DD84" s="16">
        <v>0</v>
      </c>
      <c r="DE84" s="42">
        <v>0</v>
      </c>
      <c r="DF84" s="18">
        <v>0</v>
      </c>
      <c r="DG84" s="16">
        <v>0</v>
      </c>
      <c r="DH84" s="42">
        <v>0</v>
      </c>
      <c r="DI84" s="18">
        <f t="shared" ref="DI84:DI95" si="370">IF(DG84=0,0,DH84/DG84*1000)</f>
        <v>0</v>
      </c>
      <c r="DJ84" s="16">
        <v>0</v>
      </c>
      <c r="DK84" s="42">
        <v>0</v>
      </c>
      <c r="DL84" s="18">
        <v>0</v>
      </c>
      <c r="DM84" s="16">
        <v>0</v>
      </c>
      <c r="DN84" s="42">
        <v>0</v>
      </c>
      <c r="DO84" s="18">
        <v>0</v>
      </c>
      <c r="DP84" s="87">
        <v>0</v>
      </c>
      <c r="DQ84" s="42">
        <v>0</v>
      </c>
      <c r="DR84" s="18">
        <v>0</v>
      </c>
      <c r="DS84" s="16">
        <v>0</v>
      </c>
      <c r="DT84" s="42">
        <v>1</v>
      </c>
      <c r="DU84" s="18">
        <v>0</v>
      </c>
      <c r="DV84" s="12">
        <v>0</v>
      </c>
      <c r="DW84" s="4">
        <v>0</v>
      </c>
      <c r="DX84" s="9">
        <v>0</v>
      </c>
      <c r="DY84" s="16">
        <v>0</v>
      </c>
      <c r="DZ84" s="42">
        <v>0</v>
      </c>
      <c r="EA84" s="18">
        <v>0</v>
      </c>
      <c r="EB84" s="87"/>
      <c r="EC84" s="42"/>
      <c r="ED84" s="18"/>
      <c r="EE84" s="87">
        <v>0</v>
      </c>
      <c r="EF84" s="42">
        <v>0</v>
      </c>
      <c r="EG84" s="18">
        <f t="shared" ref="EG84:EG95" si="371">IF(EE84=0,0,EF84/EE84*1000)</f>
        <v>0</v>
      </c>
      <c r="EH84" s="87">
        <v>0</v>
      </c>
      <c r="EI84" s="42">
        <v>0</v>
      </c>
      <c r="EJ84" s="18">
        <v>0</v>
      </c>
      <c r="EK84" s="87">
        <v>0</v>
      </c>
      <c r="EL84" s="42">
        <v>0</v>
      </c>
      <c r="EM84" s="18">
        <v>0</v>
      </c>
      <c r="EN84" s="87">
        <v>0</v>
      </c>
      <c r="EO84" s="42">
        <v>0</v>
      </c>
      <c r="EP84" s="18">
        <v>0</v>
      </c>
      <c r="EQ84" s="87">
        <v>0</v>
      </c>
      <c r="ER84" s="42">
        <v>0</v>
      </c>
      <c r="ES84" s="18">
        <v>0</v>
      </c>
      <c r="ET84" s="87">
        <v>0</v>
      </c>
      <c r="EU84" s="42">
        <v>0</v>
      </c>
      <c r="EV84" s="18">
        <v>0</v>
      </c>
      <c r="EW84" s="12">
        <v>0</v>
      </c>
      <c r="EX84" s="4">
        <v>0</v>
      </c>
      <c r="EY84" s="9">
        <f t="shared" ref="EY84:EY95" si="372">IF(EW84=0,0,EX84/EW84*1000)</f>
        <v>0</v>
      </c>
      <c r="EZ84" s="87">
        <v>0</v>
      </c>
      <c r="FA84" s="42">
        <v>0</v>
      </c>
      <c r="FB84" s="18">
        <v>0</v>
      </c>
      <c r="FC84" s="87">
        <v>0</v>
      </c>
      <c r="FD84" s="42">
        <v>0</v>
      </c>
      <c r="FE84" s="18">
        <v>0</v>
      </c>
      <c r="FF84" s="16">
        <v>0</v>
      </c>
      <c r="FG84" s="42">
        <v>0</v>
      </c>
      <c r="FH84" s="18">
        <v>0</v>
      </c>
      <c r="FI84" s="16">
        <v>0</v>
      </c>
      <c r="FJ84" s="42">
        <v>0</v>
      </c>
      <c r="FK84" s="18">
        <v>0</v>
      </c>
      <c r="FL84" s="87">
        <v>0</v>
      </c>
      <c r="FM84" s="42">
        <v>0</v>
      </c>
      <c r="FN84" s="18">
        <v>0</v>
      </c>
      <c r="FO84" s="87"/>
      <c r="FP84" s="42"/>
      <c r="FQ84" s="18"/>
      <c r="FR84" s="87">
        <v>0</v>
      </c>
      <c r="FS84" s="42">
        <v>0</v>
      </c>
      <c r="FT84" s="18">
        <v>0</v>
      </c>
      <c r="FU84" s="16">
        <v>0</v>
      </c>
      <c r="FV84" s="42">
        <v>0</v>
      </c>
      <c r="FW84" s="18">
        <v>0</v>
      </c>
      <c r="FX84" s="16">
        <v>0</v>
      </c>
      <c r="FY84" s="42">
        <v>0</v>
      </c>
      <c r="FZ84" s="18">
        <v>0</v>
      </c>
      <c r="GA84" s="16">
        <v>0</v>
      </c>
      <c r="GB84" s="42">
        <v>0</v>
      </c>
      <c r="GC84" s="18">
        <v>0</v>
      </c>
      <c r="GD84" s="87">
        <v>0</v>
      </c>
      <c r="GE84" s="42">
        <v>0</v>
      </c>
      <c r="GF84" s="18">
        <v>0</v>
      </c>
      <c r="GG84" s="87">
        <v>0</v>
      </c>
      <c r="GH84" s="42">
        <v>0</v>
      </c>
      <c r="GI84" s="18">
        <v>0</v>
      </c>
      <c r="GJ84" s="16">
        <v>0</v>
      </c>
      <c r="GK84" s="42">
        <v>0</v>
      </c>
      <c r="GL84" s="18">
        <v>0</v>
      </c>
      <c r="GM84" s="87">
        <v>0</v>
      </c>
      <c r="GN84" s="42">
        <v>0</v>
      </c>
      <c r="GO84" s="18">
        <v>0</v>
      </c>
      <c r="GP84" s="16">
        <v>0</v>
      </c>
      <c r="GQ84" s="42">
        <v>0</v>
      </c>
      <c r="GR84" s="18">
        <v>0</v>
      </c>
      <c r="GS84" s="16">
        <v>0</v>
      </c>
      <c r="GT84" s="42">
        <v>0</v>
      </c>
      <c r="GU84" s="18">
        <v>0</v>
      </c>
      <c r="GV84" s="87">
        <v>0</v>
      </c>
      <c r="GW84" s="42">
        <v>0</v>
      </c>
      <c r="GX84" s="18">
        <v>0</v>
      </c>
      <c r="GY84" s="16">
        <v>0</v>
      </c>
      <c r="GZ84" s="42">
        <v>0</v>
      </c>
      <c r="HA84" s="18">
        <v>0</v>
      </c>
      <c r="HB84" s="16">
        <v>0</v>
      </c>
      <c r="HC84" s="42">
        <v>0</v>
      </c>
      <c r="HD84" s="18">
        <v>0</v>
      </c>
      <c r="HE84" s="16">
        <v>0</v>
      </c>
      <c r="HF84" s="42">
        <v>0</v>
      </c>
      <c r="HG84" s="18">
        <v>0</v>
      </c>
      <c r="HH84" s="16">
        <f t="shared" si="313"/>
        <v>2800</v>
      </c>
      <c r="HI84" s="17">
        <f t="shared" si="314"/>
        <v>38111</v>
      </c>
    </row>
    <row r="85" spans="1:217" x14ac:dyDescent="0.3">
      <c r="A85" s="77" t="s">
        <v>103</v>
      </c>
      <c r="B85" s="71" t="s">
        <v>3</v>
      </c>
      <c r="C85" s="12">
        <v>0</v>
      </c>
      <c r="D85" s="4">
        <v>0</v>
      </c>
      <c r="E85" s="9">
        <f t="shared" si="365"/>
        <v>0</v>
      </c>
      <c r="F85" s="12">
        <v>0</v>
      </c>
      <c r="G85" s="4">
        <v>0</v>
      </c>
      <c r="H85" s="9">
        <v>0</v>
      </c>
      <c r="I85" s="12">
        <v>0</v>
      </c>
      <c r="J85" s="4">
        <v>0</v>
      </c>
      <c r="K85" s="9">
        <v>0</v>
      </c>
      <c r="L85" s="12">
        <v>0</v>
      </c>
      <c r="M85" s="4">
        <v>0</v>
      </c>
      <c r="N85" s="9">
        <v>0</v>
      </c>
      <c r="O85" s="85">
        <v>0</v>
      </c>
      <c r="P85" s="4">
        <v>0</v>
      </c>
      <c r="Q85" s="9">
        <v>0</v>
      </c>
      <c r="R85" s="12">
        <v>0</v>
      </c>
      <c r="S85" s="4">
        <v>0</v>
      </c>
      <c r="T85" s="9">
        <v>0</v>
      </c>
      <c r="U85" s="85">
        <v>0</v>
      </c>
      <c r="V85" s="4">
        <v>0</v>
      </c>
      <c r="W85" s="9">
        <f t="shared" si="366"/>
        <v>0</v>
      </c>
      <c r="X85" s="85">
        <v>0</v>
      </c>
      <c r="Y85" s="4">
        <v>0</v>
      </c>
      <c r="Z85" s="9">
        <v>0</v>
      </c>
      <c r="AA85" s="85">
        <v>0</v>
      </c>
      <c r="AB85" s="4">
        <v>0</v>
      </c>
      <c r="AC85" s="9">
        <v>0</v>
      </c>
      <c r="AD85" s="12">
        <v>0</v>
      </c>
      <c r="AE85" s="4">
        <v>0</v>
      </c>
      <c r="AF85" s="9">
        <v>0</v>
      </c>
      <c r="AG85" s="12">
        <v>0</v>
      </c>
      <c r="AH85" s="4">
        <v>0</v>
      </c>
      <c r="AI85" s="9">
        <v>0</v>
      </c>
      <c r="AJ85" s="12">
        <v>0</v>
      </c>
      <c r="AK85" s="4">
        <v>0</v>
      </c>
      <c r="AL85" s="9">
        <v>0</v>
      </c>
      <c r="AM85" s="12">
        <v>0</v>
      </c>
      <c r="AN85" s="4">
        <v>0</v>
      </c>
      <c r="AO85" s="9">
        <v>0</v>
      </c>
      <c r="AP85" s="12">
        <v>0</v>
      </c>
      <c r="AQ85" s="4">
        <v>0</v>
      </c>
      <c r="AR85" s="9">
        <v>0</v>
      </c>
      <c r="AS85" s="12">
        <v>0</v>
      </c>
      <c r="AT85" s="4">
        <v>0</v>
      </c>
      <c r="AU85" s="9">
        <v>0</v>
      </c>
      <c r="AV85" s="85">
        <v>0</v>
      </c>
      <c r="AW85" s="4">
        <v>0</v>
      </c>
      <c r="AX85" s="9">
        <v>0</v>
      </c>
      <c r="AY85" s="12"/>
      <c r="AZ85" s="4"/>
      <c r="BA85" s="9"/>
      <c r="BB85" s="12">
        <v>0</v>
      </c>
      <c r="BC85" s="4">
        <v>0</v>
      </c>
      <c r="BD85" s="9">
        <v>0</v>
      </c>
      <c r="BE85" s="12">
        <v>0</v>
      </c>
      <c r="BF85" s="4">
        <v>0</v>
      </c>
      <c r="BG85" s="9">
        <f t="shared" si="367"/>
        <v>0</v>
      </c>
      <c r="BH85" s="12">
        <v>0</v>
      </c>
      <c r="BI85" s="4">
        <v>0</v>
      </c>
      <c r="BJ85" s="9">
        <v>0</v>
      </c>
      <c r="BK85" s="12">
        <v>0</v>
      </c>
      <c r="BL85" s="4">
        <v>0</v>
      </c>
      <c r="BM85" s="9">
        <v>0</v>
      </c>
      <c r="BN85" s="12">
        <v>0</v>
      </c>
      <c r="BO85" s="4">
        <v>0</v>
      </c>
      <c r="BP85" s="9">
        <v>0</v>
      </c>
      <c r="BQ85" s="12">
        <v>0</v>
      </c>
      <c r="BR85" s="4">
        <v>0</v>
      </c>
      <c r="BS85" s="9">
        <v>0</v>
      </c>
      <c r="BT85" s="12">
        <v>0</v>
      </c>
      <c r="BU85" s="4">
        <v>0</v>
      </c>
      <c r="BV85" s="9">
        <v>0</v>
      </c>
      <c r="BW85" s="12">
        <v>0</v>
      </c>
      <c r="BX85" s="4">
        <v>0</v>
      </c>
      <c r="BY85" s="9">
        <v>0</v>
      </c>
      <c r="BZ85" s="12">
        <v>0</v>
      </c>
      <c r="CA85" s="4">
        <v>0</v>
      </c>
      <c r="CB85" s="9">
        <v>0</v>
      </c>
      <c r="CC85" s="12">
        <v>0</v>
      </c>
      <c r="CD85" s="4">
        <v>0</v>
      </c>
      <c r="CE85" s="9">
        <v>0</v>
      </c>
      <c r="CF85" s="12">
        <v>0</v>
      </c>
      <c r="CG85" s="4">
        <v>0</v>
      </c>
      <c r="CH85" s="9">
        <f t="shared" si="368"/>
        <v>0</v>
      </c>
      <c r="CI85" s="12">
        <v>0</v>
      </c>
      <c r="CJ85" s="4">
        <v>0</v>
      </c>
      <c r="CK85" s="9">
        <v>0</v>
      </c>
      <c r="CL85" s="85">
        <v>0</v>
      </c>
      <c r="CM85" s="4">
        <v>0</v>
      </c>
      <c r="CN85" s="9">
        <f t="shared" si="369"/>
        <v>0</v>
      </c>
      <c r="CO85" s="85">
        <v>0</v>
      </c>
      <c r="CP85" s="4">
        <v>0</v>
      </c>
      <c r="CQ85" s="9">
        <v>0</v>
      </c>
      <c r="CR85" s="85">
        <v>0</v>
      </c>
      <c r="CS85" s="4">
        <v>0</v>
      </c>
      <c r="CT85" s="9">
        <v>0</v>
      </c>
      <c r="CU85" s="85">
        <v>0</v>
      </c>
      <c r="CV85" s="4">
        <v>0</v>
      </c>
      <c r="CW85" s="9">
        <v>0</v>
      </c>
      <c r="CX85" s="12">
        <v>0</v>
      </c>
      <c r="CY85" s="4">
        <v>0</v>
      </c>
      <c r="CZ85" s="9">
        <v>0</v>
      </c>
      <c r="DA85" s="12"/>
      <c r="DB85" s="4"/>
      <c r="DC85" s="9"/>
      <c r="DD85" s="12">
        <v>0</v>
      </c>
      <c r="DE85" s="4">
        <v>0</v>
      </c>
      <c r="DF85" s="9">
        <v>0</v>
      </c>
      <c r="DG85" s="12">
        <v>0</v>
      </c>
      <c r="DH85" s="4">
        <v>0</v>
      </c>
      <c r="DI85" s="9">
        <f t="shared" si="370"/>
        <v>0</v>
      </c>
      <c r="DJ85" s="12">
        <v>0</v>
      </c>
      <c r="DK85" s="4">
        <v>0</v>
      </c>
      <c r="DL85" s="9">
        <v>0</v>
      </c>
      <c r="DM85" s="12">
        <v>0</v>
      </c>
      <c r="DN85" s="4">
        <v>0</v>
      </c>
      <c r="DO85" s="9">
        <v>0</v>
      </c>
      <c r="DP85" s="85">
        <v>0</v>
      </c>
      <c r="DQ85" s="4">
        <v>0</v>
      </c>
      <c r="DR85" s="9">
        <v>0</v>
      </c>
      <c r="DS85" s="12">
        <v>0</v>
      </c>
      <c r="DT85" s="4">
        <v>0</v>
      </c>
      <c r="DU85" s="9">
        <v>0</v>
      </c>
      <c r="DV85" s="12">
        <v>0</v>
      </c>
      <c r="DW85" s="4">
        <v>0</v>
      </c>
      <c r="DX85" s="9">
        <v>0</v>
      </c>
      <c r="DY85" s="12">
        <v>0</v>
      </c>
      <c r="DZ85" s="4">
        <v>0</v>
      </c>
      <c r="EA85" s="9">
        <v>0</v>
      </c>
      <c r="EB85" s="85"/>
      <c r="EC85" s="4"/>
      <c r="ED85" s="9"/>
      <c r="EE85" s="85">
        <v>0</v>
      </c>
      <c r="EF85" s="4">
        <v>0</v>
      </c>
      <c r="EG85" s="9">
        <f t="shared" si="371"/>
        <v>0</v>
      </c>
      <c r="EH85" s="85">
        <v>0</v>
      </c>
      <c r="EI85" s="4">
        <v>0</v>
      </c>
      <c r="EJ85" s="9">
        <v>0</v>
      </c>
      <c r="EK85" s="85">
        <v>0</v>
      </c>
      <c r="EL85" s="4">
        <v>0</v>
      </c>
      <c r="EM85" s="9">
        <v>0</v>
      </c>
      <c r="EN85" s="85">
        <v>0</v>
      </c>
      <c r="EO85" s="4">
        <v>0</v>
      </c>
      <c r="EP85" s="9">
        <v>0</v>
      </c>
      <c r="EQ85" s="85">
        <v>0</v>
      </c>
      <c r="ER85" s="4">
        <v>0</v>
      </c>
      <c r="ES85" s="9">
        <v>0</v>
      </c>
      <c r="ET85" s="85">
        <v>0</v>
      </c>
      <c r="EU85" s="4">
        <v>0</v>
      </c>
      <c r="EV85" s="9">
        <v>0</v>
      </c>
      <c r="EW85" s="12">
        <v>0</v>
      </c>
      <c r="EX85" s="4">
        <v>0</v>
      </c>
      <c r="EY85" s="9">
        <f t="shared" si="372"/>
        <v>0</v>
      </c>
      <c r="EZ85" s="85">
        <v>0</v>
      </c>
      <c r="FA85" s="4">
        <v>0</v>
      </c>
      <c r="FB85" s="9">
        <v>0</v>
      </c>
      <c r="FC85" s="85">
        <v>0</v>
      </c>
      <c r="FD85" s="4">
        <v>0</v>
      </c>
      <c r="FE85" s="9">
        <v>0</v>
      </c>
      <c r="FF85" s="12">
        <v>0</v>
      </c>
      <c r="FG85" s="4">
        <v>0</v>
      </c>
      <c r="FH85" s="9">
        <v>0</v>
      </c>
      <c r="FI85" s="12">
        <v>0</v>
      </c>
      <c r="FJ85" s="4">
        <v>0</v>
      </c>
      <c r="FK85" s="9">
        <v>0</v>
      </c>
      <c r="FL85" s="85">
        <v>0</v>
      </c>
      <c r="FM85" s="4">
        <v>0</v>
      </c>
      <c r="FN85" s="9">
        <v>0</v>
      </c>
      <c r="FO85" s="85"/>
      <c r="FP85" s="4"/>
      <c r="FQ85" s="9"/>
      <c r="FR85" s="85">
        <v>0</v>
      </c>
      <c r="FS85" s="4">
        <v>0</v>
      </c>
      <c r="FT85" s="9">
        <v>0</v>
      </c>
      <c r="FU85" s="12">
        <v>0</v>
      </c>
      <c r="FV85" s="4">
        <v>0</v>
      </c>
      <c r="FW85" s="9">
        <v>0</v>
      </c>
      <c r="FX85" s="12">
        <v>0</v>
      </c>
      <c r="FY85" s="4">
        <v>0</v>
      </c>
      <c r="FZ85" s="9">
        <v>0</v>
      </c>
      <c r="GA85" s="12">
        <v>0</v>
      </c>
      <c r="GB85" s="4">
        <v>0</v>
      </c>
      <c r="GC85" s="9">
        <v>0</v>
      </c>
      <c r="GD85" s="85">
        <v>0</v>
      </c>
      <c r="GE85" s="4">
        <v>0</v>
      </c>
      <c r="GF85" s="9">
        <v>0</v>
      </c>
      <c r="GG85" s="85">
        <v>0</v>
      </c>
      <c r="GH85" s="4">
        <v>0</v>
      </c>
      <c r="GI85" s="9">
        <v>0</v>
      </c>
      <c r="GJ85" s="12">
        <v>0</v>
      </c>
      <c r="GK85" s="4">
        <v>0</v>
      </c>
      <c r="GL85" s="9">
        <v>0</v>
      </c>
      <c r="GM85" s="85">
        <v>0</v>
      </c>
      <c r="GN85" s="4">
        <v>0</v>
      </c>
      <c r="GO85" s="9">
        <v>0</v>
      </c>
      <c r="GP85" s="12">
        <v>0</v>
      </c>
      <c r="GQ85" s="4">
        <v>0</v>
      </c>
      <c r="GR85" s="9">
        <v>0</v>
      </c>
      <c r="GS85" s="12">
        <v>0</v>
      </c>
      <c r="GT85" s="4">
        <v>0</v>
      </c>
      <c r="GU85" s="9">
        <v>0</v>
      </c>
      <c r="GV85" s="85">
        <v>0</v>
      </c>
      <c r="GW85" s="4">
        <v>0</v>
      </c>
      <c r="GX85" s="9">
        <v>0</v>
      </c>
      <c r="GY85" s="12">
        <v>0</v>
      </c>
      <c r="GZ85" s="4">
        <v>0</v>
      </c>
      <c r="HA85" s="9">
        <v>0</v>
      </c>
      <c r="HB85" s="12">
        <v>0</v>
      </c>
      <c r="HC85" s="4">
        <v>0</v>
      </c>
      <c r="HD85" s="9">
        <v>0</v>
      </c>
      <c r="HE85" s="12">
        <v>0</v>
      </c>
      <c r="HF85" s="4">
        <v>0</v>
      </c>
      <c r="HG85" s="9">
        <v>0</v>
      </c>
      <c r="HH85" s="12">
        <f t="shared" si="313"/>
        <v>0</v>
      </c>
      <c r="HI85" s="15">
        <f t="shared" si="314"/>
        <v>0</v>
      </c>
    </row>
    <row r="86" spans="1:217" x14ac:dyDescent="0.3">
      <c r="A86" s="77" t="s">
        <v>103</v>
      </c>
      <c r="B86" s="71" t="s">
        <v>4</v>
      </c>
      <c r="C86" s="12">
        <v>0</v>
      </c>
      <c r="D86" s="4">
        <v>0</v>
      </c>
      <c r="E86" s="9">
        <f t="shared" si="365"/>
        <v>0</v>
      </c>
      <c r="F86" s="12">
        <v>26</v>
      </c>
      <c r="G86" s="4">
        <v>108</v>
      </c>
      <c r="H86" s="9">
        <f t="shared" ref="H86:H94" si="373">G86/F86*1000</f>
        <v>4153.8461538461543</v>
      </c>
      <c r="I86" s="12">
        <v>0</v>
      </c>
      <c r="J86" s="4">
        <v>0</v>
      </c>
      <c r="K86" s="9">
        <v>0</v>
      </c>
      <c r="L86" s="12">
        <v>0</v>
      </c>
      <c r="M86" s="4">
        <v>0</v>
      </c>
      <c r="N86" s="9">
        <v>0</v>
      </c>
      <c r="O86" s="85">
        <v>0</v>
      </c>
      <c r="P86" s="4">
        <v>0</v>
      </c>
      <c r="Q86" s="9">
        <v>0</v>
      </c>
      <c r="R86" s="12">
        <v>0</v>
      </c>
      <c r="S86" s="4">
        <v>0</v>
      </c>
      <c r="T86" s="9">
        <v>0</v>
      </c>
      <c r="U86" s="85">
        <v>0</v>
      </c>
      <c r="V86" s="4">
        <v>0</v>
      </c>
      <c r="W86" s="9">
        <f t="shared" si="366"/>
        <v>0</v>
      </c>
      <c r="X86" s="85">
        <v>0</v>
      </c>
      <c r="Y86" s="4">
        <v>0</v>
      </c>
      <c r="Z86" s="9">
        <v>0</v>
      </c>
      <c r="AA86" s="85">
        <v>0</v>
      </c>
      <c r="AB86" s="4">
        <v>0</v>
      </c>
      <c r="AC86" s="9">
        <v>0</v>
      </c>
      <c r="AD86" s="12">
        <v>0</v>
      </c>
      <c r="AE86" s="4">
        <v>0</v>
      </c>
      <c r="AF86" s="9">
        <v>0</v>
      </c>
      <c r="AG86" s="12">
        <v>0</v>
      </c>
      <c r="AH86" s="4">
        <v>0</v>
      </c>
      <c r="AI86" s="9">
        <v>0</v>
      </c>
      <c r="AJ86" s="12">
        <v>0</v>
      </c>
      <c r="AK86" s="4">
        <v>0</v>
      </c>
      <c r="AL86" s="9">
        <v>0</v>
      </c>
      <c r="AM86" s="12">
        <v>0</v>
      </c>
      <c r="AN86" s="4">
        <v>0</v>
      </c>
      <c r="AO86" s="9">
        <v>0</v>
      </c>
      <c r="AP86" s="12">
        <v>0</v>
      </c>
      <c r="AQ86" s="4">
        <v>0</v>
      </c>
      <c r="AR86" s="9">
        <v>0</v>
      </c>
      <c r="AS86" s="12">
        <v>0</v>
      </c>
      <c r="AT86" s="4">
        <v>0</v>
      </c>
      <c r="AU86" s="9">
        <v>0</v>
      </c>
      <c r="AV86" s="85">
        <v>0</v>
      </c>
      <c r="AW86" s="4">
        <v>0</v>
      </c>
      <c r="AX86" s="9">
        <v>0</v>
      </c>
      <c r="AY86" s="12"/>
      <c r="AZ86" s="4"/>
      <c r="BA86" s="9"/>
      <c r="BB86" s="12">
        <v>1</v>
      </c>
      <c r="BC86" s="4">
        <v>2</v>
      </c>
      <c r="BD86" s="9">
        <f t="shared" ref="BD86" si="374">BC86/BB86*1000</f>
        <v>2000</v>
      </c>
      <c r="BE86" s="12">
        <v>0</v>
      </c>
      <c r="BF86" s="4">
        <v>0</v>
      </c>
      <c r="BG86" s="9">
        <f t="shared" si="367"/>
        <v>0</v>
      </c>
      <c r="BH86" s="12">
        <v>0</v>
      </c>
      <c r="BI86" s="4">
        <v>0</v>
      </c>
      <c r="BJ86" s="9">
        <v>0</v>
      </c>
      <c r="BK86" s="12">
        <v>0</v>
      </c>
      <c r="BL86" s="4">
        <v>0</v>
      </c>
      <c r="BM86" s="9">
        <v>0</v>
      </c>
      <c r="BN86" s="12">
        <v>0</v>
      </c>
      <c r="BO86" s="4">
        <v>0</v>
      </c>
      <c r="BP86" s="9">
        <v>0</v>
      </c>
      <c r="BQ86" s="12">
        <v>0</v>
      </c>
      <c r="BR86" s="4">
        <v>1</v>
      </c>
      <c r="BS86" s="9">
        <v>0</v>
      </c>
      <c r="BT86" s="12">
        <v>0</v>
      </c>
      <c r="BU86" s="4">
        <v>0</v>
      </c>
      <c r="BV86" s="9">
        <v>0</v>
      </c>
      <c r="BW86" s="12">
        <v>0</v>
      </c>
      <c r="BX86" s="4">
        <v>0</v>
      </c>
      <c r="BY86" s="9">
        <v>0</v>
      </c>
      <c r="BZ86" s="12">
        <v>0</v>
      </c>
      <c r="CA86" s="4">
        <v>0</v>
      </c>
      <c r="CB86" s="9">
        <v>0</v>
      </c>
      <c r="CC86" s="12">
        <v>0</v>
      </c>
      <c r="CD86" s="4">
        <v>0</v>
      </c>
      <c r="CE86" s="9">
        <v>0</v>
      </c>
      <c r="CF86" s="12">
        <v>0</v>
      </c>
      <c r="CG86" s="4">
        <v>0</v>
      </c>
      <c r="CH86" s="9">
        <f t="shared" si="368"/>
        <v>0</v>
      </c>
      <c r="CI86" s="12">
        <v>0</v>
      </c>
      <c r="CJ86" s="4">
        <v>0</v>
      </c>
      <c r="CK86" s="9">
        <v>0</v>
      </c>
      <c r="CL86" s="85">
        <v>0</v>
      </c>
      <c r="CM86" s="4">
        <v>0</v>
      </c>
      <c r="CN86" s="9">
        <f t="shared" si="369"/>
        <v>0</v>
      </c>
      <c r="CO86" s="85">
        <v>0</v>
      </c>
      <c r="CP86" s="4">
        <v>0</v>
      </c>
      <c r="CQ86" s="9">
        <v>0</v>
      </c>
      <c r="CR86" s="85">
        <v>0</v>
      </c>
      <c r="CS86" s="4">
        <v>0</v>
      </c>
      <c r="CT86" s="9">
        <v>0</v>
      </c>
      <c r="CU86" s="85">
        <v>0</v>
      </c>
      <c r="CV86" s="4">
        <v>0</v>
      </c>
      <c r="CW86" s="9">
        <v>0</v>
      </c>
      <c r="CX86" s="12">
        <v>0</v>
      </c>
      <c r="CY86" s="4">
        <v>0</v>
      </c>
      <c r="CZ86" s="9">
        <v>0</v>
      </c>
      <c r="DA86" s="12"/>
      <c r="DB86" s="4"/>
      <c r="DC86" s="9"/>
      <c r="DD86" s="12">
        <v>0</v>
      </c>
      <c r="DE86" s="4">
        <v>0</v>
      </c>
      <c r="DF86" s="9">
        <v>0</v>
      </c>
      <c r="DG86" s="12">
        <v>0</v>
      </c>
      <c r="DH86" s="4">
        <v>0</v>
      </c>
      <c r="DI86" s="9">
        <f t="shared" si="370"/>
        <v>0</v>
      </c>
      <c r="DJ86" s="12">
        <v>0</v>
      </c>
      <c r="DK86" s="4">
        <v>0</v>
      </c>
      <c r="DL86" s="9">
        <v>0</v>
      </c>
      <c r="DM86" s="12">
        <v>0</v>
      </c>
      <c r="DN86" s="4">
        <v>0</v>
      </c>
      <c r="DO86" s="9">
        <v>0</v>
      </c>
      <c r="DP86" s="85">
        <v>0</v>
      </c>
      <c r="DQ86" s="4">
        <v>0</v>
      </c>
      <c r="DR86" s="9">
        <v>0</v>
      </c>
      <c r="DS86" s="12">
        <v>0</v>
      </c>
      <c r="DT86" s="4">
        <v>0</v>
      </c>
      <c r="DU86" s="9">
        <v>0</v>
      </c>
      <c r="DV86" s="12">
        <v>0</v>
      </c>
      <c r="DW86" s="4">
        <v>0</v>
      </c>
      <c r="DX86" s="9">
        <v>0</v>
      </c>
      <c r="DY86" s="12">
        <v>0</v>
      </c>
      <c r="DZ86" s="4">
        <v>0</v>
      </c>
      <c r="EA86" s="9">
        <v>0</v>
      </c>
      <c r="EB86" s="85"/>
      <c r="EC86" s="4"/>
      <c r="ED86" s="9"/>
      <c r="EE86" s="85">
        <v>0</v>
      </c>
      <c r="EF86" s="4">
        <v>0</v>
      </c>
      <c r="EG86" s="9">
        <f t="shared" si="371"/>
        <v>0</v>
      </c>
      <c r="EH86" s="85">
        <v>0</v>
      </c>
      <c r="EI86" s="4">
        <v>0</v>
      </c>
      <c r="EJ86" s="9">
        <v>0</v>
      </c>
      <c r="EK86" s="85">
        <v>0</v>
      </c>
      <c r="EL86" s="4">
        <v>0</v>
      </c>
      <c r="EM86" s="9">
        <v>0</v>
      </c>
      <c r="EN86" s="85">
        <v>0</v>
      </c>
      <c r="EO86" s="4">
        <v>0</v>
      </c>
      <c r="EP86" s="9">
        <v>0</v>
      </c>
      <c r="EQ86" s="85">
        <v>0</v>
      </c>
      <c r="ER86" s="4">
        <v>0</v>
      </c>
      <c r="ES86" s="9">
        <v>0</v>
      </c>
      <c r="ET86" s="85">
        <v>0</v>
      </c>
      <c r="EU86" s="4">
        <v>0</v>
      </c>
      <c r="EV86" s="9">
        <v>0</v>
      </c>
      <c r="EW86" s="12">
        <v>0</v>
      </c>
      <c r="EX86" s="4">
        <v>0</v>
      </c>
      <c r="EY86" s="9">
        <f t="shared" si="372"/>
        <v>0</v>
      </c>
      <c r="EZ86" s="85">
        <v>0</v>
      </c>
      <c r="FA86" s="4">
        <v>0</v>
      </c>
      <c r="FB86" s="9">
        <v>0</v>
      </c>
      <c r="FC86" s="85">
        <v>0</v>
      </c>
      <c r="FD86" s="4">
        <v>0</v>
      </c>
      <c r="FE86" s="9">
        <v>0</v>
      </c>
      <c r="FF86" s="12">
        <v>0</v>
      </c>
      <c r="FG86" s="4">
        <v>0</v>
      </c>
      <c r="FH86" s="9">
        <v>0</v>
      </c>
      <c r="FI86" s="12">
        <v>0</v>
      </c>
      <c r="FJ86" s="4">
        <v>0</v>
      </c>
      <c r="FK86" s="9">
        <v>0</v>
      </c>
      <c r="FL86" s="85">
        <v>0</v>
      </c>
      <c r="FM86" s="4">
        <v>0</v>
      </c>
      <c r="FN86" s="9">
        <v>0</v>
      </c>
      <c r="FO86" s="85"/>
      <c r="FP86" s="4"/>
      <c r="FQ86" s="9"/>
      <c r="FR86" s="85">
        <v>0</v>
      </c>
      <c r="FS86" s="4">
        <v>0</v>
      </c>
      <c r="FT86" s="9">
        <v>0</v>
      </c>
      <c r="FU86" s="12">
        <v>0</v>
      </c>
      <c r="FV86" s="4">
        <v>0</v>
      </c>
      <c r="FW86" s="9">
        <v>0</v>
      </c>
      <c r="FX86" s="12">
        <v>0</v>
      </c>
      <c r="FY86" s="4">
        <v>0</v>
      </c>
      <c r="FZ86" s="9">
        <v>0</v>
      </c>
      <c r="GA86" s="12">
        <v>0</v>
      </c>
      <c r="GB86" s="4">
        <v>0</v>
      </c>
      <c r="GC86" s="9">
        <v>0</v>
      </c>
      <c r="GD86" s="85">
        <v>0</v>
      </c>
      <c r="GE86" s="4">
        <v>0</v>
      </c>
      <c r="GF86" s="9">
        <v>0</v>
      </c>
      <c r="GG86" s="85">
        <v>0</v>
      </c>
      <c r="GH86" s="4">
        <v>0</v>
      </c>
      <c r="GI86" s="9">
        <v>0</v>
      </c>
      <c r="GJ86" s="12">
        <v>0</v>
      </c>
      <c r="GK86" s="4">
        <v>0</v>
      </c>
      <c r="GL86" s="9">
        <v>0</v>
      </c>
      <c r="GM86" s="85">
        <v>0</v>
      </c>
      <c r="GN86" s="4">
        <v>0</v>
      </c>
      <c r="GO86" s="9">
        <v>0</v>
      </c>
      <c r="GP86" s="12">
        <v>0</v>
      </c>
      <c r="GQ86" s="4">
        <v>0</v>
      </c>
      <c r="GR86" s="9">
        <v>0</v>
      </c>
      <c r="GS86" s="12">
        <v>0</v>
      </c>
      <c r="GT86" s="4">
        <v>6</v>
      </c>
      <c r="GU86" s="9">
        <v>0</v>
      </c>
      <c r="GV86" s="85">
        <v>0</v>
      </c>
      <c r="GW86" s="4">
        <v>0</v>
      </c>
      <c r="GX86" s="9">
        <v>0</v>
      </c>
      <c r="GY86" s="12">
        <v>0</v>
      </c>
      <c r="GZ86" s="4">
        <v>0</v>
      </c>
      <c r="HA86" s="9">
        <v>0</v>
      </c>
      <c r="HB86" s="12">
        <v>0</v>
      </c>
      <c r="HC86" s="4">
        <v>0</v>
      </c>
      <c r="HD86" s="9">
        <v>0</v>
      </c>
      <c r="HE86" s="12">
        <v>0</v>
      </c>
      <c r="HF86" s="4">
        <v>0</v>
      </c>
      <c r="HG86" s="9">
        <v>0</v>
      </c>
      <c r="HH86" s="12">
        <f t="shared" si="313"/>
        <v>27</v>
      </c>
      <c r="HI86" s="15">
        <f t="shared" si="314"/>
        <v>117</v>
      </c>
    </row>
    <row r="87" spans="1:217" x14ac:dyDescent="0.3">
      <c r="A87" s="77" t="s">
        <v>103</v>
      </c>
      <c r="B87" s="71" t="s">
        <v>5</v>
      </c>
      <c r="C87" s="12">
        <v>0</v>
      </c>
      <c r="D87" s="4">
        <v>0</v>
      </c>
      <c r="E87" s="9">
        <f t="shared" si="365"/>
        <v>0</v>
      </c>
      <c r="F87" s="12">
        <v>77</v>
      </c>
      <c r="G87" s="4">
        <v>353</v>
      </c>
      <c r="H87" s="9">
        <f t="shared" si="373"/>
        <v>4584.4155844155839</v>
      </c>
      <c r="I87" s="12">
        <v>0</v>
      </c>
      <c r="J87" s="4">
        <v>0</v>
      </c>
      <c r="K87" s="9">
        <v>0</v>
      </c>
      <c r="L87" s="12">
        <v>0</v>
      </c>
      <c r="M87" s="4">
        <v>0</v>
      </c>
      <c r="N87" s="9">
        <v>0</v>
      </c>
      <c r="O87" s="85">
        <v>0</v>
      </c>
      <c r="P87" s="4">
        <v>0</v>
      </c>
      <c r="Q87" s="9">
        <v>0</v>
      </c>
      <c r="R87" s="12">
        <v>0</v>
      </c>
      <c r="S87" s="4">
        <v>0</v>
      </c>
      <c r="T87" s="9">
        <v>0</v>
      </c>
      <c r="U87" s="85">
        <v>0</v>
      </c>
      <c r="V87" s="4">
        <v>0</v>
      </c>
      <c r="W87" s="9">
        <f t="shared" si="366"/>
        <v>0</v>
      </c>
      <c r="X87" s="85">
        <v>0</v>
      </c>
      <c r="Y87" s="4">
        <v>0</v>
      </c>
      <c r="Z87" s="9">
        <v>0</v>
      </c>
      <c r="AA87" s="85">
        <v>0</v>
      </c>
      <c r="AB87" s="4">
        <v>0</v>
      </c>
      <c r="AC87" s="9">
        <v>0</v>
      </c>
      <c r="AD87" s="12">
        <v>0</v>
      </c>
      <c r="AE87" s="4">
        <v>0</v>
      </c>
      <c r="AF87" s="9">
        <v>0</v>
      </c>
      <c r="AG87" s="12">
        <v>0</v>
      </c>
      <c r="AH87" s="4">
        <v>0</v>
      </c>
      <c r="AI87" s="9">
        <v>0</v>
      </c>
      <c r="AJ87" s="12">
        <v>0</v>
      </c>
      <c r="AK87" s="4">
        <v>0</v>
      </c>
      <c r="AL87" s="9">
        <v>0</v>
      </c>
      <c r="AM87" s="12">
        <v>0</v>
      </c>
      <c r="AN87" s="4">
        <v>0</v>
      </c>
      <c r="AO87" s="9">
        <v>0</v>
      </c>
      <c r="AP87" s="12">
        <v>0</v>
      </c>
      <c r="AQ87" s="4">
        <v>0</v>
      </c>
      <c r="AR87" s="9">
        <v>0</v>
      </c>
      <c r="AS87" s="12">
        <v>0</v>
      </c>
      <c r="AT87" s="4">
        <v>0</v>
      </c>
      <c r="AU87" s="9">
        <v>0</v>
      </c>
      <c r="AV87" s="85">
        <v>0</v>
      </c>
      <c r="AW87" s="4">
        <v>0</v>
      </c>
      <c r="AX87" s="9">
        <v>0</v>
      </c>
      <c r="AY87" s="12"/>
      <c r="AZ87" s="4"/>
      <c r="BA87" s="9"/>
      <c r="BB87" s="12">
        <v>0</v>
      </c>
      <c r="BC87" s="4">
        <v>0</v>
      </c>
      <c r="BD87" s="9">
        <v>0</v>
      </c>
      <c r="BE87" s="12">
        <v>0</v>
      </c>
      <c r="BF87" s="4">
        <v>0</v>
      </c>
      <c r="BG87" s="9">
        <f t="shared" si="367"/>
        <v>0</v>
      </c>
      <c r="BH87" s="12">
        <v>0</v>
      </c>
      <c r="BI87" s="4">
        <v>0</v>
      </c>
      <c r="BJ87" s="9">
        <v>0</v>
      </c>
      <c r="BK87" s="12">
        <v>0</v>
      </c>
      <c r="BL87" s="4">
        <v>0</v>
      </c>
      <c r="BM87" s="9">
        <v>0</v>
      </c>
      <c r="BN87" s="12">
        <v>0</v>
      </c>
      <c r="BO87" s="4">
        <v>0</v>
      </c>
      <c r="BP87" s="9">
        <v>0</v>
      </c>
      <c r="BQ87" s="12">
        <v>0</v>
      </c>
      <c r="BR87" s="4">
        <v>0</v>
      </c>
      <c r="BS87" s="9">
        <v>0</v>
      </c>
      <c r="BT87" s="12">
        <v>0</v>
      </c>
      <c r="BU87" s="4">
        <v>0</v>
      </c>
      <c r="BV87" s="9">
        <v>0</v>
      </c>
      <c r="BW87" s="12">
        <v>0</v>
      </c>
      <c r="BX87" s="4">
        <v>0</v>
      </c>
      <c r="BY87" s="9">
        <f>IF(BW87=0,0,BX87/BW87*1000)</f>
        <v>0</v>
      </c>
      <c r="BZ87" s="12">
        <v>0</v>
      </c>
      <c r="CA87" s="4">
        <v>0</v>
      </c>
      <c r="CB87" s="9">
        <v>0</v>
      </c>
      <c r="CC87" s="12">
        <v>0</v>
      </c>
      <c r="CD87" s="4">
        <v>0</v>
      </c>
      <c r="CE87" s="9">
        <v>0</v>
      </c>
      <c r="CF87" s="12">
        <v>0</v>
      </c>
      <c r="CG87" s="4">
        <v>0</v>
      </c>
      <c r="CH87" s="9">
        <f t="shared" si="368"/>
        <v>0</v>
      </c>
      <c r="CI87" s="12">
        <v>0</v>
      </c>
      <c r="CJ87" s="4">
        <v>0</v>
      </c>
      <c r="CK87" s="9">
        <v>0</v>
      </c>
      <c r="CL87" s="85">
        <v>0</v>
      </c>
      <c r="CM87" s="4">
        <v>0</v>
      </c>
      <c r="CN87" s="9">
        <f t="shared" si="369"/>
        <v>0</v>
      </c>
      <c r="CO87" s="85">
        <v>0</v>
      </c>
      <c r="CP87" s="4">
        <v>0</v>
      </c>
      <c r="CQ87" s="9">
        <v>0</v>
      </c>
      <c r="CR87" s="85">
        <v>0</v>
      </c>
      <c r="CS87" s="4">
        <v>0</v>
      </c>
      <c r="CT87" s="9">
        <v>0</v>
      </c>
      <c r="CU87" s="85">
        <v>0</v>
      </c>
      <c r="CV87" s="4">
        <v>0</v>
      </c>
      <c r="CW87" s="9">
        <v>0</v>
      </c>
      <c r="CX87" s="12">
        <v>0</v>
      </c>
      <c r="CY87" s="4">
        <v>0</v>
      </c>
      <c r="CZ87" s="9">
        <v>0</v>
      </c>
      <c r="DA87" s="12"/>
      <c r="DB87" s="4"/>
      <c r="DC87" s="9"/>
      <c r="DD87" s="12">
        <v>0</v>
      </c>
      <c r="DE87" s="4">
        <v>0</v>
      </c>
      <c r="DF87" s="9">
        <v>0</v>
      </c>
      <c r="DG87" s="12">
        <v>0</v>
      </c>
      <c r="DH87" s="4">
        <v>0</v>
      </c>
      <c r="DI87" s="9">
        <f t="shared" si="370"/>
        <v>0</v>
      </c>
      <c r="DJ87" s="12">
        <v>0</v>
      </c>
      <c r="DK87" s="4">
        <v>0</v>
      </c>
      <c r="DL87" s="9">
        <v>0</v>
      </c>
      <c r="DM87" s="12">
        <v>0</v>
      </c>
      <c r="DN87" s="4">
        <v>0</v>
      </c>
      <c r="DO87" s="9">
        <v>0</v>
      </c>
      <c r="DP87" s="85">
        <v>0</v>
      </c>
      <c r="DQ87" s="4">
        <v>0</v>
      </c>
      <c r="DR87" s="9">
        <v>0</v>
      </c>
      <c r="DS87" s="12">
        <v>0</v>
      </c>
      <c r="DT87" s="4">
        <v>0</v>
      </c>
      <c r="DU87" s="9">
        <v>0</v>
      </c>
      <c r="DV87" s="12">
        <v>0</v>
      </c>
      <c r="DW87" s="4">
        <v>0</v>
      </c>
      <c r="DX87" s="9">
        <f>IF(DV87=0,0,DW87/DV87*1000)</f>
        <v>0</v>
      </c>
      <c r="DY87" s="12">
        <v>0</v>
      </c>
      <c r="DZ87" s="4">
        <v>0</v>
      </c>
      <c r="EA87" s="9">
        <v>0</v>
      </c>
      <c r="EB87" s="85"/>
      <c r="EC87" s="4"/>
      <c r="ED87" s="9"/>
      <c r="EE87" s="85">
        <v>0</v>
      </c>
      <c r="EF87" s="4">
        <v>0</v>
      </c>
      <c r="EG87" s="9">
        <f t="shared" si="371"/>
        <v>0</v>
      </c>
      <c r="EH87" s="85">
        <v>0</v>
      </c>
      <c r="EI87" s="4">
        <v>0</v>
      </c>
      <c r="EJ87" s="9">
        <v>0</v>
      </c>
      <c r="EK87" s="85">
        <v>0</v>
      </c>
      <c r="EL87" s="4">
        <v>0</v>
      </c>
      <c r="EM87" s="9">
        <v>0</v>
      </c>
      <c r="EN87" s="85">
        <v>0</v>
      </c>
      <c r="EO87" s="4">
        <v>0</v>
      </c>
      <c r="EP87" s="9">
        <v>0</v>
      </c>
      <c r="EQ87" s="85">
        <v>0</v>
      </c>
      <c r="ER87" s="4">
        <v>0</v>
      </c>
      <c r="ES87" s="9">
        <v>0</v>
      </c>
      <c r="ET87" s="85">
        <v>0</v>
      </c>
      <c r="EU87" s="4">
        <v>0</v>
      </c>
      <c r="EV87" s="9">
        <v>0</v>
      </c>
      <c r="EW87" s="12">
        <v>0</v>
      </c>
      <c r="EX87" s="4">
        <v>0</v>
      </c>
      <c r="EY87" s="9">
        <f t="shared" si="372"/>
        <v>0</v>
      </c>
      <c r="EZ87" s="85">
        <v>0</v>
      </c>
      <c r="FA87" s="4">
        <v>0</v>
      </c>
      <c r="FB87" s="9">
        <v>0</v>
      </c>
      <c r="FC87" s="85">
        <v>0</v>
      </c>
      <c r="FD87" s="4">
        <v>0</v>
      </c>
      <c r="FE87" s="9">
        <v>0</v>
      </c>
      <c r="FF87" s="12">
        <v>0</v>
      </c>
      <c r="FG87" s="4">
        <v>0</v>
      </c>
      <c r="FH87" s="9">
        <v>0</v>
      </c>
      <c r="FI87" s="12">
        <v>0</v>
      </c>
      <c r="FJ87" s="4">
        <v>0</v>
      </c>
      <c r="FK87" s="9">
        <v>0</v>
      </c>
      <c r="FL87" s="85">
        <v>0</v>
      </c>
      <c r="FM87" s="4">
        <v>0</v>
      </c>
      <c r="FN87" s="9">
        <v>0</v>
      </c>
      <c r="FO87" s="85"/>
      <c r="FP87" s="4"/>
      <c r="FQ87" s="9"/>
      <c r="FR87" s="85">
        <v>0</v>
      </c>
      <c r="FS87" s="4">
        <v>0</v>
      </c>
      <c r="FT87" s="9">
        <v>0</v>
      </c>
      <c r="FU87" s="12">
        <v>0</v>
      </c>
      <c r="FV87" s="4">
        <v>0</v>
      </c>
      <c r="FW87" s="9">
        <v>0</v>
      </c>
      <c r="FX87" s="12">
        <v>0</v>
      </c>
      <c r="FY87" s="4">
        <v>0</v>
      </c>
      <c r="FZ87" s="9">
        <v>0</v>
      </c>
      <c r="GA87" s="12">
        <v>0</v>
      </c>
      <c r="GB87" s="4">
        <v>0</v>
      </c>
      <c r="GC87" s="9">
        <v>0</v>
      </c>
      <c r="GD87" s="85">
        <v>0</v>
      </c>
      <c r="GE87" s="4">
        <v>0</v>
      </c>
      <c r="GF87" s="9">
        <v>0</v>
      </c>
      <c r="GG87" s="85">
        <v>0</v>
      </c>
      <c r="GH87" s="4">
        <v>0</v>
      </c>
      <c r="GI87" s="9">
        <v>0</v>
      </c>
      <c r="GJ87" s="12">
        <v>0</v>
      </c>
      <c r="GK87" s="4">
        <v>0</v>
      </c>
      <c r="GL87" s="9">
        <v>0</v>
      </c>
      <c r="GM87" s="85">
        <v>0</v>
      </c>
      <c r="GN87" s="4">
        <v>0</v>
      </c>
      <c r="GO87" s="9">
        <v>0</v>
      </c>
      <c r="GP87" s="12">
        <v>0</v>
      </c>
      <c r="GQ87" s="4">
        <v>0</v>
      </c>
      <c r="GR87" s="9">
        <v>0</v>
      </c>
      <c r="GS87" s="12">
        <v>2</v>
      </c>
      <c r="GT87" s="4">
        <v>44</v>
      </c>
      <c r="GU87" s="9">
        <f t="shared" ref="GU87:GU95" si="375">GT87/GS87*1000</f>
        <v>22000</v>
      </c>
      <c r="GV87" s="85">
        <v>0</v>
      </c>
      <c r="GW87" s="4">
        <v>0</v>
      </c>
      <c r="GX87" s="9">
        <v>0</v>
      </c>
      <c r="GY87" s="12">
        <v>0</v>
      </c>
      <c r="GZ87" s="4">
        <v>0</v>
      </c>
      <c r="HA87" s="9">
        <v>0</v>
      </c>
      <c r="HB87" s="12">
        <v>0</v>
      </c>
      <c r="HC87" s="4">
        <v>0</v>
      </c>
      <c r="HD87" s="9">
        <v>0</v>
      </c>
      <c r="HE87" s="12">
        <v>0</v>
      </c>
      <c r="HF87" s="4">
        <v>0</v>
      </c>
      <c r="HG87" s="9">
        <v>0</v>
      </c>
      <c r="HH87" s="12">
        <f t="shared" si="313"/>
        <v>79</v>
      </c>
      <c r="HI87" s="15">
        <f t="shared" si="314"/>
        <v>397</v>
      </c>
    </row>
    <row r="88" spans="1:217" x14ac:dyDescent="0.3">
      <c r="A88" s="77" t="s">
        <v>103</v>
      </c>
      <c r="B88" s="71" t="s">
        <v>6</v>
      </c>
      <c r="C88" s="12">
        <v>0</v>
      </c>
      <c r="D88" s="4">
        <v>0</v>
      </c>
      <c r="E88" s="9">
        <f t="shared" si="365"/>
        <v>0</v>
      </c>
      <c r="F88" s="12">
        <v>25</v>
      </c>
      <c r="G88" s="4">
        <v>88</v>
      </c>
      <c r="H88" s="9">
        <f t="shared" si="373"/>
        <v>3520</v>
      </c>
      <c r="I88" s="12">
        <v>0</v>
      </c>
      <c r="J88" s="4">
        <v>0</v>
      </c>
      <c r="K88" s="9">
        <v>0</v>
      </c>
      <c r="L88" s="12">
        <v>0</v>
      </c>
      <c r="M88" s="4">
        <v>0</v>
      </c>
      <c r="N88" s="9">
        <v>0</v>
      </c>
      <c r="O88" s="85">
        <v>0</v>
      </c>
      <c r="P88" s="4">
        <v>0</v>
      </c>
      <c r="Q88" s="9">
        <v>0</v>
      </c>
      <c r="R88" s="12">
        <v>0</v>
      </c>
      <c r="S88" s="4">
        <v>0</v>
      </c>
      <c r="T88" s="9">
        <v>0</v>
      </c>
      <c r="U88" s="85">
        <v>0</v>
      </c>
      <c r="V88" s="4">
        <v>0</v>
      </c>
      <c r="W88" s="9">
        <f t="shared" si="366"/>
        <v>0</v>
      </c>
      <c r="X88" s="85">
        <v>0</v>
      </c>
      <c r="Y88" s="4">
        <v>0</v>
      </c>
      <c r="Z88" s="9">
        <v>0</v>
      </c>
      <c r="AA88" s="85">
        <v>0</v>
      </c>
      <c r="AB88" s="4">
        <v>0</v>
      </c>
      <c r="AC88" s="9">
        <v>0</v>
      </c>
      <c r="AD88" s="12">
        <v>0</v>
      </c>
      <c r="AE88" s="4">
        <v>0</v>
      </c>
      <c r="AF88" s="9">
        <v>0</v>
      </c>
      <c r="AG88" s="12">
        <v>0</v>
      </c>
      <c r="AH88" s="4">
        <v>0</v>
      </c>
      <c r="AI88" s="9">
        <v>0</v>
      </c>
      <c r="AJ88" s="12">
        <v>0</v>
      </c>
      <c r="AK88" s="4">
        <v>0</v>
      </c>
      <c r="AL88" s="9">
        <v>0</v>
      </c>
      <c r="AM88" s="12">
        <v>0</v>
      </c>
      <c r="AN88" s="4">
        <v>0</v>
      </c>
      <c r="AO88" s="9">
        <v>0</v>
      </c>
      <c r="AP88" s="12">
        <v>0</v>
      </c>
      <c r="AQ88" s="4">
        <v>0</v>
      </c>
      <c r="AR88" s="9">
        <v>0</v>
      </c>
      <c r="AS88" s="12">
        <v>0</v>
      </c>
      <c r="AT88" s="4">
        <v>0</v>
      </c>
      <c r="AU88" s="9">
        <v>0</v>
      </c>
      <c r="AV88" s="85">
        <v>0</v>
      </c>
      <c r="AW88" s="4">
        <v>0</v>
      </c>
      <c r="AX88" s="9">
        <v>0</v>
      </c>
      <c r="AY88" s="12"/>
      <c r="AZ88" s="4"/>
      <c r="BA88" s="9"/>
      <c r="BB88" s="12">
        <v>0</v>
      </c>
      <c r="BC88" s="4">
        <v>1</v>
      </c>
      <c r="BD88" s="9">
        <v>0</v>
      </c>
      <c r="BE88" s="12">
        <v>0</v>
      </c>
      <c r="BF88" s="4">
        <v>0</v>
      </c>
      <c r="BG88" s="9">
        <f t="shared" si="367"/>
        <v>0</v>
      </c>
      <c r="BH88" s="12">
        <v>0</v>
      </c>
      <c r="BI88" s="4">
        <v>0</v>
      </c>
      <c r="BJ88" s="9">
        <v>0</v>
      </c>
      <c r="BK88" s="12">
        <v>0</v>
      </c>
      <c r="BL88" s="4">
        <v>0</v>
      </c>
      <c r="BM88" s="9">
        <v>0</v>
      </c>
      <c r="BN88" s="12">
        <v>0</v>
      </c>
      <c r="BO88" s="4">
        <v>0</v>
      </c>
      <c r="BP88" s="9">
        <v>0</v>
      </c>
      <c r="BQ88" s="12">
        <v>0</v>
      </c>
      <c r="BR88" s="4">
        <v>0</v>
      </c>
      <c r="BS88" s="9">
        <v>0</v>
      </c>
      <c r="BT88" s="12">
        <v>0</v>
      </c>
      <c r="BU88" s="4">
        <v>0</v>
      </c>
      <c r="BV88" s="9">
        <v>0</v>
      </c>
      <c r="BW88" s="12">
        <v>0</v>
      </c>
      <c r="BX88" s="4">
        <v>0</v>
      </c>
      <c r="BY88" s="9">
        <f t="shared" ref="BY88:BY95" si="376">IF(BW88=0,0,BX88/BW88*1000)</f>
        <v>0</v>
      </c>
      <c r="BZ88" s="12">
        <v>0</v>
      </c>
      <c r="CA88" s="4">
        <v>0</v>
      </c>
      <c r="CB88" s="9">
        <v>0</v>
      </c>
      <c r="CC88" s="12">
        <v>0</v>
      </c>
      <c r="CD88" s="4">
        <v>0</v>
      </c>
      <c r="CE88" s="9">
        <v>0</v>
      </c>
      <c r="CF88" s="12">
        <v>0</v>
      </c>
      <c r="CG88" s="4">
        <v>0</v>
      </c>
      <c r="CH88" s="9">
        <f t="shared" si="368"/>
        <v>0</v>
      </c>
      <c r="CI88" s="12">
        <v>0</v>
      </c>
      <c r="CJ88" s="4">
        <v>0</v>
      </c>
      <c r="CK88" s="9">
        <v>0</v>
      </c>
      <c r="CL88" s="85">
        <v>0</v>
      </c>
      <c r="CM88" s="4">
        <v>0</v>
      </c>
      <c r="CN88" s="9">
        <f t="shared" si="369"/>
        <v>0</v>
      </c>
      <c r="CO88" s="85">
        <v>0</v>
      </c>
      <c r="CP88" s="4">
        <v>0</v>
      </c>
      <c r="CQ88" s="9">
        <v>0</v>
      </c>
      <c r="CR88" s="85">
        <v>0</v>
      </c>
      <c r="CS88" s="4">
        <v>0</v>
      </c>
      <c r="CT88" s="9">
        <v>0</v>
      </c>
      <c r="CU88" s="85">
        <v>0</v>
      </c>
      <c r="CV88" s="4">
        <v>0</v>
      </c>
      <c r="CW88" s="9">
        <v>0</v>
      </c>
      <c r="CX88" s="12">
        <v>0</v>
      </c>
      <c r="CY88" s="4">
        <v>0</v>
      </c>
      <c r="CZ88" s="9">
        <v>0</v>
      </c>
      <c r="DA88" s="12"/>
      <c r="DB88" s="4"/>
      <c r="DC88" s="9"/>
      <c r="DD88" s="12">
        <v>0</v>
      </c>
      <c r="DE88" s="4">
        <v>0</v>
      </c>
      <c r="DF88" s="9">
        <v>0</v>
      </c>
      <c r="DG88" s="12">
        <v>0</v>
      </c>
      <c r="DH88" s="4">
        <v>0</v>
      </c>
      <c r="DI88" s="9">
        <f t="shared" si="370"/>
        <v>0</v>
      </c>
      <c r="DJ88" s="12">
        <v>0</v>
      </c>
      <c r="DK88" s="4">
        <v>0</v>
      </c>
      <c r="DL88" s="9">
        <v>0</v>
      </c>
      <c r="DM88" s="12">
        <v>1</v>
      </c>
      <c r="DN88" s="4">
        <v>17</v>
      </c>
      <c r="DO88" s="9">
        <f t="shared" ref="DO88:DO95" si="377">DN88/DM88*1000</f>
        <v>17000</v>
      </c>
      <c r="DP88" s="85">
        <v>0</v>
      </c>
      <c r="DQ88" s="4">
        <v>0</v>
      </c>
      <c r="DR88" s="9">
        <v>0</v>
      </c>
      <c r="DS88" s="12">
        <v>0</v>
      </c>
      <c r="DT88" s="4">
        <v>0</v>
      </c>
      <c r="DU88" s="9">
        <v>0</v>
      </c>
      <c r="DV88" s="12">
        <v>0</v>
      </c>
      <c r="DW88" s="4">
        <v>0</v>
      </c>
      <c r="DX88" s="9">
        <f t="shared" ref="DX88:DX95" si="378">IF(DV88=0,0,DW88/DV88*1000)</f>
        <v>0</v>
      </c>
      <c r="DY88" s="12">
        <v>0</v>
      </c>
      <c r="DZ88" s="4">
        <v>0</v>
      </c>
      <c r="EA88" s="9">
        <v>0</v>
      </c>
      <c r="EB88" s="85"/>
      <c r="EC88" s="4"/>
      <c r="ED88" s="9"/>
      <c r="EE88" s="85">
        <v>0</v>
      </c>
      <c r="EF88" s="4">
        <v>0</v>
      </c>
      <c r="EG88" s="9">
        <f t="shared" si="371"/>
        <v>0</v>
      </c>
      <c r="EH88" s="85">
        <v>0</v>
      </c>
      <c r="EI88" s="4">
        <v>0</v>
      </c>
      <c r="EJ88" s="9">
        <v>0</v>
      </c>
      <c r="EK88" s="85">
        <v>0</v>
      </c>
      <c r="EL88" s="4">
        <v>0</v>
      </c>
      <c r="EM88" s="9">
        <v>0</v>
      </c>
      <c r="EN88" s="85">
        <v>0</v>
      </c>
      <c r="EO88" s="4">
        <v>0</v>
      </c>
      <c r="EP88" s="9">
        <v>0</v>
      </c>
      <c r="EQ88" s="85">
        <v>0</v>
      </c>
      <c r="ER88" s="4">
        <v>0</v>
      </c>
      <c r="ES88" s="9">
        <v>0</v>
      </c>
      <c r="ET88" s="85">
        <v>0</v>
      </c>
      <c r="EU88" s="4">
        <v>0</v>
      </c>
      <c r="EV88" s="9">
        <v>0</v>
      </c>
      <c r="EW88" s="12">
        <v>0</v>
      </c>
      <c r="EX88" s="4">
        <v>0</v>
      </c>
      <c r="EY88" s="9">
        <f t="shared" si="372"/>
        <v>0</v>
      </c>
      <c r="EZ88" s="85">
        <v>0</v>
      </c>
      <c r="FA88" s="4">
        <v>0</v>
      </c>
      <c r="FB88" s="9">
        <v>0</v>
      </c>
      <c r="FC88" s="85">
        <v>0</v>
      </c>
      <c r="FD88" s="4">
        <v>0</v>
      </c>
      <c r="FE88" s="9">
        <v>0</v>
      </c>
      <c r="FF88" s="12">
        <v>0</v>
      </c>
      <c r="FG88" s="4">
        <v>0</v>
      </c>
      <c r="FH88" s="9">
        <v>0</v>
      </c>
      <c r="FI88" s="12">
        <v>0</v>
      </c>
      <c r="FJ88" s="4">
        <v>0</v>
      </c>
      <c r="FK88" s="9">
        <v>0</v>
      </c>
      <c r="FL88" s="85">
        <v>0</v>
      </c>
      <c r="FM88" s="4">
        <v>0</v>
      </c>
      <c r="FN88" s="9">
        <v>0</v>
      </c>
      <c r="FO88" s="85"/>
      <c r="FP88" s="4"/>
      <c r="FQ88" s="9"/>
      <c r="FR88" s="85">
        <v>0</v>
      </c>
      <c r="FS88" s="4">
        <v>0</v>
      </c>
      <c r="FT88" s="9">
        <v>0</v>
      </c>
      <c r="FU88" s="12">
        <v>0</v>
      </c>
      <c r="FV88" s="4">
        <v>0</v>
      </c>
      <c r="FW88" s="9">
        <v>0</v>
      </c>
      <c r="FX88" s="12">
        <v>0</v>
      </c>
      <c r="FY88" s="4">
        <v>0</v>
      </c>
      <c r="FZ88" s="9">
        <v>0</v>
      </c>
      <c r="GA88" s="12">
        <v>0</v>
      </c>
      <c r="GB88" s="4">
        <v>0</v>
      </c>
      <c r="GC88" s="9">
        <v>0</v>
      </c>
      <c r="GD88" s="85">
        <v>0</v>
      </c>
      <c r="GE88" s="4">
        <v>0</v>
      </c>
      <c r="GF88" s="9">
        <v>0</v>
      </c>
      <c r="GG88" s="85">
        <v>0</v>
      </c>
      <c r="GH88" s="4">
        <v>0</v>
      </c>
      <c r="GI88" s="9">
        <v>0</v>
      </c>
      <c r="GJ88" s="12">
        <v>0</v>
      </c>
      <c r="GK88" s="4">
        <v>0</v>
      </c>
      <c r="GL88" s="9">
        <v>0</v>
      </c>
      <c r="GM88" s="85">
        <v>0</v>
      </c>
      <c r="GN88" s="4">
        <v>0</v>
      </c>
      <c r="GO88" s="9">
        <v>0</v>
      </c>
      <c r="GP88" s="12">
        <v>0</v>
      </c>
      <c r="GQ88" s="4">
        <v>0</v>
      </c>
      <c r="GR88" s="9">
        <v>0</v>
      </c>
      <c r="GS88" s="12">
        <v>0</v>
      </c>
      <c r="GT88" s="4">
        <v>0</v>
      </c>
      <c r="GU88" s="9">
        <v>0</v>
      </c>
      <c r="GV88" s="85">
        <v>0</v>
      </c>
      <c r="GW88" s="4">
        <v>0</v>
      </c>
      <c r="GX88" s="9">
        <v>0</v>
      </c>
      <c r="GY88" s="12">
        <v>0</v>
      </c>
      <c r="GZ88" s="4">
        <v>0</v>
      </c>
      <c r="HA88" s="9">
        <v>0</v>
      </c>
      <c r="HB88" s="12">
        <v>0</v>
      </c>
      <c r="HC88" s="4">
        <v>0</v>
      </c>
      <c r="HD88" s="9">
        <v>0</v>
      </c>
      <c r="HE88" s="12">
        <v>0</v>
      </c>
      <c r="HF88" s="4">
        <v>0</v>
      </c>
      <c r="HG88" s="9">
        <v>0</v>
      </c>
      <c r="HH88" s="12">
        <f t="shared" si="313"/>
        <v>26</v>
      </c>
      <c r="HI88" s="15">
        <f t="shared" si="314"/>
        <v>106</v>
      </c>
    </row>
    <row r="89" spans="1:217" x14ac:dyDescent="0.3">
      <c r="A89" s="77" t="s">
        <v>103</v>
      </c>
      <c r="B89" s="71" t="s">
        <v>7</v>
      </c>
      <c r="C89" s="12">
        <v>0</v>
      </c>
      <c r="D89" s="4">
        <v>0</v>
      </c>
      <c r="E89" s="9">
        <f t="shared" si="365"/>
        <v>0</v>
      </c>
      <c r="F89" s="12">
        <v>50</v>
      </c>
      <c r="G89" s="4">
        <v>151</v>
      </c>
      <c r="H89" s="9">
        <f t="shared" si="373"/>
        <v>3020</v>
      </c>
      <c r="I89" s="12">
        <v>0</v>
      </c>
      <c r="J89" s="4">
        <v>0</v>
      </c>
      <c r="K89" s="9">
        <v>0</v>
      </c>
      <c r="L89" s="12">
        <v>19</v>
      </c>
      <c r="M89" s="4">
        <v>94</v>
      </c>
      <c r="N89" s="9">
        <f t="shared" ref="N89:N91" si="379">M89/L89*1000</f>
        <v>4947.3684210526317</v>
      </c>
      <c r="O89" s="85">
        <v>0</v>
      </c>
      <c r="P89" s="4">
        <v>0</v>
      </c>
      <c r="Q89" s="9">
        <v>0</v>
      </c>
      <c r="R89" s="12">
        <v>0</v>
      </c>
      <c r="S89" s="4">
        <v>0</v>
      </c>
      <c r="T89" s="9">
        <v>0</v>
      </c>
      <c r="U89" s="85">
        <v>0</v>
      </c>
      <c r="V89" s="4">
        <v>0</v>
      </c>
      <c r="W89" s="9">
        <f t="shared" si="366"/>
        <v>0</v>
      </c>
      <c r="X89" s="85">
        <v>0</v>
      </c>
      <c r="Y89" s="4">
        <v>0</v>
      </c>
      <c r="Z89" s="9">
        <v>0</v>
      </c>
      <c r="AA89" s="85">
        <v>0</v>
      </c>
      <c r="AB89" s="4">
        <v>0</v>
      </c>
      <c r="AC89" s="9">
        <v>0</v>
      </c>
      <c r="AD89" s="12">
        <v>0</v>
      </c>
      <c r="AE89" s="4">
        <v>0</v>
      </c>
      <c r="AF89" s="9">
        <v>0</v>
      </c>
      <c r="AG89" s="12">
        <v>0</v>
      </c>
      <c r="AH89" s="4">
        <v>0</v>
      </c>
      <c r="AI89" s="9">
        <v>0</v>
      </c>
      <c r="AJ89" s="12">
        <v>0</v>
      </c>
      <c r="AK89" s="4">
        <v>0</v>
      </c>
      <c r="AL89" s="9">
        <v>0</v>
      </c>
      <c r="AM89" s="12">
        <v>0</v>
      </c>
      <c r="AN89" s="4">
        <v>0</v>
      </c>
      <c r="AO89" s="9">
        <v>0</v>
      </c>
      <c r="AP89" s="12">
        <v>0</v>
      </c>
      <c r="AQ89" s="4">
        <v>0</v>
      </c>
      <c r="AR89" s="9">
        <v>0</v>
      </c>
      <c r="AS89" s="12">
        <v>0</v>
      </c>
      <c r="AT89" s="4">
        <v>0</v>
      </c>
      <c r="AU89" s="9">
        <v>0</v>
      </c>
      <c r="AV89" s="85">
        <v>0</v>
      </c>
      <c r="AW89" s="4">
        <v>0</v>
      </c>
      <c r="AX89" s="9">
        <v>0</v>
      </c>
      <c r="AY89" s="12"/>
      <c r="AZ89" s="4"/>
      <c r="BA89" s="9"/>
      <c r="BB89" s="12">
        <v>0</v>
      </c>
      <c r="BC89" s="4">
        <v>0</v>
      </c>
      <c r="BD89" s="9">
        <v>0</v>
      </c>
      <c r="BE89" s="12">
        <v>0</v>
      </c>
      <c r="BF89" s="4">
        <v>0</v>
      </c>
      <c r="BG89" s="9">
        <f t="shared" si="367"/>
        <v>0</v>
      </c>
      <c r="BH89" s="12">
        <v>0</v>
      </c>
      <c r="BI89" s="4">
        <v>0</v>
      </c>
      <c r="BJ89" s="9">
        <v>0</v>
      </c>
      <c r="BK89" s="12">
        <v>0</v>
      </c>
      <c r="BL89" s="4">
        <v>0</v>
      </c>
      <c r="BM89" s="9">
        <v>0</v>
      </c>
      <c r="BN89" s="12">
        <v>0</v>
      </c>
      <c r="BO89" s="4">
        <v>0</v>
      </c>
      <c r="BP89" s="9">
        <v>0</v>
      </c>
      <c r="BQ89" s="12">
        <v>0</v>
      </c>
      <c r="BR89" s="4">
        <v>0</v>
      </c>
      <c r="BS89" s="9">
        <v>0</v>
      </c>
      <c r="BT89" s="12">
        <v>0</v>
      </c>
      <c r="BU89" s="4">
        <v>0</v>
      </c>
      <c r="BV89" s="9">
        <v>0</v>
      </c>
      <c r="BW89" s="12">
        <v>0</v>
      </c>
      <c r="BX89" s="4">
        <v>0</v>
      </c>
      <c r="BY89" s="9">
        <f t="shared" si="376"/>
        <v>0</v>
      </c>
      <c r="BZ89" s="12">
        <v>0</v>
      </c>
      <c r="CA89" s="4">
        <v>0</v>
      </c>
      <c r="CB89" s="9">
        <v>0</v>
      </c>
      <c r="CC89" s="12">
        <v>0</v>
      </c>
      <c r="CD89" s="4">
        <v>0</v>
      </c>
      <c r="CE89" s="9">
        <v>0</v>
      </c>
      <c r="CF89" s="12">
        <v>0</v>
      </c>
      <c r="CG89" s="4">
        <v>0</v>
      </c>
      <c r="CH89" s="9">
        <f t="shared" si="368"/>
        <v>0</v>
      </c>
      <c r="CI89" s="12">
        <v>0</v>
      </c>
      <c r="CJ89" s="4">
        <v>0</v>
      </c>
      <c r="CK89" s="9">
        <v>0</v>
      </c>
      <c r="CL89" s="85">
        <v>0</v>
      </c>
      <c r="CM89" s="4">
        <v>0</v>
      </c>
      <c r="CN89" s="9">
        <f t="shared" si="369"/>
        <v>0</v>
      </c>
      <c r="CO89" s="85">
        <v>0</v>
      </c>
      <c r="CP89" s="4">
        <v>0</v>
      </c>
      <c r="CQ89" s="9">
        <v>0</v>
      </c>
      <c r="CR89" s="85">
        <v>0</v>
      </c>
      <c r="CS89" s="4">
        <v>0</v>
      </c>
      <c r="CT89" s="9">
        <v>0</v>
      </c>
      <c r="CU89" s="85">
        <v>0</v>
      </c>
      <c r="CV89" s="4">
        <v>0</v>
      </c>
      <c r="CW89" s="9">
        <v>0</v>
      </c>
      <c r="CX89" s="12">
        <v>0</v>
      </c>
      <c r="CY89" s="4">
        <v>0</v>
      </c>
      <c r="CZ89" s="9">
        <v>0</v>
      </c>
      <c r="DA89" s="12"/>
      <c r="DB89" s="4"/>
      <c r="DC89" s="9"/>
      <c r="DD89" s="12">
        <v>0</v>
      </c>
      <c r="DE89" s="4">
        <v>0</v>
      </c>
      <c r="DF89" s="9">
        <v>0</v>
      </c>
      <c r="DG89" s="12">
        <v>0</v>
      </c>
      <c r="DH89" s="4">
        <v>0</v>
      </c>
      <c r="DI89" s="9">
        <f t="shared" si="370"/>
        <v>0</v>
      </c>
      <c r="DJ89" s="12">
        <v>0</v>
      </c>
      <c r="DK89" s="4">
        <v>0</v>
      </c>
      <c r="DL89" s="9">
        <v>0</v>
      </c>
      <c r="DM89" s="12">
        <v>1</v>
      </c>
      <c r="DN89" s="4">
        <v>32</v>
      </c>
      <c r="DO89" s="9">
        <f t="shared" si="377"/>
        <v>32000</v>
      </c>
      <c r="DP89" s="85">
        <v>0</v>
      </c>
      <c r="DQ89" s="4">
        <v>0</v>
      </c>
      <c r="DR89" s="9">
        <v>0</v>
      </c>
      <c r="DS89" s="12">
        <v>0</v>
      </c>
      <c r="DT89" s="4">
        <v>0</v>
      </c>
      <c r="DU89" s="9">
        <v>0</v>
      </c>
      <c r="DV89" s="12">
        <v>0</v>
      </c>
      <c r="DW89" s="4">
        <v>0</v>
      </c>
      <c r="DX89" s="9">
        <f t="shared" si="378"/>
        <v>0</v>
      </c>
      <c r="DY89" s="12">
        <v>0</v>
      </c>
      <c r="DZ89" s="4">
        <v>0</v>
      </c>
      <c r="EA89" s="9">
        <v>0</v>
      </c>
      <c r="EB89" s="85"/>
      <c r="EC89" s="4"/>
      <c r="ED89" s="9"/>
      <c r="EE89" s="85">
        <v>0</v>
      </c>
      <c r="EF89" s="4">
        <v>0</v>
      </c>
      <c r="EG89" s="9">
        <f t="shared" si="371"/>
        <v>0</v>
      </c>
      <c r="EH89" s="85">
        <v>0</v>
      </c>
      <c r="EI89" s="4">
        <v>0</v>
      </c>
      <c r="EJ89" s="9">
        <v>0</v>
      </c>
      <c r="EK89" s="85">
        <v>0</v>
      </c>
      <c r="EL89" s="4">
        <v>0</v>
      </c>
      <c r="EM89" s="9">
        <v>0</v>
      </c>
      <c r="EN89" s="85">
        <v>0</v>
      </c>
      <c r="EO89" s="4">
        <v>0</v>
      </c>
      <c r="EP89" s="9">
        <v>0</v>
      </c>
      <c r="EQ89" s="85">
        <v>0</v>
      </c>
      <c r="ER89" s="4">
        <v>0</v>
      </c>
      <c r="ES89" s="9">
        <v>0</v>
      </c>
      <c r="ET89" s="85">
        <v>0</v>
      </c>
      <c r="EU89" s="4">
        <v>0</v>
      </c>
      <c r="EV89" s="9">
        <v>0</v>
      </c>
      <c r="EW89" s="12">
        <v>0</v>
      </c>
      <c r="EX89" s="4">
        <v>0</v>
      </c>
      <c r="EY89" s="9">
        <f t="shared" si="372"/>
        <v>0</v>
      </c>
      <c r="EZ89" s="85">
        <v>0</v>
      </c>
      <c r="FA89" s="4">
        <v>0</v>
      </c>
      <c r="FB89" s="9">
        <v>0</v>
      </c>
      <c r="FC89" s="85">
        <v>0</v>
      </c>
      <c r="FD89" s="4">
        <v>0</v>
      </c>
      <c r="FE89" s="9">
        <v>0</v>
      </c>
      <c r="FF89" s="12">
        <v>0</v>
      </c>
      <c r="FG89" s="4">
        <v>0</v>
      </c>
      <c r="FH89" s="9">
        <v>0</v>
      </c>
      <c r="FI89" s="12">
        <v>0</v>
      </c>
      <c r="FJ89" s="4">
        <v>0</v>
      </c>
      <c r="FK89" s="9">
        <v>0</v>
      </c>
      <c r="FL89" s="85">
        <v>0</v>
      </c>
      <c r="FM89" s="4">
        <v>0</v>
      </c>
      <c r="FN89" s="9">
        <v>0</v>
      </c>
      <c r="FO89" s="85"/>
      <c r="FP89" s="4"/>
      <c r="FQ89" s="9"/>
      <c r="FR89" s="85">
        <v>0</v>
      </c>
      <c r="FS89" s="4">
        <v>0</v>
      </c>
      <c r="FT89" s="9">
        <v>0</v>
      </c>
      <c r="FU89" s="12">
        <v>0</v>
      </c>
      <c r="FV89" s="4">
        <v>0</v>
      </c>
      <c r="FW89" s="9">
        <v>0</v>
      </c>
      <c r="FX89" s="12">
        <v>0</v>
      </c>
      <c r="FY89" s="4">
        <v>0</v>
      </c>
      <c r="FZ89" s="9">
        <v>0</v>
      </c>
      <c r="GA89" s="12">
        <v>0</v>
      </c>
      <c r="GB89" s="4">
        <v>0</v>
      </c>
      <c r="GC89" s="9">
        <v>0</v>
      </c>
      <c r="GD89" s="85">
        <v>0</v>
      </c>
      <c r="GE89" s="4">
        <v>0</v>
      </c>
      <c r="GF89" s="9">
        <v>0</v>
      </c>
      <c r="GG89" s="85">
        <v>0</v>
      </c>
      <c r="GH89" s="4">
        <v>0</v>
      </c>
      <c r="GI89" s="9">
        <v>0</v>
      </c>
      <c r="GJ89" s="12">
        <v>0</v>
      </c>
      <c r="GK89" s="4">
        <v>0</v>
      </c>
      <c r="GL89" s="9">
        <v>0</v>
      </c>
      <c r="GM89" s="85">
        <v>0</v>
      </c>
      <c r="GN89" s="4">
        <v>0</v>
      </c>
      <c r="GO89" s="9">
        <v>0</v>
      </c>
      <c r="GP89" s="12">
        <v>0</v>
      </c>
      <c r="GQ89" s="4">
        <v>0</v>
      </c>
      <c r="GR89" s="9">
        <v>0</v>
      </c>
      <c r="GS89" s="12">
        <v>0</v>
      </c>
      <c r="GT89" s="4">
        <v>0</v>
      </c>
      <c r="GU89" s="9">
        <v>0</v>
      </c>
      <c r="GV89" s="85">
        <v>0</v>
      </c>
      <c r="GW89" s="4">
        <v>0</v>
      </c>
      <c r="GX89" s="9">
        <v>0</v>
      </c>
      <c r="GY89" s="12">
        <v>0</v>
      </c>
      <c r="GZ89" s="4">
        <v>0</v>
      </c>
      <c r="HA89" s="9">
        <v>0</v>
      </c>
      <c r="HB89" s="12">
        <v>0</v>
      </c>
      <c r="HC89" s="4">
        <v>0</v>
      </c>
      <c r="HD89" s="9">
        <v>0</v>
      </c>
      <c r="HE89" s="12">
        <v>0</v>
      </c>
      <c r="HF89" s="4">
        <v>0</v>
      </c>
      <c r="HG89" s="9">
        <v>0</v>
      </c>
      <c r="HH89" s="12">
        <f t="shared" si="313"/>
        <v>70</v>
      </c>
      <c r="HI89" s="15">
        <f t="shared" si="314"/>
        <v>277</v>
      </c>
    </row>
    <row r="90" spans="1:217" x14ac:dyDescent="0.3">
      <c r="A90" s="77" t="s">
        <v>103</v>
      </c>
      <c r="B90" s="71" t="s">
        <v>8</v>
      </c>
      <c r="C90" s="12">
        <v>0</v>
      </c>
      <c r="D90" s="4">
        <v>0</v>
      </c>
      <c r="E90" s="9">
        <f t="shared" si="365"/>
        <v>0</v>
      </c>
      <c r="F90" s="12">
        <v>25</v>
      </c>
      <c r="G90" s="4">
        <v>72</v>
      </c>
      <c r="H90" s="9">
        <f t="shared" si="373"/>
        <v>2880</v>
      </c>
      <c r="I90" s="12">
        <v>0</v>
      </c>
      <c r="J90" s="4">
        <v>0</v>
      </c>
      <c r="K90" s="9">
        <v>0</v>
      </c>
      <c r="L90" s="12">
        <v>0</v>
      </c>
      <c r="M90" s="4">
        <v>0</v>
      </c>
      <c r="N90" s="9">
        <v>0</v>
      </c>
      <c r="O90" s="85">
        <v>0</v>
      </c>
      <c r="P90" s="4">
        <v>0</v>
      </c>
      <c r="Q90" s="9">
        <v>0</v>
      </c>
      <c r="R90" s="12">
        <v>0</v>
      </c>
      <c r="S90" s="4">
        <v>0</v>
      </c>
      <c r="T90" s="9">
        <v>0</v>
      </c>
      <c r="U90" s="85">
        <v>0</v>
      </c>
      <c r="V90" s="4">
        <v>0</v>
      </c>
      <c r="W90" s="9">
        <f t="shared" si="366"/>
        <v>0</v>
      </c>
      <c r="X90" s="85">
        <v>0</v>
      </c>
      <c r="Y90" s="4">
        <v>0</v>
      </c>
      <c r="Z90" s="9">
        <v>0</v>
      </c>
      <c r="AA90" s="85">
        <v>0</v>
      </c>
      <c r="AB90" s="4">
        <v>0</v>
      </c>
      <c r="AC90" s="9">
        <v>0</v>
      </c>
      <c r="AD90" s="12">
        <v>0</v>
      </c>
      <c r="AE90" s="4">
        <v>0</v>
      </c>
      <c r="AF90" s="9">
        <v>0</v>
      </c>
      <c r="AG90" s="12">
        <v>0</v>
      </c>
      <c r="AH90" s="4">
        <v>0</v>
      </c>
      <c r="AI90" s="9">
        <v>0</v>
      </c>
      <c r="AJ90" s="12">
        <v>0</v>
      </c>
      <c r="AK90" s="4">
        <v>0</v>
      </c>
      <c r="AL90" s="9">
        <v>0</v>
      </c>
      <c r="AM90" s="12">
        <v>0</v>
      </c>
      <c r="AN90" s="4">
        <v>0</v>
      </c>
      <c r="AO90" s="9">
        <v>0</v>
      </c>
      <c r="AP90" s="12">
        <v>0</v>
      </c>
      <c r="AQ90" s="4">
        <v>0</v>
      </c>
      <c r="AR90" s="9">
        <v>0</v>
      </c>
      <c r="AS90" s="12">
        <v>0</v>
      </c>
      <c r="AT90" s="4">
        <v>0</v>
      </c>
      <c r="AU90" s="9">
        <v>0</v>
      </c>
      <c r="AV90" s="85">
        <v>0</v>
      </c>
      <c r="AW90" s="4">
        <v>0</v>
      </c>
      <c r="AX90" s="9">
        <v>0</v>
      </c>
      <c r="AY90" s="12"/>
      <c r="AZ90" s="4"/>
      <c r="BA90" s="9"/>
      <c r="BB90" s="12">
        <v>0</v>
      </c>
      <c r="BC90" s="4">
        <v>0</v>
      </c>
      <c r="BD90" s="9">
        <v>0</v>
      </c>
      <c r="BE90" s="12">
        <v>0</v>
      </c>
      <c r="BF90" s="4">
        <v>0</v>
      </c>
      <c r="BG90" s="9">
        <f t="shared" si="367"/>
        <v>0</v>
      </c>
      <c r="BH90" s="12">
        <v>0</v>
      </c>
      <c r="BI90" s="4">
        <v>0</v>
      </c>
      <c r="BJ90" s="9">
        <v>0</v>
      </c>
      <c r="BK90" s="12">
        <v>0</v>
      </c>
      <c r="BL90" s="4">
        <v>0</v>
      </c>
      <c r="BM90" s="9">
        <v>0</v>
      </c>
      <c r="BN90" s="12">
        <v>0</v>
      </c>
      <c r="BO90" s="4">
        <v>0</v>
      </c>
      <c r="BP90" s="9">
        <v>0</v>
      </c>
      <c r="BQ90" s="12">
        <v>0</v>
      </c>
      <c r="BR90" s="4">
        <v>0</v>
      </c>
      <c r="BS90" s="9">
        <v>0</v>
      </c>
      <c r="BT90" s="12">
        <v>0</v>
      </c>
      <c r="BU90" s="4">
        <v>0</v>
      </c>
      <c r="BV90" s="9">
        <v>0</v>
      </c>
      <c r="BW90" s="12">
        <v>0</v>
      </c>
      <c r="BX90" s="4">
        <v>0</v>
      </c>
      <c r="BY90" s="9">
        <f t="shared" si="376"/>
        <v>0</v>
      </c>
      <c r="BZ90" s="12">
        <v>0</v>
      </c>
      <c r="CA90" s="4">
        <v>0</v>
      </c>
      <c r="CB90" s="9">
        <v>0</v>
      </c>
      <c r="CC90" s="12">
        <v>0</v>
      </c>
      <c r="CD90" s="4">
        <v>0</v>
      </c>
      <c r="CE90" s="9">
        <v>0</v>
      </c>
      <c r="CF90" s="12">
        <v>0</v>
      </c>
      <c r="CG90" s="4">
        <v>0</v>
      </c>
      <c r="CH90" s="9">
        <f t="shared" si="368"/>
        <v>0</v>
      </c>
      <c r="CI90" s="12">
        <v>0</v>
      </c>
      <c r="CJ90" s="4">
        <v>0</v>
      </c>
      <c r="CK90" s="9">
        <v>0</v>
      </c>
      <c r="CL90" s="85">
        <v>0</v>
      </c>
      <c r="CM90" s="4">
        <v>0</v>
      </c>
      <c r="CN90" s="9">
        <f t="shared" si="369"/>
        <v>0</v>
      </c>
      <c r="CO90" s="85">
        <v>0</v>
      </c>
      <c r="CP90" s="4">
        <v>0</v>
      </c>
      <c r="CQ90" s="9">
        <v>0</v>
      </c>
      <c r="CR90" s="85">
        <v>0</v>
      </c>
      <c r="CS90" s="4">
        <v>0</v>
      </c>
      <c r="CT90" s="9">
        <v>0</v>
      </c>
      <c r="CU90" s="85">
        <v>0</v>
      </c>
      <c r="CV90" s="4">
        <v>0</v>
      </c>
      <c r="CW90" s="9">
        <v>0</v>
      </c>
      <c r="CX90" s="12">
        <v>0</v>
      </c>
      <c r="CY90" s="4">
        <v>0</v>
      </c>
      <c r="CZ90" s="9">
        <v>0</v>
      </c>
      <c r="DA90" s="12"/>
      <c r="DB90" s="4"/>
      <c r="DC90" s="9"/>
      <c r="DD90" s="12">
        <v>0</v>
      </c>
      <c r="DE90" s="4">
        <v>0</v>
      </c>
      <c r="DF90" s="9">
        <v>0</v>
      </c>
      <c r="DG90" s="12">
        <v>0</v>
      </c>
      <c r="DH90" s="4">
        <v>0</v>
      </c>
      <c r="DI90" s="9">
        <f t="shared" si="370"/>
        <v>0</v>
      </c>
      <c r="DJ90" s="12">
        <v>0</v>
      </c>
      <c r="DK90" s="4">
        <v>0</v>
      </c>
      <c r="DL90" s="9">
        <v>0</v>
      </c>
      <c r="DM90" s="12">
        <v>2</v>
      </c>
      <c r="DN90" s="4">
        <v>73</v>
      </c>
      <c r="DO90" s="9">
        <f t="shared" si="377"/>
        <v>36500</v>
      </c>
      <c r="DP90" s="85">
        <v>0</v>
      </c>
      <c r="DQ90" s="4">
        <v>0</v>
      </c>
      <c r="DR90" s="9">
        <v>0</v>
      </c>
      <c r="DS90" s="12">
        <v>0</v>
      </c>
      <c r="DT90" s="4">
        <v>0</v>
      </c>
      <c r="DU90" s="9">
        <v>0</v>
      </c>
      <c r="DV90" s="12">
        <v>0</v>
      </c>
      <c r="DW90" s="4">
        <v>0</v>
      </c>
      <c r="DX90" s="9">
        <f t="shared" si="378"/>
        <v>0</v>
      </c>
      <c r="DY90" s="12">
        <v>0</v>
      </c>
      <c r="DZ90" s="4">
        <v>0</v>
      </c>
      <c r="EA90" s="9">
        <v>0</v>
      </c>
      <c r="EB90" s="85"/>
      <c r="EC90" s="4"/>
      <c r="ED90" s="9"/>
      <c r="EE90" s="85">
        <v>0</v>
      </c>
      <c r="EF90" s="4">
        <v>0</v>
      </c>
      <c r="EG90" s="9">
        <f t="shared" si="371"/>
        <v>0</v>
      </c>
      <c r="EH90" s="85">
        <v>0</v>
      </c>
      <c r="EI90" s="4">
        <v>0</v>
      </c>
      <c r="EJ90" s="9">
        <v>0</v>
      </c>
      <c r="EK90" s="85">
        <v>0</v>
      </c>
      <c r="EL90" s="4">
        <v>0</v>
      </c>
      <c r="EM90" s="9">
        <v>0</v>
      </c>
      <c r="EN90" s="85">
        <v>0</v>
      </c>
      <c r="EO90" s="4">
        <v>0</v>
      </c>
      <c r="EP90" s="9">
        <v>0</v>
      </c>
      <c r="EQ90" s="85">
        <v>0</v>
      </c>
      <c r="ER90" s="4">
        <v>0</v>
      </c>
      <c r="ES90" s="9">
        <v>0</v>
      </c>
      <c r="ET90" s="85">
        <v>0</v>
      </c>
      <c r="EU90" s="4">
        <v>0</v>
      </c>
      <c r="EV90" s="9">
        <v>0</v>
      </c>
      <c r="EW90" s="12">
        <v>0</v>
      </c>
      <c r="EX90" s="4">
        <v>0</v>
      </c>
      <c r="EY90" s="9">
        <f t="shared" si="372"/>
        <v>0</v>
      </c>
      <c r="EZ90" s="85">
        <v>0</v>
      </c>
      <c r="FA90" s="4">
        <v>0</v>
      </c>
      <c r="FB90" s="9">
        <v>0</v>
      </c>
      <c r="FC90" s="85">
        <v>0</v>
      </c>
      <c r="FD90" s="4">
        <v>0</v>
      </c>
      <c r="FE90" s="9">
        <v>0</v>
      </c>
      <c r="FF90" s="12">
        <v>0</v>
      </c>
      <c r="FG90" s="4">
        <v>0</v>
      </c>
      <c r="FH90" s="9">
        <v>0</v>
      </c>
      <c r="FI90" s="12">
        <v>0</v>
      </c>
      <c r="FJ90" s="4">
        <v>0</v>
      </c>
      <c r="FK90" s="9">
        <v>0</v>
      </c>
      <c r="FL90" s="85">
        <v>0</v>
      </c>
      <c r="FM90" s="4">
        <v>0</v>
      </c>
      <c r="FN90" s="9">
        <v>0</v>
      </c>
      <c r="FO90" s="85"/>
      <c r="FP90" s="4"/>
      <c r="FQ90" s="9"/>
      <c r="FR90" s="85">
        <v>0</v>
      </c>
      <c r="FS90" s="4">
        <v>0</v>
      </c>
      <c r="FT90" s="9">
        <v>0</v>
      </c>
      <c r="FU90" s="12">
        <v>0</v>
      </c>
      <c r="FV90" s="4">
        <v>0</v>
      </c>
      <c r="FW90" s="9">
        <v>0</v>
      </c>
      <c r="FX90" s="12">
        <v>0</v>
      </c>
      <c r="FY90" s="4">
        <v>0</v>
      </c>
      <c r="FZ90" s="9">
        <v>0</v>
      </c>
      <c r="GA90" s="12">
        <v>0</v>
      </c>
      <c r="GB90" s="4">
        <v>0</v>
      </c>
      <c r="GC90" s="9">
        <v>0</v>
      </c>
      <c r="GD90" s="85">
        <v>0</v>
      </c>
      <c r="GE90" s="4">
        <v>0</v>
      </c>
      <c r="GF90" s="9">
        <v>0</v>
      </c>
      <c r="GG90" s="85">
        <v>0</v>
      </c>
      <c r="GH90" s="4">
        <v>0</v>
      </c>
      <c r="GI90" s="9">
        <v>0</v>
      </c>
      <c r="GJ90" s="12">
        <v>0</v>
      </c>
      <c r="GK90" s="4">
        <v>0</v>
      </c>
      <c r="GL90" s="9">
        <v>0</v>
      </c>
      <c r="GM90" s="85">
        <v>0</v>
      </c>
      <c r="GN90" s="4">
        <v>0</v>
      </c>
      <c r="GO90" s="9">
        <v>0</v>
      </c>
      <c r="GP90" s="12">
        <v>0</v>
      </c>
      <c r="GQ90" s="4">
        <v>0</v>
      </c>
      <c r="GR90" s="9">
        <v>0</v>
      </c>
      <c r="GS90" s="12">
        <v>7</v>
      </c>
      <c r="GT90" s="4">
        <v>149</v>
      </c>
      <c r="GU90" s="9">
        <f t="shared" si="375"/>
        <v>21285.714285714286</v>
      </c>
      <c r="GV90" s="85">
        <v>0</v>
      </c>
      <c r="GW90" s="4">
        <v>0</v>
      </c>
      <c r="GX90" s="9">
        <v>0</v>
      </c>
      <c r="GY90" s="12">
        <v>0</v>
      </c>
      <c r="GZ90" s="4">
        <v>0</v>
      </c>
      <c r="HA90" s="9">
        <v>0</v>
      </c>
      <c r="HB90" s="12">
        <v>0</v>
      </c>
      <c r="HC90" s="4">
        <v>0</v>
      </c>
      <c r="HD90" s="9">
        <v>0</v>
      </c>
      <c r="HE90" s="12">
        <v>0</v>
      </c>
      <c r="HF90" s="4">
        <v>0</v>
      </c>
      <c r="HG90" s="9">
        <v>0</v>
      </c>
      <c r="HH90" s="12">
        <f t="shared" si="313"/>
        <v>34</v>
      </c>
      <c r="HI90" s="15">
        <f t="shared" si="314"/>
        <v>294</v>
      </c>
    </row>
    <row r="91" spans="1:217" x14ac:dyDescent="0.3">
      <c r="A91" s="77" t="s">
        <v>103</v>
      </c>
      <c r="B91" s="71" t="s">
        <v>9</v>
      </c>
      <c r="C91" s="12">
        <v>0</v>
      </c>
      <c r="D91" s="4">
        <v>0</v>
      </c>
      <c r="E91" s="9">
        <f t="shared" si="365"/>
        <v>0</v>
      </c>
      <c r="F91" s="12">
        <v>50</v>
      </c>
      <c r="G91" s="4">
        <v>137</v>
      </c>
      <c r="H91" s="9">
        <f t="shared" si="373"/>
        <v>2740</v>
      </c>
      <c r="I91" s="12">
        <v>0</v>
      </c>
      <c r="J91" s="4">
        <v>0</v>
      </c>
      <c r="K91" s="9">
        <v>0</v>
      </c>
      <c r="L91" s="12">
        <v>9</v>
      </c>
      <c r="M91" s="4">
        <v>74</v>
      </c>
      <c r="N91" s="9">
        <f t="shared" si="379"/>
        <v>8222.2222222222208</v>
      </c>
      <c r="O91" s="85">
        <v>0</v>
      </c>
      <c r="P91" s="4">
        <v>0</v>
      </c>
      <c r="Q91" s="9">
        <v>0</v>
      </c>
      <c r="R91" s="12">
        <v>0</v>
      </c>
      <c r="S91" s="4">
        <v>0</v>
      </c>
      <c r="T91" s="9">
        <v>0</v>
      </c>
      <c r="U91" s="85">
        <v>0</v>
      </c>
      <c r="V91" s="4">
        <v>0</v>
      </c>
      <c r="W91" s="9">
        <f t="shared" si="366"/>
        <v>0</v>
      </c>
      <c r="X91" s="85">
        <v>0</v>
      </c>
      <c r="Y91" s="4">
        <v>0</v>
      </c>
      <c r="Z91" s="9">
        <v>0</v>
      </c>
      <c r="AA91" s="85">
        <v>0</v>
      </c>
      <c r="AB91" s="4">
        <v>0</v>
      </c>
      <c r="AC91" s="9">
        <v>0</v>
      </c>
      <c r="AD91" s="12">
        <v>0</v>
      </c>
      <c r="AE91" s="4">
        <v>0</v>
      </c>
      <c r="AF91" s="9">
        <v>0</v>
      </c>
      <c r="AG91" s="12">
        <v>0</v>
      </c>
      <c r="AH91" s="4">
        <v>0</v>
      </c>
      <c r="AI91" s="9">
        <v>0</v>
      </c>
      <c r="AJ91" s="12">
        <v>0</v>
      </c>
      <c r="AK91" s="4">
        <v>0</v>
      </c>
      <c r="AL91" s="9">
        <v>0</v>
      </c>
      <c r="AM91" s="12">
        <v>0</v>
      </c>
      <c r="AN91" s="4">
        <v>0</v>
      </c>
      <c r="AO91" s="9">
        <v>0</v>
      </c>
      <c r="AP91" s="12">
        <v>0</v>
      </c>
      <c r="AQ91" s="4">
        <v>0</v>
      </c>
      <c r="AR91" s="9">
        <v>0</v>
      </c>
      <c r="AS91" s="12">
        <v>0</v>
      </c>
      <c r="AT91" s="4">
        <v>0</v>
      </c>
      <c r="AU91" s="9">
        <v>0</v>
      </c>
      <c r="AV91" s="85">
        <v>0</v>
      </c>
      <c r="AW91" s="4">
        <v>0</v>
      </c>
      <c r="AX91" s="9">
        <v>0</v>
      </c>
      <c r="AY91" s="12"/>
      <c r="AZ91" s="4"/>
      <c r="BA91" s="9"/>
      <c r="BB91" s="12">
        <v>0</v>
      </c>
      <c r="BC91" s="4">
        <v>0</v>
      </c>
      <c r="BD91" s="9">
        <v>0</v>
      </c>
      <c r="BE91" s="12">
        <v>0</v>
      </c>
      <c r="BF91" s="4">
        <v>0</v>
      </c>
      <c r="BG91" s="9">
        <f t="shared" si="367"/>
        <v>0</v>
      </c>
      <c r="BH91" s="12">
        <v>0</v>
      </c>
      <c r="BI91" s="4">
        <v>0</v>
      </c>
      <c r="BJ91" s="9">
        <v>0</v>
      </c>
      <c r="BK91" s="12">
        <v>0</v>
      </c>
      <c r="BL91" s="4">
        <v>0</v>
      </c>
      <c r="BM91" s="9">
        <v>0</v>
      </c>
      <c r="BN91" s="12">
        <v>0</v>
      </c>
      <c r="BO91" s="4">
        <v>0</v>
      </c>
      <c r="BP91" s="9">
        <v>0</v>
      </c>
      <c r="BQ91" s="12">
        <v>0</v>
      </c>
      <c r="BR91" s="4">
        <v>0</v>
      </c>
      <c r="BS91" s="9">
        <v>0</v>
      </c>
      <c r="BT91" s="12">
        <v>0</v>
      </c>
      <c r="BU91" s="4">
        <v>0</v>
      </c>
      <c r="BV91" s="9">
        <v>0</v>
      </c>
      <c r="BW91" s="12">
        <v>0</v>
      </c>
      <c r="BX91" s="4">
        <v>0</v>
      </c>
      <c r="BY91" s="9">
        <f t="shared" si="376"/>
        <v>0</v>
      </c>
      <c r="BZ91" s="12">
        <v>0</v>
      </c>
      <c r="CA91" s="4">
        <v>0</v>
      </c>
      <c r="CB91" s="9">
        <v>0</v>
      </c>
      <c r="CC91" s="12">
        <v>0</v>
      </c>
      <c r="CD91" s="4">
        <v>0</v>
      </c>
      <c r="CE91" s="9">
        <v>0</v>
      </c>
      <c r="CF91" s="12">
        <v>0</v>
      </c>
      <c r="CG91" s="4">
        <v>0</v>
      </c>
      <c r="CH91" s="9">
        <f t="shared" si="368"/>
        <v>0</v>
      </c>
      <c r="CI91" s="12">
        <v>0</v>
      </c>
      <c r="CJ91" s="4">
        <v>0</v>
      </c>
      <c r="CK91" s="9">
        <v>0</v>
      </c>
      <c r="CL91" s="85">
        <v>0</v>
      </c>
      <c r="CM91" s="4">
        <v>0</v>
      </c>
      <c r="CN91" s="9">
        <f t="shared" si="369"/>
        <v>0</v>
      </c>
      <c r="CO91" s="85">
        <v>0</v>
      </c>
      <c r="CP91" s="4">
        <v>0</v>
      </c>
      <c r="CQ91" s="9">
        <v>0</v>
      </c>
      <c r="CR91" s="85">
        <v>0</v>
      </c>
      <c r="CS91" s="4">
        <v>0</v>
      </c>
      <c r="CT91" s="9">
        <v>0</v>
      </c>
      <c r="CU91" s="85">
        <v>0</v>
      </c>
      <c r="CV91" s="4">
        <v>0</v>
      </c>
      <c r="CW91" s="9">
        <v>0</v>
      </c>
      <c r="CX91" s="12">
        <v>0</v>
      </c>
      <c r="CY91" s="4">
        <v>0</v>
      </c>
      <c r="CZ91" s="9">
        <v>0</v>
      </c>
      <c r="DA91" s="12"/>
      <c r="DB91" s="4"/>
      <c r="DC91" s="9"/>
      <c r="DD91" s="12">
        <v>0</v>
      </c>
      <c r="DE91" s="4">
        <v>0</v>
      </c>
      <c r="DF91" s="9">
        <v>0</v>
      </c>
      <c r="DG91" s="12">
        <v>0</v>
      </c>
      <c r="DH91" s="4">
        <v>0</v>
      </c>
      <c r="DI91" s="9">
        <f t="shared" si="370"/>
        <v>0</v>
      </c>
      <c r="DJ91" s="12">
        <v>0</v>
      </c>
      <c r="DK91" s="4">
        <v>0</v>
      </c>
      <c r="DL91" s="9">
        <v>0</v>
      </c>
      <c r="DM91" s="12">
        <v>10</v>
      </c>
      <c r="DN91" s="4">
        <v>47</v>
      </c>
      <c r="DO91" s="9">
        <f t="shared" si="377"/>
        <v>4700</v>
      </c>
      <c r="DP91" s="85">
        <v>0</v>
      </c>
      <c r="DQ91" s="4">
        <v>0</v>
      </c>
      <c r="DR91" s="9">
        <v>0</v>
      </c>
      <c r="DS91" s="12">
        <v>0</v>
      </c>
      <c r="DT91" s="4">
        <v>0</v>
      </c>
      <c r="DU91" s="9">
        <v>0</v>
      </c>
      <c r="DV91" s="12">
        <v>0</v>
      </c>
      <c r="DW91" s="4">
        <v>0</v>
      </c>
      <c r="DX91" s="9">
        <f t="shared" si="378"/>
        <v>0</v>
      </c>
      <c r="DY91" s="12">
        <v>0</v>
      </c>
      <c r="DZ91" s="4">
        <v>0</v>
      </c>
      <c r="EA91" s="9">
        <v>0</v>
      </c>
      <c r="EB91" s="85"/>
      <c r="EC91" s="4"/>
      <c r="ED91" s="9"/>
      <c r="EE91" s="85">
        <v>0</v>
      </c>
      <c r="EF91" s="4">
        <v>0</v>
      </c>
      <c r="EG91" s="9">
        <f t="shared" si="371"/>
        <v>0</v>
      </c>
      <c r="EH91" s="85">
        <v>0</v>
      </c>
      <c r="EI91" s="4">
        <v>0</v>
      </c>
      <c r="EJ91" s="9">
        <v>0</v>
      </c>
      <c r="EK91" s="85">
        <v>0</v>
      </c>
      <c r="EL91" s="4">
        <v>0</v>
      </c>
      <c r="EM91" s="9">
        <v>0</v>
      </c>
      <c r="EN91" s="85">
        <v>0</v>
      </c>
      <c r="EO91" s="4">
        <v>0</v>
      </c>
      <c r="EP91" s="9">
        <v>0</v>
      </c>
      <c r="EQ91" s="85">
        <v>0</v>
      </c>
      <c r="ER91" s="4">
        <v>0</v>
      </c>
      <c r="ES91" s="9">
        <v>0</v>
      </c>
      <c r="ET91" s="85">
        <v>0</v>
      </c>
      <c r="EU91" s="4">
        <v>0</v>
      </c>
      <c r="EV91" s="9">
        <v>0</v>
      </c>
      <c r="EW91" s="12">
        <v>0</v>
      </c>
      <c r="EX91" s="4">
        <v>0</v>
      </c>
      <c r="EY91" s="9">
        <f t="shared" si="372"/>
        <v>0</v>
      </c>
      <c r="EZ91" s="85">
        <v>0</v>
      </c>
      <c r="FA91" s="4">
        <v>0</v>
      </c>
      <c r="FB91" s="9">
        <v>0</v>
      </c>
      <c r="FC91" s="85">
        <v>0</v>
      </c>
      <c r="FD91" s="4">
        <v>0</v>
      </c>
      <c r="FE91" s="9">
        <v>0</v>
      </c>
      <c r="FF91" s="12">
        <v>0</v>
      </c>
      <c r="FG91" s="4">
        <v>0</v>
      </c>
      <c r="FH91" s="9">
        <v>0</v>
      </c>
      <c r="FI91" s="12">
        <v>0</v>
      </c>
      <c r="FJ91" s="4">
        <v>0</v>
      </c>
      <c r="FK91" s="9">
        <v>0</v>
      </c>
      <c r="FL91" s="85">
        <v>0</v>
      </c>
      <c r="FM91" s="4">
        <v>0</v>
      </c>
      <c r="FN91" s="9">
        <v>0</v>
      </c>
      <c r="FO91" s="85"/>
      <c r="FP91" s="4"/>
      <c r="FQ91" s="9"/>
      <c r="FR91" s="85">
        <v>0</v>
      </c>
      <c r="FS91" s="4">
        <v>0</v>
      </c>
      <c r="FT91" s="9">
        <v>0</v>
      </c>
      <c r="FU91" s="12">
        <v>0</v>
      </c>
      <c r="FV91" s="4">
        <v>0</v>
      </c>
      <c r="FW91" s="9">
        <v>0</v>
      </c>
      <c r="FX91" s="12">
        <v>0</v>
      </c>
      <c r="FY91" s="4">
        <v>0</v>
      </c>
      <c r="FZ91" s="9">
        <v>0</v>
      </c>
      <c r="GA91" s="12">
        <v>0</v>
      </c>
      <c r="GB91" s="4">
        <v>0</v>
      </c>
      <c r="GC91" s="9">
        <v>0</v>
      </c>
      <c r="GD91" s="85">
        <v>0</v>
      </c>
      <c r="GE91" s="4">
        <v>0</v>
      </c>
      <c r="GF91" s="9">
        <v>0</v>
      </c>
      <c r="GG91" s="85">
        <v>0</v>
      </c>
      <c r="GH91" s="4">
        <v>0</v>
      </c>
      <c r="GI91" s="9">
        <v>0</v>
      </c>
      <c r="GJ91" s="12">
        <v>0</v>
      </c>
      <c r="GK91" s="4">
        <v>0</v>
      </c>
      <c r="GL91" s="9">
        <v>0</v>
      </c>
      <c r="GM91" s="85">
        <v>0</v>
      </c>
      <c r="GN91" s="4">
        <v>0</v>
      </c>
      <c r="GO91" s="9">
        <v>0</v>
      </c>
      <c r="GP91" s="12">
        <v>0</v>
      </c>
      <c r="GQ91" s="4">
        <v>0</v>
      </c>
      <c r="GR91" s="9">
        <v>0</v>
      </c>
      <c r="GS91" s="12">
        <v>41</v>
      </c>
      <c r="GT91" s="4">
        <v>210</v>
      </c>
      <c r="GU91" s="9">
        <f t="shared" si="375"/>
        <v>5121.9512195121952</v>
      </c>
      <c r="GV91" s="85">
        <v>0</v>
      </c>
      <c r="GW91" s="4">
        <v>0</v>
      </c>
      <c r="GX91" s="9">
        <v>0</v>
      </c>
      <c r="GY91" s="12">
        <v>0</v>
      </c>
      <c r="GZ91" s="4">
        <v>0</v>
      </c>
      <c r="HA91" s="9">
        <v>0</v>
      </c>
      <c r="HB91" s="12">
        <v>0</v>
      </c>
      <c r="HC91" s="4">
        <v>0</v>
      </c>
      <c r="HD91" s="9">
        <v>0</v>
      </c>
      <c r="HE91" s="12">
        <v>0</v>
      </c>
      <c r="HF91" s="4">
        <v>0</v>
      </c>
      <c r="HG91" s="9">
        <v>0</v>
      </c>
      <c r="HH91" s="12">
        <f t="shared" si="313"/>
        <v>110</v>
      </c>
      <c r="HI91" s="15">
        <f t="shared" si="314"/>
        <v>468</v>
      </c>
    </row>
    <row r="92" spans="1:217" x14ac:dyDescent="0.3">
      <c r="A92" s="77" t="s">
        <v>103</v>
      </c>
      <c r="B92" s="71" t="s">
        <v>10</v>
      </c>
      <c r="C92" s="12">
        <v>0</v>
      </c>
      <c r="D92" s="4">
        <v>0</v>
      </c>
      <c r="E92" s="9">
        <f t="shared" si="365"/>
        <v>0</v>
      </c>
      <c r="F92" s="12">
        <v>25</v>
      </c>
      <c r="G92" s="4">
        <v>74</v>
      </c>
      <c r="H92" s="9">
        <f t="shared" si="373"/>
        <v>2960</v>
      </c>
      <c r="I92" s="12">
        <v>0</v>
      </c>
      <c r="J92" s="4">
        <v>0</v>
      </c>
      <c r="K92" s="9">
        <v>0</v>
      </c>
      <c r="L92" s="12">
        <v>0</v>
      </c>
      <c r="M92" s="4">
        <v>0</v>
      </c>
      <c r="N92" s="9">
        <v>0</v>
      </c>
      <c r="O92" s="85">
        <v>0</v>
      </c>
      <c r="P92" s="4">
        <v>0</v>
      </c>
      <c r="Q92" s="9">
        <v>0</v>
      </c>
      <c r="R92" s="12">
        <v>0</v>
      </c>
      <c r="S92" s="4">
        <v>0</v>
      </c>
      <c r="T92" s="9">
        <v>0</v>
      </c>
      <c r="U92" s="85">
        <v>0</v>
      </c>
      <c r="V92" s="4">
        <v>0</v>
      </c>
      <c r="W92" s="9">
        <f t="shared" si="366"/>
        <v>0</v>
      </c>
      <c r="X92" s="85">
        <v>0</v>
      </c>
      <c r="Y92" s="4">
        <v>0</v>
      </c>
      <c r="Z92" s="9">
        <v>0</v>
      </c>
      <c r="AA92" s="85">
        <v>0</v>
      </c>
      <c r="AB92" s="4">
        <v>0</v>
      </c>
      <c r="AC92" s="9">
        <v>0</v>
      </c>
      <c r="AD92" s="12">
        <v>0</v>
      </c>
      <c r="AE92" s="4">
        <v>0</v>
      </c>
      <c r="AF92" s="9">
        <v>0</v>
      </c>
      <c r="AG92" s="12">
        <v>0</v>
      </c>
      <c r="AH92" s="4">
        <v>0</v>
      </c>
      <c r="AI92" s="9">
        <v>0</v>
      </c>
      <c r="AJ92" s="12">
        <v>0</v>
      </c>
      <c r="AK92" s="4">
        <v>0</v>
      </c>
      <c r="AL92" s="9">
        <v>0</v>
      </c>
      <c r="AM92" s="12">
        <v>0</v>
      </c>
      <c r="AN92" s="4">
        <v>0</v>
      </c>
      <c r="AO92" s="9">
        <v>0</v>
      </c>
      <c r="AP92" s="12">
        <v>0</v>
      </c>
      <c r="AQ92" s="4">
        <v>0</v>
      </c>
      <c r="AR92" s="9">
        <v>0</v>
      </c>
      <c r="AS92" s="12">
        <v>0</v>
      </c>
      <c r="AT92" s="4">
        <v>0</v>
      </c>
      <c r="AU92" s="9">
        <v>0</v>
      </c>
      <c r="AV92" s="85">
        <v>0</v>
      </c>
      <c r="AW92" s="4">
        <v>0</v>
      </c>
      <c r="AX92" s="9">
        <v>0</v>
      </c>
      <c r="AY92" s="12"/>
      <c r="AZ92" s="4"/>
      <c r="BA92" s="9"/>
      <c r="BB92" s="12">
        <v>0</v>
      </c>
      <c r="BC92" s="4">
        <v>0</v>
      </c>
      <c r="BD92" s="9">
        <v>0</v>
      </c>
      <c r="BE92" s="12">
        <v>0</v>
      </c>
      <c r="BF92" s="4">
        <v>0</v>
      </c>
      <c r="BG92" s="9">
        <f t="shared" si="367"/>
        <v>0</v>
      </c>
      <c r="BH92" s="12">
        <v>0</v>
      </c>
      <c r="BI92" s="4">
        <v>0</v>
      </c>
      <c r="BJ92" s="9">
        <v>0</v>
      </c>
      <c r="BK92" s="12">
        <v>0</v>
      </c>
      <c r="BL92" s="4">
        <v>0</v>
      </c>
      <c r="BM92" s="9">
        <v>0</v>
      </c>
      <c r="BN92" s="12">
        <v>0</v>
      </c>
      <c r="BO92" s="4">
        <v>0</v>
      </c>
      <c r="BP92" s="9">
        <v>0</v>
      </c>
      <c r="BQ92" s="12">
        <v>0</v>
      </c>
      <c r="BR92" s="4">
        <v>0</v>
      </c>
      <c r="BS92" s="9">
        <v>0</v>
      </c>
      <c r="BT92" s="12">
        <v>0</v>
      </c>
      <c r="BU92" s="4">
        <v>0</v>
      </c>
      <c r="BV92" s="9">
        <v>0</v>
      </c>
      <c r="BW92" s="12">
        <v>0</v>
      </c>
      <c r="BX92" s="4">
        <v>0</v>
      </c>
      <c r="BY92" s="9">
        <f t="shared" si="376"/>
        <v>0</v>
      </c>
      <c r="BZ92" s="12">
        <v>0</v>
      </c>
      <c r="CA92" s="4">
        <v>0</v>
      </c>
      <c r="CB92" s="9">
        <v>0</v>
      </c>
      <c r="CC92" s="12">
        <v>0</v>
      </c>
      <c r="CD92" s="4">
        <v>0</v>
      </c>
      <c r="CE92" s="9">
        <v>0</v>
      </c>
      <c r="CF92" s="12">
        <v>0</v>
      </c>
      <c r="CG92" s="4">
        <v>0</v>
      </c>
      <c r="CH92" s="9">
        <f t="shared" si="368"/>
        <v>0</v>
      </c>
      <c r="CI92" s="12">
        <v>0</v>
      </c>
      <c r="CJ92" s="4">
        <v>0</v>
      </c>
      <c r="CK92" s="9">
        <v>0</v>
      </c>
      <c r="CL92" s="85">
        <v>0</v>
      </c>
      <c r="CM92" s="4">
        <v>0</v>
      </c>
      <c r="CN92" s="9">
        <f t="shared" si="369"/>
        <v>0</v>
      </c>
      <c r="CO92" s="85">
        <v>0</v>
      </c>
      <c r="CP92" s="4">
        <v>0</v>
      </c>
      <c r="CQ92" s="9">
        <v>0</v>
      </c>
      <c r="CR92" s="85">
        <v>0</v>
      </c>
      <c r="CS92" s="4">
        <v>0</v>
      </c>
      <c r="CT92" s="9">
        <v>0</v>
      </c>
      <c r="CU92" s="85">
        <v>0</v>
      </c>
      <c r="CV92" s="4">
        <v>0</v>
      </c>
      <c r="CW92" s="9">
        <v>0</v>
      </c>
      <c r="CX92" s="12">
        <v>0</v>
      </c>
      <c r="CY92" s="4">
        <v>0</v>
      </c>
      <c r="CZ92" s="9">
        <v>0</v>
      </c>
      <c r="DA92" s="12"/>
      <c r="DB92" s="4"/>
      <c r="DC92" s="9"/>
      <c r="DD92" s="12">
        <v>0</v>
      </c>
      <c r="DE92" s="4">
        <v>0</v>
      </c>
      <c r="DF92" s="9">
        <v>0</v>
      </c>
      <c r="DG92" s="12">
        <v>0</v>
      </c>
      <c r="DH92" s="4">
        <v>0</v>
      </c>
      <c r="DI92" s="9">
        <f t="shared" si="370"/>
        <v>0</v>
      </c>
      <c r="DJ92" s="12">
        <v>0</v>
      </c>
      <c r="DK92" s="4">
        <v>0</v>
      </c>
      <c r="DL92" s="9">
        <v>0</v>
      </c>
      <c r="DM92" s="12">
        <v>2</v>
      </c>
      <c r="DN92" s="4">
        <v>68</v>
      </c>
      <c r="DO92" s="9">
        <f t="shared" si="377"/>
        <v>34000</v>
      </c>
      <c r="DP92" s="85">
        <v>0</v>
      </c>
      <c r="DQ92" s="4">
        <v>0</v>
      </c>
      <c r="DR92" s="9">
        <v>0</v>
      </c>
      <c r="DS92" s="12">
        <v>0</v>
      </c>
      <c r="DT92" s="4">
        <v>0</v>
      </c>
      <c r="DU92" s="9">
        <v>0</v>
      </c>
      <c r="DV92" s="12">
        <v>0</v>
      </c>
      <c r="DW92" s="4">
        <v>0</v>
      </c>
      <c r="DX92" s="9">
        <f t="shared" si="378"/>
        <v>0</v>
      </c>
      <c r="DY92" s="12">
        <v>0</v>
      </c>
      <c r="DZ92" s="4">
        <v>0</v>
      </c>
      <c r="EA92" s="9">
        <v>0</v>
      </c>
      <c r="EB92" s="85"/>
      <c r="EC92" s="4"/>
      <c r="ED92" s="9"/>
      <c r="EE92" s="85">
        <v>0</v>
      </c>
      <c r="EF92" s="4">
        <v>0</v>
      </c>
      <c r="EG92" s="9">
        <f t="shared" si="371"/>
        <v>0</v>
      </c>
      <c r="EH92" s="85">
        <v>0</v>
      </c>
      <c r="EI92" s="4">
        <v>0</v>
      </c>
      <c r="EJ92" s="9">
        <v>0</v>
      </c>
      <c r="EK92" s="85">
        <v>0</v>
      </c>
      <c r="EL92" s="4">
        <v>0</v>
      </c>
      <c r="EM92" s="9">
        <v>0</v>
      </c>
      <c r="EN92" s="85">
        <v>0</v>
      </c>
      <c r="EO92" s="4">
        <v>0</v>
      </c>
      <c r="EP92" s="9">
        <v>0</v>
      </c>
      <c r="EQ92" s="85">
        <v>0</v>
      </c>
      <c r="ER92" s="4">
        <v>0</v>
      </c>
      <c r="ES92" s="9">
        <v>0</v>
      </c>
      <c r="ET92" s="85">
        <v>0</v>
      </c>
      <c r="EU92" s="4">
        <v>0</v>
      </c>
      <c r="EV92" s="9">
        <v>0</v>
      </c>
      <c r="EW92" s="12">
        <v>0</v>
      </c>
      <c r="EX92" s="4">
        <v>0</v>
      </c>
      <c r="EY92" s="9">
        <f t="shared" si="372"/>
        <v>0</v>
      </c>
      <c r="EZ92" s="85">
        <v>0</v>
      </c>
      <c r="FA92" s="4">
        <v>0</v>
      </c>
      <c r="FB92" s="9">
        <v>0</v>
      </c>
      <c r="FC92" s="85">
        <v>0</v>
      </c>
      <c r="FD92" s="4">
        <v>0</v>
      </c>
      <c r="FE92" s="9">
        <v>0</v>
      </c>
      <c r="FF92" s="12">
        <v>0</v>
      </c>
      <c r="FG92" s="4">
        <v>0</v>
      </c>
      <c r="FH92" s="9">
        <v>0</v>
      </c>
      <c r="FI92" s="12">
        <v>0</v>
      </c>
      <c r="FJ92" s="4">
        <v>0</v>
      </c>
      <c r="FK92" s="9">
        <v>0</v>
      </c>
      <c r="FL92" s="85">
        <v>0</v>
      </c>
      <c r="FM92" s="4">
        <v>0</v>
      </c>
      <c r="FN92" s="9">
        <v>0</v>
      </c>
      <c r="FO92" s="85"/>
      <c r="FP92" s="4"/>
      <c r="FQ92" s="9"/>
      <c r="FR92" s="85">
        <v>0</v>
      </c>
      <c r="FS92" s="4">
        <v>0</v>
      </c>
      <c r="FT92" s="9">
        <v>0</v>
      </c>
      <c r="FU92" s="12">
        <v>0</v>
      </c>
      <c r="FV92" s="4">
        <v>0</v>
      </c>
      <c r="FW92" s="9">
        <v>0</v>
      </c>
      <c r="FX92" s="12">
        <v>0</v>
      </c>
      <c r="FY92" s="4">
        <v>0</v>
      </c>
      <c r="FZ92" s="9">
        <v>0</v>
      </c>
      <c r="GA92" s="12">
        <v>0</v>
      </c>
      <c r="GB92" s="4">
        <v>0</v>
      </c>
      <c r="GC92" s="9">
        <v>0</v>
      </c>
      <c r="GD92" s="85">
        <v>0</v>
      </c>
      <c r="GE92" s="4">
        <v>0</v>
      </c>
      <c r="GF92" s="9">
        <v>0</v>
      </c>
      <c r="GG92" s="85">
        <v>0</v>
      </c>
      <c r="GH92" s="4">
        <v>0</v>
      </c>
      <c r="GI92" s="9">
        <v>0</v>
      </c>
      <c r="GJ92" s="12">
        <v>0</v>
      </c>
      <c r="GK92" s="4">
        <v>0</v>
      </c>
      <c r="GL92" s="9">
        <v>0</v>
      </c>
      <c r="GM92" s="85">
        <v>0</v>
      </c>
      <c r="GN92" s="4">
        <v>0</v>
      </c>
      <c r="GO92" s="9">
        <v>0</v>
      </c>
      <c r="GP92" s="12">
        <v>0</v>
      </c>
      <c r="GQ92" s="4">
        <v>0</v>
      </c>
      <c r="GR92" s="9">
        <v>0</v>
      </c>
      <c r="GS92" s="12">
        <v>0</v>
      </c>
      <c r="GT92" s="4">
        <v>0</v>
      </c>
      <c r="GU92" s="9">
        <v>0</v>
      </c>
      <c r="GV92" s="85">
        <v>0</v>
      </c>
      <c r="GW92" s="4">
        <v>0</v>
      </c>
      <c r="GX92" s="9">
        <v>0</v>
      </c>
      <c r="GY92" s="12">
        <v>0</v>
      </c>
      <c r="GZ92" s="4">
        <v>0</v>
      </c>
      <c r="HA92" s="9">
        <v>0</v>
      </c>
      <c r="HB92" s="12">
        <v>0</v>
      </c>
      <c r="HC92" s="4">
        <v>0</v>
      </c>
      <c r="HD92" s="9">
        <v>0</v>
      </c>
      <c r="HE92" s="12">
        <v>0</v>
      </c>
      <c r="HF92" s="4">
        <v>0</v>
      </c>
      <c r="HG92" s="9">
        <v>0</v>
      </c>
      <c r="HH92" s="12">
        <f t="shared" si="313"/>
        <v>27</v>
      </c>
      <c r="HI92" s="15">
        <f t="shared" si="314"/>
        <v>142</v>
      </c>
    </row>
    <row r="93" spans="1:217" x14ac:dyDescent="0.3">
      <c r="A93" s="77" t="s">
        <v>103</v>
      </c>
      <c r="B93" s="71" t="s">
        <v>11</v>
      </c>
      <c r="C93" s="12">
        <v>0</v>
      </c>
      <c r="D93" s="4">
        <v>0</v>
      </c>
      <c r="E93" s="9">
        <f t="shared" si="365"/>
        <v>0</v>
      </c>
      <c r="F93" s="12">
        <v>50</v>
      </c>
      <c r="G93" s="4">
        <v>134</v>
      </c>
      <c r="H93" s="9">
        <f t="shared" si="373"/>
        <v>2680</v>
      </c>
      <c r="I93" s="12">
        <v>0</v>
      </c>
      <c r="J93" s="4">
        <v>0</v>
      </c>
      <c r="K93" s="9">
        <v>0</v>
      </c>
      <c r="L93" s="12">
        <v>0</v>
      </c>
      <c r="M93" s="4">
        <v>0</v>
      </c>
      <c r="N93" s="9">
        <v>0</v>
      </c>
      <c r="O93" s="85">
        <v>0</v>
      </c>
      <c r="P93" s="4">
        <v>0</v>
      </c>
      <c r="Q93" s="9">
        <v>0</v>
      </c>
      <c r="R93" s="12">
        <v>0</v>
      </c>
      <c r="S93" s="4">
        <v>0</v>
      </c>
      <c r="T93" s="9">
        <v>0</v>
      </c>
      <c r="U93" s="85">
        <v>0</v>
      </c>
      <c r="V93" s="4">
        <v>0</v>
      </c>
      <c r="W93" s="9">
        <f t="shared" si="366"/>
        <v>0</v>
      </c>
      <c r="X93" s="85">
        <v>0</v>
      </c>
      <c r="Y93" s="4">
        <v>0</v>
      </c>
      <c r="Z93" s="9">
        <v>0</v>
      </c>
      <c r="AA93" s="85">
        <v>0</v>
      </c>
      <c r="AB93" s="4">
        <v>0</v>
      </c>
      <c r="AC93" s="9">
        <v>0</v>
      </c>
      <c r="AD93" s="12">
        <v>0</v>
      </c>
      <c r="AE93" s="4">
        <v>0</v>
      </c>
      <c r="AF93" s="9">
        <v>0</v>
      </c>
      <c r="AG93" s="12">
        <v>0</v>
      </c>
      <c r="AH93" s="4">
        <v>0</v>
      </c>
      <c r="AI93" s="9">
        <v>0</v>
      </c>
      <c r="AJ93" s="12">
        <v>0</v>
      </c>
      <c r="AK93" s="4">
        <v>0</v>
      </c>
      <c r="AL93" s="9">
        <v>0</v>
      </c>
      <c r="AM93" s="12">
        <v>0</v>
      </c>
      <c r="AN93" s="4">
        <v>0</v>
      </c>
      <c r="AO93" s="9">
        <v>0</v>
      </c>
      <c r="AP93" s="12">
        <v>0</v>
      </c>
      <c r="AQ93" s="4">
        <v>0</v>
      </c>
      <c r="AR93" s="9">
        <v>0</v>
      </c>
      <c r="AS93" s="12">
        <v>0</v>
      </c>
      <c r="AT93" s="4">
        <v>0</v>
      </c>
      <c r="AU93" s="9">
        <v>0</v>
      </c>
      <c r="AV93" s="85">
        <v>0</v>
      </c>
      <c r="AW93" s="4">
        <v>0</v>
      </c>
      <c r="AX93" s="9">
        <v>0</v>
      </c>
      <c r="AY93" s="12"/>
      <c r="AZ93" s="4"/>
      <c r="BA93" s="9"/>
      <c r="BB93" s="12">
        <v>0</v>
      </c>
      <c r="BC93" s="4">
        <v>0</v>
      </c>
      <c r="BD93" s="9">
        <v>0</v>
      </c>
      <c r="BE93" s="12">
        <v>0</v>
      </c>
      <c r="BF93" s="4">
        <v>0</v>
      </c>
      <c r="BG93" s="9">
        <f t="shared" si="367"/>
        <v>0</v>
      </c>
      <c r="BH93" s="12">
        <v>0</v>
      </c>
      <c r="BI93" s="4">
        <v>0</v>
      </c>
      <c r="BJ93" s="9">
        <v>0</v>
      </c>
      <c r="BK93" s="12">
        <v>0</v>
      </c>
      <c r="BL93" s="4">
        <v>0</v>
      </c>
      <c r="BM93" s="9">
        <v>0</v>
      </c>
      <c r="BN93" s="12">
        <v>0</v>
      </c>
      <c r="BO93" s="4">
        <v>0</v>
      </c>
      <c r="BP93" s="9">
        <v>0</v>
      </c>
      <c r="BQ93" s="12">
        <v>0</v>
      </c>
      <c r="BR93" s="4">
        <v>0</v>
      </c>
      <c r="BS93" s="9">
        <v>0</v>
      </c>
      <c r="BT93" s="12">
        <v>0</v>
      </c>
      <c r="BU93" s="4">
        <v>4</v>
      </c>
      <c r="BV93" s="9">
        <v>0</v>
      </c>
      <c r="BW93" s="12">
        <v>0</v>
      </c>
      <c r="BX93" s="4">
        <v>0</v>
      </c>
      <c r="BY93" s="9">
        <f t="shared" si="376"/>
        <v>0</v>
      </c>
      <c r="BZ93" s="12">
        <v>0</v>
      </c>
      <c r="CA93" s="4">
        <v>0</v>
      </c>
      <c r="CB93" s="9">
        <v>0</v>
      </c>
      <c r="CC93" s="12">
        <v>0</v>
      </c>
      <c r="CD93" s="4">
        <v>0</v>
      </c>
      <c r="CE93" s="9">
        <v>0</v>
      </c>
      <c r="CF93" s="12">
        <v>0</v>
      </c>
      <c r="CG93" s="4">
        <v>0</v>
      </c>
      <c r="CH93" s="9">
        <f t="shared" si="368"/>
        <v>0</v>
      </c>
      <c r="CI93" s="12">
        <v>0</v>
      </c>
      <c r="CJ93" s="4">
        <v>0</v>
      </c>
      <c r="CK93" s="9">
        <v>0</v>
      </c>
      <c r="CL93" s="85">
        <v>0</v>
      </c>
      <c r="CM93" s="4">
        <v>0</v>
      </c>
      <c r="CN93" s="9">
        <f t="shared" si="369"/>
        <v>0</v>
      </c>
      <c r="CO93" s="85">
        <v>0</v>
      </c>
      <c r="CP93" s="4">
        <v>0</v>
      </c>
      <c r="CQ93" s="9">
        <v>0</v>
      </c>
      <c r="CR93" s="85">
        <v>0</v>
      </c>
      <c r="CS93" s="4">
        <v>0</v>
      </c>
      <c r="CT93" s="9">
        <v>0</v>
      </c>
      <c r="CU93" s="85">
        <v>0</v>
      </c>
      <c r="CV93" s="4">
        <v>0</v>
      </c>
      <c r="CW93" s="9">
        <v>0</v>
      </c>
      <c r="CX93" s="12">
        <v>0</v>
      </c>
      <c r="CY93" s="4">
        <v>0</v>
      </c>
      <c r="CZ93" s="9">
        <v>0</v>
      </c>
      <c r="DA93" s="12"/>
      <c r="DB93" s="4"/>
      <c r="DC93" s="9"/>
      <c r="DD93" s="12">
        <v>0</v>
      </c>
      <c r="DE93" s="4">
        <v>0</v>
      </c>
      <c r="DF93" s="9">
        <v>0</v>
      </c>
      <c r="DG93" s="12">
        <v>0</v>
      </c>
      <c r="DH93" s="4">
        <v>0</v>
      </c>
      <c r="DI93" s="9">
        <f t="shared" si="370"/>
        <v>0</v>
      </c>
      <c r="DJ93" s="12">
        <v>0</v>
      </c>
      <c r="DK93" s="4">
        <v>0</v>
      </c>
      <c r="DL93" s="9">
        <v>0</v>
      </c>
      <c r="DM93" s="12">
        <v>2</v>
      </c>
      <c r="DN93" s="4">
        <v>87</v>
      </c>
      <c r="DO93" s="9">
        <f t="shared" si="377"/>
        <v>43500</v>
      </c>
      <c r="DP93" s="85">
        <v>0</v>
      </c>
      <c r="DQ93" s="4">
        <v>0</v>
      </c>
      <c r="DR93" s="9">
        <v>0</v>
      </c>
      <c r="DS93" s="12">
        <v>0</v>
      </c>
      <c r="DT93" s="4">
        <v>0</v>
      </c>
      <c r="DU93" s="9">
        <v>0</v>
      </c>
      <c r="DV93" s="12">
        <v>0</v>
      </c>
      <c r="DW93" s="4">
        <v>0</v>
      </c>
      <c r="DX93" s="9">
        <f t="shared" si="378"/>
        <v>0</v>
      </c>
      <c r="DY93" s="12">
        <v>0</v>
      </c>
      <c r="DZ93" s="4">
        <v>0</v>
      </c>
      <c r="EA93" s="9">
        <v>0</v>
      </c>
      <c r="EB93" s="85"/>
      <c r="EC93" s="4"/>
      <c r="ED93" s="9"/>
      <c r="EE93" s="85">
        <v>0</v>
      </c>
      <c r="EF93" s="4">
        <v>0</v>
      </c>
      <c r="EG93" s="9">
        <f t="shared" si="371"/>
        <v>0</v>
      </c>
      <c r="EH93" s="85">
        <v>0</v>
      </c>
      <c r="EI93" s="4">
        <v>0</v>
      </c>
      <c r="EJ93" s="9">
        <v>0</v>
      </c>
      <c r="EK93" s="85">
        <v>0</v>
      </c>
      <c r="EL93" s="4">
        <v>0</v>
      </c>
      <c r="EM93" s="9">
        <v>0</v>
      </c>
      <c r="EN93" s="85">
        <v>0</v>
      </c>
      <c r="EO93" s="4">
        <v>0</v>
      </c>
      <c r="EP93" s="9">
        <v>0</v>
      </c>
      <c r="EQ93" s="85">
        <v>0</v>
      </c>
      <c r="ER93" s="4">
        <v>0</v>
      </c>
      <c r="ES93" s="9">
        <v>0</v>
      </c>
      <c r="ET93" s="85">
        <v>0</v>
      </c>
      <c r="EU93" s="4">
        <v>0</v>
      </c>
      <c r="EV93" s="9">
        <v>0</v>
      </c>
      <c r="EW93" s="12">
        <v>0</v>
      </c>
      <c r="EX93" s="4">
        <v>0</v>
      </c>
      <c r="EY93" s="9">
        <f t="shared" si="372"/>
        <v>0</v>
      </c>
      <c r="EZ93" s="85">
        <v>0</v>
      </c>
      <c r="FA93" s="4">
        <v>0</v>
      </c>
      <c r="FB93" s="9">
        <v>0</v>
      </c>
      <c r="FC93" s="85">
        <v>0</v>
      </c>
      <c r="FD93" s="4">
        <v>0</v>
      </c>
      <c r="FE93" s="9">
        <v>0</v>
      </c>
      <c r="FF93" s="12">
        <v>0</v>
      </c>
      <c r="FG93" s="4">
        <v>0</v>
      </c>
      <c r="FH93" s="9">
        <v>0</v>
      </c>
      <c r="FI93" s="12">
        <v>0</v>
      </c>
      <c r="FJ93" s="4">
        <v>0</v>
      </c>
      <c r="FK93" s="9">
        <v>0</v>
      </c>
      <c r="FL93" s="85">
        <v>0</v>
      </c>
      <c r="FM93" s="4">
        <v>0</v>
      </c>
      <c r="FN93" s="9">
        <v>0</v>
      </c>
      <c r="FO93" s="85"/>
      <c r="FP93" s="4"/>
      <c r="FQ93" s="9"/>
      <c r="FR93" s="85">
        <v>0</v>
      </c>
      <c r="FS93" s="4">
        <v>0</v>
      </c>
      <c r="FT93" s="9">
        <v>0</v>
      </c>
      <c r="FU93" s="12">
        <v>0</v>
      </c>
      <c r="FV93" s="4">
        <v>0</v>
      </c>
      <c r="FW93" s="9">
        <v>0</v>
      </c>
      <c r="FX93" s="12">
        <v>0</v>
      </c>
      <c r="FY93" s="4">
        <v>0</v>
      </c>
      <c r="FZ93" s="9">
        <v>0</v>
      </c>
      <c r="GA93" s="12">
        <v>0</v>
      </c>
      <c r="GB93" s="4">
        <v>0</v>
      </c>
      <c r="GC93" s="9">
        <v>0</v>
      </c>
      <c r="GD93" s="85">
        <v>0</v>
      </c>
      <c r="GE93" s="4">
        <v>0</v>
      </c>
      <c r="GF93" s="9">
        <v>0</v>
      </c>
      <c r="GG93" s="85">
        <v>0</v>
      </c>
      <c r="GH93" s="4">
        <v>0</v>
      </c>
      <c r="GI93" s="9">
        <v>0</v>
      </c>
      <c r="GJ93" s="12">
        <v>0</v>
      </c>
      <c r="GK93" s="4">
        <v>0</v>
      </c>
      <c r="GL93" s="9">
        <v>0</v>
      </c>
      <c r="GM93" s="85">
        <v>0</v>
      </c>
      <c r="GN93" s="4">
        <v>0</v>
      </c>
      <c r="GO93" s="9">
        <v>0</v>
      </c>
      <c r="GP93" s="12">
        <v>0</v>
      </c>
      <c r="GQ93" s="4">
        <v>0</v>
      </c>
      <c r="GR93" s="9">
        <v>0</v>
      </c>
      <c r="GS93" s="12">
        <v>0</v>
      </c>
      <c r="GT93" s="4">
        <v>0</v>
      </c>
      <c r="GU93" s="9">
        <v>0</v>
      </c>
      <c r="GV93" s="85">
        <v>0</v>
      </c>
      <c r="GW93" s="4">
        <v>0</v>
      </c>
      <c r="GX93" s="9">
        <v>0</v>
      </c>
      <c r="GY93" s="12">
        <v>0</v>
      </c>
      <c r="GZ93" s="4">
        <v>0</v>
      </c>
      <c r="HA93" s="9">
        <v>0</v>
      </c>
      <c r="HB93" s="12">
        <v>0</v>
      </c>
      <c r="HC93" s="4">
        <v>0</v>
      </c>
      <c r="HD93" s="9">
        <v>0</v>
      </c>
      <c r="HE93" s="12">
        <v>0</v>
      </c>
      <c r="HF93" s="4">
        <v>0</v>
      </c>
      <c r="HG93" s="9">
        <v>0</v>
      </c>
      <c r="HH93" s="12">
        <f t="shared" si="313"/>
        <v>52</v>
      </c>
      <c r="HI93" s="15">
        <f t="shared" si="314"/>
        <v>225</v>
      </c>
    </row>
    <row r="94" spans="1:217" x14ac:dyDescent="0.3">
      <c r="A94" s="77" t="s">
        <v>103</v>
      </c>
      <c r="B94" s="71" t="s">
        <v>12</v>
      </c>
      <c r="C94" s="12">
        <v>0</v>
      </c>
      <c r="D94" s="4">
        <v>0</v>
      </c>
      <c r="E94" s="9">
        <f t="shared" si="365"/>
        <v>0</v>
      </c>
      <c r="F94" s="12">
        <v>25</v>
      </c>
      <c r="G94" s="4">
        <v>67</v>
      </c>
      <c r="H94" s="9">
        <f t="shared" si="373"/>
        <v>2680</v>
      </c>
      <c r="I94" s="12">
        <v>0</v>
      </c>
      <c r="J94" s="4">
        <v>0</v>
      </c>
      <c r="K94" s="9">
        <v>0</v>
      </c>
      <c r="L94" s="12">
        <v>0</v>
      </c>
      <c r="M94" s="4">
        <v>0</v>
      </c>
      <c r="N94" s="9">
        <v>0</v>
      </c>
      <c r="O94" s="85">
        <v>0</v>
      </c>
      <c r="P94" s="4">
        <v>0</v>
      </c>
      <c r="Q94" s="9">
        <v>0</v>
      </c>
      <c r="R94" s="12">
        <v>0</v>
      </c>
      <c r="S94" s="4">
        <v>0</v>
      </c>
      <c r="T94" s="9">
        <v>0</v>
      </c>
      <c r="U94" s="85">
        <v>0</v>
      </c>
      <c r="V94" s="4">
        <v>0</v>
      </c>
      <c r="W94" s="9">
        <f t="shared" si="366"/>
        <v>0</v>
      </c>
      <c r="X94" s="85">
        <v>0</v>
      </c>
      <c r="Y94" s="4">
        <v>0</v>
      </c>
      <c r="Z94" s="9">
        <v>0</v>
      </c>
      <c r="AA94" s="85">
        <v>0</v>
      </c>
      <c r="AB94" s="4">
        <v>0</v>
      </c>
      <c r="AC94" s="9">
        <v>0</v>
      </c>
      <c r="AD94" s="12">
        <v>0</v>
      </c>
      <c r="AE94" s="4">
        <v>0</v>
      </c>
      <c r="AF94" s="9">
        <v>0</v>
      </c>
      <c r="AG94" s="12">
        <v>0</v>
      </c>
      <c r="AH94" s="4">
        <v>0</v>
      </c>
      <c r="AI94" s="9">
        <v>0</v>
      </c>
      <c r="AJ94" s="12">
        <v>0</v>
      </c>
      <c r="AK94" s="4">
        <v>0</v>
      </c>
      <c r="AL94" s="9">
        <v>0</v>
      </c>
      <c r="AM94" s="12">
        <v>0</v>
      </c>
      <c r="AN94" s="4">
        <v>0</v>
      </c>
      <c r="AO94" s="9">
        <v>0</v>
      </c>
      <c r="AP94" s="12">
        <v>0</v>
      </c>
      <c r="AQ94" s="4">
        <v>0</v>
      </c>
      <c r="AR94" s="9">
        <v>0</v>
      </c>
      <c r="AS94" s="12">
        <v>0</v>
      </c>
      <c r="AT94" s="4">
        <v>0</v>
      </c>
      <c r="AU94" s="9">
        <v>0</v>
      </c>
      <c r="AV94" s="85">
        <v>0</v>
      </c>
      <c r="AW94" s="4">
        <v>0</v>
      </c>
      <c r="AX94" s="9">
        <v>0</v>
      </c>
      <c r="AY94" s="12"/>
      <c r="AZ94" s="4"/>
      <c r="BA94" s="9"/>
      <c r="BB94" s="12">
        <v>0</v>
      </c>
      <c r="BC94" s="4">
        <v>0</v>
      </c>
      <c r="BD94" s="9">
        <v>0</v>
      </c>
      <c r="BE94" s="12">
        <v>0</v>
      </c>
      <c r="BF94" s="4">
        <v>0</v>
      </c>
      <c r="BG94" s="9">
        <f t="shared" si="367"/>
        <v>0</v>
      </c>
      <c r="BH94" s="12">
        <v>0</v>
      </c>
      <c r="BI94" s="4">
        <v>0</v>
      </c>
      <c r="BJ94" s="9">
        <v>0</v>
      </c>
      <c r="BK94" s="12">
        <v>0</v>
      </c>
      <c r="BL94" s="4">
        <v>0</v>
      </c>
      <c r="BM94" s="9">
        <v>0</v>
      </c>
      <c r="BN94" s="12">
        <v>0</v>
      </c>
      <c r="BO94" s="4">
        <v>0</v>
      </c>
      <c r="BP94" s="9">
        <v>0</v>
      </c>
      <c r="BQ94" s="12">
        <v>0</v>
      </c>
      <c r="BR94" s="4">
        <v>0</v>
      </c>
      <c r="BS94" s="9">
        <v>0</v>
      </c>
      <c r="BT94" s="12">
        <v>0</v>
      </c>
      <c r="BU94" s="4">
        <v>0</v>
      </c>
      <c r="BV94" s="9">
        <v>0</v>
      </c>
      <c r="BW94" s="12">
        <v>0</v>
      </c>
      <c r="BX94" s="4">
        <v>0</v>
      </c>
      <c r="BY94" s="9">
        <f t="shared" si="376"/>
        <v>0</v>
      </c>
      <c r="BZ94" s="12">
        <v>0</v>
      </c>
      <c r="CA94" s="4">
        <v>0</v>
      </c>
      <c r="CB94" s="9">
        <v>0</v>
      </c>
      <c r="CC94" s="12">
        <v>0</v>
      </c>
      <c r="CD94" s="4">
        <v>0</v>
      </c>
      <c r="CE94" s="9">
        <v>0</v>
      </c>
      <c r="CF94" s="12">
        <v>0</v>
      </c>
      <c r="CG94" s="4">
        <v>0</v>
      </c>
      <c r="CH94" s="9">
        <f t="shared" si="368"/>
        <v>0</v>
      </c>
      <c r="CI94" s="12">
        <v>0</v>
      </c>
      <c r="CJ94" s="4">
        <v>0</v>
      </c>
      <c r="CK94" s="9">
        <v>0</v>
      </c>
      <c r="CL94" s="85">
        <v>0</v>
      </c>
      <c r="CM94" s="4">
        <v>0</v>
      </c>
      <c r="CN94" s="9">
        <f t="shared" si="369"/>
        <v>0</v>
      </c>
      <c r="CO94" s="85">
        <v>0</v>
      </c>
      <c r="CP94" s="4">
        <v>0</v>
      </c>
      <c r="CQ94" s="9">
        <v>0</v>
      </c>
      <c r="CR94" s="85">
        <v>0</v>
      </c>
      <c r="CS94" s="4">
        <v>0</v>
      </c>
      <c r="CT94" s="9">
        <v>0</v>
      </c>
      <c r="CU94" s="85">
        <v>0</v>
      </c>
      <c r="CV94" s="4">
        <v>0</v>
      </c>
      <c r="CW94" s="9">
        <v>0</v>
      </c>
      <c r="CX94" s="12">
        <v>0</v>
      </c>
      <c r="CY94" s="4">
        <v>0</v>
      </c>
      <c r="CZ94" s="9">
        <v>0</v>
      </c>
      <c r="DA94" s="12"/>
      <c r="DB94" s="4"/>
      <c r="DC94" s="9"/>
      <c r="DD94" s="12">
        <v>0</v>
      </c>
      <c r="DE94" s="4">
        <v>0</v>
      </c>
      <c r="DF94" s="9">
        <v>0</v>
      </c>
      <c r="DG94" s="12">
        <v>0</v>
      </c>
      <c r="DH94" s="4">
        <v>0</v>
      </c>
      <c r="DI94" s="9">
        <f t="shared" si="370"/>
        <v>0</v>
      </c>
      <c r="DJ94" s="12">
        <v>0</v>
      </c>
      <c r="DK94" s="4">
        <v>0</v>
      </c>
      <c r="DL94" s="9">
        <v>0</v>
      </c>
      <c r="DM94" s="12">
        <v>3</v>
      </c>
      <c r="DN94" s="4">
        <v>119</v>
      </c>
      <c r="DO94" s="9">
        <f t="shared" si="377"/>
        <v>39666.666666666664</v>
      </c>
      <c r="DP94" s="85">
        <v>0</v>
      </c>
      <c r="DQ94" s="4">
        <v>0</v>
      </c>
      <c r="DR94" s="9">
        <v>0</v>
      </c>
      <c r="DS94" s="12">
        <v>0</v>
      </c>
      <c r="DT94" s="4">
        <v>0</v>
      </c>
      <c r="DU94" s="9">
        <v>0</v>
      </c>
      <c r="DV94" s="12">
        <v>0</v>
      </c>
      <c r="DW94" s="4">
        <v>0</v>
      </c>
      <c r="DX94" s="9">
        <f t="shared" si="378"/>
        <v>0</v>
      </c>
      <c r="DY94" s="12">
        <v>0</v>
      </c>
      <c r="DZ94" s="4">
        <v>0</v>
      </c>
      <c r="EA94" s="9">
        <v>0</v>
      </c>
      <c r="EB94" s="85"/>
      <c r="EC94" s="4"/>
      <c r="ED94" s="9"/>
      <c r="EE94" s="85">
        <v>0</v>
      </c>
      <c r="EF94" s="4">
        <v>0</v>
      </c>
      <c r="EG94" s="9">
        <f t="shared" si="371"/>
        <v>0</v>
      </c>
      <c r="EH94" s="85">
        <v>0</v>
      </c>
      <c r="EI94" s="4">
        <v>0</v>
      </c>
      <c r="EJ94" s="9">
        <v>0</v>
      </c>
      <c r="EK94" s="85">
        <v>0</v>
      </c>
      <c r="EL94" s="4">
        <v>0</v>
      </c>
      <c r="EM94" s="9">
        <v>0</v>
      </c>
      <c r="EN94" s="85">
        <v>0</v>
      </c>
      <c r="EO94" s="4">
        <v>0</v>
      </c>
      <c r="EP94" s="9">
        <v>0</v>
      </c>
      <c r="EQ94" s="85">
        <v>0</v>
      </c>
      <c r="ER94" s="4">
        <v>0</v>
      </c>
      <c r="ES94" s="9">
        <v>0</v>
      </c>
      <c r="ET94" s="85">
        <v>0</v>
      </c>
      <c r="EU94" s="4">
        <v>0</v>
      </c>
      <c r="EV94" s="9">
        <v>0</v>
      </c>
      <c r="EW94" s="12">
        <v>0</v>
      </c>
      <c r="EX94" s="4">
        <v>0</v>
      </c>
      <c r="EY94" s="9">
        <f t="shared" si="372"/>
        <v>0</v>
      </c>
      <c r="EZ94" s="85">
        <v>0</v>
      </c>
      <c r="FA94" s="4">
        <v>0</v>
      </c>
      <c r="FB94" s="9">
        <v>0</v>
      </c>
      <c r="FC94" s="85">
        <v>0</v>
      </c>
      <c r="FD94" s="4">
        <v>0</v>
      </c>
      <c r="FE94" s="9">
        <v>0</v>
      </c>
      <c r="FF94" s="12">
        <v>0</v>
      </c>
      <c r="FG94" s="4">
        <v>0</v>
      </c>
      <c r="FH94" s="9">
        <v>0</v>
      </c>
      <c r="FI94" s="12">
        <v>0</v>
      </c>
      <c r="FJ94" s="4">
        <v>0</v>
      </c>
      <c r="FK94" s="9">
        <v>0</v>
      </c>
      <c r="FL94" s="85">
        <v>0</v>
      </c>
      <c r="FM94" s="4">
        <v>0</v>
      </c>
      <c r="FN94" s="9">
        <v>0</v>
      </c>
      <c r="FO94" s="85"/>
      <c r="FP94" s="4"/>
      <c r="FQ94" s="9"/>
      <c r="FR94" s="85">
        <v>0</v>
      </c>
      <c r="FS94" s="4">
        <v>0</v>
      </c>
      <c r="FT94" s="9">
        <v>0</v>
      </c>
      <c r="FU94" s="12">
        <v>0</v>
      </c>
      <c r="FV94" s="4">
        <v>0</v>
      </c>
      <c r="FW94" s="9">
        <v>0</v>
      </c>
      <c r="FX94" s="12">
        <v>0</v>
      </c>
      <c r="FY94" s="4">
        <v>0</v>
      </c>
      <c r="FZ94" s="9">
        <v>0</v>
      </c>
      <c r="GA94" s="12">
        <v>0</v>
      </c>
      <c r="GB94" s="4">
        <v>2</v>
      </c>
      <c r="GC94" s="9">
        <v>0</v>
      </c>
      <c r="GD94" s="85">
        <v>0</v>
      </c>
      <c r="GE94" s="4">
        <v>0</v>
      </c>
      <c r="GF94" s="9">
        <v>0</v>
      </c>
      <c r="GG94" s="85">
        <v>0</v>
      </c>
      <c r="GH94" s="4">
        <v>0</v>
      </c>
      <c r="GI94" s="9">
        <v>0</v>
      </c>
      <c r="GJ94" s="12">
        <v>0</v>
      </c>
      <c r="GK94" s="4">
        <v>0</v>
      </c>
      <c r="GL94" s="9">
        <v>0</v>
      </c>
      <c r="GM94" s="85">
        <v>0</v>
      </c>
      <c r="GN94" s="4">
        <v>0</v>
      </c>
      <c r="GO94" s="9">
        <v>0</v>
      </c>
      <c r="GP94" s="12">
        <v>0</v>
      </c>
      <c r="GQ94" s="4">
        <v>0</v>
      </c>
      <c r="GR94" s="9">
        <v>0</v>
      </c>
      <c r="GS94" s="12">
        <v>3</v>
      </c>
      <c r="GT94" s="4">
        <v>83</v>
      </c>
      <c r="GU94" s="9">
        <f t="shared" si="375"/>
        <v>27666.666666666668</v>
      </c>
      <c r="GV94" s="85">
        <v>0</v>
      </c>
      <c r="GW94" s="4">
        <v>0</v>
      </c>
      <c r="GX94" s="9">
        <v>0</v>
      </c>
      <c r="GY94" s="12">
        <v>0</v>
      </c>
      <c r="GZ94" s="4">
        <v>0</v>
      </c>
      <c r="HA94" s="9">
        <v>0</v>
      </c>
      <c r="HB94" s="12">
        <v>0</v>
      </c>
      <c r="HC94" s="4">
        <v>0</v>
      </c>
      <c r="HD94" s="9">
        <v>0</v>
      </c>
      <c r="HE94" s="12">
        <v>0</v>
      </c>
      <c r="HF94" s="4">
        <v>0</v>
      </c>
      <c r="HG94" s="9">
        <v>0</v>
      </c>
      <c r="HH94" s="12">
        <f t="shared" si="313"/>
        <v>31</v>
      </c>
      <c r="HI94" s="15">
        <f t="shared" si="314"/>
        <v>271</v>
      </c>
    </row>
    <row r="95" spans="1:217" x14ac:dyDescent="0.3">
      <c r="A95" s="77" t="s">
        <v>103</v>
      </c>
      <c r="B95" s="71" t="s">
        <v>13</v>
      </c>
      <c r="C95" s="12">
        <v>0</v>
      </c>
      <c r="D95" s="4">
        <v>0</v>
      </c>
      <c r="E95" s="9">
        <f t="shared" si="365"/>
        <v>0</v>
      </c>
      <c r="F95" s="12"/>
      <c r="G95" s="4"/>
      <c r="H95" s="9">
        <v>0</v>
      </c>
      <c r="I95" s="12">
        <v>0</v>
      </c>
      <c r="J95" s="4">
        <v>0</v>
      </c>
      <c r="K95" s="9">
        <v>0</v>
      </c>
      <c r="L95" s="12">
        <v>0</v>
      </c>
      <c r="M95" s="4">
        <v>0</v>
      </c>
      <c r="N95" s="9">
        <v>0</v>
      </c>
      <c r="O95" s="85">
        <v>0</v>
      </c>
      <c r="P95" s="4">
        <v>0</v>
      </c>
      <c r="Q95" s="9">
        <v>0</v>
      </c>
      <c r="R95" s="12">
        <v>0</v>
      </c>
      <c r="S95" s="4">
        <v>0</v>
      </c>
      <c r="T95" s="9">
        <v>0</v>
      </c>
      <c r="U95" s="85">
        <v>0</v>
      </c>
      <c r="V95" s="4">
        <v>0</v>
      </c>
      <c r="W95" s="9">
        <f t="shared" si="366"/>
        <v>0</v>
      </c>
      <c r="X95" s="85">
        <v>0</v>
      </c>
      <c r="Y95" s="4">
        <v>0</v>
      </c>
      <c r="Z95" s="9">
        <v>0</v>
      </c>
      <c r="AA95" s="85">
        <v>0</v>
      </c>
      <c r="AB95" s="4">
        <v>0</v>
      </c>
      <c r="AC95" s="9">
        <v>0</v>
      </c>
      <c r="AD95" s="12">
        <v>0</v>
      </c>
      <c r="AE95" s="4">
        <v>0</v>
      </c>
      <c r="AF95" s="9">
        <v>0</v>
      </c>
      <c r="AG95" s="12">
        <v>0</v>
      </c>
      <c r="AH95" s="4">
        <v>0</v>
      </c>
      <c r="AI95" s="9">
        <v>0</v>
      </c>
      <c r="AJ95" s="12">
        <v>0</v>
      </c>
      <c r="AK95" s="4">
        <v>0</v>
      </c>
      <c r="AL95" s="9">
        <v>0</v>
      </c>
      <c r="AM95" s="12">
        <v>0</v>
      </c>
      <c r="AN95" s="4">
        <v>0</v>
      </c>
      <c r="AO95" s="9">
        <v>0</v>
      </c>
      <c r="AP95" s="12">
        <v>0</v>
      </c>
      <c r="AQ95" s="4">
        <v>0</v>
      </c>
      <c r="AR95" s="9">
        <v>0</v>
      </c>
      <c r="AS95" s="12">
        <v>0</v>
      </c>
      <c r="AT95" s="4">
        <v>0</v>
      </c>
      <c r="AU95" s="9">
        <v>0</v>
      </c>
      <c r="AV95" s="85">
        <v>0</v>
      </c>
      <c r="AW95" s="4">
        <v>0</v>
      </c>
      <c r="AX95" s="9">
        <v>0</v>
      </c>
      <c r="AY95" s="12"/>
      <c r="AZ95" s="4"/>
      <c r="BA95" s="9"/>
      <c r="BB95" s="12">
        <v>0</v>
      </c>
      <c r="BC95" s="4">
        <v>0</v>
      </c>
      <c r="BD95" s="9">
        <v>0</v>
      </c>
      <c r="BE95" s="12">
        <v>0</v>
      </c>
      <c r="BF95" s="4">
        <v>0</v>
      </c>
      <c r="BG95" s="9">
        <f t="shared" si="367"/>
        <v>0</v>
      </c>
      <c r="BH95" s="12">
        <v>0</v>
      </c>
      <c r="BI95" s="4">
        <v>0</v>
      </c>
      <c r="BJ95" s="9">
        <v>0</v>
      </c>
      <c r="BK95" s="12">
        <v>0</v>
      </c>
      <c r="BL95" s="4">
        <v>0</v>
      </c>
      <c r="BM95" s="9">
        <v>0</v>
      </c>
      <c r="BN95" s="12">
        <v>0</v>
      </c>
      <c r="BO95" s="4">
        <v>0</v>
      </c>
      <c r="BP95" s="9">
        <v>0</v>
      </c>
      <c r="BQ95" s="12">
        <v>0</v>
      </c>
      <c r="BR95" s="4">
        <v>0</v>
      </c>
      <c r="BS95" s="9">
        <v>0</v>
      </c>
      <c r="BT95" s="12">
        <v>0</v>
      </c>
      <c r="BU95" s="4">
        <v>0</v>
      </c>
      <c r="BV95" s="9">
        <v>0</v>
      </c>
      <c r="BW95" s="12">
        <v>0</v>
      </c>
      <c r="BX95" s="4">
        <v>0</v>
      </c>
      <c r="BY95" s="9">
        <f t="shared" si="376"/>
        <v>0</v>
      </c>
      <c r="BZ95" s="12">
        <v>0</v>
      </c>
      <c r="CA95" s="4">
        <v>0</v>
      </c>
      <c r="CB95" s="9">
        <v>0</v>
      </c>
      <c r="CC95" s="12">
        <v>0</v>
      </c>
      <c r="CD95" s="4">
        <v>0</v>
      </c>
      <c r="CE95" s="9">
        <v>0</v>
      </c>
      <c r="CF95" s="12">
        <v>0</v>
      </c>
      <c r="CG95" s="4">
        <v>0</v>
      </c>
      <c r="CH95" s="9">
        <f t="shared" si="368"/>
        <v>0</v>
      </c>
      <c r="CI95" s="12">
        <v>0</v>
      </c>
      <c r="CJ95" s="4">
        <v>0</v>
      </c>
      <c r="CK95" s="9">
        <v>0</v>
      </c>
      <c r="CL95" s="85">
        <v>0</v>
      </c>
      <c r="CM95" s="4">
        <v>0</v>
      </c>
      <c r="CN95" s="9">
        <f t="shared" si="369"/>
        <v>0</v>
      </c>
      <c r="CO95" s="85">
        <v>0</v>
      </c>
      <c r="CP95" s="4">
        <v>0</v>
      </c>
      <c r="CQ95" s="9">
        <v>0</v>
      </c>
      <c r="CR95" s="85">
        <v>0</v>
      </c>
      <c r="CS95" s="4">
        <v>0</v>
      </c>
      <c r="CT95" s="9">
        <v>0</v>
      </c>
      <c r="CU95" s="85">
        <v>0</v>
      </c>
      <c r="CV95" s="4">
        <v>0</v>
      </c>
      <c r="CW95" s="9">
        <v>0</v>
      </c>
      <c r="CX95" s="12">
        <v>0</v>
      </c>
      <c r="CY95" s="4">
        <v>0</v>
      </c>
      <c r="CZ95" s="9">
        <v>0</v>
      </c>
      <c r="DA95" s="12"/>
      <c r="DB95" s="4"/>
      <c r="DC95" s="9"/>
      <c r="DD95" s="12">
        <v>0</v>
      </c>
      <c r="DE95" s="4">
        <v>0</v>
      </c>
      <c r="DF95" s="9">
        <v>0</v>
      </c>
      <c r="DG95" s="12">
        <v>0</v>
      </c>
      <c r="DH95" s="4">
        <v>0</v>
      </c>
      <c r="DI95" s="9">
        <f t="shared" si="370"/>
        <v>0</v>
      </c>
      <c r="DJ95" s="12">
        <v>0</v>
      </c>
      <c r="DK95" s="4">
        <v>0</v>
      </c>
      <c r="DL95" s="9">
        <v>0</v>
      </c>
      <c r="DM95" s="12">
        <v>5</v>
      </c>
      <c r="DN95" s="4">
        <v>154</v>
      </c>
      <c r="DO95" s="9">
        <f t="shared" si="377"/>
        <v>30800</v>
      </c>
      <c r="DP95" s="85">
        <v>0</v>
      </c>
      <c r="DQ95" s="4">
        <v>0</v>
      </c>
      <c r="DR95" s="9">
        <v>0</v>
      </c>
      <c r="DS95" s="12">
        <v>0</v>
      </c>
      <c r="DT95" s="4">
        <v>0</v>
      </c>
      <c r="DU95" s="9">
        <v>0</v>
      </c>
      <c r="DV95" s="12">
        <v>0</v>
      </c>
      <c r="DW95" s="4">
        <v>0</v>
      </c>
      <c r="DX95" s="9">
        <f t="shared" si="378"/>
        <v>0</v>
      </c>
      <c r="DY95" s="12">
        <v>0</v>
      </c>
      <c r="DZ95" s="4">
        <v>0</v>
      </c>
      <c r="EA95" s="9">
        <v>0</v>
      </c>
      <c r="EB95" s="85"/>
      <c r="EC95" s="4"/>
      <c r="ED95" s="9"/>
      <c r="EE95" s="85">
        <v>0</v>
      </c>
      <c r="EF95" s="4">
        <v>0</v>
      </c>
      <c r="EG95" s="9">
        <f t="shared" si="371"/>
        <v>0</v>
      </c>
      <c r="EH95" s="85">
        <v>0</v>
      </c>
      <c r="EI95" s="4">
        <v>0</v>
      </c>
      <c r="EJ95" s="9">
        <v>0</v>
      </c>
      <c r="EK95" s="85">
        <v>0</v>
      </c>
      <c r="EL95" s="4">
        <v>0</v>
      </c>
      <c r="EM95" s="9">
        <v>0</v>
      </c>
      <c r="EN95" s="85">
        <v>0</v>
      </c>
      <c r="EO95" s="4">
        <v>0</v>
      </c>
      <c r="EP95" s="9">
        <v>0</v>
      </c>
      <c r="EQ95" s="85">
        <v>0</v>
      </c>
      <c r="ER95" s="4">
        <v>0</v>
      </c>
      <c r="ES95" s="9">
        <v>0</v>
      </c>
      <c r="ET95" s="85">
        <v>0</v>
      </c>
      <c r="EU95" s="4">
        <v>0</v>
      </c>
      <c r="EV95" s="9">
        <v>0</v>
      </c>
      <c r="EW95" s="12">
        <v>0</v>
      </c>
      <c r="EX95" s="4">
        <v>0</v>
      </c>
      <c r="EY95" s="9">
        <f t="shared" si="372"/>
        <v>0</v>
      </c>
      <c r="EZ95" s="85">
        <v>0</v>
      </c>
      <c r="FA95" s="4">
        <v>0</v>
      </c>
      <c r="FB95" s="9">
        <v>0</v>
      </c>
      <c r="FC95" s="85">
        <v>0</v>
      </c>
      <c r="FD95" s="4">
        <v>0</v>
      </c>
      <c r="FE95" s="9">
        <v>0</v>
      </c>
      <c r="FF95" s="12">
        <v>0</v>
      </c>
      <c r="FG95" s="4">
        <v>0</v>
      </c>
      <c r="FH95" s="9">
        <v>0</v>
      </c>
      <c r="FI95" s="12">
        <v>0</v>
      </c>
      <c r="FJ95" s="4">
        <v>0</v>
      </c>
      <c r="FK95" s="9">
        <v>0</v>
      </c>
      <c r="FL95" s="85">
        <v>0</v>
      </c>
      <c r="FM95" s="4">
        <v>0</v>
      </c>
      <c r="FN95" s="9">
        <v>0</v>
      </c>
      <c r="FO95" s="85"/>
      <c r="FP95" s="4"/>
      <c r="FQ95" s="9"/>
      <c r="FR95" s="85">
        <v>0</v>
      </c>
      <c r="FS95" s="4">
        <v>0</v>
      </c>
      <c r="FT95" s="9">
        <v>0</v>
      </c>
      <c r="FU95" s="12">
        <v>0</v>
      </c>
      <c r="FV95" s="4">
        <v>0</v>
      </c>
      <c r="FW95" s="9">
        <v>0</v>
      </c>
      <c r="FX95" s="12">
        <v>0</v>
      </c>
      <c r="FY95" s="4">
        <v>0</v>
      </c>
      <c r="FZ95" s="9">
        <v>0</v>
      </c>
      <c r="GA95" s="12">
        <v>0</v>
      </c>
      <c r="GB95" s="4">
        <v>0</v>
      </c>
      <c r="GC95" s="9">
        <v>0</v>
      </c>
      <c r="GD95" s="85">
        <v>0</v>
      </c>
      <c r="GE95" s="4">
        <v>0</v>
      </c>
      <c r="GF95" s="9">
        <v>0</v>
      </c>
      <c r="GG95" s="85">
        <v>0</v>
      </c>
      <c r="GH95" s="4">
        <v>0</v>
      </c>
      <c r="GI95" s="9">
        <v>0</v>
      </c>
      <c r="GJ95" s="12">
        <v>0</v>
      </c>
      <c r="GK95" s="4">
        <v>0</v>
      </c>
      <c r="GL95" s="9">
        <v>0</v>
      </c>
      <c r="GM95" s="85">
        <v>0</v>
      </c>
      <c r="GN95" s="4">
        <v>0</v>
      </c>
      <c r="GO95" s="9">
        <v>0</v>
      </c>
      <c r="GP95" s="12">
        <v>0</v>
      </c>
      <c r="GQ95" s="4">
        <v>0</v>
      </c>
      <c r="GR95" s="9">
        <v>0</v>
      </c>
      <c r="GS95" s="12">
        <v>21</v>
      </c>
      <c r="GT95" s="4">
        <v>66</v>
      </c>
      <c r="GU95" s="9">
        <f t="shared" si="375"/>
        <v>3142.8571428571427</v>
      </c>
      <c r="GV95" s="85">
        <v>0</v>
      </c>
      <c r="GW95" s="4">
        <v>0</v>
      </c>
      <c r="GX95" s="9">
        <v>0</v>
      </c>
      <c r="GY95" s="12">
        <v>0</v>
      </c>
      <c r="GZ95" s="4">
        <v>0</v>
      </c>
      <c r="HA95" s="9">
        <v>0</v>
      </c>
      <c r="HB95" s="12">
        <v>0</v>
      </c>
      <c r="HC95" s="4">
        <v>0</v>
      </c>
      <c r="HD95" s="9">
        <v>0</v>
      </c>
      <c r="HE95" s="12">
        <v>0</v>
      </c>
      <c r="HF95" s="4">
        <v>0</v>
      </c>
      <c r="HG95" s="9">
        <v>0</v>
      </c>
      <c r="HH95" s="12">
        <f t="shared" si="313"/>
        <v>26</v>
      </c>
      <c r="HI95" s="15">
        <f t="shared" si="314"/>
        <v>220</v>
      </c>
    </row>
    <row r="96" spans="1:217" ht="15" thickBot="1" x14ac:dyDescent="0.35">
      <c r="A96" s="72"/>
      <c r="B96" s="73" t="s">
        <v>14</v>
      </c>
      <c r="C96" s="52">
        <f t="shared" ref="C96:D96" si="380">SUM(C84:C95)</f>
        <v>0</v>
      </c>
      <c r="D96" s="50">
        <f t="shared" si="380"/>
        <v>0</v>
      </c>
      <c r="E96" s="51"/>
      <c r="F96" s="52">
        <f>SUM(F84:F95)</f>
        <v>403</v>
      </c>
      <c r="G96" s="50">
        <f>SUM(G84:G95)</f>
        <v>1407</v>
      </c>
      <c r="H96" s="51"/>
      <c r="I96" s="52">
        <f>SUM(I84:I95)</f>
        <v>0</v>
      </c>
      <c r="J96" s="50">
        <f>SUM(J84:J95)</f>
        <v>0</v>
      </c>
      <c r="K96" s="51"/>
      <c r="L96" s="52">
        <f>SUM(L84:L95)</f>
        <v>28</v>
      </c>
      <c r="M96" s="50">
        <f>SUM(M84:M95)</f>
        <v>168</v>
      </c>
      <c r="N96" s="51"/>
      <c r="O96" s="86">
        <v>0</v>
      </c>
      <c r="P96" s="50">
        <v>0</v>
      </c>
      <c r="Q96" s="51"/>
      <c r="R96" s="52">
        <f>SUM(R84:R95)</f>
        <v>2750</v>
      </c>
      <c r="S96" s="50">
        <f>SUM(S84:S95)</f>
        <v>37887</v>
      </c>
      <c r="T96" s="51"/>
      <c r="U96" s="86">
        <f t="shared" ref="U96:V96" si="381">SUM(U84:U95)</f>
        <v>0</v>
      </c>
      <c r="V96" s="50">
        <f t="shared" si="381"/>
        <v>0</v>
      </c>
      <c r="W96" s="51"/>
      <c r="X96" s="86">
        <v>0</v>
      </c>
      <c r="Y96" s="50">
        <v>0</v>
      </c>
      <c r="Z96" s="51"/>
      <c r="AA96" s="86">
        <v>0</v>
      </c>
      <c r="AB96" s="50">
        <v>0</v>
      </c>
      <c r="AC96" s="51"/>
      <c r="AD96" s="52">
        <f t="shared" ref="AD96:AE96" si="382">SUM(AD84:AD95)</f>
        <v>0</v>
      </c>
      <c r="AE96" s="50">
        <f t="shared" si="382"/>
        <v>0</v>
      </c>
      <c r="AF96" s="51"/>
      <c r="AG96" s="52">
        <f t="shared" ref="AG96:AH96" si="383">SUM(AG84:AG95)</f>
        <v>0</v>
      </c>
      <c r="AH96" s="50">
        <f t="shared" si="383"/>
        <v>0</v>
      </c>
      <c r="AI96" s="51"/>
      <c r="AJ96" s="52">
        <f t="shared" ref="AJ96:AK96" si="384">SUM(AJ84:AJ95)</f>
        <v>0</v>
      </c>
      <c r="AK96" s="50">
        <f t="shared" si="384"/>
        <v>0</v>
      </c>
      <c r="AL96" s="51"/>
      <c r="AM96" s="52">
        <f t="shared" ref="AM96:AN96" si="385">SUM(AM84:AM95)</f>
        <v>0</v>
      </c>
      <c r="AN96" s="50">
        <f t="shared" si="385"/>
        <v>0</v>
      </c>
      <c r="AO96" s="51"/>
      <c r="AP96" s="52">
        <f t="shared" ref="AP96:AQ96" si="386">SUM(AP84:AP95)</f>
        <v>0</v>
      </c>
      <c r="AQ96" s="50">
        <f t="shared" si="386"/>
        <v>0</v>
      </c>
      <c r="AR96" s="51"/>
      <c r="AS96" s="52">
        <f t="shared" ref="AS96:AT96" si="387">SUM(AS84:AS95)</f>
        <v>0</v>
      </c>
      <c r="AT96" s="50">
        <f t="shared" si="387"/>
        <v>0</v>
      </c>
      <c r="AU96" s="51"/>
      <c r="AV96" s="86">
        <v>0</v>
      </c>
      <c r="AW96" s="50">
        <v>0</v>
      </c>
      <c r="AX96" s="51"/>
      <c r="AY96" s="52"/>
      <c r="AZ96" s="50"/>
      <c r="BA96" s="51"/>
      <c r="BB96" s="52">
        <f t="shared" ref="BB96:BC96" si="388">SUM(BB84:BB95)</f>
        <v>1</v>
      </c>
      <c r="BC96" s="50">
        <f t="shared" si="388"/>
        <v>3</v>
      </c>
      <c r="BD96" s="51"/>
      <c r="BE96" s="52">
        <f t="shared" ref="BE96:BF96" si="389">SUM(BE84:BE95)</f>
        <v>0</v>
      </c>
      <c r="BF96" s="50">
        <f t="shared" si="389"/>
        <v>0</v>
      </c>
      <c r="BG96" s="51"/>
      <c r="BH96" s="52">
        <f t="shared" ref="BH96:BI96" si="390">SUM(BH84:BH95)</f>
        <v>0</v>
      </c>
      <c r="BI96" s="50">
        <f t="shared" si="390"/>
        <v>0</v>
      </c>
      <c r="BJ96" s="51"/>
      <c r="BK96" s="52">
        <f t="shared" ref="BK96:BL96" si="391">SUM(BK84:BK95)</f>
        <v>0</v>
      </c>
      <c r="BL96" s="50">
        <f t="shared" si="391"/>
        <v>0</v>
      </c>
      <c r="BM96" s="51"/>
      <c r="BN96" s="52">
        <f t="shared" ref="BN96:BO96" si="392">SUM(BN84:BN95)</f>
        <v>0</v>
      </c>
      <c r="BO96" s="50">
        <f t="shared" si="392"/>
        <v>0</v>
      </c>
      <c r="BP96" s="51"/>
      <c r="BQ96" s="52">
        <f t="shared" ref="BQ96:BR96" si="393">SUM(BQ84:BQ95)</f>
        <v>0</v>
      </c>
      <c r="BR96" s="50">
        <f t="shared" si="393"/>
        <v>1</v>
      </c>
      <c r="BS96" s="51"/>
      <c r="BT96" s="52">
        <f t="shared" ref="BT96:BU96" si="394">SUM(BT84:BT95)</f>
        <v>0</v>
      </c>
      <c r="BU96" s="50">
        <f t="shared" si="394"/>
        <v>4</v>
      </c>
      <c r="BV96" s="51"/>
      <c r="BW96" s="52">
        <f t="shared" ref="BW96:BX96" si="395">SUM(BW84:BW95)</f>
        <v>0</v>
      </c>
      <c r="BX96" s="50">
        <f t="shared" si="395"/>
        <v>0</v>
      </c>
      <c r="BY96" s="51"/>
      <c r="BZ96" s="52">
        <f t="shared" ref="BZ96:CA96" si="396">SUM(BZ84:BZ95)</f>
        <v>0</v>
      </c>
      <c r="CA96" s="50">
        <f t="shared" si="396"/>
        <v>0</v>
      </c>
      <c r="CB96" s="51"/>
      <c r="CC96" s="52">
        <f t="shared" ref="CC96:CD96" si="397">SUM(CC84:CC95)</f>
        <v>0</v>
      </c>
      <c r="CD96" s="50">
        <f t="shared" si="397"/>
        <v>0</v>
      </c>
      <c r="CE96" s="51"/>
      <c r="CF96" s="52">
        <f t="shared" ref="CF96:CG96" si="398">SUM(CF84:CF95)</f>
        <v>0</v>
      </c>
      <c r="CG96" s="50">
        <f t="shared" si="398"/>
        <v>0</v>
      </c>
      <c r="CH96" s="51"/>
      <c r="CI96" s="52">
        <f t="shared" ref="CI96:CJ96" si="399">SUM(CI84:CI95)</f>
        <v>0</v>
      </c>
      <c r="CJ96" s="50">
        <f t="shared" si="399"/>
        <v>0</v>
      </c>
      <c r="CK96" s="51"/>
      <c r="CL96" s="86">
        <f t="shared" ref="CL96:CM96" si="400">SUM(CL84:CL95)</f>
        <v>0</v>
      </c>
      <c r="CM96" s="50">
        <f t="shared" si="400"/>
        <v>0</v>
      </c>
      <c r="CN96" s="51"/>
      <c r="CO96" s="86">
        <v>0</v>
      </c>
      <c r="CP96" s="50">
        <v>0</v>
      </c>
      <c r="CQ96" s="51"/>
      <c r="CR96" s="86">
        <v>0</v>
      </c>
      <c r="CS96" s="50">
        <v>0</v>
      </c>
      <c r="CT96" s="51"/>
      <c r="CU96" s="86">
        <v>0</v>
      </c>
      <c r="CV96" s="50">
        <v>0</v>
      </c>
      <c r="CW96" s="51"/>
      <c r="CX96" s="52">
        <f t="shared" ref="CX96:CY96" si="401">SUM(CX84:CX95)</f>
        <v>0</v>
      </c>
      <c r="CY96" s="50">
        <f t="shared" si="401"/>
        <v>0</v>
      </c>
      <c r="CZ96" s="51"/>
      <c r="DA96" s="52"/>
      <c r="DB96" s="50"/>
      <c r="DC96" s="51"/>
      <c r="DD96" s="52">
        <f t="shared" ref="DD96:DE96" si="402">SUM(DD84:DD95)</f>
        <v>0</v>
      </c>
      <c r="DE96" s="50">
        <f t="shared" si="402"/>
        <v>0</v>
      </c>
      <c r="DF96" s="51"/>
      <c r="DG96" s="52">
        <f t="shared" ref="DG96:DH96" si="403">SUM(DG84:DG95)</f>
        <v>0</v>
      </c>
      <c r="DH96" s="50">
        <f t="shared" si="403"/>
        <v>0</v>
      </c>
      <c r="DI96" s="51"/>
      <c r="DJ96" s="52">
        <f t="shared" ref="DJ96:DK96" si="404">SUM(DJ84:DJ95)</f>
        <v>0</v>
      </c>
      <c r="DK96" s="50">
        <f t="shared" si="404"/>
        <v>0</v>
      </c>
      <c r="DL96" s="51"/>
      <c r="DM96" s="52">
        <f t="shared" ref="DM96:DN96" si="405">SUM(DM84:DM95)</f>
        <v>26</v>
      </c>
      <c r="DN96" s="50">
        <f t="shared" si="405"/>
        <v>597</v>
      </c>
      <c r="DO96" s="51"/>
      <c r="DP96" s="86">
        <v>0</v>
      </c>
      <c r="DQ96" s="50">
        <v>0</v>
      </c>
      <c r="DR96" s="51"/>
      <c r="DS96" s="52">
        <f t="shared" ref="DS96:DT96" si="406">SUM(DS84:DS95)</f>
        <v>0</v>
      </c>
      <c r="DT96" s="50">
        <f t="shared" si="406"/>
        <v>1</v>
      </c>
      <c r="DU96" s="51"/>
      <c r="DV96" s="52">
        <f t="shared" ref="DV96:DW96" si="407">SUM(DV84:DV95)</f>
        <v>0</v>
      </c>
      <c r="DW96" s="50">
        <f t="shared" si="407"/>
        <v>0</v>
      </c>
      <c r="DX96" s="51"/>
      <c r="DY96" s="52">
        <f t="shared" ref="DY96:DZ96" si="408">SUM(DY84:DY95)</f>
        <v>0</v>
      </c>
      <c r="DZ96" s="50">
        <f t="shared" si="408"/>
        <v>0</v>
      </c>
      <c r="EA96" s="51"/>
      <c r="EB96" s="86"/>
      <c r="EC96" s="50"/>
      <c r="ED96" s="51"/>
      <c r="EE96" s="86">
        <f t="shared" ref="EE96:EF96" si="409">SUM(EE84:EE95)</f>
        <v>0</v>
      </c>
      <c r="EF96" s="50">
        <f t="shared" si="409"/>
        <v>0</v>
      </c>
      <c r="EG96" s="51"/>
      <c r="EH96" s="86">
        <v>0</v>
      </c>
      <c r="EI96" s="50">
        <v>0</v>
      </c>
      <c r="EJ96" s="51"/>
      <c r="EK96" s="86">
        <v>0</v>
      </c>
      <c r="EL96" s="50">
        <v>0</v>
      </c>
      <c r="EM96" s="51"/>
      <c r="EN96" s="86">
        <v>0</v>
      </c>
      <c r="EO96" s="50">
        <v>0</v>
      </c>
      <c r="EP96" s="51"/>
      <c r="EQ96" s="86">
        <v>0</v>
      </c>
      <c r="ER96" s="50">
        <v>0</v>
      </c>
      <c r="ES96" s="51"/>
      <c r="ET96" s="86">
        <v>0</v>
      </c>
      <c r="EU96" s="50">
        <v>0</v>
      </c>
      <c r="EV96" s="51"/>
      <c r="EW96" s="52">
        <f t="shared" ref="EW96:EX96" si="410">SUM(EW84:EW95)</f>
        <v>0</v>
      </c>
      <c r="EX96" s="50">
        <f t="shared" si="410"/>
        <v>0</v>
      </c>
      <c r="EY96" s="51"/>
      <c r="EZ96" s="86">
        <v>0</v>
      </c>
      <c r="FA96" s="50">
        <v>0</v>
      </c>
      <c r="FB96" s="51"/>
      <c r="FC96" s="86">
        <v>0</v>
      </c>
      <c r="FD96" s="50">
        <v>0</v>
      </c>
      <c r="FE96" s="51"/>
      <c r="FF96" s="52">
        <f t="shared" ref="FF96:FG96" si="411">SUM(FF84:FF95)</f>
        <v>0</v>
      </c>
      <c r="FG96" s="50">
        <f t="shared" si="411"/>
        <v>0</v>
      </c>
      <c r="FH96" s="51"/>
      <c r="FI96" s="52">
        <f t="shared" ref="FI96:FJ96" si="412">SUM(FI84:FI95)</f>
        <v>0</v>
      </c>
      <c r="FJ96" s="50">
        <f t="shared" si="412"/>
        <v>0</v>
      </c>
      <c r="FK96" s="51"/>
      <c r="FL96" s="86">
        <v>0</v>
      </c>
      <c r="FM96" s="50">
        <v>0</v>
      </c>
      <c r="FN96" s="51"/>
      <c r="FO96" s="86"/>
      <c r="FP96" s="50"/>
      <c r="FQ96" s="51"/>
      <c r="FR96" s="86">
        <v>0</v>
      </c>
      <c r="FS96" s="50">
        <v>0</v>
      </c>
      <c r="FT96" s="51"/>
      <c r="FU96" s="52">
        <f t="shared" ref="FU96:FV96" si="413">SUM(FU84:FU95)</f>
        <v>0</v>
      </c>
      <c r="FV96" s="50">
        <f t="shared" si="413"/>
        <v>0</v>
      </c>
      <c r="FW96" s="51"/>
      <c r="FX96" s="52">
        <f t="shared" ref="FX96:FY96" si="414">SUM(FX84:FX95)</f>
        <v>0</v>
      </c>
      <c r="FY96" s="50">
        <f t="shared" si="414"/>
        <v>0</v>
      </c>
      <c r="FZ96" s="51"/>
      <c r="GA96" s="52">
        <f t="shared" ref="GA96:GB96" si="415">SUM(GA84:GA95)</f>
        <v>0</v>
      </c>
      <c r="GB96" s="50">
        <f t="shared" si="415"/>
        <v>2</v>
      </c>
      <c r="GC96" s="51"/>
      <c r="GD96" s="86">
        <v>0</v>
      </c>
      <c r="GE96" s="50">
        <v>0</v>
      </c>
      <c r="GF96" s="51"/>
      <c r="GG96" s="86">
        <v>0</v>
      </c>
      <c r="GH96" s="50">
        <v>0</v>
      </c>
      <c r="GI96" s="51"/>
      <c r="GJ96" s="52">
        <f t="shared" ref="GJ96:GK96" si="416">SUM(GJ84:GJ95)</f>
        <v>0</v>
      </c>
      <c r="GK96" s="50">
        <f t="shared" si="416"/>
        <v>0</v>
      </c>
      <c r="GL96" s="51"/>
      <c r="GM96" s="52">
        <f t="shared" ref="GM96:GN96" si="417">SUM(GM84:GM95)</f>
        <v>0</v>
      </c>
      <c r="GN96" s="50">
        <f t="shared" si="417"/>
        <v>0</v>
      </c>
      <c r="GO96" s="51"/>
      <c r="GP96" s="52">
        <f t="shared" ref="GP96:GQ96" si="418">SUM(GP84:GP95)</f>
        <v>0</v>
      </c>
      <c r="GQ96" s="50">
        <f t="shared" si="418"/>
        <v>0</v>
      </c>
      <c r="GR96" s="51"/>
      <c r="GS96" s="52">
        <f t="shared" ref="GS96:GT96" si="419">SUM(GS84:GS95)</f>
        <v>74</v>
      </c>
      <c r="GT96" s="50">
        <f t="shared" si="419"/>
        <v>558</v>
      </c>
      <c r="GU96" s="51"/>
      <c r="GV96" s="86">
        <v>0</v>
      </c>
      <c r="GW96" s="50">
        <v>0</v>
      </c>
      <c r="GX96" s="51"/>
      <c r="GY96" s="52">
        <f t="shared" ref="GY96:GZ96" si="420">SUM(GY84:GY95)</f>
        <v>0</v>
      </c>
      <c r="GZ96" s="50">
        <f t="shared" si="420"/>
        <v>0</v>
      </c>
      <c r="HA96" s="51"/>
      <c r="HB96" s="52">
        <f t="shared" ref="HB96:HC96" si="421">SUM(HB84:HB95)</f>
        <v>0</v>
      </c>
      <c r="HC96" s="50">
        <f t="shared" si="421"/>
        <v>0</v>
      </c>
      <c r="HD96" s="51"/>
      <c r="HE96" s="52">
        <f t="shared" ref="HE96:HF96" si="422">SUM(HE84:HE95)</f>
        <v>0</v>
      </c>
      <c r="HF96" s="50">
        <f t="shared" si="422"/>
        <v>0</v>
      </c>
      <c r="HG96" s="51"/>
      <c r="HH96" s="52">
        <f t="shared" si="313"/>
        <v>3282</v>
      </c>
      <c r="HI96" s="53">
        <f t="shared" si="314"/>
        <v>40628</v>
      </c>
    </row>
    <row r="97" spans="1:217" x14ac:dyDescent="0.3">
      <c r="A97" s="76" t="s">
        <v>104</v>
      </c>
      <c r="B97" s="75" t="s">
        <v>2</v>
      </c>
      <c r="C97" s="16">
        <v>0</v>
      </c>
      <c r="D97" s="42">
        <v>0</v>
      </c>
      <c r="E97" s="18">
        <f t="shared" ref="E97:E108" si="423">IF(C97=0,0,D97/C97*1000)</f>
        <v>0</v>
      </c>
      <c r="F97" s="16">
        <v>0</v>
      </c>
      <c r="G97" s="42">
        <v>0</v>
      </c>
      <c r="H97" s="18">
        <v>0</v>
      </c>
      <c r="I97" s="16">
        <v>0</v>
      </c>
      <c r="J97" s="42">
        <v>0</v>
      </c>
      <c r="K97" s="18">
        <v>0</v>
      </c>
      <c r="L97" s="16">
        <v>0</v>
      </c>
      <c r="M97" s="42">
        <v>0</v>
      </c>
      <c r="N97" s="18">
        <v>0</v>
      </c>
      <c r="O97" s="87">
        <v>0</v>
      </c>
      <c r="P97" s="42">
        <v>0</v>
      </c>
      <c r="Q97" s="18">
        <v>0</v>
      </c>
      <c r="R97" s="16">
        <v>0</v>
      </c>
      <c r="S97" s="42">
        <v>0</v>
      </c>
      <c r="T97" s="18">
        <v>0</v>
      </c>
      <c r="U97" s="87">
        <v>0</v>
      </c>
      <c r="V97" s="42">
        <v>0</v>
      </c>
      <c r="W97" s="18">
        <f t="shared" ref="W97:W108" si="424">IF(U97=0,0,V97/U97*1000)</f>
        <v>0</v>
      </c>
      <c r="X97" s="87">
        <v>0</v>
      </c>
      <c r="Y97" s="42">
        <v>0</v>
      </c>
      <c r="Z97" s="18">
        <v>0</v>
      </c>
      <c r="AA97" s="87">
        <v>0</v>
      </c>
      <c r="AB97" s="42">
        <v>0</v>
      </c>
      <c r="AC97" s="18">
        <v>0</v>
      </c>
      <c r="AD97" s="16">
        <v>0</v>
      </c>
      <c r="AE97" s="42">
        <v>0</v>
      </c>
      <c r="AF97" s="18">
        <v>0</v>
      </c>
      <c r="AG97" s="16">
        <v>0</v>
      </c>
      <c r="AH97" s="42">
        <v>0</v>
      </c>
      <c r="AI97" s="18">
        <v>0</v>
      </c>
      <c r="AJ97" s="16">
        <v>0</v>
      </c>
      <c r="AK97" s="42">
        <v>0</v>
      </c>
      <c r="AL97" s="18">
        <v>0</v>
      </c>
      <c r="AM97" s="16">
        <v>0</v>
      </c>
      <c r="AN97" s="42">
        <v>0</v>
      </c>
      <c r="AO97" s="18">
        <v>0</v>
      </c>
      <c r="AP97" s="16">
        <v>0</v>
      </c>
      <c r="AQ97" s="42">
        <v>0</v>
      </c>
      <c r="AR97" s="18">
        <v>0</v>
      </c>
      <c r="AS97" s="16">
        <v>0</v>
      </c>
      <c r="AT97" s="42">
        <v>0</v>
      </c>
      <c r="AU97" s="18">
        <v>0</v>
      </c>
      <c r="AV97" s="87">
        <v>0</v>
      </c>
      <c r="AW97" s="42">
        <v>0</v>
      </c>
      <c r="AX97" s="18">
        <v>0</v>
      </c>
      <c r="AY97" s="16"/>
      <c r="AZ97" s="42"/>
      <c r="BA97" s="18"/>
      <c r="BB97" s="16">
        <v>0</v>
      </c>
      <c r="BC97" s="42">
        <v>0</v>
      </c>
      <c r="BD97" s="18">
        <v>0</v>
      </c>
      <c r="BE97" s="16">
        <v>0</v>
      </c>
      <c r="BF97" s="42">
        <v>0</v>
      </c>
      <c r="BG97" s="18">
        <f t="shared" ref="BG97:BG108" si="425">IF(BE97=0,0,BF97/BE97*1000)</f>
        <v>0</v>
      </c>
      <c r="BH97" s="16">
        <v>1</v>
      </c>
      <c r="BI97" s="42">
        <v>9.94</v>
      </c>
      <c r="BJ97" s="18">
        <f>BI97/BH97*1000</f>
        <v>9940</v>
      </c>
      <c r="BK97" s="16">
        <v>0</v>
      </c>
      <c r="BL97" s="42">
        <v>0</v>
      </c>
      <c r="BM97" s="18">
        <v>0</v>
      </c>
      <c r="BN97" s="16">
        <v>0</v>
      </c>
      <c r="BO97" s="42">
        <v>0</v>
      </c>
      <c r="BP97" s="18">
        <v>0</v>
      </c>
      <c r="BQ97" s="16">
        <v>0</v>
      </c>
      <c r="BR97" s="42">
        <v>0</v>
      </c>
      <c r="BS97" s="18">
        <v>0</v>
      </c>
      <c r="BT97" s="16">
        <v>0</v>
      </c>
      <c r="BU97" s="42">
        <v>0</v>
      </c>
      <c r="BV97" s="18">
        <v>0</v>
      </c>
      <c r="BW97" s="12">
        <v>0</v>
      </c>
      <c r="BX97" s="4">
        <v>0</v>
      </c>
      <c r="BY97" s="9">
        <v>0</v>
      </c>
      <c r="BZ97" s="16">
        <v>0</v>
      </c>
      <c r="CA97" s="42">
        <v>0</v>
      </c>
      <c r="CB97" s="18">
        <v>0</v>
      </c>
      <c r="CC97" s="16">
        <v>0</v>
      </c>
      <c r="CD97" s="42">
        <v>0</v>
      </c>
      <c r="CE97" s="18">
        <v>0</v>
      </c>
      <c r="CF97" s="16">
        <v>0</v>
      </c>
      <c r="CG97" s="42">
        <v>0</v>
      </c>
      <c r="CH97" s="18">
        <f t="shared" ref="CH97:CH108" si="426">IF(CF97=0,0,CG97/CF97*1000)</f>
        <v>0</v>
      </c>
      <c r="CI97" s="16">
        <v>0</v>
      </c>
      <c r="CJ97" s="42">
        <v>0</v>
      </c>
      <c r="CK97" s="18">
        <v>0</v>
      </c>
      <c r="CL97" s="87">
        <v>0</v>
      </c>
      <c r="CM97" s="42">
        <v>0</v>
      </c>
      <c r="CN97" s="18">
        <f t="shared" ref="CN97:CN108" si="427">IF(CL97=0,0,CM97/CL97*1000)</f>
        <v>0</v>
      </c>
      <c r="CO97" s="87">
        <v>0</v>
      </c>
      <c r="CP97" s="42">
        <v>0</v>
      </c>
      <c r="CQ97" s="18">
        <v>0</v>
      </c>
      <c r="CR97" s="87">
        <v>0</v>
      </c>
      <c r="CS97" s="42">
        <v>0</v>
      </c>
      <c r="CT97" s="18">
        <v>0</v>
      </c>
      <c r="CU97" s="87">
        <v>0</v>
      </c>
      <c r="CV97" s="42">
        <v>0</v>
      </c>
      <c r="CW97" s="18">
        <v>0</v>
      </c>
      <c r="CX97" s="16">
        <v>0</v>
      </c>
      <c r="CY97" s="42">
        <v>0</v>
      </c>
      <c r="CZ97" s="18">
        <v>0</v>
      </c>
      <c r="DA97" s="16"/>
      <c r="DB97" s="42"/>
      <c r="DC97" s="18"/>
      <c r="DD97" s="16">
        <v>0</v>
      </c>
      <c r="DE97" s="42">
        <v>0</v>
      </c>
      <c r="DF97" s="18">
        <v>0</v>
      </c>
      <c r="DG97" s="16">
        <v>0</v>
      </c>
      <c r="DH97" s="42">
        <v>0</v>
      </c>
      <c r="DI97" s="18">
        <f t="shared" ref="DI97:DI108" si="428">IF(DG97=0,0,DH97/DG97*1000)</f>
        <v>0</v>
      </c>
      <c r="DJ97" s="16">
        <v>0</v>
      </c>
      <c r="DK97" s="42">
        <v>0</v>
      </c>
      <c r="DL97" s="18">
        <v>0</v>
      </c>
      <c r="DM97" s="16">
        <v>1.83</v>
      </c>
      <c r="DN97" s="42">
        <v>68.953999999999994</v>
      </c>
      <c r="DO97" s="18">
        <f>DN97/DM97*1000</f>
        <v>37679.781420765023</v>
      </c>
      <c r="DP97" s="87">
        <v>0</v>
      </c>
      <c r="DQ97" s="42">
        <v>0</v>
      </c>
      <c r="DR97" s="18">
        <v>0</v>
      </c>
      <c r="DS97" s="16">
        <v>0</v>
      </c>
      <c r="DT97" s="42">
        <v>0</v>
      </c>
      <c r="DU97" s="18">
        <v>0</v>
      </c>
      <c r="DV97" s="12">
        <v>0</v>
      </c>
      <c r="DW97" s="4">
        <v>0</v>
      </c>
      <c r="DX97" s="9">
        <v>0</v>
      </c>
      <c r="DY97" s="16">
        <v>0</v>
      </c>
      <c r="DZ97" s="42">
        <v>0</v>
      </c>
      <c r="EA97" s="18">
        <v>0</v>
      </c>
      <c r="EB97" s="87"/>
      <c r="EC97" s="42"/>
      <c r="ED97" s="18"/>
      <c r="EE97" s="87">
        <v>0</v>
      </c>
      <c r="EF97" s="42">
        <v>0</v>
      </c>
      <c r="EG97" s="18">
        <f t="shared" ref="EG97:EG108" si="429">IF(EE97=0,0,EF97/EE97*1000)</f>
        <v>0</v>
      </c>
      <c r="EH97" s="87">
        <v>0</v>
      </c>
      <c r="EI97" s="42">
        <v>0</v>
      </c>
      <c r="EJ97" s="18">
        <v>0</v>
      </c>
      <c r="EK97" s="87">
        <v>0</v>
      </c>
      <c r="EL97" s="42">
        <v>0</v>
      </c>
      <c r="EM97" s="18">
        <v>0</v>
      </c>
      <c r="EN97" s="12">
        <v>0</v>
      </c>
      <c r="EO97" s="4">
        <v>0</v>
      </c>
      <c r="EP97" s="9">
        <v>0</v>
      </c>
      <c r="EQ97" s="87">
        <v>0</v>
      </c>
      <c r="ER97" s="42">
        <v>0</v>
      </c>
      <c r="ES97" s="18">
        <v>0</v>
      </c>
      <c r="ET97" s="87">
        <v>0</v>
      </c>
      <c r="EU97" s="42">
        <v>0</v>
      </c>
      <c r="EV97" s="18">
        <v>0</v>
      </c>
      <c r="EW97" s="12">
        <v>0</v>
      </c>
      <c r="EX97" s="4">
        <v>0</v>
      </c>
      <c r="EY97" s="9">
        <f t="shared" ref="EY97:EY108" si="430">IF(EW97=0,0,EX97/EW97*1000)</f>
        <v>0</v>
      </c>
      <c r="EZ97" s="87">
        <v>0</v>
      </c>
      <c r="FA97" s="42">
        <v>0</v>
      </c>
      <c r="FB97" s="18">
        <v>0</v>
      </c>
      <c r="FC97" s="87">
        <v>0</v>
      </c>
      <c r="FD97" s="42">
        <v>0</v>
      </c>
      <c r="FE97" s="18">
        <v>0</v>
      </c>
      <c r="FF97" s="16">
        <v>0</v>
      </c>
      <c r="FG97" s="42">
        <v>0</v>
      </c>
      <c r="FH97" s="18">
        <v>0</v>
      </c>
      <c r="FI97" s="16">
        <v>0</v>
      </c>
      <c r="FJ97" s="42">
        <v>0</v>
      </c>
      <c r="FK97" s="18">
        <v>0</v>
      </c>
      <c r="FL97" s="87">
        <v>0</v>
      </c>
      <c r="FM97" s="42">
        <v>0</v>
      </c>
      <c r="FN97" s="18">
        <v>0</v>
      </c>
      <c r="FO97" s="87"/>
      <c r="FP97" s="42"/>
      <c r="FQ97" s="18"/>
      <c r="FR97" s="87">
        <v>0</v>
      </c>
      <c r="FS97" s="42">
        <v>0</v>
      </c>
      <c r="FT97" s="18">
        <v>0</v>
      </c>
      <c r="FU97" s="16">
        <v>0</v>
      </c>
      <c r="FV97" s="42">
        <v>0</v>
      </c>
      <c r="FW97" s="18">
        <v>0</v>
      </c>
      <c r="FX97" s="16">
        <v>0</v>
      </c>
      <c r="FY97" s="42">
        <v>0</v>
      </c>
      <c r="FZ97" s="18">
        <v>0</v>
      </c>
      <c r="GA97" s="16">
        <v>0</v>
      </c>
      <c r="GB97" s="42">
        <v>0</v>
      </c>
      <c r="GC97" s="18">
        <v>0</v>
      </c>
      <c r="GD97" s="87">
        <v>0</v>
      </c>
      <c r="GE97" s="42">
        <v>0</v>
      </c>
      <c r="GF97" s="18">
        <v>0</v>
      </c>
      <c r="GG97" s="87">
        <v>0</v>
      </c>
      <c r="GH97" s="42">
        <v>0</v>
      </c>
      <c r="GI97" s="18">
        <v>0</v>
      </c>
      <c r="GJ97" s="16">
        <v>0</v>
      </c>
      <c r="GK97" s="42">
        <v>0</v>
      </c>
      <c r="GL97" s="18">
        <v>0</v>
      </c>
      <c r="GM97" s="87">
        <v>0</v>
      </c>
      <c r="GN97" s="42">
        <v>0</v>
      </c>
      <c r="GO97" s="18">
        <v>0</v>
      </c>
      <c r="GP97" s="16">
        <v>0</v>
      </c>
      <c r="GQ97" s="42">
        <v>0</v>
      </c>
      <c r="GR97" s="18">
        <v>0</v>
      </c>
      <c r="GS97" s="16">
        <v>0</v>
      </c>
      <c r="GT97" s="42">
        <v>0</v>
      </c>
      <c r="GU97" s="18">
        <v>0</v>
      </c>
      <c r="GV97" s="87">
        <v>0</v>
      </c>
      <c r="GW97" s="42">
        <v>0</v>
      </c>
      <c r="GX97" s="18">
        <v>0</v>
      </c>
      <c r="GY97" s="16">
        <v>0</v>
      </c>
      <c r="GZ97" s="42">
        <v>0</v>
      </c>
      <c r="HA97" s="18">
        <v>0</v>
      </c>
      <c r="HB97" s="16">
        <v>0</v>
      </c>
      <c r="HC97" s="42">
        <v>0</v>
      </c>
      <c r="HD97" s="18">
        <v>0</v>
      </c>
      <c r="HE97" s="16">
        <v>0</v>
      </c>
      <c r="HF97" s="42">
        <v>0</v>
      </c>
      <c r="HG97" s="18">
        <v>0</v>
      </c>
      <c r="HH97" s="16">
        <f t="shared" si="313"/>
        <v>2.83</v>
      </c>
      <c r="HI97" s="17">
        <f t="shared" si="314"/>
        <v>78.893999999999991</v>
      </c>
    </row>
    <row r="98" spans="1:217" x14ac:dyDescent="0.3">
      <c r="A98" s="77" t="s">
        <v>104</v>
      </c>
      <c r="B98" s="71" t="s">
        <v>3</v>
      </c>
      <c r="C98" s="12">
        <v>0</v>
      </c>
      <c r="D98" s="4">
        <v>0</v>
      </c>
      <c r="E98" s="9">
        <f t="shared" si="423"/>
        <v>0</v>
      </c>
      <c r="F98" s="12">
        <v>25</v>
      </c>
      <c r="G98" s="4">
        <v>76.603999999999999</v>
      </c>
      <c r="H98" s="9">
        <f>G98/F98*1000</f>
        <v>3064.16</v>
      </c>
      <c r="I98" s="12">
        <v>0</v>
      </c>
      <c r="J98" s="4">
        <v>0</v>
      </c>
      <c r="K98" s="9">
        <v>0</v>
      </c>
      <c r="L98" s="12">
        <v>0</v>
      </c>
      <c r="M98" s="4">
        <v>0</v>
      </c>
      <c r="N98" s="9">
        <v>0</v>
      </c>
      <c r="O98" s="85">
        <v>0</v>
      </c>
      <c r="P98" s="4">
        <v>0</v>
      </c>
      <c r="Q98" s="9">
        <v>0</v>
      </c>
      <c r="R98" s="12">
        <v>0</v>
      </c>
      <c r="S98" s="4">
        <v>0</v>
      </c>
      <c r="T98" s="9">
        <v>0</v>
      </c>
      <c r="U98" s="85">
        <v>0</v>
      </c>
      <c r="V98" s="4">
        <v>0</v>
      </c>
      <c r="W98" s="9">
        <f t="shared" si="424"/>
        <v>0</v>
      </c>
      <c r="X98" s="85">
        <v>0</v>
      </c>
      <c r="Y98" s="4">
        <v>0</v>
      </c>
      <c r="Z98" s="9">
        <v>0</v>
      </c>
      <c r="AA98" s="85">
        <v>0</v>
      </c>
      <c r="AB98" s="4">
        <v>0.746</v>
      </c>
      <c r="AC98" s="9">
        <v>0</v>
      </c>
      <c r="AD98" s="12">
        <v>0</v>
      </c>
      <c r="AE98" s="4">
        <v>0</v>
      </c>
      <c r="AF98" s="9">
        <v>0</v>
      </c>
      <c r="AG98" s="12">
        <v>0</v>
      </c>
      <c r="AH98" s="4">
        <v>0</v>
      </c>
      <c r="AI98" s="9">
        <v>0</v>
      </c>
      <c r="AJ98" s="12">
        <v>0</v>
      </c>
      <c r="AK98" s="4">
        <v>0</v>
      </c>
      <c r="AL98" s="9">
        <v>0</v>
      </c>
      <c r="AM98" s="12">
        <v>0</v>
      </c>
      <c r="AN98" s="4">
        <v>0</v>
      </c>
      <c r="AO98" s="9">
        <v>0</v>
      </c>
      <c r="AP98" s="12">
        <v>0</v>
      </c>
      <c r="AQ98" s="4">
        <v>0</v>
      </c>
      <c r="AR98" s="9">
        <v>0</v>
      </c>
      <c r="AS98" s="12">
        <v>0</v>
      </c>
      <c r="AT98" s="4">
        <v>0</v>
      </c>
      <c r="AU98" s="9">
        <v>0</v>
      </c>
      <c r="AV98" s="85">
        <v>0</v>
      </c>
      <c r="AW98" s="4">
        <v>0</v>
      </c>
      <c r="AX98" s="9">
        <v>0</v>
      </c>
      <c r="AY98" s="12"/>
      <c r="AZ98" s="4"/>
      <c r="BA98" s="9"/>
      <c r="BB98" s="12">
        <v>0</v>
      </c>
      <c r="BC98" s="4">
        <v>0</v>
      </c>
      <c r="BD98" s="9">
        <v>0</v>
      </c>
      <c r="BE98" s="12">
        <v>0</v>
      </c>
      <c r="BF98" s="4">
        <v>0</v>
      </c>
      <c r="BG98" s="9">
        <f t="shared" si="425"/>
        <v>0</v>
      </c>
      <c r="BH98" s="12">
        <v>0</v>
      </c>
      <c r="BI98" s="4">
        <v>0</v>
      </c>
      <c r="BJ98" s="9">
        <v>0</v>
      </c>
      <c r="BK98" s="12">
        <v>0</v>
      </c>
      <c r="BL98" s="4">
        <v>0</v>
      </c>
      <c r="BM98" s="9">
        <v>0</v>
      </c>
      <c r="BN98" s="12">
        <v>0</v>
      </c>
      <c r="BO98" s="4">
        <v>0</v>
      </c>
      <c r="BP98" s="9">
        <v>0</v>
      </c>
      <c r="BQ98" s="12">
        <v>0</v>
      </c>
      <c r="BR98" s="4">
        <v>0</v>
      </c>
      <c r="BS98" s="9">
        <v>0</v>
      </c>
      <c r="BT98" s="12">
        <v>0</v>
      </c>
      <c r="BU98" s="4">
        <v>0</v>
      </c>
      <c r="BV98" s="9">
        <v>0</v>
      </c>
      <c r="BW98" s="12">
        <v>0</v>
      </c>
      <c r="BX98" s="4">
        <v>0</v>
      </c>
      <c r="BY98" s="9">
        <v>0</v>
      </c>
      <c r="BZ98" s="12">
        <v>0</v>
      </c>
      <c r="CA98" s="4">
        <v>0</v>
      </c>
      <c r="CB98" s="9">
        <v>0</v>
      </c>
      <c r="CC98" s="12">
        <v>0</v>
      </c>
      <c r="CD98" s="4">
        <v>0</v>
      </c>
      <c r="CE98" s="9">
        <v>0</v>
      </c>
      <c r="CF98" s="12">
        <v>0</v>
      </c>
      <c r="CG98" s="4">
        <v>0</v>
      </c>
      <c r="CH98" s="9">
        <f t="shared" si="426"/>
        <v>0</v>
      </c>
      <c r="CI98" s="12">
        <v>0</v>
      </c>
      <c r="CJ98" s="4">
        <v>0</v>
      </c>
      <c r="CK98" s="9">
        <v>0</v>
      </c>
      <c r="CL98" s="85">
        <v>0</v>
      </c>
      <c r="CM98" s="4">
        <v>0</v>
      </c>
      <c r="CN98" s="9">
        <f t="shared" si="427"/>
        <v>0</v>
      </c>
      <c r="CO98" s="85">
        <v>0</v>
      </c>
      <c r="CP98" s="4">
        <v>0</v>
      </c>
      <c r="CQ98" s="9">
        <v>0</v>
      </c>
      <c r="CR98" s="85">
        <v>0</v>
      </c>
      <c r="CS98" s="4">
        <v>0</v>
      </c>
      <c r="CT98" s="9">
        <v>0</v>
      </c>
      <c r="CU98" s="85">
        <v>0</v>
      </c>
      <c r="CV98" s="4">
        <v>0</v>
      </c>
      <c r="CW98" s="9">
        <v>0</v>
      </c>
      <c r="CX98" s="12">
        <v>0</v>
      </c>
      <c r="CY98" s="4">
        <v>0</v>
      </c>
      <c r="CZ98" s="9">
        <v>0</v>
      </c>
      <c r="DA98" s="12"/>
      <c r="DB98" s="4"/>
      <c r="DC98" s="9"/>
      <c r="DD98" s="12">
        <v>0</v>
      </c>
      <c r="DE98" s="4">
        <v>0</v>
      </c>
      <c r="DF98" s="9">
        <v>0</v>
      </c>
      <c r="DG98" s="12">
        <v>0</v>
      </c>
      <c r="DH98" s="4">
        <v>0</v>
      </c>
      <c r="DI98" s="9">
        <f t="shared" si="428"/>
        <v>0</v>
      </c>
      <c r="DJ98" s="12">
        <v>0</v>
      </c>
      <c r="DK98" s="4">
        <v>0</v>
      </c>
      <c r="DL98" s="9">
        <v>0</v>
      </c>
      <c r="DM98" s="12">
        <v>0</v>
      </c>
      <c r="DN98" s="4">
        <v>0</v>
      </c>
      <c r="DO98" s="9">
        <v>0</v>
      </c>
      <c r="DP98" s="85">
        <v>0</v>
      </c>
      <c r="DQ98" s="4">
        <v>0</v>
      </c>
      <c r="DR98" s="9">
        <v>0</v>
      </c>
      <c r="DS98" s="12">
        <v>0</v>
      </c>
      <c r="DT98" s="4">
        <v>0</v>
      </c>
      <c r="DU98" s="9">
        <v>0</v>
      </c>
      <c r="DV98" s="12">
        <v>0</v>
      </c>
      <c r="DW98" s="4">
        <v>0</v>
      </c>
      <c r="DX98" s="9">
        <v>0</v>
      </c>
      <c r="DY98" s="12">
        <v>5.0000000000000001E-3</v>
      </c>
      <c r="DZ98" s="4">
        <v>2E-3</v>
      </c>
      <c r="EA98" s="9">
        <f>DZ98/DY98*1000</f>
        <v>400</v>
      </c>
      <c r="EB98" s="85"/>
      <c r="EC98" s="4"/>
      <c r="ED98" s="9"/>
      <c r="EE98" s="85">
        <v>0</v>
      </c>
      <c r="EF98" s="4">
        <v>0</v>
      </c>
      <c r="EG98" s="9">
        <f t="shared" si="429"/>
        <v>0</v>
      </c>
      <c r="EH98" s="85">
        <v>0</v>
      </c>
      <c r="EI98" s="4">
        <v>0</v>
      </c>
      <c r="EJ98" s="9">
        <v>0</v>
      </c>
      <c r="EK98" s="85">
        <v>0</v>
      </c>
      <c r="EL98" s="4">
        <v>0</v>
      </c>
      <c r="EM98" s="9">
        <v>0</v>
      </c>
      <c r="EN98" s="12">
        <v>0</v>
      </c>
      <c r="EO98" s="4">
        <v>0</v>
      </c>
      <c r="EP98" s="9">
        <v>0</v>
      </c>
      <c r="EQ98" s="85">
        <v>0</v>
      </c>
      <c r="ER98" s="4">
        <v>0</v>
      </c>
      <c r="ES98" s="9">
        <v>0</v>
      </c>
      <c r="ET98" s="85">
        <v>0</v>
      </c>
      <c r="EU98" s="4">
        <v>0</v>
      </c>
      <c r="EV98" s="9">
        <v>0</v>
      </c>
      <c r="EW98" s="12">
        <v>0</v>
      </c>
      <c r="EX98" s="4">
        <v>0</v>
      </c>
      <c r="EY98" s="9">
        <f t="shared" si="430"/>
        <v>0</v>
      </c>
      <c r="EZ98" s="85">
        <v>0</v>
      </c>
      <c r="FA98" s="4">
        <v>0</v>
      </c>
      <c r="FB98" s="9">
        <v>0</v>
      </c>
      <c r="FC98" s="85">
        <v>0</v>
      </c>
      <c r="FD98" s="4">
        <v>0</v>
      </c>
      <c r="FE98" s="9">
        <v>0</v>
      </c>
      <c r="FF98" s="12">
        <v>0</v>
      </c>
      <c r="FG98" s="4">
        <v>0</v>
      </c>
      <c r="FH98" s="9">
        <v>0</v>
      </c>
      <c r="FI98" s="12">
        <v>0</v>
      </c>
      <c r="FJ98" s="4">
        <v>0</v>
      </c>
      <c r="FK98" s="9">
        <v>0</v>
      </c>
      <c r="FL98" s="85">
        <v>0</v>
      </c>
      <c r="FM98" s="4">
        <v>0</v>
      </c>
      <c r="FN98" s="9">
        <v>0</v>
      </c>
      <c r="FO98" s="85"/>
      <c r="FP98" s="4"/>
      <c r="FQ98" s="9"/>
      <c r="FR98" s="85">
        <v>0</v>
      </c>
      <c r="FS98" s="4">
        <v>0</v>
      </c>
      <c r="FT98" s="9">
        <v>0</v>
      </c>
      <c r="FU98" s="12">
        <v>0</v>
      </c>
      <c r="FV98" s="4">
        <v>0</v>
      </c>
      <c r="FW98" s="9">
        <v>0</v>
      </c>
      <c r="FX98" s="12">
        <v>0</v>
      </c>
      <c r="FY98" s="4">
        <v>0</v>
      </c>
      <c r="FZ98" s="9">
        <v>0</v>
      </c>
      <c r="GA98" s="12">
        <v>0</v>
      </c>
      <c r="GB98" s="4">
        <v>0</v>
      </c>
      <c r="GC98" s="9">
        <v>0</v>
      </c>
      <c r="GD98" s="85">
        <v>0</v>
      </c>
      <c r="GE98" s="4">
        <v>0</v>
      </c>
      <c r="GF98" s="9">
        <v>0</v>
      </c>
      <c r="GG98" s="85">
        <v>0</v>
      </c>
      <c r="GH98" s="4">
        <v>0</v>
      </c>
      <c r="GI98" s="9">
        <v>0</v>
      </c>
      <c r="GJ98" s="12">
        <v>0</v>
      </c>
      <c r="GK98" s="4">
        <v>0</v>
      </c>
      <c r="GL98" s="9">
        <v>0</v>
      </c>
      <c r="GM98" s="85">
        <v>0</v>
      </c>
      <c r="GN98" s="4">
        <v>0</v>
      </c>
      <c r="GO98" s="9">
        <v>0</v>
      </c>
      <c r="GP98" s="12">
        <v>0</v>
      </c>
      <c r="GQ98" s="4">
        <v>0</v>
      </c>
      <c r="GR98" s="9">
        <v>0</v>
      </c>
      <c r="GS98" s="12">
        <v>2.5999999999999999E-2</v>
      </c>
      <c r="GT98" s="4">
        <v>0.73799999999999999</v>
      </c>
      <c r="GU98" s="9">
        <f>GT98/GS98*1000</f>
        <v>28384.615384615387</v>
      </c>
      <c r="GV98" s="85">
        <v>0</v>
      </c>
      <c r="GW98" s="4">
        <v>0</v>
      </c>
      <c r="GX98" s="9">
        <v>0</v>
      </c>
      <c r="GY98" s="12">
        <v>0</v>
      </c>
      <c r="GZ98" s="4">
        <v>0</v>
      </c>
      <c r="HA98" s="9">
        <v>0</v>
      </c>
      <c r="HB98" s="12">
        <v>0</v>
      </c>
      <c r="HC98" s="4">
        <v>0</v>
      </c>
      <c r="HD98" s="9">
        <v>0</v>
      </c>
      <c r="HE98" s="12">
        <v>0</v>
      </c>
      <c r="HF98" s="4">
        <v>0</v>
      </c>
      <c r="HG98" s="9">
        <v>0</v>
      </c>
      <c r="HH98" s="12">
        <f t="shared" si="313"/>
        <v>25.030999999999999</v>
      </c>
      <c r="HI98" s="15">
        <f t="shared" si="314"/>
        <v>77.343999999999994</v>
      </c>
    </row>
    <row r="99" spans="1:217" x14ac:dyDescent="0.3">
      <c r="A99" s="77" t="s">
        <v>104</v>
      </c>
      <c r="B99" s="71" t="s">
        <v>4</v>
      </c>
      <c r="C99" s="12">
        <v>0</v>
      </c>
      <c r="D99" s="4">
        <v>0</v>
      </c>
      <c r="E99" s="9">
        <f t="shared" si="423"/>
        <v>0</v>
      </c>
      <c r="F99" s="12">
        <v>0.25</v>
      </c>
      <c r="G99" s="4">
        <v>2.6859999999999999</v>
      </c>
      <c r="H99" s="9">
        <f>G99/F99*1000</f>
        <v>10744</v>
      </c>
      <c r="I99" s="12">
        <v>0</v>
      </c>
      <c r="J99" s="4">
        <v>0</v>
      </c>
      <c r="K99" s="9">
        <v>0</v>
      </c>
      <c r="L99" s="12">
        <v>0</v>
      </c>
      <c r="M99" s="4">
        <v>0</v>
      </c>
      <c r="N99" s="9">
        <v>0</v>
      </c>
      <c r="O99" s="85">
        <v>0</v>
      </c>
      <c r="P99" s="4">
        <v>0</v>
      </c>
      <c r="Q99" s="9">
        <v>0</v>
      </c>
      <c r="R99" s="12">
        <v>0</v>
      </c>
      <c r="S99" s="4">
        <v>0</v>
      </c>
      <c r="T99" s="9">
        <v>0</v>
      </c>
      <c r="U99" s="85">
        <v>0</v>
      </c>
      <c r="V99" s="4">
        <v>0</v>
      </c>
      <c r="W99" s="9">
        <f t="shared" si="424"/>
        <v>0</v>
      </c>
      <c r="X99" s="85">
        <v>0</v>
      </c>
      <c r="Y99" s="4">
        <v>0</v>
      </c>
      <c r="Z99" s="9">
        <v>0</v>
      </c>
      <c r="AA99" s="85">
        <v>0</v>
      </c>
      <c r="AB99" s="4">
        <v>0</v>
      </c>
      <c r="AC99" s="9">
        <v>0</v>
      </c>
      <c r="AD99" s="12">
        <v>0</v>
      </c>
      <c r="AE99" s="4">
        <v>0</v>
      </c>
      <c r="AF99" s="9">
        <v>0</v>
      </c>
      <c r="AG99" s="12">
        <v>0</v>
      </c>
      <c r="AH99" s="4">
        <v>0</v>
      </c>
      <c r="AI99" s="9">
        <v>0</v>
      </c>
      <c r="AJ99" s="12">
        <v>0</v>
      </c>
      <c r="AK99" s="4">
        <v>0</v>
      </c>
      <c r="AL99" s="9">
        <v>0</v>
      </c>
      <c r="AM99" s="12">
        <v>0</v>
      </c>
      <c r="AN99" s="4">
        <v>0</v>
      </c>
      <c r="AO99" s="9">
        <v>0</v>
      </c>
      <c r="AP99" s="12">
        <v>0</v>
      </c>
      <c r="AQ99" s="4">
        <v>0</v>
      </c>
      <c r="AR99" s="9">
        <v>0</v>
      </c>
      <c r="AS99" s="12">
        <v>0</v>
      </c>
      <c r="AT99" s="4">
        <v>0</v>
      </c>
      <c r="AU99" s="9">
        <v>0</v>
      </c>
      <c r="AV99" s="85">
        <v>0</v>
      </c>
      <c r="AW99" s="4">
        <v>0</v>
      </c>
      <c r="AX99" s="9">
        <v>0</v>
      </c>
      <c r="AY99" s="12"/>
      <c r="AZ99" s="4"/>
      <c r="BA99" s="9"/>
      <c r="BB99" s="12">
        <v>0</v>
      </c>
      <c r="BC99" s="4">
        <v>0</v>
      </c>
      <c r="BD99" s="9">
        <v>0</v>
      </c>
      <c r="BE99" s="12">
        <v>0</v>
      </c>
      <c r="BF99" s="4">
        <v>0</v>
      </c>
      <c r="BG99" s="9">
        <f t="shared" si="425"/>
        <v>0</v>
      </c>
      <c r="BH99" s="12">
        <v>0</v>
      </c>
      <c r="BI99" s="4">
        <v>0</v>
      </c>
      <c r="BJ99" s="9">
        <v>0</v>
      </c>
      <c r="BK99" s="12">
        <v>0</v>
      </c>
      <c r="BL99" s="4">
        <v>0</v>
      </c>
      <c r="BM99" s="9">
        <v>0</v>
      </c>
      <c r="BN99" s="12">
        <v>0</v>
      </c>
      <c r="BO99" s="4">
        <v>0</v>
      </c>
      <c r="BP99" s="9">
        <v>0</v>
      </c>
      <c r="BQ99" s="12">
        <v>0</v>
      </c>
      <c r="BR99" s="4">
        <v>0</v>
      </c>
      <c r="BS99" s="9">
        <v>0</v>
      </c>
      <c r="BT99" s="12">
        <v>0</v>
      </c>
      <c r="BU99" s="4">
        <v>0</v>
      </c>
      <c r="BV99" s="9">
        <v>0</v>
      </c>
      <c r="BW99" s="12">
        <v>0</v>
      </c>
      <c r="BX99" s="4">
        <v>0</v>
      </c>
      <c r="BY99" s="9">
        <v>0</v>
      </c>
      <c r="BZ99" s="12">
        <v>0</v>
      </c>
      <c r="CA99" s="4">
        <v>0</v>
      </c>
      <c r="CB99" s="9">
        <v>0</v>
      </c>
      <c r="CC99" s="12">
        <v>0</v>
      </c>
      <c r="CD99" s="4">
        <v>0</v>
      </c>
      <c r="CE99" s="9">
        <v>0</v>
      </c>
      <c r="CF99" s="12">
        <v>0</v>
      </c>
      <c r="CG99" s="4">
        <v>0</v>
      </c>
      <c r="CH99" s="9">
        <f t="shared" si="426"/>
        <v>0</v>
      </c>
      <c r="CI99" s="12">
        <v>0</v>
      </c>
      <c r="CJ99" s="4">
        <v>0</v>
      </c>
      <c r="CK99" s="9">
        <v>0</v>
      </c>
      <c r="CL99" s="85">
        <v>0</v>
      </c>
      <c r="CM99" s="4">
        <v>0</v>
      </c>
      <c r="CN99" s="9">
        <f t="shared" si="427"/>
        <v>0</v>
      </c>
      <c r="CO99" s="85">
        <v>0</v>
      </c>
      <c r="CP99" s="4">
        <v>0</v>
      </c>
      <c r="CQ99" s="9">
        <v>0</v>
      </c>
      <c r="CR99" s="85">
        <v>0</v>
      </c>
      <c r="CS99" s="4">
        <v>0</v>
      </c>
      <c r="CT99" s="9">
        <v>0</v>
      </c>
      <c r="CU99" s="85">
        <v>0</v>
      </c>
      <c r="CV99" s="4">
        <v>0</v>
      </c>
      <c r="CW99" s="9">
        <v>0</v>
      </c>
      <c r="CX99" s="12">
        <v>0</v>
      </c>
      <c r="CY99" s="4">
        <v>0</v>
      </c>
      <c r="CZ99" s="9">
        <v>0</v>
      </c>
      <c r="DA99" s="12"/>
      <c r="DB99" s="4"/>
      <c r="DC99" s="9"/>
      <c r="DD99" s="12">
        <v>0</v>
      </c>
      <c r="DE99" s="4">
        <v>0</v>
      </c>
      <c r="DF99" s="9">
        <v>0</v>
      </c>
      <c r="DG99" s="12">
        <v>0</v>
      </c>
      <c r="DH99" s="4">
        <v>0</v>
      </c>
      <c r="DI99" s="9">
        <f t="shared" si="428"/>
        <v>0</v>
      </c>
      <c r="DJ99" s="12">
        <v>0</v>
      </c>
      <c r="DK99" s="4">
        <v>0</v>
      </c>
      <c r="DL99" s="9">
        <v>0</v>
      </c>
      <c r="DM99" s="12">
        <v>0.9</v>
      </c>
      <c r="DN99" s="4">
        <v>35.496000000000002</v>
      </c>
      <c r="DO99" s="9">
        <f>DN99/DM99*1000</f>
        <v>39440.000000000007</v>
      </c>
      <c r="DP99" s="85">
        <v>0</v>
      </c>
      <c r="DQ99" s="4">
        <v>0</v>
      </c>
      <c r="DR99" s="9">
        <v>0</v>
      </c>
      <c r="DS99" s="12">
        <v>0</v>
      </c>
      <c r="DT99" s="4">
        <v>0</v>
      </c>
      <c r="DU99" s="9">
        <v>0</v>
      </c>
      <c r="DV99" s="12">
        <v>0</v>
      </c>
      <c r="DW99" s="4">
        <v>0</v>
      </c>
      <c r="DX99" s="9">
        <v>0</v>
      </c>
      <c r="DY99" s="12">
        <v>0</v>
      </c>
      <c r="DZ99" s="4">
        <v>0</v>
      </c>
      <c r="EA99" s="9">
        <v>0</v>
      </c>
      <c r="EB99" s="85"/>
      <c r="EC99" s="4"/>
      <c r="ED99" s="9"/>
      <c r="EE99" s="85">
        <v>0</v>
      </c>
      <c r="EF99" s="4">
        <v>0</v>
      </c>
      <c r="EG99" s="9">
        <f t="shared" si="429"/>
        <v>0</v>
      </c>
      <c r="EH99" s="85">
        <v>0</v>
      </c>
      <c r="EI99" s="4">
        <v>0</v>
      </c>
      <c r="EJ99" s="9">
        <v>0</v>
      </c>
      <c r="EK99" s="85">
        <v>0</v>
      </c>
      <c r="EL99" s="4">
        <v>0</v>
      </c>
      <c r="EM99" s="9">
        <v>0</v>
      </c>
      <c r="EN99" s="12">
        <v>0</v>
      </c>
      <c r="EO99" s="4">
        <v>0</v>
      </c>
      <c r="EP99" s="9">
        <v>0</v>
      </c>
      <c r="EQ99" s="85">
        <v>0</v>
      </c>
      <c r="ER99" s="4">
        <v>0</v>
      </c>
      <c r="ES99" s="9">
        <v>0</v>
      </c>
      <c r="ET99" s="85">
        <v>0</v>
      </c>
      <c r="EU99" s="4">
        <v>0</v>
      </c>
      <c r="EV99" s="9">
        <v>0</v>
      </c>
      <c r="EW99" s="12">
        <v>0</v>
      </c>
      <c r="EX99" s="4">
        <v>0</v>
      </c>
      <c r="EY99" s="9">
        <f t="shared" si="430"/>
        <v>0</v>
      </c>
      <c r="EZ99" s="85">
        <v>0</v>
      </c>
      <c r="FA99" s="4">
        <v>0</v>
      </c>
      <c r="FB99" s="9">
        <v>0</v>
      </c>
      <c r="FC99" s="85">
        <v>0</v>
      </c>
      <c r="FD99" s="4">
        <v>0</v>
      </c>
      <c r="FE99" s="9">
        <v>0</v>
      </c>
      <c r="FF99" s="12">
        <v>0</v>
      </c>
      <c r="FG99" s="4">
        <v>0</v>
      </c>
      <c r="FH99" s="9">
        <v>0</v>
      </c>
      <c r="FI99" s="12">
        <v>0</v>
      </c>
      <c r="FJ99" s="4">
        <v>0</v>
      </c>
      <c r="FK99" s="9">
        <v>0</v>
      </c>
      <c r="FL99" s="85">
        <v>0</v>
      </c>
      <c r="FM99" s="4">
        <v>0</v>
      </c>
      <c r="FN99" s="9">
        <v>0</v>
      </c>
      <c r="FO99" s="85"/>
      <c r="FP99" s="4"/>
      <c r="FQ99" s="9"/>
      <c r="FR99" s="85">
        <v>0</v>
      </c>
      <c r="FS99" s="4">
        <v>0</v>
      </c>
      <c r="FT99" s="9">
        <v>0</v>
      </c>
      <c r="FU99" s="12">
        <v>0</v>
      </c>
      <c r="FV99" s="4">
        <v>0</v>
      </c>
      <c r="FW99" s="9">
        <v>0</v>
      </c>
      <c r="FX99" s="12">
        <v>0</v>
      </c>
      <c r="FY99" s="4">
        <v>0</v>
      </c>
      <c r="FZ99" s="9">
        <v>0</v>
      </c>
      <c r="GA99" s="12">
        <v>0</v>
      </c>
      <c r="GB99" s="4">
        <v>0</v>
      </c>
      <c r="GC99" s="9">
        <v>0</v>
      </c>
      <c r="GD99" s="85">
        <v>0</v>
      </c>
      <c r="GE99" s="4">
        <v>0</v>
      </c>
      <c r="GF99" s="9">
        <v>0</v>
      </c>
      <c r="GG99" s="85">
        <v>0</v>
      </c>
      <c r="GH99" s="4">
        <v>0</v>
      </c>
      <c r="GI99" s="9">
        <v>0</v>
      </c>
      <c r="GJ99" s="12">
        <v>0</v>
      </c>
      <c r="GK99" s="4">
        <v>0</v>
      </c>
      <c r="GL99" s="9">
        <v>0</v>
      </c>
      <c r="GM99" s="85">
        <v>0</v>
      </c>
      <c r="GN99" s="4">
        <v>0</v>
      </c>
      <c r="GO99" s="9">
        <v>0</v>
      </c>
      <c r="GP99" s="12">
        <v>0</v>
      </c>
      <c r="GQ99" s="4">
        <v>0</v>
      </c>
      <c r="GR99" s="9">
        <v>0</v>
      </c>
      <c r="GS99" s="12">
        <v>0</v>
      </c>
      <c r="GT99" s="4">
        <v>0</v>
      </c>
      <c r="GU99" s="9">
        <v>0</v>
      </c>
      <c r="GV99" s="85">
        <v>0</v>
      </c>
      <c r="GW99" s="4">
        <v>0</v>
      </c>
      <c r="GX99" s="9">
        <v>0</v>
      </c>
      <c r="GY99" s="12">
        <v>0</v>
      </c>
      <c r="GZ99" s="4">
        <v>0</v>
      </c>
      <c r="HA99" s="9">
        <v>0</v>
      </c>
      <c r="HB99" s="12">
        <v>0</v>
      </c>
      <c r="HC99" s="4">
        <v>0</v>
      </c>
      <c r="HD99" s="9">
        <v>0</v>
      </c>
      <c r="HE99" s="12">
        <v>0</v>
      </c>
      <c r="HF99" s="4">
        <v>0</v>
      </c>
      <c r="HG99" s="9">
        <v>0</v>
      </c>
      <c r="HH99" s="12">
        <f t="shared" si="313"/>
        <v>1.1499999999999999</v>
      </c>
      <c r="HI99" s="15">
        <f t="shared" si="314"/>
        <v>38.182000000000002</v>
      </c>
    </row>
    <row r="100" spans="1:217" x14ac:dyDescent="0.3">
      <c r="A100" s="77" t="s">
        <v>104</v>
      </c>
      <c r="B100" s="71" t="s">
        <v>5</v>
      </c>
      <c r="C100" s="12">
        <v>0</v>
      </c>
      <c r="D100" s="4">
        <v>0</v>
      </c>
      <c r="E100" s="9">
        <f t="shared" si="423"/>
        <v>0</v>
      </c>
      <c r="F100" s="12">
        <v>25</v>
      </c>
      <c r="G100" s="4">
        <v>85.242000000000004</v>
      </c>
      <c r="H100" s="9">
        <f>G100/F100*1000</f>
        <v>3409.6800000000003</v>
      </c>
      <c r="I100" s="12">
        <v>0</v>
      </c>
      <c r="J100" s="4">
        <v>0</v>
      </c>
      <c r="K100" s="9">
        <v>0</v>
      </c>
      <c r="L100" s="12">
        <v>0</v>
      </c>
      <c r="M100" s="4">
        <v>0</v>
      </c>
      <c r="N100" s="9">
        <v>0</v>
      </c>
      <c r="O100" s="85">
        <v>0</v>
      </c>
      <c r="P100" s="4">
        <v>0</v>
      </c>
      <c r="Q100" s="9">
        <v>0</v>
      </c>
      <c r="R100" s="12">
        <v>0</v>
      </c>
      <c r="S100" s="4">
        <v>0</v>
      </c>
      <c r="T100" s="9">
        <v>0</v>
      </c>
      <c r="U100" s="85">
        <v>0</v>
      </c>
      <c r="V100" s="4">
        <v>0</v>
      </c>
      <c r="W100" s="9">
        <f t="shared" si="424"/>
        <v>0</v>
      </c>
      <c r="X100" s="85">
        <v>0</v>
      </c>
      <c r="Y100" s="4">
        <v>0</v>
      </c>
      <c r="Z100" s="9">
        <v>0</v>
      </c>
      <c r="AA100" s="85">
        <v>0</v>
      </c>
      <c r="AB100" s="4">
        <v>0</v>
      </c>
      <c r="AC100" s="9">
        <v>0</v>
      </c>
      <c r="AD100" s="12">
        <v>0</v>
      </c>
      <c r="AE100" s="4">
        <v>0</v>
      </c>
      <c r="AF100" s="9">
        <v>0</v>
      </c>
      <c r="AG100" s="12">
        <v>0</v>
      </c>
      <c r="AH100" s="4">
        <v>0</v>
      </c>
      <c r="AI100" s="9">
        <v>0</v>
      </c>
      <c r="AJ100" s="12">
        <v>0</v>
      </c>
      <c r="AK100" s="4">
        <v>0</v>
      </c>
      <c r="AL100" s="9">
        <v>0</v>
      </c>
      <c r="AM100" s="12">
        <v>0</v>
      </c>
      <c r="AN100" s="4">
        <v>0</v>
      </c>
      <c r="AO100" s="9">
        <v>0</v>
      </c>
      <c r="AP100" s="12">
        <v>0</v>
      </c>
      <c r="AQ100" s="4">
        <v>0</v>
      </c>
      <c r="AR100" s="9">
        <v>0</v>
      </c>
      <c r="AS100" s="12">
        <v>0</v>
      </c>
      <c r="AT100" s="4">
        <v>0</v>
      </c>
      <c r="AU100" s="9">
        <v>0</v>
      </c>
      <c r="AV100" s="85">
        <v>0</v>
      </c>
      <c r="AW100" s="4">
        <v>0</v>
      </c>
      <c r="AX100" s="9">
        <v>0</v>
      </c>
      <c r="AY100" s="12"/>
      <c r="AZ100" s="4"/>
      <c r="BA100" s="9"/>
      <c r="BB100" s="12">
        <v>0</v>
      </c>
      <c r="BC100" s="4">
        <v>0</v>
      </c>
      <c r="BD100" s="9">
        <v>0</v>
      </c>
      <c r="BE100" s="12">
        <v>0</v>
      </c>
      <c r="BF100" s="4">
        <v>0</v>
      </c>
      <c r="BG100" s="9">
        <f t="shared" si="425"/>
        <v>0</v>
      </c>
      <c r="BH100" s="12">
        <v>0</v>
      </c>
      <c r="BI100" s="4">
        <v>0</v>
      </c>
      <c r="BJ100" s="9">
        <v>0</v>
      </c>
      <c r="BK100" s="12">
        <v>1.05</v>
      </c>
      <c r="BL100" s="4">
        <v>10.331</v>
      </c>
      <c r="BM100" s="9">
        <f>BL100/BK100*1000</f>
        <v>9839.0476190476184</v>
      </c>
      <c r="BN100" s="12">
        <v>0</v>
      </c>
      <c r="BO100" s="4">
        <v>0</v>
      </c>
      <c r="BP100" s="9">
        <v>0</v>
      </c>
      <c r="BQ100" s="12">
        <v>0.05</v>
      </c>
      <c r="BR100" s="4">
        <v>0.68600000000000005</v>
      </c>
      <c r="BS100" s="9">
        <f>BR100/BQ100*1000</f>
        <v>13720</v>
      </c>
      <c r="BT100" s="12">
        <v>0.32300000000000001</v>
      </c>
      <c r="BU100" s="4">
        <v>4.5730000000000004</v>
      </c>
      <c r="BV100" s="9">
        <f>BU100/BT100*1000</f>
        <v>14157.894736842107</v>
      </c>
      <c r="BW100" s="12">
        <v>0</v>
      </c>
      <c r="BX100" s="4">
        <v>0</v>
      </c>
      <c r="BY100" s="9">
        <f>IF(BW100=0,0,BX100/BW100*1000)</f>
        <v>0</v>
      </c>
      <c r="BZ100" s="12">
        <v>0</v>
      </c>
      <c r="CA100" s="4">
        <v>0</v>
      </c>
      <c r="CB100" s="9">
        <v>0</v>
      </c>
      <c r="CC100" s="12">
        <v>0</v>
      </c>
      <c r="CD100" s="4">
        <v>0</v>
      </c>
      <c r="CE100" s="9">
        <v>0</v>
      </c>
      <c r="CF100" s="12">
        <v>0</v>
      </c>
      <c r="CG100" s="4">
        <v>0</v>
      </c>
      <c r="CH100" s="9">
        <f t="shared" si="426"/>
        <v>0</v>
      </c>
      <c r="CI100" s="12">
        <v>0</v>
      </c>
      <c r="CJ100" s="4">
        <v>0</v>
      </c>
      <c r="CK100" s="9">
        <v>0</v>
      </c>
      <c r="CL100" s="85">
        <v>0</v>
      </c>
      <c r="CM100" s="4">
        <v>0</v>
      </c>
      <c r="CN100" s="9">
        <f t="shared" si="427"/>
        <v>0</v>
      </c>
      <c r="CO100" s="85">
        <v>0</v>
      </c>
      <c r="CP100" s="4">
        <v>0</v>
      </c>
      <c r="CQ100" s="9">
        <v>0</v>
      </c>
      <c r="CR100" s="85">
        <v>0</v>
      </c>
      <c r="CS100" s="4">
        <v>0</v>
      </c>
      <c r="CT100" s="9">
        <v>0</v>
      </c>
      <c r="CU100" s="85">
        <v>0</v>
      </c>
      <c r="CV100" s="4">
        <v>0</v>
      </c>
      <c r="CW100" s="9">
        <v>0</v>
      </c>
      <c r="CX100" s="12">
        <v>0</v>
      </c>
      <c r="CY100" s="4">
        <v>0</v>
      </c>
      <c r="CZ100" s="9">
        <v>0</v>
      </c>
      <c r="DA100" s="12"/>
      <c r="DB100" s="4"/>
      <c r="DC100" s="9"/>
      <c r="DD100" s="12">
        <v>0</v>
      </c>
      <c r="DE100" s="4">
        <v>0</v>
      </c>
      <c r="DF100" s="9">
        <v>0</v>
      </c>
      <c r="DG100" s="12">
        <v>0</v>
      </c>
      <c r="DH100" s="4">
        <v>0</v>
      </c>
      <c r="DI100" s="9">
        <f t="shared" si="428"/>
        <v>0</v>
      </c>
      <c r="DJ100" s="12">
        <v>0</v>
      </c>
      <c r="DK100" s="4">
        <v>0</v>
      </c>
      <c r="DL100" s="9">
        <v>0</v>
      </c>
      <c r="DM100" s="12">
        <v>0</v>
      </c>
      <c r="DN100" s="4">
        <v>0</v>
      </c>
      <c r="DO100" s="9">
        <v>0</v>
      </c>
      <c r="DP100" s="85">
        <v>0</v>
      </c>
      <c r="DQ100" s="4">
        <v>0</v>
      </c>
      <c r="DR100" s="9">
        <v>0</v>
      </c>
      <c r="DS100" s="12">
        <v>0</v>
      </c>
      <c r="DT100" s="4">
        <v>0</v>
      </c>
      <c r="DU100" s="9">
        <v>0</v>
      </c>
      <c r="DV100" s="12">
        <v>0</v>
      </c>
      <c r="DW100" s="4">
        <v>0</v>
      </c>
      <c r="DX100" s="9">
        <f>IF(DV100=0,0,DW100/DV100*1000)</f>
        <v>0</v>
      </c>
      <c r="DY100" s="12">
        <v>0</v>
      </c>
      <c r="DZ100" s="4">
        <v>0</v>
      </c>
      <c r="EA100" s="9">
        <v>0</v>
      </c>
      <c r="EB100" s="85"/>
      <c r="EC100" s="4"/>
      <c r="ED100" s="9"/>
      <c r="EE100" s="85">
        <v>0</v>
      </c>
      <c r="EF100" s="4">
        <v>0</v>
      </c>
      <c r="EG100" s="9">
        <f t="shared" si="429"/>
        <v>0</v>
      </c>
      <c r="EH100" s="85">
        <v>0</v>
      </c>
      <c r="EI100" s="4">
        <v>0</v>
      </c>
      <c r="EJ100" s="9">
        <v>0</v>
      </c>
      <c r="EK100" s="85">
        <v>0</v>
      </c>
      <c r="EL100" s="4">
        <v>0</v>
      </c>
      <c r="EM100" s="9">
        <v>0</v>
      </c>
      <c r="EN100" s="12">
        <v>0</v>
      </c>
      <c r="EO100" s="4">
        <v>0</v>
      </c>
      <c r="EP100" s="9">
        <f>IF(EN100=0,0,EO100/EN100*1000)</f>
        <v>0</v>
      </c>
      <c r="EQ100" s="85">
        <v>0</v>
      </c>
      <c r="ER100" s="4">
        <v>0</v>
      </c>
      <c r="ES100" s="9">
        <v>0</v>
      </c>
      <c r="ET100" s="85">
        <v>0</v>
      </c>
      <c r="EU100" s="4">
        <v>0</v>
      </c>
      <c r="EV100" s="9">
        <v>0</v>
      </c>
      <c r="EW100" s="12">
        <v>0</v>
      </c>
      <c r="EX100" s="4">
        <v>0</v>
      </c>
      <c r="EY100" s="9">
        <f t="shared" si="430"/>
        <v>0</v>
      </c>
      <c r="EZ100" s="85">
        <v>0</v>
      </c>
      <c r="FA100" s="4">
        <v>0</v>
      </c>
      <c r="FB100" s="9">
        <v>0</v>
      </c>
      <c r="FC100" s="85">
        <v>2.1000000000000001E-2</v>
      </c>
      <c r="FD100" s="4">
        <v>4.266</v>
      </c>
      <c r="FE100" s="9">
        <f>FD100/FC100*1000</f>
        <v>203142.85714285713</v>
      </c>
      <c r="FF100" s="12">
        <v>0</v>
      </c>
      <c r="FG100" s="4">
        <v>0</v>
      </c>
      <c r="FH100" s="9">
        <v>0</v>
      </c>
      <c r="FI100" s="12">
        <v>0</v>
      </c>
      <c r="FJ100" s="4">
        <v>0</v>
      </c>
      <c r="FK100" s="9">
        <v>0</v>
      </c>
      <c r="FL100" s="85">
        <v>0</v>
      </c>
      <c r="FM100" s="4">
        <v>0</v>
      </c>
      <c r="FN100" s="9">
        <v>0</v>
      </c>
      <c r="FO100" s="85"/>
      <c r="FP100" s="4"/>
      <c r="FQ100" s="9"/>
      <c r="FR100" s="85">
        <v>0</v>
      </c>
      <c r="FS100" s="4">
        <v>0</v>
      </c>
      <c r="FT100" s="9">
        <v>0</v>
      </c>
      <c r="FU100" s="12">
        <v>0</v>
      </c>
      <c r="FV100" s="4">
        <v>0</v>
      </c>
      <c r="FW100" s="9">
        <v>0</v>
      </c>
      <c r="FX100" s="12">
        <v>0</v>
      </c>
      <c r="FY100" s="4">
        <v>0</v>
      </c>
      <c r="FZ100" s="9">
        <v>0</v>
      </c>
      <c r="GA100" s="12">
        <v>0.36</v>
      </c>
      <c r="GB100" s="4">
        <v>2.2029999999999998</v>
      </c>
      <c r="GC100" s="9">
        <f>GB100/GA100*1000</f>
        <v>6119.4444444444443</v>
      </c>
      <c r="GD100" s="85">
        <v>0</v>
      </c>
      <c r="GE100" s="4">
        <v>0</v>
      </c>
      <c r="GF100" s="9">
        <v>0</v>
      </c>
      <c r="GG100" s="85">
        <v>0</v>
      </c>
      <c r="GH100" s="4">
        <v>0</v>
      </c>
      <c r="GI100" s="9">
        <v>0</v>
      </c>
      <c r="GJ100" s="12">
        <v>0</v>
      </c>
      <c r="GK100" s="4">
        <v>0</v>
      </c>
      <c r="GL100" s="9">
        <v>0</v>
      </c>
      <c r="GM100" s="85">
        <v>0</v>
      </c>
      <c r="GN100" s="4">
        <v>0</v>
      </c>
      <c r="GO100" s="9">
        <v>0</v>
      </c>
      <c r="GP100" s="12">
        <v>0</v>
      </c>
      <c r="GQ100" s="4">
        <v>0</v>
      </c>
      <c r="GR100" s="9">
        <v>0</v>
      </c>
      <c r="GS100" s="12">
        <v>0</v>
      </c>
      <c r="GT100" s="4">
        <v>0</v>
      </c>
      <c r="GU100" s="9">
        <v>0</v>
      </c>
      <c r="GV100" s="85">
        <v>0</v>
      </c>
      <c r="GW100" s="4">
        <v>0</v>
      </c>
      <c r="GX100" s="9">
        <v>0</v>
      </c>
      <c r="GY100" s="12">
        <v>0</v>
      </c>
      <c r="GZ100" s="4">
        <v>0</v>
      </c>
      <c r="HA100" s="9">
        <v>0</v>
      </c>
      <c r="HB100" s="12">
        <v>0</v>
      </c>
      <c r="HC100" s="4">
        <v>0</v>
      </c>
      <c r="HD100" s="9">
        <v>0</v>
      </c>
      <c r="HE100" s="12">
        <v>0</v>
      </c>
      <c r="HF100" s="4">
        <v>0</v>
      </c>
      <c r="HG100" s="9">
        <v>0</v>
      </c>
      <c r="HH100" s="12">
        <f t="shared" si="313"/>
        <v>26.783000000000001</v>
      </c>
      <c r="HI100" s="15">
        <f t="shared" si="314"/>
        <v>103.03500000000003</v>
      </c>
    </row>
    <row r="101" spans="1:217" x14ac:dyDescent="0.3">
      <c r="A101" s="77" t="s">
        <v>104</v>
      </c>
      <c r="B101" s="71" t="s">
        <v>6</v>
      </c>
      <c r="C101" s="12">
        <v>0</v>
      </c>
      <c r="D101" s="4">
        <v>0</v>
      </c>
      <c r="E101" s="9">
        <f t="shared" si="423"/>
        <v>0</v>
      </c>
      <c r="F101" s="12">
        <v>0</v>
      </c>
      <c r="G101" s="4">
        <v>0</v>
      </c>
      <c r="H101" s="9">
        <v>0</v>
      </c>
      <c r="I101" s="12">
        <v>0</v>
      </c>
      <c r="J101" s="4">
        <v>0</v>
      </c>
      <c r="K101" s="9">
        <v>0</v>
      </c>
      <c r="L101" s="12">
        <v>7.194</v>
      </c>
      <c r="M101" s="4">
        <v>66.777000000000001</v>
      </c>
      <c r="N101" s="9">
        <f>M101/L101*1000</f>
        <v>9282.3185988323603</v>
      </c>
      <c r="O101" s="85">
        <v>0</v>
      </c>
      <c r="P101" s="4">
        <v>0</v>
      </c>
      <c r="Q101" s="9">
        <v>0</v>
      </c>
      <c r="R101" s="12">
        <v>0</v>
      </c>
      <c r="S101" s="4">
        <v>0</v>
      </c>
      <c r="T101" s="9">
        <v>0</v>
      </c>
      <c r="U101" s="85">
        <v>0</v>
      </c>
      <c r="V101" s="4">
        <v>0</v>
      </c>
      <c r="W101" s="9">
        <f t="shared" si="424"/>
        <v>0</v>
      </c>
      <c r="X101" s="85">
        <v>0</v>
      </c>
      <c r="Y101" s="4">
        <v>0</v>
      </c>
      <c r="Z101" s="9">
        <v>0</v>
      </c>
      <c r="AA101" s="85">
        <v>0</v>
      </c>
      <c r="AB101" s="4">
        <v>0</v>
      </c>
      <c r="AC101" s="9">
        <v>0</v>
      </c>
      <c r="AD101" s="12">
        <v>0</v>
      </c>
      <c r="AE101" s="4">
        <v>0</v>
      </c>
      <c r="AF101" s="9">
        <v>0</v>
      </c>
      <c r="AG101" s="12">
        <v>0</v>
      </c>
      <c r="AH101" s="4">
        <v>0</v>
      </c>
      <c r="AI101" s="9">
        <v>0</v>
      </c>
      <c r="AJ101" s="12">
        <v>0</v>
      </c>
      <c r="AK101" s="4">
        <v>0</v>
      </c>
      <c r="AL101" s="9">
        <v>0</v>
      </c>
      <c r="AM101" s="12">
        <v>0</v>
      </c>
      <c r="AN101" s="4">
        <v>0</v>
      </c>
      <c r="AO101" s="9">
        <v>0</v>
      </c>
      <c r="AP101" s="12">
        <v>0</v>
      </c>
      <c r="AQ101" s="4">
        <v>0</v>
      </c>
      <c r="AR101" s="9">
        <v>0</v>
      </c>
      <c r="AS101" s="12">
        <v>0</v>
      </c>
      <c r="AT101" s="4">
        <v>0</v>
      </c>
      <c r="AU101" s="9">
        <v>0</v>
      </c>
      <c r="AV101" s="85">
        <v>0</v>
      </c>
      <c r="AW101" s="4">
        <v>0</v>
      </c>
      <c r="AX101" s="9">
        <v>0</v>
      </c>
      <c r="AY101" s="12"/>
      <c r="AZ101" s="4"/>
      <c r="BA101" s="9"/>
      <c r="BB101" s="12">
        <v>0</v>
      </c>
      <c r="BC101" s="4">
        <v>0</v>
      </c>
      <c r="BD101" s="9">
        <v>0</v>
      </c>
      <c r="BE101" s="12">
        <v>0</v>
      </c>
      <c r="BF101" s="4">
        <v>0</v>
      </c>
      <c r="BG101" s="9">
        <f t="shared" si="425"/>
        <v>0</v>
      </c>
      <c r="BH101" s="12">
        <v>0</v>
      </c>
      <c r="BI101" s="4">
        <v>0</v>
      </c>
      <c r="BJ101" s="9">
        <v>0</v>
      </c>
      <c r="BK101" s="12">
        <v>0</v>
      </c>
      <c r="BL101" s="4">
        <v>0</v>
      </c>
      <c r="BM101" s="9">
        <v>0</v>
      </c>
      <c r="BN101" s="12">
        <v>0</v>
      </c>
      <c r="BO101" s="4">
        <v>0</v>
      </c>
      <c r="BP101" s="9">
        <v>0</v>
      </c>
      <c r="BQ101" s="12">
        <v>0</v>
      </c>
      <c r="BR101" s="4">
        <v>0</v>
      </c>
      <c r="BS101" s="9">
        <v>0</v>
      </c>
      <c r="BT101" s="12">
        <v>0</v>
      </c>
      <c r="BU101" s="4">
        <v>0</v>
      </c>
      <c r="BV101" s="9">
        <v>0</v>
      </c>
      <c r="BW101" s="12">
        <v>0</v>
      </c>
      <c r="BX101" s="4">
        <v>0</v>
      </c>
      <c r="BY101" s="9">
        <f t="shared" ref="BY101:BY108" si="431">IF(BW101=0,0,BX101/BW101*1000)</f>
        <v>0</v>
      </c>
      <c r="BZ101" s="12">
        <v>0</v>
      </c>
      <c r="CA101" s="4">
        <v>0</v>
      </c>
      <c r="CB101" s="9">
        <v>0</v>
      </c>
      <c r="CC101" s="12">
        <v>0</v>
      </c>
      <c r="CD101" s="4">
        <v>0</v>
      </c>
      <c r="CE101" s="9">
        <v>0</v>
      </c>
      <c r="CF101" s="12">
        <v>0</v>
      </c>
      <c r="CG101" s="4">
        <v>0</v>
      </c>
      <c r="CH101" s="9">
        <f t="shared" si="426"/>
        <v>0</v>
      </c>
      <c r="CI101" s="12">
        <v>0</v>
      </c>
      <c r="CJ101" s="4">
        <v>0</v>
      </c>
      <c r="CK101" s="9">
        <v>0</v>
      </c>
      <c r="CL101" s="85">
        <v>0</v>
      </c>
      <c r="CM101" s="4">
        <v>0</v>
      </c>
      <c r="CN101" s="9">
        <f t="shared" si="427"/>
        <v>0</v>
      </c>
      <c r="CO101" s="85">
        <v>0</v>
      </c>
      <c r="CP101" s="4">
        <v>0</v>
      </c>
      <c r="CQ101" s="9">
        <v>0</v>
      </c>
      <c r="CR101" s="85">
        <v>0</v>
      </c>
      <c r="CS101" s="4">
        <v>0</v>
      </c>
      <c r="CT101" s="9">
        <v>0</v>
      </c>
      <c r="CU101" s="85">
        <v>0</v>
      </c>
      <c r="CV101" s="4">
        <v>0</v>
      </c>
      <c r="CW101" s="9">
        <v>0</v>
      </c>
      <c r="CX101" s="12">
        <v>0</v>
      </c>
      <c r="CY101" s="4">
        <v>0</v>
      </c>
      <c r="CZ101" s="9">
        <v>0</v>
      </c>
      <c r="DA101" s="12"/>
      <c r="DB101" s="4"/>
      <c r="DC101" s="9"/>
      <c r="DD101" s="12">
        <v>0</v>
      </c>
      <c r="DE101" s="4">
        <v>0</v>
      </c>
      <c r="DF101" s="9">
        <v>0</v>
      </c>
      <c r="DG101" s="12">
        <v>0</v>
      </c>
      <c r="DH101" s="4">
        <v>0</v>
      </c>
      <c r="DI101" s="9">
        <f t="shared" si="428"/>
        <v>0</v>
      </c>
      <c r="DJ101" s="12">
        <v>0</v>
      </c>
      <c r="DK101" s="4">
        <v>0</v>
      </c>
      <c r="DL101" s="9">
        <v>0</v>
      </c>
      <c r="DM101" s="12">
        <v>0</v>
      </c>
      <c r="DN101" s="4">
        <v>0</v>
      </c>
      <c r="DO101" s="9">
        <v>0</v>
      </c>
      <c r="DP101" s="85">
        <v>0</v>
      </c>
      <c r="DQ101" s="4">
        <v>0</v>
      </c>
      <c r="DR101" s="9">
        <v>0</v>
      </c>
      <c r="DS101" s="12">
        <v>0</v>
      </c>
      <c r="DT101" s="4">
        <v>0</v>
      </c>
      <c r="DU101" s="9">
        <v>0</v>
      </c>
      <c r="DV101" s="12">
        <v>0</v>
      </c>
      <c r="DW101" s="4">
        <v>0</v>
      </c>
      <c r="DX101" s="9">
        <f t="shared" ref="DX101:DX108" si="432">IF(DV101=0,0,DW101/DV101*1000)</f>
        <v>0</v>
      </c>
      <c r="DY101" s="12">
        <v>0</v>
      </c>
      <c r="DZ101" s="4">
        <v>0</v>
      </c>
      <c r="EA101" s="9">
        <v>0</v>
      </c>
      <c r="EB101" s="85"/>
      <c r="EC101" s="4"/>
      <c r="ED101" s="9"/>
      <c r="EE101" s="85">
        <v>0</v>
      </c>
      <c r="EF101" s="4">
        <v>0</v>
      </c>
      <c r="EG101" s="9">
        <f t="shared" si="429"/>
        <v>0</v>
      </c>
      <c r="EH101" s="85">
        <v>0</v>
      </c>
      <c r="EI101" s="4">
        <v>0</v>
      </c>
      <c r="EJ101" s="9">
        <v>0</v>
      </c>
      <c r="EK101" s="85">
        <v>0</v>
      </c>
      <c r="EL101" s="4">
        <v>0</v>
      </c>
      <c r="EM101" s="9">
        <v>0</v>
      </c>
      <c r="EN101" s="12">
        <v>0</v>
      </c>
      <c r="EO101" s="4">
        <v>0</v>
      </c>
      <c r="EP101" s="9">
        <f t="shared" ref="EP101:EP108" si="433">IF(EN101=0,0,EO101/EN101*1000)</f>
        <v>0</v>
      </c>
      <c r="EQ101" s="85">
        <v>0</v>
      </c>
      <c r="ER101" s="4">
        <v>0</v>
      </c>
      <c r="ES101" s="9">
        <v>0</v>
      </c>
      <c r="ET101" s="85">
        <v>0</v>
      </c>
      <c r="EU101" s="4">
        <v>0</v>
      </c>
      <c r="EV101" s="9">
        <v>0</v>
      </c>
      <c r="EW101" s="12">
        <v>0</v>
      </c>
      <c r="EX101" s="4">
        <v>0</v>
      </c>
      <c r="EY101" s="9">
        <f t="shared" si="430"/>
        <v>0</v>
      </c>
      <c r="EZ101" s="85">
        <v>0</v>
      </c>
      <c r="FA101" s="4">
        <v>0</v>
      </c>
      <c r="FB101" s="9">
        <v>0</v>
      </c>
      <c r="FC101" s="85">
        <v>0</v>
      </c>
      <c r="FD101" s="4">
        <v>0</v>
      </c>
      <c r="FE101" s="9">
        <v>0</v>
      </c>
      <c r="FF101" s="12">
        <v>0</v>
      </c>
      <c r="FG101" s="4">
        <v>0</v>
      </c>
      <c r="FH101" s="9">
        <v>0</v>
      </c>
      <c r="FI101" s="12">
        <v>0</v>
      </c>
      <c r="FJ101" s="4">
        <v>0</v>
      </c>
      <c r="FK101" s="9">
        <v>0</v>
      </c>
      <c r="FL101" s="85">
        <v>0</v>
      </c>
      <c r="FM101" s="4">
        <v>0</v>
      </c>
      <c r="FN101" s="9">
        <v>0</v>
      </c>
      <c r="FO101" s="85"/>
      <c r="FP101" s="4"/>
      <c r="FQ101" s="9"/>
      <c r="FR101" s="85">
        <v>0</v>
      </c>
      <c r="FS101" s="4">
        <v>0</v>
      </c>
      <c r="FT101" s="9">
        <v>0</v>
      </c>
      <c r="FU101" s="12">
        <v>0</v>
      </c>
      <c r="FV101" s="4">
        <v>0</v>
      </c>
      <c r="FW101" s="9">
        <v>0</v>
      </c>
      <c r="FX101" s="12">
        <v>0</v>
      </c>
      <c r="FY101" s="4">
        <v>0</v>
      </c>
      <c r="FZ101" s="9">
        <v>0</v>
      </c>
      <c r="GA101" s="12">
        <v>0</v>
      </c>
      <c r="GB101" s="4">
        <v>0</v>
      </c>
      <c r="GC101" s="9">
        <v>0</v>
      </c>
      <c r="GD101" s="85">
        <v>0</v>
      </c>
      <c r="GE101" s="4">
        <v>0</v>
      </c>
      <c r="GF101" s="9">
        <v>0</v>
      </c>
      <c r="GG101" s="85">
        <v>0</v>
      </c>
      <c r="GH101" s="4">
        <v>0</v>
      </c>
      <c r="GI101" s="9">
        <v>0</v>
      </c>
      <c r="GJ101" s="12">
        <v>0</v>
      </c>
      <c r="GK101" s="4">
        <v>0</v>
      </c>
      <c r="GL101" s="9">
        <v>0</v>
      </c>
      <c r="GM101" s="85">
        <v>0</v>
      </c>
      <c r="GN101" s="4">
        <v>0</v>
      </c>
      <c r="GO101" s="9">
        <v>0</v>
      </c>
      <c r="GP101" s="12">
        <v>0</v>
      </c>
      <c r="GQ101" s="4">
        <v>0</v>
      </c>
      <c r="GR101" s="9">
        <v>0</v>
      </c>
      <c r="GS101" s="12">
        <v>0</v>
      </c>
      <c r="GT101" s="4">
        <v>0</v>
      </c>
      <c r="GU101" s="9">
        <v>0</v>
      </c>
      <c r="GV101" s="85">
        <v>0</v>
      </c>
      <c r="GW101" s="4">
        <v>0</v>
      </c>
      <c r="GX101" s="9">
        <v>0</v>
      </c>
      <c r="GY101" s="12">
        <v>0</v>
      </c>
      <c r="GZ101" s="4">
        <v>0</v>
      </c>
      <c r="HA101" s="9">
        <v>0</v>
      </c>
      <c r="HB101" s="12">
        <v>0</v>
      </c>
      <c r="HC101" s="4">
        <v>0</v>
      </c>
      <c r="HD101" s="9">
        <v>0</v>
      </c>
      <c r="HE101" s="12">
        <v>0</v>
      </c>
      <c r="HF101" s="4">
        <v>0</v>
      </c>
      <c r="HG101" s="9">
        <v>0</v>
      </c>
      <c r="HH101" s="12">
        <f t="shared" si="313"/>
        <v>7.194</v>
      </c>
      <c r="HI101" s="15">
        <f t="shared" si="314"/>
        <v>66.777000000000001</v>
      </c>
    </row>
    <row r="102" spans="1:217" x14ac:dyDescent="0.3">
      <c r="A102" s="77" t="s">
        <v>104</v>
      </c>
      <c r="B102" s="71" t="s">
        <v>7</v>
      </c>
      <c r="C102" s="12">
        <v>0</v>
      </c>
      <c r="D102" s="4">
        <v>0</v>
      </c>
      <c r="E102" s="9">
        <f t="shared" si="423"/>
        <v>0</v>
      </c>
      <c r="F102" s="12">
        <v>25</v>
      </c>
      <c r="G102" s="4">
        <v>101.614</v>
      </c>
      <c r="H102" s="9">
        <f>G102/F102*1000</f>
        <v>4064.5600000000004</v>
      </c>
      <c r="I102" s="12">
        <v>0</v>
      </c>
      <c r="J102" s="4">
        <v>0</v>
      </c>
      <c r="K102" s="9">
        <v>0</v>
      </c>
      <c r="L102" s="12">
        <v>0</v>
      </c>
      <c r="M102" s="4">
        <v>0</v>
      </c>
      <c r="N102" s="9">
        <v>0</v>
      </c>
      <c r="O102" s="85">
        <v>0</v>
      </c>
      <c r="P102" s="4">
        <v>0</v>
      </c>
      <c r="Q102" s="9">
        <v>0</v>
      </c>
      <c r="R102" s="12">
        <v>0</v>
      </c>
      <c r="S102" s="4">
        <v>0</v>
      </c>
      <c r="T102" s="9">
        <v>0</v>
      </c>
      <c r="U102" s="85">
        <v>0</v>
      </c>
      <c r="V102" s="4">
        <v>0</v>
      </c>
      <c r="W102" s="9">
        <f t="shared" si="424"/>
        <v>0</v>
      </c>
      <c r="X102" s="85">
        <v>0</v>
      </c>
      <c r="Y102" s="4">
        <v>0</v>
      </c>
      <c r="Z102" s="9">
        <v>0</v>
      </c>
      <c r="AA102" s="85">
        <v>0</v>
      </c>
      <c r="AB102" s="4">
        <v>0</v>
      </c>
      <c r="AC102" s="9">
        <v>0</v>
      </c>
      <c r="AD102" s="12">
        <v>0</v>
      </c>
      <c r="AE102" s="4">
        <v>0</v>
      </c>
      <c r="AF102" s="9">
        <v>0</v>
      </c>
      <c r="AG102" s="12">
        <v>0</v>
      </c>
      <c r="AH102" s="4">
        <v>0</v>
      </c>
      <c r="AI102" s="9">
        <v>0</v>
      </c>
      <c r="AJ102" s="12">
        <v>0</v>
      </c>
      <c r="AK102" s="4">
        <v>0</v>
      </c>
      <c r="AL102" s="9">
        <v>0</v>
      </c>
      <c r="AM102" s="12">
        <v>0</v>
      </c>
      <c r="AN102" s="4">
        <v>0</v>
      </c>
      <c r="AO102" s="9">
        <v>0</v>
      </c>
      <c r="AP102" s="12">
        <v>0</v>
      </c>
      <c r="AQ102" s="4">
        <v>0</v>
      </c>
      <c r="AR102" s="9">
        <v>0</v>
      </c>
      <c r="AS102" s="12">
        <v>0</v>
      </c>
      <c r="AT102" s="4">
        <v>0</v>
      </c>
      <c r="AU102" s="9">
        <v>0</v>
      </c>
      <c r="AV102" s="85">
        <v>0</v>
      </c>
      <c r="AW102" s="4">
        <v>0</v>
      </c>
      <c r="AX102" s="9">
        <v>0</v>
      </c>
      <c r="AY102" s="12"/>
      <c r="AZ102" s="4"/>
      <c r="BA102" s="9"/>
      <c r="BB102" s="12">
        <v>0</v>
      </c>
      <c r="BC102" s="4">
        <v>0</v>
      </c>
      <c r="BD102" s="9">
        <v>0</v>
      </c>
      <c r="BE102" s="12">
        <v>0</v>
      </c>
      <c r="BF102" s="4">
        <v>0</v>
      </c>
      <c r="BG102" s="9">
        <f t="shared" si="425"/>
        <v>0</v>
      </c>
      <c r="BH102" s="12">
        <v>0</v>
      </c>
      <c r="BI102" s="4">
        <v>0</v>
      </c>
      <c r="BJ102" s="9">
        <v>0</v>
      </c>
      <c r="BK102" s="12">
        <v>0</v>
      </c>
      <c r="BL102" s="4">
        <v>0</v>
      </c>
      <c r="BM102" s="9">
        <v>0</v>
      </c>
      <c r="BN102" s="12">
        <v>0</v>
      </c>
      <c r="BO102" s="4">
        <v>0</v>
      </c>
      <c r="BP102" s="9">
        <v>0</v>
      </c>
      <c r="BQ102" s="12">
        <v>0</v>
      </c>
      <c r="BR102" s="4">
        <v>0</v>
      </c>
      <c r="BS102" s="9">
        <v>0</v>
      </c>
      <c r="BT102" s="12">
        <v>0</v>
      </c>
      <c r="BU102" s="4">
        <v>0</v>
      </c>
      <c r="BV102" s="9">
        <v>0</v>
      </c>
      <c r="BW102" s="12">
        <v>0</v>
      </c>
      <c r="BX102" s="4">
        <v>0</v>
      </c>
      <c r="BY102" s="9">
        <f t="shared" si="431"/>
        <v>0</v>
      </c>
      <c r="BZ102" s="12">
        <v>0</v>
      </c>
      <c r="CA102" s="4">
        <v>0</v>
      </c>
      <c r="CB102" s="9">
        <v>0</v>
      </c>
      <c r="CC102" s="12">
        <v>0</v>
      </c>
      <c r="CD102" s="4">
        <v>0</v>
      </c>
      <c r="CE102" s="9">
        <v>0</v>
      </c>
      <c r="CF102" s="12">
        <v>0</v>
      </c>
      <c r="CG102" s="4">
        <v>0</v>
      </c>
      <c r="CH102" s="9">
        <f t="shared" si="426"/>
        <v>0</v>
      </c>
      <c r="CI102" s="12">
        <v>0</v>
      </c>
      <c r="CJ102" s="4">
        <v>0</v>
      </c>
      <c r="CK102" s="9">
        <v>0</v>
      </c>
      <c r="CL102" s="85">
        <v>0</v>
      </c>
      <c r="CM102" s="4">
        <v>0</v>
      </c>
      <c r="CN102" s="9">
        <f t="shared" si="427"/>
        <v>0</v>
      </c>
      <c r="CO102" s="85">
        <v>0</v>
      </c>
      <c r="CP102" s="4">
        <v>0</v>
      </c>
      <c r="CQ102" s="9">
        <v>0</v>
      </c>
      <c r="CR102" s="85">
        <v>0</v>
      </c>
      <c r="CS102" s="4">
        <v>0</v>
      </c>
      <c r="CT102" s="9">
        <v>0</v>
      </c>
      <c r="CU102" s="85">
        <v>0</v>
      </c>
      <c r="CV102" s="4">
        <v>0</v>
      </c>
      <c r="CW102" s="9">
        <v>0</v>
      </c>
      <c r="CX102" s="12">
        <v>0</v>
      </c>
      <c r="CY102" s="4">
        <v>0</v>
      </c>
      <c r="CZ102" s="9">
        <v>0</v>
      </c>
      <c r="DA102" s="12"/>
      <c r="DB102" s="4"/>
      <c r="DC102" s="9"/>
      <c r="DD102" s="12">
        <v>0</v>
      </c>
      <c r="DE102" s="4">
        <v>0</v>
      </c>
      <c r="DF102" s="9">
        <v>0</v>
      </c>
      <c r="DG102" s="12">
        <v>0</v>
      </c>
      <c r="DH102" s="4">
        <v>0</v>
      </c>
      <c r="DI102" s="9">
        <f t="shared" si="428"/>
        <v>0</v>
      </c>
      <c r="DJ102" s="12">
        <v>0</v>
      </c>
      <c r="DK102" s="4">
        <v>0</v>
      </c>
      <c r="DL102" s="9">
        <v>0</v>
      </c>
      <c r="DM102" s="12">
        <v>0</v>
      </c>
      <c r="DN102" s="4">
        <v>0</v>
      </c>
      <c r="DO102" s="9">
        <v>0</v>
      </c>
      <c r="DP102" s="85">
        <v>0</v>
      </c>
      <c r="DQ102" s="4">
        <v>0</v>
      </c>
      <c r="DR102" s="9">
        <v>0</v>
      </c>
      <c r="DS102" s="12">
        <v>0.54500000000000004</v>
      </c>
      <c r="DT102" s="4">
        <v>6.6020000000000003</v>
      </c>
      <c r="DU102" s="9">
        <f>DT102/DS102*1000</f>
        <v>12113.761467889908</v>
      </c>
      <c r="DV102" s="12">
        <v>0</v>
      </c>
      <c r="DW102" s="4">
        <v>0</v>
      </c>
      <c r="DX102" s="9">
        <f t="shared" si="432"/>
        <v>0</v>
      </c>
      <c r="DY102" s="12">
        <v>0</v>
      </c>
      <c r="DZ102" s="4">
        <v>0</v>
      </c>
      <c r="EA102" s="9">
        <v>0</v>
      </c>
      <c r="EB102" s="85"/>
      <c r="EC102" s="4"/>
      <c r="ED102" s="9"/>
      <c r="EE102" s="85">
        <v>0</v>
      </c>
      <c r="EF102" s="4">
        <v>0</v>
      </c>
      <c r="EG102" s="9">
        <f t="shared" si="429"/>
        <v>0</v>
      </c>
      <c r="EH102" s="85">
        <v>0</v>
      </c>
      <c r="EI102" s="4">
        <v>0</v>
      </c>
      <c r="EJ102" s="9">
        <v>0</v>
      </c>
      <c r="EK102" s="85">
        <v>0</v>
      </c>
      <c r="EL102" s="4">
        <v>0</v>
      </c>
      <c r="EM102" s="9">
        <v>0</v>
      </c>
      <c r="EN102" s="12">
        <v>0</v>
      </c>
      <c r="EO102" s="4">
        <v>0</v>
      </c>
      <c r="EP102" s="9">
        <f t="shared" si="433"/>
        <v>0</v>
      </c>
      <c r="EQ102" s="85">
        <v>0</v>
      </c>
      <c r="ER102" s="4">
        <v>0</v>
      </c>
      <c r="ES102" s="9">
        <v>0</v>
      </c>
      <c r="ET102" s="85">
        <v>0</v>
      </c>
      <c r="EU102" s="4">
        <v>0</v>
      </c>
      <c r="EV102" s="9">
        <v>0</v>
      </c>
      <c r="EW102" s="12">
        <v>0</v>
      </c>
      <c r="EX102" s="4">
        <v>0</v>
      </c>
      <c r="EY102" s="9">
        <f t="shared" si="430"/>
        <v>0</v>
      </c>
      <c r="EZ102" s="85">
        <v>0</v>
      </c>
      <c r="FA102" s="4">
        <v>0</v>
      </c>
      <c r="FB102" s="9">
        <v>0</v>
      </c>
      <c r="FC102" s="85">
        <v>0</v>
      </c>
      <c r="FD102" s="4">
        <v>0</v>
      </c>
      <c r="FE102" s="9">
        <v>0</v>
      </c>
      <c r="FF102" s="12">
        <v>0</v>
      </c>
      <c r="FG102" s="4">
        <v>0</v>
      </c>
      <c r="FH102" s="9">
        <v>0</v>
      </c>
      <c r="FI102" s="12">
        <v>0.1</v>
      </c>
      <c r="FJ102" s="4">
        <v>1.9339999999999999</v>
      </c>
      <c r="FK102" s="9">
        <f>FJ102/FI102*1000</f>
        <v>19340</v>
      </c>
      <c r="FL102" s="85">
        <v>0</v>
      </c>
      <c r="FM102" s="4">
        <v>0</v>
      </c>
      <c r="FN102" s="9">
        <v>0</v>
      </c>
      <c r="FO102" s="85"/>
      <c r="FP102" s="4"/>
      <c r="FQ102" s="9"/>
      <c r="FR102" s="85">
        <v>0</v>
      </c>
      <c r="FS102" s="4">
        <v>0</v>
      </c>
      <c r="FT102" s="9">
        <v>0</v>
      </c>
      <c r="FU102" s="12">
        <v>0</v>
      </c>
      <c r="FV102" s="4">
        <v>0</v>
      </c>
      <c r="FW102" s="9">
        <v>0</v>
      </c>
      <c r="FX102" s="12">
        <v>0</v>
      </c>
      <c r="FY102" s="4">
        <v>0</v>
      </c>
      <c r="FZ102" s="9">
        <v>0</v>
      </c>
      <c r="GA102" s="12">
        <v>0</v>
      </c>
      <c r="GB102" s="4">
        <v>0</v>
      </c>
      <c r="GC102" s="9">
        <v>0</v>
      </c>
      <c r="GD102" s="85">
        <v>0</v>
      </c>
      <c r="GE102" s="4">
        <v>0</v>
      </c>
      <c r="GF102" s="9">
        <v>0</v>
      </c>
      <c r="GG102" s="85">
        <v>0</v>
      </c>
      <c r="GH102" s="4">
        <v>0</v>
      </c>
      <c r="GI102" s="9">
        <v>0</v>
      </c>
      <c r="GJ102" s="12">
        <v>0</v>
      </c>
      <c r="GK102" s="4">
        <v>0</v>
      </c>
      <c r="GL102" s="9">
        <v>0</v>
      </c>
      <c r="GM102" s="85">
        <v>0</v>
      </c>
      <c r="GN102" s="4">
        <v>0</v>
      </c>
      <c r="GO102" s="9">
        <v>0</v>
      </c>
      <c r="GP102" s="12">
        <v>0</v>
      </c>
      <c r="GQ102" s="4">
        <v>0</v>
      </c>
      <c r="GR102" s="9">
        <v>0</v>
      </c>
      <c r="GS102" s="12">
        <v>0</v>
      </c>
      <c r="GT102" s="4">
        <v>0</v>
      </c>
      <c r="GU102" s="9">
        <v>0</v>
      </c>
      <c r="GV102" s="85">
        <v>0</v>
      </c>
      <c r="GW102" s="4">
        <v>0</v>
      </c>
      <c r="GX102" s="9">
        <v>0</v>
      </c>
      <c r="GY102" s="12">
        <v>0</v>
      </c>
      <c r="GZ102" s="4">
        <v>0</v>
      </c>
      <c r="HA102" s="9">
        <v>0</v>
      </c>
      <c r="HB102" s="12">
        <v>0</v>
      </c>
      <c r="HC102" s="4">
        <v>0</v>
      </c>
      <c r="HD102" s="9">
        <v>0</v>
      </c>
      <c r="HE102" s="12">
        <v>0</v>
      </c>
      <c r="HF102" s="4">
        <v>0</v>
      </c>
      <c r="HG102" s="9">
        <v>0</v>
      </c>
      <c r="HH102" s="12">
        <f t="shared" si="313"/>
        <v>25.645000000000003</v>
      </c>
      <c r="HI102" s="15">
        <f t="shared" si="314"/>
        <v>110.15</v>
      </c>
    </row>
    <row r="103" spans="1:217" x14ac:dyDescent="0.3">
      <c r="A103" s="77" t="s">
        <v>104</v>
      </c>
      <c r="B103" s="71" t="s">
        <v>8</v>
      </c>
      <c r="C103" s="12">
        <v>0</v>
      </c>
      <c r="D103" s="4">
        <v>0</v>
      </c>
      <c r="E103" s="9">
        <f t="shared" si="423"/>
        <v>0</v>
      </c>
      <c r="F103" s="12">
        <v>0</v>
      </c>
      <c r="G103" s="4">
        <v>0</v>
      </c>
      <c r="H103" s="9">
        <v>0</v>
      </c>
      <c r="I103" s="12">
        <v>0</v>
      </c>
      <c r="J103" s="4">
        <v>0</v>
      </c>
      <c r="K103" s="9">
        <v>0</v>
      </c>
      <c r="L103" s="12">
        <v>0</v>
      </c>
      <c r="M103" s="4">
        <v>0</v>
      </c>
      <c r="N103" s="9">
        <v>0</v>
      </c>
      <c r="O103" s="85">
        <v>0</v>
      </c>
      <c r="P103" s="4">
        <v>0</v>
      </c>
      <c r="Q103" s="9">
        <v>0</v>
      </c>
      <c r="R103" s="12">
        <v>0</v>
      </c>
      <c r="S103" s="4">
        <v>0</v>
      </c>
      <c r="T103" s="9">
        <v>0</v>
      </c>
      <c r="U103" s="85">
        <v>0</v>
      </c>
      <c r="V103" s="4">
        <v>0</v>
      </c>
      <c r="W103" s="9">
        <f t="shared" si="424"/>
        <v>0</v>
      </c>
      <c r="X103" s="85">
        <v>0</v>
      </c>
      <c r="Y103" s="4">
        <v>0</v>
      </c>
      <c r="Z103" s="9">
        <v>0</v>
      </c>
      <c r="AA103" s="85">
        <v>0</v>
      </c>
      <c r="AB103" s="4">
        <v>0</v>
      </c>
      <c r="AC103" s="9">
        <v>0</v>
      </c>
      <c r="AD103" s="12">
        <v>0</v>
      </c>
      <c r="AE103" s="4">
        <v>0</v>
      </c>
      <c r="AF103" s="9">
        <v>0</v>
      </c>
      <c r="AG103" s="12">
        <v>0</v>
      </c>
      <c r="AH103" s="4">
        <v>0</v>
      </c>
      <c r="AI103" s="9">
        <v>0</v>
      </c>
      <c r="AJ103" s="12">
        <v>0</v>
      </c>
      <c r="AK103" s="4">
        <v>0</v>
      </c>
      <c r="AL103" s="9">
        <v>0</v>
      </c>
      <c r="AM103" s="12">
        <v>0</v>
      </c>
      <c r="AN103" s="4">
        <v>0</v>
      </c>
      <c r="AO103" s="9">
        <v>0</v>
      </c>
      <c r="AP103" s="12">
        <v>0</v>
      </c>
      <c r="AQ103" s="4">
        <v>0</v>
      </c>
      <c r="AR103" s="9">
        <v>0</v>
      </c>
      <c r="AS103" s="12">
        <v>0</v>
      </c>
      <c r="AT103" s="4">
        <v>0</v>
      </c>
      <c r="AU103" s="9">
        <v>0</v>
      </c>
      <c r="AV103" s="85">
        <v>0</v>
      </c>
      <c r="AW103" s="4">
        <v>0</v>
      </c>
      <c r="AX103" s="9">
        <v>0</v>
      </c>
      <c r="AY103" s="12"/>
      <c r="AZ103" s="4"/>
      <c r="BA103" s="9"/>
      <c r="BB103" s="12">
        <v>0</v>
      </c>
      <c r="BC103" s="4">
        <v>0</v>
      </c>
      <c r="BD103" s="9">
        <v>0</v>
      </c>
      <c r="BE103" s="12">
        <v>0</v>
      </c>
      <c r="BF103" s="4">
        <v>0</v>
      </c>
      <c r="BG103" s="9">
        <f t="shared" si="425"/>
        <v>0</v>
      </c>
      <c r="BH103" s="12">
        <v>0</v>
      </c>
      <c r="BI103" s="4">
        <v>0</v>
      </c>
      <c r="BJ103" s="9">
        <v>0</v>
      </c>
      <c r="BK103" s="12">
        <v>0</v>
      </c>
      <c r="BL103" s="4">
        <v>0</v>
      </c>
      <c r="BM103" s="9">
        <v>0</v>
      </c>
      <c r="BN103" s="12">
        <v>0</v>
      </c>
      <c r="BO103" s="4">
        <v>0</v>
      </c>
      <c r="BP103" s="9">
        <v>0</v>
      </c>
      <c r="BQ103" s="12">
        <v>0</v>
      </c>
      <c r="BR103" s="4">
        <v>0</v>
      </c>
      <c r="BS103" s="9">
        <v>0</v>
      </c>
      <c r="BT103" s="12">
        <v>0</v>
      </c>
      <c r="BU103" s="4">
        <v>0</v>
      </c>
      <c r="BV103" s="9">
        <v>0</v>
      </c>
      <c r="BW103" s="12">
        <v>0</v>
      </c>
      <c r="BX103" s="4">
        <v>0</v>
      </c>
      <c r="BY103" s="9">
        <f t="shared" si="431"/>
        <v>0</v>
      </c>
      <c r="BZ103" s="12">
        <v>0</v>
      </c>
      <c r="CA103" s="4">
        <v>0</v>
      </c>
      <c r="CB103" s="9">
        <v>0</v>
      </c>
      <c r="CC103" s="12">
        <v>0</v>
      </c>
      <c r="CD103" s="4">
        <v>0</v>
      </c>
      <c r="CE103" s="9">
        <v>0</v>
      </c>
      <c r="CF103" s="12">
        <v>0</v>
      </c>
      <c r="CG103" s="4">
        <v>0</v>
      </c>
      <c r="CH103" s="9">
        <f t="shared" si="426"/>
        <v>0</v>
      </c>
      <c r="CI103" s="12">
        <v>0</v>
      </c>
      <c r="CJ103" s="4">
        <v>0</v>
      </c>
      <c r="CK103" s="9">
        <v>0</v>
      </c>
      <c r="CL103" s="85">
        <v>0</v>
      </c>
      <c r="CM103" s="4">
        <v>0</v>
      </c>
      <c r="CN103" s="9">
        <f t="shared" si="427"/>
        <v>0</v>
      </c>
      <c r="CO103" s="85">
        <v>0</v>
      </c>
      <c r="CP103" s="4">
        <v>0</v>
      </c>
      <c r="CQ103" s="9">
        <v>0</v>
      </c>
      <c r="CR103" s="85">
        <v>1.0999999999999999E-2</v>
      </c>
      <c r="CS103" s="4">
        <v>0.39400000000000002</v>
      </c>
      <c r="CT103" s="9">
        <f>CS103/CR103*1000</f>
        <v>35818.181818181823</v>
      </c>
      <c r="CU103" s="85">
        <v>0</v>
      </c>
      <c r="CV103" s="4">
        <v>0</v>
      </c>
      <c r="CW103" s="9">
        <v>0</v>
      </c>
      <c r="CX103" s="12">
        <v>0</v>
      </c>
      <c r="CY103" s="4">
        <v>0</v>
      </c>
      <c r="CZ103" s="9">
        <v>0</v>
      </c>
      <c r="DA103" s="12"/>
      <c r="DB103" s="4"/>
      <c r="DC103" s="9"/>
      <c r="DD103" s="12">
        <v>0</v>
      </c>
      <c r="DE103" s="4">
        <v>0</v>
      </c>
      <c r="DF103" s="9">
        <v>0</v>
      </c>
      <c r="DG103" s="12">
        <v>0</v>
      </c>
      <c r="DH103" s="4">
        <v>0</v>
      </c>
      <c r="DI103" s="9">
        <f t="shared" si="428"/>
        <v>0</v>
      </c>
      <c r="DJ103" s="12">
        <v>0</v>
      </c>
      <c r="DK103" s="4">
        <v>0</v>
      </c>
      <c r="DL103" s="9">
        <v>0</v>
      </c>
      <c r="DM103" s="12">
        <v>0</v>
      </c>
      <c r="DN103" s="4">
        <v>0</v>
      </c>
      <c r="DO103" s="9">
        <v>0</v>
      </c>
      <c r="DP103" s="85">
        <v>0</v>
      </c>
      <c r="DQ103" s="4">
        <v>0</v>
      </c>
      <c r="DR103" s="9">
        <v>0</v>
      </c>
      <c r="DS103" s="12">
        <v>0</v>
      </c>
      <c r="DT103" s="4">
        <v>0</v>
      </c>
      <c r="DU103" s="9">
        <v>0</v>
      </c>
      <c r="DV103" s="12">
        <v>0</v>
      </c>
      <c r="DW103" s="4">
        <v>0</v>
      </c>
      <c r="DX103" s="9">
        <f t="shared" si="432"/>
        <v>0</v>
      </c>
      <c r="DY103" s="12">
        <v>0</v>
      </c>
      <c r="DZ103" s="4">
        <v>0</v>
      </c>
      <c r="EA103" s="9">
        <v>0</v>
      </c>
      <c r="EB103" s="85"/>
      <c r="EC103" s="4"/>
      <c r="ED103" s="9"/>
      <c r="EE103" s="85">
        <v>0</v>
      </c>
      <c r="EF103" s="4">
        <v>0</v>
      </c>
      <c r="EG103" s="9">
        <f t="shared" si="429"/>
        <v>0</v>
      </c>
      <c r="EH103" s="85">
        <v>0</v>
      </c>
      <c r="EI103" s="4">
        <v>0</v>
      </c>
      <c r="EJ103" s="9">
        <v>0</v>
      </c>
      <c r="EK103" s="85">
        <v>0</v>
      </c>
      <c r="EL103" s="4">
        <v>0</v>
      </c>
      <c r="EM103" s="9">
        <v>0</v>
      </c>
      <c r="EN103" s="12">
        <v>0</v>
      </c>
      <c r="EO103" s="4">
        <v>0</v>
      </c>
      <c r="EP103" s="9">
        <f t="shared" si="433"/>
        <v>0</v>
      </c>
      <c r="EQ103" s="85">
        <v>0</v>
      </c>
      <c r="ER103" s="4">
        <v>0</v>
      </c>
      <c r="ES103" s="9">
        <v>0</v>
      </c>
      <c r="ET103" s="85">
        <v>0</v>
      </c>
      <c r="EU103" s="4">
        <v>0</v>
      </c>
      <c r="EV103" s="9">
        <v>0</v>
      </c>
      <c r="EW103" s="12">
        <v>0</v>
      </c>
      <c r="EX103" s="4">
        <v>0</v>
      </c>
      <c r="EY103" s="9">
        <f t="shared" si="430"/>
        <v>0</v>
      </c>
      <c r="EZ103" s="85">
        <v>0</v>
      </c>
      <c r="FA103" s="4">
        <v>0</v>
      </c>
      <c r="FB103" s="9">
        <v>0</v>
      </c>
      <c r="FC103" s="85">
        <v>0</v>
      </c>
      <c r="FD103" s="4">
        <v>0</v>
      </c>
      <c r="FE103" s="9">
        <v>0</v>
      </c>
      <c r="FF103" s="12">
        <v>0</v>
      </c>
      <c r="FG103" s="4">
        <v>0</v>
      </c>
      <c r="FH103" s="9">
        <v>0</v>
      </c>
      <c r="FI103" s="12">
        <v>0</v>
      </c>
      <c r="FJ103" s="4">
        <v>0</v>
      </c>
      <c r="FK103" s="9">
        <v>0</v>
      </c>
      <c r="FL103" s="85">
        <v>0</v>
      </c>
      <c r="FM103" s="4">
        <v>0</v>
      </c>
      <c r="FN103" s="9">
        <v>0</v>
      </c>
      <c r="FO103" s="85"/>
      <c r="FP103" s="4"/>
      <c r="FQ103" s="9"/>
      <c r="FR103" s="85">
        <v>0</v>
      </c>
      <c r="FS103" s="4">
        <v>0</v>
      </c>
      <c r="FT103" s="9">
        <v>0</v>
      </c>
      <c r="FU103" s="12">
        <v>0</v>
      </c>
      <c r="FV103" s="4">
        <v>0</v>
      </c>
      <c r="FW103" s="9">
        <v>0</v>
      </c>
      <c r="FX103" s="12">
        <v>0</v>
      </c>
      <c r="FY103" s="4">
        <v>0</v>
      </c>
      <c r="FZ103" s="9">
        <v>0</v>
      </c>
      <c r="GA103" s="12">
        <v>0</v>
      </c>
      <c r="GB103" s="4">
        <v>0</v>
      </c>
      <c r="GC103" s="9">
        <v>0</v>
      </c>
      <c r="GD103" s="85">
        <v>0</v>
      </c>
      <c r="GE103" s="4">
        <v>0</v>
      </c>
      <c r="GF103" s="9">
        <v>0</v>
      </c>
      <c r="GG103" s="85">
        <v>0</v>
      </c>
      <c r="GH103" s="4">
        <v>0</v>
      </c>
      <c r="GI103" s="9">
        <v>0</v>
      </c>
      <c r="GJ103" s="12">
        <v>0</v>
      </c>
      <c r="GK103" s="4">
        <v>0</v>
      </c>
      <c r="GL103" s="9">
        <v>0</v>
      </c>
      <c r="GM103" s="85">
        <v>0</v>
      </c>
      <c r="GN103" s="4">
        <v>0</v>
      </c>
      <c r="GO103" s="9">
        <v>0</v>
      </c>
      <c r="GP103" s="12">
        <v>0</v>
      </c>
      <c r="GQ103" s="4">
        <v>0</v>
      </c>
      <c r="GR103" s="9">
        <v>0</v>
      </c>
      <c r="GS103" s="12">
        <v>0</v>
      </c>
      <c r="GT103" s="4">
        <v>0</v>
      </c>
      <c r="GU103" s="9">
        <v>0</v>
      </c>
      <c r="GV103" s="85">
        <v>0</v>
      </c>
      <c r="GW103" s="4">
        <v>0</v>
      </c>
      <c r="GX103" s="9">
        <v>0</v>
      </c>
      <c r="GY103" s="12">
        <v>0</v>
      </c>
      <c r="GZ103" s="4">
        <v>0</v>
      </c>
      <c r="HA103" s="9">
        <v>0</v>
      </c>
      <c r="HB103" s="12">
        <v>2E-3</v>
      </c>
      <c r="HC103" s="4">
        <v>1.4E-2</v>
      </c>
      <c r="HD103" s="9">
        <f>HC103/HB103*1000</f>
        <v>7000</v>
      </c>
      <c r="HE103" s="12">
        <v>0</v>
      </c>
      <c r="HF103" s="4">
        <v>0</v>
      </c>
      <c r="HG103" s="9">
        <v>0</v>
      </c>
      <c r="HH103" s="12">
        <f t="shared" ref="HH103:HH122" si="434">F103+L103+R103+DD103+DM103+DS103+FF103+FI103+FX103+GS103+GY103+HB103+HE103+FU103+BK103+AG103+CC103+AM103+BB103+DY103+BT103+BQ103+BH103+GA103+GV103+CO103</f>
        <v>2E-3</v>
      </c>
      <c r="HI103" s="15">
        <f t="shared" ref="HI103:HI122" si="435">G103+M103+S103+DE103+DN103+DT103+FG103+FJ103+FY103+GT103+GZ103+HC103+HF103+FV103+BL103+AH103+CD103+AN103+BC103+DZ103+BU103+BR103+BI103+GB103+GW103+CP103</f>
        <v>1.4E-2</v>
      </c>
    </row>
    <row r="104" spans="1:217" x14ac:dyDescent="0.3">
      <c r="A104" s="77" t="s">
        <v>104</v>
      </c>
      <c r="B104" s="71" t="s">
        <v>9</v>
      </c>
      <c r="C104" s="12">
        <v>0</v>
      </c>
      <c r="D104" s="4">
        <v>0</v>
      </c>
      <c r="E104" s="9">
        <f t="shared" si="423"/>
        <v>0</v>
      </c>
      <c r="F104" s="12">
        <v>25</v>
      </c>
      <c r="G104" s="4">
        <v>101.627</v>
      </c>
      <c r="H104" s="9">
        <f>G104/F104*1000</f>
        <v>4065.08</v>
      </c>
      <c r="I104" s="12">
        <v>0</v>
      </c>
      <c r="J104" s="4">
        <v>0</v>
      </c>
      <c r="K104" s="9">
        <v>0</v>
      </c>
      <c r="L104" s="12">
        <v>0</v>
      </c>
      <c r="M104" s="4">
        <v>0</v>
      </c>
      <c r="N104" s="9">
        <v>0</v>
      </c>
      <c r="O104" s="85">
        <v>0</v>
      </c>
      <c r="P104" s="4">
        <v>0</v>
      </c>
      <c r="Q104" s="9">
        <v>0</v>
      </c>
      <c r="R104" s="12">
        <v>0</v>
      </c>
      <c r="S104" s="4">
        <v>0</v>
      </c>
      <c r="T104" s="9">
        <v>0</v>
      </c>
      <c r="U104" s="85">
        <v>0</v>
      </c>
      <c r="V104" s="4">
        <v>0</v>
      </c>
      <c r="W104" s="9">
        <f t="shared" si="424"/>
        <v>0</v>
      </c>
      <c r="X104" s="85">
        <v>0</v>
      </c>
      <c r="Y104" s="4">
        <v>0</v>
      </c>
      <c r="Z104" s="9">
        <v>0</v>
      </c>
      <c r="AA104" s="85">
        <v>0</v>
      </c>
      <c r="AB104" s="4">
        <v>0</v>
      </c>
      <c r="AC104" s="9">
        <v>0</v>
      </c>
      <c r="AD104" s="12">
        <v>0</v>
      </c>
      <c r="AE104" s="4">
        <v>0</v>
      </c>
      <c r="AF104" s="9">
        <v>0</v>
      </c>
      <c r="AG104" s="12">
        <v>0</v>
      </c>
      <c r="AH104" s="4">
        <v>0</v>
      </c>
      <c r="AI104" s="9">
        <v>0</v>
      </c>
      <c r="AJ104" s="12">
        <v>0</v>
      </c>
      <c r="AK104" s="4">
        <v>0</v>
      </c>
      <c r="AL104" s="9">
        <v>0</v>
      </c>
      <c r="AM104" s="12">
        <v>0</v>
      </c>
      <c r="AN104" s="4">
        <v>0</v>
      </c>
      <c r="AO104" s="9">
        <v>0</v>
      </c>
      <c r="AP104" s="12">
        <v>0</v>
      </c>
      <c r="AQ104" s="4">
        <v>0</v>
      </c>
      <c r="AR104" s="9">
        <v>0</v>
      </c>
      <c r="AS104" s="12">
        <v>0</v>
      </c>
      <c r="AT104" s="4">
        <v>0</v>
      </c>
      <c r="AU104" s="9">
        <v>0</v>
      </c>
      <c r="AV104" s="85">
        <v>0</v>
      </c>
      <c r="AW104" s="4">
        <v>0</v>
      </c>
      <c r="AX104" s="9">
        <v>0</v>
      </c>
      <c r="AY104" s="12"/>
      <c r="AZ104" s="4"/>
      <c r="BA104" s="9"/>
      <c r="BB104" s="12">
        <v>0</v>
      </c>
      <c r="BC104" s="4">
        <v>0</v>
      </c>
      <c r="BD104" s="9">
        <v>0</v>
      </c>
      <c r="BE104" s="12">
        <v>0</v>
      </c>
      <c r="BF104" s="4">
        <v>0</v>
      </c>
      <c r="BG104" s="9">
        <f t="shared" si="425"/>
        <v>0</v>
      </c>
      <c r="BH104" s="12">
        <v>0</v>
      </c>
      <c r="BI104" s="4">
        <v>0</v>
      </c>
      <c r="BJ104" s="9">
        <v>0</v>
      </c>
      <c r="BK104" s="12">
        <v>8.3339999999999996</v>
      </c>
      <c r="BL104" s="4">
        <v>6.9480000000000004</v>
      </c>
      <c r="BM104" s="9">
        <f>BL104/BK104*1000</f>
        <v>833.69330453563725</v>
      </c>
      <c r="BN104" s="12">
        <v>0</v>
      </c>
      <c r="BO104" s="4">
        <v>0</v>
      </c>
      <c r="BP104" s="9">
        <v>0</v>
      </c>
      <c r="BQ104" s="12">
        <v>0</v>
      </c>
      <c r="BR104" s="4">
        <v>0</v>
      </c>
      <c r="BS104" s="9">
        <v>0</v>
      </c>
      <c r="BT104" s="12">
        <v>0</v>
      </c>
      <c r="BU104" s="4">
        <v>0</v>
      </c>
      <c r="BV104" s="9">
        <v>0</v>
      </c>
      <c r="BW104" s="12">
        <v>0</v>
      </c>
      <c r="BX104" s="4">
        <v>0</v>
      </c>
      <c r="BY104" s="9">
        <f t="shared" si="431"/>
        <v>0</v>
      </c>
      <c r="BZ104" s="12">
        <v>0</v>
      </c>
      <c r="CA104" s="4">
        <v>0</v>
      </c>
      <c r="CB104" s="9">
        <v>0</v>
      </c>
      <c r="CC104" s="12">
        <v>0</v>
      </c>
      <c r="CD104" s="4">
        <v>0</v>
      </c>
      <c r="CE104" s="9">
        <v>0</v>
      </c>
      <c r="CF104" s="12">
        <v>0</v>
      </c>
      <c r="CG104" s="4">
        <v>0</v>
      </c>
      <c r="CH104" s="9">
        <f t="shared" si="426"/>
        <v>0</v>
      </c>
      <c r="CI104" s="12">
        <v>0</v>
      </c>
      <c r="CJ104" s="4">
        <v>0</v>
      </c>
      <c r="CK104" s="9">
        <v>0</v>
      </c>
      <c r="CL104" s="85">
        <v>0</v>
      </c>
      <c r="CM104" s="4">
        <v>0</v>
      </c>
      <c r="CN104" s="9">
        <f t="shared" si="427"/>
        <v>0</v>
      </c>
      <c r="CO104" s="85">
        <v>0</v>
      </c>
      <c r="CP104" s="4">
        <v>0</v>
      </c>
      <c r="CQ104" s="9">
        <v>0</v>
      </c>
      <c r="CR104" s="85">
        <v>0</v>
      </c>
      <c r="CS104" s="4">
        <v>0</v>
      </c>
      <c r="CT104" s="9">
        <v>0</v>
      </c>
      <c r="CU104" s="85">
        <v>0</v>
      </c>
      <c r="CV104" s="4">
        <v>0</v>
      </c>
      <c r="CW104" s="9">
        <v>0</v>
      </c>
      <c r="CX104" s="12">
        <v>0</v>
      </c>
      <c r="CY104" s="4">
        <v>0</v>
      </c>
      <c r="CZ104" s="9">
        <v>0</v>
      </c>
      <c r="DA104" s="12"/>
      <c r="DB104" s="4"/>
      <c r="DC104" s="9"/>
      <c r="DD104" s="12">
        <v>0</v>
      </c>
      <c r="DE104" s="4">
        <v>0</v>
      </c>
      <c r="DF104" s="9">
        <v>0</v>
      </c>
      <c r="DG104" s="12">
        <v>0</v>
      </c>
      <c r="DH104" s="4">
        <v>0</v>
      </c>
      <c r="DI104" s="9">
        <f t="shared" si="428"/>
        <v>0</v>
      </c>
      <c r="DJ104" s="12">
        <v>0</v>
      </c>
      <c r="DK104" s="4">
        <v>0</v>
      </c>
      <c r="DL104" s="9">
        <v>0</v>
      </c>
      <c r="DM104" s="12">
        <v>0</v>
      </c>
      <c r="DN104" s="4">
        <v>0</v>
      </c>
      <c r="DO104" s="9">
        <v>0</v>
      </c>
      <c r="DP104" s="85">
        <v>0</v>
      </c>
      <c r="DQ104" s="4">
        <v>0</v>
      </c>
      <c r="DR104" s="9">
        <v>0</v>
      </c>
      <c r="DS104" s="12">
        <v>0</v>
      </c>
      <c r="DT104" s="4">
        <v>0</v>
      </c>
      <c r="DU104" s="9">
        <v>0</v>
      </c>
      <c r="DV104" s="12">
        <v>0</v>
      </c>
      <c r="DW104" s="4">
        <v>0</v>
      </c>
      <c r="DX104" s="9">
        <f t="shared" si="432"/>
        <v>0</v>
      </c>
      <c r="DY104" s="12">
        <v>0</v>
      </c>
      <c r="DZ104" s="4">
        <v>0</v>
      </c>
      <c r="EA104" s="9">
        <v>0</v>
      </c>
      <c r="EB104" s="85"/>
      <c r="EC104" s="4"/>
      <c r="ED104" s="9"/>
      <c r="EE104" s="85">
        <v>0</v>
      </c>
      <c r="EF104" s="4">
        <v>0</v>
      </c>
      <c r="EG104" s="9">
        <f t="shared" si="429"/>
        <v>0</v>
      </c>
      <c r="EH104" s="85">
        <v>0</v>
      </c>
      <c r="EI104" s="4">
        <v>0</v>
      </c>
      <c r="EJ104" s="9">
        <v>0</v>
      </c>
      <c r="EK104" s="85">
        <v>0</v>
      </c>
      <c r="EL104" s="4">
        <v>0</v>
      </c>
      <c r="EM104" s="9">
        <v>0</v>
      </c>
      <c r="EN104" s="12">
        <v>0</v>
      </c>
      <c r="EO104" s="4">
        <v>0</v>
      </c>
      <c r="EP104" s="9">
        <f t="shared" si="433"/>
        <v>0</v>
      </c>
      <c r="EQ104" s="85">
        <v>0</v>
      </c>
      <c r="ER104" s="4">
        <v>0</v>
      </c>
      <c r="ES104" s="9">
        <v>0</v>
      </c>
      <c r="ET104" s="85">
        <v>0</v>
      </c>
      <c r="EU104" s="4">
        <v>0</v>
      </c>
      <c r="EV104" s="9">
        <v>0</v>
      </c>
      <c r="EW104" s="12">
        <v>0</v>
      </c>
      <c r="EX104" s="4">
        <v>0</v>
      </c>
      <c r="EY104" s="9">
        <f t="shared" si="430"/>
        <v>0</v>
      </c>
      <c r="EZ104" s="85">
        <v>0</v>
      </c>
      <c r="FA104" s="4">
        <v>0</v>
      </c>
      <c r="FB104" s="9">
        <v>0</v>
      </c>
      <c r="FC104" s="85">
        <v>0</v>
      </c>
      <c r="FD104" s="4">
        <v>0</v>
      </c>
      <c r="FE104" s="9">
        <v>0</v>
      </c>
      <c r="FF104" s="12">
        <v>0</v>
      </c>
      <c r="FG104" s="4">
        <v>0</v>
      </c>
      <c r="FH104" s="9">
        <v>0</v>
      </c>
      <c r="FI104" s="12">
        <v>0</v>
      </c>
      <c r="FJ104" s="4">
        <v>0</v>
      </c>
      <c r="FK104" s="9">
        <v>0</v>
      </c>
      <c r="FL104" s="85">
        <v>0</v>
      </c>
      <c r="FM104" s="4">
        <v>0</v>
      </c>
      <c r="FN104" s="9">
        <v>0</v>
      </c>
      <c r="FO104" s="85"/>
      <c r="FP104" s="4"/>
      <c r="FQ104" s="9"/>
      <c r="FR104" s="85">
        <v>0</v>
      </c>
      <c r="FS104" s="4">
        <v>0</v>
      </c>
      <c r="FT104" s="9">
        <v>0</v>
      </c>
      <c r="FU104" s="12">
        <v>0</v>
      </c>
      <c r="FV104" s="4">
        <v>0</v>
      </c>
      <c r="FW104" s="9">
        <v>0</v>
      </c>
      <c r="FX104" s="12">
        <v>0</v>
      </c>
      <c r="FY104" s="4">
        <v>0</v>
      </c>
      <c r="FZ104" s="9">
        <v>0</v>
      </c>
      <c r="GA104" s="12">
        <v>0.24</v>
      </c>
      <c r="GB104" s="4">
        <v>1.5609999999999999</v>
      </c>
      <c r="GC104" s="9">
        <f>GB104/GA104*1000</f>
        <v>6504.1666666666661</v>
      </c>
      <c r="GD104" s="85">
        <v>0</v>
      </c>
      <c r="GE104" s="4">
        <v>0</v>
      </c>
      <c r="GF104" s="9">
        <v>0</v>
      </c>
      <c r="GG104" s="85">
        <v>0</v>
      </c>
      <c r="GH104" s="4">
        <v>0</v>
      </c>
      <c r="GI104" s="9">
        <v>0</v>
      </c>
      <c r="GJ104" s="12">
        <v>0</v>
      </c>
      <c r="GK104" s="4">
        <v>0</v>
      </c>
      <c r="GL104" s="9">
        <v>0</v>
      </c>
      <c r="GM104" s="85">
        <v>0</v>
      </c>
      <c r="GN104" s="4">
        <v>0</v>
      </c>
      <c r="GO104" s="9">
        <v>0</v>
      </c>
      <c r="GP104" s="12">
        <v>0</v>
      </c>
      <c r="GQ104" s="4">
        <v>0</v>
      </c>
      <c r="GR104" s="9">
        <v>0</v>
      </c>
      <c r="GS104" s="12">
        <v>0</v>
      </c>
      <c r="GT104" s="4">
        <v>0</v>
      </c>
      <c r="GU104" s="9">
        <v>0</v>
      </c>
      <c r="GV104" s="85">
        <v>0</v>
      </c>
      <c r="GW104" s="4">
        <v>0</v>
      </c>
      <c r="GX104" s="9">
        <v>0</v>
      </c>
      <c r="GY104" s="12">
        <v>0</v>
      </c>
      <c r="GZ104" s="4">
        <v>0</v>
      </c>
      <c r="HA104" s="9">
        <v>0</v>
      </c>
      <c r="HB104" s="12">
        <v>0</v>
      </c>
      <c r="HC104" s="4">
        <v>0</v>
      </c>
      <c r="HD104" s="9">
        <v>0</v>
      </c>
      <c r="HE104" s="12">
        <v>0</v>
      </c>
      <c r="HF104" s="4">
        <v>0</v>
      </c>
      <c r="HG104" s="9">
        <v>0</v>
      </c>
      <c r="HH104" s="12">
        <f t="shared" si="434"/>
        <v>33.574000000000005</v>
      </c>
      <c r="HI104" s="15">
        <f t="shared" si="435"/>
        <v>110.136</v>
      </c>
    </row>
    <row r="105" spans="1:217" x14ac:dyDescent="0.3">
      <c r="A105" s="77" t="s">
        <v>104</v>
      </c>
      <c r="B105" s="71" t="s">
        <v>10</v>
      </c>
      <c r="C105" s="12">
        <v>0</v>
      </c>
      <c r="D105" s="4">
        <v>0</v>
      </c>
      <c r="E105" s="9">
        <f t="shared" si="423"/>
        <v>0</v>
      </c>
      <c r="F105" s="12">
        <v>25</v>
      </c>
      <c r="G105" s="4">
        <v>101.72</v>
      </c>
      <c r="H105" s="9">
        <f>G105/F105*1000</f>
        <v>4068.7999999999997</v>
      </c>
      <c r="I105" s="12">
        <v>0</v>
      </c>
      <c r="J105" s="4">
        <v>0</v>
      </c>
      <c r="K105" s="9">
        <v>0</v>
      </c>
      <c r="L105" s="12">
        <v>5.7919999999999998</v>
      </c>
      <c r="M105" s="4">
        <v>51.158999999999999</v>
      </c>
      <c r="N105" s="9">
        <f>M105/L105*1000</f>
        <v>8832.700276243093</v>
      </c>
      <c r="O105" s="85">
        <v>0</v>
      </c>
      <c r="P105" s="4">
        <v>0</v>
      </c>
      <c r="Q105" s="9">
        <v>0</v>
      </c>
      <c r="R105" s="12">
        <v>0</v>
      </c>
      <c r="S105" s="4">
        <v>0</v>
      </c>
      <c r="T105" s="9">
        <v>0</v>
      </c>
      <c r="U105" s="85">
        <v>0</v>
      </c>
      <c r="V105" s="4">
        <v>0</v>
      </c>
      <c r="W105" s="9">
        <f t="shared" si="424"/>
        <v>0</v>
      </c>
      <c r="X105" s="85">
        <v>0</v>
      </c>
      <c r="Y105" s="4">
        <v>0</v>
      </c>
      <c r="Z105" s="9">
        <v>0</v>
      </c>
      <c r="AA105" s="85">
        <v>0</v>
      </c>
      <c r="AB105" s="4">
        <v>0</v>
      </c>
      <c r="AC105" s="9">
        <v>0</v>
      </c>
      <c r="AD105" s="12">
        <v>0</v>
      </c>
      <c r="AE105" s="4">
        <v>0</v>
      </c>
      <c r="AF105" s="9">
        <v>0</v>
      </c>
      <c r="AG105" s="12">
        <v>0</v>
      </c>
      <c r="AH105" s="4">
        <v>0</v>
      </c>
      <c r="AI105" s="9">
        <v>0</v>
      </c>
      <c r="AJ105" s="12">
        <v>0</v>
      </c>
      <c r="AK105" s="4">
        <v>0</v>
      </c>
      <c r="AL105" s="9">
        <v>0</v>
      </c>
      <c r="AM105" s="12">
        <v>0</v>
      </c>
      <c r="AN105" s="4">
        <v>0</v>
      </c>
      <c r="AO105" s="9">
        <v>0</v>
      </c>
      <c r="AP105" s="12">
        <v>0</v>
      </c>
      <c r="AQ105" s="4">
        <v>0</v>
      </c>
      <c r="AR105" s="9">
        <v>0</v>
      </c>
      <c r="AS105" s="12">
        <v>0</v>
      </c>
      <c r="AT105" s="4">
        <v>0</v>
      </c>
      <c r="AU105" s="9">
        <v>0</v>
      </c>
      <c r="AV105" s="85">
        <v>0</v>
      </c>
      <c r="AW105" s="4">
        <v>0</v>
      </c>
      <c r="AX105" s="9">
        <v>0</v>
      </c>
      <c r="AY105" s="12"/>
      <c r="AZ105" s="4"/>
      <c r="BA105" s="9"/>
      <c r="BB105" s="12">
        <v>0</v>
      </c>
      <c r="BC105" s="4">
        <v>0</v>
      </c>
      <c r="BD105" s="9">
        <v>0</v>
      </c>
      <c r="BE105" s="12">
        <v>0</v>
      </c>
      <c r="BF105" s="4">
        <v>0</v>
      </c>
      <c r="BG105" s="9">
        <f t="shared" si="425"/>
        <v>0</v>
      </c>
      <c r="BH105" s="12">
        <v>0</v>
      </c>
      <c r="BI105" s="4">
        <v>0</v>
      </c>
      <c r="BJ105" s="9">
        <v>0</v>
      </c>
      <c r="BK105" s="12">
        <v>0</v>
      </c>
      <c r="BL105" s="4">
        <v>0</v>
      </c>
      <c r="BM105" s="9">
        <v>0</v>
      </c>
      <c r="BN105" s="12">
        <v>0</v>
      </c>
      <c r="BO105" s="4">
        <v>0</v>
      </c>
      <c r="BP105" s="9">
        <v>0</v>
      </c>
      <c r="BQ105" s="12">
        <v>0</v>
      </c>
      <c r="BR105" s="4">
        <v>0</v>
      </c>
      <c r="BS105" s="9">
        <v>0</v>
      </c>
      <c r="BT105" s="12">
        <v>0</v>
      </c>
      <c r="BU105" s="4">
        <v>0</v>
      </c>
      <c r="BV105" s="9">
        <v>0</v>
      </c>
      <c r="BW105" s="12">
        <v>0</v>
      </c>
      <c r="BX105" s="4">
        <v>0</v>
      </c>
      <c r="BY105" s="9">
        <f t="shared" si="431"/>
        <v>0</v>
      </c>
      <c r="BZ105" s="12">
        <v>0</v>
      </c>
      <c r="CA105" s="4">
        <v>0</v>
      </c>
      <c r="CB105" s="9">
        <v>0</v>
      </c>
      <c r="CC105" s="12">
        <v>0</v>
      </c>
      <c r="CD105" s="4">
        <v>0</v>
      </c>
      <c r="CE105" s="9">
        <v>0</v>
      </c>
      <c r="CF105" s="12">
        <v>0</v>
      </c>
      <c r="CG105" s="4">
        <v>0</v>
      </c>
      <c r="CH105" s="9">
        <f t="shared" si="426"/>
        <v>0</v>
      </c>
      <c r="CI105" s="12">
        <v>0</v>
      </c>
      <c r="CJ105" s="4">
        <v>0</v>
      </c>
      <c r="CK105" s="9">
        <v>0</v>
      </c>
      <c r="CL105" s="85">
        <v>0</v>
      </c>
      <c r="CM105" s="4">
        <v>0</v>
      </c>
      <c r="CN105" s="9">
        <f t="shared" si="427"/>
        <v>0</v>
      </c>
      <c r="CO105" s="85">
        <v>0</v>
      </c>
      <c r="CP105" s="4">
        <v>0</v>
      </c>
      <c r="CQ105" s="9">
        <v>0</v>
      </c>
      <c r="CR105" s="85">
        <v>0</v>
      </c>
      <c r="CS105" s="4">
        <v>0</v>
      </c>
      <c r="CT105" s="9">
        <v>0</v>
      </c>
      <c r="CU105" s="85">
        <v>0</v>
      </c>
      <c r="CV105" s="4">
        <v>0</v>
      </c>
      <c r="CW105" s="9">
        <v>0</v>
      </c>
      <c r="CX105" s="12">
        <v>0</v>
      </c>
      <c r="CY105" s="4">
        <v>0</v>
      </c>
      <c r="CZ105" s="9">
        <v>0</v>
      </c>
      <c r="DA105" s="12"/>
      <c r="DB105" s="4"/>
      <c r="DC105" s="9"/>
      <c r="DD105" s="12">
        <v>0</v>
      </c>
      <c r="DE105" s="4">
        <v>0</v>
      </c>
      <c r="DF105" s="9">
        <v>0</v>
      </c>
      <c r="DG105" s="12">
        <v>0</v>
      </c>
      <c r="DH105" s="4">
        <v>0</v>
      </c>
      <c r="DI105" s="9">
        <f t="shared" si="428"/>
        <v>0</v>
      </c>
      <c r="DJ105" s="12">
        <v>0</v>
      </c>
      <c r="DK105" s="4">
        <v>0</v>
      </c>
      <c r="DL105" s="9">
        <v>0</v>
      </c>
      <c r="DM105" s="12">
        <v>0</v>
      </c>
      <c r="DN105" s="4">
        <v>0</v>
      </c>
      <c r="DO105" s="9">
        <v>0</v>
      </c>
      <c r="DP105" s="85">
        <v>0</v>
      </c>
      <c r="DQ105" s="4">
        <v>0</v>
      </c>
      <c r="DR105" s="9">
        <v>0</v>
      </c>
      <c r="DS105" s="12">
        <v>0</v>
      </c>
      <c r="DT105" s="4">
        <v>0</v>
      </c>
      <c r="DU105" s="9">
        <v>0</v>
      </c>
      <c r="DV105" s="12">
        <v>0</v>
      </c>
      <c r="DW105" s="4">
        <v>0</v>
      </c>
      <c r="DX105" s="9">
        <f t="shared" si="432"/>
        <v>0</v>
      </c>
      <c r="DY105" s="12">
        <v>0</v>
      </c>
      <c r="DZ105" s="4">
        <v>0</v>
      </c>
      <c r="EA105" s="9">
        <v>0</v>
      </c>
      <c r="EB105" s="85"/>
      <c r="EC105" s="4"/>
      <c r="ED105" s="9"/>
      <c r="EE105" s="85">
        <v>0</v>
      </c>
      <c r="EF105" s="4">
        <v>0</v>
      </c>
      <c r="EG105" s="9">
        <f t="shared" si="429"/>
        <v>0</v>
      </c>
      <c r="EH105" s="85">
        <v>0</v>
      </c>
      <c r="EI105" s="4">
        <v>0</v>
      </c>
      <c r="EJ105" s="9">
        <v>0</v>
      </c>
      <c r="EK105" s="85">
        <v>0</v>
      </c>
      <c r="EL105" s="4">
        <v>0</v>
      </c>
      <c r="EM105" s="9">
        <v>0</v>
      </c>
      <c r="EN105" s="12">
        <v>0</v>
      </c>
      <c r="EO105" s="4">
        <v>0</v>
      </c>
      <c r="EP105" s="9">
        <f t="shared" si="433"/>
        <v>0</v>
      </c>
      <c r="EQ105" s="85">
        <v>0</v>
      </c>
      <c r="ER105" s="4">
        <v>0</v>
      </c>
      <c r="ES105" s="9">
        <v>0</v>
      </c>
      <c r="ET105" s="85">
        <v>0</v>
      </c>
      <c r="EU105" s="4">
        <v>0</v>
      </c>
      <c r="EV105" s="9">
        <v>0</v>
      </c>
      <c r="EW105" s="12">
        <v>0</v>
      </c>
      <c r="EX105" s="4">
        <v>0</v>
      </c>
      <c r="EY105" s="9">
        <f t="shared" si="430"/>
        <v>0</v>
      </c>
      <c r="EZ105" s="85">
        <v>0</v>
      </c>
      <c r="FA105" s="4">
        <v>0</v>
      </c>
      <c r="FB105" s="9">
        <v>0</v>
      </c>
      <c r="FC105" s="85">
        <v>0</v>
      </c>
      <c r="FD105" s="4">
        <v>0</v>
      </c>
      <c r="FE105" s="9">
        <v>0</v>
      </c>
      <c r="FF105" s="12">
        <v>0</v>
      </c>
      <c r="FG105" s="4">
        <v>0</v>
      </c>
      <c r="FH105" s="9">
        <v>0</v>
      </c>
      <c r="FI105" s="12">
        <v>0</v>
      </c>
      <c r="FJ105" s="4">
        <v>0</v>
      </c>
      <c r="FK105" s="9">
        <v>0</v>
      </c>
      <c r="FL105" s="85">
        <v>0</v>
      </c>
      <c r="FM105" s="4">
        <v>0</v>
      </c>
      <c r="FN105" s="9">
        <v>0</v>
      </c>
      <c r="FO105" s="85"/>
      <c r="FP105" s="4"/>
      <c r="FQ105" s="9"/>
      <c r="FR105" s="85">
        <v>0</v>
      </c>
      <c r="FS105" s="4">
        <v>0</v>
      </c>
      <c r="FT105" s="9">
        <v>0</v>
      </c>
      <c r="FU105" s="12">
        <v>0</v>
      </c>
      <c r="FV105" s="4">
        <v>0</v>
      </c>
      <c r="FW105" s="9">
        <v>0</v>
      </c>
      <c r="FX105" s="12">
        <v>0</v>
      </c>
      <c r="FY105" s="4">
        <v>0</v>
      </c>
      <c r="FZ105" s="9">
        <v>0</v>
      </c>
      <c r="GA105" s="12">
        <v>0</v>
      </c>
      <c r="GB105" s="4">
        <v>0</v>
      </c>
      <c r="GC105" s="9">
        <v>0</v>
      </c>
      <c r="GD105" s="85">
        <v>0</v>
      </c>
      <c r="GE105" s="4">
        <v>0</v>
      </c>
      <c r="GF105" s="9">
        <v>0</v>
      </c>
      <c r="GG105" s="85">
        <v>0</v>
      </c>
      <c r="GH105" s="4">
        <v>0</v>
      </c>
      <c r="GI105" s="9">
        <v>0</v>
      </c>
      <c r="GJ105" s="12">
        <v>0</v>
      </c>
      <c r="GK105" s="4">
        <v>0</v>
      </c>
      <c r="GL105" s="9">
        <v>0</v>
      </c>
      <c r="GM105" s="85">
        <v>0</v>
      </c>
      <c r="GN105" s="4">
        <v>0</v>
      </c>
      <c r="GO105" s="9">
        <v>0</v>
      </c>
      <c r="GP105" s="12">
        <v>0</v>
      </c>
      <c r="GQ105" s="4">
        <v>0</v>
      </c>
      <c r="GR105" s="9">
        <v>0</v>
      </c>
      <c r="GS105" s="12">
        <v>0</v>
      </c>
      <c r="GT105" s="4">
        <v>0</v>
      </c>
      <c r="GU105" s="9">
        <v>0</v>
      </c>
      <c r="GV105" s="85">
        <v>0</v>
      </c>
      <c r="GW105" s="4">
        <v>0</v>
      </c>
      <c r="GX105" s="9">
        <v>0</v>
      </c>
      <c r="GY105" s="12">
        <v>0</v>
      </c>
      <c r="GZ105" s="4">
        <v>0</v>
      </c>
      <c r="HA105" s="9">
        <v>0</v>
      </c>
      <c r="HB105" s="12">
        <v>0</v>
      </c>
      <c r="HC105" s="4">
        <v>0</v>
      </c>
      <c r="HD105" s="9">
        <v>0</v>
      </c>
      <c r="HE105" s="12">
        <v>0</v>
      </c>
      <c r="HF105" s="4">
        <v>0</v>
      </c>
      <c r="HG105" s="9">
        <v>0</v>
      </c>
      <c r="HH105" s="12">
        <f t="shared" si="434"/>
        <v>30.792000000000002</v>
      </c>
      <c r="HI105" s="15">
        <f t="shared" si="435"/>
        <v>152.87899999999999</v>
      </c>
    </row>
    <row r="106" spans="1:217" x14ac:dyDescent="0.3">
      <c r="A106" s="77" t="s">
        <v>104</v>
      </c>
      <c r="B106" s="71" t="s">
        <v>11</v>
      </c>
      <c r="C106" s="12">
        <v>0</v>
      </c>
      <c r="D106" s="4">
        <v>0</v>
      </c>
      <c r="E106" s="9">
        <f t="shared" si="423"/>
        <v>0</v>
      </c>
      <c r="F106" s="12">
        <v>0</v>
      </c>
      <c r="G106" s="4">
        <v>0</v>
      </c>
      <c r="H106" s="9">
        <v>0</v>
      </c>
      <c r="I106" s="12">
        <v>0</v>
      </c>
      <c r="J106" s="4">
        <v>0</v>
      </c>
      <c r="K106" s="9">
        <v>0</v>
      </c>
      <c r="L106" s="12">
        <v>0</v>
      </c>
      <c r="M106" s="4">
        <v>0</v>
      </c>
      <c r="N106" s="9">
        <v>0</v>
      </c>
      <c r="O106" s="85">
        <v>0</v>
      </c>
      <c r="P106" s="4">
        <v>0</v>
      </c>
      <c r="Q106" s="9">
        <v>0</v>
      </c>
      <c r="R106" s="12">
        <v>0</v>
      </c>
      <c r="S106" s="4">
        <v>0</v>
      </c>
      <c r="T106" s="9">
        <v>0</v>
      </c>
      <c r="U106" s="85">
        <v>0</v>
      </c>
      <c r="V106" s="4">
        <v>0</v>
      </c>
      <c r="W106" s="9">
        <f t="shared" si="424"/>
        <v>0</v>
      </c>
      <c r="X106" s="85">
        <v>0</v>
      </c>
      <c r="Y106" s="4">
        <v>0</v>
      </c>
      <c r="Z106" s="9">
        <v>0</v>
      </c>
      <c r="AA106" s="85">
        <v>0</v>
      </c>
      <c r="AB106" s="4">
        <v>0</v>
      </c>
      <c r="AC106" s="9">
        <v>0</v>
      </c>
      <c r="AD106" s="12">
        <v>0</v>
      </c>
      <c r="AE106" s="4">
        <v>0</v>
      </c>
      <c r="AF106" s="9">
        <v>0</v>
      </c>
      <c r="AG106" s="12">
        <v>0.1</v>
      </c>
      <c r="AH106" s="4">
        <v>0.35</v>
      </c>
      <c r="AI106" s="9">
        <f>AH106/AG106*1000</f>
        <v>3499.9999999999995</v>
      </c>
      <c r="AJ106" s="12">
        <v>0</v>
      </c>
      <c r="AK106" s="4">
        <v>0</v>
      </c>
      <c r="AL106" s="9">
        <v>0</v>
      </c>
      <c r="AM106" s="12">
        <v>0</v>
      </c>
      <c r="AN106" s="4">
        <v>0</v>
      </c>
      <c r="AO106" s="9">
        <v>0</v>
      </c>
      <c r="AP106" s="12">
        <v>0</v>
      </c>
      <c r="AQ106" s="4">
        <v>0</v>
      </c>
      <c r="AR106" s="9">
        <v>0</v>
      </c>
      <c r="AS106" s="12">
        <v>0</v>
      </c>
      <c r="AT106" s="4">
        <v>0</v>
      </c>
      <c r="AU106" s="9">
        <v>0</v>
      </c>
      <c r="AV106" s="85">
        <v>0</v>
      </c>
      <c r="AW106" s="4">
        <v>0</v>
      </c>
      <c r="AX106" s="9">
        <v>0</v>
      </c>
      <c r="AY106" s="12"/>
      <c r="AZ106" s="4"/>
      <c r="BA106" s="9"/>
      <c r="BB106" s="12">
        <v>0</v>
      </c>
      <c r="BC106" s="4">
        <v>0</v>
      </c>
      <c r="BD106" s="9">
        <v>0</v>
      </c>
      <c r="BE106" s="12">
        <v>0</v>
      </c>
      <c r="BF106" s="4">
        <v>0</v>
      </c>
      <c r="BG106" s="9">
        <f t="shared" si="425"/>
        <v>0</v>
      </c>
      <c r="BH106" s="12">
        <v>0</v>
      </c>
      <c r="BI106" s="4">
        <v>0</v>
      </c>
      <c r="BJ106" s="9">
        <v>0</v>
      </c>
      <c r="BK106" s="12">
        <v>3.1E-2</v>
      </c>
      <c r="BL106" s="4">
        <v>2.5999999999999999E-2</v>
      </c>
      <c r="BM106" s="9">
        <f>BL106/BK106*1000</f>
        <v>838.70967741935476</v>
      </c>
      <c r="BN106" s="12">
        <v>0</v>
      </c>
      <c r="BO106" s="4">
        <v>0</v>
      </c>
      <c r="BP106" s="9">
        <v>0</v>
      </c>
      <c r="BQ106" s="12">
        <v>0</v>
      </c>
      <c r="BR106" s="4">
        <v>0</v>
      </c>
      <c r="BS106" s="9">
        <v>0</v>
      </c>
      <c r="BT106" s="12">
        <v>0</v>
      </c>
      <c r="BU106" s="4">
        <v>0</v>
      </c>
      <c r="BV106" s="9">
        <v>0</v>
      </c>
      <c r="BW106" s="12">
        <v>0</v>
      </c>
      <c r="BX106" s="4">
        <v>0</v>
      </c>
      <c r="BY106" s="9">
        <f t="shared" si="431"/>
        <v>0</v>
      </c>
      <c r="BZ106" s="12">
        <v>0</v>
      </c>
      <c r="CA106" s="4">
        <v>0</v>
      </c>
      <c r="CB106" s="9">
        <v>0</v>
      </c>
      <c r="CC106" s="12">
        <v>0</v>
      </c>
      <c r="CD106" s="4">
        <v>0</v>
      </c>
      <c r="CE106" s="9">
        <v>0</v>
      </c>
      <c r="CF106" s="12">
        <v>0</v>
      </c>
      <c r="CG106" s="4">
        <v>0</v>
      </c>
      <c r="CH106" s="9">
        <f t="shared" si="426"/>
        <v>0</v>
      </c>
      <c r="CI106" s="12">
        <v>0</v>
      </c>
      <c r="CJ106" s="4">
        <v>0</v>
      </c>
      <c r="CK106" s="9">
        <v>0</v>
      </c>
      <c r="CL106" s="85">
        <v>0</v>
      </c>
      <c r="CM106" s="4">
        <v>0</v>
      </c>
      <c r="CN106" s="9">
        <f t="shared" si="427"/>
        <v>0</v>
      </c>
      <c r="CO106" s="85">
        <v>0</v>
      </c>
      <c r="CP106" s="4">
        <v>0</v>
      </c>
      <c r="CQ106" s="9">
        <v>0</v>
      </c>
      <c r="CR106" s="85">
        <v>0</v>
      </c>
      <c r="CS106" s="4">
        <v>0</v>
      </c>
      <c r="CT106" s="9">
        <v>0</v>
      </c>
      <c r="CU106" s="85">
        <v>0</v>
      </c>
      <c r="CV106" s="4">
        <v>0</v>
      </c>
      <c r="CW106" s="9">
        <v>0</v>
      </c>
      <c r="CX106" s="12">
        <v>0</v>
      </c>
      <c r="CY106" s="4">
        <v>0</v>
      </c>
      <c r="CZ106" s="9">
        <v>0</v>
      </c>
      <c r="DA106" s="12"/>
      <c r="DB106" s="4"/>
      <c r="DC106" s="9"/>
      <c r="DD106" s="12">
        <v>0</v>
      </c>
      <c r="DE106" s="4">
        <v>0</v>
      </c>
      <c r="DF106" s="9">
        <v>0</v>
      </c>
      <c r="DG106" s="12">
        <v>0</v>
      </c>
      <c r="DH106" s="4">
        <v>0</v>
      </c>
      <c r="DI106" s="9">
        <f t="shared" si="428"/>
        <v>0</v>
      </c>
      <c r="DJ106" s="12">
        <v>0</v>
      </c>
      <c r="DK106" s="4">
        <v>0</v>
      </c>
      <c r="DL106" s="9">
        <v>0</v>
      </c>
      <c r="DM106" s="12">
        <v>0</v>
      </c>
      <c r="DN106" s="4">
        <v>0</v>
      </c>
      <c r="DO106" s="9">
        <v>0</v>
      </c>
      <c r="DP106" s="85">
        <v>0</v>
      </c>
      <c r="DQ106" s="4">
        <v>0</v>
      </c>
      <c r="DR106" s="9">
        <v>0</v>
      </c>
      <c r="DS106" s="12">
        <v>0</v>
      </c>
      <c r="DT106" s="4">
        <v>0</v>
      </c>
      <c r="DU106" s="9">
        <v>0</v>
      </c>
      <c r="DV106" s="12">
        <v>0</v>
      </c>
      <c r="DW106" s="4">
        <v>0</v>
      </c>
      <c r="DX106" s="9">
        <f t="shared" si="432"/>
        <v>0</v>
      </c>
      <c r="DY106" s="12">
        <v>0</v>
      </c>
      <c r="DZ106" s="4">
        <v>0</v>
      </c>
      <c r="EA106" s="9">
        <v>0</v>
      </c>
      <c r="EB106" s="85"/>
      <c r="EC106" s="4"/>
      <c r="ED106" s="9"/>
      <c r="EE106" s="85">
        <v>0</v>
      </c>
      <c r="EF106" s="4">
        <v>0</v>
      </c>
      <c r="EG106" s="9">
        <f t="shared" si="429"/>
        <v>0</v>
      </c>
      <c r="EH106" s="85">
        <v>0</v>
      </c>
      <c r="EI106" s="4">
        <v>0</v>
      </c>
      <c r="EJ106" s="9">
        <v>0</v>
      </c>
      <c r="EK106" s="85">
        <v>0</v>
      </c>
      <c r="EL106" s="4">
        <v>0</v>
      </c>
      <c r="EM106" s="9">
        <v>0</v>
      </c>
      <c r="EN106" s="12">
        <v>0</v>
      </c>
      <c r="EO106" s="4">
        <v>0</v>
      </c>
      <c r="EP106" s="9">
        <f t="shared" si="433"/>
        <v>0</v>
      </c>
      <c r="EQ106" s="85">
        <v>0</v>
      </c>
      <c r="ER106" s="4">
        <v>0</v>
      </c>
      <c r="ES106" s="9">
        <v>0</v>
      </c>
      <c r="ET106" s="85">
        <v>0</v>
      </c>
      <c r="EU106" s="4">
        <v>0</v>
      </c>
      <c r="EV106" s="9">
        <v>0</v>
      </c>
      <c r="EW106" s="12">
        <v>0</v>
      </c>
      <c r="EX106" s="4">
        <v>0</v>
      </c>
      <c r="EY106" s="9">
        <f t="shared" si="430"/>
        <v>0</v>
      </c>
      <c r="EZ106" s="85">
        <v>0</v>
      </c>
      <c r="FA106" s="4">
        <v>0</v>
      </c>
      <c r="FB106" s="9">
        <v>0</v>
      </c>
      <c r="FC106" s="85">
        <v>0</v>
      </c>
      <c r="FD106" s="4">
        <v>0</v>
      </c>
      <c r="FE106" s="9">
        <v>0</v>
      </c>
      <c r="FF106" s="12">
        <v>0</v>
      </c>
      <c r="FG106" s="4">
        <v>0</v>
      </c>
      <c r="FH106" s="9">
        <v>0</v>
      </c>
      <c r="FI106" s="12">
        <v>0</v>
      </c>
      <c r="FJ106" s="4">
        <v>0</v>
      </c>
      <c r="FK106" s="9">
        <v>0</v>
      </c>
      <c r="FL106" s="85">
        <v>0</v>
      </c>
      <c r="FM106" s="4">
        <v>0</v>
      </c>
      <c r="FN106" s="9">
        <v>0</v>
      </c>
      <c r="FO106" s="85"/>
      <c r="FP106" s="4"/>
      <c r="FQ106" s="9"/>
      <c r="FR106" s="85">
        <v>0</v>
      </c>
      <c r="FS106" s="4">
        <v>0</v>
      </c>
      <c r="FT106" s="9">
        <v>0</v>
      </c>
      <c r="FU106" s="12">
        <v>0</v>
      </c>
      <c r="FV106" s="4">
        <v>0</v>
      </c>
      <c r="FW106" s="9">
        <v>0</v>
      </c>
      <c r="FX106" s="12">
        <v>0</v>
      </c>
      <c r="FY106" s="4">
        <v>0</v>
      </c>
      <c r="FZ106" s="9">
        <v>0</v>
      </c>
      <c r="GA106" s="12">
        <v>0</v>
      </c>
      <c r="GB106" s="4">
        <v>0</v>
      </c>
      <c r="GC106" s="9">
        <v>0</v>
      </c>
      <c r="GD106" s="85">
        <v>0</v>
      </c>
      <c r="GE106" s="4">
        <v>0</v>
      </c>
      <c r="GF106" s="9">
        <v>0</v>
      </c>
      <c r="GG106" s="85">
        <v>0</v>
      </c>
      <c r="GH106" s="4">
        <v>0</v>
      </c>
      <c r="GI106" s="9">
        <v>0</v>
      </c>
      <c r="GJ106" s="12">
        <v>0</v>
      </c>
      <c r="GK106" s="4">
        <v>0</v>
      </c>
      <c r="GL106" s="9">
        <v>0</v>
      </c>
      <c r="GM106" s="85">
        <v>0</v>
      </c>
      <c r="GN106" s="4">
        <v>0</v>
      </c>
      <c r="GO106" s="9">
        <v>0</v>
      </c>
      <c r="GP106" s="12">
        <v>0</v>
      </c>
      <c r="GQ106" s="4">
        <v>0</v>
      </c>
      <c r="GR106" s="9">
        <v>0</v>
      </c>
      <c r="GS106" s="12">
        <v>7.6189999999999998</v>
      </c>
      <c r="GT106" s="4">
        <v>443.78300000000002</v>
      </c>
      <c r="GU106" s="9">
        <f>GT106/GS106*1000</f>
        <v>58246.882793017459</v>
      </c>
      <c r="GV106" s="85">
        <v>0</v>
      </c>
      <c r="GW106" s="4">
        <v>0</v>
      </c>
      <c r="GX106" s="9">
        <v>0</v>
      </c>
      <c r="GY106" s="12">
        <v>0</v>
      </c>
      <c r="GZ106" s="4">
        <v>0</v>
      </c>
      <c r="HA106" s="9">
        <v>0</v>
      </c>
      <c r="HB106" s="12">
        <v>89.57</v>
      </c>
      <c r="HC106" s="4">
        <v>215.05500000000001</v>
      </c>
      <c r="HD106" s="9">
        <f>HC106/HB106*1000</f>
        <v>2400.9713073573744</v>
      </c>
      <c r="HE106" s="12">
        <v>0</v>
      </c>
      <c r="HF106" s="4">
        <v>0</v>
      </c>
      <c r="HG106" s="9">
        <v>0</v>
      </c>
      <c r="HH106" s="12">
        <f t="shared" si="434"/>
        <v>97.32</v>
      </c>
      <c r="HI106" s="15">
        <f t="shared" si="435"/>
        <v>659.21399999999994</v>
      </c>
    </row>
    <row r="107" spans="1:217" x14ac:dyDescent="0.3">
      <c r="A107" s="77" t="s">
        <v>104</v>
      </c>
      <c r="B107" s="71" t="s">
        <v>12</v>
      </c>
      <c r="C107" s="12">
        <v>0</v>
      </c>
      <c r="D107" s="4">
        <v>0</v>
      </c>
      <c r="E107" s="9">
        <f t="shared" si="423"/>
        <v>0</v>
      </c>
      <c r="F107" s="12">
        <v>237.5</v>
      </c>
      <c r="G107" s="4">
        <v>1177.1669999999999</v>
      </c>
      <c r="H107" s="9">
        <f>G107/F107*1000</f>
        <v>4956.4926315789471</v>
      </c>
      <c r="I107" s="12">
        <v>0</v>
      </c>
      <c r="J107" s="4">
        <v>0</v>
      </c>
      <c r="K107" s="9">
        <v>0</v>
      </c>
      <c r="L107" s="12">
        <v>0</v>
      </c>
      <c r="M107" s="4">
        <v>0</v>
      </c>
      <c r="N107" s="9">
        <v>0</v>
      </c>
      <c r="O107" s="85">
        <v>0</v>
      </c>
      <c r="P107" s="4">
        <v>0</v>
      </c>
      <c r="Q107" s="9">
        <v>0</v>
      </c>
      <c r="R107" s="12">
        <v>0</v>
      </c>
      <c r="S107" s="4">
        <v>0</v>
      </c>
      <c r="T107" s="9">
        <v>0</v>
      </c>
      <c r="U107" s="85">
        <v>0</v>
      </c>
      <c r="V107" s="4">
        <v>0</v>
      </c>
      <c r="W107" s="9">
        <f t="shared" si="424"/>
        <v>0</v>
      </c>
      <c r="X107" s="85">
        <v>0</v>
      </c>
      <c r="Y107" s="4">
        <v>0</v>
      </c>
      <c r="Z107" s="9">
        <v>0</v>
      </c>
      <c r="AA107" s="85">
        <v>0</v>
      </c>
      <c r="AB107" s="4">
        <v>0</v>
      </c>
      <c r="AC107" s="9">
        <v>0</v>
      </c>
      <c r="AD107" s="12">
        <v>0</v>
      </c>
      <c r="AE107" s="4">
        <v>0</v>
      </c>
      <c r="AF107" s="9">
        <v>0</v>
      </c>
      <c r="AG107" s="12">
        <v>0</v>
      </c>
      <c r="AH107" s="4">
        <v>0</v>
      </c>
      <c r="AI107" s="9">
        <v>0</v>
      </c>
      <c r="AJ107" s="12">
        <v>0</v>
      </c>
      <c r="AK107" s="4">
        <v>0</v>
      </c>
      <c r="AL107" s="9">
        <v>0</v>
      </c>
      <c r="AM107" s="12">
        <v>0</v>
      </c>
      <c r="AN107" s="4">
        <v>0</v>
      </c>
      <c r="AO107" s="9">
        <v>0</v>
      </c>
      <c r="AP107" s="12">
        <v>0</v>
      </c>
      <c r="AQ107" s="4">
        <v>0</v>
      </c>
      <c r="AR107" s="9">
        <v>0</v>
      </c>
      <c r="AS107" s="12">
        <v>0</v>
      </c>
      <c r="AT107" s="4">
        <v>0</v>
      </c>
      <c r="AU107" s="9">
        <v>0</v>
      </c>
      <c r="AV107" s="85">
        <v>0</v>
      </c>
      <c r="AW107" s="4">
        <v>0</v>
      </c>
      <c r="AX107" s="9">
        <v>0</v>
      </c>
      <c r="AY107" s="12"/>
      <c r="AZ107" s="4"/>
      <c r="BA107" s="9"/>
      <c r="BB107" s="12">
        <v>0</v>
      </c>
      <c r="BC107" s="4">
        <v>0</v>
      </c>
      <c r="BD107" s="9">
        <v>0</v>
      </c>
      <c r="BE107" s="12">
        <v>0</v>
      </c>
      <c r="BF107" s="4">
        <v>0</v>
      </c>
      <c r="BG107" s="9">
        <f t="shared" si="425"/>
        <v>0</v>
      </c>
      <c r="BH107" s="12">
        <v>0</v>
      </c>
      <c r="BI107" s="4">
        <v>0</v>
      </c>
      <c r="BJ107" s="9">
        <v>0</v>
      </c>
      <c r="BK107" s="12">
        <v>0</v>
      </c>
      <c r="BL107" s="4">
        <v>0</v>
      </c>
      <c r="BM107" s="9">
        <v>0</v>
      </c>
      <c r="BN107" s="12">
        <v>0</v>
      </c>
      <c r="BO107" s="4">
        <v>0</v>
      </c>
      <c r="BP107" s="9">
        <v>0</v>
      </c>
      <c r="BQ107" s="12">
        <v>0</v>
      </c>
      <c r="BR107" s="4">
        <v>0</v>
      </c>
      <c r="BS107" s="9">
        <v>0</v>
      </c>
      <c r="BT107" s="12">
        <v>0</v>
      </c>
      <c r="BU107" s="4">
        <v>0</v>
      </c>
      <c r="BV107" s="9">
        <v>0</v>
      </c>
      <c r="BW107" s="12">
        <v>0</v>
      </c>
      <c r="BX107" s="4">
        <v>0</v>
      </c>
      <c r="BY107" s="9">
        <f t="shared" si="431"/>
        <v>0</v>
      </c>
      <c r="BZ107" s="12">
        <v>0</v>
      </c>
      <c r="CA107" s="4">
        <v>0</v>
      </c>
      <c r="CB107" s="9">
        <v>0</v>
      </c>
      <c r="CC107" s="12">
        <v>0</v>
      </c>
      <c r="CD107" s="4">
        <v>0</v>
      </c>
      <c r="CE107" s="9">
        <v>0</v>
      </c>
      <c r="CF107" s="12">
        <v>0</v>
      </c>
      <c r="CG107" s="4">
        <v>0</v>
      </c>
      <c r="CH107" s="9">
        <f t="shared" si="426"/>
        <v>0</v>
      </c>
      <c r="CI107" s="12">
        <v>0</v>
      </c>
      <c r="CJ107" s="4">
        <v>0</v>
      </c>
      <c r="CK107" s="9">
        <v>0</v>
      </c>
      <c r="CL107" s="85">
        <v>0</v>
      </c>
      <c r="CM107" s="4">
        <v>0</v>
      </c>
      <c r="CN107" s="9">
        <f t="shared" si="427"/>
        <v>0</v>
      </c>
      <c r="CO107" s="85">
        <v>0</v>
      </c>
      <c r="CP107" s="4">
        <v>0</v>
      </c>
      <c r="CQ107" s="9">
        <v>0</v>
      </c>
      <c r="CR107" s="85">
        <v>0</v>
      </c>
      <c r="CS107" s="4">
        <v>0</v>
      </c>
      <c r="CT107" s="9">
        <v>0</v>
      </c>
      <c r="CU107" s="85">
        <v>0</v>
      </c>
      <c r="CV107" s="4">
        <v>0</v>
      </c>
      <c r="CW107" s="9">
        <v>0</v>
      </c>
      <c r="CX107" s="12">
        <v>0</v>
      </c>
      <c r="CY107" s="4">
        <v>0</v>
      </c>
      <c r="CZ107" s="9">
        <v>0</v>
      </c>
      <c r="DA107" s="12"/>
      <c r="DB107" s="4"/>
      <c r="DC107" s="9"/>
      <c r="DD107" s="12">
        <v>0</v>
      </c>
      <c r="DE107" s="4">
        <v>0</v>
      </c>
      <c r="DF107" s="9">
        <v>0</v>
      </c>
      <c r="DG107" s="12">
        <v>0</v>
      </c>
      <c r="DH107" s="4">
        <v>0</v>
      </c>
      <c r="DI107" s="9">
        <f t="shared" si="428"/>
        <v>0</v>
      </c>
      <c r="DJ107" s="12">
        <v>0</v>
      </c>
      <c r="DK107" s="4">
        <v>0</v>
      </c>
      <c r="DL107" s="9">
        <v>0</v>
      </c>
      <c r="DM107" s="12">
        <v>0</v>
      </c>
      <c r="DN107" s="4">
        <v>0</v>
      </c>
      <c r="DO107" s="9">
        <v>0</v>
      </c>
      <c r="DP107" s="85">
        <v>0</v>
      </c>
      <c r="DQ107" s="4">
        <v>0</v>
      </c>
      <c r="DR107" s="9">
        <v>0</v>
      </c>
      <c r="DS107" s="12">
        <v>0.05</v>
      </c>
      <c r="DT107" s="4">
        <v>0.78</v>
      </c>
      <c r="DU107" s="9">
        <f>DT107/DS107*1000</f>
        <v>15600</v>
      </c>
      <c r="DV107" s="12">
        <v>0</v>
      </c>
      <c r="DW107" s="4">
        <v>0</v>
      </c>
      <c r="DX107" s="9">
        <f t="shared" si="432"/>
        <v>0</v>
      </c>
      <c r="DY107" s="12">
        <v>0</v>
      </c>
      <c r="DZ107" s="4">
        <v>0</v>
      </c>
      <c r="EA107" s="9">
        <v>0</v>
      </c>
      <c r="EB107" s="85"/>
      <c r="EC107" s="4"/>
      <c r="ED107" s="9"/>
      <c r="EE107" s="85">
        <v>0</v>
      </c>
      <c r="EF107" s="4">
        <v>0</v>
      </c>
      <c r="EG107" s="9">
        <f t="shared" si="429"/>
        <v>0</v>
      </c>
      <c r="EH107" s="85">
        <v>0</v>
      </c>
      <c r="EI107" s="4">
        <v>0</v>
      </c>
      <c r="EJ107" s="9">
        <v>0</v>
      </c>
      <c r="EK107" s="85">
        <v>3.5000000000000003E-2</v>
      </c>
      <c r="EL107" s="4">
        <v>1.236</v>
      </c>
      <c r="EM107" s="9">
        <f>EL107/EK107*1000</f>
        <v>35314.28571428571</v>
      </c>
      <c r="EN107" s="12">
        <v>0</v>
      </c>
      <c r="EO107" s="4">
        <v>0</v>
      </c>
      <c r="EP107" s="9">
        <f t="shared" si="433"/>
        <v>0</v>
      </c>
      <c r="EQ107" s="85">
        <v>0</v>
      </c>
      <c r="ER107" s="4">
        <v>0</v>
      </c>
      <c r="ES107" s="9">
        <v>0</v>
      </c>
      <c r="ET107" s="85">
        <v>0</v>
      </c>
      <c r="EU107" s="4">
        <v>0</v>
      </c>
      <c r="EV107" s="9">
        <v>0</v>
      </c>
      <c r="EW107" s="12">
        <v>0</v>
      </c>
      <c r="EX107" s="4">
        <v>0</v>
      </c>
      <c r="EY107" s="9">
        <f t="shared" si="430"/>
        <v>0</v>
      </c>
      <c r="EZ107" s="85">
        <v>0</v>
      </c>
      <c r="FA107" s="4">
        <v>0</v>
      </c>
      <c r="FB107" s="9">
        <v>0</v>
      </c>
      <c r="FC107" s="85">
        <v>0</v>
      </c>
      <c r="FD107" s="4">
        <v>0</v>
      </c>
      <c r="FE107" s="9">
        <v>0</v>
      </c>
      <c r="FF107" s="12">
        <v>0</v>
      </c>
      <c r="FG107" s="4">
        <v>0</v>
      </c>
      <c r="FH107" s="9">
        <v>0</v>
      </c>
      <c r="FI107" s="12">
        <v>0</v>
      </c>
      <c r="FJ107" s="4">
        <v>0</v>
      </c>
      <c r="FK107" s="9">
        <v>0</v>
      </c>
      <c r="FL107" s="85">
        <v>0</v>
      </c>
      <c r="FM107" s="4">
        <v>0</v>
      </c>
      <c r="FN107" s="9">
        <v>0</v>
      </c>
      <c r="FO107" s="85"/>
      <c r="FP107" s="4"/>
      <c r="FQ107" s="9"/>
      <c r="FR107" s="85">
        <v>0</v>
      </c>
      <c r="FS107" s="4">
        <v>0</v>
      </c>
      <c r="FT107" s="9">
        <v>0</v>
      </c>
      <c r="FU107" s="12">
        <v>0</v>
      </c>
      <c r="FV107" s="4">
        <v>0</v>
      </c>
      <c r="FW107" s="9">
        <v>0</v>
      </c>
      <c r="FX107" s="12">
        <v>0</v>
      </c>
      <c r="FY107" s="4">
        <v>0</v>
      </c>
      <c r="FZ107" s="9">
        <v>0</v>
      </c>
      <c r="GA107" s="12">
        <v>0</v>
      </c>
      <c r="GB107" s="4">
        <v>0</v>
      </c>
      <c r="GC107" s="9">
        <v>0</v>
      </c>
      <c r="GD107" s="85">
        <v>0</v>
      </c>
      <c r="GE107" s="4">
        <v>0</v>
      </c>
      <c r="GF107" s="9">
        <v>0</v>
      </c>
      <c r="GG107" s="85">
        <v>0</v>
      </c>
      <c r="GH107" s="4">
        <v>0</v>
      </c>
      <c r="GI107" s="9">
        <v>0</v>
      </c>
      <c r="GJ107" s="12">
        <v>0</v>
      </c>
      <c r="GK107" s="4">
        <v>0</v>
      </c>
      <c r="GL107" s="9">
        <v>0</v>
      </c>
      <c r="GM107" s="85">
        <v>0</v>
      </c>
      <c r="GN107" s="4">
        <v>0</v>
      </c>
      <c r="GO107" s="9">
        <v>0</v>
      </c>
      <c r="GP107" s="12">
        <v>0</v>
      </c>
      <c r="GQ107" s="4">
        <v>0</v>
      </c>
      <c r="GR107" s="9">
        <v>0</v>
      </c>
      <c r="GS107" s="12">
        <v>0</v>
      </c>
      <c r="GT107" s="4">
        <v>0</v>
      </c>
      <c r="GU107" s="9">
        <v>0</v>
      </c>
      <c r="GV107" s="85">
        <v>0</v>
      </c>
      <c r="GW107" s="4">
        <v>0</v>
      </c>
      <c r="GX107" s="9">
        <v>0</v>
      </c>
      <c r="GY107" s="12">
        <v>0</v>
      </c>
      <c r="GZ107" s="4">
        <v>0</v>
      </c>
      <c r="HA107" s="9">
        <v>0</v>
      </c>
      <c r="HB107" s="12">
        <v>63.66</v>
      </c>
      <c r="HC107" s="4">
        <v>91.063999999999993</v>
      </c>
      <c r="HD107" s="9">
        <f>HC107/HB107*1000</f>
        <v>1430.4743952246308</v>
      </c>
      <c r="HE107" s="12">
        <v>28.92</v>
      </c>
      <c r="HF107" s="4">
        <v>41.170999999999999</v>
      </c>
      <c r="HG107" s="9">
        <f>HF107/HE107*1000</f>
        <v>1423.6168741355461</v>
      </c>
      <c r="HH107" s="12">
        <f t="shared" si="434"/>
        <v>330.13000000000005</v>
      </c>
      <c r="HI107" s="15">
        <f t="shared" si="435"/>
        <v>1310.182</v>
      </c>
    </row>
    <row r="108" spans="1:217" x14ac:dyDescent="0.3">
      <c r="A108" s="77" t="s">
        <v>104</v>
      </c>
      <c r="B108" s="71" t="s">
        <v>13</v>
      </c>
      <c r="C108" s="12">
        <v>0</v>
      </c>
      <c r="D108" s="4">
        <v>0</v>
      </c>
      <c r="E108" s="9">
        <f t="shared" si="423"/>
        <v>0</v>
      </c>
      <c r="F108" s="12">
        <v>0</v>
      </c>
      <c r="G108" s="4">
        <v>0</v>
      </c>
      <c r="H108" s="9">
        <v>0</v>
      </c>
      <c r="I108" s="12">
        <v>0</v>
      </c>
      <c r="J108" s="4">
        <v>0</v>
      </c>
      <c r="K108" s="9">
        <v>0</v>
      </c>
      <c r="L108" s="12">
        <v>0</v>
      </c>
      <c r="M108" s="4">
        <v>0</v>
      </c>
      <c r="N108" s="9">
        <v>0</v>
      </c>
      <c r="O108" s="85">
        <v>0</v>
      </c>
      <c r="P108" s="4">
        <v>0</v>
      </c>
      <c r="Q108" s="9">
        <v>0</v>
      </c>
      <c r="R108" s="12">
        <v>0</v>
      </c>
      <c r="S108" s="4">
        <v>0</v>
      </c>
      <c r="T108" s="9">
        <v>0</v>
      </c>
      <c r="U108" s="85">
        <v>0</v>
      </c>
      <c r="V108" s="4">
        <v>0</v>
      </c>
      <c r="W108" s="9">
        <f t="shared" si="424"/>
        <v>0</v>
      </c>
      <c r="X108" s="85">
        <v>0</v>
      </c>
      <c r="Y108" s="4">
        <v>0</v>
      </c>
      <c r="Z108" s="9">
        <v>0</v>
      </c>
      <c r="AA108" s="85">
        <v>0</v>
      </c>
      <c r="AB108" s="4">
        <v>0</v>
      </c>
      <c r="AC108" s="9">
        <v>0</v>
      </c>
      <c r="AD108" s="12">
        <v>0</v>
      </c>
      <c r="AE108" s="4">
        <v>0</v>
      </c>
      <c r="AF108" s="9">
        <v>0</v>
      </c>
      <c r="AG108" s="12">
        <v>0</v>
      </c>
      <c r="AH108" s="4">
        <v>0</v>
      </c>
      <c r="AI108" s="9">
        <v>0</v>
      </c>
      <c r="AJ108" s="12">
        <v>0</v>
      </c>
      <c r="AK108" s="4">
        <v>0</v>
      </c>
      <c r="AL108" s="9">
        <v>0</v>
      </c>
      <c r="AM108" s="12">
        <v>0</v>
      </c>
      <c r="AN108" s="4">
        <v>0</v>
      </c>
      <c r="AO108" s="9">
        <v>0</v>
      </c>
      <c r="AP108" s="12">
        <v>0</v>
      </c>
      <c r="AQ108" s="4">
        <v>0</v>
      </c>
      <c r="AR108" s="9">
        <v>0</v>
      </c>
      <c r="AS108" s="12">
        <v>0</v>
      </c>
      <c r="AT108" s="4">
        <v>0</v>
      </c>
      <c r="AU108" s="9">
        <v>0</v>
      </c>
      <c r="AV108" s="85">
        <v>0</v>
      </c>
      <c r="AW108" s="4">
        <v>0</v>
      </c>
      <c r="AX108" s="9">
        <v>0</v>
      </c>
      <c r="AY108" s="12"/>
      <c r="AZ108" s="4"/>
      <c r="BA108" s="9"/>
      <c r="BB108" s="12">
        <v>0</v>
      </c>
      <c r="BC108" s="4">
        <v>0</v>
      </c>
      <c r="BD108" s="9">
        <v>0</v>
      </c>
      <c r="BE108" s="12">
        <v>0</v>
      </c>
      <c r="BF108" s="4">
        <v>0</v>
      </c>
      <c r="BG108" s="9">
        <f t="shared" si="425"/>
        <v>0</v>
      </c>
      <c r="BH108" s="12">
        <v>0</v>
      </c>
      <c r="BI108" s="4">
        <v>0</v>
      </c>
      <c r="BJ108" s="9">
        <v>0</v>
      </c>
      <c r="BK108" s="12">
        <v>0</v>
      </c>
      <c r="BL108" s="4">
        <v>0</v>
      </c>
      <c r="BM108" s="9">
        <v>0</v>
      </c>
      <c r="BN108" s="12">
        <v>0</v>
      </c>
      <c r="BO108" s="4">
        <v>0</v>
      </c>
      <c r="BP108" s="9">
        <v>0</v>
      </c>
      <c r="BQ108" s="12">
        <v>0</v>
      </c>
      <c r="BR108" s="4">
        <v>0</v>
      </c>
      <c r="BS108" s="9">
        <v>0</v>
      </c>
      <c r="BT108" s="12">
        <v>0.13500000000000001</v>
      </c>
      <c r="BU108" s="4">
        <v>1.671</v>
      </c>
      <c r="BV108" s="9">
        <f>BU108/BT108*1000</f>
        <v>12377.777777777776</v>
      </c>
      <c r="BW108" s="12">
        <v>0</v>
      </c>
      <c r="BX108" s="4">
        <v>0</v>
      </c>
      <c r="BY108" s="9">
        <f t="shared" si="431"/>
        <v>0</v>
      </c>
      <c r="BZ108" s="12">
        <v>0</v>
      </c>
      <c r="CA108" s="4">
        <v>0</v>
      </c>
      <c r="CB108" s="9">
        <v>0</v>
      </c>
      <c r="CC108" s="12">
        <v>0</v>
      </c>
      <c r="CD108" s="4">
        <v>0</v>
      </c>
      <c r="CE108" s="9">
        <v>0</v>
      </c>
      <c r="CF108" s="12">
        <v>0</v>
      </c>
      <c r="CG108" s="4">
        <v>0</v>
      </c>
      <c r="CH108" s="9">
        <f t="shared" si="426"/>
        <v>0</v>
      </c>
      <c r="CI108" s="12">
        <v>0</v>
      </c>
      <c r="CJ108" s="4">
        <v>0</v>
      </c>
      <c r="CK108" s="9">
        <v>0</v>
      </c>
      <c r="CL108" s="85">
        <v>0</v>
      </c>
      <c r="CM108" s="4">
        <v>0</v>
      </c>
      <c r="CN108" s="9">
        <f t="shared" si="427"/>
        <v>0</v>
      </c>
      <c r="CO108" s="85">
        <v>0</v>
      </c>
      <c r="CP108" s="4">
        <v>0</v>
      </c>
      <c r="CQ108" s="9">
        <v>0</v>
      </c>
      <c r="CR108" s="85">
        <v>0</v>
      </c>
      <c r="CS108" s="4">
        <v>0</v>
      </c>
      <c r="CT108" s="9">
        <v>0</v>
      </c>
      <c r="CU108" s="85">
        <v>0</v>
      </c>
      <c r="CV108" s="4">
        <v>0</v>
      </c>
      <c r="CW108" s="9">
        <v>0</v>
      </c>
      <c r="CX108" s="12">
        <v>0</v>
      </c>
      <c r="CY108" s="4">
        <v>0</v>
      </c>
      <c r="CZ108" s="9">
        <v>0</v>
      </c>
      <c r="DA108" s="12"/>
      <c r="DB108" s="4"/>
      <c r="DC108" s="9"/>
      <c r="DD108" s="12">
        <v>0</v>
      </c>
      <c r="DE108" s="4">
        <v>0</v>
      </c>
      <c r="DF108" s="9">
        <v>0</v>
      </c>
      <c r="DG108" s="12">
        <v>0</v>
      </c>
      <c r="DH108" s="4">
        <v>0</v>
      </c>
      <c r="DI108" s="9">
        <f t="shared" si="428"/>
        <v>0</v>
      </c>
      <c r="DJ108" s="12">
        <v>0</v>
      </c>
      <c r="DK108" s="4">
        <v>0</v>
      </c>
      <c r="DL108" s="9">
        <v>0</v>
      </c>
      <c r="DM108" s="12">
        <v>0</v>
      </c>
      <c r="DN108" s="4">
        <v>0</v>
      </c>
      <c r="DO108" s="9">
        <v>0</v>
      </c>
      <c r="DP108" s="85">
        <v>0</v>
      </c>
      <c r="DQ108" s="4">
        <v>0</v>
      </c>
      <c r="DR108" s="9">
        <v>0</v>
      </c>
      <c r="DS108" s="12">
        <v>0</v>
      </c>
      <c r="DT108" s="4">
        <v>0</v>
      </c>
      <c r="DU108" s="9">
        <v>0</v>
      </c>
      <c r="DV108" s="12">
        <v>0</v>
      </c>
      <c r="DW108" s="4">
        <v>0</v>
      </c>
      <c r="DX108" s="9">
        <f t="shared" si="432"/>
        <v>0</v>
      </c>
      <c r="DY108" s="12">
        <v>0</v>
      </c>
      <c r="DZ108" s="4">
        <v>0</v>
      </c>
      <c r="EA108" s="9">
        <v>0</v>
      </c>
      <c r="EB108" s="85"/>
      <c r="EC108" s="4"/>
      <c r="ED108" s="9"/>
      <c r="EE108" s="85">
        <v>0</v>
      </c>
      <c r="EF108" s="4">
        <v>0</v>
      </c>
      <c r="EG108" s="9">
        <f t="shared" si="429"/>
        <v>0</v>
      </c>
      <c r="EH108" s="85">
        <v>0</v>
      </c>
      <c r="EI108" s="4">
        <v>0</v>
      </c>
      <c r="EJ108" s="9">
        <v>0</v>
      </c>
      <c r="EK108" s="85">
        <v>0</v>
      </c>
      <c r="EL108" s="4">
        <v>0</v>
      </c>
      <c r="EM108" s="9">
        <v>0</v>
      </c>
      <c r="EN108" s="12">
        <v>0</v>
      </c>
      <c r="EO108" s="4">
        <v>0</v>
      </c>
      <c r="EP108" s="9">
        <f t="shared" si="433"/>
        <v>0</v>
      </c>
      <c r="EQ108" s="85">
        <v>0</v>
      </c>
      <c r="ER108" s="4">
        <v>0</v>
      </c>
      <c r="ES108" s="9">
        <v>0</v>
      </c>
      <c r="ET108" s="85">
        <v>0</v>
      </c>
      <c r="EU108" s="4">
        <v>0</v>
      </c>
      <c r="EV108" s="9">
        <v>0</v>
      </c>
      <c r="EW108" s="12">
        <v>0</v>
      </c>
      <c r="EX108" s="4">
        <v>0</v>
      </c>
      <c r="EY108" s="9">
        <f t="shared" si="430"/>
        <v>0</v>
      </c>
      <c r="EZ108" s="85">
        <v>0</v>
      </c>
      <c r="FA108" s="4">
        <v>0</v>
      </c>
      <c r="FB108" s="9">
        <v>0</v>
      </c>
      <c r="FC108" s="85">
        <v>0</v>
      </c>
      <c r="FD108" s="4">
        <v>0</v>
      </c>
      <c r="FE108" s="9">
        <v>0</v>
      </c>
      <c r="FF108" s="12">
        <v>0</v>
      </c>
      <c r="FG108" s="4">
        <v>0</v>
      </c>
      <c r="FH108" s="9">
        <v>0</v>
      </c>
      <c r="FI108" s="12">
        <v>0</v>
      </c>
      <c r="FJ108" s="4">
        <v>0</v>
      </c>
      <c r="FK108" s="9">
        <v>0</v>
      </c>
      <c r="FL108" s="85">
        <v>0</v>
      </c>
      <c r="FM108" s="4">
        <v>0</v>
      </c>
      <c r="FN108" s="9">
        <v>0</v>
      </c>
      <c r="FO108" s="85"/>
      <c r="FP108" s="4"/>
      <c r="FQ108" s="9"/>
      <c r="FR108" s="85">
        <v>0</v>
      </c>
      <c r="FS108" s="4">
        <v>0</v>
      </c>
      <c r="FT108" s="9">
        <v>0</v>
      </c>
      <c r="FU108" s="12">
        <v>0</v>
      </c>
      <c r="FV108" s="4">
        <v>0</v>
      </c>
      <c r="FW108" s="9">
        <v>0</v>
      </c>
      <c r="FX108" s="12">
        <v>0</v>
      </c>
      <c r="FY108" s="4">
        <v>0</v>
      </c>
      <c r="FZ108" s="9">
        <v>0</v>
      </c>
      <c r="GA108" s="12">
        <v>0</v>
      </c>
      <c r="GB108" s="4">
        <v>0</v>
      </c>
      <c r="GC108" s="9">
        <v>0</v>
      </c>
      <c r="GD108" s="85">
        <v>0</v>
      </c>
      <c r="GE108" s="4">
        <v>0</v>
      </c>
      <c r="GF108" s="9">
        <v>0</v>
      </c>
      <c r="GG108" s="85">
        <v>0</v>
      </c>
      <c r="GH108" s="4">
        <v>0</v>
      </c>
      <c r="GI108" s="9">
        <v>0</v>
      </c>
      <c r="GJ108" s="12">
        <v>0</v>
      </c>
      <c r="GK108" s="4">
        <v>0</v>
      </c>
      <c r="GL108" s="9">
        <v>0</v>
      </c>
      <c r="GM108" s="85">
        <v>0</v>
      </c>
      <c r="GN108" s="4">
        <v>0</v>
      </c>
      <c r="GO108" s="9">
        <v>0</v>
      </c>
      <c r="GP108" s="12">
        <v>0</v>
      </c>
      <c r="GQ108" s="4">
        <v>0</v>
      </c>
      <c r="GR108" s="9">
        <v>0</v>
      </c>
      <c r="GS108" s="12">
        <v>0</v>
      </c>
      <c r="GT108" s="4">
        <v>1.2E-2</v>
      </c>
      <c r="GU108" s="9">
        <v>0</v>
      </c>
      <c r="GV108" s="85">
        <v>0</v>
      </c>
      <c r="GW108" s="4">
        <v>0</v>
      </c>
      <c r="GX108" s="9">
        <v>0</v>
      </c>
      <c r="GY108" s="12">
        <v>0</v>
      </c>
      <c r="GZ108" s="4">
        <v>0</v>
      </c>
      <c r="HA108" s="9">
        <v>0</v>
      </c>
      <c r="HB108" s="12">
        <v>34</v>
      </c>
      <c r="HC108" s="4">
        <v>57</v>
      </c>
      <c r="HD108" s="9">
        <f>HC108/HB108*1000</f>
        <v>1676.4705882352941</v>
      </c>
      <c r="HE108" s="12">
        <v>0</v>
      </c>
      <c r="HF108" s="4">
        <v>0</v>
      </c>
      <c r="HG108" s="9">
        <v>0</v>
      </c>
      <c r="HH108" s="12">
        <f t="shared" si="434"/>
        <v>34.134999999999998</v>
      </c>
      <c r="HI108" s="15">
        <f t="shared" si="435"/>
        <v>58.683</v>
      </c>
    </row>
    <row r="109" spans="1:217" ht="15" thickBot="1" x14ac:dyDescent="0.35">
      <c r="A109" s="72"/>
      <c r="B109" s="73" t="s">
        <v>14</v>
      </c>
      <c r="C109" s="52">
        <f t="shared" ref="C109:D109" si="436">SUM(C97:C108)</f>
        <v>0</v>
      </c>
      <c r="D109" s="50">
        <f t="shared" si="436"/>
        <v>0</v>
      </c>
      <c r="E109" s="51"/>
      <c r="F109" s="52">
        <f t="shared" ref="F109:G109" si="437">SUM(F97:F108)</f>
        <v>362.75</v>
      </c>
      <c r="G109" s="50">
        <f t="shared" si="437"/>
        <v>1646.6599999999999</v>
      </c>
      <c r="H109" s="51"/>
      <c r="I109" s="52">
        <f t="shared" ref="I109:J109" si="438">SUM(I97:I108)</f>
        <v>0</v>
      </c>
      <c r="J109" s="50">
        <f t="shared" si="438"/>
        <v>0</v>
      </c>
      <c r="K109" s="51"/>
      <c r="L109" s="52">
        <f t="shared" ref="L109:M109" si="439">SUM(L97:L108)</f>
        <v>12.986000000000001</v>
      </c>
      <c r="M109" s="50">
        <f t="shared" si="439"/>
        <v>117.93600000000001</v>
      </c>
      <c r="N109" s="51"/>
      <c r="O109" s="86">
        <v>0</v>
      </c>
      <c r="P109" s="50">
        <v>0</v>
      </c>
      <c r="Q109" s="51"/>
      <c r="R109" s="52">
        <f t="shared" ref="R109:S109" si="440">SUM(R97:R108)</f>
        <v>0</v>
      </c>
      <c r="S109" s="50">
        <f t="shared" si="440"/>
        <v>0</v>
      </c>
      <c r="T109" s="51"/>
      <c r="U109" s="52">
        <f t="shared" ref="U109:V109" si="441">SUM(U97:U108)</f>
        <v>0</v>
      </c>
      <c r="V109" s="50">
        <f t="shared" si="441"/>
        <v>0</v>
      </c>
      <c r="W109" s="51"/>
      <c r="X109" s="52">
        <f t="shared" ref="X109:Y109" si="442">SUM(X97:X108)</f>
        <v>0</v>
      </c>
      <c r="Y109" s="50">
        <f t="shared" si="442"/>
        <v>0</v>
      </c>
      <c r="Z109" s="51"/>
      <c r="AA109" s="52">
        <f t="shared" ref="AA109:AB109" si="443">SUM(AA97:AA108)</f>
        <v>0</v>
      </c>
      <c r="AB109" s="50">
        <f t="shared" si="443"/>
        <v>0.746</v>
      </c>
      <c r="AC109" s="51"/>
      <c r="AD109" s="52">
        <f t="shared" ref="AD109:AE109" si="444">SUM(AD97:AD108)</f>
        <v>0</v>
      </c>
      <c r="AE109" s="50">
        <f t="shared" si="444"/>
        <v>0</v>
      </c>
      <c r="AF109" s="51"/>
      <c r="AG109" s="52">
        <f t="shared" ref="AG109:AH109" si="445">SUM(AG97:AG108)</f>
        <v>0.1</v>
      </c>
      <c r="AH109" s="50">
        <f t="shared" si="445"/>
        <v>0.35</v>
      </c>
      <c r="AI109" s="51"/>
      <c r="AJ109" s="52">
        <f t="shared" ref="AJ109:AK109" si="446">SUM(AJ97:AJ108)</f>
        <v>0</v>
      </c>
      <c r="AK109" s="50">
        <f t="shared" si="446"/>
        <v>0</v>
      </c>
      <c r="AL109" s="51"/>
      <c r="AM109" s="52">
        <f t="shared" ref="AM109:AN109" si="447">SUM(AM97:AM108)</f>
        <v>0</v>
      </c>
      <c r="AN109" s="50">
        <f t="shared" si="447"/>
        <v>0</v>
      </c>
      <c r="AO109" s="51"/>
      <c r="AP109" s="52">
        <f t="shared" ref="AP109:AQ109" si="448">SUM(AP97:AP108)</f>
        <v>0</v>
      </c>
      <c r="AQ109" s="50">
        <f t="shared" si="448"/>
        <v>0</v>
      </c>
      <c r="AR109" s="51"/>
      <c r="AS109" s="52">
        <f t="shared" ref="AS109:AT109" si="449">SUM(AS97:AS108)</f>
        <v>0</v>
      </c>
      <c r="AT109" s="50">
        <f t="shared" si="449"/>
        <v>0</v>
      </c>
      <c r="AU109" s="51"/>
      <c r="AV109" s="86">
        <v>0</v>
      </c>
      <c r="AW109" s="50">
        <v>0</v>
      </c>
      <c r="AX109" s="51"/>
      <c r="AY109" s="52"/>
      <c r="AZ109" s="50"/>
      <c r="BA109" s="51"/>
      <c r="BB109" s="52">
        <f t="shared" ref="BB109:BC109" si="450">SUM(BB97:BB108)</f>
        <v>0</v>
      </c>
      <c r="BC109" s="50">
        <f t="shared" si="450"/>
        <v>0</v>
      </c>
      <c r="BD109" s="51"/>
      <c r="BE109" s="52">
        <f t="shared" ref="BE109:BF109" si="451">SUM(BE97:BE108)</f>
        <v>0</v>
      </c>
      <c r="BF109" s="50">
        <f t="shared" si="451"/>
        <v>0</v>
      </c>
      <c r="BG109" s="51"/>
      <c r="BH109" s="52">
        <f t="shared" ref="BH109:BI109" si="452">SUM(BH97:BH108)</f>
        <v>1</v>
      </c>
      <c r="BI109" s="50">
        <f t="shared" si="452"/>
        <v>9.94</v>
      </c>
      <c r="BJ109" s="51"/>
      <c r="BK109" s="52">
        <f t="shared" ref="BK109:BL109" si="453">SUM(BK97:BK108)</f>
        <v>9.4150000000000009</v>
      </c>
      <c r="BL109" s="50">
        <f t="shared" si="453"/>
        <v>17.305</v>
      </c>
      <c r="BM109" s="51"/>
      <c r="BN109" s="52">
        <f t="shared" ref="BN109:BO109" si="454">SUM(BN97:BN108)</f>
        <v>0</v>
      </c>
      <c r="BO109" s="50">
        <f t="shared" si="454"/>
        <v>0</v>
      </c>
      <c r="BP109" s="51"/>
      <c r="BQ109" s="52">
        <f t="shared" ref="BQ109:BR109" si="455">SUM(BQ97:BQ108)</f>
        <v>0.05</v>
      </c>
      <c r="BR109" s="50">
        <f t="shared" si="455"/>
        <v>0.68600000000000005</v>
      </c>
      <c r="BS109" s="51"/>
      <c r="BT109" s="52">
        <f t="shared" ref="BT109:BU109" si="456">SUM(BT97:BT108)</f>
        <v>0.45800000000000002</v>
      </c>
      <c r="BU109" s="50">
        <f t="shared" si="456"/>
        <v>6.2440000000000007</v>
      </c>
      <c r="BV109" s="51"/>
      <c r="BW109" s="52">
        <f t="shared" ref="BW109:BX109" si="457">SUM(BW97:BW108)</f>
        <v>0</v>
      </c>
      <c r="BX109" s="50">
        <f t="shared" si="457"/>
        <v>0</v>
      </c>
      <c r="BY109" s="51"/>
      <c r="BZ109" s="52">
        <f t="shared" ref="BZ109:CA109" si="458">SUM(BZ97:BZ108)</f>
        <v>0</v>
      </c>
      <c r="CA109" s="50">
        <f t="shared" si="458"/>
        <v>0</v>
      </c>
      <c r="CB109" s="51"/>
      <c r="CC109" s="52">
        <f t="shared" ref="CC109:CD109" si="459">SUM(CC97:CC108)</f>
        <v>0</v>
      </c>
      <c r="CD109" s="50">
        <f t="shared" si="459"/>
        <v>0</v>
      </c>
      <c r="CE109" s="51"/>
      <c r="CF109" s="52">
        <f t="shared" ref="CF109:CG109" si="460">SUM(CF97:CF108)</f>
        <v>0</v>
      </c>
      <c r="CG109" s="50">
        <f t="shared" si="460"/>
        <v>0</v>
      </c>
      <c r="CH109" s="51"/>
      <c r="CI109" s="52">
        <f t="shared" ref="CI109:CJ109" si="461">SUM(CI97:CI108)</f>
        <v>0</v>
      </c>
      <c r="CJ109" s="50">
        <f t="shared" si="461"/>
        <v>0</v>
      </c>
      <c r="CK109" s="51"/>
      <c r="CL109" s="86">
        <f t="shared" ref="CL109:CM109" si="462">SUM(CL97:CL108)</f>
        <v>0</v>
      </c>
      <c r="CM109" s="50">
        <f t="shared" si="462"/>
        <v>0</v>
      </c>
      <c r="CN109" s="51"/>
      <c r="CO109" s="86">
        <v>0</v>
      </c>
      <c r="CP109" s="50">
        <v>0</v>
      </c>
      <c r="CQ109" s="51"/>
      <c r="CR109" s="52">
        <f t="shared" ref="CR109:CS109" si="463">SUM(CR97:CR108)</f>
        <v>1.0999999999999999E-2</v>
      </c>
      <c r="CS109" s="50">
        <f t="shared" si="463"/>
        <v>0.39400000000000002</v>
      </c>
      <c r="CT109" s="51"/>
      <c r="CU109" s="86">
        <v>0</v>
      </c>
      <c r="CV109" s="50">
        <v>0</v>
      </c>
      <c r="CW109" s="51"/>
      <c r="CX109" s="52">
        <f t="shared" ref="CX109:CY109" si="464">SUM(CX97:CX108)</f>
        <v>0</v>
      </c>
      <c r="CY109" s="50">
        <f t="shared" si="464"/>
        <v>0</v>
      </c>
      <c r="CZ109" s="51"/>
      <c r="DA109" s="52"/>
      <c r="DB109" s="50"/>
      <c r="DC109" s="51"/>
      <c r="DD109" s="52">
        <f t="shared" ref="DD109:DE109" si="465">SUM(DD97:DD108)</f>
        <v>0</v>
      </c>
      <c r="DE109" s="50">
        <f t="shared" si="465"/>
        <v>0</v>
      </c>
      <c r="DF109" s="51"/>
      <c r="DG109" s="52">
        <f t="shared" ref="DG109:DH109" si="466">SUM(DG97:DG108)</f>
        <v>0</v>
      </c>
      <c r="DH109" s="50">
        <f t="shared" si="466"/>
        <v>0</v>
      </c>
      <c r="DI109" s="51"/>
      <c r="DJ109" s="52">
        <f t="shared" ref="DJ109:DK109" si="467">SUM(DJ97:DJ108)</f>
        <v>0</v>
      </c>
      <c r="DK109" s="50">
        <f t="shared" si="467"/>
        <v>0</v>
      </c>
      <c r="DL109" s="51"/>
      <c r="DM109" s="52">
        <f t="shared" ref="DM109:DN109" si="468">SUM(DM97:DM108)</f>
        <v>2.73</v>
      </c>
      <c r="DN109" s="50">
        <f t="shared" si="468"/>
        <v>104.44999999999999</v>
      </c>
      <c r="DO109" s="51"/>
      <c r="DP109" s="86">
        <v>0</v>
      </c>
      <c r="DQ109" s="50">
        <v>0</v>
      </c>
      <c r="DR109" s="51"/>
      <c r="DS109" s="52">
        <f t="shared" ref="DS109:DT109" si="469">SUM(DS97:DS108)</f>
        <v>0.59500000000000008</v>
      </c>
      <c r="DT109" s="50">
        <f t="shared" si="469"/>
        <v>7.3820000000000006</v>
      </c>
      <c r="DU109" s="51"/>
      <c r="DV109" s="52">
        <f t="shared" ref="DV109:DW109" si="470">SUM(DV97:DV108)</f>
        <v>0</v>
      </c>
      <c r="DW109" s="50">
        <f t="shared" si="470"/>
        <v>0</v>
      </c>
      <c r="DX109" s="51"/>
      <c r="DY109" s="52">
        <f t="shared" ref="DY109:DZ109" si="471">SUM(DY97:DY108)</f>
        <v>5.0000000000000001E-3</v>
      </c>
      <c r="DZ109" s="50">
        <f t="shared" si="471"/>
        <v>2E-3</v>
      </c>
      <c r="EA109" s="51"/>
      <c r="EB109" s="52"/>
      <c r="EC109" s="50"/>
      <c r="ED109" s="51"/>
      <c r="EE109" s="52">
        <f t="shared" ref="EE109:EF109" si="472">SUM(EE97:EE108)</f>
        <v>0</v>
      </c>
      <c r="EF109" s="50">
        <f t="shared" si="472"/>
        <v>0</v>
      </c>
      <c r="EG109" s="51"/>
      <c r="EH109" s="52">
        <f t="shared" ref="EH109:EI109" si="473">SUM(EH97:EH108)</f>
        <v>0</v>
      </c>
      <c r="EI109" s="50">
        <f t="shared" si="473"/>
        <v>0</v>
      </c>
      <c r="EJ109" s="51"/>
      <c r="EK109" s="52">
        <f t="shared" ref="EK109:EL109" si="474">SUM(EK97:EK108)</f>
        <v>3.5000000000000003E-2</v>
      </c>
      <c r="EL109" s="50">
        <f t="shared" si="474"/>
        <v>1.236</v>
      </c>
      <c r="EM109" s="51"/>
      <c r="EN109" s="52">
        <f t="shared" ref="EN109:EO109" si="475">SUM(EN97:EN108)</f>
        <v>0</v>
      </c>
      <c r="EO109" s="50">
        <f t="shared" si="475"/>
        <v>0</v>
      </c>
      <c r="EP109" s="51"/>
      <c r="EQ109" s="86">
        <v>0</v>
      </c>
      <c r="ER109" s="50">
        <v>0</v>
      </c>
      <c r="ES109" s="51"/>
      <c r="ET109" s="86">
        <v>0</v>
      </c>
      <c r="EU109" s="50">
        <v>0</v>
      </c>
      <c r="EV109" s="51"/>
      <c r="EW109" s="52">
        <f t="shared" ref="EW109:EX109" si="476">SUM(EW97:EW108)</f>
        <v>0</v>
      </c>
      <c r="EX109" s="50">
        <f t="shared" si="476"/>
        <v>0</v>
      </c>
      <c r="EY109" s="51"/>
      <c r="EZ109" s="86">
        <v>0</v>
      </c>
      <c r="FA109" s="50">
        <v>0</v>
      </c>
      <c r="FB109" s="51"/>
      <c r="FC109" s="52">
        <f t="shared" ref="FC109:FD109" si="477">SUM(FC97:FC108)</f>
        <v>2.1000000000000001E-2</v>
      </c>
      <c r="FD109" s="50">
        <f t="shared" si="477"/>
        <v>4.266</v>
      </c>
      <c r="FE109" s="51"/>
      <c r="FF109" s="52">
        <f t="shared" ref="FF109:FG109" si="478">SUM(FF97:FF108)</f>
        <v>0</v>
      </c>
      <c r="FG109" s="50">
        <f t="shared" si="478"/>
        <v>0</v>
      </c>
      <c r="FH109" s="51"/>
      <c r="FI109" s="52">
        <f t="shared" ref="FI109:FJ109" si="479">SUM(FI97:FI108)</f>
        <v>0.1</v>
      </c>
      <c r="FJ109" s="50">
        <f t="shared" si="479"/>
        <v>1.9339999999999999</v>
      </c>
      <c r="FK109" s="51"/>
      <c r="FL109" s="86">
        <v>0</v>
      </c>
      <c r="FM109" s="50">
        <v>0</v>
      </c>
      <c r="FN109" s="51"/>
      <c r="FO109" s="86"/>
      <c r="FP109" s="50"/>
      <c r="FQ109" s="51"/>
      <c r="FR109" s="86">
        <v>0</v>
      </c>
      <c r="FS109" s="50">
        <v>0</v>
      </c>
      <c r="FT109" s="51"/>
      <c r="FU109" s="52">
        <f t="shared" ref="FU109:FV109" si="480">SUM(FU97:FU108)</f>
        <v>0</v>
      </c>
      <c r="FV109" s="50">
        <f t="shared" si="480"/>
        <v>0</v>
      </c>
      <c r="FW109" s="51"/>
      <c r="FX109" s="52">
        <f t="shared" ref="FX109:FY109" si="481">SUM(FX97:FX108)</f>
        <v>0</v>
      </c>
      <c r="FY109" s="50">
        <f t="shared" si="481"/>
        <v>0</v>
      </c>
      <c r="FZ109" s="51"/>
      <c r="GA109" s="52">
        <f t="shared" ref="GA109:GB109" si="482">SUM(GA97:GA108)</f>
        <v>0.6</v>
      </c>
      <c r="GB109" s="50">
        <f t="shared" si="482"/>
        <v>3.7639999999999998</v>
      </c>
      <c r="GC109" s="51"/>
      <c r="GD109" s="86">
        <v>0</v>
      </c>
      <c r="GE109" s="50">
        <v>0</v>
      </c>
      <c r="GF109" s="51"/>
      <c r="GG109" s="86">
        <v>0</v>
      </c>
      <c r="GH109" s="50">
        <v>0</v>
      </c>
      <c r="GI109" s="51"/>
      <c r="GJ109" s="52">
        <f t="shared" ref="GJ109:GK109" si="483">SUM(GJ97:GJ108)</f>
        <v>0</v>
      </c>
      <c r="GK109" s="50">
        <f t="shared" si="483"/>
        <v>0</v>
      </c>
      <c r="GL109" s="51"/>
      <c r="GM109" s="52">
        <f t="shared" ref="GM109:GN109" si="484">SUM(GM97:GM108)</f>
        <v>0</v>
      </c>
      <c r="GN109" s="50">
        <f t="shared" si="484"/>
        <v>0</v>
      </c>
      <c r="GO109" s="51"/>
      <c r="GP109" s="52">
        <f t="shared" ref="GP109:GQ109" si="485">SUM(GP97:GP108)</f>
        <v>0</v>
      </c>
      <c r="GQ109" s="50">
        <f t="shared" si="485"/>
        <v>0</v>
      </c>
      <c r="GR109" s="51"/>
      <c r="GS109" s="52">
        <f t="shared" ref="GS109:GT109" si="486">SUM(GS97:GS108)</f>
        <v>7.6449999999999996</v>
      </c>
      <c r="GT109" s="50">
        <f t="shared" si="486"/>
        <v>444.53300000000002</v>
      </c>
      <c r="GU109" s="51"/>
      <c r="GV109" s="86">
        <v>0</v>
      </c>
      <c r="GW109" s="50">
        <v>0</v>
      </c>
      <c r="GX109" s="51"/>
      <c r="GY109" s="52">
        <f t="shared" ref="GY109:GZ109" si="487">SUM(GY97:GY108)</f>
        <v>0</v>
      </c>
      <c r="GZ109" s="50">
        <f t="shared" si="487"/>
        <v>0</v>
      </c>
      <c r="HA109" s="51"/>
      <c r="HB109" s="52">
        <f t="shared" ref="HB109:HC109" si="488">SUM(HB97:HB108)</f>
        <v>187.23199999999997</v>
      </c>
      <c r="HC109" s="50">
        <f t="shared" si="488"/>
        <v>363.13300000000004</v>
      </c>
      <c r="HD109" s="51"/>
      <c r="HE109" s="52">
        <f t="shared" ref="HE109:HF109" si="489">SUM(HE97:HE108)</f>
        <v>28.92</v>
      </c>
      <c r="HF109" s="50">
        <f t="shared" si="489"/>
        <v>41.170999999999999</v>
      </c>
      <c r="HG109" s="51"/>
      <c r="HH109" s="52">
        <f t="shared" si="434"/>
        <v>614.5859999999999</v>
      </c>
      <c r="HI109" s="53">
        <f t="shared" si="435"/>
        <v>2765.4900000000002</v>
      </c>
    </row>
    <row r="110" spans="1:217" x14ac:dyDescent="0.3">
      <c r="A110" s="76" t="s">
        <v>105</v>
      </c>
      <c r="B110" s="75" t="s">
        <v>2</v>
      </c>
      <c r="C110" s="16">
        <v>0</v>
      </c>
      <c r="D110" s="42">
        <v>0</v>
      </c>
      <c r="E110" s="18">
        <f t="shared" ref="E110:E121" si="490">IF(C110=0,0,D110/C110*1000)</f>
        <v>0</v>
      </c>
      <c r="F110" s="16">
        <v>434.5</v>
      </c>
      <c r="G110" s="42">
        <v>2467.2570000000001</v>
      </c>
      <c r="H110" s="18">
        <f>G110/F110*1000</f>
        <v>5678.3820483314157</v>
      </c>
      <c r="I110" s="16">
        <v>0</v>
      </c>
      <c r="J110" s="42">
        <v>0</v>
      </c>
      <c r="K110" s="18">
        <v>0</v>
      </c>
      <c r="L110" s="16">
        <v>0</v>
      </c>
      <c r="M110" s="42">
        <v>0</v>
      </c>
      <c r="N110" s="18">
        <v>0</v>
      </c>
      <c r="O110" s="87">
        <v>0</v>
      </c>
      <c r="P110" s="42">
        <v>0</v>
      </c>
      <c r="Q110" s="18">
        <v>0</v>
      </c>
      <c r="R110" s="16">
        <v>0</v>
      </c>
      <c r="S110" s="42">
        <v>0</v>
      </c>
      <c r="T110" s="18">
        <v>0</v>
      </c>
      <c r="U110" s="87">
        <v>0</v>
      </c>
      <c r="V110" s="42">
        <v>0</v>
      </c>
      <c r="W110" s="18">
        <f t="shared" ref="W110:W121" si="491">IF(U110=0,0,V110/U110*1000)</f>
        <v>0</v>
      </c>
      <c r="X110" s="87">
        <v>0</v>
      </c>
      <c r="Y110" s="42">
        <v>0</v>
      </c>
      <c r="Z110" s="18">
        <v>0</v>
      </c>
      <c r="AA110" s="87">
        <v>0</v>
      </c>
      <c r="AB110" s="42">
        <v>0</v>
      </c>
      <c r="AC110" s="18">
        <v>0</v>
      </c>
      <c r="AD110" s="16">
        <v>0</v>
      </c>
      <c r="AE110" s="42">
        <v>0</v>
      </c>
      <c r="AF110" s="18">
        <v>0</v>
      </c>
      <c r="AG110" s="16">
        <v>0</v>
      </c>
      <c r="AH110" s="42">
        <v>0</v>
      </c>
      <c r="AI110" s="18">
        <v>0</v>
      </c>
      <c r="AJ110" s="12">
        <v>0</v>
      </c>
      <c r="AK110" s="4">
        <v>0</v>
      </c>
      <c r="AL110" s="9">
        <v>0</v>
      </c>
      <c r="AM110" s="16">
        <v>0</v>
      </c>
      <c r="AN110" s="42">
        <v>0</v>
      </c>
      <c r="AO110" s="18">
        <v>0</v>
      </c>
      <c r="AP110" s="16">
        <v>0</v>
      </c>
      <c r="AQ110" s="42">
        <v>0</v>
      </c>
      <c r="AR110" s="18">
        <v>0</v>
      </c>
      <c r="AS110" s="16">
        <v>0</v>
      </c>
      <c r="AT110" s="42">
        <v>0</v>
      </c>
      <c r="AU110" s="18">
        <v>0</v>
      </c>
      <c r="AV110" s="87">
        <v>0</v>
      </c>
      <c r="AW110" s="42">
        <v>0</v>
      </c>
      <c r="AX110" s="18">
        <v>0</v>
      </c>
      <c r="AY110" s="16"/>
      <c r="AZ110" s="42"/>
      <c r="BA110" s="18"/>
      <c r="BB110" s="16">
        <v>0</v>
      </c>
      <c r="BC110" s="42">
        <v>0</v>
      </c>
      <c r="BD110" s="18">
        <v>0</v>
      </c>
      <c r="BE110" s="16">
        <v>0</v>
      </c>
      <c r="BF110" s="42">
        <v>0</v>
      </c>
      <c r="BG110" s="18">
        <f t="shared" ref="BG110:BG121" si="492">IF(BE110=0,0,BF110/BE110*1000)</f>
        <v>0</v>
      </c>
      <c r="BH110" s="16">
        <v>0</v>
      </c>
      <c r="BI110" s="42">
        <v>0</v>
      </c>
      <c r="BJ110" s="18">
        <v>0</v>
      </c>
      <c r="BK110" s="16">
        <v>0</v>
      </c>
      <c r="BL110" s="42">
        <v>0</v>
      </c>
      <c r="BM110" s="18">
        <v>0</v>
      </c>
      <c r="BN110" s="16">
        <v>0</v>
      </c>
      <c r="BO110" s="42">
        <v>0</v>
      </c>
      <c r="BP110" s="18">
        <v>0</v>
      </c>
      <c r="BQ110" s="16">
        <v>0</v>
      </c>
      <c r="BR110" s="42">
        <v>0</v>
      </c>
      <c r="BS110" s="18">
        <v>0</v>
      </c>
      <c r="BT110" s="16">
        <v>0</v>
      </c>
      <c r="BU110" s="42">
        <v>0</v>
      </c>
      <c r="BV110" s="18">
        <v>0</v>
      </c>
      <c r="BW110" s="12">
        <v>0</v>
      </c>
      <c r="BX110" s="4">
        <v>0</v>
      </c>
      <c r="BY110" s="9">
        <v>0</v>
      </c>
      <c r="BZ110" s="16">
        <v>0</v>
      </c>
      <c r="CA110" s="42">
        <v>0</v>
      </c>
      <c r="CB110" s="18">
        <v>0</v>
      </c>
      <c r="CC110" s="16">
        <v>0</v>
      </c>
      <c r="CD110" s="42">
        <v>0</v>
      </c>
      <c r="CE110" s="18">
        <v>0</v>
      </c>
      <c r="CF110" s="16">
        <v>0</v>
      </c>
      <c r="CG110" s="42">
        <v>0</v>
      </c>
      <c r="CH110" s="18">
        <f t="shared" ref="CH110:CH121" si="493">IF(CF110=0,0,CG110/CF110*1000)</f>
        <v>0</v>
      </c>
      <c r="CI110" s="16">
        <v>0</v>
      </c>
      <c r="CJ110" s="42">
        <v>0</v>
      </c>
      <c r="CK110" s="18">
        <v>0</v>
      </c>
      <c r="CL110" s="87">
        <v>0</v>
      </c>
      <c r="CM110" s="42">
        <v>0</v>
      </c>
      <c r="CN110" s="18">
        <f t="shared" ref="CN110:CN121" si="494">IF(CL110=0,0,CM110/CL110*1000)</f>
        <v>0</v>
      </c>
      <c r="CO110" s="87">
        <v>0</v>
      </c>
      <c r="CP110" s="42">
        <v>0</v>
      </c>
      <c r="CQ110" s="18">
        <v>0</v>
      </c>
      <c r="CR110" s="87">
        <v>0</v>
      </c>
      <c r="CS110" s="42">
        <v>0</v>
      </c>
      <c r="CT110" s="18">
        <v>0</v>
      </c>
      <c r="CU110" s="87">
        <v>0</v>
      </c>
      <c r="CV110" s="42">
        <v>0</v>
      </c>
      <c r="CW110" s="18">
        <v>0</v>
      </c>
      <c r="CX110" s="16">
        <v>0</v>
      </c>
      <c r="CY110" s="42">
        <v>0</v>
      </c>
      <c r="CZ110" s="18">
        <v>0</v>
      </c>
      <c r="DA110" s="16"/>
      <c r="DB110" s="42"/>
      <c r="DC110" s="18"/>
      <c r="DD110" s="16">
        <v>0</v>
      </c>
      <c r="DE110" s="42">
        <v>0</v>
      </c>
      <c r="DF110" s="18">
        <v>0</v>
      </c>
      <c r="DG110" s="16">
        <v>0</v>
      </c>
      <c r="DH110" s="42">
        <v>0</v>
      </c>
      <c r="DI110" s="18">
        <f t="shared" ref="DI110:DI121" si="495">IF(DG110=0,0,DH110/DG110*1000)</f>
        <v>0</v>
      </c>
      <c r="DJ110" s="16">
        <v>0</v>
      </c>
      <c r="DK110" s="42">
        <v>0</v>
      </c>
      <c r="DL110" s="18">
        <v>0</v>
      </c>
      <c r="DM110" s="16">
        <v>0</v>
      </c>
      <c r="DN110" s="42">
        <v>0</v>
      </c>
      <c r="DO110" s="18">
        <v>0</v>
      </c>
      <c r="DP110" s="87">
        <v>0</v>
      </c>
      <c r="DQ110" s="42">
        <v>0</v>
      </c>
      <c r="DR110" s="18">
        <v>0</v>
      </c>
      <c r="DS110" s="16">
        <v>0</v>
      </c>
      <c r="DT110" s="42">
        <v>0</v>
      </c>
      <c r="DU110" s="18">
        <v>0</v>
      </c>
      <c r="DV110" s="12">
        <v>0</v>
      </c>
      <c r="DW110" s="4">
        <v>0</v>
      </c>
      <c r="DX110" s="9">
        <v>0</v>
      </c>
      <c r="DY110" s="16">
        <v>0</v>
      </c>
      <c r="DZ110" s="42">
        <v>0</v>
      </c>
      <c r="EA110" s="18">
        <v>0</v>
      </c>
      <c r="EB110" s="87"/>
      <c r="EC110" s="42"/>
      <c r="ED110" s="18"/>
      <c r="EE110" s="87">
        <v>0</v>
      </c>
      <c r="EF110" s="42">
        <v>0</v>
      </c>
      <c r="EG110" s="18">
        <f t="shared" ref="EG110:EG121" si="496">IF(EE110=0,0,EF110/EE110*1000)</f>
        <v>0</v>
      </c>
      <c r="EH110" s="87">
        <v>0</v>
      </c>
      <c r="EI110" s="42">
        <v>0</v>
      </c>
      <c r="EJ110" s="18">
        <v>0</v>
      </c>
      <c r="EK110" s="87">
        <v>0</v>
      </c>
      <c r="EL110" s="42">
        <v>0</v>
      </c>
      <c r="EM110" s="18">
        <v>0</v>
      </c>
      <c r="EN110" s="87">
        <v>0</v>
      </c>
      <c r="EO110" s="42">
        <v>0</v>
      </c>
      <c r="EP110" s="18">
        <v>0</v>
      </c>
      <c r="EQ110" s="87">
        <v>0</v>
      </c>
      <c r="ER110" s="42">
        <v>0</v>
      </c>
      <c r="ES110" s="18">
        <v>0</v>
      </c>
      <c r="ET110" s="87">
        <v>0</v>
      </c>
      <c r="EU110" s="42">
        <v>0</v>
      </c>
      <c r="EV110" s="18">
        <v>0</v>
      </c>
      <c r="EW110" s="12">
        <v>0</v>
      </c>
      <c r="EX110" s="4">
        <v>0</v>
      </c>
      <c r="EY110" s="9">
        <f t="shared" ref="EY110:EY121" si="497">IF(EW110=0,0,EX110/EW110*1000)</f>
        <v>0</v>
      </c>
      <c r="EZ110" s="87">
        <v>0</v>
      </c>
      <c r="FA110" s="42">
        <v>0</v>
      </c>
      <c r="FB110" s="18">
        <v>0</v>
      </c>
      <c r="FC110" s="87">
        <v>0</v>
      </c>
      <c r="FD110" s="42">
        <v>0</v>
      </c>
      <c r="FE110" s="18">
        <v>0</v>
      </c>
      <c r="FF110" s="16">
        <v>0</v>
      </c>
      <c r="FG110" s="42">
        <v>0</v>
      </c>
      <c r="FH110" s="18">
        <v>0</v>
      </c>
      <c r="FI110" s="16">
        <v>0.48</v>
      </c>
      <c r="FJ110" s="42">
        <v>5.3209999999999997</v>
      </c>
      <c r="FK110" s="18">
        <f>FJ110/FI110*1000</f>
        <v>11085.416666666668</v>
      </c>
      <c r="FL110" s="87">
        <v>0</v>
      </c>
      <c r="FM110" s="42">
        <v>0</v>
      </c>
      <c r="FN110" s="18">
        <v>0</v>
      </c>
      <c r="FO110" s="87"/>
      <c r="FP110" s="42"/>
      <c r="FQ110" s="18"/>
      <c r="FR110" s="87">
        <v>0</v>
      </c>
      <c r="FS110" s="42">
        <v>0</v>
      </c>
      <c r="FT110" s="18">
        <v>0</v>
      </c>
      <c r="FU110" s="16">
        <v>0</v>
      </c>
      <c r="FV110" s="42">
        <v>0</v>
      </c>
      <c r="FW110" s="18">
        <v>0</v>
      </c>
      <c r="FX110" s="16">
        <v>0</v>
      </c>
      <c r="FY110" s="42">
        <v>0</v>
      </c>
      <c r="FZ110" s="18">
        <v>0</v>
      </c>
      <c r="GA110" s="16">
        <v>0</v>
      </c>
      <c r="GB110" s="42">
        <v>0</v>
      </c>
      <c r="GC110" s="18">
        <v>0</v>
      </c>
      <c r="GD110" s="87">
        <v>0</v>
      </c>
      <c r="GE110" s="42">
        <v>0</v>
      </c>
      <c r="GF110" s="18">
        <v>0</v>
      </c>
      <c r="GG110" s="87">
        <v>0</v>
      </c>
      <c r="GH110" s="42">
        <v>0</v>
      </c>
      <c r="GI110" s="18">
        <v>0</v>
      </c>
      <c r="GJ110" s="16">
        <v>0</v>
      </c>
      <c r="GK110" s="42">
        <v>0</v>
      </c>
      <c r="GL110" s="18">
        <v>0</v>
      </c>
      <c r="GM110" s="87">
        <v>0</v>
      </c>
      <c r="GN110" s="42">
        <v>0</v>
      </c>
      <c r="GO110" s="18">
        <v>0</v>
      </c>
      <c r="GP110" s="16">
        <v>0</v>
      </c>
      <c r="GQ110" s="42">
        <v>0</v>
      </c>
      <c r="GR110" s="18">
        <v>0</v>
      </c>
      <c r="GS110" s="16">
        <v>0</v>
      </c>
      <c r="GT110" s="42">
        <v>0</v>
      </c>
      <c r="GU110" s="18">
        <v>0</v>
      </c>
      <c r="GV110" s="87">
        <v>0</v>
      </c>
      <c r="GW110" s="42">
        <v>0</v>
      </c>
      <c r="GX110" s="18">
        <v>0</v>
      </c>
      <c r="GY110" s="16">
        <v>0</v>
      </c>
      <c r="GZ110" s="42">
        <v>0</v>
      </c>
      <c r="HA110" s="18">
        <v>0</v>
      </c>
      <c r="HB110" s="16">
        <v>97.02</v>
      </c>
      <c r="HC110" s="42">
        <v>177.535</v>
      </c>
      <c r="HD110" s="18">
        <f t="shared" ref="HD110:HD114" si="498">HC110/HB110*1000</f>
        <v>1829.8804370232942</v>
      </c>
      <c r="HE110" s="16">
        <v>0</v>
      </c>
      <c r="HF110" s="42">
        <v>0</v>
      </c>
      <c r="HG110" s="18">
        <v>0</v>
      </c>
      <c r="HH110" s="16">
        <f t="shared" si="434"/>
        <v>532</v>
      </c>
      <c r="HI110" s="17">
        <f t="shared" si="435"/>
        <v>2650.1129999999998</v>
      </c>
    </row>
    <row r="111" spans="1:217" x14ac:dyDescent="0.3">
      <c r="A111" s="77" t="s">
        <v>105</v>
      </c>
      <c r="B111" s="71" t="s">
        <v>3</v>
      </c>
      <c r="C111" s="12">
        <v>0</v>
      </c>
      <c r="D111" s="4">
        <v>0</v>
      </c>
      <c r="E111" s="9">
        <f t="shared" si="490"/>
        <v>0</v>
      </c>
      <c r="F111" s="12">
        <v>231.31</v>
      </c>
      <c r="G111" s="4">
        <v>1162.098</v>
      </c>
      <c r="H111" s="9">
        <f t="shared" ref="H111:H114" si="499">G111/F111*1000</f>
        <v>5023.9851281829569</v>
      </c>
      <c r="I111" s="12">
        <v>0</v>
      </c>
      <c r="J111" s="4">
        <v>0</v>
      </c>
      <c r="K111" s="9">
        <v>0</v>
      </c>
      <c r="L111" s="12">
        <v>0</v>
      </c>
      <c r="M111" s="4">
        <v>0</v>
      </c>
      <c r="N111" s="9">
        <v>0</v>
      </c>
      <c r="O111" s="85">
        <v>0</v>
      </c>
      <c r="P111" s="4">
        <v>0</v>
      </c>
      <c r="Q111" s="9">
        <v>0</v>
      </c>
      <c r="R111" s="12">
        <v>0</v>
      </c>
      <c r="S111" s="4">
        <v>0</v>
      </c>
      <c r="T111" s="9">
        <v>0</v>
      </c>
      <c r="U111" s="85">
        <v>0</v>
      </c>
      <c r="V111" s="4">
        <v>0</v>
      </c>
      <c r="W111" s="9">
        <f t="shared" si="491"/>
        <v>0</v>
      </c>
      <c r="X111" s="85">
        <v>0</v>
      </c>
      <c r="Y111" s="4">
        <v>0</v>
      </c>
      <c r="Z111" s="9">
        <v>0</v>
      </c>
      <c r="AA111" s="85">
        <v>0</v>
      </c>
      <c r="AB111" s="4">
        <v>0</v>
      </c>
      <c r="AC111" s="9">
        <v>0</v>
      </c>
      <c r="AD111" s="12">
        <v>0</v>
      </c>
      <c r="AE111" s="4">
        <v>0</v>
      </c>
      <c r="AF111" s="9">
        <v>0</v>
      </c>
      <c r="AG111" s="12">
        <v>0</v>
      </c>
      <c r="AH111" s="4">
        <v>0</v>
      </c>
      <c r="AI111" s="9">
        <v>0</v>
      </c>
      <c r="AJ111" s="12">
        <v>0</v>
      </c>
      <c r="AK111" s="4">
        <v>0</v>
      </c>
      <c r="AL111" s="9">
        <v>0</v>
      </c>
      <c r="AM111" s="12">
        <v>0</v>
      </c>
      <c r="AN111" s="4">
        <v>0</v>
      </c>
      <c r="AO111" s="9">
        <v>0</v>
      </c>
      <c r="AP111" s="12">
        <v>0</v>
      </c>
      <c r="AQ111" s="4">
        <v>0</v>
      </c>
      <c r="AR111" s="9">
        <v>0</v>
      </c>
      <c r="AS111" s="12">
        <v>0</v>
      </c>
      <c r="AT111" s="4">
        <v>0</v>
      </c>
      <c r="AU111" s="9">
        <v>0</v>
      </c>
      <c r="AV111" s="85">
        <v>0</v>
      </c>
      <c r="AW111" s="4">
        <v>0</v>
      </c>
      <c r="AX111" s="9">
        <v>0</v>
      </c>
      <c r="AY111" s="12"/>
      <c r="AZ111" s="4"/>
      <c r="BA111" s="9"/>
      <c r="BB111" s="12">
        <v>0</v>
      </c>
      <c r="BC111" s="4">
        <v>0</v>
      </c>
      <c r="BD111" s="9">
        <v>0</v>
      </c>
      <c r="BE111" s="12">
        <v>0</v>
      </c>
      <c r="BF111" s="4">
        <v>0</v>
      </c>
      <c r="BG111" s="9">
        <f t="shared" si="492"/>
        <v>0</v>
      </c>
      <c r="BH111" s="12">
        <v>0</v>
      </c>
      <c r="BI111" s="4">
        <v>0</v>
      </c>
      <c r="BJ111" s="9">
        <v>0</v>
      </c>
      <c r="BK111" s="12">
        <v>0</v>
      </c>
      <c r="BL111" s="4">
        <v>0</v>
      </c>
      <c r="BM111" s="9">
        <v>0</v>
      </c>
      <c r="BN111" s="12">
        <v>0</v>
      </c>
      <c r="BO111" s="4">
        <v>0</v>
      </c>
      <c r="BP111" s="9">
        <v>0</v>
      </c>
      <c r="BQ111" s="12">
        <v>0</v>
      </c>
      <c r="BR111" s="4">
        <v>0</v>
      </c>
      <c r="BS111" s="9">
        <v>0</v>
      </c>
      <c r="BT111" s="12">
        <v>0</v>
      </c>
      <c r="BU111" s="4">
        <v>0</v>
      </c>
      <c r="BV111" s="9">
        <v>0</v>
      </c>
      <c r="BW111" s="12">
        <v>0</v>
      </c>
      <c r="BX111" s="4">
        <v>0</v>
      </c>
      <c r="BY111" s="9">
        <v>0</v>
      </c>
      <c r="BZ111" s="12">
        <v>0</v>
      </c>
      <c r="CA111" s="4">
        <v>0</v>
      </c>
      <c r="CB111" s="9">
        <v>0</v>
      </c>
      <c r="CC111" s="12">
        <v>0</v>
      </c>
      <c r="CD111" s="4">
        <v>0</v>
      </c>
      <c r="CE111" s="9">
        <v>0</v>
      </c>
      <c r="CF111" s="12">
        <v>0</v>
      </c>
      <c r="CG111" s="4">
        <v>0</v>
      </c>
      <c r="CH111" s="9">
        <f t="shared" si="493"/>
        <v>0</v>
      </c>
      <c r="CI111" s="12">
        <v>0</v>
      </c>
      <c r="CJ111" s="4">
        <v>0</v>
      </c>
      <c r="CK111" s="9">
        <v>0</v>
      </c>
      <c r="CL111" s="85">
        <v>0</v>
      </c>
      <c r="CM111" s="4">
        <v>0</v>
      </c>
      <c r="CN111" s="9">
        <f t="shared" si="494"/>
        <v>0</v>
      </c>
      <c r="CO111" s="85">
        <v>0</v>
      </c>
      <c r="CP111" s="4">
        <v>0</v>
      </c>
      <c r="CQ111" s="9">
        <v>0</v>
      </c>
      <c r="CR111" s="85">
        <v>0</v>
      </c>
      <c r="CS111" s="4">
        <v>0</v>
      </c>
      <c r="CT111" s="9">
        <v>0</v>
      </c>
      <c r="CU111" s="85">
        <v>0</v>
      </c>
      <c r="CV111" s="4">
        <v>0</v>
      </c>
      <c r="CW111" s="9">
        <v>0</v>
      </c>
      <c r="CX111" s="12">
        <v>0</v>
      </c>
      <c r="CY111" s="4">
        <v>0</v>
      </c>
      <c r="CZ111" s="9">
        <v>0</v>
      </c>
      <c r="DA111" s="12"/>
      <c r="DB111" s="4"/>
      <c r="DC111" s="9"/>
      <c r="DD111" s="12">
        <v>0</v>
      </c>
      <c r="DE111" s="4">
        <v>0</v>
      </c>
      <c r="DF111" s="9">
        <v>0</v>
      </c>
      <c r="DG111" s="12">
        <v>0</v>
      </c>
      <c r="DH111" s="4">
        <v>0</v>
      </c>
      <c r="DI111" s="9">
        <f t="shared" si="495"/>
        <v>0</v>
      </c>
      <c r="DJ111" s="12">
        <v>0</v>
      </c>
      <c r="DK111" s="4">
        <v>0</v>
      </c>
      <c r="DL111" s="9">
        <v>0</v>
      </c>
      <c r="DM111" s="12">
        <v>0</v>
      </c>
      <c r="DN111" s="4">
        <v>0</v>
      </c>
      <c r="DO111" s="9">
        <v>0</v>
      </c>
      <c r="DP111" s="85">
        <v>0</v>
      </c>
      <c r="DQ111" s="4">
        <v>0</v>
      </c>
      <c r="DR111" s="9">
        <v>0</v>
      </c>
      <c r="DS111" s="12">
        <v>0</v>
      </c>
      <c r="DT111" s="4">
        <v>0</v>
      </c>
      <c r="DU111" s="9">
        <v>0</v>
      </c>
      <c r="DV111" s="12">
        <v>0</v>
      </c>
      <c r="DW111" s="4">
        <v>0</v>
      </c>
      <c r="DX111" s="9">
        <v>0</v>
      </c>
      <c r="DY111" s="12">
        <v>0</v>
      </c>
      <c r="DZ111" s="4">
        <v>0</v>
      </c>
      <c r="EA111" s="9">
        <v>0</v>
      </c>
      <c r="EB111" s="85"/>
      <c r="EC111" s="4"/>
      <c r="ED111" s="9"/>
      <c r="EE111" s="85">
        <v>0</v>
      </c>
      <c r="EF111" s="4">
        <v>0</v>
      </c>
      <c r="EG111" s="9">
        <f t="shared" si="496"/>
        <v>0</v>
      </c>
      <c r="EH111" s="85">
        <v>0</v>
      </c>
      <c r="EI111" s="4">
        <v>0</v>
      </c>
      <c r="EJ111" s="9">
        <v>0</v>
      </c>
      <c r="EK111" s="85">
        <v>0</v>
      </c>
      <c r="EL111" s="4">
        <v>0</v>
      </c>
      <c r="EM111" s="9">
        <v>0</v>
      </c>
      <c r="EN111" s="85">
        <v>0</v>
      </c>
      <c r="EO111" s="4">
        <v>0</v>
      </c>
      <c r="EP111" s="9">
        <v>0</v>
      </c>
      <c r="EQ111" s="85">
        <v>0</v>
      </c>
      <c r="ER111" s="4">
        <v>0</v>
      </c>
      <c r="ES111" s="9">
        <v>0</v>
      </c>
      <c r="ET111" s="85">
        <v>0</v>
      </c>
      <c r="EU111" s="4">
        <v>0</v>
      </c>
      <c r="EV111" s="9">
        <v>0</v>
      </c>
      <c r="EW111" s="12">
        <v>0</v>
      </c>
      <c r="EX111" s="4">
        <v>0</v>
      </c>
      <c r="EY111" s="9">
        <f t="shared" si="497"/>
        <v>0</v>
      </c>
      <c r="EZ111" s="85">
        <v>0</v>
      </c>
      <c r="FA111" s="4">
        <v>0</v>
      </c>
      <c r="FB111" s="9">
        <v>0</v>
      </c>
      <c r="FC111" s="85">
        <v>0</v>
      </c>
      <c r="FD111" s="4">
        <v>0</v>
      </c>
      <c r="FE111" s="9">
        <v>0</v>
      </c>
      <c r="FF111" s="12">
        <v>0</v>
      </c>
      <c r="FG111" s="4">
        <v>0</v>
      </c>
      <c r="FH111" s="9">
        <v>0</v>
      </c>
      <c r="FI111" s="12">
        <v>0</v>
      </c>
      <c r="FJ111" s="4">
        <v>0</v>
      </c>
      <c r="FK111" s="9">
        <v>0</v>
      </c>
      <c r="FL111" s="85">
        <v>0</v>
      </c>
      <c r="FM111" s="4">
        <v>0</v>
      </c>
      <c r="FN111" s="9">
        <v>0</v>
      </c>
      <c r="FO111" s="85"/>
      <c r="FP111" s="4"/>
      <c r="FQ111" s="9"/>
      <c r="FR111" s="85">
        <v>0</v>
      </c>
      <c r="FS111" s="4">
        <v>0</v>
      </c>
      <c r="FT111" s="9">
        <v>0</v>
      </c>
      <c r="FU111" s="12">
        <v>0</v>
      </c>
      <c r="FV111" s="4">
        <v>0</v>
      </c>
      <c r="FW111" s="9">
        <v>0</v>
      </c>
      <c r="FX111" s="12">
        <v>0</v>
      </c>
      <c r="FY111" s="4">
        <v>0</v>
      </c>
      <c r="FZ111" s="9">
        <v>0</v>
      </c>
      <c r="GA111" s="12">
        <v>0</v>
      </c>
      <c r="GB111" s="4">
        <v>0</v>
      </c>
      <c r="GC111" s="9">
        <v>0</v>
      </c>
      <c r="GD111" s="85">
        <v>0</v>
      </c>
      <c r="GE111" s="4">
        <v>0</v>
      </c>
      <c r="GF111" s="9">
        <v>0</v>
      </c>
      <c r="GG111" s="85">
        <v>0</v>
      </c>
      <c r="GH111" s="4">
        <v>0</v>
      </c>
      <c r="GI111" s="9">
        <v>0</v>
      </c>
      <c r="GJ111" s="12">
        <v>0</v>
      </c>
      <c r="GK111" s="4">
        <v>0</v>
      </c>
      <c r="GL111" s="9">
        <v>0</v>
      </c>
      <c r="GM111" s="85">
        <v>0</v>
      </c>
      <c r="GN111" s="4">
        <v>0</v>
      </c>
      <c r="GO111" s="9">
        <v>0</v>
      </c>
      <c r="GP111" s="12">
        <v>0</v>
      </c>
      <c r="GQ111" s="4">
        <v>0</v>
      </c>
      <c r="GR111" s="9">
        <v>0</v>
      </c>
      <c r="GS111" s="12">
        <v>0</v>
      </c>
      <c r="GT111" s="4">
        <v>0</v>
      </c>
      <c r="GU111" s="9">
        <v>0</v>
      </c>
      <c r="GV111" s="85">
        <v>0</v>
      </c>
      <c r="GW111" s="4">
        <v>0</v>
      </c>
      <c r="GX111" s="9">
        <v>0</v>
      </c>
      <c r="GY111" s="12">
        <v>0</v>
      </c>
      <c r="GZ111" s="4">
        <v>0</v>
      </c>
      <c r="HA111" s="9">
        <v>0</v>
      </c>
      <c r="HB111" s="12">
        <v>163.22</v>
      </c>
      <c r="HC111" s="4">
        <v>267.798</v>
      </c>
      <c r="HD111" s="9">
        <f t="shared" si="498"/>
        <v>1640.7180492586692</v>
      </c>
      <c r="HE111" s="12">
        <v>0</v>
      </c>
      <c r="HF111" s="4">
        <v>0</v>
      </c>
      <c r="HG111" s="9">
        <v>0</v>
      </c>
      <c r="HH111" s="12">
        <f t="shared" si="434"/>
        <v>394.53</v>
      </c>
      <c r="HI111" s="15">
        <f t="shared" si="435"/>
        <v>1429.896</v>
      </c>
    </row>
    <row r="112" spans="1:217" x14ac:dyDescent="0.3">
      <c r="A112" s="77" t="s">
        <v>105</v>
      </c>
      <c r="B112" s="71" t="s">
        <v>4</v>
      </c>
      <c r="C112" s="12">
        <v>0</v>
      </c>
      <c r="D112" s="4">
        <v>0</v>
      </c>
      <c r="E112" s="9">
        <f t="shared" si="490"/>
        <v>0</v>
      </c>
      <c r="F112" s="12">
        <v>26</v>
      </c>
      <c r="G112" s="4">
        <v>124.95099999999999</v>
      </c>
      <c r="H112" s="9">
        <f t="shared" si="499"/>
        <v>4805.8076923076915</v>
      </c>
      <c r="I112" s="12">
        <v>0</v>
      </c>
      <c r="J112" s="4">
        <v>0</v>
      </c>
      <c r="K112" s="9">
        <v>0</v>
      </c>
      <c r="L112" s="12">
        <v>0</v>
      </c>
      <c r="M112" s="4">
        <v>0</v>
      </c>
      <c r="N112" s="9">
        <v>0</v>
      </c>
      <c r="O112" s="85">
        <v>0</v>
      </c>
      <c r="P112" s="4">
        <v>0</v>
      </c>
      <c r="Q112" s="9">
        <v>0</v>
      </c>
      <c r="R112" s="12">
        <v>0</v>
      </c>
      <c r="S112" s="4">
        <v>0</v>
      </c>
      <c r="T112" s="9">
        <v>0</v>
      </c>
      <c r="U112" s="85">
        <v>0</v>
      </c>
      <c r="V112" s="4">
        <v>0</v>
      </c>
      <c r="W112" s="9">
        <f t="shared" si="491"/>
        <v>0</v>
      </c>
      <c r="X112" s="85">
        <v>0</v>
      </c>
      <c r="Y112" s="4">
        <v>0</v>
      </c>
      <c r="Z112" s="9">
        <v>0</v>
      </c>
      <c r="AA112" s="85">
        <v>0</v>
      </c>
      <c r="AB112" s="4">
        <v>0</v>
      </c>
      <c r="AC112" s="9">
        <v>0</v>
      </c>
      <c r="AD112" s="12">
        <v>0</v>
      </c>
      <c r="AE112" s="4">
        <v>0</v>
      </c>
      <c r="AF112" s="9">
        <v>0</v>
      </c>
      <c r="AG112" s="12">
        <v>0</v>
      </c>
      <c r="AH112" s="4">
        <v>0</v>
      </c>
      <c r="AI112" s="9">
        <v>0</v>
      </c>
      <c r="AJ112" s="12">
        <v>0</v>
      </c>
      <c r="AK112" s="4">
        <v>0</v>
      </c>
      <c r="AL112" s="9">
        <v>0</v>
      </c>
      <c r="AM112" s="12">
        <v>0</v>
      </c>
      <c r="AN112" s="4">
        <v>0</v>
      </c>
      <c r="AO112" s="9">
        <v>0</v>
      </c>
      <c r="AP112" s="12">
        <v>0</v>
      </c>
      <c r="AQ112" s="4">
        <v>0</v>
      </c>
      <c r="AR112" s="9">
        <v>0</v>
      </c>
      <c r="AS112" s="12">
        <v>0</v>
      </c>
      <c r="AT112" s="4">
        <v>0</v>
      </c>
      <c r="AU112" s="9">
        <v>0</v>
      </c>
      <c r="AV112" s="85">
        <v>0</v>
      </c>
      <c r="AW112" s="4">
        <v>0</v>
      </c>
      <c r="AX112" s="9">
        <v>0</v>
      </c>
      <c r="AY112" s="12"/>
      <c r="AZ112" s="4"/>
      <c r="BA112" s="9"/>
      <c r="BB112" s="12">
        <v>0</v>
      </c>
      <c r="BC112" s="4">
        <v>0</v>
      </c>
      <c r="BD112" s="9">
        <v>0</v>
      </c>
      <c r="BE112" s="12">
        <v>0</v>
      </c>
      <c r="BF112" s="4">
        <v>0</v>
      </c>
      <c r="BG112" s="9">
        <f t="shared" si="492"/>
        <v>0</v>
      </c>
      <c r="BH112" s="12">
        <v>0</v>
      </c>
      <c r="BI112" s="4">
        <v>0</v>
      </c>
      <c r="BJ112" s="9">
        <v>0</v>
      </c>
      <c r="BK112" s="12">
        <v>0</v>
      </c>
      <c r="BL112" s="4">
        <v>0</v>
      </c>
      <c r="BM112" s="9">
        <v>0</v>
      </c>
      <c r="BN112" s="12">
        <v>0</v>
      </c>
      <c r="BO112" s="4">
        <v>0</v>
      </c>
      <c r="BP112" s="9">
        <v>0</v>
      </c>
      <c r="BQ112" s="12">
        <v>0</v>
      </c>
      <c r="BR112" s="4">
        <v>0</v>
      </c>
      <c r="BS112" s="9">
        <v>0</v>
      </c>
      <c r="BT112" s="12">
        <v>0</v>
      </c>
      <c r="BU112" s="4">
        <v>0</v>
      </c>
      <c r="BV112" s="9">
        <v>0</v>
      </c>
      <c r="BW112" s="12">
        <v>0</v>
      </c>
      <c r="BX112" s="4">
        <v>0</v>
      </c>
      <c r="BY112" s="9">
        <v>0</v>
      </c>
      <c r="BZ112" s="12">
        <v>0</v>
      </c>
      <c r="CA112" s="4">
        <v>0</v>
      </c>
      <c r="CB112" s="9">
        <v>0</v>
      </c>
      <c r="CC112" s="12">
        <v>0.01</v>
      </c>
      <c r="CD112" s="4">
        <v>0.34399999999999997</v>
      </c>
      <c r="CE112" s="9">
        <f>CD112/CC112*1000</f>
        <v>34400</v>
      </c>
      <c r="CF112" s="12">
        <v>0</v>
      </c>
      <c r="CG112" s="4">
        <v>0</v>
      </c>
      <c r="CH112" s="9">
        <f t="shared" si="493"/>
        <v>0</v>
      </c>
      <c r="CI112" s="12">
        <v>0</v>
      </c>
      <c r="CJ112" s="4">
        <v>0</v>
      </c>
      <c r="CK112" s="9">
        <v>0</v>
      </c>
      <c r="CL112" s="85">
        <v>0</v>
      </c>
      <c r="CM112" s="4">
        <v>0</v>
      </c>
      <c r="CN112" s="9">
        <f t="shared" si="494"/>
        <v>0</v>
      </c>
      <c r="CO112" s="85">
        <v>0</v>
      </c>
      <c r="CP112" s="4">
        <v>0</v>
      </c>
      <c r="CQ112" s="9">
        <v>0</v>
      </c>
      <c r="CR112" s="85">
        <v>0</v>
      </c>
      <c r="CS112" s="4">
        <v>0</v>
      </c>
      <c r="CT112" s="9">
        <v>0</v>
      </c>
      <c r="CU112" s="85">
        <v>0</v>
      </c>
      <c r="CV112" s="4">
        <v>0</v>
      </c>
      <c r="CW112" s="9">
        <v>0</v>
      </c>
      <c r="CX112" s="12">
        <v>0</v>
      </c>
      <c r="CY112" s="4">
        <v>0</v>
      </c>
      <c r="CZ112" s="9">
        <v>0</v>
      </c>
      <c r="DA112" s="12"/>
      <c r="DB112" s="4"/>
      <c r="DC112" s="9"/>
      <c r="DD112" s="12">
        <v>0</v>
      </c>
      <c r="DE112" s="4">
        <v>0</v>
      </c>
      <c r="DF112" s="9">
        <v>0</v>
      </c>
      <c r="DG112" s="12">
        <v>0</v>
      </c>
      <c r="DH112" s="4">
        <v>0</v>
      </c>
      <c r="DI112" s="9">
        <f t="shared" si="495"/>
        <v>0</v>
      </c>
      <c r="DJ112" s="12">
        <v>0</v>
      </c>
      <c r="DK112" s="4">
        <v>0</v>
      </c>
      <c r="DL112" s="9">
        <v>0</v>
      </c>
      <c r="DM112" s="12">
        <v>0</v>
      </c>
      <c r="DN112" s="4">
        <v>0</v>
      </c>
      <c r="DO112" s="9">
        <v>0</v>
      </c>
      <c r="DP112" s="85">
        <v>0</v>
      </c>
      <c r="DQ112" s="4">
        <v>0</v>
      </c>
      <c r="DR112" s="9">
        <v>0</v>
      </c>
      <c r="DS112" s="12">
        <v>0</v>
      </c>
      <c r="DT112" s="4">
        <v>0</v>
      </c>
      <c r="DU112" s="9">
        <v>0</v>
      </c>
      <c r="DV112" s="12">
        <v>0</v>
      </c>
      <c r="DW112" s="4">
        <v>0</v>
      </c>
      <c r="DX112" s="9">
        <v>0</v>
      </c>
      <c r="DY112" s="12">
        <v>0</v>
      </c>
      <c r="DZ112" s="4">
        <v>0</v>
      </c>
      <c r="EA112" s="9">
        <v>0</v>
      </c>
      <c r="EB112" s="85"/>
      <c r="EC112" s="4"/>
      <c r="ED112" s="9"/>
      <c r="EE112" s="85">
        <v>0</v>
      </c>
      <c r="EF112" s="4">
        <v>0</v>
      </c>
      <c r="EG112" s="9">
        <f t="shared" si="496"/>
        <v>0</v>
      </c>
      <c r="EH112" s="85">
        <v>0</v>
      </c>
      <c r="EI112" s="4">
        <v>0</v>
      </c>
      <c r="EJ112" s="9">
        <v>0</v>
      </c>
      <c r="EK112" s="85">
        <v>0</v>
      </c>
      <c r="EL112" s="4">
        <v>0</v>
      </c>
      <c r="EM112" s="9">
        <v>0</v>
      </c>
      <c r="EN112" s="85">
        <v>0</v>
      </c>
      <c r="EO112" s="4">
        <v>0</v>
      </c>
      <c r="EP112" s="9">
        <v>0</v>
      </c>
      <c r="EQ112" s="85">
        <v>0</v>
      </c>
      <c r="ER112" s="4">
        <v>0</v>
      </c>
      <c r="ES112" s="9">
        <v>0</v>
      </c>
      <c r="ET112" s="85">
        <v>0</v>
      </c>
      <c r="EU112" s="4">
        <v>0</v>
      </c>
      <c r="EV112" s="9">
        <v>0</v>
      </c>
      <c r="EW112" s="12">
        <v>0</v>
      </c>
      <c r="EX112" s="4">
        <v>0</v>
      </c>
      <c r="EY112" s="9">
        <f t="shared" si="497"/>
        <v>0</v>
      </c>
      <c r="EZ112" s="85">
        <v>0</v>
      </c>
      <c r="FA112" s="4">
        <v>0</v>
      </c>
      <c r="FB112" s="9">
        <v>0</v>
      </c>
      <c r="FC112" s="85">
        <v>0</v>
      </c>
      <c r="FD112" s="4">
        <v>0</v>
      </c>
      <c r="FE112" s="9">
        <v>0</v>
      </c>
      <c r="FF112" s="12">
        <v>0</v>
      </c>
      <c r="FG112" s="4">
        <v>0</v>
      </c>
      <c r="FH112" s="9">
        <v>0</v>
      </c>
      <c r="FI112" s="12">
        <v>0</v>
      </c>
      <c r="FJ112" s="4">
        <v>0</v>
      </c>
      <c r="FK112" s="9">
        <v>0</v>
      </c>
      <c r="FL112" s="85">
        <v>0</v>
      </c>
      <c r="FM112" s="4">
        <v>0</v>
      </c>
      <c r="FN112" s="9">
        <v>0</v>
      </c>
      <c r="FO112" s="85"/>
      <c r="FP112" s="4"/>
      <c r="FQ112" s="9"/>
      <c r="FR112" s="85">
        <v>0</v>
      </c>
      <c r="FS112" s="4">
        <v>0</v>
      </c>
      <c r="FT112" s="9">
        <v>0</v>
      </c>
      <c r="FU112" s="12">
        <v>0</v>
      </c>
      <c r="FV112" s="4">
        <v>0</v>
      </c>
      <c r="FW112" s="9">
        <v>0</v>
      </c>
      <c r="FX112" s="12">
        <v>0</v>
      </c>
      <c r="FY112" s="4">
        <v>0</v>
      </c>
      <c r="FZ112" s="9">
        <v>0</v>
      </c>
      <c r="GA112" s="12">
        <v>0</v>
      </c>
      <c r="GB112" s="4">
        <v>0</v>
      </c>
      <c r="GC112" s="9">
        <v>0</v>
      </c>
      <c r="GD112" s="85">
        <v>0</v>
      </c>
      <c r="GE112" s="4">
        <v>0</v>
      </c>
      <c r="GF112" s="9">
        <v>0</v>
      </c>
      <c r="GG112" s="85">
        <v>0</v>
      </c>
      <c r="GH112" s="4">
        <v>0</v>
      </c>
      <c r="GI112" s="9">
        <v>0</v>
      </c>
      <c r="GJ112" s="12">
        <v>0</v>
      </c>
      <c r="GK112" s="4">
        <v>0</v>
      </c>
      <c r="GL112" s="9">
        <v>0</v>
      </c>
      <c r="GM112" s="85">
        <v>0</v>
      </c>
      <c r="GN112" s="4">
        <v>0</v>
      </c>
      <c r="GO112" s="9">
        <v>0</v>
      </c>
      <c r="GP112" s="12">
        <v>0</v>
      </c>
      <c r="GQ112" s="4">
        <v>0</v>
      </c>
      <c r="GR112" s="9">
        <v>0</v>
      </c>
      <c r="GS112" s="12">
        <v>3.5830000000000002</v>
      </c>
      <c r="GT112" s="4">
        <v>41.064999999999998</v>
      </c>
      <c r="GU112" s="9">
        <f t="shared" ref="GU112:GU121" si="500">GT112/GS112*1000</f>
        <v>11461.06614568797</v>
      </c>
      <c r="GV112" s="85">
        <v>0</v>
      </c>
      <c r="GW112" s="4">
        <v>0</v>
      </c>
      <c r="GX112" s="9">
        <v>0</v>
      </c>
      <c r="GY112" s="12">
        <v>0</v>
      </c>
      <c r="GZ112" s="4">
        <v>0</v>
      </c>
      <c r="HA112" s="9">
        <v>0</v>
      </c>
      <c r="HB112" s="12">
        <v>174.72</v>
      </c>
      <c r="HC112" s="4">
        <v>369.67700000000002</v>
      </c>
      <c r="HD112" s="9">
        <f t="shared" si="498"/>
        <v>2115.8253205128208</v>
      </c>
      <c r="HE112" s="12">
        <v>0</v>
      </c>
      <c r="HF112" s="4">
        <v>0</v>
      </c>
      <c r="HG112" s="9">
        <v>0</v>
      </c>
      <c r="HH112" s="12">
        <f t="shared" si="434"/>
        <v>204.31299999999999</v>
      </c>
      <c r="HI112" s="15">
        <f t="shared" si="435"/>
        <v>536.03700000000003</v>
      </c>
    </row>
    <row r="113" spans="1:217" x14ac:dyDescent="0.3">
      <c r="A113" s="77" t="s">
        <v>105</v>
      </c>
      <c r="B113" s="71" t="s">
        <v>5</v>
      </c>
      <c r="C113" s="12">
        <v>0</v>
      </c>
      <c r="D113" s="4">
        <v>0</v>
      </c>
      <c r="E113" s="9">
        <f t="shared" si="490"/>
        <v>0</v>
      </c>
      <c r="F113" s="12">
        <v>62.94</v>
      </c>
      <c r="G113" s="4">
        <v>337.81799999999998</v>
      </c>
      <c r="H113" s="9">
        <f t="shared" si="499"/>
        <v>5367.302192564347</v>
      </c>
      <c r="I113" s="12">
        <v>0</v>
      </c>
      <c r="J113" s="4">
        <v>0</v>
      </c>
      <c r="K113" s="9">
        <v>0</v>
      </c>
      <c r="L113" s="12">
        <v>14.965999999999999</v>
      </c>
      <c r="M113" s="4">
        <v>76.150999999999996</v>
      </c>
      <c r="N113" s="9">
        <f t="shared" ref="N113:N114" si="501">M113/L113*1000</f>
        <v>5088.2667379393288</v>
      </c>
      <c r="O113" s="85">
        <v>0</v>
      </c>
      <c r="P113" s="4">
        <v>0</v>
      </c>
      <c r="Q113" s="9">
        <v>0</v>
      </c>
      <c r="R113" s="12">
        <v>0</v>
      </c>
      <c r="S113" s="4">
        <v>0</v>
      </c>
      <c r="T113" s="9">
        <v>0</v>
      </c>
      <c r="U113" s="85">
        <v>0</v>
      </c>
      <c r="V113" s="4">
        <v>0</v>
      </c>
      <c r="W113" s="9">
        <f t="shared" si="491"/>
        <v>0</v>
      </c>
      <c r="X113" s="85">
        <v>0</v>
      </c>
      <c r="Y113" s="4">
        <v>0</v>
      </c>
      <c r="Z113" s="9">
        <v>0</v>
      </c>
      <c r="AA113" s="85">
        <v>0</v>
      </c>
      <c r="AB113" s="4">
        <v>0</v>
      </c>
      <c r="AC113" s="9">
        <v>0</v>
      </c>
      <c r="AD113" s="12">
        <v>0</v>
      </c>
      <c r="AE113" s="4">
        <v>0</v>
      </c>
      <c r="AF113" s="9">
        <v>0</v>
      </c>
      <c r="AG113" s="12">
        <v>0</v>
      </c>
      <c r="AH113" s="4">
        <v>0</v>
      </c>
      <c r="AI113" s="9">
        <v>0</v>
      </c>
      <c r="AJ113" s="12">
        <v>0</v>
      </c>
      <c r="AK113" s="4">
        <v>0</v>
      </c>
      <c r="AL113" s="9">
        <f>IF(AJ113=0,0,AK113/AJ113*1000)</f>
        <v>0</v>
      </c>
      <c r="AM113" s="12">
        <v>0</v>
      </c>
      <c r="AN113" s="4">
        <v>0</v>
      </c>
      <c r="AO113" s="9">
        <v>0</v>
      </c>
      <c r="AP113" s="12">
        <v>0</v>
      </c>
      <c r="AQ113" s="4">
        <v>0</v>
      </c>
      <c r="AR113" s="9">
        <v>0</v>
      </c>
      <c r="AS113" s="12">
        <v>0</v>
      </c>
      <c r="AT113" s="4">
        <v>0</v>
      </c>
      <c r="AU113" s="9">
        <v>0</v>
      </c>
      <c r="AV113" s="85">
        <v>0</v>
      </c>
      <c r="AW113" s="4">
        <v>0</v>
      </c>
      <c r="AX113" s="9">
        <v>0</v>
      </c>
      <c r="AY113" s="12"/>
      <c r="AZ113" s="4"/>
      <c r="BA113" s="9"/>
      <c r="BB113" s="12">
        <v>0</v>
      </c>
      <c r="BC113" s="4">
        <v>0</v>
      </c>
      <c r="BD113" s="9">
        <v>0</v>
      </c>
      <c r="BE113" s="12">
        <v>0</v>
      </c>
      <c r="BF113" s="4">
        <v>0</v>
      </c>
      <c r="BG113" s="9">
        <f t="shared" si="492"/>
        <v>0</v>
      </c>
      <c r="BH113" s="12">
        <v>0</v>
      </c>
      <c r="BI113" s="4">
        <v>0</v>
      </c>
      <c r="BJ113" s="9">
        <v>0</v>
      </c>
      <c r="BK113" s="12">
        <v>0</v>
      </c>
      <c r="BL113" s="4">
        <v>0</v>
      </c>
      <c r="BM113" s="9">
        <v>0</v>
      </c>
      <c r="BN113" s="12">
        <v>0</v>
      </c>
      <c r="BO113" s="4">
        <v>0</v>
      </c>
      <c r="BP113" s="9">
        <v>0</v>
      </c>
      <c r="BQ113" s="12">
        <v>0</v>
      </c>
      <c r="BR113" s="4">
        <v>0</v>
      </c>
      <c r="BS113" s="9">
        <v>0</v>
      </c>
      <c r="BT113" s="12">
        <v>0</v>
      </c>
      <c r="BU113" s="4">
        <v>0</v>
      </c>
      <c r="BV113" s="9">
        <v>0</v>
      </c>
      <c r="BW113" s="12">
        <v>0</v>
      </c>
      <c r="BX113" s="4">
        <v>0</v>
      </c>
      <c r="BY113" s="9">
        <f>IF(BW113=0,0,BX113/BW113*1000)</f>
        <v>0</v>
      </c>
      <c r="BZ113" s="12">
        <v>0</v>
      </c>
      <c r="CA113" s="4">
        <v>0</v>
      </c>
      <c r="CB113" s="9">
        <v>0</v>
      </c>
      <c r="CC113" s="12">
        <v>1E-3</v>
      </c>
      <c r="CD113" s="4">
        <v>0.22500000000000001</v>
      </c>
      <c r="CE113" s="9">
        <f>CD113/CC113*1000</f>
        <v>225000</v>
      </c>
      <c r="CF113" s="12">
        <v>0</v>
      </c>
      <c r="CG113" s="4">
        <v>0</v>
      </c>
      <c r="CH113" s="9">
        <f t="shared" si="493"/>
        <v>0</v>
      </c>
      <c r="CI113" s="12">
        <v>0</v>
      </c>
      <c r="CJ113" s="4">
        <v>0</v>
      </c>
      <c r="CK113" s="9">
        <v>0</v>
      </c>
      <c r="CL113" s="85">
        <v>0</v>
      </c>
      <c r="CM113" s="4">
        <v>0</v>
      </c>
      <c r="CN113" s="9">
        <f t="shared" si="494"/>
        <v>0</v>
      </c>
      <c r="CO113" s="85">
        <v>0</v>
      </c>
      <c r="CP113" s="4">
        <v>0</v>
      </c>
      <c r="CQ113" s="9">
        <v>0</v>
      </c>
      <c r="CR113" s="85">
        <v>0</v>
      </c>
      <c r="CS113" s="4">
        <v>0</v>
      </c>
      <c r="CT113" s="9">
        <v>0</v>
      </c>
      <c r="CU113" s="85">
        <v>0</v>
      </c>
      <c r="CV113" s="4">
        <v>0</v>
      </c>
      <c r="CW113" s="9">
        <v>0</v>
      </c>
      <c r="CX113" s="12">
        <v>0</v>
      </c>
      <c r="CY113" s="4">
        <v>0</v>
      </c>
      <c r="CZ113" s="9">
        <v>0</v>
      </c>
      <c r="DA113" s="12"/>
      <c r="DB113" s="4"/>
      <c r="DC113" s="9"/>
      <c r="DD113" s="12">
        <v>0</v>
      </c>
      <c r="DE113" s="4">
        <v>0</v>
      </c>
      <c r="DF113" s="9">
        <v>0</v>
      </c>
      <c r="DG113" s="12">
        <v>0</v>
      </c>
      <c r="DH113" s="4">
        <v>0</v>
      </c>
      <c r="DI113" s="9">
        <f t="shared" si="495"/>
        <v>0</v>
      </c>
      <c r="DJ113" s="12">
        <v>0</v>
      </c>
      <c r="DK113" s="4">
        <v>0</v>
      </c>
      <c r="DL113" s="9">
        <v>0</v>
      </c>
      <c r="DM113" s="12">
        <v>0</v>
      </c>
      <c r="DN113" s="4">
        <v>0</v>
      </c>
      <c r="DO113" s="9">
        <v>0</v>
      </c>
      <c r="DP113" s="85">
        <v>0</v>
      </c>
      <c r="DQ113" s="4">
        <v>0</v>
      </c>
      <c r="DR113" s="9">
        <v>0</v>
      </c>
      <c r="DS113" s="12">
        <v>0</v>
      </c>
      <c r="DT113" s="4">
        <v>0</v>
      </c>
      <c r="DU113" s="9">
        <v>0</v>
      </c>
      <c r="DV113" s="12">
        <v>0</v>
      </c>
      <c r="DW113" s="4">
        <v>0</v>
      </c>
      <c r="DX113" s="9">
        <f>IF(DV113=0,0,DW113/DV113*1000)</f>
        <v>0</v>
      </c>
      <c r="DY113" s="12">
        <v>0</v>
      </c>
      <c r="DZ113" s="4">
        <v>0</v>
      </c>
      <c r="EA113" s="9">
        <v>0</v>
      </c>
      <c r="EB113" s="85"/>
      <c r="EC113" s="4"/>
      <c r="ED113" s="9"/>
      <c r="EE113" s="85">
        <v>0</v>
      </c>
      <c r="EF113" s="4">
        <v>0</v>
      </c>
      <c r="EG113" s="9">
        <f t="shared" si="496"/>
        <v>0</v>
      </c>
      <c r="EH113" s="85">
        <v>0</v>
      </c>
      <c r="EI113" s="4">
        <v>0</v>
      </c>
      <c r="EJ113" s="9">
        <v>0</v>
      </c>
      <c r="EK113" s="85">
        <v>0</v>
      </c>
      <c r="EL113" s="4">
        <v>0</v>
      </c>
      <c r="EM113" s="9">
        <v>0</v>
      </c>
      <c r="EN113" s="85">
        <v>0</v>
      </c>
      <c r="EO113" s="4">
        <v>0</v>
      </c>
      <c r="EP113" s="9">
        <v>0</v>
      </c>
      <c r="EQ113" s="85">
        <v>0</v>
      </c>
      <c r="ER113" s="4">
        <v>0</v>
      </c>
      <c r="ES113" s="9">
        <v>0</v>
      </c>
      <c r="ET113" s="85">
        <v>0</v>
      </c>
      <c r="EU113" s="4">
        <v>0</v>
      </c>
      <c r="EV113" s="9">
        <v>0</v>
      </c>
      <c r="EW113" s="12">
        <v>0</v>
      </c>
      <c r="EX113" s="4">
        <v>0</v>
      </c>
      <c r="EY113" s="9">
        <f t="shared" si="497"/>
        <v>0</v>
      </c>
      <c r="EZ113" s="85">
        <v>1E-3</v>
      </c>
      <c r="FA113" s="4">
        <v>0.10199999999999999</v>
      </c>
      <c r="FB113" s="9">
        <f>FA113/EZ113*1000</f>
        <v>101999.99999999999</v>
      </c>
      <c r="FC113" s="85">
        <v>0</v>
      </c>
      <c r="FD113" s="4">
        <v>0</v>
      </c>
      <c r="FE113" s="9">
        <v>0</v>
      </c>
      <c r="FF113" s="12">
        <v>0</v>
      </c>
      <c r="FG113" s="4">
        <v>0</v>
      </c>
      <c r="FH113" s="9">
        <v>0</v>
      </c>
      <c r="FI113" s="12">
        <v>0</v>
      </c>
      <c r="FJ113" s="4">
        <v>0</v>
      </c>
      <c r="FK113" s="9">
        <v>0</v>
      </c>
      <c r="FL113" s="85">
        <v>0</v>
      </c>
      <c r="FM113" s="4">
        <v>0</v>
      </c>
      <c r="FN113" s="9">
        <v>0</v>
      </c>
      <c r="FO113" s="85"/>
      <c r="FP113" s="4"/>
      <c r="FQ113" s="9"/>
      <c r="FR113" s="85">
        <v>0</v>
      </c>
      <c r="FS113" s="4">
        <v>0</v>
      </c>
      <c r="FT113" s="9">
        <v>0</v>
      </c>
      <c r="FU113" s="12">
        <v>0</v>
      </c>
      <c r="FV113" s="4">
        <v>0</v>
      </c>
      <c r="FW113" s="9">
        <v>0</v>
      </c>
      <c r="FX113" s="12">
        <v>0</v>
      </c>
      <c r="FY113" s="4">
        <v>0</v>
      </c>
      <c r="FZ113" s="9">
        <v>0</v>
      </c>
      <c r="GA113" s="12">
        <v>0</v>
      </c>
      <c r="GB113" s="4">
        <v>0</v>
      </c>
      <c r="GC113" s="9">
        <v>0</v>
      </c>
      <c r="GD113" s="85">
        <v>0</v>
      </c>
      <c r="GE113" s="4">
        <v>0</v>
      </c>
      <c r="GF113" s="9">
        <v>0</v>
      </c>
      <c r="GG113" s="85">
        <v>0</v>
      </c>
      <c r="GH113" s="4">
        <v>0</v>
      </c>
      <c r="GI113" s="9">
        <v>0</v>
      </c>
      <c r="GJ113" s="12">
        <v>0</v>
      </c>
      <c r="GK113" s="4">
        <v>0</v>
      </c>
      <c r="GL113" s="9">
        <v>0</v>
      </c>
      <c r="GM113" s="85">
        <v>0</v>
      </c>
      <c r="GN113" s="4">
        <v>0</v>
      </c>
      <c r="GO113" s="9">
        <v>0</v>
      </c>
      <c r="GP113" s="12">
        <v>0</v>
      </c>
      <c r="GQ113" s="4">
        <v>0</v>
      </c>
      <c r="GR113" s="9">
        <v>0</v>
      </c>
      <c r="GS113" s="12">
        <v>0.219</v>
      </c>
      <c r="GT113" s="4">
        <v>9.6280000000000001</v>
      </c>
      <c r="GU113" s="9">
        <f t="shared" si="500"/>
        <v>43963.470319634704</v>
      </c>
      <c r="GV113" s="85">
        <v>0</v>
      </c>
      <c r="GW113" s="4">
        <v>0</v>
      </c>
      <c r="GX113" s="9">
        <v>0</v>
      </c>
      <c r="GY113" s="12">
        <v>0</v>
      </c>
      <c r="GZ113" s="4">
        <v>0</v>
      </c>
      <c r="HA113" s="9">
        <v>0</v>
      </c>
      <c r="HB113" s="12">
        <v>473.505</v>
      </c>
      <c r="HC113" s="4">
        <v>675.07500000000005</v>
      </c>
      <c r="HD113" s="9">
        <f t="shared" si="498"/>
        <v>1425.6977223049387</v>
      </c>
      <c r="HE113" s="12">
        <v>64.5</v>
      </c>
      <c r="HF113" s="4">
        <v>92.2</v>
      </c>
      <c r="HG113" s="9">
        <f t="shared" ref="HG113" si="502">HF113/HE113*1000</f>
        <v>1429.4573643410852</v>
      </c>
      <c r="HH113" s="12">
        <f t="shared" si="434"/>
        <v>616.13099999999997</v>
      </c>
      <c r="HI113" s="15">
        <f t="shared" si="435"/>
        <v>1191.097</v>
      </c>
    </row>
    <row r="114" spans="1:217" x14ac:dyDescent="0.3">
      <c r="A114" s="77" t="s">
        <v>105</v>
      </c>
      <c r="B114" s="71" t="s">
        <v>6</v>
      </c>
      <c r="C114" s="12">
        <v>0</v>
      </c>
      <c r="D114" s="4">
        <v>0</v>
      </c>
      <c r="E114" s="9">
        <f t="shared" si="490"/>
        <v>0</v>
      </c>
      <c r="F114" s="12">
        <v>52</v>
      </c>
      <c r="G114" s="4">
        <v>315.60000000000002</v>
      </c>
      <c r="H114" s="9">
        <f t="shared" si="499"/>
        <v>6069.2307692307695</v>
      </c>
      <c r="I114" s="12">
        <v>0</v>
      </c>
      <c r="J114" s="4">
        <v>0</v>
      </c>
      <c r="K114" s="9">
        <v>0</v>
      </c>
      <c r="L114" s="12">
        <v>12.634</v>
      </c>
      <c r="M114" s="4">
        <v>79.5</v>
      </c>
      <c r="N114" s="9">
        <f t="shared" si="501"/>
        <v>6292.5439290802587</v>
      </c>
      <c r="O114" s="85">
        <v>0</v>
      </c>
      <c r="P114" s="4">
        <v>0</v>
      </c>
      <c r="Q114" s="9">
        <v>0</v>
      </c>
      <c r="R114" s="12">
        <v>0</v>
      </c>
      <c r="S114" s="4">
        <v>0</v>
      </c>
      <c r="T114" s="9">
        <v>0</v>
      </c>
      <c r="U114" s="85">
        <v>0</v>
      </c>
      <c r="V114" s="4">
        <v>0</v>
      </c>
      <c r="W114" s="9">
        <f t="shared" si="491"/>
        <v>0</v>
      </c>
      <c r="X114" s="85">
        <v>0</v>
      </c>
      <c r="Y114" s="4">
        <v>0</v>
      </c>
      <c r="Z114" s="9">
        <v>0</v>
      </c>
      <c r="AA114" s="85">
        <v>0</v>
      </c>
      <c r="AB114" s="4">
        <v>0</v>
      </c>
      <c r="AC114" s="9">
        <v>0</v>
      </c>
      <c r="AD114" s="12">
        <v>0</v>
      </c>
      <c r="AE114" s="4">
        <v>0</v>
      </c>
      <c r="AF114" s="9">
        <v>0</v>
      </c>
      <c r="AG114" s="12">
        <v>0</v>
      </c>
      <c r="AH114" s="4">
        <v>0</v>
      </c>
      <c r="AI114" s="9">
        <v>0</v>
      </c>
      <c r="AJ114" s="12">
        <v>0</v>
      </c>
      <c r="AK114" s="4">
        <v>0</v>
      </c>
      <c r="AL114" s="9">
        <f t="shared" ref="AL114:AL121" si="503">IF(AJ114=0,0,AK114/AJ114*1000)</f>
        <v>0</v>
      </c>
      <c r="AM114" s="12">
        <v>0</v>
      </c>
      <c r="AN114" s="4">
        <v>0</v>
      </c>
      <c r="AO114" s="9">
        <v>0</v>
      </c>
      <c r="AP114" s="12">
        <v>0</v>
      </c>
      <c r="AQ114" s="4">
        <v>0</v>
      </c>
      <c r="AR114" s="9">
        <v>0</v>
      </c>
      <c r="AS114" s="12">
        <v>0</v>
      </c>
      <c r="AT114" s="4">
        <v>0</v>
      </c>
      <c r="AU114" s="9">
        <v>0</v>
      </c>
      <c r="AV114" s="85">
        <v>0</v>
      </c>
      <c r="AW114" s="4">
        <v>0</v>
      </c>
      <c r="AX114" s="9">
        <v>0</v>
      </c>
      <c r="AY114" s="12"/>
      <c r="AZ114" s="4"/>
      <c r="BA114" s="9"/>
      <c r="BB114" s="12">
        <v>0</v>
      </c>
      <c r="BC114" s="4">
        <v>0</v>
      </c>
      <c r="BD114" s="9">
        <v>0</v>
      </c>
      <c r="BE114" s="12">
        <v>0</v>
      </c>
      <c r="BF114" s="4">
        <v>0</v>
      </c>
      <c r="BG114" s="9">
        <f t="shared" si="492"/>
        <v>0</v>
      </c>
      <c r="BH114" s="12">
        <v>0</v>
      </c>
      <c r="BI114" s="4">
        <v>0</v>
      </c>
      <c r="BJ114" s="9">
        <v>0</v>
      </c>
      <c r="BK114" s="12">
        <v>0</v>
      </c>
      <c r="BL114" s="4">
        <v>0</v>
      </c>
      <c r="BM114" s="9">
        <v>0</v>
      </c>
      <c r="BN114" s="12">
        <v>0</v>
      </c>
      <c r="BO114" s="4">
        <v>0</v>
      </c>
      <c r="BP114" s="9">
        <v>0</v>
      </c>
      <c r="BQ114" s="12">
        <v>0</v>
      </c>
      <c r="BR114" s="4">
        <v>0</v>
      </c>
      <c r="BS114" s="9">
        <v>0</v>
      </c>
      <c r="BT114" s="12">
        <v>1.006</v>
      </c>
      <c r="BU114" s="4">
        <v>15.643000000000001</v>
      </c>
      <c r="BV114" s="9">
        <f>BU114/BT114*1000</f>
        <v>15549.701789264414</v>
      </c>
      <c r="BW114" s="12">
        <v>0</v>
      </c>
      <c r="BX114" s="4">
        <v>0</v>
      </c>
      <c r="BY114" s="9">
        <f t="shared" ref="BY114:BY121" si="504">IF(BW114=0,0,BX114/BW114*1000)</f>
        <v>0</v>
      </c>
      <c r="BZ114" s="12">
        <v>0</v>
      </c>
      <c r="CA114" s="4">
        <v>0</v>
      </c>
      <c r="CB114" s="9">
        <v>0</v>
      </c>
      <c r="CC114" s="12">
        <v>0</v>
      </c>
      <c r="CD114" s="4">
        <v>0</v>
      </c>
      <c r="CE114" s="9">
        <v>0</v>
      </c>
      <c r="CF114" s="12">
        <v>0</v>
      </c>
      <c r="CG114" s="4">
        <v>0</v>
      </c>
      <c r="CH114" s="9">
        <f t="shared" si="493"/>
        <v>0</v>
      </c>
      <c r="CI114" s="12">
        <v>0</v>
      </c>
      <c r="CJ114" s="4">
        <v>0</v>
      </c>
      <c r="CK114" s="9">
        <v>0</v>
      </c>
      <c r="CL114" s="85">
        <v>0</v>
      </c>
      <c r="CM114" s="4">
        <v>0</v>
      </c>
      <c r="CN114" s="9">
        <f t="shared" si="494"/>
        <v>0</v>
      </c>
      <c r="CO114" s="85">
        <v>0</v>
      </c>
      <c r="CP114" s="4">
        <v>0</v>
      </c>
      <c r="CQ114" s="9">
        <v>0</v>
      </c>
      <c r="CR114" s="85">
        <v>0</v>
      </c>
      <c r="CS114" s="4">
        <v>0</v>
      </c>
      <c r="CT114" s="9">
        <v>0</v>
      </c>
      <c r="CU114" s="85">
        <v>0</v>
      </c>
      <c r="CV114" s="4">
        <v>0</v>
      </c>
      <c r="CW114" s="9">
        <v>0</v>
      </c>
      <c r="CX114" s="12">
        <v>0</v>
      </c>
      <c r="CY114" s="4">
        <v>0</v>
      </c>
      <c r="CZ114" s="9">
        <v>0</v>
      </c>
      <c r="DA114" s="12"/>
      <c r="DB114" s="4"/>
      <c r="DC114" s="9"/>
      <c r="DD114" s="12">
        <v>0</v>
      </c>
      <c r="DE114" s="4">
        <v>0</v>
      </c>
      <c r="DF114" s="9">
        <v>0</v>
      </c>
      <c r="DG114" s="12">
        <v>0</v>
      </c>
      <c r="DH114" s="4">
        <v>0</v>
      </c>
      <c r="DI114" s="9">
        <f t="shared" si="495"/>
        <v>0</v>
      </c>
      <c r="DJ114" s="12">
        <v>0</v>
      </c>
      <c r="DK114" s="4">
        <v>0</v>
      </c>
      <c r="DL114" s="9">
        <v>0</v>
      </c>
      <c r="DM114" s="12">
        <v>0</v>
      </c>
      <c r="DN114" s="4">
        <v>0</v>
      </c>
      <c r="DO114" s="9">
        <v>0</v>
      </c>
      <c r="DP114" s="85">
        <v>0</v>
      </c>
      <c r="DQ114" s="4">
        <v>0</v>
      </c>
      <c r="DR114" s="9">
        <v>0</v>
      </c>
      <c r="DS114" s="12">
        <v>0.13300000000000001</v>
      </c>
      <c r="DT114" s="4">
        <v>2.6619999999999999</v>
      </c>
      <c r="DU114" s="9">
        <f>DT114/DS114*1000</f>
        <v>20015.037593984962</v>
      </c>
      <c r="DV114" s="12">
        <v>0</v>
      </c>
      <c r="DW114" s="4">
        <v>0</v>
      </c>
      <c r="DX114" s="9">
        <f t="shared" ref="DX114:DX121" si="505">IF(DV114=0,0,DW114/DV114*1000)</f>
        <v>0</v>
      </c>
      <c r="DY114" s="12">
        <v>0</v>
      </c>
      <c r="DZ114" s="4">
        <v>0</v>
      </c>
      <c r="EA114" s="9">
        <v>0</v>
      </c>
      <c r="EB114" s="85"/>
      <c r="EC114" s="4"/>
      <c r="ED114" s="9"/>
      <c r="EE114" s="85">
        <v>0</v>
      </c>
      <c r="EF114" s="4">
        <v>0</v>
      </c>
      <c r="EG114" s="9">
        <f t="shared" si="496"/>
        <v>0</v>
      </c>
      <c r="EH114" s="85">
        <v>0</v>
      </c>
      <c r="EI114" s="4">
        <v>0</v>
      </c>
      <c r="EJ114" s="9">
        <v>0</v>
      </c>
      <c r="EK114" s="85">
        <v>0</v>
      </c>
      <c r="EL114" s="4">
        <v>0</v>
      </c>
      <c r="EM114" s="9">
        <v>0</v>
      </c>
      <c r="EN114" s="85">
        <v>0</v>
      </c>
      <c r="EO114" s="4">
        <v>0</v>
      </c>
      <c r="EP114" s="9">
        <v>0</v>
      </c>
      <c r="EQ114" s="85">
        <v>0</v>
      </c>
      <c r="ER114" s="4">
        <v>0</v>
      </c>
      <c r="ES114" s="9">
        <v>0</v>
      </c>
      <c r="ET114" s="85">
        <v>0</v>
      </c>
      <c r="EU114" s="4">
        <v>0</v>
      </c>
      <c r="EV114" s="9">
        <v>0</v>
      </c>
      <c r="EW114" s="12">
        <v>0</v>
      </c>
      <c r="EX114" s="4">
        <v>0</v>
      </c>
      <c r="EY114" s="9">
        <f t="shared" si="497"/>
        <v>0</v>
      </c>
      <c r="EZ114" s="85">
        <v>0</v>
      </c>
      <c r="FA114" s="4">
        <v>0</v>
      </c>
      <c r="FB114" s="9">
        <v>0</v>
      </c>
      <c r="FC114" s="85">
        <v>0</v>
      </c>
      <c r="FD114" s="4">
        <v>0</v>
      </c>
      <c r="FE114" s="9">
        <v>0</v>
      </c>
      <c r="FF114" s="12">
        <v>0</v>
      </c>
      <c r="FG114" s="4">
        <v>0</v>
      </c>
      <c r="FH114" s="9">
        <v>0</v>
      </c>
      <c r="FI114" s="12">
        <v>0</v>
      </c>
      <c r="FJ114" s="4">
        <v>0</v>
      </c>
      <c r="FK114" s="9">
        <v>0</v>
      </c>
      <c r="FL114" s="85">
        <v>0</v>
      </c>
      <c r="FM114" s="4">
        <v>0</v>
      </c>
      <c r="FN114" s="9">
        <v>0</v>
      </c>
      <c r="FO114" s="85"/>
      <c r="FP114" s="4"/>
      <c r="FQ114" s="9"/>
      <c r="FR114" s="85">
        <v>0</v>
      </c>
      <c r="FS114" s="4">
        <v>0</v>
      </c>
      <c r="FT114" s="9">
        <v>0</v>
      </c>
      <c r="FU114" s="12">
        <v>0</v>
      </c>
      <c r="FV114" s="4">
        <v>0</v>
      </c>
      <c r="FW114" s="9">
        <v>0</v>
      </c>
      <c r="FX114" s="12">
        <v>0</v>
      </c>
      <c r="FY114" s="4">
        <v>0</v>
      </c>
      <c r="FZ114" s="9">
        <v>0</v>
      </c>
      <c r="GA114" s="12">
        <v>0</v>
      </c>
      <c r="GB114" s="4">
        <v>0</v>
      </c>
      <c r="GC114" s="9">
        <v>0</v>
      </c>
      <c r="GD114" s="85">
        <v>0</v>
      </c>
      <c r="GE114" s="4">
        <v>0</v>
      </c>
      <c r="GF114" s="9">
        <v>0</v>
      </c>
      <c r="GG114" s="85">
        <v>0</v>
      </c>
      <c r="GH114" s="4">
        <v>0</v>
      </c>
      <c r="GI114" s="9">
        <v>0</v>
      </c>
      <c r="GJ114" s="12">
        <v>0</v>
      </c>
      <c r="GK114" s="4">
        <v>0</v>
      </c>
      <c r="GL114" s="9">
        <v>0</v>
      </c>
      <c r="GM114" s="85">
        <v>0</v>
      </c>
      <c r="GN114" s="4">
        <v>0</v>
      </c>
      <c r="GO114" s="9">
        <v>0</v>
      </c>
      <c r="GP114" s="12">
        <v>0</v>
      </c>
      <c r="GQ114" s="4">
        <v>0</v>
      </c>
      <c r="GR114" s="9">
        <v>0</v>
      </c>
      <c r="GS114" s="12">
        <v>19.815999999999999</v>
      </c>
      <c r="GT114" s="4">
        <v>404.44900000000001</v>
      </c>
      <c r="GU114" s="9">
        <f t="shared" si="500"/>
        <v>20410.224061364555</v>
      </c>
      <c r="GV114" s="85">
        <v>0</v>
      </c>
      <c r="GW114" s="4">
        <v>0</v>
      </c>
      <c r="GX114" s="9">
        <v>0</v>
      </c>
      <c r="GY114" s="12">
        <v>0</v>
      </c>
      <c r="GZ114" s="4">
        <v>0</v>
      </c>
      <c r="HA114" s="9">
        <v>0</v>
      </c>
      <c r="HB114" s="12">
        <v>93.92</v>
      </c>
      <c r="HC114" s="4">
        <v>140.233</v>
      </c>
      <c r="HD114" s="9">
        <f t="shared" si="498"/>
        <v>1493.1111584327089</v>
      </c>
      <c r="HE114" s="12">
        <v>0</v>
      </c>
      <c r="HF114" s="4">
        <v>0</v>
      </c>
      <c r="HG114" s="9">
        <v>0</v>
      </c>
      <c r="HH114" s="12">
        <f t="shared" si="434"/>
        <v>179.50899999999999</v>
      </c>
      <c r="HI114" s="15">
        <f t="shared" si="435"/>
        <v>958.08699999999999</v>
      </c>
    </row>
    <row r="115" spans="1:217" x14ac:dyDescent="0.3">
      <c r="A115" s="77" t="s">
        <v>105</v>
      </c>
      <c r="B115" s="71" t="s">
        <v>7</v>
      </c>
      <c r="C115" s="12">
        <v>0</v>
      </c>
      <c r="D115" s="4">
        <v>0</v>
      </c>
      <c r="E115" s="9">
        <f t="shared" si="490"/>
        <v>0</v>
      </c>
      <c r="F115" s="12">
        <v>0</v>
      </c>
      <c r="G115" s="4">
        <v>0</v>
      </c>
      <c r="H115" s="9">
        <v>0</v>
      </c>
      <c r="I115" s="12">
        <v>0</v>
      </c>
      <c r="J115" s="4">
        <v>0</v>
      </c>
      <c r="K115" s="9">
        <v>0</v>
      </c>
      <c r="L115" s="12">
        <v>0</v>
      </c>
      <c r="M115" s="4">
        <v>0</v>
      </c>
      <c r="N115" s="9">
        <v>0</v>
      </c>
      <c r="O115" s="85">
        <v>0</v>
      </c>
      <c r="P115" s="4">
        <v>0</v>
      </c>
      <c r="Q115" s="9">
        <v>0</v>
      </c>
      <c r="R115" s="12">
        <v>0</v>
      </c>
      <c r="S115" s="4">
        <v>0</v>
      </c>
      <c r="T115" s="9">
        <v>0</v>
      </c>
      <c r="U115" s="85">
        <v>0</v>
      </c>
      <c r="V115" s="4">
        <v>0</v>
      </c>
      <c r="W115" s="9">
        <f t="shared" si="491"/>
        <v>0</v>
      </c>
      <c r="X115" s="85">
        <v>0</v>
      </c>
      <c r="Y115" s="4">
        <v>0</v>
      </c>
      <c r="Z115" s="9">
        <v>0</v>
      </c>
      <c r="AA115" s="85">
        <v>0</v>
      </c>
      <c r="AB115" s="4">
        <v>0</v>
      </c>
      <c r="AC115" s="9">
        <v>0</v>
      </c>
      <c r="AD115" s="12">
        <v>0</v>
      </c>
      <c r="AE115" s="4">
        <v>0</v>
      </c>
      <c r="AF115" s="9">
        <v>0</v>
      </c>
      <c r="AG115" s="12">
        <v>0</v>
      </c>
      <c r="AH115" s="4">
        <v>0</v>
      </c>
      <c r="AI115" s="9">
        <v>0</v>
      </c>
      <c r="AJ115" s="12">
        <v>0</v>
      </c>
      <c r="AK115" s="4">
        <v>0</v>
      </c>
      <c r="AL115" s="9">
        <f t="shared" si="503"/>
        <v>0</v>
      </c>
      <c r="AM115" s="12">
        <v>0</v>
      </c>
      <c r="AN115" s="4">
        <v>0</v>
      </c>
      <c r="AO115" s="9">
        <v>0</v>
      </c>
      <c r="AP115" s="12">
        <v>0</v>
      </c>
      <c r="AQ115" s="4">
        <v>0</v>
      </c>
      <c r="AR115" s="9">
        <v>0</v>
      </c>
      <c r="AS115" s="12">
        <v>0</v>
      </c>
      <c r="AT115" s="4">
        <v>0</v>
      </c>
      <c r="AU115" s="9">
        <v>0</v>
      </c>
      <c r="AV115" s="85">
        <v>0</v>
      </c>
      <c r="AW115" s="4">
        <v>0</v>
      </c>
      <c r="AX115" s="9">
        <v>0</v>
      </c>
      <c r="AY115" s="12"/>
      <c r="AZ115" s="4"/>
      <c r="BA115" s="9"/>
      <c r="BB115" s="12">
        <v>0</v>
      </c>
      <c r="BC115" s="4">
        <v>0</v>
      </c>
      <c r="BD115" s="9">
        <v>0</v>
      </c>
      <c r="BE115" s="12">
        <v>0</v>
      </c>
      <c r="BF115" s="4">
        <v>0</v>
      </c>
      <c r="BG115" s="9">
        <f t="shared" si="492"/>
        <v>0</v>
      </c>
      <c r="BH115" s="12">
        <v>0</v>
      </c>
      <c r="BI115" s="4">
        <v>0</v>
      </c>
      <c r="BJ115" s="9">
        <v>0</v>
      </c>
      <c r="BK115" s="12">
        <v>0</v>
      </c>
      <c r="BL115" s="4">
        <v>0</v>
      </c>
      <c r="BM115" s="9">
        <v>0</v>
      </c>
      <c r="BN115" s="12">
        <v>0</v>
      </c>
      <c r="BO115" s="4">
        <v>0</v>
      </c>
      <c r="BP115" s="9">
        <v>0</v>
      </c>
      <c r="BQ115" s="12">
        <v>0</v>
      </c>
      <c r="BR115" s="4">
        <v>0</v>
      </c>
      <c r="BS115" s="9">
        <v>0</v>
      </c>
      <c r="BT115" s="12">
        <v>0</v>
      </c>
      <c r="BU115" s="4">
        <v>0</v>
      </c>
      <c r="BV115" s="9">
        <v>0</v>
      </c>
      <c r="BW115" s="12">
        <v>0</v>
      </c>
      <c r="BX115" s="4">
        <v>0</v>
      </c>
      <c r="BY115" s="9">
        <f t="shared" si="504"/>
        <v>0</v>
      </c>
      <c r="BZ115" s="12">
        <v>0</v>
      </c>
      <c r="CA115" s="4">
        <v>0</v>
      </c>
      <c r="CB115" s="9">
        <v>0</v>
      </c>
      <c r="CC115" s="12">
        <v>0</v>
      </c>
      <c r="CD115" s="4">
        <v>0</v>
      </c>
      <c r="CE115" s="9">
        <v>0</v>
      </c>
      <c r="CF115" s="12">
        <v>0</v>
      </c>
      <c r="CG115" s="4">
        <v>0</v>
      </c>
      <c r="CH115" s="9">
        <f t="shared" si="493"/>
        <v>0</v>
      </c>
      <c r="CI115" s="12">
        <v>0</v>
      </c>
      <c r="CJ115" s="4">
        <v>0</v>
      </c>
      <c r="CK115" s="9">
        <v>0</v>
      </c>
      <c r="CL115" s="85">
        <v>0</v>
      </c>
      <c r="CM115" s="4">
        <v>0</v>
      </c>
      <c r="CN115" s="9">
        <f t="shared" si="494"/>
        <v>0</v>
      </c>
      <c r="CO115" s="85">
        <v>0</v>
      </c>
      <c r="CP115" s="4">
        <v>0</v>
      </c>
      <c r="CQ115" s="9">
        <v>0</v>
      </c>
      <c r="CR115" s="85">
        <v>0</v>
      </c>
      <c r="CS115" s="4">
        <v>0</v>
      </c>
      <c r="CT115" s="9">
        <v>0</v>
      </c>
      <c r="CU115" s="85">
        <v>0</v>
      </c>
      <c r="CV115" s="4">
        <v>0</v>
      </c>
      <c r="CW115" s="9">
        <v>0</v>
      </c>
      <c r="CX115" s="12">
        <v>0</v>
      </c>
      <c r="CY115" s="4">
        <v>0</v>
      </c>
      <c r="CZ115" s="9">
        <v>0</v>
      </c>
      <c r="DA115" s="12"/>
      <c r="DB115" s="4"/>
      <c r="DC115" s="9"/>
      <c r="DD115" s="12">
        <v>0</v>
      </c>
      <c r="DE115" s="4">
        <v>0</v>
      </c>
      <c r="DF115" s="9">
        <v>0</v>
      </c>
      <c r="DG115" s="12">
        <v>0</v>
      </c>
      <c r="DH115" s="4">
        <v>0</v>
      </c>
      <c r="DI115" s="9">
        <f t="shared" si="495"/>
        <v>0</v>
      </c>
      <c r="DJ115" s="12">
        <v>0</v>
      </c>
      <c r="DK115" s="4">
        <v>0</v>
      </c>
      <c r="DL115" s="9">
        <v>0</v>
      </c>
      <c r="DM115" s="12">
        <v>0</v>
      </c>
      <c r="DN115" s="4">
        <v>0</v>
      </c>
      <c r="DO115" s="9">
        <v>0</v>
      </c>
      <c r="DP115" s="85">
        <v>0</v>
      </c>
      <c r="DQ115" s="4">
        <v>0</v>
      </c>
      <c r="DR115" s="9">
        <v>0</v>
      </c>
      <c r="DS115" s="12">
        <v>0</v>
      </c>
      <c r="DT115" s="4">
        <v>0</v>
      </c>
      <c r="DU115" s="9">
        <v>0</v>
      </c>
      <c r="DV115" s="12">
        <v>0</v>
      </c>
      <c r="DW115" s="4">
        <v>0</v>
      </c>
      <c r="DX115" s="9">
        <f t="shared" si="505"/>
        <v>0</v>
      </c>
      <c r="DY115" s="12">
        <v>0</v>
      </c>
      <c r="DZ115" s="4">
        <v>0</v>
      </c>
      <c r="EA115" s="9">
        <v>0</v>
      </c>
      <c r="EB115" s="85"/>
      <c r="EC115" s="4"/>
      <c r="ED115" s="9"/>
      <c r="EE115" s="85">
        <v>0</v>
      </c>
      <c r="EF115" s="4">
        <v>0</v>
      </c>
      <c r="EG115" s="9">
        <f t="shared" si="496"/>
        <v>0</v>
      </c>
      <c r="EH115" s="85">
        <v>0</v>
      </c>
      <c r="EI115" s="4">
        <v>0</v>
      </c>
      <c r="EJ115" s="9">
        <v>0</v>
      </c>
      <c r="EK115" s="85">
        <v>0</v>
      </c>
      <c r="EL115" s="4">
        <v>0</v>
      </c>
      <c r="EM115" s="9">
        <v>0</v>
      </c>
      <c r="EN115" s="85">
        <v>0</v>
      </c>
      <c r="EO115" s="4">
        <v>0</v>
      </c>
      <c r="EP115" s="9">
        <v>0</v>
      </c>
      <c r="EQ115" s="85">
        <v>0</v>
      </c>
      <c r="ER115" s="4">
        <v>0</v>
      </c>
      <c r="ES115" s="9">
        <v>0</v>
      </c>
      <c r="ET115" s="85">
        <v>0</v>
      </c>
      <c r="EU115" s="4">
        <v>0</v>
      </c>
      <c r="EV115" s="9">
        <v>0</v>
      </c>
      <c r="EW115" s="12">
        <v>0</v>
      </c>
      <c r="EX115" s="4">
        <v>0</v>
      </c>
      <c r="EY115" s="9">
        <f t="shared" si="497"/>
        <v>0</v>
      </c>
      <c r="EZ115" s="85">
        <v>0</v>
      </c>
      <c r="FA115" s="4">
        <v>0</v>
      </c>
      <c r="FB115" s="9">
        <v>0</v>
      </c>
      <c r="FC115" s="85">
        <v>0</v>
      </c>
      <c r="FD115" s="4">
        <v>0</v>
      </c>
      <c r="FE115" s="9">
        <v>0</v>
      </c>
      <c r="FF115" s="12">
        <v>0</v>
      </c>
      <c r="FG115" s="4">
        <v>0</v>
      </c>
      <c r="FH115" s="9">
        <v>0</v>
      </c>
      <c r="FI115" s="12">
        <v>0</v>
      </c>
      <c r="FJ115" s="4">
        <v>0</v>
      </c>
      <c r="FK115" s="9">
        <v>0</v>
      </c>
      <c r="FL115" s="85">
        <v>0</v>
      </c>
      <c r="FM115" s="4">
        <v>0</v>
      </c>
      <c r="FN115" s="9">
        <v>0</v>
      </c>
      <c r="FO115" s="85"/>
      <c r="FP115" s="4"/>
      <c r="FQ115" s="9"/>
      <c r="FR115" s="85">
        <v>0</v>
      </c>
      <c r="FS115" s="4">
        <v>0</v>
      </c>
      <c r="FT115" s="9">
        <v>0</v>
      </c>
      <c r="FU115" s="12">
        <v>0</v>
      </c>
      <c r="FV115" s="4">
        <v>0</v>
      </c>
      <c r="FW115" s="9">
        <v>0</v>
      </c>
      <c r="FX115" s="12">
        <v>0</v>
      </c>
      <c r="FY115" s="4">
        <v>0</v>
      </c>
      <c r="FZ115" s="9">
        <v>0</v>
      </c>
      <c r="GA115" s="12">
        <v>0</v>
      </c>
      <c r="GB115" s="4">
        <v>0</v>
      </c>
      <c r="GC115" s="9">
        <v>0</v>
      </c>
      <c r="GD115" s="85">
        <v>0</v>
      </c>
      <c r="GE115" s="4">
        <v>0</v>
      </c>
      <c r="GF115" s="9">
        <v>0</v>
      </c>
      <c r="GG115" s="85">
        <v>0</v>
      </c>
      <c r="GH115" s="4">
        <v>0</v>
      </c>
      <c r="GI115" s="9">
        <v>0</v>
      </c>
      <c r="GJ115" s="12">
        <v>0</v>
      </c>
      <c r="GK115" s="4">
        <v>0</v>
      </c>
      <c r="GL115" s="9">
        <v>0</v>
      </c>
      <c r="GM115" s="85">
        <v>0</v>
      </c>
      <c r="GN115" s="4">
        <v>0</v>
      </c>
      <c r="GO115" s="9">
        <v>0</v>
      </c>
      <c r="GP115" s="12">
        <v>0</v>
      </c>
      <c r="GQ115" s="4">
        <v>0</v>
      </c>
      <c r="GR115" s="9">
        <v>0</v>
      </c>
      <c r="GS115" s="12">
        <v>6.4859999999999998</v>
      </c>
      <c r="GT115" s="4">
        <v>456.40100000000001</v>
      </c>
      <c r="GU115" s="9">
        <f t="shared" si="500"/>
        <v>70367.098365710757</v>
      </c>
      <c r="GV115" s="85">
        <v>0</v>
      </c>
      <c r="GW115" s="4">
        <v>0</v>
      </c>
      <c r="GX115" s="9">
        <v>0</v>
      </c>
      <c r="GY115" s="12">
        <v>0</v>
      </c>
      <c r="GZ115" s="4">
        <v>0</v>
      </c>
      <c r="HA115" s="9">
        <v>0</v>
      </c>
      <c r="HB115" s="12">
        <v>0</v>
      </c>
      <c r="HC115" s="4">
        <v>0</v>
      </c>
      <c r="HD115" s="9">
        <v>0</v>
      </c>
      <c r="HE115" s="12">
        <v>0</v>
      </c>
      <c r="HF115" s="4">
        <v>0</v>
      </c>
      <c r="HG115" s="9">
        <v>0</v>
      </c>
      <c r="HH115" s="12">
        <f t="shared" si="434"/>
        <v>6.4859999999999998</v>
      </c>
      <c r="HI115" s="15">
        <f t="shared" si="435"/>
        <v>456.40100000000001</v>
      </c>
    </row>
    <row r="116" spans="1:217" x14ac:dyDescent="0.3">
      <c r="A116" s="77" t="s">
        <v>105</v>
      </c>
      <c r="B116" s="71" t="s">
        <v>8</v>
      </c>
      <c r="C116" s="12">
        <v>0</v>
      </c>
      <c r="D116" s="4">
        <v>0</v>
      </c>
      <c r="E116" s="9">
        <f t="shared" si="490"/>
        <v>0</v>
      </c>
      <c r="F116" s="12">
        <v>0</v>
      </c>
      <c r="G116" s="4">
        <v>0</v>
      </c>
      <c r="H116" s="9">
        <v>0</v>
      </c>
      <c r="I116" s="12">
        <v>0</v>
      </c>
      <c r="J116" s="4">
        <v>0</v>
      </c>
      <c r="K116" s="9">
        <v>0</v>
      </c>
      <c r="L116" s="12">
        <v>0</v>
      </c>
      <c r="M116" s="4">
        <v>0</v>
      </c>
      <c r="N116" s="9">
        <v>0</v>
      </c>
      <c r="O116" s="85">
        <v>0</v>
      </c>
      <c r="P116" s="4">
        <v>0</v>
      </c>
      <c r="Q116" s="9">
        <v>0</v>
      </c>
      <c r="R116" s="12">
        <v>0</v>
      </c>
      <c r="S116" s="4">
        <v>0</v>
      </c>
      <c r="T116" s="9">
        <v>0</v>
      </c>
      <c r="U116" s="85">
        <v>0</v>
      </c>
      <c r="V116" s="4">
        <v>0</v>
      </c>
      <c r="W116" s="9">
        <f t="shared" si="491"/>
        <v>0</v>
      </c>
      <c r="X116" s="85">
        <v>0</v>
      </c>
      <c r="Y116" s="4">
        <v>0</v>
      </c>
      <c r="Z116" s="9">
        <v>0</v>
      </c>
      <c r="AA116" s="85">
        <v>0</v>
      </c>
      <c r="AB116" s="4">
        <v>0</v>
      </c>
      <c r="AC116" s="9">
        <v>0</v>
      </c>
      <c r="AD116" s="12">
        <v>0</v>
      </c>
      <c r="AE116" s="4">
        <v>0</v>
      </c>
      <c r="AF116" s="9">
        <v>0</v>
      </c>
      <c r="AG116" s="12">
        <v>0</v>
      </c>
      <c r="AH116" s="4">
        <v>0</v>
      </c>
      <c r="AI116" s="9">
        <v>0</v>
      </c>
      <c r="AJ116" s="12">
        <v>0</v>
      </c>
      <c r="AK116" s="4">
        <v>0</v>
      </c>
      <c r="AL116" s="9">
        <f t="shared" si="503"/>
        <v>0</v>
      </c>
      <c r="AM116" s="12">
        <v>0</v>
      </c>
      <c r="AN116" s="4">
        <v>0</v>
      </c>
      <c r="AO116" s="9">
        <v>0</v>
      </c>
      <c r="AP116" s="12">
        <v>0</v>
      </c>
      <c r="AQ116" s="4">
        <v>0</v>
      </c>
      <c r="AR116" s="9">
        <v>0</v>
      </c>
      <c r="AS116" s="12">
        <v>0</v>
      </c>
      <c r="AT116" s="4">
        <v>0</v>
      </c>
      <c r="AU116" s="9">
        <v>0</v>
      </c>
      <c r="AV116" s="85">
        <v>0</v>
      </c>
      <c r="AW116" s="4">
        <v>0</v>
      </c>
      <c r="AX116" s="9">
        <v>0</v>
      </c>
      <c r="AY116" s="12"/>
      <c r="AZ116" s="4"/>
      <c r="BA116" s="9"/>
      <c r="BB116" s="12">
        <v>0</v>
      </c>
      <c r="BC116" s="4">
        <v>0</v>
      </c>
      <c r="BD116" s="9">
        <v>0</v>
      </c>
      <c r="BE116" s="12">
        <v>0</v>
      </c>
      <c r="BF116" s="4">
        <v>0</v>
      </c>
      <c r="BG116" s="9">
        <f t="shared" si="492"/>
        <v>0</v>
      </c>
      <c r="BH116" s="12">
        <v>0</v>
      </c>
      <c r="BI116" s="4">
        <v>0</v>
      </c>
      <c r="BJ116" s="9">
        <v>0</v>
      </c>
      <c r="BK116" s="12">
        <v>0</v>
      </c>
      <c r="BL116" s="4">
        <v>0</v>
      </c>
      <c r="BM116" s="9">
        <v>0</v>
      </c>
      <c r="BN116" s="12">
        <v>0</v>
      </c>
      <c r="BO116" s="4">
        <v>0</v>
      </c>
      <c r="BP116" s="9">
        <v>0</v>
      </c>
      <c r="BQ116" s="12">
        <v>0</v>
      </c>
      <c r="BR116" s="4">
        <v>0</v>
      </c>
      <c r="BS116" s="9">
        <v>0</v>
      </c>
      <c r="BT116" s="12">
        <v>10.401</v>
      </c>
      <c r="BU116" s="4">
        <v>46.966999999999999</v>
      </c>
      <c r="BV116" s="9">
        <f>BU116/BT116*1000</f>
        <v>4515.623497740602</v>
      </c>
      <c r="BW116" s="12">
        <v>0</v>
      </c>
      <c r="BX116" s="4">
        <v>0</v>
      </c>
      <c r="BY116" s="9">
        <f t="shared" si="504"/>
        <v>0</v>
      </c>
      <c r="BZ116" s="12">
        <v>0</v>
      </c>
      <c r="CA116" s="4">
        <v>0</v>
      </c>
      <c r="CB116" s="9">
        <v>0</v>
      </c>
      <c r="CC116" s="12">
        <v>0</v>
      </c>
      <c r="CD116" s="4">
        <v>0</v>
      </c>
      <c r="CE116" s="9">
        <v>0</v>
      </c>
      <c r="CF116" s="12">
        <v>0</v>
      </c>
      <c r="CG116" s="4">
        <v>0</v>
      </c>
      <c r="CH116" s="9">
        <f t="shared" si="493"/>
        <v>0</v>
      </c>
      <c r="CI116" s="12">
        <v>0</v>
      </c>
      <c r="CJ116" s="4">
        <v>0</v>
      </c>
      <c r="CK116" s="9">
        <v>0</v>
      </c>
      <c r="CL116" s="85">
        <v>0</v>
      </c>
      <c r="CM116" s="4">
        <v>0</v>
      </c>
      <c r="CN116" s="9">
        <f t="shared" si="494"/>
        <v>0</v>
      </c>
      <c r="CO116" s="85">
        <v>0</v>
      </c>
      <c r="CP116" s="4">
        <v>0</v>
      </c>
      <c r="CQ116" s="9">
        <v>0</v>
      </c>
      <c r="CR116" s="85">
        <v>0</v>
      </c>
      <c r="CS116" s="4">
        <v>0</v>
      </c>
      <c r="CT116" s="9">
        <v>0</v>
      </c>
      <c r="CU116" s="85">
        <v>0</v>
      </c>
      <c r="CV116" s="4">
        <v>0</v>
      </c>
      <c r="CW116" s="9">
        <v>0</v>
      </c>
      <c r="CX116" s="12">
        <v>0</v>
      </c>
      <c r="CY116" s="4">
        <v>0</v>
      </c>
      <c r="CZ116" s="9">
        <v>0</v>
      </c>
      <c r="DA116" s="12"/>
      <c r="DB116" s="4"/>
      <c r="DC116" s="9"/>
      <c r="DD116" s="12">
        <v>0</v>
      </c>
      <c r="DE116" s="4">
        <v>0</v>
      </c>
      <c r="DF116" s="9">
        <v>0</v>
      </c>
      <c r="DG116" s="12">
        <v>0</v>
      </c>
      <c r="DH116" s="4">
        <v>0</v>
      </c>
      <c r="DI116" s="9">
        <f t="shared" si="495"/>
        <v>0</v>
      </c>
      <c r="DJ116" s="12">
        <v>0</v>
      </c>
      <c r="DK116" s="4">
        <v>0</v>
      </c>
      <c r="DL116" s="9">
        <v>0</v>
      </c>
      <c r="DM116" s="12">
        <v>0</v>
      </c>
      <c r="DN116" s="4">
        <v>0</v>
      </c>
      <c r="DO116" s="9">
        <v>0</v>
      </c>
      <c r="DP116" s="85">
        <v>0</v>
      </c>
      <c r="DQ116" s="4">
        <v>0</v>
      </c>
      <c r="DR116" s="9">
        <v>0</v>
      </c>
      <c r="DS116" s="12">
        <v>0</v>
      </c>
      <c r="DT116" s="4">
        <v>0</v>
      </c>
      <c r="DU116" s="9">
        <v>0</v>
      </c>
      <c r="DV116" s="12">
        <v>0</v>
      </c>
      <c r="DW116" s="4">
        <v>0</v>
      </c>
      <c r="DX116" s="9">
        <f t="shared" si="505"/>
        <v>0</v>
      </c>
      <c r="DY116" s="12">
        <v>0</v>
      </c>
      <c r="DZ116" s="4">
        <v>0</v>
      </c>
      <c r="EA116" s="9">
        <v>0</v>
      </c>
      <c r="EB116" s="85"/>
      <c r="EC116" s="4"/>
      <c r="ED116" s="9"/>
      <c r="EE116" s="85">
        <v>0</v>
      </c>
      <c r="EF116" s="4">
        <v>0</v>
      </c>
      <c r="EG116" s="9">
        <f t="shared" si="496"/>
        <v>0</v>
      </c>
      <c r="EH116" s="85">
        <v>0</v>
      </c>
      <c r="EI116" s="4">
        <v>0</v>
      </c>
      <c r="EJ116" s="9">
        <v>0</v>
      </c>
      <c r="EK116" s="85">
        <v>0</v>
      </c>
      <c r="EL116" s="4">
        <v>0</v>
      </c>
      <c r="EM116" s="9">
        <v>0</v>
      </c>
      <c r="EN116" s="85">
        <v>0</v>
      </c>
      <c r="EO116" s="4">
        <v>0</v>
      </c>
      <c r="EP116" s="9">
        <v>0</v>
      </c>
      <c r="EQ116" s="85">
        <v>0</v>
      </c>
      <c r="ER116" s="4">
        <v>0</v>
      </c>
      <c r="ES116" s="9">
        <v>0</v>
      </c>
      <c r="ET116" s="85">
        <v>0</v>
      </c>
      <c r="EU116" s="4">
        <v>0</v>
      </c>
      <c r="EV116" s="9">
        <v>0</v>
      </c>
      <c r="EW116" s="12">
        <v>0</v>
      </c>
      <c r="EX116" s="4">
        <v>0</v>
      </c>
      <c r="EY116" s="9">
        <f t="shared" si="497"/>
        <v>0</v>
      </c>
      <c r="EZ116" s="85">
        <v>0</v>
      </c>
      <c r="FA116" s="4">
        <v>0</v>
      </c>
      <c r="FB116" s="9">
        <v>0</v>
      </c>
      <c r="FC116" s="85">
        <v>0</v>
      </c>
      <c r="FD116" s="4">
        <v>0</v>
      </c>
      <c r="FE116" s="9">
        <v>0</v>
      </c>
      <c r="FF116" s="12">
        <v>0</v>
      </c>
      <c r="FG116" s="4">
        <v>0</v>
      </c>
      <c r="FH116" s="9">
        <v>0</v>
      </c>
      <c r="FI116" s="12">
        <v>0</v>
      </c>
      <c r="FJ116" s="4">
        <v>0</v>
      </c>
      <c r="FK116" s="9">
        <v>0</v>
      </c>
      <c r="FL116" s="85">
        <v>0</v>
      </c>
      <c r="FM116" s="4">
        <v>0</v>
      </c>
      <c r="FN116" s="9">
        <v>0</v>
      </c>
      <c r="FO116" s="85"/>
      <c r="FP116" s="4"/>
      <c r="FQ116" s="9"/>
      <c r="FR116" s="85">
        <v>0</v>
      </c>
      <c r="FS116" s="4">
        <v>0</v>
      </c>
      <c r="FT116" s="9">
        <v>0</v>
      </c>
      <c r="FU116" s="12">
        <v>0</v>
      </c>
      <c r="FV116" s="4">
        <v>0</v>
      </c>
      <c r="FW116" s="9">
        <v>0</v>
      </c>
      <c r="FX116" s="12">
        <v>0</v>
      </c>
      <c r="FY116" s="4">
        <v>0</v>
      </c>
      <c r="FZ116" s="9">
        <v>0</v>
      </c>
      <c r="GA116" s="12">
        <v>0</v>
      </c>
      <c r="GB116" s="4">
        <v>0</v>
      </c>
      <c r="GC116" s="9">
        <v>0</v>
      </c>
      <c r="GD116" s="85">
        <v>0</v>
      </c>
      <c r="GE116" s="4">
        <v>0</v>
      </c>
      <c r="GF116" s="9">
        <v>0</v>
      </c>
      <c r="GG116" s="85">
        <v>0</v>
      </c>
      <c r="GH116" s="4">
        <v>0</v>
      </c>
      <c r="GI116" s="9">
        <v>0</v>
      </c>
      <c r="GJ116" s="12">
        <v>0</v>
      </c>
      <c r="GK116" s="4">
        <v>0</v>
      </c>
      <c r="GL116" s="9">
        <v>0</v>
      </c>
      <c r="GM116" s="85">
        <v>0</v>
      </c>
      <c r="GN116" s="4">
        <v>0</v>
      </c>
      <c r="GO116" s="9">
        <v>0</v>
      </c>
      <c r="GP116" s="12">
        <v>0</v>
      </c>
      <c r="GQ116" s="4">
        <v>0</v>
      </c>
      <c r="GR116" s="9">
        <v>0</v>
      </c>
      <c r="GS116" s="12">
        <v>37.862000000000002</v>
      </c>
      <c r="GT116" s="4">
        <v>1714.6089999999999</v>
      </c>
      <c r="GU116" s="9">
        <f t="shared" si="500"/>
        <v>45285.748243621572</v>
      </c>
      <c r="GV116" s="85">
        <v>0</v>
      </c>
      <c r="GW116" s="4">
        <v>0</v>
      </c>
      <c r="GX116" s="9">
        <v>0</v>
      </c>
      <c r="GY116" s="12">
        <v>0</v>
      </c>
      <c r="GZ116" s="4">
        <v>0</v>
      </c>
      <c r="HA116" s="9">
        <v>0</v>
      </c>
      <c r="HB116" s="12">
        <v>0</v>
      </c>
      <c r="HC116" s="4">
        <v>0</v>
      </c>
      <c r="HD116" s="9">
        <v>0</v>
      </c>
      <c r="HE116" s="12">
        <v>0</v>
      </c>
      <c r="HF116" s="4">
        <v>0</v>
      </c>
      <c r="HG116" s="9">
        <v>0</v>
      </c>
      <c r="HH116" s="12">
        <f t="shared" si="434"/>
        <v>48.263000000000005</v>
      </c>
      <c r="HI116" s="15">
        <f t="shared" si="435"/>
        <v>1761.576</v>
      </c>
    </row>
    <row r="117" spans="1:217" x14ac:dyDescent="0.3">
      <c r="A117" s="77" t="s">
        <v>105</v>
      </c>
      <c r="B117" s="71" t="s">
        <v>9</v>
      </c>
      <c r="C117" s="12">
        <v>0</v>
      </c>
      <c r="D117" s="4">
        <v>0</v>
      </c>
      <c r="E117" s="9">
        <f t="shared" si="490"/>
        <v>0</v>
      </c>
      <c r="F117" s="12">
        <v>78</v>
      </c>
      <c r="G117" s="4">
        <v>485.16699999999997</v>
      </c>
      <c r="H117" s="9">
        <f t="shared" ref="H117:H119" si="506">G117/F117*1000</f>
        <v>6220.0897435897432</v>
      </c>
      <c r="I117" s="12">
        <v>0</v>
      </c>
      <c r="J117" s="4">
        <v>0</v>
      </c>
      <c r="K117" s="9">
        <v>0</v>
      </c>
      <c r="L117" s="12">
        <v>0</v>
      </c>
      <c r="M117" s="4">
        <v>0</v>
      </c>
      <c r="N117" s="9">
        <v>0</v>
      </c>
      <c r="O117" s="85">
        <v>0</v>
      </c>
      <c r="P117" s="4">
        <v>0</v>
      </c>
      <c r="Q117" s="9">
        <v>0</v>
      </c>
      <c r="R117" s="12">
        <v>0</v>
      </c>
      <c r="S117" s="4">
        <v>0</v>
      </c>
      <c r="T117" s="9">
        <v>0</v>
      </c>
      <c r="U117" s="85">
        <v>0</v>
      </c>
      <c r="V117" s="4">
        <v>0</v>
      </c>
      <c r="W117" s="9">
        <f t="shared" si="491"/>
        <v>0</v>
      </c>
      <c r="X117" s="85">
        <v>0</v>
      </c>
      <c r="Y117" s="4">
        <v>0</v>
      </c>
      <c r="Z117" s="9">
        <v>0</v>
      </c>
      <c r="AA117" s="85">
        <v>0</v>
      </c>
      <c r="AB117" s="4">
        <v>0</v>
      </c>
      <c r="AC117" s="9">
        <v>0</v>
      </c>
      <c r="AD117" s="12">
        <v>0</v>
      </c>
      <c r="AE117" s="4">
        <v>0</v>
      </c>
      <c r="AF117" s="9">
        <v>0</v>
      </c>
      <c r="AG117" s="12">
        <v>0</v>
      </c>
      <c r="AH117" s="4">
        <v>0</v>
      </c>
      <c r="AI117" s="9">
        <v>0</v>
      </c>
      <c r="AJ117" s="12">
        <v>0</v>
      </c>
      <c r="AK117" s="4">
        <v>0</v>
      </c>
      <c r="AL117" s="9">
        <f t="shared" si="503"/>
        <v>0</v>
      </c>
      <c r="AM117" s="12">
        <v>0</v>
      </c>
      <c r="AN117" s="4">
        <v>0</v>
      </c>
      <c r="AO117" s="9">
        <v>0</v>
      </c>
      <c r="AP117" s="12">
        <v>0</v>
      </c>
      <c r="AQ117" s="4">
        <v>0</v>
      </c>
      <c r="AR117" s="9">
        <v>0</v>
      </c>
      <c r="AS117" s="12">
        <v>0</v>
      </c>
      <c r="AT117" s="4">
        <v>0</v>
      </c>
      <c r="AU117" s="9">
        <v>0</v>
      </c>
      <c r="AV117" s="85">
        <v>0</v>
      </c>
      <c r="AW117" s="4">
        <v>0</v>
      </c>
      <c r="AX117" s="9">
        <v>0</v>
      </c>
      <c r="AY117" s="12"/>
      <c r="AZ117" s="4"/>
      <c r="BA117" s="9"/>
      <c r="BB117" s="12">
        <v>0</v>
      </c>
      <c r="BC117" s="4">
        <v>0</v>
      </c>
      <c r="BD117" s="9">
        <v>0</v>
      </c>
      <c r="BE117" s="12">
        <v>0</v>
      </c>
      <c r="BF117" s="4">
        <v>0</v>
      </c>
      <c r="BG117" s="9">
        <f t="shared" si="492"/>
        <v>0</v>
      </c>
      <c r="BH117" s="12">
        <v>0</v>
      </c>
      <c r="BI117" s="4">
        <v>0</v>
      </c>
      <c r="BJ117" s="9">
        <v>0</v>
      </c>
      <c r="BK117" s="12">
        <v>0</v>
      </c>
      <c r="BL117" s="4">
        <v>0</v>
      </c>
      <c r="BM117" s="9">
        <v>0</v>
      </c>
      <c r="BN117" s="12">
        <v>0</v>
      </c>
      <c r="BO117" s="4">
        <v>0</v>
      </c>
      <c r="BP117" s="9">
        <v>0</v>
      </c>
      <c r="BQ117" s="12">
        <v>0</v>
      </c>
      <c r="BR117" s="4">
        <v>0</v>
      </c>
      <c r="BS117" s="9">
        <v>0</v>
      </c>
      <c r="BT117" s="12">
        <v>0</v>
      </c>
      <c r="BU117" s="4">
        <v>0</v>
      </c>
      <c r="BV117" s="9">
        <v>0</v>
      </c>
      <c r="BW117" s="12">
        <v>0</v>
      </c>
      <c r="BX117" s="4">
        <v>0</v>
      </c>
      <c r="BY117" s="9">
        <f t="shared" si="504"/>
        <v>0</v>
      </c>
      <c r="BZ117" s="12">
        <v>0</v>
      </c>
      <c r="CA117" s="4">
        <v>0</v>
      </c>
      <c r="CB117" s="9">
        <v>0</v>
      </c>
      <c r="CC117" s="12">
        <v>0</v>
      </c>
      <c r="CD117" s="4">
        <v>0</v>
      </c>
      <c r="CE117" s="9">
        <v>0</v>
      </c>
      <c r="CF117" s="12">
        <v>0</v>
      </c>
      <c r="CG117" s="4">
        <v>0</v>
      </c>
      <c r="CH117" s="9">
        <f t="shared" si="493"/>
        <v>0</v>
      </c>
      <c r="CI117" s="12">
        <v>0</v>
      </c>
      <c r="CJ117" s="4">
        <v>0</v>
      </c>
      <c r="CK117" s="9">
        <v>0</v>
      </c>
      <c r="CL117" s="85">
        <v>0</v>
      </c>
      <c r="CM117" s="4">
        <v>0</v>
      </c>
      <c r="CN117" s="9">
        <f t="shared" si="494"/>
        <v>0</v>
      </c>
      <c r="CO117" s="85">
        <v>0</v>
      </c>
      <c r="CP117" s="4">
        <v>0</v>
      </c>
      <c r="CQ117" s="9">
        <v>0</v>
      </c>
      <c r="CR117" s="85">
        <v>0</v>
      </c>
      <c r="CS117" s="4">
        <v>0</v>
      </c>
      <c r="CT117" s="9">
        <v>0</v>
      </c>
      <c r="CU117" s="85">
        <v>0</v>
      </c>
      <c r="CV117" s="4">
        <v>0</v>
      </c>
      <c r="CW117" s="9">
        <v>0</v>
      </c>
      <c r="CX117" s="12">
        <v>0</v>
      </c>
      <c r="CY117" s="4">
        <v>0</v>
      </c>
      <c r="CZ117" s="9">
        <v>0</v>
      </c>
      <c r="DA117" s="12"/>
      <c r="DB117" s="4"/>
      <c r="DC117" s="9"/>
      <c r="DD117" s="12">
        <v>0</v>
      </c>
      <c r="DE117" s="4">
        <v>0</v>
      </c>
      <c r="DF117" s="9">
        <v>0</v>
      </c>
      <c r="DG117" s="12">
        <v>0</v>
      </c>
      <c r="DH117" s="4">
        <v>0</v>
      </c>
      <c r="DI117" s="9">
        <f t="shared" si="495"/>
        <v>0</v>
      </c>
      <c r="DJ117" s="12">
        <v>0</v>
      </c>
      <c r="DK117" s="4">
        <v>0</v>
      </c>
      <c r="DL117" s="9">
        <v>0</v>
      </c>
      <c r="DM117" s="12">
        <v>0</v>
      </c>
      <c r="DN117" s="4">
        <v>0</v>
      </c>
      <c r="DO117" s="9">
        <v>0</v>
      </c>
      <c r="DP117" s="85">
        <v>0</v>
      </c>
      <c r="DQ117" s="4">
        <v>0</v>
      </c>
      <c r="DR117" s="9">
        <v>0</v>
      </c>
      <c r="DS117" s="12">
        <v>0</v>
      </c>
      <c r="DT117" s="4">
        <v>0</v>
      </c>
      <c r="DU117" s="9">
        <v>0</v>
      </c>
      <c r="DV117" s="12">
        <v>0</v>
      </c>
      <c r="DW117" s="4">
        <v>0</v>
      </c>
      <c r="DX117" s="9">
        <f t="shared" si="505"/>
        <v>0</v>
      </c>
      <c r="DY117" s="12">
        <v>0</v>
      </c>
      <c r="DZ117" s="4">
        <v>0</v>
      </c>
      <c r="EA117" s="9">
        <v>0</v>
      </c>
      <c r="EB117" s="85"/>
      <c r="EC117" s="4"/>
      <c r="ED117" s="9"/>
      <c r="EE117" s="85">
        <v>0</v>
      </c>
      <c r="EF117" s="4">
        <v>0</v>
      </c>
      <c r="EG117" s="9">
        <f t="shared" si="496"/>
        <v>0</v>
      </c>
      <c r="EH117" s="85">
        <v>0</v>
      </c>
      <c r="EI117" s="4">
        <v>0</v>
      </c>
      <c r="EJ117" s="9">
        <v>0</v>
      </c>
      <c r="EK117" s="85">
        <v>0</v>
      </c>
      <c r="EL117" s="4">
        <v>0</v>
      </c>
      <c r="EM117" s="9">
        <v>0</v>
      </c>
      <c r="EN117" s="85">
        <v>0</v>
      </c>
      <c r="EO117" s="4">
        <v>0</v>
      </c>
      <c r="EP117" s="9">
        <v>0</v>
      </c>
      <c r="EQ117" s="85">
        <v>0</v>
      </c>
      <c r="ER117" s="4">
        <v>0</v>
      </c>
      <c r="ES117" s="9">
        <v>0</v>
      </c>
      <c r="ET117" s="85">
        <v>0</v>
      </c>
      <c r="EU117" s="4">
        <v>0</v>
      </c>
      <c r="EV117" s="9">
        <v>0</v>
      </c>
      <c r="EW117" s="12">
        <v>0</v>
      </c>
      <c r="EX117" s="4">
        <v>0</v>
      </c>
      <c r="EY117" s="9">
        <f t="shared" si="497"/>
        <v>0</v>
      </c>
      <c r="EZ117" s="85">
        <v>0</v>
      </c>
      <c r="FA117" s="4">
        <v>0</v>
      </c>
      <c r="FB117" s="9">
        <v>0</v>
      </c>
      <c r="FC117" s="85">
        <v>0</v>
      </c>
      <c r="FD117" s="4">
        <v>0</v>
      </c>
      <c r="FE117" s="9">
        <v>0</v>
      </c>
      <c r="FF117" s="12">
        <v>0</v>
      </c>
      <c r="FG117" s="4">
        <v>0</v>
      </c>
      <c r="FH117" s="9">
        <v>0</v>
      </c>
      <c r="FI117" s="12">
        <v>0</v>
      </c>
      <c r="FJ117" s="4">
        <v>0</v>
      </c>
      <c r="FK117" s="9">
        <v>0</v>
      </c>
      <c r="FL117" s="85">
        <v>0</v>
      </c>
      <c r="FM117" s="4">
        <v>0</v>
      </c>
      <c r="FN117" s="9">
        <v>0</v>
      </c>
      <c r="FO117" s="85"/>
      <c r="FP117" s="4"/>
      <c r="FQ117" s="9"/>
      <c r="FR117" s="85">
        <v>0</v>
      </c>
      <c r="FS117" s="4">
        <v>0</v>
      </c>
      <c r="FT117" s="9">
        <v>0</v>
      </c>
      <c r="FU117" s="12">
        <v>0</v>
      </c>
      <c r="FV117" s="4">
        <v>0</v>
      </c>
      <c r="FW117" s="9">
        <v>0</v>
      </c>
      <c r="FX117" s="12">
        <v>0</v>
      </c>
      <c r="FY117" s="4">
        <v>0</v>
      </c>
      <c r="FZ117" s="9">
        <v>0</v>
      </c>
      <c r="GA117" s="12">
        <v>0</v>
      </c>
      <c r="GB117" s="4">
        <v>0</v>
      </c>
      <c r="GC117" s="9">
        <v>0</v>
      </c>
      <c r="GD117" s="85">
        <v>0</v>
      </c>
      <c r="GE117" s="4">
        <v>0</v>
      </c>
      <c r="GF117" s="9">
        <v>0</v>
      </c>
      <c r="GG117" s="85">
        <v>0</v>
      </c>
      <c r="GH117" s="4">
        <v>0</v>
      </c>
      <c r="GI117" s="9">
        <v>0</v>
      </c>
      <c r="GJ117" s="12">
        <v>0</v>
      </c>
      <c r="GK117" s="4">
        <v>0</v>
      </c>
      <c r="GL117" s="9">
        <v>0</v>
      </c>
      <c r="GM117" s="85">
        <v>0</v>
      </c>
      <c r="GN117" s="4">
        <v>0</v>
      </c>
      <c r="GO117" s="9">
        <v>0</v>
      </c>
      <c r="GP117" s="12">
        <v>0</v>
      </c>
      <c r="GQ117" s="4">
        <v>0</v>
      </c>
      <c r="GR117" s="9">
        <v>0</v>
      </c>
      <c r="GS117" s="12">
        <v>35.771999999999998</v>
      </c>
      <c r="GT117" s="4">
        <v>798.77499999999998</v>
      </c>
      <c r="GU117" s="9">
        <f t="shared" si="500"/>
        <v>22329.615341607961</v>
      </c>
      <c r="GV117" s="85">
        <v>0</v>
      </c>
      <c r="GW117" s="4">
        <v>0</v>
      </c>
      <c r="GX117" s="9">
        <v>0</v>
      </c>
      <c r="GY117" s="12">
        <v>0</v>
      </c>
      <c r="GZ117" s="4">
        <v>0</v>
      </c>
      <c r="HA117" s="9">
        <v>0</v>
      </c>
      <c r="HB117" s="12">
        <v>64</v>
      </c>
      <c r="HC117" s="4">
        <v>104.41800000000001</v>
      </c>
      <c r="HD117" s="9">
        <f t="shared" ref="HD117" si="507">HC117/HB117*1000</f>
        <v>1631.53125</v>
      </c>
      <c r="HE117" s="12">
        <v>1E-3</v>
      </c>
      <c r="HF117" s="4">
        <v>2.5999999999999999E-2</v>
      </c>
      <c r="HG117" s="9">
        <f t="shared" ref="HG117" si="508">HF117/HE117*1000</f>
        <v>26000</v>
      </c>
      <c r="HH117" s="12">
        <f t="shared" si="434"/>
        <v>177.773</v>
      </c>
      <c r="HI117" s="15">
        <f t="shared" si="435"/>
        <v>1388.3860000000002</v>
      </c>
    </row>
    <row r="118" spans="1:217" x14ac:dyDescent="0.3">
      <c r="A118" s="77" t="s">
        <v>105</v>
      </c>
      <c r="B118" s="71" t="s">
        <v>10</v>
      </c>
      <c r="C118" s="12">
        <v>0</v>
      </c>
      <c r="D118" s="4">
        <v>0</v>
      </c>
      <c r="E118" s="9">
        <f t="shared" si="490"/>
        <v>0</v>
      </c>
      <c r="F118" s="12">
        <v>0</v>
      </c>
      <c r="G118" s="4">
        <v>0</v>
      </c>
      <c r="H118" s="9">
        <v>0</v>
      </c>
      <c r="I118" s="12">
        <v>0</v>
      </c>
      <c r="J118" s="4">
        <v>0</v>
      </c>
      <c r="K118" s="9">
        <v>0</v>
      </c>
      <c r="L118" s="12">
        <v>0</v>
      </c>
      <c r="M118" s="4">
        <v>0</v>
      </c>
      <c r="N118" s="9">
        <v>0</v>
      </c>
      <c r="O118" s="85">
        <v>0</v>
      </c>
      <c r="P118" s="4">
        <v>0</v>
      </c>
      <c r="Q118" s="9">
        <v>0</v>
      </c>
      <c r="R118" s="12">
        <v>0</v>
      </c>
      <c r="S118" s="4">
        <v>0</v>
      </c>
      <c r="T118" s="9">
        <v>0</v>
      </c>
      <c r="U118" s="85">
        <v>0</v>
      </c>
      <c r="V118" s="4">
        <v>0</v>
      </c>
      <c r="W118" s="9">
        <f t="shared" si="491"/>
        <v>0</v>
      </c>
      <c r="X118" s="85">
        <v>0</v>
      </c>
      <c r="Y118" s="4">
        <v>0</v>
      </c>
      <c r="Z118" s="9">
        <v>0</v>
      </c>
      <c r="AA118" s="85">
        <v>0</v>
      </c>
      <c r="AB118" s="4">
        <v>0</v>
      </c>
      <c r="AC118" s="9">
        <v>0</v>
      </c>
      <c r="AD118" s="12">
        <v>0</v>
      </c>
      <c r="AE118" s="4">
        <v>0</v>
      </c>
      <c r="AF118" s="9">
        <v>0</v>
      </c>
      <c r="AG118" s="12">
        <v>0</v>
      </c>
      <c r="AH118" s="4">
        <v>0</v>
      </c>
      <c r="AI118" s="9">
        <v>0</v>
      </c>
      <c r="AJ118" s="12">
        <v>0</v>
      </c>
      <c r="AK118" s="4">
        <v>0</v>
      </c>
      <c r="AL118" s="9">
        <f t="shared" si="503"/>
        <v>0</v>
      </c>
      <c r="AM118" s="12">
        <v>2.5000000000000001E-2</v>
      </c>
      <c r="AN118" s="4">
        <v>0.214</v>
      </c>
      <c r="AO118" s="9">
        <f t="shared" ref="AO118" si="509">AN118/AM118*1000</f>
        <v>8559.9999999999982</v>
      </c>
      <c r="AP118" s="12">
        <v>0</v>
      </c>
      <c r="AQ118" s="4">
        <v>0</v>
      </c>
      <c r="AR118" s="9">
        <v>0</v>
      </c>
      <c r="AS118" s="12">
        <v>0</v>
      </c>
      <c r="AT118" s="4">
        <v>0</v>
      </c>
      <c r="AU118" s="9">
        <v>0</v>
      </c>
      <c r="AV118" s="85">
        <v>0</v>
      </c>
      <c r="AW118" s="4">
        <v>0</v>
      </c>
      <c r="AX118" s="9">
        <v>0</v>
      </c>
      <c r="AY118" s="12"/>
      <c r="AZ118" s="4"/>
      <c r="BA118" s="9"/>
      <c r="BB118" s="12">
        <v>0</v>
      </c>
      <c r="BC118" s="4">
        <v>0</v>
      </c>
      <c r="BD118" s="9">
        <v>0</v>
      </c>
      <c r="BE118" s="12">
        <v>0</v>
      </c>
      <c r="BF118" s="4">
        <v>0</v>
      </c>
      <c r="BG118" s="9">
        <f t="shared" si="492"/>
        <v>0</v>
      </c>
      <c r="BH118" s="12">
        <v>0</v>
      </c>
      <c r="BI118" s="4">
        <v>0</v>
      </c>
      <c r="BJ118" s="9">
        <v>0</v>
      </c>
      <c r="BK118" s="12">
        <v>0</v>
      </c>
      <c r="BL118" s="4">
        <v>0</v>
      </c>
      <c r="BM118" s="9">
        <v>0</v>
      </c>
      <c r="BN118" s="12">
        <v>0</v>
      </c>
      <c r="BO118" s="4">
        <v>0</v>
      </c>
      <c r="BP118" s="9">
        <v>0</v>
      </c>
      <c r="BQ118" s="12">
        <v>0</v>
      </c>
      <c r="BR118" s="4">
        <v>0</v>
      </c>
      <c r="BS118" s="9">
        <v>0</v>
      </c>
      <c r="BT118" s="12">
        <v>0.26900000000000002</v>
      </c>
      <c r="BU118" s="4">
        <v>3.19</v>
      </c>
      <c r="BV118" s="9">
        <f>BU118/BT118*1000</f>
        <v>11858.736059479552</v>
      </c>
      <c r="BW118" s="12">
        <v>0</v>
      </c>
      <c r="BX118" s="4">
        <v>0</v>
      </c>
      <c r="BY118" s="9">
        <f t="shared" si="504"/>
        <v>0</v>
      </c>
      <c r="BZ118" s="12">
        <v>0</v>
      </c>
      <c r="CA118" s="4">
        <v>0</v>
      </c>
      <c r="CB118" s="9">
        <v>0</v>
      </c>
      <c r="CC118" s="12">
        <v>0</v>
      </c>
      <c r="CD118" s="4">
        <v>0</v>
      </c>
      <c r="CE118" s="9">
        <v>0</v>
      </c>
      <c r="CF118" s="12">
        <v>0</v>
      </c>
      <c r="CG118" s="4">
        <v>0</v>
      </c>
      <c r="CH118" s="9">
        <f t="shared" si="493"/>
        <v>0</v>
      </c>
      <c r="CI118" s="12">
        <v>0</v>
      </c>
      <c r="CJ118" s="4">
        <v>0</v>
      </c>
      <c r="CK118" s="9">
        <v>0</v>
      </c>
      <c r="CL118" s="85">
        <v>0</v>
      </c>
      <c r="CM118" s="4">
        <v>0</v>
      </c>
      <c r="CN118" s="9">
        <f t="shared" si="494"/>
        <v>0</v>
      </c>
      <c r="CO118" s="85">
        <v>0</v>
      </c>
      <c r="CP118" s="4">
        <v>0</v>
      </c>
      <c r="CQ118" s="9">
        <v>0</v>
      </c>
      <c r="CR118" s="85">
        <v>0</v>
      </c>
      <c r="CS118" s="4">
        <v>0</v>
      </c>
      <c r="CT118" s="9">
        <v>0</v>
      </c>
      <c r="CU118" s="85">
        <v>0</v>
      </c>
      <c r="CV118" s="4">
        <v>0</v>
      </c>
      <c r="CW118" s="9">
        <v>0</v>
      </c>
      <c r="CX118" s="12">
        <v>0</v>
      </c>
      <c r="CY118" s="4">
        <v>0</v>
      </c>
      <c r="CZ118" s="9">
        <v>0</v>
      </c>
      <c r="DA118" s="12"/>
      <c r="DB118" s="4"/>
      <c r="DC118" s="9"/>
      <c r="DD118" s="12">
        <v>0</v>
      </c>
      <c r="DE118" s="4">
        <v>0</v>
      </c>
      <c r="DF118" s="9">
        <v>0</v>
      </c>
      <c r="DG118" s="12">
        <v>0</v>
      </c>
      <c r="DH118" s="4">
        <v>0</v>
      </c>
      <c r="DI118" s="9">
        <f t="shared" si="495"/>
        <v>0</v>
      </c>
      <c r="DJ118" s="12">
        <v>0</v>
      </c>
      <c r="DK118" s="4">
        <v>0</v>
      </c>
      <c r="DL118" s="9">
        <v>0</v>
      </c>
      <c r="DM118" s="12">
        <v>0</v>
      </c>
      <c r="DN118" s="4">
        <v>0</v>
      </c>
      <c r="DO118" s="9">
        <v>0</v>
      </c>
      <c r="DP118" s="85">
        <v>0</v>
      </c>
      <c r="DQ118" s="4">
        <v>0</v>
      </c>
      <c r="DR118" s="9">
        <v>0</v>
      </c>
      <c r="DS118" s="12">
        <v>0</v>
      </c>
      <c r="DT118" s="4">
        <v>0</v>
      </c>
      <c r="DU118" s="9">
        <v>0</v>
      </c>
      <c r="DV118" s="12">
        <v>0</v>
      </c>
      <c r="DW118" s="4">
        <v>0</v>
      </c>
      <c r="DX118" s="9">
        <f t="shared" si="505"/>
        <v>0</v>
      </c>
      <c r="DY118" s="12">
        <v>0</v>
      </c>
      <c r="DZ118" s="4">
        <v>0</v>
      </c>
      <c r="EA118" s="9">
        <v>0</v>
      </c>
      <c r="EB118" s="85"/>
      <c r="EC118" s="4"/>
      <c r="ED118" s="9"/>
      <c r="EE118" s="85">
        <v>0</v>
      </c>
      <c r="EF118" s="4">
        <v>0</v>
      </c>
      <c r="EG118" s="9">
        <f t="shared" si="496"/>
        <v>0</v>
      </c>
      <c r="EH118" s="85">
        <v>0</v>
      </c>
      <c r="EI118" s="4">
        <v>0</v>
      </c>
      <c r="EJ118" s="9">
        <v>0</v>
      </c>
      <c r="EK118" s="85">
        <v>0</v>
      </c>
      <c r="EL118" s="4">
        <v>0</v>
      </c>
      <c r="EM118" s="9">
        <v>0</v>
      </c>
      <c r="EN118" s="85">
        <v>0</v>
      </c>
      <c r="EO118" s="4">
        <v>0</v>
      </c>
      <c r="EP118" s="9">
        <v>0</v>
      </c>
      <c r="EQ118" s="85">
        <v>0</v>
      </c>
      <c r="ER118" s="4">
        <v>0</v>
      </c>
      <c r="ES118" s="9">
        <v>0</v>
      </c>
      <c r="ET118" s="85">
        <v>0</v>
      </c>
      <c r="EU118" s="4">
        <v>0</v>
      </c>
      <c r="EV118" s="9">
        <v>0</v>
      </c>
      <c r="EW118" s="12">
        <v>0</v>
      </c>
      <c r="EX118" s="4">
        <v>0</v>
      </c>
      <c r="EY118" s="9">
        <f t="shared" si="497"/>
        <v>0</v>
      </c>
      <c r="EZ118" s="85">
        <v>0</v>
      </c>
      <c r="FA118" s="4">
        <v>0</v>
      </c>
      <c r="FB118" s="9">
        <v>0</v>
      </c>
      <c r="FC118" s="85">
        <v>0</v>
      </c>
      <c r="FD118" s="4">
        <v>0</v>
      </c>
      <c r="FE118" s="9">
        <v>0</v>
      </c>
      <c r="FF118" s="12">
        <v>0</v>
      </c>
      <c r="FG118" s="4">
        <v>0</v>
      </c>
      <c r="FH118" s="9">
        <v>0</v>
      </c>
      <c r="FI118" s="12">
        <v>0</v>
      </c>
      <c r="FJ118" s="4">
        <v>0</v>
      </c>
      <c r="FK118" s="9">
        <v>0</v>
      </c>
      <c r="FL118" s="85">
        <v>0</v>
      </c>
      <c r="FM118" s="4">
        <v>0</v>
      </c>
      <c r="FN118" s="9">
        <v>0</v>
      </c>
      <c r="FO118" s="85"/>
      <c r="FP118" s="4"/>
      <c r="FQ118" s="9"/>
      <c r="FR118" s="85">
        <v>0</v>
      </c>
      <c r="FS118" s="4">
        <v>0</v>
      </c>
      <c r="FT118" s="9">
        <v>0</v>
      </c>
      <c r="FU118" s="12">
        <v>0</v>
      </c>
      <c r="FV118" s="4">
        <v>0</v>
      </c>
      <c r="FW118" s="9">
        <v>0</v>
      </c>
      <c r="FX118" s="12">
        <v>0</v>
      </c>
      <c r="FY118" s="4">
        <v>0</v>
      </c>
      <c r="FZ118" s="9">
        <v>0</v>
      </c>
      <c r="GA118" s="12">
        <v>0</v>
      </c>
      <c r="GB118" s="4">
        <v>0</v>
      </c>
      <c r="GC118" s="9">
        <v>0</v>
      </c>
      <c r="GD118" s="85">
        <v>0</v>
      </c>
      <c r="GE118" s="4">
        <v>0</v>
      </c>
      <c r="GF118" s="9">
        <v>0</v>
      </c>
      <c r="GG118" s="85">
        <v>0</v>
      </c>
      <c r="GH118" s="4">
        <v>0</v>
      </c>
      <c r="GI118" s="9">
        <v>0</v>
      </c>
      <c r="GJ118" s="12">
        <v>0</v>
      </c>
      <c r="GK118" s="4">
        <v>0</v>
      </c>
      <c r="GL118" s="9">
        <v>0</v>
      </c>
      <c r="GM118" s="85">
        <v>0</v>
      </c>
      <c r="GN118" s="4">
        <v>0</v>
      </c>
      <c r="GO118" s="9">
        <v>0</v>
      </c>
      <c r="GP118" s="12">
        <v>0</v>
      </c>
      <c r="GQ118" s="4">
        <v>0</v>
      </c>
      <c r="GR118" s="9">
        <v>0</v>
      </c>
      <c r="GS118" s="12">
        <v>15.295</v>
      </c>
      <c r="GT118" s="4">
        <v>274.61599999999999</v>
      </c>
      <c r="GU118" s="9">
        <f t="shared" si="500"/>
        <v>17954.62569467146</v>
      </c>
      <c r="GV118" s="85">
        <v>0</v>
      </c>
      <c r="GW118" s="4">
        <v>0</v>
      </c>
      <c r="GX118" s="9">
        <v>0</v>
      </c>
      <c r="GY118" s="12">
        <v>0</v>
      </c>
      <c r="GZ118" s="4">
        <v>0</v>
      </c>
      <c r="HA118" s="9">
        <v>0</v>
      </c>
      <c r="HB118" s="12">
        <v>0</v>
      </c>
      <c r="HC118" s="4">
        <v>0</v>
      </c>
      <c r="HD118" s="9">
        <v>0</v>
      </c>
      <c r="HE118" s="12">
        <v>0</v>
      </c>
      <c r="HF118" s="4">
        <v>0</v>
      </c>
      <c r="HG118" s="9">
        <v>0</v>
      </c>
      <c r="HH118" s="12">
        <f t="shared" si="434"/>
        <v>15.589</v>
      </c>
      <c r="HI118" s="15">
        <f t="shared" si="435"/>
        <v>278.02</v>
      </c>
    </row>
    <row r="119" spans="1:217" x14ac:dyDescent="0.3">
      <c r="A119" s="77" t="s">
        <v>105</v>
      </c>
      <c r="B119" s="71" t="s">
        <v>11</v>
      </c>
      <c r="C119" s="12">
        <v>0</v>
      </c>
      <c r="D119" s="4">
        <v>0</v>
      </c>
      <c r="E119" s="9">
        <f t="shared" si="490"/>
        <v>0</v>
      </c>
      <c r="F119" s="12">
        <v>52</v>
      </c>
      <c r="G119" s="4">
        <v>353.11200000000002</v>
      </c>
      <c r="H119" s="9">
        <f t="shared" si="506"/>
        <v>6790.6153846153848</v>
      </c>
      <c r="I119" s="12">
        <v>0</v>
      </c>
      <c r="J119" s="4">
        <v>0</v>
      </c>
      <c r="K119" s="9">
        <v>0</v>
      </c>
      <c r="L119" s="12">
        <v>0</v>
      </c>
      <c r="M119" s="4">
        <v>0</v>
      </c>
      <c r="N119" s="9">
        <v>0</v>
      </c>
      <c r="O119" s="85">
        <v>0</v>
      </c>
      <c r="P119" s="4">
        <v>0</v>
      </c>
      <c r="Q119" s="9">
        <v>0</v>
      </c>
      <c r="R119" s="12">
        <v>249.92</v>
      </c>
      <c r="S119" s="4">
        <v>1467.566</v>
      </c>
      <c r="T119" s="9">
        <f t="shared" ref="T119:T121" si="510">S119/R119*1000</f>
        <v>5872.143085787452</v>
      </c>
      <c r="U119" s="85">
        <v>0</v>
      </c>
      <c r="V119" s="4">
        <v>0</v>
      </c>
      <c r="W119" s="9">
        <f t="shared" si="491"/>
        <v>0</v>
      </c>
      <c r="X119" s="85">
        <v>0</v>
      </c>
      <c r="Y119" s="4">
        <v>0</v>
      </c>
      <c r="Z119" s="9">
        <v>0</v>
      </c>
      <c r="AA119" s="85">
        <v>0</v>
      </c>
      <c r="AB119" s="4">
        <v>0</v>
      </c>
      <c r="AC119" s="9">
        <v>0</v>
      </c>
      <c r="AD119" s="12">
        <v>0</v>
      </c>
      <c r="AE119" s="4">
        <v>0</v>
      </c>
      <c r="AF119" s="9">
        <v>0</v>
      </c>
      <c r="AG119" s="12">
        <v>0</v>
      </c>
      <c r="AH119" s="4">
        <v>0</v>
      </c>
      <c r="AI119" s="9">
        <v>0</v>
      </c>
      <c r="AJ119" s="12">
        <v>0</v>
      </c>
      <c r="AK119" s="4">
        <v>0</v>
      </c>
      <c r="AL119" s="9">
        <f t="shared" si="503"/>
        <v>0</v>
      </c>
      <c r="AM119" s="12">
        <v>0</v>
      </c>
      <c r="AN119" s="4">
        <v>0</v>
      </c>
      <c r="AO119" s="9">
        <v>0</v>
      </c>
      <c r="AP119" s="12">
        <v>0</v>
      </c>
      <c r="AQ119" s="4">
        <v>0</v>
      </c>
      <c r="AR119" s="9">
        <v>0</v>
      </c>
      <c r="AS119" s="12">
        <v>0</v>
      </c>
      <c r="AT119" s="4">
        <v>0</v>
      </c>
      <c r="AU119" s="9">
        <v>0</v>
      </c>
      <c r="AV119" s="85">
        <v>0</v>
      </c>
      <c r="AW119" s="4">
        <v>0</v>
      </c>
      <c r="AX119" s="9">
        <v>0</v>
      </c>
      <c r="AY119" s="12"/>
      <c r="AZ119" s="4"/>
      <c r="BA119" s="9"/>
      <c r="BB119" s="12">
        <v>0</v>
      </c>
      <c r="BC119" s="4">
        <v>0</v>
      </c>
      <c r="BD119" s="9">
        <v>0</v>
      </c>
      <c r="BE119" s="12">
        <v>0</v>
      </c>
      <c r="BF119" s="4">
        <v>0</v>
      </c>
      <c r="BG119" s="9">
        <f t="shared" si="492"/>
        <v>0</v>
      </c>
      <c r="BH119" s="12">
        <v>0</v>
      </c>
      <c r="BI119" s="4">
        <v>0</v>
      </c>
      <c r="BJ119" s="9">
        <v>0</v>
      </c>
      <c r="BK119" s="12">
        <v>0</v>
      </c>
      <c r="BL119" s="4">
        <v>0</v>
      </c>
      <c r="BM119" s="9">
        <v>0</v>
      </c>
      <c r="BN119" s="12">
        <v>0</v>
      </c>
      <c r="BO119" s="4">
        <v>0</v>
      </c>
      <c r="BP119" s="9">
        <v>0</v>
      </c>
      <c r="BQ119" s="12">
        <v>0</v>
      </c>
      <c r="BR119" s="4">
        <v>0</v>
      </c>
      <c r="BS119" s="9">
        <v>0</v>
      </c>
      <c r="BT119" s="12">
        <v>0.60699999999999998</v>
      </c>
      <c r="BU119" s="4">
        <v>10.102</v>
      </c>
      <c r="BV119" s="9">
        <f>BU119/BT119*1000</f>
        <v>16642.504118616143</v>
      </c>
      <c r="BW119" s="12">
        <v>0</v>
      </c>
      <c r="BX119" s="4">
        <v>0</v>
      </c>
      <c r="BY119" s="9">
        <f t="shared" si="504"/>
        <v>0</v>
      </c>
      <c r="BZ119" s="12">
        <v>0</v>
      </c>
      <c r="CA119" s="4">
        <v>0</v>
      </c>
      <c r="CB119" s="9">
        <v>0</v>
      </c>
      <c r="CC119" s="12">
        <v>0</v>
      </c>
      <c r="CD119" s="4">
        <v>0</v>
      </c>
      <c r="CE119" s="9">
        <v>0</v>
      </c>
      <c r="CF119" s="12">
        <v>0</v>
      </c>
      <c r="CG119" s="4">
        <v>0</v>
      </c>
      <c r="CH119" s="9">
        <f t="shared" si="493"/>
        <v>0</v>
      </c>
      <c r="CI119" s="12">
        <v>0</v>
      </c>
      <c r="CJ119" s="4">
        <v>0</v>
      </c>
      <c r="CK119" s="9">
        <v>0</v>
      </c>
      <c r="CL119" s="85">
        <v>0</v>
      </c>
      <c r="CM119" s="4">
        <v>0</v>
      </c>
      <c r="CN119" s="9">
        <f t="shared" si="494"/>
        <v>0</v>
      </c>
      <c r="CO119" s="85">
        <v>0</v>
      </c>
      <c r="CP119" s="4">
        <v>0</v>
      </c>
      <c r="CQ119" s="9">
        <v>0</v>
      </c>
      <c r="CR119" s="85">
        <v>0</v>
      </c>
      <c r="CS119" s="4">
        <v>0</v>
      </c>
      <c r="CT119" s="9">
        <v>0</v>
      </c>
      <c r="CU119" s="85">
        <v>0</v>
      </c>
      <c r="CV119" s="4">
        <v>0</v>
      </c>
      <c r="CW119" s="9">
        <v>0</v>
      </c>
      <c r="CX119" s="12">
        <v>0</v>
      </c>
      <c r="CY119" s="4">
        <v>0</v>
      </c>
      <c r="CZ119" s="9">
        <v>0</v>
      </c>
      <c r="DA119" s="12"/>
      <c r="DB119" s="4"/>
      <c r="DC119" s="9"/>
      <c r="DD119" s="12">
        <v>0</v>
      </c>
      <c r="DE119" s="4">
        <v>0</v>
      </c>
      <c r="DF119" s="9">
        <v>0</v>
      </c>
      <c r="DG119" s="12">
        <v>0</v>
      </c>
      <c r="DH119" s="4">
        <v>0</v>
      </c>
      <c r="DI119" s="9">
        <f t="shared" si="495"/>
        <v>0</v>
      </c>
      <c r="DJ119" s="12">
        <v>0</v>
      </c>
      <c r="DK119" s="4">
        <v>0</v>
      </c>
      <c r="DL119" s="9">
        <v>0</v>
      </c>
      <c r="DM119" s="12">
        <v>0</v>
      </c>
      <c r="DN119" s="4">
        <v>0</v>
      </c>
      <c r="DO119" s="9">
        <v>0</v>
      </c>
      <c r="DP119" s="85">
        <v>0</v>
      </c>
      <c r="DQ119" s="4">
        <v>0</v>
      </c>
      <c r="DR119" s="9">
        <v>0</v>
      </c>
      <c r="DS119" s="12">
        <v>0</v>
      </c>
      <c r="DT119" s="4">
        <v>0</v>
      </c>
      <c r="DU119" s="9">
        <v>0</v>
      </c>
      <c r="DV119" s="12">
        <v>0</v>
      </c>
      <c r="DW119" s="4">
        <v>0</v>
      </c>
      <c r="DX119" s="9">
        <f t="shared" si="505"/>
        <v>0</v>
      </c>
      <c r="DY119" s="12">
        <v>0</v>
      </c>
      <c r="DZ119" s="4">
        <v>0</v>
      </c>
      <c r="EA119" s="9">
        <v>0</v>
      </c>
      <c r="EB119" s="85"/>
      <c r="EC119" s="4"/>
      <c r="ED119" s="9"/>
      <c r="EE119" s="85">
        <v>0</v>
      </c>
      <c r="EF119" s="4">
        <v>0</v>
      </c>
      <c r="EG119" s="9">
        <f t="shared" si="496"/>
        <v>0</v>
      </c>
      <c r="EH119" s="85">
        <v>0</v>
      </c>
      <c r="EI119" s="4">
        <v>0</v>
      </c>
      <c r="EJ119" s="9">
        <v>0</v>
      </c>
      <c r="EK119" s="85">
        <v>0</v>
      </c>
      <c r="EL119" s="4">
        <v>0</v>
      </c>
      <c r="EM119" s="9">
        <v>0</v>
      </c>
      <c r="EN119" s="85">
        <v>0</v>
      </c>
      <c r="EO119" s="4">
        <v>0</v>
      </c>
      <c r="EP119" s="9">
        <v>0</v>
      </c>
      <c r="EQ119" s="85">
        <v>0</v>
      </c>
      <c r="ER119" s="4">
        <v>0</v>
      </c>
      <c r="ES119" s="9">
        <v>0</v>
      </c>
      <c r="ET119" s="85">
        <v>0</v>
      </c>
      <c r="EU119" s="4">
        <v>0</v>
      </c>
      <c r="EV119" s="9">
        <v>0</v>
      </c>
      <c r="EW119" s="12">
        <v>0</v>
      </c>
      <c r="EX119" s="4">
        <v>0</v>
      </c>
      <c r="EY119" s="9">
        <f t="shared" si="497"/>
        <v>0</v>
      </c>
      <c r="EZ119" s="85">
        <v>0</v>
      </c>
      <c r="FA119" s="4">
        <v>0</v>
      </c>
      <c r="FB119" s="9">
        <v>0</v>
      </c>
      <c r="FC119" s="85">
        <v>0</v>
      </c>
      <c r="FD119" s="4">
        <v>0</v>
      </c>
      <c r="FE119" s="9">
        <v>0</v>
      </c>
      <c r="FF119" s="12">
        <v>0</v>
      </c>
      <c r="FG119" s="4">
        <v>0</v>
      </c>
      <c r="FH119" s="9">
        <v>0</v>
      </c>
      <c r="FI119" s="12">
        <v>0</v>
      </c>
      <c r="FJ119" s="4">
        <v>0</v>
      </c>
      <c r="FK119" s="9">
        <v>0</v>
      </c>
      <c r="FL119" s="85">
        <v>0</v>
      </c>
      <c r="FM119" s="4">
        <v>0</v>
      </c>
      <c r="FN119" s="9">
        <v>0</v>
      </c>
      <c r="FO119" s="85"/>
      <c r="FP119" s="4"/>
      <c r="FQ119" s="9"/>
      <c r="FR119" s="85">
        <v>0</v>
      </c>
      <c r="FS119" s="4">
        <v>0</v>
      </c>
      <c r="FT119" s="9">
        <v>0</v>
      </c>
      <c r="FU119" s="12">
        <v>0</v>
      </c>
      <c r="FV119" s="4">
        <v>0</v>
      </c>
      <c r="FW119" s="9">
        <v>0</v>
      </c>
      <c r="FX119" s="12">
        <v>0</v>
      </c>
      <c r="FY119" s="4">
        <v>0</v>
      </c>
      <c r="FZ119" s="9">
        <v>0</v>
      </c>
      <c r="GA119" s="12">
        <v>0</v>
      </c>
      <c r="GB119" s="4">
        <v>0</v>
      </c>
      <c r="GC119" s="9">
        <v>0</v>
      </c>
      <c r="GD119" s="85">
        <v>0</v>
      </c>
      <c r="GE119" s="4">
        <v>0</v>
      </c>
      <c r="GF119" s="9">
        <v>0</v>
      </c>
      <c r="GG119" s="85">
        <v>0</v>
      </c>
      <c r="GH119" s="4">
        <v>0</v>
      </c>
      <c r="GI119" s="9">
        <v>0</v>
      </c>
      <c r="GJ119" s="12">
        <v>0</v>
      </c>
      <c r="GK119" s="4">
        <v>0</v>
      </c>
      <c r="GL119" s="9">
        <v>0</v>
      </c>
      <c r="GM119" s="85">
        <v>0</v>
      </c>
      <c r="GN119" s="4">
        <v>0</v>
      </c>
      <c r="GO119" s="9">
        <v>0</v>
      </c>
      <c r="GP119" s="12">
        <v>0</v>
      </c>
      <c r="GQ119" s="4">
        <v>0</v>
      </c>
      <c r="GR119" s="9">
        <v>0</v>
      </c>
      <c r="GS119" s="12">
        <v>26.13</v>
      </c>
      <c r="GT119" s="4">
        <v>684.61099999999999</v>
      </c>
      <c r="GU119" s="9">
        <f t="shared" si="500"/>
        <v>26200.191350937617</v>
      </c>
      <c r="GV119" s="85">
        <v>0</v>
      </c>
      <c r="GW119" s="4">
        <v>0</v>
      </c>
      <c r="GX119" s="9">
        <v>0</v>
      </c>
      <c r="GY119" s="12">
        <v>0</v>
      </c>
      <c r="GZ119" s="4">
        <v>0</v>
      </c>
      <c r="HA119" s="9">
        <v>0</v>
      </c>
      <c r="HB119" s="12">
        <v>0</v>
      </c>
      <c r="HC119" s="4">
        <v>0</v>
      </c>
      <c r="HD119" s="9">
        <v>0</v>
      </c>
      <c r="HE119" s="12">
        <v>0</v>
      </c>
      <c r="HF119" s="4">
        <v>0</v>
      </c>
      <c r="HG119" s="9">
        <v>0</v>
      </c>
      <c r="HH119" s="12">
        <f t="shared" si="434"/>
        <v>328.65699999999998</v>
      </c>
      <c r="HI119" s="15">
        <f t="shared" si="435"/>
        <v>2515.3910000000001</v>
      </c>
    </row>
    <row r="120" spans="1:217" x14ac:dyDescent="0.3">
      <c r="A120" s="77" t="s">
        <v>105</v>
      </c>
      <c r="B120" s="71" t="s">
        <v>12</v>
      </c>
      <c r="C120" s="12">
        <v>0</v>
      </c>
      <c r="D120" s="4">
        <v>0</v>
      </c>
      <c r="E120" s="9">
        <f t="shared" si="490"/>
        <v>0</v>
      </c>
      <c r="F120" s="12">
        <v>0</v>
      </c>
      <c r="G120" s="4">
        <v>0</v>
      </c>
      <c r="H120" s="9">
        <v>0</v>
      </c>
      <c r="I120" s="12">
        <v>0</v>
      </c>
      <c r="J120" s="4">
        <v>0</v>
      </c>
      <c r="K120" s="9">
        <v>0</v>
      </c>
      <c r="L120" s="12">
        <v>0</v>
      </c>
      <c r="M120" s="4">
        <v>0</v>
      </c>
      <c r="N120" s="9">
        <v>0</v>
      </c>
      <c r="O120" s="85">
        <v>0</v>
      </c>
      <c r="P120" s="4">
        <v>0</v>
      </c>
      <c r="Q120" s="9">
        <v>0</v>
      </c>
      <c r="R120" s="12">
        <v>0</v>
      </c>
      <c r="S120" s="4">
        <v>0</v>
      </c>
      <c r="T120" s="9">
        <v>0</v>
      </c>
      <c r="U120" s="85">
        <v>0</v>
      </c>
      <c r="V120" s="4">
        <v>0</v>
      </c>
      <c r="W120" s="9">
        <f t="shared" si="491"/>
        <v>0</v>
      </c>
      <c r="X120" s="85">
        <v>0</v>
      </c>
      <c r="Y120" s="4">
        <v>0</v>
      </c>
      <c r="Z120" s="9">
        <v>0</v>
      </c>
      <c r="AA120" s="85">
        <v>0</v>
      </c>
      <c r="AB120" s="4">
        <v>0</v>
      </c>
      <c r="AC120" s="9">
        <v>0</v>
      </c>
      <c r="AD120" s="12">
        <v>0</v>
      </c>
      <c r="AE120" s="4">
        <v>0</v>
      </c>
      <c r="AF120" s="9">
        <v>0</v>
      </c>
      <c r="AG120" s="12">
        <v>0</v>
      </c>
      <c r="AH120" s="4">
        <v>0</v>
      </c>
      <c r="AI120" s="9">
        <v>0</v>
      </c>
      <c r="AJ120" s="12">
        <v>0</v>
      </c>
      <c r="AK120" s="4">
        <v>0</v>
      </c>
      <c r="AL120" s="9">
        <f t="shared" si="503"/>
        <v>0</v>
      </c>
      <c r="AM120" s="12">
        <v>0</v>
      </c>
      <c r="AN120" s="4">
        <v>0</v>
      </c>
      <c r="AO120" s="9">
        <v>0</v>
      </c>
      <c r="AP120" s="12">
        <v>0</v>
      </c>
      <c r="AQ120" s="4">
        <v>0</v>
      </c>
      <c r="AR120" s="9">
        <v>0</v>
      </c>
      <c r="AS120" s="12">
        <v>0</v>
      </c>
      <c r="AT120" s="4">
        <v>0</v>
      </c>
      <c r="AU120" s="9">
        <v>0</v>
      </c>
      <c r="AV120" s="85">
        <v>0</v>
      </c>
      <c r="AW120" s="4">
        <v>0</v>
      </c>
      <c r="AX120" s="9">
        <v>0</v>
      </c>
      <c r="AY120" s="12"/>
      <c r="AZ120" s="4"/>
      <c r="BA120" s="9"/>
      <c r="BB120" s="12">
        <v>0</v>
      </c>
      <c r="BC120" s="4">
        <v>0</v>
      </c>
      <c r="BD120" s="9">
        <v>0</v>
      </c>
      <c r="BE120" s="12">
        <v>0</v>
      </c>
      <c r="BF120" s="4">
        <v>0</v>
      </c>
      <c r="BG120" s="9">
        <f t="shared" si="492"/>
        <v>0</v>
      </c>
      <c r="BH120" s="12">
        <v>0</v>
      </c>
      <c r="BI120" s="4">
        <v>0</v>
      </c>
      <c r="BJ120" s="9">
        <v>0</v>
      </c>
      <c r="BK120" s="12">
        <v>0</v>
      </c>
      <c r="BL120" s="4">
        <v>0</v>
      </c>
      <c r="BM120" s="9">
        <v>0</v>
      </c>
      <c r="BN120" s="12">
        <v>0</v>
      </c>
      <c r="BO120" s="4">
        <v>0</v>
      </c>
      <c r="BP120" s="9">
        <v>0</v>
      </c>
      <c r="BQ120" s="12">
        <v>0</v>
      </c>
      <c r="BR120" s="4">
        <v>0</v>
      </c>
      <c r="BS120" s="9">
        <v>0</v>
      </c>
      <c r="BT120" s="12">
        <v>0</v>
      </c>
      <c r="BU120" s="4">
        <v>0</v>
      </c>
      <c r="BV120" s="9">
        <v>0</v>
      </c>
      <c r="BW120" s="12">
        <v>0</v>
      </c>
      <c r="BX120" s="4">
        <v>0</v>
      </c>
      <c r="BY120" s="9">
        <f t="shared" si="504"/>
        <v>0</v>
      </c>
      <c r="BZ120" s="12">
        <v>0</v>
      </c>
      <c r="CA120" s="4">
        <v>0</v>
      </c>
      <c r="CB120" s="9">
        <v>0</v>
      </c>
      <c r="CC120" s="12">
        <v>0.09</v>
      </c>
      <c r="CD120" s="4">
        <v>13.14</v>
      </c>
      <c r="CE120" s="9">
        <f>CD120/CC120*1000</f>
        <v>146000</v>
      </c>
      <c r="CF120" s="12">
        <v>0</v>
      </c>
      <c r="CG120" s="4">
        <v>0</v>
      </c>
      <c r="CH120" s="9">
        <f t="shared" si="493"/>
        <v>0</v>
      </c>
      <c r="CI120" s="12">
        <v>0</v>
      </c>
      <c r="CJ120" s="4">
        <v>0</v>
      </c>
      <c r="CK120" s="9">
        <v>0</v>
      </c>
      <c r="CL120" s="85">
        <v>0</v>
      </c>
      <c r="CM120" s="4">
        <v>0</v>
      </c>
      <c r="CN120" s="9">
        <f t="shared" si="494"/>
        <v>0</v>
      </c>
      <c r="CO120" s="85">
        <v>0</v>
      </c>
      <c r="CP120" s="4">
        <v>0</v>
      </c>
      <c r="CQ120" s="9">
        <v>0</v>
      </c>
      <c r="CR120" s="85">
        <v>0</v>
      </c>
      <c r="CS120" s="4">
        <v>0</v>
      </c>
      <c r="CT120" s="9">
        <v>0</v>
      </c>
      <c r="CU120" s="85">
        <v>0</v>
      </c>
      <c r="CV120" s="4">
        <v>0</v>
      </c>
      <c r="CW120" s="9">
        <v>0</v>
      </c>
      <c r="CX120" s="12">
        <v>0</v>
      </c>
      <c r="CY120" s="4">
        <v>0</v>
      </c>
      <c r="CZ120" s="9">
        <v>0</v>
      </c>
      <c r="DA120" s="12"/>
      <c r="DB120" s="4"/>
      <c r="DC120" s="9"/>
      <c r="DD120" s="12">
        <v>0</v>
      </c>
      <c r="DE120" s="4">
        <v>0</v>
      </c>
      <c r="DF120" s="9">
        <v>0</v>
      </c>
      <c r="DG120" s="12">
        <v>0</v>
      </c>
      <c r="DH120" s="4">
        <v>0</v>
      </c>
      <c r="DI120" s="9">
        <f t="shared" si="495"/>
        <v>0</v>
      </c>
      <c r="DJ120" s="12">
        <v>0</v>
      </c>
      <c r="DK120" s="4">
        <v>0</v>
      </c>
      <c r="DL120" s="9">
        <v>0</v>
      </c>
      <c r="DM120" s="12">
        <v>0</v>
      </c>
      <c r="DN120" s="4">
        <v>0</v>
      </c>
      <c r="DO120" s="9">
        <v>0</v>
      </c>
      <c r="DP120" s="85">
        <v>0</v>
      </c>
      <c r="DQ120" s="4">
        <v>0</v>
      </c>
      <c r="DR120" s="9">
        <v>0</v>
      </c>
      <c r="DS120" s="12">
        <v>0</v>
      </c>
      <c r="DT120" s="4">
        <v>0</v>
      </c>
      <c r="DU120" s="9">
        <v>0</v>
      </c>
      <c r="DV120" s="12">
        <v>0</v>
      </c>
      <c r="DW120" s="4">
        <v>0</v>
      </c>
      <c r="DX120" s="9">
        <f t="shared" si="505"/>
        <v>0</v>
      </c>
      <c r="DY120" s="12">
        <v>0</v>
      </c>
      <c r="DZ120" s="4">
        <v>0</v>
      </c>
      <c r="EA120" s="9">
        <v>0</v>
      </c>
      <c r="EB120" s="85"/>
      <c r="EC120" s="4"/>
      <c r="ED120" s="9"/>
      <c r="EE120" s="85">
        <v>0</v>
      </c>
      <c r="EF120" s="4">
        <v>0</v>
      </c>
      <c r="EG120" s="9">
        <f t="shared" si="496"/>
        <v>0</v>
      </c>
      <c r="EH120" s="85">
        <v>0</v>
      </c>
      <c r="EI120" s="4">
        <v>0</v>
      </c>
      <c r="EJ120" s="9">
        <v>0</v>
      </c>
      <c r="EK120" s="85">
        <v>0</v>
      </c>
      <c r="EL120" s="4">
        <v>0</v>
      </c>
      <c r="EM120" s="9">
        <v>0</v>
      </c>
      <c r="EN120" s="85">
        <v>0</v>
      </c>
      <c r="EO120" s="4">
        <v>0</v>
      </c>
      <c r="EP120" s="9">
        <v>0</v>
      </c>
      <c r="EQ120" s="85">
        <v>0</v>
      </c>
      <c r="ER120" s="4">
        <v>0</v>
      </c>
      <c r="ES120" s="9">
        <v>0</v>
      </c>
      <c r="ET120" s="85">
        <v>0</v>
      </c>
      <c r="EU120" s="4">
        <v>0</v>
      </c>
      <c r="EV120" s="9">
        <v>0</v>
      </c>
      <c r="EW120" s="12">
        <v>0</v>
      </c>
      <c r="EX120" s="4">
        <v>0</v>
      </c>
      <c r="EY120" s="9">
        <f t="shared" si="497"/>
        <v>0</v>
      </c>
      <c r="EZ120" s="85">
        <v>0</v>
      </c>
      <c r="FA120" s="4">
        <v>0</v>
      </c>
      <c r="FB120" s="9">
        <v>0</v>
      </c>
      <c r="FC120" s="85">
        <v>0</v>
      </c>
      <c r="FD120" s="4">
        <v>0</v>
      </c>
      <c r="FE120" s="9">
        <v>0</v>
      </c>
      <c r="FF120" s="12">
        <v>0</v>
      </c>
      <c r="FG120" s="4">
        <v>0</v>
      </c>
      <c r="FH120" s="9">
        <v>0</v>
      </c>
      <c r="FI120" s="12">
        <v>0</v>
      </c>
      <c r="FJ120" s="4">
        <v>0</v>
      </c>
      <c r="FK120" s="9">
        <v>0</v>
      </c>
      <c r="FL120" s="85">
        <v>0</v>
      </c>
      <c r="FM120" s="4">
        <v>0</v>
      </c>
      <c r="FN120" s="9">
        <v>0</v>
      </c>
      <c r="FO120" s="85"/>
      <c r="FP120" s="4"/>
      <c r="FQ120" s="9"/>
      <c r="FR120" s="85">
        <v>0</v>
      </c>
      <c r="FS120" s="4">
        <v>0</v>
      </c>
      <c r="FT120" s="9">
        <v>0</v>
      </c>
      <c r="FU120" s="12">
        <v>0</v>
      </c>
      <c r="FV120" s="4">
        <v>0</v>
      </c>
      <c r="FW120" s="9">
        <v>0</v>
      </c>
      <c r="FX120" s="12">
        <v>0</v>
      </c>
      <c r="FY120" s="4">
        <v>0</v>
      </c>
      <c r="FZ120" s="9">
        <v>0</v>
      </c>
      <c r="GA120" s="12">
        <v>0</v>
      </c>
      <c r="GB120" s="4">
        <v>0</v>
      </c>
      <c r="GC120" s="9">
        <v>0</v>
      </c>
      <c r="GD120" s="85">
        <v>0</v>
      </c>
      <c r="GE120" s="4">
        <v>0</v>
      </c>
      <c r="GF120" s="9">
        <v>0</v>
      </c>
      <c r="GG120" s="85">
        <v>1E-3</v>
      </c>
      <c r="GH120" s="4">
        <v>0.91400000000000003</v>
      </c>
      <c r="GI120" s="9">
        <f>GH120/GG120*1000</f>
        <v>914000</v>
      </c>
      <c r="GJ120" s="12">
        <v>0</v>
      </c>
      <c r="GK120" s="4">
        <v>0</v>
      </c>
      <c r="GL120" s="9">
        <v>0</v>
      </c>
      <c r="GM120" s="85">
        <v>0</v>
      </c>
      <c r="GN120" s="4">
        <v>0</v>
      </c>
      <c r="GO120" s="9">
        <v>0</v>
      </c>
      <c r="GP120" s="12">
        <v>0</v>
      </c>
      <c r="GQ120" s="4">
        <v>0</v>
      </c>
      <c r="GR120" s="9">
        <v>0</v>
      </c>
      <c r="GS120" s="12">
        <v>50.643000000000001</v>
      </c>
      <c r="GT120" s="4">
        <v>1250.6679999999999</v>
      </c>
      <c r="GU120" s="9">
        <f t="shared" si="500"/>
        <v>24695.772367355799</v>
      </c>
      <c r="GV120" s="85">
        <v>0</v>
      </c>
      <c r="GW120" s="4">
        <v>0</v>
      </c>
      <c r="GX120" s="9">
        <v>0</v>
      </c>
      <c r="GY120" s="12">
        <v>0</v>
      </c>
      <c r="GZ120" s="4">
        <v>0</v>
      </c>
      <c r="HA120" s="9">
        <v>0</v>
      </c>
      <c r="HB120" s="12">
        <v>0</v>
      </c>
      <c r="HC120" s="4">
        <v>0</v>
      </c>
      <c r="HD120" s="9">
        <v>0</v>
      </c>
      <c r="HE120" s="12">
        <v>0</v>
      </c>
      <c r="HF120" s="4">
        <v>0</v>
      </c>
      <c r="HG120" s="9">
        <v>0</v>
      </c>
      <c r="HH120" s="12">
        <f t="shared" si="434"/>
        <v>50.733000000000004</v>
      </c>
      <c r="HI120" s="15">
        <f t="shared" si="435"/>
        <v>1263.808</v>
      </c>
    </row>
    <row r="121" spans="1:217" x14ac:dyDescent="0.3">
      <c r="A121" s="77" t="s">
        <v>105</v>
      </c>
      <c r="B121" s="71" t="s">
        <v>13</v>
      </c>
      <c r="C121" s="12">
        <v>0</v>
      </c>
      <c r="D121" s="4">
        <v>0</v>
      </c>
      <c r="E121" s="9">
        <f t="shared" si="490"/>
        <v>0</v>
      </c>
      <c r="F121" s="12">
        <v>0</v>
      </c>
      <c r="G121" s="4">
        <v>0</v>
      </c>
      <c r="H121" s="9">
        <v>0</v>
      </c>
      <c r="I121" s="12">
        <v>0</v>
      </c>
      <c r="J121" s="4">
        <v>0</v>
      </c>
      <c r="K121" s="9">
        <v>0</v>
      </c>
      <c r="L121" s="12">
        <v>0</v>
      </c>
      <c r="M121" s="4">
        <v>0</v>
      </c>
      <c r="N121" s="9">
        <v>0</v>
      </c>
      <c r="O121" s="85">
        <v>0</v>
      </c>
      <c r="P121" s="4">
        <v>0</v>
      </c>
      <c r="Q121" s="9">
        <v>0</v>
      </c>
      <c r="R121" s="12">
        <v>24.96</v>
      </c>
      <c r="S121" s="4">
        <v>84.802000000000007</v>
      </c>
      <c r="T121" s="9">
        <f t="shared" si="510"/>
        <v>3397.5160256410259</v>
      </c>
      <c r="U121" s="85">
        <v>0</v>
      </c>
      <c r="V121" s="4">
        <v>0</v>
      </c>
      <c r="W121" s="9">
        <f t="shared" si="491"/>
        <v>0</v>
      </c>
      <c r="X121" s="85">
        <v>0</v>
      </c>
      <c r="Y121" s="4">
        <v>0</v>
      </c>
      <c r="Z121" s="9">
        <v>0</v>
      </c>
      <c r="AA121" s="85">
        <v>0</v>
      </c>
      <c r="AB121" s="4">
        <v>0</v>
      </c>
      <c r="AC121" s="9">
        <v>0</v>
      </c>
      <c r="AD121" s="12">
        <v>0</v>
      </c>
      <c r="AE121" s="4">
        <v>0</v>
      </c>
      <c r="AF121" s="9">
        <v>0</v>
      </c>
      <c r="AG121" s="12">
        <v>0</v>
      </c>
      <c r="AH121" s="4">
        <v>0</v>
      </c>
      <c r="AI121" s="9">
        <v>0</v>
      </c>
      <c r="AJ121" s="12">
        <v>0</v>
      </c>
      <c r="AK121" s="4">
        <v>0</v>
      </c>
      <c r="AL121" s="9">
        <f t="shared" si="503"/>
        <v>0</v>
      </c>
      <c r="AM121" s="12">
        <v>0</v>
      </c>
      <c r="AN121" s="4">
        <v>0</v>
      </c>
      <c r="AO121" s="9">
        <v>0</v>
      </c>
      <c r="AP121" s="12">
        <v>0</v>
      </c>
      <c r="AQ121" s="4">
        <v>0</v>
      </c>
      <c r="AR121" s="9">
        <v>0</v>
      </c>
      <c r="AS121" s="12">
        <v>0</v>
      </c>
      <c r="AT121" s="4">
        <v>0</v>
      </c>
      <c r="AU121" s="9">
        <v>0</v>
      </c>
      <c r="AV121" s="85">
        <v>0</v>
      </c>
      <c r="AW121" s="4">
        <v>0</v>
      </c>
      <c r="AX121" s="9">
        <v>0</v>
      </c>
      <c r="AY121" s="12"/>
      <c r="AZ121" s="4"/>
      <c r="BA121" s="9"/>
      <c r="BB121" s="12">
        <v>0</v>
      </c>
      <c r="BC121" s="4">
        <v>0</v>
      </c>
      <c r="BD121" s="9">
        <v>0</v>
      </c>
      <c r="BE121" s="12">
        <v>0</v>
      </c>
      <c r="BF121" s="4">
        <v>0</v>
      </c>
      <c r="BG121" s="9">
        <f t="shared" si="492"/>
        <v>0</v>
      </c>
      <c r="BH121" s="12">
        <v>0</v>
      </c>
      <c r="BI121" s="4">
        <v>0</v>
      </c>
      <c r="BJ121" s="9">
        <v>0</v>
      </c>
      <c r="BK121" s="12">
        <v>3.6</v>
      </c>
      <c r="BL121" s="4">
        <v>2.956</v>
      </c>
      <c r="BM121" s="9">
        <f t="shared" ref="BM121" si="511">BL121/BK121*1000</f>
        <v>821.11111111111109</v>
      </c>
      <c r="BN121" s="12">
        <v>0</v>
      </c>
      <c r="BO121" s="4">
        <v>0</v>
      </c>
      <c r="BP121" s="9">
        <v>0</v>
      </c>
      <c r="BQ121" s="12">
        <v>0</v>
      </c>
      <c r="BR121" s="4">
        <v>0</v>
      </c>
      <c r="BS121" s="9">
        <v>0</v>
      </c>
      <c r="BT121" s="12">
        <v>1.0269999999999999</v>
      </c>
      <c r="BU121" s="4">
        <v>16.286999999999999</v>
      </c>
      <c r="BV121" s="9">
        <f>BU121/BT121*1000</f>
        <v>15858.812074001948</v>
      </c>
      <c r="BW121" s="12">
        <v>0</v>
      </c>
      <c r="BX121" s="4">
        <v>0</v>
      </c>
      <c r="BY121" s="9">
        <f t="shared" si="504"/>
        <v>0</v>
      </c>
      <c r="BZ121" s="12">
        <v>0</v>
      </c>
      <c r="CA121" s="4">
        <v>0</v>
      </c>
      <c r="CB121" s="9">
        <v>0</v>
      </c>
      <c r="CC121" s="12">
        <v>0</v>
      </c>
      <c r="CD121" s="4">
        <v>0</v>
      </c>
      <c r="CE121" s="9">
        <v>0</v>
      </c>
      <c r="CF121" s="12">
        <v>0</v>
      </c>
      <c r="CG121" s="4">
        <v>0</v>
      </c>
      <c r="CH121" s="9">
        <f t="shared" si="493"/>
        <v>0</v>
      </c>
      <c r="CI121" s="12">
        <v>0</v>
      </c>
      <c r="CJ121" s="4">
        <v>0</v>
      </c>
      <c r="CK121" s="9">
        <v>0</v>
      </c>
      <c r="CL121" s="85">
        <v>0</v>
      </c>
      <c r="CM121" s="4">
        <v>0</v>
      </c>
      <c r="CN121" s="9">
        <f t="shared" si="494"/>
        <v>0</v>
      </c>
      <c r="CO121" s="85">
        <v>0</v>
      </c>
      <c r="CP121" s="4">
        <v>0</v>
      </c>
      <c r="CQ121" s="9">
        <v>0</v>
      </c>
      <c r="CR121" s="85">
        <v>0</v>
      </c>
      <c r="CS121" s="4">
        <v>0</v>
      </c>
      <c r="CT121" s="9">
        <v>0</v>
      </c>
      <c r="CU121" s="85">
        <v>0</v>
      </c>
      <c r="CV121" s="4">
        <v>0</v>
      </c>
      <c r="CW121" s="9">
        <v>0</v>
      </c>
      <c r="CX121" s="12">
        <v>0</v>
      </c>
      <c r="CY121" s="4">
        <v>0</v>
      </c>
      <c r="CZ121" s="9">
        <v>0</v>
      </c>
      <c r="DA121" s="12"/>
      <c r="DB121" s="4"/>
      <c r="DC121" s="9"/>
      <c r="DD121" s="12">
        <v>0</v>
      </c>
      <c r="DE121" s="4">
        <v>0</v>
      </c>
      <c r="DF121" s="9">
        <v>0</v>
      </c>
      <c r="DG121" s="12">
        <v>0</v>
      </c>
      <c r="DH121" s="4">
        <v>0</v>
      </c>
      <c r="DI121" s="9">
        <f t="shared" si="495"/>
        <v>0</v>
      </c>
      <c r="DJ121" s="12">
        <v>0</v>
      </c>
      <c r="DK121" s="4">
        <v>0</v>
      </c>
      <c r="DL121" s="9">
        <v>0</v>
      </c>
      <c r="DM121" s="12">
        <v>0</v>
      </c>
      <c r="DN121" s="4">
        <v>0</v>
      </c>
      <c r="DO121" s="9">
        <v>0</v>
      </c>
      <c r="DP121" s="85">
        <v>0</v>
      </c>
      <c r="DQ121" s="4">
        <v>0</v>
      </c>
      <c r="DR121" s="9">
        <v>0</v>
      </c>
      <c r="DS121" s="12">
        <v>0</v>
      </c>
      <c r="DT121" s="4">
        <v>0</v>
      </c>
      <c r="DU121" s="9">
        <v>0</v>
      </c>
      <c r="DV121" s="12">
        <v>0</v>
      </c>
      <c r="DW121" s="4">
        <v>0</v>
      </c>
      <c r="DX121" s="9">
        <f t="shared" si="505"/>
        <v>0</v>
      </c>
      <c r="DY121" s="12">
        <v>0</v>
      </c>
      <c r="DZ121" s="4">
        <v>0</v>
      </c>
      <c r="EA121" s="9">
        <v>0</v>
      </c>
      <c r="EB121" s="85"/>
      <c r="EC121" s="4"/>
      <c r="ED121" s="9"/>
      <c r="EE121" s="85">
        <v>0</v>
      </c>
      <c r="EF121" s="4">
        <v>0</v>
      </c>
      <c r="EG121" s="9">
        <f t="shared" si="496"/>
        <v>0</v>
      </c>
      <c r="EH121" s="85">
        <v>0</v>
      </c>
      <c r="EI121" s="4">
        <v>0</v>
      </c>
      <c r="EJ121" s="9">
        <v>0</v>
      </c>
      <c r="EK121" s="85">
        <v>0</v>
      </c>
      <c r="EL121" s="4">
        <v>0</v>
      </c>
      <c r="EM121" s="9">
        <v>0</v>
      </c>
      <c r="EN121" s="85">
        <v>0</v>
      </c>
      <c r="EO121" s="4">
        <v>0</v>
      </c>
      <c r="EP121" s="9">
        <v>0</v>
      </c>
      <c r="EQ121" s="85">
        <v>0</v>
      </c>
      <c r="ER121" s="4">
        <v>0</v>
      </c>
      <c r="ES121" s="9">
        <v>0</v>
      </c>
      <c r="ET121" s="85">
        <v>0</v>
      </c>
      <c r="EU121" s="4">
        <v>0</v>
      </c>
      <c r="EV121" s="9">
        <v>0</v>
      </c>
      <c r="EW121" s="12">
        <v>0</v>
      </c>
      <c r="EX121" s="4">
        <v>0</v>
      </c>
      <c r="EY121" s="9">
        <f t="shared" si="497"/>
        <v>0</v>
      </c>
      <c r="EZ121" s="85">
        <v>0</v>
      </c>
      <c r="FA121" s="4">
        <v>0</v>
      </c>
      <c r="FB121" s="9">
        <v>0</v>
      </c>
      <c r="FC121" s="85">
        <v>0</v>
      </c>
      <c r="FD121" s="4">
        <v>0</v>
      </c>
      <c r="FE121" s="9">
        <v>0</v>
      </c>
      <c r="FF121" s="12">
        <v>0</v>
      </c>
      <c r="FG121" s="4">
        <v>0</v>
      </c>
      <c r="FH121" s="9">
        <v>0</v>
      </c>
      <c r="FI121" s="12">
        <v>0</v>
      </c>
      <c r="FJ121" s="4">
        <v>0</v>
      </c>
      <c r="FK121" s="9">
        <v>0</v>
      </c>
      <c r="FL121" s="85">
        <v>0</v>
      </c>
      <c r="FM121" s="4">
        <v>0</v>
      </c>
      <c r="FN121" s="9">
        <v>0</v>
      </c>
      <c r="FO121" s="85"/>
      <c r="FP121" s="4"/>
      <c r="FQ121" s="9"/>
      <c r="FR121" s="85">
        <v>0</v>
      </c>
      <c r="FS121" s="4">
        <v>0</v>
      </c>
      <c r="FT121" s="9">
        <v>0</v>
      </c>
      <c r="FU121" s="12">
        <v>0</v>
      </c>
      <c r="FV121" s="4">
        <v>0</v>
      </c>
      <c r="FW121" s="9">
        <v>0</v>
      </c>
      <c r="FX121" s="12">
        <v>0</v>
      </c>
      <c r="FY121" s="4">
        <v>0</v>
      </c>
      <c r="FZ121" s="9">
        <v>0</v>
      </c>
      <c r="GA121" s="12">
        <v>0</v>
      </c>
      <c r="GB121" s="4">
        <v>0</v>
      </c>
      <c r="GC121" s="9">
        <v>0</v>
      </c>
      <c r="GD121" s="85">
        <v>0</v>
      </c>
      <c r="GE121" s="4">
        <v>0</v>
      </c>
      <c r="GF121" s="9">
        <v>0</v>
      </c>
      <c r="GG121" s="85">
        <v>0</v>
      </c>
      <c r="GH121" s="4">
        <v>0</v>
      </c>
      <c r="GI121" s="9">
        <v>0</v>
      </c>
      <c r="GJ121" s="12">
        <v>0</v>
      </c>
      <c r="GK121" s="4">
        <v>0</v>
      </c>
      <c r="GL121" s="9">
        <v>0</v>
      </c>
      <c r="GM121" s="85">
        <v>0</v>
      </c>
      <c r="GN121" s="4">
        <v>0</v>
      </c>
      <c r="GO121" s="9">
        <v>0</v>
      </c>
      <c r="GP121" s="12">
        <v>0</v>
      </c>
      <c r="GQ121" s="4">
        <v>0</v>
      </c>
      <c r="GR121" s="9">
        <v>0</v>
      </c>
      <c r="GS121" s="12">
        <v>20.413</v>
      </c>
      <c r="GT121" s="4">
        <v>166.089</v>
      </c>
      <c r="GU121" s="9">
        <f t="shared" si="500"/>
        <v>8136.4326654582865</v>
      </c>
      <c r="GV121" s="85">
        <v>0</v>
      </c>
      <c r="GW121" s="4">
        <v>0</v>
      </c>
      <c r="GX121" s="9">
        <v>0</v>
      </c>
      <c r="GY121" s="12">
        <v>0</v>
      </c>
      <c r="GZ121" s="4">
        <v>0</v>
      </c>
      <c r="HA121" s="9">
        <v>0</v>
      </c>
      <c r="HB121" s="12">
        <v>0</v>
      </c>
      <c r="HC121" s="4">
        <v>0</v>
      </c>
      <c r="HD121" s="9">
        <v>0</v>
      </c>
      <c r="HE121" s="12">
        <v>0</v>
      </c>
      <c r="HF121" s="4">
        <v>0</v>
      </c>
      <c r="HG121" s="9">
        <v>0</v>
      </c>
      <c r="HH121" s="12">
        <f t="shared" si="434"/>
        <v>50.000000000000007</v>
      </c>
      <c r="HI121" s="15">
        <f t="shared" si="435"/>
        <v>270.13400000000001</v>
      </c>
    </row>
    <row r="122" spans="1:217" ht="15" thickBot="1" x14ac:dyDescent="0.35">
      <c r="A122" s="72"/>
      <c r="B122" s="73" t="s">
        <v>14</v>
      </c>
      <c r="C122" s="52">
        <f t="shared" ref="C122:D122" si="512">SUM(C110:C121)</f>
        <v>0</v>
      </c>
      <c r="D122" s="50">
        <f t="shared" si="512"/>
        <v>0</v>
      </c>
      <c r="E122" s="51"/>
      <c r="F122" s="52">
        <f>SUM(F110:F121)</f>
        <v>936.75</v>
      </c>
      <c r="G122" s="50">
        <f>SUM(G110:G121)</f>
        <v>5246.0030000000006</v>
      </c>
      <c r="H122" s="51"/>
      <c r="I122" s="52">
        <f>SUM(I110:I121)</f>
        <v>0</v>
      </c>
      <c r="J122" s="50">
        <f>SUM(J110:J121)</f>
        <v>0</v>
      </c>
      <c r="K122" s="51"/>
      <c r="L122" s="52">
        <f>SUM(L110:L121)</f>
        <v>27.6</v>
      </c>
      <c r="M122" s="50">
        <f>SUM(M110:M121)</f>
        <v>155.65100000000001</v>
      </c>
      <c r="N122" s="51"/>
      <c r="O122" s="86">
        <v>0</v>
      </c>
      <c r="P122" s="50">
        <v>0</v>
      </c>
      <c r="Q122" s="51"/>
      <c r="R122" s="52">
        <f>SUM(R110:R121)</f>
        <v>274.88</v>
      </c>
      <c r="S122" s="50">
        <f>SUM(S110:S121)</f>
        <v>1552.3679999999999</v>
      </c>
      <c r="T122" s="51"/>
      <c r="U122" s="52">
        <f t="shared" ref="U122:V122" si="513">SUM(U110:U121)</f>
        <v>0</v>
      </c>
      <c r="V122" s="50">
        <f t="shared" si="513"/>
        <v>0</v>
      </c>
      <c r="W122" s="51"/>
      <c r="X122" s="52">
        <f>SUM(X110:X121)</f>
        <v>0</v>
      </c>
      <c r="Y122" s="50">
        <f>SUM(Y110:Y121)</f>
        <v>0</v>
      </c>
      <c r="Z122" s="51"/>
      <c r="AA122" s="52">
        <f>SUM(AA110:AA121)</f>
        <v>0</v>
      </c>
      <c r="AB122" s="50">
        <f>SUM(AB110:AB121)</f>
        <v>0</v>
      </c>
      <c r="AC122" s="51"/>
      <c r="AD122" s="52">
        <f t="shared" ref="AD122:AE122" si="514">SUM(AD110:AD121)</f>
        <v>0</v>
      </c>
      <c r="AE122" s="50">
        <f t="shared" si="514"/>
        <v>0</v>
      </c>
      <c r="AF122" s="51"/>
      <c r="AG122" s="52">
        <f t="shared" ref="AG122:AH122" si="515">SUM(AG110:AG121)</f>
        <v>0</v>
      </c>
      <c r="AH122" s="50">
        <f t="shared" si="515"/>
        <v>0</v>
      </c>
      <c r="AI122" s="51"/>
      <c r="AJ122" s="52">
        <f t="shared" ref="AJ122:AK122" si="516">SUM(AJ110:AJ121)</f>
        <v>0</v>
      </c>
      <c r="AK122" s="50">
        <f t="shared" si="516"/>
        <v>0</v>
      </c>
      <c r="AL122" s="51"/>
      <c r="AM122" s="52">
        <f t="shared" ref="AM122:AN122" si="517">SUM(AM110:AM121)</f>
        <v>2.5000000000000001E-2</v>
      </c>
      <c r="AN122" s="50">
        <f t="shared" si="517"/>
        <v>0.214</v>
      </c>
      <c r="AO122" s="51"/>
      <c r="AP122" s="52">
        <f t="shared" ref="AP122:AQ122" si="518">SUM(AP110:AP121)</f>
        <v>0</v>
      </c>
      <c r="AQ122" s="50">
        <f t="shared" si="518"/>
        <v>0</v>
      </c>
      <c r="AR122" s="51"/>
      <c r="AS122" s="52">
        <f t="shared" ref="AS122:AT122" si="519">SUM(AS110:AS121)</f>
        <v>0</v>
      </c>
      <c r="AT122" s="50">
        <f t="shared" si="519"/>
        <v>0</v>
      </c>
      <c r="AU122" s="51"/>
      <c r="AV122" s="86">
        <v>0</v>
      </c>
      <c r="AW122" s="50">
        <v>0</v>
      </c>
      <c r="AX122" s="51"/>
      <c r="AY122" s="52"/>
      <c r="AZ122" s="50"/>
      <c r="BA122" s="51"/>
      <c r="BB122" s="52">
        <f t="shared" ref="BB122:BC122" si="520">SUM(BB110:BB121)</f>
        <v>0</v>
      </c>
      <c r="BC122" s="50">
        <f t="shared" si="520"/>
        <v>0</v>
      </c>
      <c r="BD122" s="51"/>
      <c r="BE122" s="52">
        <f t="shared" ref="BE122:BF122" si="521">SUM(BE110:BE121)</f>
        <v>0</v>
      </c>
      <c r="BF122" s="50">
        <f t="shared" si="521"/>
        <v>0</v>
      </c>
      <c r="BG122" s="51"/>
      <c r="BH122" s="52">
        <f t="shared" ref="BH122:BI122" si="522">SUM(BH110:BH121)</f>
        <v>0</v>
      </c>
      <c r="BI122" s="50">
        <f t="shared" si="522"/>
        <v>0</v>
      </c>
      <c r="BJ122" s="51"/>
      <c r="BK122" s="52">
        <f t="shared" ref="BK122:BL122" si="523">SUM(BK110:BK121)</f>
        <v>3.6</v>
      </c>
      <c r="BL122" s="50">
        <f t="shared" si="523"/>
        <v>2.956</v>
      </c>
      <c r="BM122" s="51"/>
      <c r="BN122" s="52">
        <f t="shared" ref="BN122:BO122" si="524">SUM(BN110:BN121)</f>
        <v>0</v>
      </c>
      <c r="BO122" s="50">
        <f t="shared" si="524"/>
        <v>0</v>
      </c>
      <c r="BP122" s="51"/>
      <c r="BQ122" s="52">
        <f t="shared" ref="BQ122:BR122" si="525">SUM(BQ110:BQ121)</f>
        <v>0</v>
      </c>
      <c r="BR122" s="50">
        <f t="shared" si="525"/>
        <v>0</v>
      </c>
      <c r="BS122" s="51"/>
      <c r="BT122" s="52">
        <f t="shared" ref="BT122:BU122" si="526">SUM(BT110:BT121)</f>
        <v>13.309999999999999</v>
      </c>
      <c r="BU122" s="50">
        <f t="shared" si="526"/>
        <v>92.188999999999993</v>
      </c>
      <c r="BV122" s="51"/>
      <c r="BW122" s="52">
        <f t="shared" ref="BW122:BX122" si="527">SUM(BW110:BW121)</f>
        <v>0</v>
      </c>
      <c r="BX122" s="50">
        <f t="shared" si="527"/>
        <v>0</v>
      </c>
      <c r="BY122" s="51"/>
      <c r="BZ122" s="52">
        <f t="shared" ref="BZ122:CA122" si="528">SUM(BZ110:BZ121)</f>
        <v>0</v>
      </c>
      <c r="CA122" s="50">
        <f t="shared" si="528"/>
        <v>0</v>
      </c>
      <c r="CB122" s="51"/>
      <c r="CC122" s="52">
        <f t="shared" ref="CC122:CD122" si="529">SUM(CC110:CC121)</f>
        <v>0.10099999999999999</v>
      </c>
      <c r="CD122" s="50">
        <f t="shared" si="529"/>
        <v>13.709</v>
      </c>
      <c r="CE122" s="51"/>
      <c r="CF122" s="52">
        <f t="shared" ref="CF122:CG122" si="530">SUM(CF110:CF121)</f>
        <v>0</v>
      </c>
      <c r="CG122" s="50">
        <f t="shared" si="530"/>
        <v>0</v>
      </c>
      <c r="CH122" s="51"/>
      <c r="CI122" s="52">
        <f t="shared" ref="CI122:CJ122" si="531">SUM(CI110:CI121)</f>
        <v>0</v>
      </c>
      <c r="CJ122" s="50">
        <f t="shared" si="531"/>
        <v>0</v>
      </c>
      <c r="CK122" s="51"/>
      <c r="CL122" s="86">
        <f t="shared" ref="CL122:CM122" si="532">SUM(CL110:CL121)</f>
        <v>0</v>
      </c>
      <c r="CM122" s="50">
        <f t="shared" si="532"/>
        <v>0</v>
      </c>
      <c r="CN122" s="51"/>
      <c r="CO122" s="86">
        <v>0</v>
      </c>
      <c r="CP122" s="50">
        <v>0</v>
      </c>
      <c r="CQ122" s="51"/>
      <c r="CR122" s="52">
        <f>SUM(CR110:CR121)</f>
        <v>0</v>
      </c>
      <c r="CS122" s="50">
        <f>SUM(CS110:CS121)</f>
        <v>0</v>
      </c>
      <c r="CT122" s="51"/>
      <c r="CU122" s="86">
        <v>0</v>
      </c>
      <c r="CV122" s="50">
        <v>0</v>
      </c>
      <c r="CW122" s="51"/>
      <c r="CX122" s="52">
        <f t="shared" ref="CX122:CY122" si="533">SUM(CX110:CX121)</f>
        <v>0</v>
      </c>
      <c r="CY122" s="50">
        <f t="shared" si="533"/>
        <v>0</v>
      </c>
      <c r="CZ122" s="51"/>
      <c r="DA122" s="52"/>
      <c r="DB122" s="50"/>
      <c r="DC122" s="51"/>
      <c r="DD122" s="52">
        <f t="shared" ref="DD122:DE122" si="534">SUM(DD110:DD121)</f>
        <v>0</v>
      </c>
      <c r="DE122" s="50">
        <f t="shared" si="534"/>
        <v>0</v>
      </c>
      <c r="DF122" s="51"/>
      <c r="DG122" s="52">
        <f t="shared" ref="DG122:DH122" si="535">SUM(DG110:DG121)</f>
        <v>0</v>
      </c>
      <c r="DH122" s="50">
        <f t="shared" si="535"/>
        <v>0</v>
      </c>
      <c r="DI122" s="51"/>
      <c r="DJ122" s="52">
        <f t="shared" ref="DJ122:DK122" si="536">SUM(DJ110:DJ121)</f>
        <v>0</v>
      </c>
      <c r="DK122" s="50">
        <f t="shared" si="536"/>
        <v>0</v>
      </c>
      <c r="DL122" s="51"/>
      <c r="DM122" s="52">
        <f t="shared" ref="DM122:DN122" si="537">SUM(DM110:DM121)</f>
        <v>0</v>
      </c>
      <c r="DN122" s="50">
        <f t="shared" si="537"/>
        <v>0</v>
      </c>
      <c r="DO122" s="51"/>
      <c r="DP122" s="86">
        <v>0</v>
      </c>
      <c r="DQ122" s="50">
        <v>0</v>
      </c>
      <c r="DR122" s="51"/>
      <c r="DS122" s="52">
        <f t="shared" ref="DS122:DT122" si="538">SUM(DS110:DS121)</f>
        <v>0.13300000000000001</v>
      </c>
      <c r="DT122" s="50">
        <f t="shared" si="538"/>
        <v>2.6619999999999999</v>
      </c>
      <c r="DU122" s="51"/>
      <c r="DV122" s="52">
        <f t="shared" ref="DV122:DW122" si="539">SUM(DV110:DV121)</f>
        <v>0</v>
      </c>
      <c r="DW122" s="50">
        <f t="shared" si="539"/>
        <v>0</v>
      </c>
      <c r="DX122" s="51"/>
      <c r="DY122" s="52">
        <f t="shared" ref="DY122:DZ122" si="540">SUM(DY110:DY121)</f>
        <v>0</v>
      </c>
      <c r="DZ122" s="50">
        <f t="shared" si="540"/>
        <v>0</v>
      </c>
      <c r="EA122" s="51"/>
      <c r="EB122" s="52"/>
      <c r="EC122" s="50"/>
      <c r="ED122" s="51"/>
      <c r="EE122" s="52">
        <f t="shared" ref="EE122:EF122" si="541">SUM(EE110:EE121)</f>
        <v>0</v>
      </c>
      <c r="EF122" s="50">
        <f t="shared" si="541"/>
        <v>0</v>
      </c>
      <c r="EG122" s="51"/>
      <c r="EH122" s="52">
        <f>SUM(EH110:EH121)</f>
        <v>0</v>
      </c>
      <c r="EI122" s="50">
        <f>SUM(EI110:EI121)</f>
        <v>0</v>
      </c>
      <c r="EJ122" s="51"/>
      <c r="EK122" s="52">
        <f>SUM(EK110:EK121)</f>
        <v>0</v>
      </c>
      <c r="EL122" s="50">
        <f>SUM(EL110:EL121)</f>
        <v>0</v>
      </c>
      <c r="EM122" s="51"/>
      <c r="EN122" s="52">
        <f>SUM(EN110:EN121)</f>
        <v>0</v>
      </c>
      <c r="EO122" s="50">
        <f>SUM(EO110:EO121)</f>
        <v>0</v>
      </c>
      <c r="EP122" s="51"/>
      <c r="EQ122" s="52">
        <f>SUM(EQ110:EQ121)</f>
        <v>0</v>
      </c>
      <c r="ER122" s="50">
        <f>SUM(ER110:ER121)</f>
        <v>0</v>
      </c>
      <c r="ES122" s="51"/>
      <c r="ET122" s="52">
        <f>SUM(ET110:ET121)</f>
        <v>0</v>
      </c>
      <c r="EU122" s="50">
        <f>SUM(EU110:EU121)</f>
        <v>0</v>
      </c>
      <c r="EV122" s="51"/>
      <c r="EW122" s="52">
        <f t="shared" ref="EW122:EX122" si="542">SUM(EW110:EW121)</f>
        <v>0</v>
      </c>
      <c r="EX122" s="50">
        <f t="shared" si="542"/>
        <v>0</v>
      </c>
      <c r="EY122" s="51"/>
      <c r="EZ122" s="52">
        <f>SUM(EZ110:EZ121)</f>
        <v>1E-3</v>
      </c>
      <c r="FA122" s="50">
        <f>SUM(FA110:FA121)</f>
        <v>0.10199999999999999</v>
      </c>
      <c r="FB122" s="51"/>
      <c r="FC122" s="52">
        <f>SUM(FC110:FC121)</f>
        <v>0</v>
      </c>
      <c r="FD122" s="50">
        <f>SUM(FD110:FD121)</f>
        <v>0</v>
      </c>
      <c r="FE122" s="51"/>
      <c r="FF122" s="52">
        <f t="shared" ref="FF122:FG122" si="543">SUM(FF110:FF121)</f>
        <v>0</v>
      </c>
      <c r="FG122" s="50">
        <f t="shared" si="543"/>
        <v>0</v>
      </c>
      <c r="FH122" s="51"/>
      <c r="FI122" s="52">
        <f t="shared" ref="FI122:FJ122" si="544">SUM(FI110:FI121)</f>
        <v>0.48</v>
      </c>
      <c r="FJ122" s="50">
        <f t="shared" si="544"/>
        <v>5.3209999999999997</v>
      </c>
      <c r="FK122" s="51"/>
      <c r="FL122" s="86">
        <v>0</v>
      </c>
      <c r="FM122" s="50">
        <v>0</v>
      </c>
      <c r="FN122" s="51"/>
      <c r="FO122" s="86"/>
      <c r="FP122" s="50"/>
      <c r="FQ122" s="51"/>
      <c r="FR122" s="86">
        <v>0</v>
      </c>
      <c r="FS122" s="50">
        <v>0</v>
      </c>
      <c r="FT122" s="51"/>
      <c r="FU122" s="52">
        <f t="shared" ref="FU122:FV122" si="545">SUM(FU110:FU121)</f>
        <v>0</v>
      </c>
      <c r="FV122" s="50">
        <f t="shared" si="545"/>
        <v>0</v>
      </c>
      <c r="FW122" s="51"/>
      <c r="FX122" s="52">
        <f t="shared" ref="FX122:FY122" si="546">SUM(FX110:FX121)</f>
        <v>0</v>
      </c>
      <c r="FY122" s="50">
        <f t="shared" si="546"/>
        <v>0</v>
      </c>
      <c r="FZ122" s="51"/>
      <c r="GA122" s="52">
        <f t="shared" ref="GA122:GB122" si="547">SUM(GA110:GA121)</f>
        <v>0</v>
      </c>
      <c r="GB122" s="50">
        <f t="shared" si="547"/>
        <v>0</v>
      </c>
      <c r="GC122" s="51"/>
      <c r="GD122" s="52">
        <f>SUM(GD110:GD121)</f>
        <v>0</v>
      </c>
      <c r="GE122" s="50">
        <f>SUM(GE110:GE121)</f>
        <v>0</v>
      </c>
      <c r="GF122" s="51"/>
      <c r="GG122" s="52">
        <f>SUM(GG110:GG121)</f>
        <v>1E-3</v>
      </c>
      <c r="GH122" s="50">
        <f>SUM(GH110:GH121)</f>
        <v>0.91400000000000003</v>
      </c>
      <c r="GI122" s="51"/>
      <c r="GJ122" s="52">
        <f t="shared" ref="GJ122:GK122" si="548">SUM(GJ110:GJ121)</f>
        <v>0</v>
      </c>
      <c r="GK122" s="50">
        <f t="shared" si="548"/>
        <v>0</v>
      </c>
      <c r="GL122" s="51"/>
      <c r="GM122" s="52">
        <f t="shared" ref="GM122:GN122" si="549">SUM(GM110:GM121)</f>
        <v>0</v>
      </c>
      <c r="GN122" s="50">
        <f t="shared" si="549"/>
        <v>0</v>
      </c>
      <c r="GO122" s="51"/>
      <c r="GP122" s="52">
        <f t="shared" ref="GP122:GQ122" si="550">SUM(GP110:GP121)</f>
        <v>0</v>
      </c>
      <c r="GQ122" s="50">
        <f t="shared" si="550"/>
        <v>0</v>
      </c>
      <c r="GR122" s="51"/>
      <c r="GS122" s="52">
        <f t="shared" ref="GS122:GT122" si="551">SUM(GS110:GS121)</f>
        <v>216.21900000000002</v>
      </c>
      <c r="GT122" s="50">
        <f t="shared" si="551"/>
        <v>5800.9110000000001</v>
      </c>
      <c r="GU122" s="51"/>
      <c r="GV122" s="86">
        <v>0</v>
      </c>
      <c r="GW122" s="50">
        <v>0</v>
      </c>
      <c r="GX122" s="51"/>
      <c r="GY122" s="52">
        <f t="shared" ref="GY122:GZ122" si="552">SUM(GY110:GY121)</f>
        <v>0</v>
      </c>
      <c r="GZ122" s="50">
        <f t="shared" si="552"/>
        <v>0</v>
      </c>
      <c r="HA122" s="51"/>
      <c r="HB122" s="52">
        <f t="shared" ref="HB122:HC122" si="553">SUM(HB110:HB121)</f>
        <v>1066.385</v>
      </c>
      <c r="HC122" s="50">
        <f t="shared" si="553"/>
        <v>1734.7359999999999</v>
      </c>
      <c r="HD122" s="51"/>
      <c r="HE122" s="52">
        <f t="shared" ref="HE122:HF122" si="554">SUM(HE110:HE121)</f>
        <v>64.501000000000005</v>
      </c>
      <c r="HF122" s="50">
        <f t="shared" si="554"/>
        <v>92.225999999999999</v>
      </c>
      <c r="HG122" s="51"/>
      <c r="HH122" s="52">
        <f t="shared" si="434"/>
        <v>2603.9840000000004</v>
      </c>
      <c r="HI122" s="53">
        <f t="shared" si="435"/>
        <v>14698.946000000004</v>
      </c>
    </row>
    <row r="123" spans="1:217" x14ac:dyDescent="0.3">
      <c r="A123" s="78">
        <v>2013</v>
      </c>
      <c r="B123" s="75" t="s">
        <v>2</v>
      </c>
      <c r="C123" s="16">
        <v>0</v>
      </c>
      <c r="D123" s="42">
        <v>0</v>
      </c>
      <c r="E123" s="18">
        <f t="shared" ref="E123:E134" si="555">IF(C123=0,0,D123/C123*1000)</f>
        <v>0</v>
      </c>
      <c r="F123" s="16">
        <v>0</v>
      </c>
      <c r="G123" s="42">
        <v>0</v>
      </c>
      <c r="H123" s="18">
        <v>0</v>
      </c>
      <c r="I123" s="16">
        <v>0</v>
      </c>
      <c r="J123" s="42">
        <v>0</v>
      </c>
      <c r="K123" s="18">
        <v>0</v>
      </c>
      <c r="L123" s="16">
        <v>0</v>
      </c>
      <c r="M123" s="42">
        <v>0</v>
      </c>
      <c r="N123" s="18">
        <v>0</v>
      </c>
      <c r="O123" s="87">
        <v>0</v>
      </c>
      <c r="P123" s="42">
        <v>0</v>
      </c>
      <c r="Q123" s="18">
        <v>0</v>
      </c>
      <c r="R123" s="16">
        <v>251.58</v>
      </c>
      <c r="S123" s="42">
        <v>1571.9359999999999</v>
      </c>
      <c r="T123" s="18">
        <f t="shared" ref="T123" si="556">S123/R123*1000</f>
        <v>6248.2550282216389</v>
      </c>
      <c r="U123" s="87">
        <v>0</v>
      </c>
      <c r="V123" s="42">
        <v>0</v>
      </c>
      <c r="W123" s="18">
        <f t="shared" ref="W123:W134" si="557">IF(U123=0,0,V123/U123*1000)</f>
        <v>0</v>
      </c>
      <c r="X123" s="87">
        <v>0</v>
      </c>
      <c r="Y123" s="42">
        <v>0</v>
      </c>
      <c r="Z123" s="18">
        <v>0</v>
      </c>
      <c r="AA123" s="87">
        <v>0</v>
      </c>
      <c r="AB123" s="42">
        <v>0</v>
      </c>
      <c r="AC123" s="18">
        <v>0</v>
      </c>
      <c r="AD123" s="16">
        <v>0</v>
      </c>
      <c r="AE123" s="42">
        <v>0</v>
      </c>
      <c r="AF123" s="18">
        <v>0</v>
      </c>
      <c r="AG123" s="16">
        <v>0</v>
      </c>
      <c r="AH123" s="42">
        <v>0</v>
      </c>
      <c r="AI123" s="18">
        <v>0</v>
      </c>
      <c r="AJ123" s="16">
        <v>0</v>
      </c>
      <c r="AK123" s="42">
        <v>0</v>
      </c>
      <c r="AL123" s="18">
        <v>0</v>
      </c>
      <c r="AM123" s="16">
        <v>0</v>
      </c>
      <c r="AN123" s="42">
        <v>0</v>
      </c>
      <c r="AO123" s="18">
        <v>0</v>
      </c>
      <c r="AP123" s="16">
        <v>0</v>
      </c>
      <c r="AQ123" s="42">
        <v>0</v>
      </c>
      <c r="AR123" s="18">
        <v>0</v>
      </c>
      <c r="AS123" s="16">
        <v>0</v>
      </c>
      <c r="AT123" s="42">
        <v>0</v>
      </c>
      <c r="AU123" s="18">
        <v>0</v>
      </c>
      <c r="AV123" s="87">
        <v>0</v>
      </c>
      <c r="AW123" s="42">
        <v>0</v>
      </c>
      <c r="AX123" s="18">
        <v>0</v>
      </c>
      <c r="AY123" s="16"/>
      <c r="AZ123" s="42"/>
      <c r="BA123" s="18"/>
      <c r="BB123" s="16">
        <v>0</v>
      </c>
      <c r="BC123" s="42">
        <v>0</v>
      </c>
      <c r="BD123" s="18">
        <v>0</v>
      </c>
      <c r="BE123" s="16">
        <v>0</v>
      </c>
      <c r="BF123" s="42">
        <v>0</v>
      </c>
      <c r="BG123" s="18">
        <f t="shared" ref="BG123:BG134" si="558">IF(BE123=0,0,BF123/BE123*1000)</f>
        <v>0</v>
      </c>
      <c r="BH123" s="16">
        <v>0</v>
      </c>
      <c r="BI123" s="42">
        <v>0</v>
      </c>
      <c r="BJ123" s="18">
        <v>0</v>
      </c>
      <c r="BK123" s="16">
        <v>0</v>
      </c>
      <c r="BL123" s="42">
        <v>0</v>
      </c>
      <c r="BM123" s="18">
        <v>0</v>
      </c>
      <c r="BN123" s="16">
        <v>0</v>
      </c>
      <c r="BO123" s="42">
        <v>0</v>
      </c>
      <c r="BP123" s="18">
        <v>0</v>
      </c>
      <c r="BQ123" s="16">
        <v>0</v>
      </c>
      <c r="BR123" s="42">
        <v>0</v>
      </c>
      <c r="BS123" s="18">
        <v>0</v>
      </c>
      <c r="BT123" s="16">
        <v>1.2E-2</v>
      </c>
      <c r="BU123" s="42">
        <v>0.25900000000000001</v>
      </c>
      <c r="BV123" s="18">
        <f>BU123/BT123*1000</f>
        <v>21583.333333333332</v>
      </c>
      <c r="BW123" s="12">
        <v>0</v>
      </c>
      <c r="BX123" s="4">
        <v>0</v>
      </c>
      <c r="BY123" s="9">
        <v>0</v>
      </c>
      <c r="BZ123" s="16">
        <v>0</v>
      </c>
      <c r="CA123" s="42">
        <v>0</v>
      </c>
      <c r="CB123" s="18">
        <v>0</v>
      </c>
      <c r="CC123" s="16">
        <v>0</v>
      </c>
      <c r="CD123" s="42">
        <v>0</v>
      </c>
      <c r="CE123" s="18">
        <v>0</v>
      </c>
      <c r="CF123" s="16">
        <v>0</v>
      </c>
      <c r="CG123" s="42">
        <v>0</v>
      </c>
      <c r="CH123" s="18">
        <f t="shared" ref="CH123:CH134" si="559">IF(CF123=0,0,CG123/CF123*1000)</f>
        <v>0</v>
      </c>
      <c r="CI123" s="16">
        <v>0</v>
      </c>
      <c r="CJ123" s="42">
        <v>0</v>
      </c>
      <c r="CK123" s="18">
        <v>0</v>
      </c>
      <c r="CL123" s="87">
        <v>0</v>
      </c>
      <c r="CM123" s="42">
        <v>0</v>
      </c>
      <c r="CN123" s="18">
        <f t="shared" ref="CN123:CN134" si="560">IF(CL123=0,0,CM123/CL123*1000)</f>
        <v>0</v>
      </c>
      <c r="CO123" s="87">
        <v>0</v>
      </c>
      <c r="CP123" s="42">
        <v>0</v>
      </c>
      <c r="CQ123" s="18">
        <v>0</v>
      </c>
      <c r="CR123" s="87">
        <v>0</v>
      </c>
      <c r="CS123" s="42">
        <v>0</v>
      </c>
      <c r="CT123" s="18">
        <v>0</v>
      </c>
      <c r="CU123" s="87">
        <v>0</v>
      </c>
      <c r="CV123" s="42">
        <v>0</v>
      </c>
      <c r="CW123" s="18">
        <v>0</v>
      </c>
      <c r="CX123" s="16">
        <v>0</v>
      </c>
      <c r="CY123" s="42">
        <v>0</v>
      </c>
      <c r="CZ123" s="18">
        <v>0</v>
      </c>
      <c r="DA123" s="16"/>
      <c r="DB123" s="42"/>
      <c r="DC123" s="18"/>
      <c r="DD123" s="16">
        <v>0</v>
      </c>
      <c r="DE123" s="42">
        <v>0</v>
      </c>
      <c r="DF123" s="18">
        <v>0</v>
      </c>
      <c r="DG123" s="16">
        <v>0</v>
      </c>
      <c r="DH123" s="42">
        <v>0</v>
      </c>
      <c r="DI123" s="18">
        <f t="shared" ref="DI123:DI134" si="561">IF(DG123=0,0,DH123/DG123*1000)</f>
        <v>0</v>
      </c>
      <c r="DJ123" s="16">
        <v>0</v>
      </c>
      <c r="DK123" s="42">
        <v>0</v>
      </c>
      <c r="DL123" s="18">
        <v>0</v>
      </c>
      <c r="DM123" s="16">
        <v>0</v>
      </c>
      <c r="DN123" s="42">
        <v>0</v>
      </c>
      <c r="DO123" s="18">
        <v>0</v>
      </c>
      <c r="DP123" s="87">
        <v>0</v>
      </c>
      <c r="DQ123" s="42">
        <v>0</v>
      </c>
      <c r="DR123" s="18">
        <v>0</v>
      </c>
      <c r="DS123" s="16">
        <v>0</v>
      </c>
      <c r="DT123" s="42">
        <v>0</v>
      </c>
      <c r="DU123" s="18">
        <v>0</v>
      </c>
      <c r="DV123" s="12">
        <v>0</v>
      </c>
      <c r="DW123" s="4">
        <v>0</v>
      </c>
      <c r="DX123" s="9">
        <v>0</v>
      </c>
      <c r="DY123" s="16">
        <v>0</v>
      </c>
      <c r="DZ123" s="42">
        <v>0</v>
      </c>
      <c r="EA123" s="18">
        <v>0</v>
      </c>
      <c r="EB123" s="87"/>
      <c r="EC123" s="42"/>
      <c r="ED123" s="18"/>
      <c r="EE123" s="87">
        <v>0</v>
      </c>
      <c r="EF123" s="42">
        <v>0</v>
      </c>
      <c r="EG123" s="18">
        <f t="shared" ref="EG123:EG134" si="562">IF(EE123=0,0,EF123/EE123*1000)</f>
        <v>0</v>
      </c>
      <c r="EH123" s="87">
        <v>0</v>
      </c>
      <c r="EI123" s="42">
        <v>0</v>
      </c>
      <c r="EJ123" s="18">
        <v>0</v>
      </c>
      <c r="EK123" s="87">
        <v>0</v>
      </c>
      <c r="EL123" s="42">
        <v>0</v>
      </c>
      <c r="EM123" s="18">
        <v>0</v>
      </c>
      <c r="EN123" s="87">
        <v>0</v>
      </c>
      <c r="EO123" s="42">
        <v>0</v>
      </c>
      <c r="EP123" s="18">
        <v>0</v>
      </c>
      <c r="EQ123" s="87">
        <v>0</v>
      </c>
      <c r="ER123" s="42">
        <v>0</v>
      </c>
      <c r="ES123" s="18">
        <v>0</v>
      </c>
      <c r="ET123" s="87">
        <v>0</v>
      </c>
      <c r="EU123" s="42">
        <v>0</v>
      </c>
      <c r="EV123" s="18">
        <v>0</v>
      </c>
      <c r="EW123" s="12">
        <v>0</v>
      </c>
      <c r="EX123" s="4">
        <v>0</v>
      </c>
      <c r="EY123" s="9">
        <f t="shared" ref="EY123:EY134" si="563">IF(EW123=0,0,EX123/EW123*1000)</f>
        <v>0</v>
      </c>
      <c r="EZ123" s="87">
        <v>0</v>
      </c>
      <c r="FA123" s="42">
        <v>0</v>
      </c>
      <c r="FB123" s="18">
        <v>0</v>
      </c>
      <c r="FC123" s="87">
        <v>0</v>
      </c>
      <c r="FD123" s="42">
        <v>0</v>
      </c>
      <c r="FE123" s="18">
        <v>0</v>
      </c>
      <c r="FF123" s="16">
        <v>0</v>
      </c>
      <c r="FG123" s="42">
        <v>0</v>
      </c>
      <c r="FH123" s="18">
        <v>0</v>
      </c>
      <c r="FI123" s="16">
        <v>0</v>
      </c>
      <c r="FJ123" s="42">
        <v>0</v>
      </c>
      <c r="FK123" s="18">
        <v>0</v>
      </c>
      <c r="FL123" s="87">
        <v>0</v>
      </c>
      <c r="FM123" s="42">
        <v>0</v>
      </c>
      <c r="FN123" s="18">
        <v>0</v>
      </c>
      <c r="FO123" s="12"/>
      <c r="FP123" s="4"/>
      <c r="FQ123" s="9"/>
      <c r="FR123" s="12">
        <v>0</v>
      </c>
      <c r="FS123" s="4">
        <v>0</v>
      </c>
      <c r="FT123" s="9">
        <v>0</v>
      </c>
      <c r="FU123" s="16">
        <v>0</v>
      </c>
      <c r="FV123" s="42">
        <v>0</v>
      </c>
      <c r="FW123" s="18">
        <v>0</v>
      </c>
      <c r="FX123" s="16">
        <v>0</v>
      </c>
      <c r="FY123" s="42">
        <v>0</v>
      </c>
      <c r="FZ123" s="18">
        <v>0</v>
      </c>
      <c r="GA123" s="16">
        <v>0</v>
      </c>
      <c r="GB123" s="42">
        <v>0</v>
      </c>
      <c r="GC123" s="18">
        <v>0</v>
      </c>
      <c r="GD123" s="87">
        <v>0</v>
      </c>
      <c r="GE123" s="42">
        <v>0</v>
      </c>
      <c r="GF123" s="18">
        <v>0</v>
      </c>
      <c r="GG123" s="87">
        <v>0</v>
      </c>
      <c r="GH123" s="42">
        <v>0</v>
      </c>
      <c r="GI123" s="18">
        <v>0</v>
      </c>
      <c r="GJ123" s="16">
        <v>0</v>
      </c>
      <c r="GK123" s="42">
        <v>0</v>
      </c>
      <c r="GL123" s="18">
        <v>0</v>
      </c>
      <c r="GM123" s="87">
        <v>0</v>
      </c>
      <c r="GN123" s="42">
        <v>0</v>
      </c>
      <c r="GO123" s="18">
        <v>0</v>
      </c>
      <c r="GP123" s="16">
        <v>0</v>
      </c>
      <c r="GQ123" s="42">
        <v>0</v>
      </c>
      <c r="GR123" s="18">
        <v>0</v>
      </c>
      <c r="GS123" s="16">
        <v>0</v>
      </c>
      <c r="GT123" s="42">
        <v>0</v>
      </c>
      <c r="GU123" s="18">
        <v>0</v>
      </c>
      <c r="GV123" s="87">
        <v>0</v>
      </c>
      <c r="GW123" s="42">
        <v>0</v>
      </c>
      <c r="GX123" s="18">
        <v>0</v>
      </c>
      <c r="GY123" s="16">
        <v>0</v>
      </c>
      <c r="GZ123" s="42">
        <v>0</v>
      </c>
      <c r="HA123" s="18">
        <v>0</v>
      </c>
      <c r="HB123" s="16">
        <v>0</v>
      </c>
      <c r="HC123" s="42">
        <v>0</v>
      </c>
      <c r="HD123" s="18">
        <v>0</v>
      </c>
      <c r="HE123" s="16">
        <v>0</v>
      </c>
      <c r="HF123" s="42">
        <v>0</v>
      </c>
      <c r="HG123" s="18">
        <v>0</v>
      </c>
      <c r="HH123" s="16">
        <f t="shared" ref="HH123:HH135" si="564">F123+L123+R123+DD123+DM123+DS123+FF123+FI123+FX123+GS123+GY123+HB123+HE123+FU123+BK123+AG123+CC123+AM123+BB123+DY123+BT123+BQ123+BH123+GA123+GV123+CO123+CU123+DP123+AV123</f>
        <v>251.59200000000001</v>
      </c>
      <c r="HI123" s="17">
        <f t="shared" ref="HI123:HI135" si="565">G123+M123+S123+DE123+DN123+DT123+FG123+FJ123+FY123+GT123+GZ123+HC123+HF123+FV123+BL123+AH123+CD123+AN123+BC123+DZ123+BU123+BR123+BI123+GB123+GW123+CP123+CV123+DQ123+AW123</f>
        <v>1572.1949999999999</v>
      </c>
    </row>
    <row r="124" spans="1:217" x14ac:dyDescent="0.3">
      <c r="A124" s="79">
        <v>2013</v>
      </c>
      <c r="B124" s="71" t="s">
        <v>3</v>
      </c>
      <c r="C124" s="12">
        <v>0</v>
      </c>
      <c r="D124" s="4">
        <v>0</v>
      </c>
      <c r="E124" s="9">
        <f t="shared" si="555"/>
        <v>0</v>
      </c>
      <c r="F124" s="12">
        <v>0</v>
      </c>
      <c r="G124" s="4">
        <v>0</v>
      </c>
      <c r="H124" s="9">
        <v>0</v>
      </c>
      <c r="I124" s="12">
        <v>0</v>
      </c>
      <c r="J124" s="4">
        <v>0</v>
      </c>
      <c r="K124" s="9">
        <v>0</v>
      </c>
      <c r="L124" s="12">
        <v>15.5</v>
      </c>
      <c r="M124" s="4">
        <v>91.911000000000001</v>
      </c>
      <c r="N124" s="9">
        <f t="shared" ref="N124" si="566">M124/L124*1000</f>
        <v>5929.7419354838703</v>
      </c>
      <c r="O124" s="85">
        <v>0</v>
      </c>
      <c r="P124" s="4">
        <v>0</v>
      </c>
      <c r="Q124" s="9">
        <v>0</v>
      </c>
      <c r="R124" s="12">
        <v>0</v>
      </c>
      <c r="S124" s="4">
        <v>0</v>
      </c>
      <c r="T124" s="9">
        <v>0</v>
      </c>
      <c r="U124" s="85">
        <v>0</v>
      </c>
      <c r="V124" s="4">
        <v>0</v>
      </c>
      <c r="W124" s="9">
        <f t="shared" si="557"/>
        <v>0</v>
      </c>
      <c r="X124" s="85">
        <v>0</v>
      </c>
      <c r="Y124" s="4">
        <v>0</v>
      </c>
      <c r="Z124" s="9">
        <v>0</v>
      </c>
      <c r="AA124" s="85">
        <v>0</v>
      </c>
      <c r="AB124" s="4">
        <v>0</v>
      </c>
      <c r="AC124" s="9">
        <v>0</v>
      </c>
      <c r="AD124" s="12">
        <v>0</v>
      </c>
      <c r="AE124" s="4">
        <v>0</v>
      </c>
      <c r="AF124" s="9">
        <v>0</v>
      </c>
      <c r="AG124" s="12">
        <v>0</v>
      </c>
      <c r="AH124" s="4">
        <v>0</v>
      </c>
      <c r="AI124" s="9">
        <v>0</v>
      </c>
      <c r="AJ124" s="12">
        <v>0</v>
      </c>
      <c r="AK124" s="4">
        <v>0</v>
      </c>
      <c r="AL124" s="9">
        <v>0</v>
      </c>
      <c r="AM124" s="12">
        <v>0</v>
      </c>
      <c r="AN124" s="4">
        <v>0</v>
      </c>
      <c r="AO124" s="9">
        <v>0</v>
      </c>
      <c r="AP124" s="12">
        <v>0</v>
      </c>
      <c r="AQ124" s="4">
        <v>0</v>
      </c>
      <c r="AR124" s="9">
        <v>0</v>
      </c>
      <c r="AS124" s="12">
        <v>0</v>
      </c>
      <c r="AT124" s="4">
        <v>0</v>
      </c>
      <c r="AU124" s="9">
        <v>0</v>
      </c>
      <c r="AV124" s="85">
        <v>0</v>
      </c>
      <c r="AW124" s="4">
        <v>0</v>
      </c>
      <c r="AX124" s="9">
        <v>0</v>
      </c>
      <c r="AY124" s="12"/>
      <c r="AZ124" s="4"/>
      <c r="BA124" s="9"/>
      <c r="BB124" s="12">
        <v>0</v>
      </c>
      <c r="BC124" s="4">
        <v>0</v>
      </c>
      <c r="BD124" s="9">
        <v>0</v>
      </c>
      <c r="BE124" s="12">
        <v>0</v>
      </c>
      <c r="BF124" s="4">
        <v>0</v>
      </c>
      <c r="BG124" s="9">
        <f t="shared" si="558"/>
        <v>0</v>
      </c>
      <c r="BH124" s="12">
        <v>0</v>
      </c>
      <c r="BI124" s="4">
        <v>0</v>
      </c>
      <c r="BJ124" s="9">
        <v>0</v>
      </c>
      <c r="BK124" s="12">
        <v>0</v>
      </c>
      <c r="BL124" s="4">
        <v>0</v>
      </c>
      <c r="BM124" s="9">
        <v>0</v>
      </c>
      <c r="BN124" s="12">
        <v>0</v>
      </c>
      <c r="BO124" s="4">
        <v>0</v>
      </c>
      <c r="BP124" s="9">
        <v>0</v>
      </c>
      <c r="BQ124" s="12">
        <v>0</v>
      </c>
      <c r="BR124" s="4">
        <v>0</v>
      </c>
      <c r="BS124" s="9">
        <v>0</v>
      </c>
      <c r="BT124" s="12">
        <v>0</v>
      </c>
      <c r="BU124" s="4">
        <v>0</v>
      </c>
      <c r="BV124" s="9">
        <v>0</v>
      </c>
      <c r="BW124" s="12">
        <v>0</v>
      </c>
      <c r="BX124" s="4">
        <v>0</v>
      </c>
      <c r="BY124" s="9">
        <v>0</v>
      </c>
      <c r="BZ124" s="12">
        <v>0</v>
      </c>
      <c r="CA124" s="4">
        <v>0</v>
      </c>
      <c r="CB124" s="9">
        <v>0</v>
      </c>
      <c r="CC124" s="12">
        <v>0</v>
      </c>
      <c r="CD124" s="4">
        <v>0</v>
      </c>
      <c r="CE124" s="9">
        <v>0</v>
      </c>
      <c r="CF124" s="12">
        <v>0</v>
      </c>
      <c r="CG124" s="4">
        <v>0</v>
      </c>
      <c r="CH124" s="9">
        <f t="shared" si="559"/>
        <v>0</v>
      </c>
      <c r="CI124" s="12">
        <v>0</v>
      </c>
      <c r="CJ124" s="4">
        <v>0</v>
      </c>
      <c r="CK124" s="9">
        <v>0</v>
      </c>
      <c r="CL124" s="85">
        <v>0</v>
      </c>
      <c r="CM124" s="4">
        <v>0</v>
      </c>
      <c r="CN124" s="9">
        <f t="shared" si="560"/>
        <v>0</v>
      </c>
      <c r="CO124" s="85">
        <v>0</v>
      </c>
      <c r="CP124" s="4">
        <v>0</v>
      </c>
      <c r="CQ124" s="9">
        <v>0</v>
      </c>
      <c r="CR124" s="85">
        <v>0</v>
      </c>
      <c r="CS124" s="4">
        <v>0</v>
      </c>
      <c r="CT124" s="9">
        <v>0</v>
      </c>
      <c r="CU124" s="85">
        <v>0</v>
      </c>
      <c r="CV124" s="4">
        <v>0</v>
      </c>
      <c r="CW124" s="9">
        <v>0</v>
      </c>
      <c r="CX124" s="12">
        <v>0</v>
      </c>
      <c r="CY124" s="4">
        <v>0</v>
      </c>
      <c r="CZ124" s="9">
        <v>0</v>
      </c>
      <c r="DA124" s="12"/>
      <c r="DB124" s="4"/>
      <c r="DC124" s="9"/>
      <c r="DD124" s="12">
        <v>0</v>
      </c>
      <c r="DE124" s="4">
        <v>0</v>
      </c>
      <c r="DF124" s="9">
        <v>0</v>
      </c>
      <c r="DG124" s="12">
        <v>0</v>
      </c>
      <c r="DH124" s="4">
        <v>0</v>
      </c>
      <c r="DI124" s="9">
        <f t="shared" si="561"/>
        <v>0</v>
      </c>
      <c r="DJ124" s="12">
        <v>0</v>
      </c>
      <c r="DK124" s="4">
        <v>0</v>
      </c>
      <c r="DL124" s="9">
        <v>0</v>
      </c>
      <c r="DM124" s="12">
        <v>0</v>
      </c>
      <c r="DN124" s="4">
        <v>0</v>
      </c>
      <c r="DO124" s="9">
        <v>0</v>
      </c>
      <c r="DP124" s="85">
        <v>0</v>
      </c>
      <c r="DQ124" s="4">
        <v>0</v>
      </c>
      <c r="DR124" s="9">
        <v>0</v>
      </c>
      <c r="DS124" s="12">
        <v>0</v>
      </c>
      <c r="DT124" s="4">
        <v>0</v>
      </c>
      <c r="DU124" s="9">
        <v>0</v>
      </c>
      <c r="DV124" s="12">
        <v>0</v>
      </c>
      <c r="DW124" s="4">
        <v>0</v>
      </c>
      <c r="DX124" s="9">
        <v>0</v>
      </c>
      <c r="DY124" s="12">
        <v>0</v>
      </c>
      <c r="DZ124" s="4">
        <v>0</v>
      </c>
      <c r="EA124" s="9">
        <v>0</v>
      </c>
      <c r="EB124" s="85"/>
      <c r="EC124" s="4"/>
      <c r="ED124" s="9"/>
      <c r="EE124" s="85">
        <v>0</v>
      </c>
      <c r="EF124" s="4">
        <v>0</v>
      </c>
      <c r="EG124" s="9">
        <f t="shared" si="562"/>
        <v>0</v>
      </c>
      <c r="EH124" s="85">
        <v>0</v>
      </c>
      <c r="EI124" s="4">
        <v>0</v>
      </c>
      <c r="EJ124" s="9">
        <v>0</v>
      </c>
      <c r="EK124" s="85">
        <v>0</v>
      </c>
      <c r="EL124" s="4">
        <v>0</v>
      </c>
      <c r="EM124" s="9">
        <v>0</v>
      </c>
      <c r="EN124" s="85">
        <v>0</v>
      </c>
      <c r="EO124" s="4">
        <v>0</v>
      </c>
      <c r="EP124" s="9">
        <v>0</v>
      </c>
      <c r="EQ124" s="85">
        <v>0</v>
      </c>
      <c r="ER124" s="4">
        <v>0</v>
      </c>
      <c r="ES124" s="9">
        <v>0</v>
      </c>
      <c r="ET124" s="85">
        <v>0</v>
      </c>
      <c r="EU124" s="4">
        <v>0</v>
      </c>
      <c r="EV124" s="9">
        <v>0</v>
      </c>
      <c r="EW124" s="12">
        <v>0</v>
      </c>
      <c r="EX124" s="4">
        <v>0</v>
      </c>
      <c r="EY124" s="9">
        <f t="shared" si="563"/>
        <v>0</v>
      </c>
      <c r="EZ124" s="85">
        <v>0</v>
      </c>
      <c r="FA124" s="4">
        <v>0</v>
      </c>
      <c r="FB124" s="9">
        <v>0</v>
      </c>
      <c r="FC124" s="85">
        <v>0</v>
      </c>
      <c r="FD124" s="4">
        <v>0</v>
      </c>
      <c r="FE124" s="9">
        <v>0</v>
      </c>
      <c r="FF124" s="12">
        <v>0</v>
      </c>
      <c r="FG124" s="4">
        <v>0</v>
      </c>
      <c r="FH124" s="9">
        <v>0</v>
      </c>
      <c r="FI124" s="12">
        <v>0</v>
      </c>
      <c r="FJ124" s="4">
        <v>0</v>
      </c>
      <c r="FK124" s="9">
        <v>0</v>
      </c>
      <c r="FL124" s="85">
        <v>0</v>
      </c>
      <c r="FM124" s="4">
        <v>0</v>
      </c>
      <c r="FN124" s="9">
        <v>0</v>
      </c>
      <c r="FO124" s="12"/>
      <c r="FP124" s="4"/>
      <c r="FQ124" s="9"/>
      <c r="FR124" s="12">
        <v>0</v>
      </c>
      <c r="FS124" s="4">
        <v>0</v>
      </c>
      <c r="FT124" s="9">
        <v>0</v>
      </c>
      <c r="FU124" s="12">
        <v>0</v>
      </c>
      <c r="FV124" s="4">
        <v>0</v>
      </c>
      <c r="FW124" s="9">
        <v>0</v>
      </c>
      <c r="FX124" s="12">
        <v>0</v>
      </c>
      <c r="FY124" s="4">
        <v>0</v>
      </c>
      <c r="FZ124" s="9">
        <v>0</v>
      </c>
      <c r="GA124" s="12">
        <v>0</v>
      </c>
      <c r="GB124" s="4">
        <v>0</v>
      </c>
      <c r="GC124" s="9">
        <v>0</v>
      </c>
      <c r="GD124" s="85">
        <v>0</v>
      </c>
      <c r="GE124" s="4">
        <v>0</v>
      </c>
      <c r="GF124" s="9">
        <v>0</v>
      </c>
      <c r="GG124" s="85">
        <v>0</v>
      </c>
      <c r="GH124" s="4">
        <v>0</v>
      </c>
      <c r="GI124" s="9">
        <v>0</v>
      </c>
      <c r="GJ124" s="12">
        <v>0</v>
      </c>
      <c r="GK124" s="4">
        <v>0</v>
      </c>
      <c r="GL124" s="9">
        <v>0</v>
      </c>
      <c r="GM124" s="85">
        <v>0</v>
      </c>
      <c r="GN124" s="4">
        <v>0</v>
      </c>
      <c r="GO124" s="9">
        <v>0</v>
      </c>
      <c r="GP124" s="12">
        <v>0</v>
      </c>
      <c r="GQ124" s="4">
        <v>0</v>
      </c>
      <c r="GR124" s="9">
        <v>0</v>
      </c>
      <c r="GS124" s="12">
        <v>5.0000000000000001E-3</v>
      </c>
      <c r="GT124" s="4">
        <v>0.65</v>
      </c>
      <c r="GU124" s="9">
        <f t="shared" ref="GU124" si="567">GT124/GS124*1000</f>
        <v>130000</v>
      </c>
      <c r="GV124" s="85">
        <v>0</v>
      </c>
      <c r="GW124" s="4">
        <v>0</v>
      </c>
      <c r="GX124" s="9">
        <v>0</v>
      </c>
      <c r="GY124" s="12">
        <v>0</v>
      </c>
      <c r="GZ124" s="4">
        <v>0</v>
      </c>
      <c r="HA124" s="9">
        <v>0</v>
      </c>
      <c r="HB124" s="12">
        <v>0</v>
      </c>
      <c r="HC124" s="4">
        <v>0</v>
      </c>
      <c r="HD124" s="9">
        <v>0</v>
      </c>
      <c r="HE124" s="12">
        <v>0</v>
      </c>
      <c r="HF124" s="4">
        <v>0</v>
      </c>
      <c r="HG124" s="9">
        <v>0</v>
      </c>
      <c r="HH124" s="12">
        <f t="shared" si="564"/>
        <v>15.505000000000001</v>
      </c>
      <c r="HI124" s="15">
        <f t="shared" si="565"/>
        <v>92.561000000000007</v>
      </c>
    </row>
    <row r="125" spans="1:217" x14ac:dyDescent="0.3">
      <c r="A125" s="79">
        <v>2013</v>
      </c>
      <c r="B125" s="71" t="s">
        <v>4</v>
      </c>
      <c r="C125" s="12">
        <v>0</v>
      </c>
      <c r="D125" s="4">
        <v>0</v>
      </c>
      <c r="E125" s="9">
        <f t="shared" si="555"/>
        <v>0</v>
      </c>
      <c r="F125" s="12">
        <v>0</v>
      </c>
      <c r="G125" s="4">
        <v>0</v>
      </c>
      <c r="H125" s="9">
        <v>0</v>
      </c>
      <c r="I125" s="12">
        <v>0</v>
      </c>
      <c r="J125" s="4">
        <v>0</v>
      </c>
      <c r="K125" s="9">
        <v>0</v>
      </c>
      <c r="L125" s="12">
        <v>0</v>
      </c>
      <c r="M125" s="4">
        <v>0</v>
      </c>
      <c r="N125" s="9">
        <v>0</v>
      </c>
      <c r="O125" s="85">
        <v>0</v>
      </c>
      <c r="P125" s="4">
        <v>0</v>
      </c>
      <c r="Q125" s="9">
        <v>0</v>
      </c>
      <c r="R125" s="12">
        <v>0</v>
      </c>
      <c r="S125" s="4">
        <v>0</v>
      </c>
      <c r="T125" s="9">
        <v>0</v>
      </c>
      <c r="U125" s="85">
        <v>0</v>
      </c>
      <c r="V125" s="4">
        <v>0</v>
      </c>
      <c r="W125" s="9">
        <f t="shared" si="557"/>
        <v>0</v>
      </c>
      <c r="X125" s="85">
        <v>0</v>
      </c>
      <c r="Y125" s="4">
        <v>0</v>
      </c>
      <c r="Z125" s="9">
        <v>0</v>
      </c>
      <c r="AA125" s="85">
        <v>0</v>
      </c>
      <c r="AB125" s="4">
        <v>0</v>
      </c>
      <c r="AC125" s="9">
        <v>0</v>
      </c>
      <c r="AD125" s="12">
        <v>0</v>
      </c>
      <c r="AE125" s="4">
        <v>0</v>
      </c>
      <c r="AF125" s="9">
        <v>0</v>
      </c>
      <c r="AG125" s="12">
        <v>0</v>
      </c>
      <c r="AH125" s="4">
        <v>0</v>
      </c>
      <c r="AI125" s="9">
        <v>0</v>
      </c>
      <c r="AJ125" s="12">
        <v>0</v>
      </c>
      <c r="AK125" s="4">
        <v>0</v>
      </c>
      <c r="AL125" s="9">
        <v>0</v>
      </c>
      <c r="AM125" s="12">
        <v>0</v>
      </c>
      <c r="AN125" s="4">
        <v>0</v>
      </c>
      <c r="AO125" s="9">
        <v>0</v>
      </c>
      <c r="AP125" s="12">
        <v>0</v>
      </c>
      <c r="AQ125" s="4">
        <v>0</v>
      </c>
      <c r="AR125" s="9">
        <v>0</v>
      </c>
      <c r="AS125" s="12">
        <v>0</v>
      </c>
      <c r="AT125" s="4">
        <v>0</v>
      </c>
      <c r="AU125" s="9">
        <v>0</v>
      </c>
      <c r="AV125" s="85">
        <v>0</v>
      </c>
      <c r="AW125" s="4">
        <v>0</v>
      </c>
      <c r="AX125" s="9">
        <v>0</v>
      </c>
      <c r="AY125" s="12"/>
      <c r="AZ125" s="4"/>
      <c r="BA125" s="9"/>
      <c r="BB125" s="12">
        <v>0</v>
      </c>
      <c r="BC125" s="4">
        <v>0</v>
      </c>
      <c r="BD125" s="9">
        <v>0</v>
      </c>
      <c r="BE125" s="12">
        <v>0</v>
      </c>
      <c r="BF125" s="4">
        <v>0</v>
      </c>
      <c r="BG125" s="9">
        <f t="shared" si="558"/>
        <v>0</v>
      </c>
      <c r="BH125" s="12">
        <v>0</v>
      </c>
      <c r="BI125" s="4">
        <v>0</v>
      </c>
      <c r="BJ125" s="9">
        <v>0</v>
      </c>
      <c r="BK125" s="12">
        <v>7.4</v>
      </c>
      <c r="BL125" s="4">
        <v>10.169</v>
      </c>
      <c r="BM125" s="9">
        <f t="shared" ref="BM125" si="568">BL125/BK125*1000</f>
        <v>1374.1891891891892</v>
      </c>
      <c r="BN125" s="12">
        <v>0</v>
      </c>
      <c r="BO125" s="4">
        <v>0</v>
      </c>
      <c r="BP125" s="9">
        <v>0</v>
      </c>
      <c r="BQ125" s="12">
        <v>0</v>
      </c>
      <c r="BR125" s="4">
        <v>0</v>
      </c>
      <c r="BS125" s="9">
        <v>0</v>
      </c>
      <c r="BT125" s="12">
        <v>0.4</v>
      </c>
      <c r="BU125" s="4">
        <v>2.367</v>
      </c>
      <c r="BV125" s="9">
        <f>BU125/BT125*1000</f>
        <v>5917.4999999999991</v>
      </c>
      <c r="BW125" s="12">
        <v>0</v>
      </c>
      <c r="BX125" s="4">
        <v>0</v>
      </c>
      <c r="BY125" s="9">
        <v>0</v>
      </c>
      <c r="BZ125" s="12">
        <v>0</v>
      </c>
      <c r="CA125" s="4">
        <v>0</v>
      </c>
      <c r="CB125" s="9">
        <v>0</v>
      </c>
      <c r="CC125" s="12">
        <v>0</v>
      </c>
      <c r="CD125" s="4">
        <v>0</v>
      </c>
      <c r="CE125" s="9">
        <v>0</v>
      </c>
      <c r="CF125" s="12">
        <v>0</v>
      </c>
      <c r="CG125" s="4">
        <v>0</v>
      </c>
      <c r="CH125" s="9">
        <f t="shared" si="559"/>
        <v>0</v>
      </c>
      <c r="CI125" s="12">
        <v>0</v>
      </c>
      <c r="CJ125" s="4">
        <v>0</v>
      </c>
      <c r="CK125" s="9">
        <v>0</v>
      </c>
      <c r="CL125" s="85">
        <v>0</v>
      </c>
      <c r="CM125" s="4">
        <v>0</v>
      </c>
      <c r="CN125" s="9">
        <f t="shared" si="560"/>
        <v>0</v>
      </c>
      <c r="CO125" s="85">
        <v>0</v>
      </c>
      <c r="CP125" s="4">
        <v>0</v>
      </c>
      <c r="CQ125" s="9">
        <v>0</v>
      </c>
      <c r="CR125" s="85">
        <v>0</v>
      </c>
      <c r="CS125" s="4">
        <v>0</v>
      </c>
      <c r="CT125" s="9">
        <v>0</v>
      </c>
      <c r="CU125" s="85">
        <v>0</v>
      </c>
      <c r="CV125" s="4">
        <v>0</v>
      </c>
      <c r="CW125" s="9">
        <v>0</v>
      </c>
      <c r="CX125" s="12">
        <v>0</v>
      </c>
      <c r="CY125" s="4">
        <v>0</v>
      </c>
      <c r="CZ125" s="9">
        <v>0</v>
      </c>
      <c r="DA125" s="12"/>
      <c r="DB125" s="4"/>
      <c r="DC125" s="9"/>
      <c r="DD125" s="12">
        <v>0</v>
      </c>
      <c r="DE125" s="4">
        <v>0</v>
      </c>
      <c r="DF125" s="9">
        <v>0</v>
      </c>
      <c r="DG125" s="12">
        <v>0</v>
      </c>
      <c r="DH125" s="4">
        <v>0</v>
      </c>
      <c r="DI125" s="9">
        <f t="shared" si="561"/>
        <v>0</v>
      </c>
      <c r="DJ125" s="12">
        <v>0</v>
      </c>
      <c r="DK125" s="4">
        <v>0</v>
      </c>
      <c r="DL125" s="9">
        <v>0</v>
      </c>
      <c r="DM125" s="12">
        <v>0</v>
      </c>
      <c r="DN125" s="4">
        <v>0</v>
      </c>
      <c r="DO125" s="9">
        <v>0</v>
      </c>
      <c r="DP125" s="85">
        <v>0</v>
      </c>
      <c r="DQ125" s="4">
        <v>0</v>
      </c>
      <c r="DR125" s="9">
        <v>0</v>
      </c>
      <c r="DS125" s="12">
        <v>0</v>
      </c>
      <c r="DT125" s="4">
        <v>0</v>
      </c>
      <c r="DU125" s="9">
        <v>0</v>
      </c>
      <c r="DV125" s="12">
        <v>0</v>
      </c>
      <c r="DW125" s="4">
        <v>0</v>
      </c>
      <c r="DX125" s="9">
        <v>0</v>
      </c>
      <c r="DY125" s="12">
        <v>0</v>
      </c>
      <c r="DZ125" s="4">
        <v>0</v>
      </c>
      <c r="EA125" s="9">
        <v>0</v>
      </c>
      <c r="EB125" s="85"/>
      <c r="EC125" s="4"/>
      <c r="ED125" s="9"/>
      <c r="EE125" s="85">
        <v>0</v>
      </c>
      <c r="EF125" s="4">
        <v>0</v>
      </c>
      <c r="EG125" s="9">
        <f t="shared" si="562"/>
        <v>0</v>
      </c>
      <c r="EH125" s="85">
        <v>0</v>
      </c>
      <c r="EI125" s="4">
        <v>0</v>
      </c>
      <c r="EJ125" s="9">
        <v>0</v>
      </c>
      <c r="EK125" s="85">
        <v>0</v>
      </c>
      <c r="EL125" s="4">
        <v>0</v>
      </c>
      <c r="EM125" s="9">
        <v>0</v>
      </c>
      <c r="EN125" s="85">
        <v>0</v>
      </c>
      <c r="EO125" s="4">
        <v>0</v>
      </c>
      <c r="EP125" s="9">
        <v>0</v>
      </c>
      <c r="EQ125" s="85">
        <v>0</v>
      </c>
      <c r="ER125" s="4">
        <v>0</v>
      </c>
      <c r="ES125" s="9">
        <v>0</v>
      </c>
      <c r="ET125" s="85">
        <v>0</v>
      </c>
      <c r="EU125" s="4">
        <v>0</v>
      </c>
      <c r="EV125" s="9">
        <v>0</v>
      </c>
      <c r="EW125" s="12">
        <v>0</v>
      </c>
      <c r="EX125" s="4">
        <v>0</v>
      </c>
      <c r="EY125" s="9">
        <f t="shared" si="563"/>
        <v>0</v>
      </c>
      <c r="EZ125" s="85">
        <v>0</v>
      </c>
      <c r="FA125" s="4">
        <v>0</v>
      </c>
      <c r="FB125" s="9">
        <v>0</v>
      </c>
      <c r="FC125" s="85">
        <v>0</v>
      </c>
      <c r="FD125" s="4">
        <v>0</v>
      </c>
      <c r="FE125" s="9">
        <v>0</v>
      </c>
      <c r="FF125" s="12">
        <v>0</v>
      </c>
      <c r="FG125" s="4">
        <v>0</v>
      </c>
      <c r="FH125" s="9">
        <v>0</v>
      </c>
      <c r="FI125" s="12">
        <v>0</v>
      </c>
      <c r="FJ125" s="4">
        <v>0</v>
      </c>
      <c r="FK125" s="9">
        <v>0</v>
      </c>
      <c r="FL125" s="85">
        <v>0</v>
      </c>
      <c r="FM125" s="4">
        <v>0</v>
      </c>
      <c r="FN125" s="9">
        <v>0</v>
      </c>
      <c r="FO125" s="12"/>
      <c r="FP125" s="4"/>
      <c r="FQ125" s="9"/>
      <c r="FR125" s="12">
        <v>0</v>
      </c>
      <c r="FS125" s="4">
        <v>0</v>
      </c>
      <c r="FT125" s="9">
        <v>0</v>
      </c>
      <c r="FU125" s="12">
        <v>0</v>
      </c>
      <c r="FV125" s="4">
        <v>0</v>
      </c>
      <c r="FW125" s="9">
        <v>0</v>
      </c>
      <c r="FX125" s="12">
        <v>0</v>
      </c>
      <c r="FY125" s="4">
        <v>0</v>
      </c>
      <c r="FZ125" s="9">
        <v>0</v>
      </c>
      <c r="GA125" s="12">
        <v>0</v>
      </c>
      <c r="GB125" s="4">
        <v>0</v>
      </c>
      <c r="GC125" s="9">
        <v>0</v>
      </c>
      <c r="GD125" s="85">
        <v>0</v>
      </c>
      <c r="GE125" s="4">
        <v>0</v>
      </c>
      <c r="GF125" s="9">
        <v>0</v>
      </c>
      <c r="GG125" s="85">
        <v>0</v>
      </c>
      <c r="GH125" s="4">
        <v>0</v>
      </c>
      <c r="GI125" s="9">
        <v>0</v>
      </c>
      <c r="GJ125" s="12">
        <v>0</v>
      </c>
      <c r="GK125" s="4">
        <v>0</v>
      </c>
      <c r="GL125" s="9">
        <v>0</v>
      </c>
      <c r="GM125" s="85">
        <v>0</v>
      </c>
      <c r="GN125" s="4">
        <v>0</v>
      </c>
      <c r="GO125" s="9">
        <v>0</v>
      </c>
      <c r="GP125" s="12">
        <v>0</v>
      </c>
      <c r="GQ125" s="4">
        <v>0</v>
      </c>
      <c r="GR125" s="9">
        <v>0</v>
      </c>
      <c r="GS125" s="12">
        <v>0</v>
      </c>
      <c r="GT125" s="4">
        <v>0</v>
      </c>
      <c r="GU125" s="9">
        <v>0</v>
      </c>
      <c r="GV125" s="85">
        <v>0</v>
      </c>
      <c r="GW125" s="4">
        <v>0</v>
      </c>
      <c r="GX125" s="9">
        <v>0</v>
      </c>
      <c r="GY125" s="12">
        <v>0</v>
      </c>
      <c r="GZ125" s="4">
        <v>0</v>
      </c>
      <c r="HA125" s="9">
        <v>0</v>
      </c>
      <c r="HB125" s="12">
        <v>0</v>
      </c>
      <c r="HC125" s="4">
        <v>0</v>
      </c>
      <c r="HD125" s="9">
        <v>0</v>
      </c>
      <c r="HE125" s="12">
        <v>0</v>
      </c>
      <c r="HF125" s="4">
        <v>0</v>
      </c>
      <c r="HG125" s="9">
        <v>0</v>
      </c>
      <c r="HH125" s="12">
        <f t="shared" si="564"/>
        <v>7.8000000000000007</v>
      </c>
      <c r="HI125" s="15">
        <f t="shared" si="565"/>
        <v>12.536000000000001</v>
      </c>
    </row>
    <row r="126" spans="1:217" x14ac:dyDescent="0.3">
      <c r="A126" s="79">
        <v>2013</v>
      </c>
      <c r="B126" s="71" t="s">
        <v>5</v>
      </c>
      <c r="C126" s="12">
        <v>0</v>
      </c>
      <c r="D126" s="4">
        <v>0</v>
      </c>
      <c r="E126" s="9">
        <f t="shared" si="555"/>
        <v>0</v>
      </c>
      <c r="F126" s="12">
        <v>99.792000000000002</v>
      </c>
      <c r="G126" s="4">
        <v>822.13300000000004</v>
      </c>
      <c r="H126" s="9">
        <f t="shared" ref="H126" si="569">G126/F126*1000</f>
        <v>8238.4660092993417</v>
      </c>
      <c r="I126" s="12">
        <v>0</v>
      </c>
      <c r="J126" s="4">
        <v>0</v>
      </c>
      <c r="K126" s="9">
        <v>0</v>
      </c>
      <c r="L126" s="12">
        <v>0</v>
      </c>
      <c r="M126" s="4">
        <v>0</v>
      </c>
      <c r="N126" s="9">
        <v>0</v>
      </c>
      <c r="O126" s="85">
        <v>0</v>
      </c>
      <c r="P126" s="4">
        <v>0</v>
      </c>
      <c r="Q126" s="9">
        <v>0</v>
      </c>
      <c r="R126" s="12">
        <v>0</v>
      </c>
      <c r="S126" s="4">
        <v>0</v>
      </c>
      <c r="T126" s="9">
        <v>0</v>
      </c>
      <c r="U126" s="85">
        <v>0</v>
      </c>
      <c r="V126" s="4">
        <v>0</v>
      </c>
      <c r="W126" s="9">
        <f t="shared" si="557"/>
        <v>0</v>
      </c>
      <c r="X126" s="85">
        <v>0</v>
      </c>
      <c r="Y126" s="4">
        <v>0</v>
      </c>
      <c r="Z126" s="9">
        <v>0</v>
      </c>
      <c r="AA126" s="85">
        <v>0</v>
      </c>
      <c r="AB126" s="4">
        <v>0</v>
      </c>
      <c r="AC126" s="9">
        <v>0</v>
      </c>
      <c r="AD126" s="12">
        <v>0</v>
      </c>
      <c r="AE126" s="4">
        <v>0</v>
      </c>
      <c r="AF126" s="9">
        <v>0</v>
      </c>
      <c r="AG126" s="12">
        <v>0</v>
      </c>
      <c r="AH126" s="4">
        <v>0</v>
      </c>
      <c r="AI126" s="9">
        <v>0</v>
      </c>
      <c r="AJ126" s="12">
        <v>0</v>
      </c>
      <c r="AK126" s="4">
        <v>0</v>
      </c>
      <c r="AL126" s="9">
        <v>0</v>
      </c>
      <c r="AM126" s="12">
        <v>0</v>
      </c>
      <c r="AN126" s="4">
        <v>0</v>
      </c>
      <c r="AO126" s="9">
        <v>0</v>
      </c>
      <c r="AP126" s="12">
        <v>0</v>
      </c>
      <c r="AQ126" s="4">
        <v>0</v>
      </c>
      <c r="AR126" s="9">
        <v>0</v>
      </c>
      <c r="AS126" s="12">
        <v>0</v>
      </c>
      <c r="AT126" s="4">
        <v>0</v>
      </c>
      <c r="AU126" s="9">
        <v>0</v>
      </c>
      <c r="AV126" s="85">
        <v>0</v>
      </c>
      <c r="AW126" s="4">
        <v>0</v>
      </c>
      <c r="AX126" s="9">
        <v>0</v>
      </c>
      <c r="AY126" s="12"/>
      <c r="AZ126" s="4"/>
      <c r="BA126" s="9"/>
      <c r="BB126" s="12">
        <v>0</v>
      </c>
      <c r="BC126" s="4">
        <v>0</v>
      </c>
      <c r="BD126" s="9">
        <v>0</v>
      </c>
      <c r="BE126" s="12">
        <v>0</v>
      </c>
      <c r="BF126" s="4">
        <v>0</v>
      </c>
      <c r="BG126" s="9">
        <f t="shared" si="558"/>
        <v>0</v>
      </c>
      <c r="BH126" s="12">
        <v>0</v>
      </c>
      <c r="BI126" s="4">
        <v>0</v>
      </c>
      <c r="BJ126" s="9">
        <v>0</v>
      </c>
      <c r="BK126" s="12">
        <v>0</v>
      </c>
      <c r="BL126" s="4">
        <v>0</v>
      </c>
      <c r="BM126" s="9">
        <v>0</v>
      </c>
      <c r="BN126" s="12">
        <v>0</v>
      </c>
      <c r="BO126" s="4">
        <v>0</v>
      </c>
      <c r="BP126" s="9">
        <v>0</v>
      </c>
      <c r="BQ126" s="12">
        <v>0</v>
      </c>
      <c r="BR126" s="4">
        <v>0</v>
      </c>
      <c r="BS126" s="9">
        <v>0</v>
      </c>
      <c r="BT126" s="12">
        <v>0</v>
      </c>
      <c r="BU126" s="4">
        <v>0</v>
      </c>
      <c r="BV126" s="9">
        <v>0</v>
      </c>
      <c r="BW126" s="12">
        <v>0</v>
      </c>
      <c r="BX126" s="4">
        <v>0</v>
      </c>
      <c r="BY126" s="9">
        <f>IF(BW126=0,0,BX126/BW126*1000)</f>
        <v>0</v>
      </c>
      <c r="BZ126" s="12">
        <v>0</v>
      </c>
      <c r="CA126" s="4">
        <v>0</v>
      </c>
      <c r="CB126" s="9">
        <v>0</v>
      </c>
      <c r="CC126" s="12">
        <v>0</v>
      </c>
      <c r="CD126" s="4">
        <v>0</v>
      </c>
      <c r="CE126" s="9">
        <v>0</v>
      </c>
      <c r="CF126" s="12">
        <v>0</v>
      </c>
      <c r="CG126" s="4">
        <v>0</v>
      </c>
      <c r="CH126" s="9">
        <f t="shared" si="559"/>
        <v>0</v>
      </c>
      <c r="CI126" s="12">
        <v>0</v>
      </c>
      <c r="CJ126" s="4">
        <v>0</v>
      </c>
      <c r="CK126" s="9">
        <v>0</v>
      </c>
      <c r="CL126" s="85">
        <v>0</v>
      </c>
      <c r="CM126" s="4">
        <v>0</v>
      </c>
      <c r="CN126" s="9">
        <f t="shared" si="560"/>
        <v>0</v>
      </c>
      <c r="CO126" s="85">
        <v>0</v>
      </c>
      <c r="CP126" s="4">
        <v>0</v>
      </c>
      <c r="CQ126" s="9">
        <v>0</v>
      </c>
      <c r="CR126" s="85">
        <v>0</v>
      </c>
      <c r="CS126" s="4">
        <v>0</v>
      </c>
      <c r="CT126" s="9">
        <v>0</v>
      </c>
      <c r="CU126" s="85">
        <v>0</v>
      </c>
      <c r="CV126" s="4">
        <v>0</v>
      </c>
      <c r="CW126" s="9">
        <v>0</v>
      </c>
      <c r="CX126" s="12">
        <v>0</v>
      </c>
      <c r="CY126" s="4">
        <v>0</v>
      </c>
      <c r="CZ126" s="9">
        <v>0</v>
      </c>
      <c r="DA126" s="12"/>
      <c r="DB126" s="4"/>
      <c r="DC126" s="9"/>
      <c r="DD126" s="12">
        <v>0</v>
      </c>
      <c r="DE126" s="4">
        <v>0</v>
      </c>
      <c r="DF126" s="9">
        <v>0</v>
      </c>
      <c r="DG126" s="12">
        <v>0</v>
      </c>
      <c r="DH126" s="4">
        <v>0</v>
      </c>
      <c r="DI126" s="9">
        <f t="shared" si="561"/>
        <v>0</v>
      </c>
      <c r="DJ126" s="12">
        <v>0</v>
      </c>
      <c r="DK126" s="4">
        <v>0</v>
      </c>
      <c r="DL126" s="9">
        <v>0</v>
      </c>
      <c r="DM126" s="12">
        <v>0</v>
      </c>
      <c r="DN126" s="4">
        <v>0</v>
      </c>
      <c r="DO126" s="9">
        <v>0</v>
      </c>
      <c r="DP126" s="85">
        <v>0</v>
      </c>
      <c r="DQ126" s="4">
        <v>0</v>
      </c>
      <c r="DR126" s="9">
        <v>0</v>
      </c>
      <c r="DS126" s="12">
        <v>0</v>
      </c>
      <c r="DT126" s="4">
        <v>0</v>
      </c>
      <c r="DU126" s="9">
        <v>0</v>
      </c>
      <c r="DV126" s="12">
        <v>0</v>
      </c>
      <c r="DW126" s="4">
        <v>0</v>
      </c>
      <c r="DX126" s="9">
        <f>IF(DV126=0,0,DW126/DV126*1000)</f>
        <v>0</v>
      </c>
      <c r="DY126" s="12">
        <v>0</v>
      </c>
      <c r="DZ126" s="4">
        <v>0</v>
      </c>
      <c r="EA126" s="9">
        <v>0</v>
      </c>
      <c r="EB126" s="85"/>
      <c r="EC126" s="4"/>
      <c r="ED126" s="9"/>
      <c r="EE126" s="85">
        <v>0</v>
      </c>
      <c r="EF126" s="4">
        <v>0</v>
      </c>
      <c r="EG126" s="9">
        <f t="shared" si="562"/>
        <v>0</v>
      </c>
      <c r="EH126" s="85">
        <v>0</v>
      </c>
      <c r="EI126" s="4">
        <v>0</v>
      </c>
      <c r="EJ126" s="9">
        <v>0</v>
      </c>
      <c r="EK126" s="85">
        <v>0</v>
      </c>
      <c r="EL126" s="4">
        <v>0</v>
      </c>
      <c r="EM126" s="9">
        <v>0</v>
      </c>
      <c r="EN126" s="85">
        <v>0</v>
      </c>
      <c r="EO126" s="4">
        <v>0</v>
      </c>
      <c r="EP126" s="9">
        <v>0</v>
      </c>
      <c r="EQ126" s="85">
        <v>0</v>
      </c>
      <c r="ER126" s="4">
        <v>0</v>
      </c>
      <c r="ES126" s="9">
        <v>0</v>
      </c>
      <c r="ET126" s="85">
        <v>0</v>
      </c>
      <c r="EU126" s="4">
        <v>0</v>
      </c>
      <c r="EV126" s="9">
        <v>0</v>
      </c>
      <c r="EW126" s="12">
        <v>0</v>
      </c>
      <c r="EX126" s="4">
        <v>0</v>
      </c>
      <c r="EY126" s="9">
        <f t="shared" si="563"/>
        <v>0</v>
      </c>
      <c r="EZ126" s="85">
        <v>0</v>
      </c>
      <c r="FA126" s="4">
        <v>0</v>
      </c>
      <c r="FB126" s="9">
        <v>0</v>
      </c>
      <c r="FC126" s="85">
        <v>0</v>
      </c>
      <c r="FD126" s="4">
        <v>0</v>
      </c>
      <c r="FE126" s="9">
        <v>0</v>
      </c>
      <c r="FF126" s="12">
        <v>0</v>
      </c>
      <c r="FG126" s="4">
        <v>0</v>
      </c>
      <c r="FH126" s="9">
        <v>0</v>
      </c>
      <c r="FI126" s="12">
        <v>0</v>
      </c>
      <c r="FJ126" s="4">
        <v>0</v>
      </c>
      <c r="FK126" s="9">
        <v>0</v>
      </c>
      <c r="FL126" s="85">
        <v>0</v>
      </c>
      <c r="FM126" s="4">
        <v>0</v>
      </c>
      <c r="FN126" s="9">
        <v>0</v>
      </c>
      <c r="FO126" s="12"/>
      <c r="FP126" s="4"/>
      <c r="FQ126" s="9"/>
      <c r="FR126" s="12">
        <v>0</v>
      </c>
      <c r="FS126" s="4">
        <v>0</v>
      </c>
      <c r="FT126" s="9">
        <v>0</v>
      </c>
      <c r="FU126" s="12">
        <v>0</v>
      </c>
      <c r="FV126" s="4">
        <v>0</v>
      </c>
      <c r="FW126" s="9">
        <v>0</v>
      </c>
      <c r="FX126" s="12">
        <v>0</v>
      </c>
      <c r="FY126" s="4">
        <v>0</v>
      </c>
      <c r="FZ126" s="9">
        <v>0</v>
      </c>
      <c r="GA126" s="12">
        <v>0</v>
      </c>
      <c r="GB126" s="4">
        <v>0</v>
      </c>
      <c r="GC126" s="9">
        <v>0</v>
      </c>
      <c r="GD126" s="85">
        <v>0</v>
      </c>
      <c r="GE126" s="4">
        <v>0</v>
      </c>
      <c r="GF126" s="9">
        <v>0</v>
      </c>
      <c r="GG126" s="85">
        <v>0</v>
      </c>
      <c r="GH126" s="4">
        <v>0</v>
      </c>
      <c r="GI126" s="9">
        <v>0</v>
      </c>
      <c r="GJ126" s="12">
        <v>0</v>
      </c>
      <c r="GK126" s="4">
        <v>0</v>
      </c>
      <c r="GL126" s="9">
        <v>0</v>
      </c>
      <c r="GM126" s="85">
        <v>0</v>
      </c>
      <c r="GN126" s="4">
        <v>0</v>
      </c>
      <c r="GO126" s="9">
        <v>0</v>
      </c>
      <c r="GP126" s="12">
        <v>0</v>
      </c>
      <c r="GQ126" s="4">
        <v>0</v>
      </c>
      <c r="GR126" s="9">
        <v>0</v>
      </c>
      <c r="GS126" s="12">
        <v>0</v>
      </c>
      <c r="GT126" s="4">
        <v>0</v>
      </c>
      <c r="GU126" s="9">
        <v>0</v>
      </c>
      <c r="GV126" s="85">
        <v>1.4999999999999999E-2</v>
      </c>
      <c r="GW126" s="4">
        <v>0.17</v>
      </c>
      <c r="GX126" s="9">
        <f t="shared" ref="GX126" si="570">GW126/GV126*1000</f>
        <v>11333.333333333334</v>
      </c>
      <c r="GY126" s="12">
        <v>0</v>
      </c>
      <c r="GZ126" s="4">
        <v>0</v>
      </c>
      <c r="HA126" s="9">
        <v>0</v>
      </c>
      <c r="HB126" s="12">
        <v>0</v>
      </c>
      <c r="HC126" s="4">
        <v>0</v>
      </c>
      <c r="HD126" s="9">
        <v>0</v>
      </c>
      <c r="HE126" s="12">
        <v>0</v>
      </c>
      <c r="HF126" s="4">
        <v>0</v>
      </c>
      <c r="HG126" s="9">
        <v>0</v>
      </c>
      <c r="HH126" s="12">
        <f t="shared" si="564"/>
        <v>99.807000000000002</v>
      </c>
      <c r="HI126" s="15">
        <f t="shared" si="565"/>
        <v>822.303</v>
      </c>
    </row>
    <row r="127" spans="1:217" x14ac:dyDescent="0.3">
      <c r="A127" s="79">
        <v>2013</v>
      </c>
      <c r="B127" s="71" t="s">
        <v>6</v>
      </c>
      <c r="C127" s="12">
        <v>0</v>
      </c>
      <c r="D127" s="4">
        <v>0</v>
      </c>
      <c r="E127" s="9">
        <f t="shared" si="555"/>
        <v>0</v>
      </c>
      <c r="F127" s="12">
        <v>0</v>
      </c>
      <c r="G127" s="4">
        <v>0</v>
      </c>
      <c r="H127" s="9">
        <v>0</v>
      </c>
      <c r="I127" s="12">
        <v>0</v>
      </c>
      <c r="J127" s="4">
        <v>0</v>
      </c>
      <c r="K127" s="9">
        <v>0</v>
      </c>
      <c r="L127" s="12">
        <v>0</v>
      </c>
      <c r="M127" s="4">
        <v>0</v>
      </c>
      <c r="N127" s="9">
        <v>0</v>
      </c>
      <c r="O127" s="85">
        <v>0</v>
      </c>
      <c r="P127" s="4">
        <v>0</v>
      </c>
      <c r="Q127" s="9">
        <v>0</v>
      </c>
      <c r="R127" s="12">
        <v>0</v>
      </c>
      <c r="S127" s="4">
        <v>0</v>
      </c>
      <c r="T127" s="9">
        <v>0</v>
      </c>
      <c r="U127" s="85">
        <v>0</v>
      </c>
      <c r="V127" s="4">
        <v>0</v>
      </c>
      <c r="W127" s="9">
        <f t="shared" si="557"/>
        <v>0</v>
      </c>
      <c r="X127" s="85">
        <v>0</v>
      </c>
      <c r="Y127" s="4">
        <v>0</v>
      </c>
      <c r="Z127" s="9">
        <v>0</v>
      </c>
      <c r="AA127" s="85">
        <v>0</v>
      </c>
      <c r="AB127" s="4">
        <v>0</v>
      </c>
      <c r="AC127" s="9">
        <v>0</v>
      </c>
      <c r="AD127" s="12">
        <v>0</v>
      </c>
      <c r="AE127" s="4">
        <v>0</v>
      </c>
      <c r="AF127" s="9">
        <v>0</v>
      </c>
      <c r="AG127" s="12">
        <v>0</v>
      </c>
      <c r="AH127" s="4">
        <v>0</v>
      </c>
      <c r="AI127" s="9">
        <v>0</v>
      </c>
      <c r="AJ127" s="12">
        <v>0</v>
      </c>
      <c r="AK127" s="4">
        <v>0</v>
      </c>
      <c r="AL127" s="9">
        <v>0</v>
      </c>
      <c r="AM127" s="12">
        <v>0</v>
      </c>
      <c r="AN127" s="4">
        <v>0</v>
      </c>
      <c r="AO127" s="9">
        <v>0</v>
      </c>
      <c r="AP127" s="12">
        <v>0</v>
      </c>
      <c r="AQ127" s="4">
        <v>0</v>
      </c>
      <c r="AR127" s="9">
        <v>0</v>
      </c>
      <c r="AS127" s="12">
        <v>0</v>
      </c>
      <c r="AT127" s="4">
        <v>0</v>
      </c>
      <c r="AU127" s="9">
        <v>0</v>
      </c>
      <c r="AV127" s="85">
        <v>0</v>
      </c>
      <c r="AW127" s="4">
        <v>0</v>
      </c>
      <c r="AX127" s="9">
        <v>0</v>
      </c>
      <c r="AY127" s="12"/>
      <c r="AZ127" s="4"/>
      <c r="BA127" s="9"/>
      <c r="BB127" s="12">
        <v>0</v>
      </c>
      <c r="BC127" s="4">
        <v>0</v>
      </c>
      <c r="BD127" s="9">
        <v>0</v>
      </c>
      <c r="BE127" s="12">
        <v>0</v>
      </c>
      <c r="BF127" s="4">
        <v>0</v>
      </c>
      <c r="BG127" s="9">
        <f t="shared" si="558"/>
        <v>0</v>
      </c>
      <c r="BH127" s="12">
        <v>0</v>
      </c>
      <c r="BI127" s="4">
        <v>0</v>
      </c>
      <c r="BJ127" s="9">
        <v>0</v>
      </c>
      <c r="BK127" s="12">
        <v>0</v>
      </c>
      <c r="BL127" s="4">
        <v>0</v>
      </c>
      <c r="BM127" s="9">
        <v>0</v>
      </c>
      <c r="BN127" s="12">
        <v>0</v>
      </c>
      <c r="BO127" s="4">
        <v>0</v>
      </c>
      <c r="BP127" s="9">
        <v>0</v>
      </c>
      <c r="BQ127" s="12">
        <v>0.05</v>
      </c>
      <c r="BR127" s="4">
        <v>1.018</v>
      </c>
      <c r="BS127" s="9">
        <f t="shared" ref="BS127:BS129" si="571">BR127/BQ127*1000</f>
        <v>20360</v>
      </c>
      <c r="BT127" s="12">
        <v>0.95</v>
      </c>
      <c r="BU127" s="4">
        <v>3.2320000000000002</v>
      </c>
      <c r="BV127" s="9">
        <f>BU127/BT127*1000</f>
        <v>3402.105263157895</v>
      </c>
      <c r="BW127" s="12">
        <v>0</v>
      </c>
      <c r="BX127" s="4">
        <v>0</v>
      </c>
      <c r="BY127" s="9">
        <f t="shared" ref="BY127:BY134" si="572">IF(BW127=0,0,BX127/BW127*1000)</f>
        <v>0</v>
      </c>
      <c r="BZ127" s="12">
        <v>0</v>
      </c>
      <c r="CA127" s="4">
        <v>0</v>
      </c>
      <c r="CB127" s="9">
        <v>0</v>
      </c>
      <c r="CC127" s="12">
        <v>0</v>
      </c>
      <c r="CD127" s="4">
        <v>0</v>
      </c>
      <c r="CE127" s="9">
        <v>0</v>
      </c>
      <c r="CF127" s="12">
        <v>0</v>
      </c>
      <c r="CG127" s="4">
        <v>0</v>
      </c>
      <c r="CH127" s="9">
        <f t="shared" si="559"/>
        <v>0</v>
      </c>
      <c r="CI127" s="12">
        <v>0</v>
      </c>
      <c r="CJ127" s="4">
        <v>0</v>
      </c>
      <c r="CK127" s="9">
        <v>0</v>
      </c>
      <c r="CL127" s="85">
        <v>0</v>
      </c>
      <c r="CM127" s="4">
        <v>0</v>
      </c>
      <c r="CN127" s="9">
        <f t="shared" si="560"/>
        <v>0</v>
      </c>
      <c r="CO127" s="85">
        <v>0.14000000000000001</v>
      </c>
      <c r="CP127" s="4">
        <v>1.514</v>
      </c>
      <c r="CQ127" s="9">
        <f t="shared" ref="CQ127" si="573">CP127/CO127*1000</f>
        <v>10814.285714285714</v>
      </c>
      <c r="CR127" s="85">
        <v>0</v>
      </c>
      <c r="CS127" s="4">
        <v>0</v>
      </c>
      <c r="CT127" s="9">
        <v>0</v>
      </c>
      <c r="CU127" s="85">
        <v>0</v>
      </c>
      <c r="CV127" s="4">
        <v>0</v>
      </c>
      <c r="CW127" s="9">
        <v>0</v>
      </c>
      <c r="CX127" s="12">
        <v>0</v>
      </c>
      <c r="CY127" s="4">
        <v>0</v>
      </c>
      <c r="CZ127" s="9">
        <v>0</v>
      </c>
      <c r="DA127" s="12"/>
      <c r="DB127" s="4"/>
      <c r="DC127" s="9"/>
      <c r="DD127" s="12">
        <v>0</v>
      </c>
      <c r="DE127" s="4">
        <v>0</v>
      </c>
      <c r="DF127" s="9">
        <v>0</v>
      </c>
      <c r="DG127" s="12">
        <v>0</v>
      </c>
      <c r="DH127" s="4">
        <v>0</v>
      </c>
      <c r="DI127" s="9">
        <f t="shared" si="561"/>
        <v>0</v>
      </c>
      <c r="DJ127" s="12">
        <v>0</v>
      </c>
      <c r="DK127" s="4">
        <v>0</v>
      </c>
      <c r="DL127" s="9">
        <v>0</v>
      </c>
      <c r="DM127" s="12">
        <v>0</v>
      </c>
      <c r="DN127" s="4">
        <v>0</v>
      </c>
      <c r="DO127" s="9">
        <v>0</v>
      </c>
      <c r="DP127" s="85">
        <v>0</v>
      </c>
      <c r="DQ127" s="4">
        <v>0</v>
      </c>
      <c r="DR127" s="9">
        <v>0</v>
      </c>
      <c r="DS127" s="12">
        <v>0</v>
      </c>
      <c r="DT127" s="4">
        <v>0</v>
      </c>
      <c r="DU127" s="9">
        <v>0</v>
      </c>
      <c r="DV127" s="12">
        <v>0</v>
      </c>
      <c r="DW127" s="4">
        <v>0</v>
      </c>
      <c r="DX127" s="9">
        <f t="shared" ref="DX127:DX134" si="574">IF(DV127=0,0,DW127/DV127*1000)</f>
        <v>0</v>
      </c>
      <c r="DY127" s="12">
        <v>0</v>
      </c>
      <c r="DZ127" s="4">
        <v>0</v>
      </c>
      <c r="EA127" s="9">
        <v>0</v>
      </c>
      <c r="EB127" s="85"/>
      <c r="EC127" s="4"/>
      <c r="ED127" s="9"/>
      <c r="EE127" s="85">
        <v>0</v>
      </c>
      <c r="EF127" s="4">
        <v>0</v>
      </c>
      <c r="EG127" s="9">
        <f t="shared" si="562"/>
        <v>0</v>
      </c>
      <c r="EH127" s="85">
        <v>0</v>
      </c>
      <c r="EI127" s="4">
        <v>0</v>
      </c>
      <c r="EJ127" s="9">
        <v>0</v>
      </c>
      <c r="EK127" s="85">
        <v>0</v>
      </c>
      <c r="EL127" s="4">
        <v>0</v>
      </c>
      <c r="EM127" s="9">
        <v>0</v>
      </c>
      <c r="EN127" s="85">
        <v>0</v>
      </c>
      <c r="EO127" s="4">
        <v>0</v>
      </c>
      <c r="EP127" s="9">
        <v>0</v>
      </c>
      <c r="EQ127" s="85">
        <v>0</v>
      </c>
      <c r="ER127" s="4">
        <v>0</v>
      </c>
      <c r="ES127" s="9">
        <v>0</v>
      </c>
      <c r="ET127" s="85">
        <v>0</v>
      </c>
      <c r="EU127" s="4">
        <v>0</v>
      </c>
      <c r="EV127" s="9">
        <v>0</v>
      </c>
      <c r="EW127" s="12">
        <v>0</v>
      </c>
      <c r="EX127" s="4">
        <v>0</v>
      </c>
      <c r="EY127" s="9">
        <f t="shared" si="563"/>
        <v>0</v>
      </c>
      <c r="EZ127" s="85">
        <v>0</v>
      </c>
      <c r="FA127" s="4">
        <v>0</v>
      </c>
      <c r="FB127" s="9">
        <v>0</v>
      </c>
      <c r="FC127" s="85">
        <v>0</v>
      </c>
      <c r="FD127" s="4">
        <v>0</v>
      </c>
      <c r="FE127" s="9">
        <v>0</v>
      </c>
      <c r="FF127" s="12">
        <v>0.121</v>
      </c>
      <c r="FG127" s="4">
        <v>0.121</v>
      </c>
      <c r="FH127" s="9">
        <f t="shared" ref="FH127" si="575">FG127/FF127*1000</f>
        <v>1000</v>
      </c>
      <c r="FI127" s="12">
        <v>0</v>
      </c>
      <c r="FJ127" s="4">
        <v>0</v>
      </c>
      <c r="FK127" s="9">
        <v>0</v>
      </c>
      <c r="FL127" s="85">
        <v>0</v>
      </c>
      <c r="FM127" s="4">
        <v>0</v>
      </c>
      <c r="FN127" s="9">
        <v>0</v>
      </c>
      <c r="FO127" s="12"/>
      <c r="FP127" s="4"/>
      <c r="FQ127" s="9"/>
      <c r="FR127" s="12">
        <v>0</v>
      </c>
      <c r="FS127" s="4">
        <v>0</v>
      </c>
      <c r="FT127" s="9">
        <v>0</v>
      </c>
      <c r="FU127" s="12">
        <v>0</v>
      </c>
      <c r="FV127" s="4">
        <v>0</v>
      </c>
      <c r="FW127" s="9">
        <v>0</v>
      </c>
      <c r="FX127" s="12">
        <v>0</v>
      </c>
      <c r="FY127" s="4">
        <v>0</v>
      </c>
      <c r="FZ127" s="9">
        <v>0</v>
      </c>
      <c r="GA127" s="12">
        <v>0</v>
      </c>
      <c r="GB127" s="4">
        <v>0</v>
      </c>
      <c r="GC127" s="9">
        <v>0</v>
      </c>
      <c r="GD127" s="85">
        <v>0</v>
      </c>
      <c r="GE127" s="4">
        <v>0</v>
      </c>
      <c r="GF127" s="9">
        <v>0</v>
      </c>
      <c r="GG127" s="85">
        <v>0</v>
      </c>
      <c r="GH127" s="4">
        <v>0</v>
      </c>
      <c r="GI127" s="9">
        <v>0</v>
      </c>
      <c r="GJ127" s="12">
        <v>0</v>
      </c>
      <c r="GK127" s="4">
        <v>0</v>
      </c>
      <c r="GL127" s="9">
        <v>0</v>
      </c>
      <c r="GM127" s="85">
        <v>0</v>
      </c>
      <c r="GN127" s="4">
        <v>0</v>
      </c>
      <c r="GO127" s="9">
        <v>0</v>
      </c>
      <c r="GP127" s="12">
        <v>0</v>
      </c>
      <c r="GQ127" s="4">
        <v>0</v>
      </c>
      <c r="GR127" s="9">
        <v>0</v>
      </c>
      <c r="GS127" s="12">
        <v>0</v>
      </c>
      <c r="GT127" s="4">
        <v>0</v>
      </c>
      <c r="GU127" s="9">
        <v>0</v>
      </c>
      <c r="GV127" s="85">
        <v>0</v>
      </c>
      <c r="GW127" s="4">
        <v>0</v>
      </c>
      <c r="GX127" s="9">
        <v>0</v>
      </c>
      <c r="GY127" s="12">
        <v>0</v>
      </c>
      <c r="GZ127" s="4">
        <v>0</v>
      </c>
      <c r="HA127" s="9">
        <v>0</v>
      </c>
      <c r="HB127" s="12">
        <v>0</v>
      </c>
      <c r="HC127" s="4">
        <v>0</v>
      </c>
      <c r="HD127" s="9">
        <v>0</v>
      </c>
      <c r="HE127" s="12">
        <v>0</v>
      </c>
      <c r="HF127" s="4">
        <v>0</v>
      </c>
      <c r="HG127" s="9">
        <v>0</v>
      </c>
      <c r="HH127" s="12">
        <f t="shared" si="564"/>
        <v>1.2610000000000001</v>
      </c>
      <c r="HI127" s="15">
        <f t="shared" si="565"/>
        <v>5.8850000000000007</v>
      </c>
    </row>
    <row r="128" spans="1:217" x14ac:dyDescent="0.3">
      <c r="A128" s="79">
        <v>2013</v>
      </c>
      <c r="B128" s="71" t="s">
        <v>7</v>
      </c>
      <c r="C128" s="12">
        <v>0</v>
      </c>
      <c r="D128" s="4">
        <v>0</v>
      </c>
      <c r="E128" s="9">
        <f t="shared" si="555"/>
        <v>0</v>
      </c>
      <c r="F128" s="12">
        <v>0</v>
      </c>
      <c r="G128" s="4">
        <v>0</v>
      </c>
      <c r="H128" s="9">
        <v>0</v>
      </c>
      <c r="I128" s="12">
        <v>0</v>
      </c>
      <c r="J128" s="4">
        <v>0</v>
      </c>
      <c r="K128" s="9">
        <v>0</v>
      </c>
      <c r="L128" s="12">
        <v>0</v>
      </c>
      <c r="M128" s="4">
        <v>0</v>
      </c>
      <c r="N128" s="9">
        <v>0</v>
      </c>
      <c r="O128" s="85">
        <v>0</v>
      </c>
      <c r="P128" s="4">
        <v>0</v>
      </c>
      <c r="Q128" s="9">
        <v>0</v>
      </c>
      <c r="R128" s="12">
        <v>0</v>
      </c>
      <c r="S128" s="4">
        <v>0</v>
      </c>
      <c r="T128" s="9">
        <v>0</v>
      </c>
      <c r="U128" s="85">
        <v>0</v>
      </c>
      <c r="V128" s="4">
        <v>0</v>
      </c>
      <c r="W128" s="9">
        <f t="shared" si="557"/>
        <v>0</v>
      </c>
      <c r="X128" s="85">
        <v>0</v>
      </c>
      <c r="Y128" s="4">
        <v>0</v>
      </c>
      <c r="Z128" s="9">
        <v>0</v>
      </c>
      <c r="AA128" s="85">
        <v>0</v>
      </c>
      <c r="AB128" s="4">
        <v>0</v>
      </c>
      <c r="AC128" s="9">
        <v>0</v>
      </c>
      <c r="AD128" s="12">
        <v>0</v>
      </c>
      <c r="AE128" s="4">
        <v>0</v>
      </c>
      <c r="AF128" s="9">
        <v>0</v>
      </c>
      <c r="AG128" s="12">
        <v>0</v>
      </c>
      <c r="AH128" s="4">
        <v>0</v>
      </c>
      <c r="AI128" s="9">
        <v>0</v>
      </c>
      <c r="AJ128" s="12">
        <v>0</v>
      </c>
      <c r="AK128" s="4">
        <v>0</v>
      </c>
      <c r="AL128" s="9">
        <v>0</v>
      </c>
      <c r="AM128" s="12">
        <v>0</v>
      </c>
      <c r="AN128" s="4">
        <v>0</v>
      </c>
      <c r="AO128" s="9">
        <v>0</v>
      </c>
      <c r="AP128" s="12">
        <v>0</v>
      </c>
      <c r="AQ128" s="4">
        <v>0</v>
      </c>
      <c r="AR128" s="9">
        <v>0</v>
      </c>
      <c r="AS128" s="12">
        <v>0</v>
      </c>
      <c r="AT128" s="4">
        <v>0</v>
      </c>
      <c r="AU128" s="9">
        <v>0</v>
      </c>
      <c r="AV128" s="85">
        <v>0</v>
      </c>
      <c r="AW128" s="4">
        <v>0</v>
      </c>
      <c r="AX128" s="9">
        <v>0</v>
      </c>
      <c r="AY128" s="12"/>
      <c r="AZ128" s="4"/>
      <c r="BA128" s="9"/>
      <c r="BB128" s="12">
        <v>0</v>
      </c>
      <c r="BC128" s="4">
        <v>0</v>
      </c>
      <c r="BD128" s="9">
        <v>0</v>
      </c>
      <c r="BE128" s="12">
        <v>0</v>
      </c>
      <c r="BF128" s="4">
        <v>0</v>
      </c>
      <c r="BG128" s="9">
        <f t="shared" si="558"/>
        <v>0</v>
      </c>
      <c r="BH128" s="12">
        <v>10.458</v>
      </c>
      <c r="BI128" s="4">
        <v>72.649000000000001</v>
      </c>
      <c r="BJ128" s="9">
        <f t="shared" ref="BJ128" si="576">BI128/BH128*1000</f>
        <v>6946.7393383056033</v>
      </c>
      <c r="BK128" s="12">
        <v>0</v>
      </c>
      <c r="BL128" s="4">
        <v>0</v>
      </c>
      <c r="BM128" s="9">
        <v>0</v>
      </c>
      <c r="BN128" s="12">
        <v>0</v>
      </c>
      <c r="BO128" s="4">
        <v>0</v>
      </c>
      <c r="BP128" s="9">
        <v>0</v>
      </c>
      <c r="BQ128" s="12">
        <v>0</v>
      </c>
      <c r="BR128" s="4">
        <v>0</v>
      </c>
      <c r="BS128" s="9">
        <v>0</v>
      </c>
      <c r="BT128" s="12">
        <v>0</v>
      </c>
      <c r="BU128" s="4">
        <v>0</v>
      </c>
      <c r="BV128" s="9">
        <v>0</v>
      </c>
      <c r="BW128" s="12">
        <v>0</v>
      </c>
      <c r="BX128" s="4">
        <v>0</v>
      </c>
      <c r="BY128" s="9">
        <f t="shared" si="572"/>
        <v>0</v>
      </c>
      <c r="BZ128" s="12">
        <v>0</v>
      </c>
      <c r="CA128" s="4">
        <v>0</v>
      </c>
      <c r="CB128" s="9">
        <v>0</v>
      </c>
      <c r="CC128" s="12">
        <v>0</v>
      </c>
      <c r="CD128" s="4">
        <v>0</v>
      </c>
      <c r="CE128" s="9">
        <v>0</v>
      </c>
      <c r="CF128" s="12">
        <v>0</v>
      </c>
      <c r="CG128" s="4">
        <v>0</v>
      </c>
      <c r="CH128" s="9">
        <f t="shared" si="559"/>
        <v>0</v>
      </c>
      <c r="CI128" s="12">
        <v>0</v>
      </c>
      <c r="CJ128" s="4">
        <v>0</v>
      </c>
      <c r="CK128" s="9">
        <v>0</v>
      </c>
      <c r="CL128" s="85">
        <v>0</v>
      </c>
      <c r="CM128" s="4">
        <v>0</v>
      </c>
      <c r="CN128" s="9">
        <f t="shared" si="560"/>
        <v>0</v>
      </c>
      <c r="CO128" s="85">
        <v>0</v>
      </c>
      <c r="CP128" s="4">
        <v>0</v>
      </c>
      <c r="CQ128" s="9">
        <v>0</v>
      </c>
      <c r="CR128" s="85">
        <v>0</v>
      </c>
      <c r="CS128" s="4">
        <v>0</v>
      </c>
      <c r="CT128" s="9">
        <v>0</v>
      </c>
      <c r="CU128" s="85">
        <v>0</v>
      </c>
      <c r="CV128" s="4">
        <v>0</v>
      </c>
      <c r="CW128" s="9">
        <v>0</v>
      </c>
      <c r="CX128" s="12">
        <v>0</v>
      </c>
      <c r="CY128" s="4">
        <v>0</v>
      </c>
      <c r="CZ128" s="9">
        <v>0</v>
      </c>
      <c r="DA128" s="12"/>
      <c r="DB128" s="4"/>
      <c r="DC128" s="9"/>
      <c r="DD128" s="12">
        <v>0</v>
      </c>
      <c r="DE128" s="4">
        <v>0</v>
      </c>
      <c r="DF128" s="9">
        <v>0</v>
      </c>
      <c r="DG128" s="12">
        <v>0</v>
      </c>
      <c r="DH128" s="4">
        <v>0</v>
      </c>
      <c r="DI128" s="9">
        <f t="shared" si="561"/>
        <v>0</v>
      </c>
      <c r="DJ128" s="12">
        <v>0</v>
      </c>
      <c r="DK128" s="4">
        <v>0</v>
      </c>
      <c r="DL128" s="9">
        <v>0</v>
      </c>
      <c r="DM128" s="12">
        <v>0</v>
      </c>
      <c r="DN128" s="4">
        <v>0</v>
      </c>
      <c r="DO128" s="9">
        <v>0</v>
      </c>
      <c r="DP128" s="85">
        <v>0</v>
      </c>
      <c r="DQ128" s="4">
        <v>0</v>
      </c>
      <c r="DR128" s="9">
        <v>0</v>
      </c>
      <c r="DS128" s="12">
        <v>0</v>
      </c>
      <c r="DT128" s="4">
        <v>0</v>
      </c>
      <c r="DU128" s="9">
        <v>0</v>
      </c>
      <c r="DV128" s="12">
        <v>0</v>
      </c>
      <c r="DW128" s="4">
        <v>0</v>
      </c>
      <c r="DX128" s="9">
        <f t="shared" si="574"/>
        <v>0</v>
      </c>
      <c r="DY128" s="12">
        <v>0</v>
      </c>
      <c r="DZ128" s="4">
        <v>0</v>
      </c>
      <c r="EA128" s="9">
        <v>0</v>
      </c>
      <c r="EB128" s="85"/>
      <c r="EC128" s="4"/>
      <c r="ED128" s="9"/>
      <c r="EE128" s="85">
        <v>0</v>
      </c>
      <c r="EF128" s="4">
        <v>0</v>
      </c>
      <c r="EG128" s="9">
        <f t="shared" si="562"/>
        <v>0</v>
      </c>
      <c r="EH128" s="85">
        <v>0</v>
      </c>
      <c r="EI128" s="4">
        <v>0</v>
      </c>
      <c r="EJ128" s="9">
        <v>0</v>
      </c>
      <c r="EK128" s="85">
        <v>0</v>
      </c>
      <c r="EL128" s="4">
        <v>0</v>
      </c>
      <c r="EM128" s="9">
        <v>0</v>
      </c>
      <c r="EN128" s="85">
        <v>0</v>
      </c>
      <c r="EO128" s="4">
        <v>0</v>
      </c>
      <c r="EP128" s="9">
        <v>0</v>
      </c>
      <c r="EQ128" s="85">
        <v>0</v>
      </c>
      <c r="ER128" s="4">
        <v>0</v>
      </c>
      <c r="ES128" s="9">
        <v>0</v>
      </c>
      <c r="ET128" s="85">
        <v>0</v>
      </c>
      <c r="EU128" s="4">
        <v>0</v>
      </c>
      <c r="EV128" s="9">
        <v>0</v>
      </c>
      <c r="EW128" s="12">
        <v>0</v>
      </c>
      <c r="EX128" s="4">
        <v>0</v>
      </c>
      <c r="EY128" s="9">
        <f t="shared" si="563"/>
        <v>0</v>
      </c>
      <c r="EZ128" s="85">
        <v>0</v>
      </c>
      <c r="FA128" s="4">
        <v>0</v>
      </c>
      <c r="FB128" s="9">
        <v>0</v>
      </c>
      <c r="FC128" s="85">
        <v>0</v>
      </c>
      <c r="FD128" s="4">
        <v>0</v>
      </c>
      <c r="FE128" s="9">
        <v>0</v>
      </c>
      <c r="FF128" s="12">
        <v>0</v>
      </c>
      <c r="FG128" s="4">
        <v>0</v>
      </c>
      <c r="FH128" s="9">
        <v>0</v>
      </c>
      <c r="FI128" s="12">
        <v>0</v>
      </c>
      <c r="FJ128" s="4">
        <v>0</v>
      </c>
      <c r="FK128" s="9">
        <v>0</v>
      </c>
      <c r="FL128" s="85">
        <v>0</v>
      </c>
      <c r="FM128" s="4">
        <v>0</v>
      </c>
      <c r="FN128" s="9">
        <v>0</v>
      </c>
      <c r="FO128" s="12"/>
      <c r="FP128" s="4"/>
      <c r="FQ128" s="9"/>
      <c r="FR128" s="12">
        <v>0</v>
      </c>
      <c r="FS128" s="4">
        <v>0</v>
      </c>
      <c r="FT128" s="9">
        <v>0</v>
      </c>
      <c r="FU128" s="12">
        <v>0</v>
      </c>
      <c r="FV128" s="4">
        <v>0</v>
      </c>
      <c r="FW128" s="9">
        <v>0</v>
      </c>
      <c r="FX128" s="12">
        <v>0</v>
      </c>
      <c r="FY128" s="4">
        <v>0</v>
      </c>
      <c r="FZ128" s="9">
        <v>0</v>
      </c>
      <c r="GA128" s="12">
        <v>0</v>
      </c>
      <c r="GB128" s="4">
        <v>0</v>
      </c>
      <c r="GC128" s="9">
        <v>0</v>
      </c>
      <c r="GD128" s="85">
        <v>0</v>
      </c>
      <c r="GE128" s="4">
        <v>0</v>
      </c>
      <c r="GF128" s="9">
        <v>0</v>
      </c>
      <c r="GG128" s="85">
        <v>0</v>
      </c>
      <c r="GH128" s="4">
        <v>0</v>
      </c>
      <c r="GI128" s="9">
        <v>0</v>
      </c>
      <c r="GJ128" s="12">
        <v>0</v>
      </c>
      <c r="GK128" s="4">
        <v>0</v>
      </c>
      <c r="GL128" s="9">
        <v>0</v>
      </c>
      <c r="GM128" s="85">
        <v>0</v>
      </c>
      <c r="GN128" s="4">
        <v>0</v>
      </c>
      <c r="GO128" s="9">
        <v>0</v>
      </c>
      <c r="GP128" s="12">
        <v>0</v>
      </c>
      <c r="GQ128" s="4">
        <v>0</v>
      </c>
      <c r="GR128" s="9">
        <v>0</v>
      </c>
      <c r="GS128" s="12">
        <v>0</v>
      </c>
      <c r="GT128" s="4">
        <v>0</v>
      </c>
      <c r="GU128" s="9">
        <v>0</v>
      </c>
      <c r="GV128" s="85">
        <v>0</v>
      </c>
      <c r="GW128" s="4">
        <v>0</v>
      </c>
      <c r="GX128" s="9">
        <v>0</v>
      </c>
      <c r="GY128" s="12">
        <v>0</v>
      </c>
      <c r="GZ128" s="4">
        <v>0</v>
      </c>
      <c r="HA128" s="9">
        <v>0</v>
      </c>
      <c r="HB128" s="12">
        <v>0</v>
      </c>
      <c r="HC128" s="4">
        <v>0</v>
      </c>
      <c r="HD128" s="9">
        <v>0</v>
      </c>
      <c r="HE128" s="12">
        <v>0</v>
      </c>
      <c r="HF128" s="4">
        <v>0</v>
      </c>
      <c r="HG128" s="9">
        <v>0</v>
      </c>
      <c r="HH128" s="12">
        <f t="shared" si="564"/>
        <v>10.458</v>
      </c>
      <c r="HI128" s="15">
        <f t="shared" si="565"/>
        <v>72.649000000000001</v>
      </c>
    </row>
    <row r="129" spans="1:217" s="11" customFormat="1" x14ac:dyDescent="0.3">
      <c r="A129" s="79">
        <v>2013</v>
      </c>
      <c r="B129" s="80" t="s">
        <v>8</v>
      </c>
      <c r="C129" s="12">
        <v>0</v>
      </c>
      <c r="D129" s="4">
        <v>0</v>
      </c>
      <c r="E129" s="9">
        <f t="shared" si="555"/>
        <v>0</v>
      </c>
      <c r="F129" s="12">
        <v>0</v>
      </c>
      <c r="G129" s="4">
        <v>0</v>
      </c>
      <c r="H129" s="9">
        <v>0</v>
      </c>
      <c r="I129" s="12">
        <v>0</v>
      </c>
      <c r="J129" s="4">
        <v>0</v>
      </c>
      <c r="K129" s="9">
        <v>0</v>
      </c>
      <c r="L129" s="12">
        <v>0</v>
      </c>
      <c r="M129" s="4">
        <v>0</v>
      </c>
      <c r="N129" s="9">
        <v>0</v>
      </c>
      <c r="O129" s="85">
        <v>0</v>
      </c>
      <c r="P129" s="4">
        <v>0</v>
      </c>
      <c r="Q129" s="9">
        <v>0</v>
      </c>
      <c r="R129" s="12">
        <v>0</v>
      </c>
      <c r="S129" s="4">
        <v>0</v>
      </c>
      <c r="T129" s="9">
        <v>0</v>
      </c>
      <c r="U129" s="85">
        <v>0</v>
      </c>
      <c r="V129" s="4">
        <v>0</v>
      </c>
      <c r="W129" s="10">
        <f t="shared" si="557"/>
        <v>0</v>
      </c>
      <c r="X129" s="85">
        <v>0</v>
      </c>
      <c r="Y129" s="4">
        <v>0</v>
      </c>
      <c r="Z129" s="10">
        <v>0</v>
      </c>
      <c r="AA129" s="85">
        <v>0</v>
      </c>
      <c r="AB129" s="4">
        <v>0</v>
      </c>
      <c r="AC129" s="10">
        <v>0</v>
      </c>
      <c r="AD129" s="12">
        <v>0</v>
      </c>
      <c r="AE129" s="4">
        <v>0</v>
      </c>
      <c r="AF129" s="9">
        <v>0</v>
      </c>
      <c r="AG129" s="12">
        <v>0</v>
      </c>
      <c r="AH129" s="4">
        <v>0</v>
      </c>
      <c r="AI129" s="9">
        <v>0</v>
      </c>
      <c r="AJ129" s="12">
        <v>0</v>
      </c>
      <c r="AK129" s="4">
        <v>0</v>
      </c>
      <c r="AL129" s="9">
        <v>0</v>
      </c>
      <c r="AM129" s="12">
        <v>0</v>
      </c>
      <c r="AN129" s="4">
        <v>0</v>
      </c>
      <c r="AO129" s="9">
        <v>0</v>
      </c>
      <c r="AP129" s="12">
        <v>0</v>
      </c>
      <c r="AQ129" s="4">
        <v>0</v>
      </c>
      <c r="AR129" s="9">
        <v>0</v>
      </c>
      <c r="AS129" s="12">
        <v>0</v>
      </c>
      <c r="AT129" s="4">
        <v>0</v>
      </c>
      <c r="AU129" s="9">
        <v>0</v>
      </c>
      <c r="AV129" s="85">
        <v>0</v>
      </c>
      <c r="AW129" s="4">
        <v>0</v>
      </c>
      <c r="AX129" s="9">
        <v>0</v>
      </c>
      <c r="AY129" s="12"/>
      <c r="AZ129" s="4"/>
      <c r="BA129" s="9"/>
      <c r="BB129" s="12">
        <v>0</v>
      </c>
      <c r="BC129" s="4">
        <v>0</v>
      </c>
      <c r="BD129" s="9">
        <v>0</v>
      </c>
      <c r="BE129" s="12">
        <v>0</v>
      </c>
      <c r="BF129" s="4">
        <v>0</v>
      </c>
      <c r="BG129" s="9">
        <f t="shared" si="558"/>
        <v>0</v>
      </c>
      <c r="BH129" s="12">
        <v>0</v>
      </c>
      <c r="BI129" s="4">
        <v>0</v>
      </c>
      <c r="BJ129" s="9">
        <v>0</v>
      </c>
      <c r="BK129" s="12">
        <v>0</v>
      </c>
      <c r="BL129" s="4">
        <v>0</v>
      </c>
      <c r="BM129" s="9">
        <v>0</v>
      </c>
      <c r="BN129" s="12">
        <v>0</v>
      </c>
      <c r="BO129" s="4">
        <v>0</v>
      </c>
      <c r="BP129" s="9">
        <v>0</v>
      </c>
      <c r="BQ129" s="12">
        <v>2.5000000000000001E-2</v>
      </c>
      <c r="BR129" s="4">
        <v>0.60299999999999998</v>
      </c>
      <c r="BS129" s="9">
        <f t="shared" si="571"/>
        <v>24119.999999999996</v>
      </c>
      <c r="BT129" s="12">
        <v>0</v>
      </c>
      <c r="BU129" s="4">
        <v>0</v>
      </c>
      <c r="BV129" s="9">
        <v>0</v>
      </c>
      <c r="BW129" s="12">
        <v>0</v>
      </c>
      <c r="BX129" s="4">
        <v>0</v>
      </c>
      <c r="BY129" s="9">
        <f t="shared" si="572"/>
        <v>0</v>
      </c>
      <c r="BZ129" s="12">
        <v>0</v>
      </c>
      <c r="CA129" s="4">
        <v>0</v>
      </c>
      <c r="CB129" s="9">
        <v>0</v>
      </c>
      <c r="CC129" s="12">
        <v>0</v>
      </c>
      <c r="CD129" s="4">
        <v>0</v>
      </c>
      <c r="CE129" s="9">
        <v>0</v>
      </c>
      <c r="CF129" s="12">
        <v>0</v>
      </c>
      <c r="CG129" s="4">
        <v>0</v>
      </c>
      <c r="CH129" s="9">
        <f t="shared" si="559"/>
        <v>0</v>
      </c>
      <c r="CI129" s="12">
        <v>0</v>
      </c>
      <c r="CJ129" s="4">
        <v>0</v>
      </c>
      <c r="CK129" s="9">
        <v>0</v>
      </c>
      <c r="CL129" s="85">
        <v>0</v>
      </c>
      <c r="CM129" s="4">
        <v>0</v>
      </c>
      <c r="CN129" s="10">
        <f t="shared" si="560"/>
        <v>0</v>
      </c>
      <c r="CO129" s="85">
        <v>0</v>
      </c>
      <c r="CP129" s="4">
        <v>0</v>
      </c>
      <c r="CQ129" s="10">
        <v>0</v>
      </c>
      <c r="CR129" s="85">
        <v>0</v>
      </c>
      <c r="CS129" s="4">
        <v>0</v>
      </c>
      <c r="CT129" s="9">
        <v>0</v>
      </c>
      <c r="CU129" s="85">
        <v>0</v>
      </c>
      <c r="CV129" s="4">
        <v>0</v>
      </c>
      <c r="CW129" s="9">
        <v>0</v>
      </c>
      <c r="CX129" s="12">
        <v>0</v>
      </c>
      <c r="CY129" s="4">
        <v>0</v>
      </c>
      <c r="CZ129" s="9">
        <v>0</v>
      </c>
      <c r="DA129" s="12"/>
      <c r="DB129" s="4"/>
      <c r="DC129" s="9"/>
      <c r="DD129" s="12">
        <v>0</v>
      </c>
      <c r="DE129" s="4">
        <v>0</v>
      </c>
      <c r="DF129" s="9">
        <v>0</v>
      </c>
      <c r="DG129" s="12">
        <v>0</v>
      </c>
      <c r="DH129" s="4">
        <v>0</v>
      </c>
      <c r="DI129" s="9">
        <f t="shared" si="561"/>
        <v>0</v>
      </c>
      <c r="DJ129" s="12">
        <v>0</v>
      </c>
      <c r="DK129" s="4">
        <v>0</v>
      </c>
      <c r="DL129" s="9">
        <v>0</v>
      </c>
      <c r="DM129" s="12">
        <v>0</v>
      </c>
      <c r="DN129" s="4">
        <v>0</v>
      </c>
      <c r="DO129" s="9">
        <v>0</v>
      </c>
      <c r="DP129" s="85">
        <v>0</v>
      </c>
      <c r="DQ129" s="4">
        <v>0</v>
      </c>
      <c r="DR129" s="9">
        <v>0</v>
      </c>
      <c r="DS129" s="12">
        <v>0</v>
      </c>
      <c r="DT129" s="4">
        <v>0</v>
      </c>
      <c r="DU129" s="9">
        <v>0</v>
      </c>
      <c r="DV129" s="12">
        <v>0</v>
      </c>
      <c r="DW129" s="4">
        <v>0</v>
      </c>
      <c r="DX129" s="9">
        <f t="shared" si="574"/>
        <v>0</v>
      </c>
      <c r="DY129" s="12">
        <v>0</v>
      </c>
      <c r="DZ129" s="4">
        <v>0</v>
      </c>
      <c r="EA129" s="9">
        <v>0</v>
      </c>
      <c r="EB129" s="85"/>
      <c r="EC129" s="4"/>
      <c r="ED129" s="9"/>
      <c r="EE129" s="85">
        <v>0</v>
      </c>
      <c r="EF129" s="4">
        <v>0</v>
      </c>
      <c r="EG129" s="9">
        <f t="shared" si="562"/>
        <v>0</v>
      </c>
      <c r="EH129" s="85">
        <v>0</v>
      </c>
      <c r="EI129" s="4">
        <v>0</v>
      </c>
      <c r="EJ129" s="9">
        <v>0</v>
      </c>
      <c r="EK129" s="85">
        <v>0</v>
      </c>
      <c r="EL129" s="4">
        <v>0</v>
      </c>
      <c r="EM129" s="9">
        <v>0</v>
      </c>
      <c r="EN129" s="85">
        <v>0</v>
      </c>
      <c r="EO129" s="4">
        <v>0</v>
      </c>
      <c r="EP129" s="9">
        <v>0</v>
      </c>
      <c r="EQ129" s="85">
        <v>0</v>
      </c>
      <c r="ER129" s="4">
        <v>0</v>
      </c>
      <c r="ES129" s="9">
        <v>0</v>
      </c>
      <c r="ET129" s="85">
        <v>0</v>
      </c>
      <c r="EU129" s="4">
        <v>0</v>
      </c>
      <c r="EV129" s="9">
        <v>0</v>
      </c>
      <c r="EW129" s="12">
        <v>0</v>
      </c>
      <c r="EX129" s="4">
        <v>0</v>
      </c>
      <c r="EY129" s="9">
        <f t="shared" si="563"/>
        <v>0</v>
      </c>
      <c r="EZ129" s="85">
        <v>0</v>
      </c>
      <c r="FA129" s="4">
        <v>0</v>
      </c>
      <c r="FB129" s="9">
        <v>0</v>
      </c>
      <c r="FC129" s="85">
        <v>0</v>
      </c>
      <c r="FD129" s="4">
        <v>0</v>
      </c>
      <c r="FE129" s="9">
        <v>0</v>
      </c>
      <c r="FF129" s="12">
        <v>0</v>
      </c>
      <c r="FG129" s="4">
        <v>0</v>
      </c>
      <c r="FH129" s="9">
        <v>0</v>
      </c>
      <c r="FI129" s="12">
        <v>0</v>
      </c>
      <c r="FJ129" s="4">
        <v>0</v>
      </c>
      <c r="FK129" s="9">
        <v>0</v>
      </c>
      <c r="FL129" s="85">
        <v>0</v>
      </c>
      <c r="FM129" s="4">
        <v>0</v>
      </c>
      <c r="FN129" s="9">
        <v>0</v>
      </c>
      <c r="FO129" s="12"/>
      <c r="FP129" s="4"/>
      <c r="FQ129" s="9"/>
      <c r="FR129" s="12">
        <v>0</v>
      </c>
      <c r="FS129" s="4">
        <v>0</v>
      </c>
      <c r="FT129" s="9">
        <v>0</v>
      </c>
      <c r="FU129" s="12">
        <v>0</v>
      </c>
      <c r="FV129" s="4">
        <v>0</v>
      </c>
      <c r="FW129" s="9">
        <v>0</v>
      </c>
      <c r="FX129" s="12">
        <v>0</v>
      </c>
      <c r="FY129" s="4">
        <v>0</v>
      </c>
      <c r="FZ129" s="9">
        <v>0</v>
      </c>
      <c r="GA129" s="12">
        <v>0</v>
      </c>
      <c r="GB129" s="4">
        <v>0</v>
      </c>
      <c r="GC129" s="9">
        <v>0</v>
      </c>
      <c r="GD129" s="85">
        <v>0</v>
      </c>
      <c r="GE129" s="4">
        <v>0</v>
      </c>
      <c r="GF129" s="9">
        <v>0</v>
      </c>
      <c r="GG129" s="85">
        <v>0</v>
      </c>
      <c r="GH129" s="4">
        <v>0</v>
      </c>
      <c r="GI129" s="9">
        <v>0</v>
      </c>
      <c r="GJ129" s="12">
        <v>0</v>
      </c>
      <c r="GK129" s="4">
        <v>0</v>
      </c>
      <c r="GL129" s="9">
        <v>0</v>
      </c>
      <c r="GM129" s="85">
        <v>0</v>
      </c>
      <c r="GN129" s="4">
        <v>0</v>
      </c>
      <c r="GO129" s="9">
        <v>0</v>
      </c>
      <c r="GP129" s="12">
        <v>0</v>
      </c>
      <c r="GQ129" s="4">
        <v>0</v>
      </c>
      <c r="GR129" s="9">
        <v>0</v>
      </c>
      <c r="GS129" s="12">
        <v>0</v>
      </c>
      <c r="GT129" s="4">
        <v>0</v>
      </c>
      <c r="GU129" s="9">
        <v>0</v>
      </c>
      <c r="GV129" s="85">
        <v>0</v>
      </c>
      <c r="GW129" s="4">
        <v>0</v>
      </c>
      <c r="GX129" s="9">
        <v>0</v>
      </c>
      <c r="GY129" s="12">
        <v>0</v>
      </c>
      <c r="GZ129" s="4">
        <v>0</v>
      </c>
      <c r="HA129" s="9">
        <v>0</v>
      </c>
      <c r="HB129" s="12">
        <v>0</v>
      </c>
      <c r="HC129" s="4">
        <v>0</v>
      </c>
      <c r="HD129" s="9">
        <v>0</v>
      </c>
      <c r="HE129" s="12">
        <v>0</v>
      </c>
      <c r="HF129" s="4">
        <v>0</v>
      </c>
      <c r="HG129" s="9">
        <v>0</v>
      </c>
      <c r="HH129" s="12">
        <f t="shared" si="564"/>
        <v>2.5000000000000001E-2</v>
      </c>
      <c r="HI129" s="15">
        <f t="shared" si="565"/>
        <v>0.60299999999999998</v>
      </c>
    </row>
    <row r="130" spans="1:217" s="11" customFormat="1" x14ac:dyDescent="0.3">
      <c r="A130" s="79">
        <v>2013</v>
      </c>
      <c r="B130" s="80" t="s">
        <v>9</v>
      </c>
      <c r="C130" s="12">
        <v>0</v>
      </c>
      <c r="D130" s="4">
        <v>0</v>
      </c>
      <c r="E130" s="9">
        <f t="shared" si="555"/>
        <v>0</v>
      </c>
      <c r="F130" s="12">
        <v>0</v>
      </c>
      <c r="G130" s="4">
        <v>0</v>
      </c>
      <c r="H130" s="9">
        <v>0</v>
      </c>
      <c r="I130" s="12">
        <v>0</v>
      </c>
      <c r="J130" s="4">
        <v>0</v>
      </c>
      <c r="K130" s="9">
        <v>0</v>
      </c>
      <c r="L130" s="12">
        <v>14.343</v>
      </c>
      <c r="M130" s="4">
        <v>105.40600000000001</v>
      </c>
      <c r="N130" s="9">
        <f t="shared" ref="N130" si="577">M130/L130*1000</f>
        <v>7348.9507076622749</v>
      </c>
      <c r="O130" s="85">
        <v>0</v>
      </c>
      <c r="P130" s="4">
        <v>0</v>
      </c>
      <c r="Q130" s="9">
        <v>0</v>
      </c>
      <c r="R130" s="12">
        <v>0</v>
      </c>
      <c r="S130" s="4">
        <v>0</v>
      </c>
      <c r="T130" s="9">
        <v>0</v>
      </c>
      <c r="U130" s="85">
        <v>0</v>
      </c>
      <c r="V130" s="4">
        <v>0</v>
      </c>
      <c r="W130" s="10">
        <f t="shared" si="557"/>
        <v>0</v>
      </c>
      <c r="X130" s="85">
        <v>0</v>
      </c>
      <c r="Y130" s="4">
        <v>0</v>
      </c>
      <c r="Z130" s="10">
        <v>0</v>
      </c>
      <c r="AA130" s="85">
        <v>0</v>
      </c>
      <c r="AB130" s="4">
        <v>0</v>
      </c>
      <c r="AC130" s="10">
        <v>0</v>
      </c>
      <c r="AD130" s="12">
        <v>0</v>
      </c>
      <c r="AE130" s="4">
        <v>0</v>
      </c>
      <c r="AF130" s="9">
        <v>0</v>
      </c>
      <c r="AG130" s="12">
        <v>0</v>
      </c>
      <c r="AH130" s="4">
        <v>0</v>
      </c>
      <c r="AI130" s="9">
        <v>0</v>
      </c>
      <c r="AJ130" s="12">
        <v>0</v>
      </c>
      <c r="AK130" s="4">
        <v>0</v>
      </c>
      <c r="AL130" s="9">
        <v>0</v>
      </c>
      <c r="AM130" s="12">
        <v>0</v>
      </c>
      <c r="AN130" s="4">
        <v>0</v>
      </c>
      <c r="AO130" s="9">
        <v>0</v>
      </c>
      <c r="AP130" s="12">
        <v>0</v>
      </c>
      <c r="AQ130" s="4">
        <v>0</v>
      </c>
      <c r="AR130" s="9">
        <v>0</v>
      </c>
      <c r="AS130" s="12">
        <v>0</v>
      </c>
      <c r="AT130" s="4">
        <v>0</v>
      </c>
      <c r="AU130" s="9">
        <v>0</v>
      </c>
      <c r="AV130" s="85">
        <v>0</v>
      </c>
      <c r="AW130" s="4">
        <v>0</v>
      </c>
      <c r="AX130" s="10">
        <v>0</v>
      </c>
      <c r="AY130" s="12"/>
      <c r="AZ130" s="4"/>
      <c r="BA130" s="9"/>
      <c r="BB130" s="12">
        <v>0</v>
      </c>
      <c r="BC130" s="4">
        <v>0</v>
      </c>
      <c r="BD130" s="9">
        <v>0</v>
      </c>
      <c r="BE130" s="12">
        <v>0</v>
      </c>
      <c r="BF130" s="4">
        <v>0</v>
      </c>
      <c r="BG130" s="9">
        <f t="shared" si="558"/>
        <v>0</v>
      </c>
      <c r="BH130" s="12">
        <v>0</v>
      </c>
      <c r="BI130" s="4">
        <v>0</v>
      </c>
      <c r="BJ130" s="9">
        <v>0</v>
      </c>
      <c r="BK130" s="12">
        <v>0</v>
      </c>
      <c r="BL130" s="4">
        <v>0</v>
      </c>
      <c r="BM130" s="9">
        <v>0</v>
      </c>
      <c r="BN130" s="12">
        <v>0</v>
      </c>
      <c r="BO130" s="4">
        <v>0</v>
      </c>
      <c r="BP130" s="9">
        <v>0</v>
      </c>
      <c r="BQ130" s="12">
        <v>0</v>
      </c>
      <c r="BR130" s="4">
        <v>0</v>
      </c>
      <c r="BS130" s="9">
        <v>0</v>
      </c>
      <c r="BT130" s="12">
        <v>0</v>
      </c>
      <c r="BU130" s="4">
        <v>0</v>
      </c>
      <c r="BV130" s="9">
        <v>0</v>
      </c>
      <c r="BW130" s="12">
        <v>0</v>
      </c>
      <c r="BX130" s="4">
        <v>0</v>
      </c>
      <c r="BY130" s="9">
        <f t="shared" si="572"/>
        <v>0</v>
      </c>
      <c r="BZ130" s="12">
        <v>0</v>
      </c>
      <c r="CA130" s="4">
        <v>0</v>
      </c>
      <c r="CB130" s="9">
        <v>0</v>
      </c>
      <c r="CC130" s="12">
        <v>0</v>
      </c>
      <c r="CD130" s="4">
        <v>0</v>
      </c>
      <c r="CE130" s="9">
        <v>0</v>
      </c>
      <c r="CF130" s="12">
        <v>0</v>
      </c>
      <c r="CG130" s="4">
        <v>0</v>
      </c>
      <c r="CH130" s="9">
        <f t="shared" si="559"/>
        <v>0</v>
      </c>
      <c r="CI130" s="12">
        <v>0</v>
      </c>
      <c r="CJ130" s="4">
        <v>0</v>
      </c>
      <c r="CK130" s="9">
        <v>0</v>
      </c>
      <c r="CL130" s="85">
        <v>0</v>
      </c>
      <c r="CM130" s="4">
        <v>0</v>
      </c>
      <c r="CN130" s="10">
        <f t="shared" si="560"/>
        <v>0</v>
      </c>
      <c r="CO130" s="85">
        <v>0</v>
      </c>
      <c r="CP130" s="4">
        <v>0</v>
      </c>
      <c r="CQ130" s="10">
        <v>0</v>
      </c>
      <c r="CR130" s="85">
        <v>0</v>
      </c>
      <c r="CS130" s="4">
        <v>0</v>
      </c>
      <c r="CT130" s="10">
        <v>0</v>
      </c>
      <c r="CU130" s="85">
        <v>0</v>
      </c>
      <c r="CV130" s="4">
        <v>0</v>
      </c>
      <c r="CW130" s="10">
        <v>0</v>
      </c>
      <c r="CX130" s="12">
        <v>0</v>
      </c>
      <c r="CY130" s="4">
        <v>0</v>
      </c>
      <c r="CZ130" s="9">
        <v>0</v>
      </c>
      <c r="DA130" s="12"/>
      <c r="DB130" s="4"/>
      <c r="DC130" s="9"/>
      <c r="DD130" s="12">
        <v>0</v>
      </c>
      <c r="DE130" s="4">
        <v>0</v>
      </c>
      <c r="DF130" s="9">
        <v>0</v>
      </c>
      <c r="DG130" s="12">
        <v>0</v>
      </c>
      <c r="DH130" s="4">
        <v>0</v>
      </c>
      <c r="DI130" s="9">
        <f t="shared" si="561"/>
        <v>0</v>
      </c>
      <c r="DJ130" s="12">
        <v>0</v>
      </c>
      <c r="DK130" s="4">
        <v>0</v>
      </c>
      <c r="DL130" s="9">
        <v>0</v>
      </c>
      <c r="DM130" s="12">
        <v>0</v>
      </c>
      <c r="DN130" s="4">
        <v>0</v>
      </c>
      <c r="DO130" s="9">
        <v>0</v>
      </c>
      <c r="DP130" s="85">
        <v>0</v>
      </c>
      <c r="DQ130" s="4">
        <v>0</v>
      </c>
      <c r="DR130" s="10">
        <v>0</v>
      </c>
      <c r="DS130" s="12">
        <v>0</v>
      </c>
      <c r="DT130" s="4">
        <v>0</v>
      </c>
      <c r="DU130" s="9">
        <v>0</v>
      </c>
      <c r="DV130" s="12">
        <v>0</v>
      </c>
      <c r="DW130" s="4">
        <v>0</v>
      </c>
      <c r="DX130" s="9">
        <f t="shared" si="574"/>
        <v>0</v>
      </c>
      <c r="DY130" s="12">
        <v>0</v>
      </c>
      <c r="DZ130" s="4">
        <v>0</v>
      </c>
      <c r="EA130" s="9">
        <v>0</v>
      </c>
      <c r="EB130" s="85"/>
      <c r="EC130" s="4"/>
      <c r="ED130" s="10"/>
      <c r="EE130" s="85">
        <v>0</v>
      </c>
      <c r="EF130" s="4">
        <v>0</v>
      </c>
      <c r="EG130" s="10">
        <f t="shared" si="562"/>
        <v>0</v>
      </c>
      <c r="EH130" s="85">
        <v>0</v>
      </c>
      <c r="EI130" s="4">
        <v>0</v>
      </c>
      <c r="EJ130" s="10">
        <v>0</v>
      </c>
      <c r="EK130" s="85">
        <v>0</v>
      </c>
      <c r="EL130" s="4">
        <v>0</v>
      </c>
      <c r="EM130" s="10">
        <v>0</v>
      </c>
      <c r="EN130" s="85">
        <v>0</v>
      </c>
      <c r="EO130" s="4">
        <v>0</v>
      </c>
      <c r="EP130" s="10">
        <v>0</v>
      </c>
      <c r="EQ130" s="85">
        <v>0</v>
      </c>
      <c r="ER130" s="4">
        <v>0</v>
      </c>
      <c r="ES130" s="10">
        <v>0</v>
      </c>
      <c r="ET130" s="85">
        <v>0</v>
      </c>
      <c r="EU130" s="4">
        <v>0</v>
      </c>
      <c r="EV130" s="10">
        <v>0</v>
      </c>
      <c r="EW130" s="12">
        <v>0</v>
      </c>
      <c r="EX130" s="4">
        <v>0</v>
      </c>
      <c r="EY130" s="9">
        <f t="shared" si="563"/>
        <v>0</v>
      </c>
      <c r="EZ130" s="85">
        <v>0</v>
      </c>
      <c r="FA130" s="4">
        <v>0</v>
      </c>
      <c r="FB130" s="10">
        <v>0</v>
      </c>
      <c r="FC130" s="85">
        <v>0</v>
      </c>
      <c r="FD130" s="4">
        <v>0</v>
      </c>
      <c r="FE130" s="10">
        <v>0</v>
      </c>
      <c r="FF130" s="12">
        <v>0</v>
      </c>
      <c r="FG130" s="4">
        <v>0</v>
      </c>
      <c r="FH130" s="9">
        <v>0</v>
      </c>
      <c r="FI130" s="12">
        <v>0.65</v>
      </c>
      <c r="FJ130" s="4">
        <v>18.100000000000001</v>
      </c>
      <c r="FK130" s="9">
        <f t="shared" ref="FK130" si="578">FJ130/FI130*1000</f>
        <v>27846.153846153848</v>
      </c>
      <c r="FL130" s="85">
        <v>0</v>
      </c>
      <c r="FM130" s="4">
        <v>0</v>
      </c>
      <c r="FN130" s="10">
        <v>0</v>
      </c>
      <c r="FO130" s="12"/>
      <c r="FP130" s="4"/>
      <c r="FQ130" s="9"/>
      <c r="FR130" s="12">
        <v>0</v>
      </c>
      <c r="FS130" s="4">
        <v>0</v>
      </c>
      <c r="FT130" s="9">
        <v>0</v>
      </c>
      <c r="FU130" s="12">
        <v>0</v>
      </c>
      <c r="FV130" s="4">
        <v>0</v>
      </c>
      <c r="FW130" s="9">
        <v>0</v>
      </c>
      <c r="FX130" s="12">
        <v>0</v>
      </c>
      <c r="FY130" s="4">
        <v>0</v>
      </c>
      <c r="FZ130" s="9">
        <v>0</v>
      </c>
      <c r="GA130" s="12">
        <v>0</v>
      </c>
      <c r="GB130" s="4">
        <v>0</v>
      </c>
      <c r="GC130" s="9">
        <v>0</v>
      </c>
      <c r="GD130" s="85">
        <v>0</v>
      </c>
      <c r="GE130" s="4">
        <v>0</v>
      </c>
      <c r="GF130" s="10">
        <v>0</v>
      </c>
      <c r="GG130" s="85">
        <v>0</v>
      </c>
      <c r="GH130" s="4">
        <v>0</v>
      </c>
      <c r="GI130" s="10">
        <v>0</v>
      </c>
      <c r="GJ130" s="12">
        <v>0</v>
      </c>
      <c r="GK130" s="4">
        <v>0</v>
      </c>
      <c r="GL130" s="9">
        <v>0</v>
      </c>
      <c r="GM130" s="85">
        <v>0</v>
      </c>
      <c r="GN130" s="4">
        <v>0</v>
      </c>
      <c r="GO130" s="9">
        <v>0</v>
      </c>
      <c r="GP130" s="12">
        <v>0</v>
      </c>
      <c r="GQ130" s="4">
        <v>0</v>
      </c>
      <c r="GR130" s="9">
        <v>0</v>
      </c>
      <c r="GS130" s="88">
        <v>13.106999999999999</v>
      </c>
      <c r="GT130" s="14">
        <v>1197.819</v>
      </c>
      <c r="GU130" s="9">
        <f t="shared" ref="GU130:GU134" si="579">GT130/GS130*1000</f>
        <v>91387.73174639506</v>
      </c>
      <c r="GV130" s="85">
        <v>0</v>
      </c>
      <c r="GW130" s="4">
        <v>0</v>
      </c>
      <c r="GX130" s="10">
        <v>0</v>
      </c>
      <c r="GY130" s="12">
        <v>0</v>
      </c>
      <c r="GZ130" s="4">
        <v>0</v>
      </c>
      <c r="HA130" s="9">
        <v>0</v>
      </c>
      <c r="HB130" s="12">
        <v>0</v>
      </c>
      <c r="HC130" s="4">
        <v>0</v>
      </c>
      <c r="HD130" s="9">
        <v>0</v>
      </c>
      <c r="HE130" s="12">
        <v>0</v>
      </c>
      <c r="HF130" s="4">
        <v>0</v>
      </c>
      <c r="HG130" s="9">
        <v>0</v>
      </c>
      <c r="HH130" s="12">
        <f t="shared" si="564"/>
        <v>28.1</v>
      </c>
      <c r="HI130" s="15">
        <f t="shared" si="565"/>
        <v>1321.325</v>
      </c>
    </row>
    <row r="131" spans="1:217" s="11" customFormat="1" x14ac:dyDescent="0.3">
      <c r="A131" s="79">
        <v>2013</v>
      </c>
      <c r="B131" s="81" t="s">
        <v>10</v>
      </c>
      <c r="C131" s="12">
        <v>0</v>
      </c>
      <c r="D131" s="4">
        <v>0</v>
      </c>
      <c r="E131" s="9">
        <f t="shared" si="555"/>
        <v>0</v>
      </c>
      <c r="F131" s="12">
        <v>0</v>
      </c>
      <c r="G131" s="4">
        <v>0</v>
      </c>
      <c r="H131" s="9">
        <v>0</v>
      </c>
      <c r="I131" s="12">
        <v>0</v>
      </c>
      <c r="J131" s="4">
        <v>0</v>
      </c>
      <c r="K131" s="9">
        <v>0</v>
      </c>
      <c r="L131" s="12">
        <v>0</v>
      </c>
      <c r="M131" s="4">
        <v>0</v>
      </c>
      <c r="N131" s="9">
        <v>0</v>
      </c>
      <c r="O131" s="85">
        <v>0</v>
      </c>
      <c r="P131" s="4">
        <v>0</v>
      </c>
      <c r="Q131" s="9">
        <v>0</v>
      </c>
      <c r="R131" s="12">
        <v>0</v>
      </c>
      <c r="S131" s="4">
        <v>0</v>
      </c>
      <c r="T131" s="9">
        <v>0</v>
      </c>
      <c r="U131" s="85">
        <v>0</v>
      </c>
      <c r="V131" s="4">
        <v>0</v>
      </c>
      <c r="W131" s="10">
        <f t="shared" si="557"/>
        <v>0</v>
      </c>
      <c r="X131" s="85">
        <v>0</v>
      </c>
      <c r="Y131" s="4">
        <v>0</v>
      </c>
      <c r="Z131" s="10">
        <v>0</v>
      </c>
      <c r="AA131" s="85">
        <v>0</v>
      </c>
      <c r="AB131" s="4">
        <v>0</v>
      </c>
      <c r="AC131" s="10">
        <v>0</v>
      </c>
      <c r="AD131" s="12">
        <v>0</v>
      </c>
      <c r="AE131" s="4">
        <v>0</v>
      </c>
      <c r="AF131" s="9">
        <v>0</v>
      </c>
      <c r="AG131" s="12">
        <v>0</v>
      </c>
      <c r="AH131" s="4">
        <v>0</v>
      </c>
      <c r="AI131" s="9">
        <v>0</v>
      </c>
      <c r="AJ131" s="12">
        <v>0</v>
      </c>
      <c r="AK131" s="4">
        <v>0</v>
      </c>
      <c r="AL131" s="9">
        <v>0</v>
      </c>
      <c r="AM131" s="12">
        <v>0</v>
      </c>
      <c r="AN131" s="4">
        <v>0</v>
      </c>
      <c r="AO131" s="9">
        <v>0</v>
      </c>
      <c r="AP131" s="12">
        <v>0</v>
      </c>
      <c r="AQ131" s="4">
        <v>0</v>
      </c>
      <c r="AR131" s="9">
        <v>0</v>
      </c>
      <c r="AS131" s="12">
        <v>0</v>
      </c>
      <c r="AT131" s="4">
        <v>0</v>
      </c>
      <c r="AU131" s="9">
        <v>0</v>
      </c>
      <c r="AV131" s="85">
        <v>0</v>
      </c>
      <c r="AW131" s="4">
        <v>0</v>
      </c>
      <c r="AX131" s="10">
        <v>0</v>
      </c>
      <c r="AY131" s="12"/>
      <c r="AZ131" s="4"/>
      <c r="BA131" s="9"/>
      <c r="BB131" s="12">
        <v>0</v>
      </c>
      <c r="BC131" s="4">
        <v>0</v>
      </c>
      <c r="BD131" s="9">
        <v>0</v>
      </c>
      <c r="BE131" s="12">
        <v>0</v>
      </c>
      <c r="BF131" s="4">
        <v>0</v>
      </c>
      <c r="BG131" s="9">
        <f t="shared" si="558"/>
        <v>0</v>
      </c>
      <c r="BH131" s="12">
        <v>0</v>
      </c>
      <c r="BI131" s="4">
        <v>0</v>
      </c>
      <c r="BJ131" s="9">
        <v>0</v>
      </c>
      <c r="BK131" s="12">
        <v>0</v>
      </c>
      <c r="BL131" s="4">
        <v>0</v>
      </c>
      <c r="BM131" s="9">
        <v>0</v>
      </c>
      <c r="BN131" s="12">
        <v>0</v>
      </c>
      <c r="BO131" s="4">
        <v>0</v>
      </c>
      <c r="BP131" s="9">
        <v>0</v>
      </c>
      <c r="BQ131" s="12">
        <v>0</v>
      </c>
      <c r="BR131" s="4">
        <v>0</v>
      </c>
      <c r="BS131" s="9">
        <v>0</v>
      </c>
      <c r="BT131" s="12">
        <v>0</v>
      </c>
      <c r="BU131" s="4">
        <v>0</v>
      </c>
      <c r="BV131" s="9">
        <v>0</v>
      </c>
      <c r="BW131" s="12">
        <v>0</v>
      </c>
      <c r="BX131" s="4">
        <v>0</v>
      </c>
      <c r="BY131" s="9">
        <f t="shared" si="572"/>
        <v>0</v>
      </c>
      <c r="BZ131" s="12">
        <v>0</v>
      </c>
      <c r="CA131" s="4">
        <v>0</v>
      </c>
      <c r="CB131" s="9">
        <v>0</v>
      </c>
      <c r="CC131" s="12">
        <v>0</v>
      </c>
      <c r="CD131" s="4">
        <v>0</v>
      </c>
      <c r="CE131" s="9">
        <v>0</v>
      </c>
      <c r="CF131" s="12">
        <v>0</v>
      </c>
      <c r="CG131" s="4">
        <v>0</v>
      </c>
      <c r="CH131" s="9">
        <f t="shared" si="559"/>
        <v>0</v>
      </c>
      <c r="CI131" s="12">
        <v>0</v>
      </c>
      <c r="CJ131" s="4">
        <v>0</v>
      </c>
      <c r="CK131" s="9">
        <v>0</v>
      </c>
      <c r="CL131" s="85">
        <v>0</v>
      </c>
      <c r="CM131" s="4">
        <v>0</v>
      </c>
      <c r="CN131" s="10">
        <f t="shared" si="560"/>
        <v>0</v>
      </c>
      <c r="CO131" s="85">
        <v>0</v>
      </c>
      <c r="CP131" s="4">
        <v>0</v>
      </c>
      <c r="CQ131" s="10">
        <v>0</v>
      </c>
      <c r="CR131" s="85">
        <v>0</v>
      </c>
      <c r="CS131" s="4">
        <v>0</v>
      </c>
      <c r="CT131" s="10">
        <v>0</v>
      </c>
      <c r="CU131" s="85">
        <v>0</v>
      </c>
      <c r="CV131" s="4">
        <v>0</v>
      </c>
      <c r="CW131" s="10">
        <v>0</v>
      </c>
      <c r="CX131" s="12">
        <v>0</v>
      </c>
      <c r="CY131" s="4">
        <v>0</v>
      </c>
      <c r="CZ131" s="9">
        <v>0</v>
      </c>
      <c r="DA131" s="12"/>
      <c r="DB131" s="4"/>
      <c r="DC131" s="9"/>
      <c r="DD131" s="12">
        <v>0</v>
      </c>
      <c r="DE131" s="4">
        <v>0</v>
      </c>
      <c r="DF131" s="9">
        <v>0</v>
      </c>
      <c r="DG131" s="12">
        <v>0</v>
      </c>
      <c r="DH131" s="4">
        <v>0</v>
      </c>
      <c r="DI131" s="9">
        <f t="shared" si="561"/>
        <v>0</v>
      </c>
      <c r="DJ131" s="12">
        <v>0</v>
      </c>
      <c r="DK131" s="4">
        <v>0</v>
      </c>
      <c r="DL131" s="9">
        <v>0</v>
      </c>
      <c r="DM131" s="12">
        <v>0</v>
      </c>
      <c r="DN131" s="4">
        <v>0</v>
      </c>
      <c r="DO131" s="9">
        <v>0</v>
      </c>
      <c r="DP131" s="85">
        <v>0</v>
      </c>
      <c r="DQ131" s="4">
        <v>0</v>
      </c>
      <c r="DR131" s="10">
        <v>0</v>
      </c>
      <c r="DS131" s="12">
        <v>0</v>
      </c>
      <c r="DT131" s="4">
        <v>0</v>
      </c>
      <c r="DU131" s="9">
        <v>0</v>
      </c>
      <c r="DV131" s="12">
        <v>0</v>
      </c>
      <c r="DW131" s="4">
        <v>0</v>
      </c>
      <c r="DX131" s="9">
        <f t="shared" si="574"/>
        <v>0</v>
      </c>
      <c r="DY131" s="12">
        <v>0</v>
      </c>
      <c r="DZ131" s="4">
        <v>0</v>
      </c>
      <c r="EA131" s="9">
        <v>0</v>
      </c>
      <c r="EB131" s="85"/>
      <c r="EC131" s="4"/>
      <c r="ED131" s="10"/>
      <c r="EE131" s="85">
        <v>0</v>
      </c>
      <c r="EF131" s="4">
        <v>0</v>
      </c>
      <c r="EG131" s="10">
        <f t="shared" si="562"/>
        <v>0</v>
      </c>
      <c r="EH131" s="85">
        <v>0</v>
      </c>
      <c r="EI131" s="4">
        <v>0</v>
      </c>
      <c r="EJ131" s="10">
        <v>0</v>
      </c>
      <c r="EK131" s="85">
        <v>0</v>
      </c>
      <c r="EL131" s="4">
        <v>0</v>
      </c>
      <c r="EM131" s="10">
        <v>0</v>
      </c>
      <c r="EN131" s="85">
        <v>0</v>
      </c>
      <c r="EO131" s="4">
        <v>0</v>
      </c>
      <c r="EP131" s="10">
        <v>0</v>
      </c>
      <c r="EQ131" s="85">
        <v>0</v>
      </c>
      <c r="ER131" s="4">
        <v>0</v>
      </c>
      <c r="ES131" s="10">
        <v>0</v>
      </c>
      <c r="ET131" s="85">
        <v>0</v>
      </c>
      <c r="EU131" s="4">
        <v>0</v>
      </c>
      <c r="EV131" s="10">
        <v>0</v>
      </c>
      <c r="EW131" s="12">
        <v>0</v>
      </c>
      <c r="EX131" s="4">
        <v>0</v>
      </c>
      <c r="EY131" s="9">
        <f t="shared" si="563"/>
        <v>0</v>
      </c>
      <c r="EZ131" s="85">
        <v>0</v>
      </c>
      <c r="FA131" s="4">
        <v>0</v>
      </c>
      <c r="FB131" s="10">
        <v>0</v>
      </c>
      <c r="FC131" s="85">
        <v>0</v>
      </c>
      <c r="FD131" s="4">
        <v>0</v>
      </c>
      <c r="FE131" s="10">
        <v>0</v>
      </c>
      <c r="FF131" s="12">
        <v>0</v>
      </c>
      <c r="FG131" s="4">
        <v>0</v>
      </c>
      <c r="FH131" s="9">
        <v>0</v>
      </c>
      <c r="FI131" s="12">
        <v>0</v>
      </c>
      <c r="FJ131" s="4">
        <v>0</v>
      </c>
      <c r="FK131" s="9">
        <v>0</v>
      </c>
      <c r="FL131" s="85">
        <v>0</v>
      </c>
      <c r="FM131" s="4">
        <v>0</v>
      </c>
      <c r="FN131" s="10">
        <v>0</v>
      </c>
      <c r="FO131" s="12"/>
      <c r="FP131" s="4"/>
      <c r="FQ131" s="9"/>
      <c r="FR131" s="12">
        <v>0</v>
      </c>
      <c r="FS131" s="4">
        <v>0</v>
      </c>
      <c r="FT131" s="9">
        <v>0</v>
      </c>
      <c r="FU131" s="12">
        <v>0</v>
      </c>
      <c r="FV131" s="4">
        <v>0</v>
      </c>
      <c r="FW131" s="9">
        <v>0</v>
      </c>
      <c r="FX131" s="12">
        <v>0</v>
      </c>
      <c r="FY131" s="4">
        <v>0</v>
      </c>
      <c r="FZ131" s="9">
        <v>0</v>
      </c>
      <c r="GA131" s="12">
        <v>0</v>
      </c>
      <c r="GB131" s="4">
        <v>0</v>
      </c>
      <c r="GC131" s="9">
        <v>0</v>
      </c>
      <c r="GD131" s="85">
        <v>0</v>
      </c>
      <c r="GE131" s="4">
        <v>0</v>
      </c>
      <c r="GF131" s="10">
        <v>0</v>
      </c>
      <c r="GG131" s="85">
        <v>0</v>
      </c>
      <c r="GH131" s="4">
        <v>0</v>
      </c>
      <c r="GI131" s="10">
        <v>0</v>
      </c>
      <c r="GJ131" s="12">
        <v>0</v>
      </c>
      <c r="GK131" s="4">
        <v>0</v>
      </c>
      <c r="GL131" s="9">
        <v>0</v>
      </c>
      <c r="GM131" s="85">
        <v>0</v>
      </c>
      <c r="GN131" s="4">
        <v>0</v>
      </c>
      <c r="GO131" s="9">
        <v>0</v>
      </c>
      <c r="GP131" s="12">
        <v>0</v>
      </c>
      <c r="GQ131" s="4">
        <v>0</v>
      </c>
      <c r="GR131" s="9">
        <v>0</v>
      </c>
      <c r="GS131" s="12">
        <v>0</v>
      </c>
      <c r="GT131" s="4">
        <v>0</v>
      </c>
      <c r="GU131" s="9">
        <v>0</v>
      </c>
      <c r="GV131" s="85">
        <v>0</v>
      </c>
      <c r="GW131" s="4">
        <v>0</v>
      </c>
      <c r="GX131" s="10">
        <v>0</v>
      </c>
      <c r="GY131" s="12">
        <v>0</v>
      </c>
      <c r="GZ131" s="4">
        <v>0</v>
      </c>
      <c r="HA131" s="9">
        <v>0</v>
      </c>
      <c r="HB131" s="12">
        <v>0</v>
      </c>
      <c r="HC131" s="4">
        <v>0</v>
      </c>
      <c r="HD131" s="9">
        <v>0</v>
      </c>
      <c r="HE131" s="12">
        <v>0</v>
      </c>
      <c r="HF131" s="4">
        <v>0</v>
      </c>
      <c r="HG131" s="9">
        <v>0</v>
      </c>
      <c r="HH131" s="12">
        <f t="shared" si="564"/>
        <v>0</v>
      </c>
      <c r="HI131" s="15">
        <f t="shared" si="565"/>
        <v>0</v>
      </c>
    </row>
    <row r="132" spans="1:217" s="11" customFormat="1" x14ac:dyDescent="0.3">
      <c r="A132" s="79">
        <v>2013</v>
      </c>
      <c r="B132" s="80" t="s">
        <v>11</v>
      </c>
      <c r="C132" s="12">
        <v>0</v>
      </c>
      <c r="D132" s="4">
        <v>0</v>
      </c>
      <c r="E132" s="9">
        <f t="shared" si="555"/>
        <v>0</v>
      </c>
      <c r="F132" s="12">
        <v>7.4999999999999997E-2</v>
      </c>
      <c r="G132" s="4">
        <v>1.4330000000000001</v>
      </c>
      <c r="H132" s="9">
        <f t="shared" ref="H132" si="580">G132/F132*1000</f>
        <v>19106.666666666668</v>
      </c>
      <c r="I132" s="12">
        <v>0</v>
      </c>
      <c r="J132" s="4">
        <v>0</v>
      </c>
      <c r="K132" s="9">
        <v>0</v>
      </c>
      <c r="L132" s="12">
        <v>0</v>
      </c>
      <c r="M132" s="4">
        <v>0</v>
      </c>
      <c r="N132" s="9">
        <v>0</v>
      </c>
      <c r="O132" s="85">
        <v>0</v>
      </c>
      <c r="P132" s="4">
        <v>0</v>
      </c>
      <c r="Q132" s="9">
        <v>0</v>
      </c>
      <c r="R132" s="12">
        <v>250</v>
      </c>
      <c r="S132" s="4">
        <v>1831.665</v>
      </c>
      <c r="T132" s="9">
        <f t="shared" ref="T132" si="581">S132/R132*1000</f>
        <v>7326.66</v>
      </c>
      <c r="U132" s="85">
        <v>0</v>
      </c>
      <c r="V132" s="4">
        <v>0</v>
      </c>
      <c r="W132" s="10">
        <f t="shared" si="557"/>
        <v>0</v>
      </c>
      <c r="X132" s="85">
        <v>0</v>
      </c>
      <c r="Y132" s="4">
        <v>0</v>
      </c>
      <c r="Z132" s="10">
        <v>0</v>
      </c>
      <c r="AA132" s="85">
        <v>0</v>
      </c>
      <c r="AB132" s="4">
        <v>0</v>
      </c>
      <c r="AC132" s="10">
        <v>0</v>
      </c>
      <c r="AD132" s="85">
        <v>0</v>
      </c>
      <c r="AE132" s="4">
        <v>0</v>
      </c>
      <c r="AF132" s="10">
        <v>0</v>
      </c>
      <c r="AG132" s="85">
        <v>0</v>
      </c>
      <c r="AH132" s="4">
        <v>0</v>
      </c>
      <c r="AI132" s="10">
        <v>0</v>
      </c>
      <c r="AJ132" s="85">
        <v>0</v>
      </c>
      <c r="AK132" s="4">
        <v>0</v>
      </c>
      <c r="AL132" s="10">
        <v>0</v>
      </c>
      <c r="AM132" s="85">
        <v>0</v>
      </c>
      <c r="AN132" s="4">
        <v>0</v>
      </c>
      <c r="AO132" s="10">
        <v>0</v>
      </c>
      <c r="AP132" s="85">
        <v>0</v>
      </c>
      <c r="AQ132" s="4">
        <v>0</v>
      </c>
      <c r="AR132" s="10">
        <v>0</v>
      </c>
      <c r="AS132" s="85">
        <v>0</v>
      </c>
      <c r="AT132" s="4">
        <v>0</v>
      </c>
      <c r="AU132" s="10">
        <v>0</v>
      </c>
      <c r="AV132" s="85">
        <v>2.7E-2</v>
      </c>
      <c r="AW132" s="4">
        <v>0.93600000000000005</v>
      </c>
      <c r="AX132" s="9">
        <f t="shared" ref="AX132" si="582">AW132/AV132*1000</f>
        <v>34666.666666666672</v>
      </c>
      <c r="AY132" s="85"/>
      <c r="AZ132" s="4"/>
      <c r="BA132" s="10"/>
      <c r="BB132" s="85">
        <v>0</v>
      </c>
      <c r="BC132" s="4">
        <v>0</v>
      </c>
      <c r="BD132" s="10">
        <v>0</v>
      </c>
      <c r="BE132" s="85">
        <v>0</v>
      </c>
      <c r="BF132" s="4">
        <v>0</v>
      </c>
      <c r="BG132" s="10">
        <f t="shared" si="558"/>
        <v>0</v>
      </c>
      <c r="BH132" s="85">
        <v>0</v>
      </c>
      <c r="BI132" s="4">
        <v>0</v>
      </c>
      <c r="BJ132" s="10">
        <v>0</v>
      </c>
      <c r="BK132" s="85">
        <v>0</v>
      </c>
      <c r="BL132" s="4">
        <v>0</v>
      </c>
      <c r="BM132" s="10">
        <v>0</v>
      </c>
      <c r="BN132" s="12">
        <v>0</v>
      </c>
      <c r="BO132" s="4">
        <v>0</v>
      </c>
      <c r="BP132" s="9">
        <v>0</v>
      </c>
      <c r="BQ132" s="85">
        <v>0</v>
      </c>
      <c r="BR132" s="4">
        <v>0</v>
      </c>
      <c r="BS132" s="10">
        <v>0</v>
      </c>
      <c r="BT132" s="85">
        <v>0</v>
      </c>
      <c r="BU132" s="4">
        <v>0</v>
      </c>
      <c r="BV132" s="10">
        <v>0</v>
      </c>
      <c r="BW132" s="12">
        <v>0</v>
      </c>
      <c r="BX132" s="4">
        <v>0</v>
      </c>
      <c r="BY132" s="9">
        <f t="shared" si="572"/>
        <v>0</v>
      </c>
      <c r="BZ132" s="85">
        <v>0</v>
      </c>
      <c r="CA132" s="4">
        <v>0</v>
      </c>
      <c r="CB132" s="10">
        <v>0</v>
      </c>
      <c r="CC132" s="85">
        <v>0</v>
      </c>
      <c r="CD132" s="4">
        <v>0</v>
      </c>
      <c r="CE132" s="10">
        <v>0</v>
      </c>
      <c r="CF132" s="12">
        <v>0</v>
      </c>
      <c r="CG132" s="4">
        <v>0</v>
      </c>
      <c r="CH132" s="9">
        <f t="shared" si="559"/>
        <v>0</v>
      </c>
      <c r="CI132" s="12">
        <v>0</v>
      </c>
      <c r="CJ132" s="4">
        <v>0</v>
      </c>
      <c r="CK132" s="9">
        <v>0</v>
      </c>
      <c r="CL132" s="85">
        <v>0</v>
      </c>
      <c r="CM132" s="4">
        <v>0</v>
      </c>
      <c r="CN132" s="10">
        <f t="shared" si="560"/>
        <v>0</v>
      </c>
      <c r="CO132" s="85">
        <v>0</v>
      </c>
      <c r="CP132" s="4">
        <v>0</v>
      </c>
      <c r="CQ132" s="10">
        <v>0</v>
      </c>
      <c r="CR132" s="85">
        <v>0</v>
      </c>
      <c r="CS132" s="4">
        <v>0</v>
      </c>
      <c r="CT132" s="10">
        <v>0</v>
      </c>
      <c r="CU132" s="85">
        <v>0.49199999999999999</v>
      </c>
      <c r="CV132" s="4">
        <v>3.004</v>
      </c>
      <c r="CW132" s="9">
        <f t="shared" ref="CW132" si="583">CV132/CU132*1000</f>
        <v>6105.6910569105685</v>
      </c>
      <c r="CX132" s="12">
        <v>0</v>
      </c>
      <c r="CY132" s="4">
        <v>0</v>
      </c>
      <c r="CZ132" s="9">
        <v>0</v>
      </c>
      <c r="DA132" s="12"/>
      <c r="DB132" s="4"/>
      <c r="DC132" s="9"/>
      <c r="DD132" s="12">
        <v>0</v>
      </c>
      <c r="DE132" s="4">
        <v>0</v>
      </c>
      <c r="DF132" s="9">
        <v>0</v>
      </c>
      <c r="DG132" s="12">
        <v>0</v>
      </c>
      <c r="DH132" s="4">
        <v>0</v>
      </c>
      <c r="DI132" s="9">
        <f t="shared" si="561"/>
        <v>0</v>
      </c>
      <c r="DJ132" s="12">
        <v>0</v>
      </c>
      <c r="DK132" s="4">
        <v>0</v>
      </c>
      <c r="DL132" s="9">
        <v>0</v>
      </c>
      <c r="DM132" s="12">
        <v>0</v>
      </c>
      <c r="DN132" s="4">
        <v>0</v>
      </c>
      <c r="DO132" s="9">
        <v>0</v>
      </c>
      <c r="DP132" s="85">
        <v>2E-3</v>
      </c>
      <c r="DQ132" s="4">
        <v>0.01</v>
      </c>
      <c r="DR132" s="9">
        <f t="shared" ref="DR132" si="584">DQ132/DP132*1000</f>
        <v>5000</v>
      </c>
      <c r="DS132" s="12">
        <v>0</v>
      </c>
      <c r="DT132" s="4">
        <v>0</v>
      </c>
      <c r="DU132" s="9">
        <v>0</v>
      </c>
      <c r="DV132" s="12">
        <v>0</v>
      </c>
      <c r="DW132" s="4">
        <v>0</v>
      </c>
      <c r="DX132" s="9">
        <f t="shared" si="574"/>
        <v>0</v>
      </c>
      <c r="DY132" s="12">
        <v>0</v>
      </c>
      <c r="DZ132" s="4">
        <v>0</v>
      </c>
      <c r="EA132" s="9">
        <v>0</v>
      </c>
      <c r="EB132" s="12"/>
      <c r="EC132" s="4"/>
      <c r="ED132" s="9"/>
      <c r="EE132" s="12">
        <v>0</v>
      </c>
      <c r="EF132" s="4">
        <v>0</v>
      </c>
      <c r="EG132" s="9">
        <f t="shared" si="562"/>
        <v>0</v>
      </c>
      <c r="EH132" s="12">
        <v>0</v>
      </c>
      <c r="EI132" s="4">
        <v>0</v>
      </c>
      <c r="EJ132" s="9">
        <v>0</v>
      </c>
      <c r="EK132" s="12">
        <v>0</v>
      </c>
      <c r="EL132" s="4">
        <v>0</v>
      </c>
      <c r="EM132" s="9">
        <v>0</v>
      </c>
      <c r="EN132" s="12">
        <v>0</v>
      </c>
      <c r="EO132" s="4">
        <v>0</v>
      </c>
      <c r="EP132" s="9">
        <v>0</v>
      </c>
      <c r="EQ132" s="12">
        <v>0</v>
      </c>
      <c r="ER132" s="4">
        <v>0</v>
      </c>
      <c r="ES132" s="9">
        <v>0</v>
      </c>
      <c r="ET132" s="12">
        <v>0</v>
      </c>
      <c r="EU132" s="4">
        <v>0</v>
      </c>
      <c r="EV132" s="9">
        <v>0</v>
      </c>
      <c r="EW132" s="12">
        <v>0</v>
      </c>
      <c r="EX132" s="4">
        <v>0</v>
      </c>
      <c r="EY132" s="9">
        <f t="shared" si="563"/>
        <v>0</v>
      </c>
      <c r="EZ132" s="12">
        <v>0</v>
      </c>
      <c r="FA132" s="4">
        <v>0</v>
      </c>
      <c r="FB132" s="9">
        <v>0</v>
      </c>
      <c r="FC132" s="12">
        <v>0</v>
      </c>
      <c r="FD132" s="4">
        <v>0</v>
      </c>
      <c r="FE132" s="9">
        <v>0</v>
      </c>
      <c r="FF132" s="12">
        <v>0</v>
      </c>
      <c r="FG132" s="4">
        <v>0</v>
      </c>
      <c r="FH132" s="9">
        <v>0</v>
      </c>
      <c r="FI132" s="12">
        <v>0</v>
      </c>
      <c r="FJ132" s="4">
        <v>0</v>
      </c>
      <c r="FK132" s="9">
        <v>0</v>
      </c>
      <c r="FL132" s="85">
        <v>2.7E-2</v>
      </c>
      <c r="FM132" s="4">
        <v>0.93600000000000005</v>
      </c>
      <c r="FN132" s="9">
        <f t="shared" ref="FN132" si="585">FM132/FL132*1000</f>
        <v>34666.666666666672</v>
      </c>
      <c r="FO132" s="12"/>
      <c r="FP132" s="4"/>
      <c r="FQ132" s="9"/>
      <c r="FR132" s="12">
        <v>0</v>
      </c>
      <c r="FS132" s="4">
        <v>0</v>
      </c>
      <c r="FT132" s="9">
        <v>0</v>
      </c>
      <c r="FU132" s="12">
        <v>0</v>
      </c>
      <c r="FV132" s="4">
        <v>0</v>
      </c>
      <c r="FW132" s="9">
        <v>0</v>
      </c>
      <c r="FX132" s="12">
        <v>0</v>
      </c>
      <c r="FY132" s="4">
        <v>0</v>
      </c>
      <c r="FZ132" s="9">
        <v>0</v>
      </c>
      <c r="GA132" s="12">
        <v>0</v>
      </c>
      <c r="GB132" s="4">
        <v>0</v>
      </c>
      <c r="GC132" s="9">
        <v>0</v>
      </c>
      <c r="GD132" s="85">
        <v>0</v>
      </c>
      <c r="GE132" s="4">
        <v>0</v>
      </c>
      <c r="GF132" s="10">
        <v>0</v>
      </c>
      <c r="GG132" s="85">
        <v>0</v>
      </c>
      <c r="GH132" s="4">
        <v>0</v>
      </c>
      <c r="GI132" s="10">
        <v>0</v>
      </c>
      <c r="GJ132" s="12">
        <v>0</v>
      </c>
      <c r="GK132" s="4">
        <v>0</v>
      </c>
      <c r="GL132" s="9">
        <v>0</v>
      </c>
      <c r="GM132" s="85">
        <v>0</v>
      </c>
      <c r="GN132" s="4">
        <v>0</v>
      </c>
      <c r="GO132" s="9">
        <v>0</v>
      </c>
      <c r="GP132" s="12">
        <v>0</v>
      </c>
      <c r="GQ132" s="4">
        <v>0</v>
      </c>
      <c r="GR132" s="9">
        <v>0</v>
      </c>
      <c r="GS132" s="12">
        <v>0</v>
      </c>
      <c r="GT132" s="4">
        <v>0</v>
      </c>
      <c r="GU132" s="9">
        <v>0</v>
      </c>
      <c r="GV132" s="85">
        <v>0</v>
      </c>
      <c r="GW132" s="4">
        <v>0</v>
      </c>
      <c r="GX132" s="10">
        <v>0</v>
      </c>
      <c r="GY132" s="12">
        <v>0</v>
      </c>
      <c r="GZ132" s="4">
        <v>0</v>
      </c>
      <c r="HA132" s="9">
        <v>0</v>
      </c>
      <c r="HB132" s="12">
        <v>0</v>
      </c>
      <c r="HC132" s="4">
        <v>0</v>
      </c>
      <c r="HD132" s="9">
        <v>0</v>
      </c>
      <c r="HE132" s="12">
        <v>0</v>
      </c>
      <c r="HF132" s="4">
        <v>0</v>
      </c>
      <c r="HG132" s="9">
        <v>0</v>
      </c>
      <c r="HH132" s="12">
        <f t="shared" si="564"/>
        <v>250.59599999999998</v>
      </c>
      <c r="HI132" s="15">
        <f t="shared" si="565"/>
        <v>1837.0479999999998</v>
      </c>
    </row>
    <row r="133" spans="1:217" s="11" customFormat="1" x14ac:dyDescent="0.3">
      <c r="A133" s="79">
        <v>2013</v>
      </c>
      <c r="B133" s="80" t="s">
        <v>12</v>
      </c>
      <c r="C133" s="12">
        <v>0</v>
      </c>
      <c r="D133" s="4">
        <v>0</v>
      </c>
      <c r="E133" s="9">
        <f t="shared" si="555"/>
        <v>0</v>
      </c>
      <c r="F133" s="12">
        <v>0</v>
      </c>
      <c r="G133" s="4">
        <v>0</v>
      </c>
      <c r="H133" s="9">
        <v>0</v>
      </c>
      <c r="I133" s="12">
        <v>0</v>
      </c>
      <c r="J133" s="4">
        <v>0</v>
      </c>
      <c r="K133" s="9">
        <v>0</v>
      </c>
      <c r="L133" s="12">
        <v>0</v>
      </c>
      <c r="M133" s="4">
        <v>0</v>
      </c>
      <c r="N133" s="9">
        <v>0</v>
      </c>
      <c r="O133" s="85">
        <v>0</v>
      </c>
      <c r="P133" s="4">
        <v>0</v>
      </c>
      <c r="Q133" s="9">
        <v>0</v>
      </c>
      <c r="R133" s="12">
        <v>0</v>
      </c>
      <c r="S133" s="4">
        <v>0</v>
      </c>
      <c r="T133" s="9">
        <v>0</v>
      </c>
      <c r="U133" s="12">
        <v>0</v>
      </c>
      <c r="V133" s="4">
        <v>0</v>
      </c>
      <c r="W133" s="9">
        <f t="shared" si="557"/>
        <v>0</v>
      </c>
      <c r="X133" s="12">
        <v>0</v>
      </c>
      <c r="Y133" s="4">
        <v>0</v>
      </c>
      <c r="Z133" s="9">
        <v>0</v>
      </c>
      <c r="AA133" s="12">
        <v>0</v>
      </c>
      <c r="AB133" s="4">
        <v>0</v>
      </c>
      <c r="AC133" s="9">
        <v>0</v>
      </c>
      <c r="AD133" s="12">
        <v>0</v>
      </c>
      <c r="AE133" s="4">
        <v>0</v>
      </c>
      <c r="AF133" s="9">
        <v>0</v>
      </c>
      <c r="AG133" s="12">
        <v>0</v>
      </c>
      <c r="AH133" s="4">
        <v>0</v>
      </c>
      <c r="AI133" s="9">
        <v>0</v>
      </c>
      <c r="AJ133" s="12">
        <v>0</v>
      </c>
      <c r="AK133" s="4">
        <v>0</v>
      </c>
      <c r="AL133" s="9">
        <v>0</v>
      </c>
      <c r="AM133" s="12">
        <v>0</v>
      </c>
      <c r="AN133" s="4">
        <v>0</v>
      </c>
      <c r="AO133" s="9">
        <v>0</v>
      </c>
      <c r="AP133" s="12">
        <v>0</v>
      </c>
      <c r="AQ133" s="4">
        <v>0</v>
      </c>
      <c r="AR133" s="9">
        <v>0</v>
      </c>
      <c r="AS133" s="12">
        <v>0</v>
      </c>
      <c r="AT133" s="4">
        <v>0</v>
      </c>
      <c r="AU133" s="9">
        <v>0</v>
      </c>
      <c r="AV133" s="85">
        <v>2E-3</v>
      </c>
      <c r="AW133" s="4">
        <v>0.25</v>
      </c>
      <c r="AX133" s="9">
        <f t="shared" ref="AX133:AX134" si="586">AW133/AV133*1000</f>
        <v>125000</v>
      </c>
      <c r="AY133" s="12"/>
      <c r="AZ133" s="4"/>
      <c r="BA133" s="9"/>
      <c r="BB133" s="12">
        <v>0</v>
      </c>
      <c r="BC133" s="4">
        <v>0</v>
      </c>
      <c r="BD133" s="9">
        <v>0</v>
      </c>
      <c r="BE133" s="12">
        <v>0</v>
      </c>
      <c r="BF133" s="4">
        <v>0</v>
      </c>
      <c r="BG133" s="9">
        <f t="shared" si="558"/>
        <v>0</v>
      </c>
      <c r="BH133" s="12">
        <v>0</v>
      </c>
      <c r="BI133" s="4">
        <v>0</v>
      </c>
      <c r="BJ133" s="9">
        <v>0</v>
      </c>
      <c r="BK133" s="12">
        <v>0</v>
      </c>
      <c r="BL133" s="4">
        <v>0</v>
      </c>
      <c r="BM133" s="9">
        <v>0</v>
      </c>
      <c r="BN133" s="12">
        <v>0</v>
      </c>
      <c r="BO133" s="4">
        <v>0</v>
      </c>
      <c r="BP133" s="9">
        <v>0</v>
      </c>
      <c r="BQ133" s="12">
        <v>0</v>
      </c>
      <c r="BR133" s="4">
        <v>0</v>
      </c>
      <c r="BS133" s="9">
        <v>0</v>
      </c>
      <c r="BT133" s="12">
        <v>1.754</v>
      </c>
      <c r="BU133" s="4">
        <v>29.71</v>
      </c>
      <c r="BV133" s="9">
        <f t="shared" ref="BV133" si="587">BU133/BT133*1000</f>
        <v>16938.42645381984</v>
      </c>
      <c r="BW133" s="12">
        <v>0</v>
      </c>
      <c r="BX133" s="4">
        <v>0</v>
      </c>
      <c r="BY133" s="9">
        <f t="shared" si="572"/>
        <v>0</v>
      </c>
      <c r="BZ133" s="12">
        <v>0</v>
      </c>
      <c r="CA133" s="4">
        <v>0</v>
      </c>
      <c r="CB133" s="9">
        <v>0</v>
      </c>
      <c r="CC133" s="12">
        <v>0</v>
      </c>
      <c r="CD133" s="4">
        <v>0</v>
      </c>
      <c r="CE133" s="9">
        <v>0</v>
      </c>
      <c r="CF133" s="12">
        <v>0</v>
      </c>
      <c r="CG133" s="4">
        <v>0</v>
      </c>
      <c r="CH133" s="9">
        <f t="shared" si="559"/>
        <v>0</v>
      </c>
      <c r="CI133" s="12">
        <v>0</v>
      </c>
      <c r="CJ133" s="4">
        <v>0</v>
      </c>
      <c r="CK133" s="9">
        <v>0</v>
      </c>
      <c r="CL133" s="12">
        <v>0</v>
      </c>
      <c r="CM133" s="4">
        <v>0</v>
      </c>
      <c r="CN133" s="9">
        <f t="shared" si="560"/>
        <v>0</v>
      </c>
      <c r="CO133" s="12">
        <v>0</v>
      </c>
      <c r="CP133" s="4">
        <v>0</v>
      </c>
      <c r="CQ133" s="9">
        <v>0</v>
      </c>
      <c r="CR133" s="12">
        <v>0</v>
      </c>
      <c r="CS133" s="4">
        <v>0</v>
      </c>
      <c r="CT133" s="9">
        <v>0</v>
      </c>
      <c r="CU133" s="85">
        <v>0.104</v>
      </c>
      <c r="CV133" s="4">
        <v>0.64</v>
      </c>
      <c r="CW133" s="9">
        <f t="shared" ref="CW133:CW134" si="588">CV133/CU133*1000</f>
        <v>6153.8461538461543</v>
      </c>
      <c r="CX133" s="12">
        <v>0</v>
      </c>
      <c r="CY133" s="4">
        <v>0</v>
      </c>
      <c r="CZ133" s="9">
        <v>0</v>
      </c>
      <c r="DA133" s="12"/>
      <c r="DB133" s="4"/>
      <c r="DC133" s="9"/>
      <c r="DD133" s="12">
        <v>0</v>
      </c>
      <c r="DE133" s="4">
        <v>0</v>
      </c>
      <c r="DF133" s="9">
        <v>0</v>
      </c>
      <c r="DG133" s="12">
        <v>0</v>
      </c>
      <c r="DH133" s="4">
        <v>0</v>
      </c>
      <c r="DI133" s="9">
        <f t="shared" si="561"/>
        <v>0</v>
      </c>
      <c r="DJ133" s="12">
        <v>0</v>
      </c>
      <c r="DK133" s="4">
        <v>0</v>
      </c>
      <c r="DL133" s="9">
        <v>0</v>
      </c>
      <c r="DM133" s="12">
        <v>0</v>
      </c>
      <c r="DN133" s="4">
        <v>0</v>
      </c>
      <c r="DO133" s="9">
        <v>0</v>
      </c>
      <c r="DP133" s="12">
        <v>0</v>
      </c>
      <c r="DQ133" s="4">
        <v>0</v>
      </c>
      <c r="DR133" s="9">
        <v>0</v>
      </c>
      <c r="DS133" s="12">
        <v>0.109</v>
      </c>
      <c r="DT133" s="4">
        <v>5.33</v>
      </c>
      <c r="DU133" s="9">
        <f t="shared" ref="DU133:DU134" si="589">DT133/DS133*1000</f>
        <v>48899.082568807338</v>
      </c>
      <c r="DV133" s="12">
        <v>0</v>
      </c>
      <c r="DW133" s="4">
        <v>0</v>
      </c>
      <c r="DX133" s="9">
        <f t="shared" si="574"/>
        <v>0</v>
      </c>
      <c r="DY133" s="12">
        <v>0</v>
      </c>
      <c r="DZ133" s="4">
        <v>0</v>
      </c>
      <c r="EA133" s="9">
        <v>0</v>
      </c>
      <c r="EB133" s="12"/>
      <c r="EC133" s="4"/>
      <c r="ED133" s="9"/>
      <c r="EE133" s="12">
        <v>0</v>
      </c>
      <c r="EF133" s="4">
        <v>0</v>
      </c>
      <c r="EG133" s="9">
        <f t="shared" si="562"/>
        <v>0</v>
      </c>
      <c r="EH133" s="12">
        <v>0</v>
      </c>
      <c r="EI133" s="4">
        <v>0</v>
      </c>
      <c r="EJ133" s="9">
        <v>0</v>
      </c>
      <c r="EK133" s="12">
        <v>0</v>
      </c>
      <c r="EL133" s="4">
        <v>0</v>
      </c>
      <c r="EM133" s="9">
        <v>0</v>
      </c>
      <c r="EN133" s="12">
        <v>0</v>
      </c>
      <c r="EO133" s="4">
        <v>0</v>
      </c>
      <c r="EP133" s="9">
        <v>0</v>
      </c>
      <c r="EQ133" s="12">
        <v>0</v>
      </c>
      <c r="ER133" s="4">
        <v>0</v>
      </c>
      <c r="ES133" s="9">
        <v>0</v>
      </c>
      <c r="ET133" s="12">
        <v>0</v>
      </c>
      <c r="EU133" s="4">
        <v>0</v>
      </c>
      <c r="EV133" s="9">
        <v>0</v>
      </c>
      <c r="EW133" s="12">
        <v>0</v>
      </c>
      <c r="EX133" s="4">
        <v>0</v>
      </c>
      <c r="EY133" s="9">
        <f t="shared" si="563"/>
        <v>0</v>
      </c>
      <c r="EZ133" s="12">
        <v>0</v>
      </c>
      <c r="FA133" s="4">
        <v>0</v>
      </c>
      <c r="FB133" s="9">
        <v>0</v>
      </c>
      <c r="FC133" s="12">
        <v>0</v>
      </c>
      <c r="FD133" s="4">
        <v>0</v>
      </c>
      <c r="FE133" s="9">
        <v>0</v>
      </c>
      <c r="FF133" s="12">
        <v>0</v>
      </c>
      <c r="FG133" s="4">
        <v>0</v>
      </c>
      <c r="FH133" s="9">
        <v>0</v>
      </c>
      <c r="FI133" s="12">
        <v>0</v>
      </c>
      <c r="FJ133" s="4">
        <v>0</v>
      </c>
      <c r="FK133" s="9">
        <v>0</v>
      </c>
      <c r="FL133" s="85">
        <v>0</v>
      </c>
      <c r="FM133" s="4">
        <v>0</v>
      </c>
      <c r="FN133" s="9">
        <v>0</v>
      </c>
      <c r="FO133" s="12"/>
      <c r="FP133" s="4"/>
      <c r="FQ133" s="9"/>
      <c r="FR133" s="12">
        <v>0</v>
      </c>
      <c r="FS133" s="4">
        <v>0</v>
      </c>
      <c r="FT133" s="9">
        <v>0</v>
      </c>
      <c r="FU133" s="12">
        <v>0</v>
      </c>
      <c r="FV133" s="4">
        <v>0</v>
      </c>
      <c r="FW133" s="9">
        <v>0</v>
      </c>
      <c r="FX133" s="12">
        <v>0</v>
      </c>
      <c r="FY133" s="4">
        <v>0</v>
      </c>
      <c r="FZ133" s="9">
        <v>0</v>
      </c>
      <c r="GA133" s="12">
        <v>0</v>
      </c>
      <c r="GB133" s="4">
        <v>0</v>
      </c>
      <c r="GC133" s="9">
        <v>0</v>
      </c>
      <c r="GD133" s="12">
        <v>0</v>
      </c>
      <c r="GE133" s="4">
        <v>0</v>
      </c>
      <c r="GF133" s="9">
        <v>0</v>
      </c>
      <c r="GG133" s="12">
        <v>0</v>
      </c>
      <c r="GH133" s="4">
        <v>0</v>
      </c>
      <c r="GI133" s="9">
        <v>0</v>
      </c>
      <c r="GJ133" s="12">
        <v>0</v>
      </c>
      <c r="GK133" s="4">
        <v>0</v>
      </c>
      <c r="GL133" s="9">
        <v>0</v>
      </c>
      <c r="GM133" s="85">
        <v>0</v>
      </c>
      <c r="GN133" s="4">
        <v>0</v>
      </c>
      <c r="GO133" s="9">
        <v>0</v>
      </c>
      <c r="GP133" s="12">
        <v>0</v>
      </c>
      <c r="GQ133" s="4">
        <v>0</v>
      </c>
      <c r="GR133" s="9">
        <v>0</v>
      </c>
      <c r="GS133" s="12">
        <v>6.8000000000000005E-2</v>
      </c>
      <c r="GT133" s="4">
        <v>2.69</v>
      </c>
      <c r="GU133" s="9">
        <f t="shared" si="579"/>
        <v>39558.823529411762</v>
      </c>
      <c r="GV133" s="12">
        <v>0</v>
      </c>
      <c r="GW133" s="4">
        <v>0</v>
      </c>
      <c r="GX133" s="9">
        <v>0</v>
      </c>
      <c r="GY133" s="12">
        <v>0</v>
      </c>
      <c r="GZ133" s="4">
        <v>0</v>
      </c>
      <c r="HA133" s="9">
        <v>0</v>
      </c>
      <c r="HB133" s="12">
        <v>0</v>
      </c>
      <c r="HC133" s="4">
        <v>0</v>
      </c>
      <c r="HD133" s="9">
        <v>0</v>
      </c>
      <c r="HE133" s="12">
        <v>0</v>
      </c>
      <c r="HF133" s="4">
        <v>0</v>
      </c>
      <c r="HG133" s="9">
        <v>0</v>
      </c>
      <c r="HH133" s="12">
        <f t="shared" si="564"/>
        <v>2.0369999999999999</v>
      </c>
      <c r="HI133" s="15">
        <f t="shared" si="565"/>
        <v>38.620000000000005</v>
      </c>
    </row>
    <row r="134" spans="1:217" s="11" customFormat="1" x14ac:dyDescent="0.3">
      <c r="A134" s="79">
        <v>2013</v>
      </c>
      <c r="B134" s="80" t="s">
        <v>13</v>
      </c>
      <c r="C134" s="12">
        <v>0</v>
      </c>
      <c r="D134" s="4">
        <v>0</v>
      </c>
      <c r="E134" s="9">
        <f t="shared" si="555"/>
        <v>0</v>
      </c>
      <c r="F134" s="12">
        <v>0</v>
      </c>
      <c r="G134" s="4">
        <v>0</v>
      </c>
      <c r="H134" s="9">
        <v>0</v>
      </c>
      <c r="I134" s="12">
        <v>0</v>
      </c>
      <c r="J134" s="4">
        <v>0</v>
      </c>
      <c r="K134" s="9">
        <v>0</v>
      </c>
      <c r="L134" s="12">
        <v>0</v>
      </c>
      <c r="M134" s="4">
        <v>0</v>
      </c>
      <c r="N134" s="9">
        <v>0</v>
      </c>
      <c r="O134" s="85">
        <v>0</v>
      </c>
      <c r="P134" s="4">
        <v>0</v>
      </c>
      <c r="Q134" s="9">
        <v>0</v>
      </c>
      <c r="R134" s="12">
        <v>0</v>
      </c>
      <c r="S134" s="4">
        <v>0</v>
      </c>
      <c r="T134" s="9">
        <v>0</v>
      </c>
      <c r="U134" s="12">
        <v>0</v>
      </c>
      <c r="V134" s="4">
        <v>0</v>
      </c>
      <c r="W134" s="9">
        <f t="shared" si="557"/>
        <v>0</v>
      </c>
      <c r="X134" s="12">
        <v>0</v>
      </c>
      <c r="Y134" s="4">
        <v>0</v>
      </c>
      <c r="Z134" s="9">
        <v>0</v>
      </c>
      <c r="AA134" s="12">
        <v>0</v>
      </c>
      <c r="AB134" s="4">
        <v>0</v>
      </c>
      <c r="AC134" s="9">
        <v>0</v>
      </c>
      <c r="AD134" s="12">
        <v>0</v>
      </c>
      <c r="AE134" s="4">
        <v>0</v>
      </c>
      <c r="AF134" s="9">
        <v>0</v>
      </c>
      <c r="AG134" s="12">
        <v>0</v>
      </c>
      <c r="AH134" s="4">
        <v>0</v>
      </c>
      <c r="AI134" s="9">
        <v>0</v>
      </c>
      <c r="AJ134" s="12">
        <v>0</v>
      </c>
      <c r="AK134" s="4">
        <v>0</v>
      </c>
      <c r="AL134" s="9">
        <v>0</v>
      </c>
      <c r="AM134" s="12">
        <v>0</v>
      </c>
      <c r="AN134" s="4">
        <v>0</v>
      </c>
      <c r="AO134" s="9">
        <v>0</v>
      </c>
      <c r="AP134" s="12">
        <v>0</v>
      </c>
      <c r="AQ134" s="4">
        <v>0</v>
      </c>
      <c r="AR134" s="9">
        <v>0</v>
      </c>
      <c r="AS134" s="12">
        <v>0</v>
      </c>
      <c r="AT134" s="4">
        <v>0</v>
      </c>
      <c r="AU134" s="9">
        <v>0</v>
      </c>
      <c r="AV134" s="85">
        <v>2.5</v>
      </c>
      <c r="AW134" s="4">
        <v>115</v>
      </c>
      <c r="AX134" s="9">
        <f t="shared" si="586"/>
        <v>46000</v>
      </c>
      <c r="AY134" s="12"/>
      <c r="AZ134" s="4"/>
      <c r="BA134" s="9"/>
      <c r="BB134" s="12">
        <v>0</v>
      </c>
      <c r="BC134" s="4">
        <v>0</v>
      </c>
      <c r="BD134" s="9">
        <v>0</v>
      </c>
      <c r="BE134" s="12">
        <v>0</v>
      </c>
      <c r="BF134" s="4">
        <v>0</v>
      </c>
      <c r="BG134" s="9">
        <f t="shared" si="558"/>
        <v>0</v>
      </c>
      <c r="BH134" s="12">
        <v>0</v>
      </c>
      <c r="BI134" s="4">
        <v>0</v>
      </c>
      <c r="BJ134" s="9">
        <v>0</v>
      </c>
      <c r="BK134" s="12">
        <v>0</v>
      </c>
      <c r="BL134" s="4">
        <v>0</v>
      </c>
      <c r="BM134" s="9">
        <v>0</v>
      </c>
      <c r="BN134" s="12">
        <v>0</v>
      </c>
      <c r="BO134" s="4">
        <v>0</v>
      </c>
      <c r="BP134" s="9">
        <v>0</v>
      </c>
      <c r="BQ134" s="12">
        <v>0</v>
      </c>
      <c r="BR134" s="4">
        <v>0</v>
      </c>
      <c r="BS134" s="9">
        <v>0</v>
      </c>
      <c r="BT134" s="12">
        <v>0</v>
      </c>
      <c r="BU134" s="4">
        <v>0</v>
      </c>
      <c r="BV134" s="9">
        <v>0</v>
      </c>
      <c r="BW134" s="12">
        <v>0</v>
      </c>
      <c r="BX134" s="4">
        <v>0</v>
      </c>
      <c r="BY134" s="9">
        <f t="shared" si="572"/>
        <v>0</v>
      </c>
      <c r="BZ134" s="12">
        <v>0</v>
      </c>
      <c r="CA134" s="4">
        <v>0</v>
      </c>
      <c r="CB134" s="9">
        <v>0</v>
      </c>
      <c r="CC134" s="12">
        <v>0</v>
      </c>
      <c r="CD134" s="4">
        <v>0</v>
      </c>
      <c r="CE134" s="9">
        <v>0</v>
      </c>
      <c r="CF134" s="12">
        <v>0</v>
      </c>
      <c r="CG134" s="4">
        <v>0</v>
      </c>
      <c r="CH134" s="9">
        <f t="shared" si="559"/>
        <v>0</v>
      </c>
      <c r="CI134" s="12">
        <v>0</v>
      </c>
      <c r="CJ134" s="4">
        <v>0</v>
      </c>
      <c r="CK134" s="9">
        <v>0</v>
      </c>
      <c r="CL134" s="12">
        <v>0</v>
      </c>
      <c r="CM134" s="4">
        <v>0</v>
      </c>
      <c r="CN134" s="9">
        <f t="shared" si="560"/>
        <v>0</v>
      </c>
      <c r="CO134" s="12">
        <v>0</v>
      </c>
      <c r="CP134" s="4">
        <v>0</v>
      </c>
      <c r="CQ134" s="9">
        <v>0</v>
      </c>
      <c r="CR134" s="12">
        <v>0</v>
      </c>
      <c r="CS134" s="4">
        <v>0</v>
      </c>
      <c r="CT134" s="9">
        <v>0</v>
      </c>
      <c r="CU134" s="85">
        <v>0.183</v>
      </c>
      <c r="CV134" s="4">
        <v>1.59</v>
      </c>
      <c r="CW134" s="9">
        <f t="shared" si="588"/>
        <v>8688.5245901639355</v>
      </c>
      <c r="CX134" s="12">
        <v>0</v>
      </c>
      <c r="CY134" s="4">
        <v>0</v>
      </c>
      <c r="CZ134" s="9">
        <v>0</v>
      </c>
      <c r="DA134" s="12"/>
      <c r="DB134" s="4"/>
      <c r="DC134" s="9"/>
      <c r="DD134" s="12">
        <v>0</v>
      </c>
      <c r="DE134" s="4">
        <v>0</v>
      </c>
      <c r="DF134" s="9">
        <v>0</v>
      </c>
      <c r="DG134" s="12">
        <v>0</v>
      </c>
      <c r="DH134" s="4">
        <v>0</v>
      </c>
      <c r="DI134" s="9">
        <f t="shared" si="561"/>
        <v>0</v>
      </c>
      <c r="DJ134" s="12">
        <v>0</v>
      </c>
      <c r="DK134" s="4">
        <v>0</v>
      </c>
      <c r="DL134" s="9">
        <v>0</v>
      </c>
      <c r="DM134" s="12">
        <v>0</v>
      </c>
      <c r="DN134" s="4">
        <v>0</v>
      </c>
      <c r="DO134" s="9">
        <v>0</v>
      </c>
      <c r="DP134" s="12">
        <v>0</v>
      </c>
      <c r="DQ134" s="4">
        <v>0</v>
      </c>
      <c r="DR134" s="9">
        <v>0</v>
      </c>
      <c r="DS134" s="12">
        <v>0.1</v>
      </c>
      <c r="DT134" s="4">
        <v>2.0099999999999998</v>
      </c>
      <c r="DU134" s="9">
        <f t="shared" si="589"/>
        <v>20099.999999999996</v>
      </c>
      <c r="DV134" s="12">
        <v>0</v>
      </c>
      <c r="DW134" s="4">
        <v>0</v>
      </c>
      <c r="DX134" s="9">
        <f t="shared" si="574"/>
        <v>0</v>
      </c>
      <c r="DY134" s="12">
        <v>0</v>
      </c>
      <c r="DZ134" s="4">
        <v>0</v>
      </c>
      <c r="EA134" s="9">
        <v>0</v>
      </c>
      <c r="EB134" s="12"/>
      <c r="EC134" s="4"/>
      <c r="ED134" s="9"/>
      <c r="EE134" s="12">
        <v>0</v>
      </c>
      <c r="EF134" s="4">
        <v>0</v>
      </c>
      <c r="EG134" s="9">
        <f t="shared" si="562"/>
        <v>0</v>
      </c>
      <c r="EH134" s="12">
        <v>0</v>
      </c>
      <c r="EI134" s="4">
        <v>0</v>
      </c>
      <c r="EJ134" s="9">
        <v>0</v>
      </c>
      <c r="EK134" s="12">
        <v>0</v>
      </c>
      <c r="EL134" s="4">
        <v>0</v>
      </c>
      <c r="EM134" s="9">
        <v>0</v>
      </c>
      <c r="EN134" s="12">
        <v>0</v>
      </c>
      <c r="EO134" s="4">
        <v>0</v>
      </c>
      <c r="EP134" s="9">
        <v>0</v>
      </c>
      <c r="EQ134" s="12">
        <v>0</v>
      </c>
      <c r="ER134" s="4">
        <v>0</v>
      </c>
      <c r="ES134" s="9">
        <v>0</v>
      </c>
      <c r="ET134" s="12">
        <v>0</v>
      </c>
      <c r="EU134" s="4">
        <v>0</v>
      </c>
      <c r="EV134" s="9">
        <v>0</v>
      </c>
      <c r="EW134" s="12">
        <v>0</v>
      </c>
      <c r="EX134" s="4">
        <v>0</v>
      </c>
      <c r="EY134" s="9">
        <f t="shared" si="563"/>
        <v>0</v>
      </c>
      <c r="EZ134" s="12">
        <v>0</v>
      </c>
      <c r="FA134" s="4">
        <v>0</v>
      </c>
      <c r="FB134" s="9">
        <v>0</v>
      </c>
      <c r="FC134" s="12">
        <v>0</v>
      </c>
      <c r="FD134" s="4">
        <v>0</v>
      </c>
      <c r="FE134" s="9">
        <v>0</v>
      </c>
      <c r="FF134" s="12">
        <v>0</v>
      </c>
      <c r="FG134" s="4">
        <v>0</v>
      </c>
      <c r="FH134" s="9">
        <v>0</v>
      </c>
      <c r="FI134" s="12">
        <v>0</v>
      </c>
      <c r="FJ134" s="4">
        <v>0</v>
      </c>
      <c r="FK134" s="9">
        <v>0</v>
      </c>
      <c r="FL134" s="85">
        <v>0</v>
      </c>
      <c r="FM134" s="4">
        <v>0</v>
      </c>
      <c r="FN134" s="9">
        <v>0</v>
      </c>
      <c r="FO134" s="12"/>
      <c r="FP134" s="4"/>
      <c r="FQ134" s="9"/>
      <c r="FR134" s="12">
        <v>0</v>
      </c>
      <c r="FS134" s="4">
        <v>0</v>
      </c>
      <c r="FT134" s="9">
        <v>0</v>
      </c>
      <c r="FU134" s="12">
        <v>0</v>
      </c>
      <c r="FV134" s="4">
        <v>0</v>
      </c>
      <c r="FW134" s="9">
        <v>0</v>
      </c>
      <c r="FX134" s="12">
        <v>0</v>
      </c>
      <c r="FY134" s="4">
        <v>0</v>
      </c>
      <c r="FZ134" s="9">
        <v>0</v>
      </c>
      <c r="GA134" s="12">
        <v>0</v>
      </c>
      <c r="GB134" s="4">
        <v>0</v>
      </c>
      <c r="GC134" s="9">
        <v>0</v>
      </c>
      <c r="GD134" s="12">
        <v>0</v>
      </c>
      <c r="GE134" s="4">
        <v>0</v>
      </c>
      <c r="GF134" s="9">
        <v>0</v>
      </c>
      <c r="GG134" s="12">
        <v>0</v>
      </c>
      <c r="GH134" s="4">
        <v>0</v>
      </c>
      <c r="GI134" s="9">
        <v>0</v>
      </c>
      <c r="GJ134" s="12">
        <v>0</v>
      </c>
      <c r="GK134" s="4">
        <v>0</v>
      </c>
      <c r="GL134" s="9">
        <v>0</v>
      </c>
      <c r="GM134" s="85">
        <v>0</v>
      </c>
      <c r="GN134" s="4">
        <v>0</v>
      </c>
      <c r="GO134" s="9">
        <v>0</v>
      </c>
      <c r="GP134" s="12">
        <v>0</v>
      </c>
      <c r="GQ134" s="4">
        <v>0</v>
      </c>
      <c r="GR134" s="9">
        <v>0</v>
      </c>
      <c r="GS134" s="12">
        <v>2E-3</v>
      </c>
      <c r="GT134" s="4">
        <v>0.25</v>
      </c>
      <c r="GU134" s="9">
        <f t="shared" si="579"/>
        <v>125000</v>
      </c>
      <c r="GV134" s="12">
        <v>0</v>
      </c>
      <c r="GW134" s="4">
        <v>0</v>
      </c>
      <c r="GX134" s="9">
        <v>0</v>
      </c>
      <c r="GY134" s="12">
        <v>0</v>
      </c>
      <c r="GZ134" s="4">
        <v>0</v>
      </c>
      <c r="HA134" s="9">
        <v>0</v>
      </c>
      <c r="HB134" s="12">
        <v>0</v>
      </c>
      <c r="HC134" s="4">
        <v>0</v>
      </c>
      <c r="HD134" s="9">
        <v>0</v>
      </c>
      <c r="HE134" s="12">
        <v>0</v>
      </c>
      <c r="HF134" s="4">
        <v>0</v>
      </c>
      <c r="HG134" s="9">
        <v>0</v>
      </c>
      <c r="HH134" s="12">
        <f t="shared" si="564"/>
        <v>2.7850000000000001</v>
      </c>
      <c r="HI134" s="15">
        <f t="shared" si="565"/>
        <v>118.85</v>
      </c>
    </row>
    <row r="135" spans="1:217" s="11" customFormat="1" ht="15" thickBot="1" x14ac:dyDescent="0.35">
      <c r="A135" s="72"/>
      <c r="B135" s="82" t="s">
        <v>14</v>
      </c>
      <c r="C135" s="52">
        <f t="shared" ref="C135:D135" si="590">SUM(C123:C134)</f>
        <v>0</v>
      </c>
      <c r="D135" s="50">
        <f t="shared" si="590"/>
        <v>0</v>
      </c>
      <c r="E135" s="55"/>
      <c r="F135" s="52">
        <f>SUM(F123:F134)</f>
        <v>99.867000000000004</v>
      </c>
      <c r="G135" s="50">
        <f>SUM(G123:G134)</f>
        <v>823.56600000000003</v>
      </c>
      <c r="H135" s="55"/>
      <c r="I135" s="52">
        <f>SUM(I123:I134)</f>
        <v>0</v>
      </c>
      <c r="J135" s="50">
        <f>SUM(J123:J134)</f>
        <v>0</v>
      </c>
      <c r="K135" s="55"/>
      <c r="L135" s="52">
        <f>SUM(L123:L134)</f>
        <v>29.843</v>
      </c>
      <c r="M135" s="50">
        <f>SUM(M123:M134)</f>
        <v>197.31700000000001</v>
      </c>
      <c r="N135" s="55"/>
      <c r="O135" s="86">
        <v>0</v>
      </c>
      <c r="P135" s="50">
        <v>0</v>
      </c>
      <c r="Q135" s="51"/>
      <c r="R135" s="52">
        <f>SUM(R123:R134)</f>
        <v>501.58000000000004</v>
      </c>
      <c r="S135" s="50">
        <f>SUM(S123:S134)</f>
        <v>3403.6009999999997</v>
      </c>
      <c r="T135" s="55"/>
      <c r="U135" s="52">
        <f t="shared" ref="U135:V135" si="591">SUM(U123:U134)</f>
        <v>0</v>
      </c>
      <c r="V135" s="50">
        <f t="shared" si="591"/>
        <v>0</v>
      </c>
      <c r="W135" s="55"/>
      <c r="X135" s="52">
        <f>SUM(X123:X134)</f>
        <v>0</v>
      </c>
      <c r="Y135" s="50">
        <f>SUM(Y123:Y134)</f>
        <v>0</v>
      </c>
      <c r="Z135" s="55"/>
      <c r="AA135" s="52">
        <f>SUM(AA123:AA134)</f>
        <v>0</v>
      </c>
      <c r="AB135" s="50">
        <f>SUM(AB123:AB134)</f>
        <v>0</v>
      </c>
      <c r="AC135" s="55"/>
      <c r="AD135" s="52">
        <f t="shared" ref="AD135:AE135" si="592">SUM(AD123:AD134)</f>
        <v>0</v>
      </c>
      <c r="AE135" s="50">
        <f t="shared" si="592"/>
        <v>0</v>
      </c>
      <c r="AF135" s="55"/>
      <c r="AG135" s="52">
        <f t="shared" ref="AG135:AH135" si="593">SUM(AG123:AG134)</f>
        <v>0</v>
      </c>
      <c r="AH135" s="50">
        <f t="shared" si="593"/>
        <v>0</v>
      </c>
      <c r="AI135" s="55"/>
      <c r="AJ135" s="52">
        <f t="shared" ref="AJ135:AK135" si="594">SUM(AJ123:AJ134)</f>
        <v>0</v>
      </c>
      <c r="AK135" s="50">
        <f t="shared" si="594"/>
        <v>0</v>
      </c>
      <c r="AL135" s="55"/>
      <c r="AM135" s="52">
        <f t="shared" ref="AM135:AN135" si="595">SUM(AM123:AM134)</f>
        <v>0</v>
      </c>
      <c r="AN135" s="50">
        <f t="shared" si="595"/>
        <v>0</v>
      </c>
      <c r="AO135" s="55"/>
      <c r="AP135" s="52">
        <f t="shared" ref="AP135:AQ135" si="596">SUM(AP123:AP134)</f>
        <v>0</v>
      </c>
      <c r="AQ135" s="50">
        <f t="shared" si="596"/>
        <v>0</v>
      </c>
      <c r="AR135" s="55"/>
      <c r="AS135" s="52">
        <f t="shared" ref="AS135:AT135" si="597">SUM(AS123:AS134)</f>
        <v>0</v>
      </c>
      <c r="AT135" s="50">
        <f t="shared" si="597"/>
        <v>0</v>
      </c>
      <c r="AU135" s="55"/>
      <c r="AV135" s="52">
        <f>SUM(AV123:AV134)</f>
        <v>2.5289999999999999</v>
      </c>
      <c r="AW135" s="50">
        <f>SUM(AW123:AW134)</f>
        <v>116.18600000000001</v>
      </c>
      <c r="AX135" s="55"/>
      <c r="AY135" s="52"/>
      <c r="AZ135" s="50"/>
      <c r="BA135" s="55"/>
      <c r="BB135" s="52">
        <f t="shared" ref="BB135:BC135" si="598">SUM(BB123:BB134)</f>
        <v>0</v>
      </c>
      <c r="BC135" s="50">
        <f t="shared" si="598"/>
        <v>0</v>
      </c>
      <c r="BD135" s="55"/>
      <c r="BE135" s="52">
        <f t="shared" ref="BE135:BF135" si="599">SUM(BE123:BE134)</f>
        <v>0</v>
      </c>
      <c r="BF135" s="50">
        <f t="shared" si="599"/>
        <v>0</v>
      </c>
      <c r="BG135" s="55"/>
      <c r="BH135" s="52">
        <f t="shared" ref="BH135:BI135" si="600">SUM(BH123:BH134)</f>
        <v>10.458</v>
      </c>
      <c r="BI135" s="50">
        <f t="shared" si="600"/>
        <v>72.649000000000001</v>
      </c>
      <c r="BJ135" s="55"/>
      <c r="BK135" s="52">
        <f t="shared" ref="BK135:BL135" si="601">SUM(BK123:BK134)</f>
        <v>7.4</v>
      </c>
      <c r="BL135" s="50">
        <f t="shared" si="601"/>
        <v>10.169</v>
      </c>
      <c r="BM135" s="55"/>
      <c r="BN135" s="52">
        <f t="shared" ref="BN135:BO135" si="602">SUM(BN123:BN134)</f>
        <v>0</v>
      </c>
      <c r="BO135" s="50">
        <f t="shared" si="602"/>
        <v>0</v>
      </c>
      <c r="BP135" s="55"/>
      <c r="BQ135" s="52">
        <f t="shared" ref="BQ135:BR135" si="603">SUM(BQ123:BQ134)</f>
        <v>7.5000000000000011E-2</v>
      </c>
      <c r="BR135" s="50">
        <f t="shared" si="603"/>
        <v>1.621</v>
      </c>
      <c r="BS135" s="55"/>
      <c r="BT135" s="52">
        <f t="shared" ref="BT135:BU135" si="604">SUM(BT123:BT134)</f>
        <v>3.1160000000000001</v>
      </c>
      <c r="BU135" s="50">
        <f t="shared" si="604"/>
        <v>35.567999999999998</v>
      </c>
      <c r="BV135" s="55"/>
      <c r="BW135" s="52">
        <f t="shared" ref="BW135:BX135" si="605">SUM(BW123:BW134)</f>
        <v>0</v>
      </c>
      <c r="BX135" s="50">
        <f t="shared" si="605"/>
        <v>0</v>
      </c>
      <c r="BY135" s="55"/>
      <c r="BZ135" s="52">
        <f t="shared" ref="BZ135:CA135" si="606">SUM(BZ123:BZ134)</f>
        <v>0</v>
      </c>
      <c r="CA135" s="50">
        <f t="shared" si="606"/>
        <v>0</v>
      </c>
      <c r="CB135" s="55"/>
      <c r="CC135" s="52">
        <f t="shared" ref="CC135:CD135" si="607">SUM(CC123:CC134)</f>
        <v>0</v>
      </c>
      <c r="CD135" s="50">
        <f t="shared" si="607"/>
        <v>0</v>
      </c>
      <c r="CE135" s="55"/>
      <c r="CF135" s="52">
        <f t="shared" ref="CF135:CG135" si="608">SUM(CF123:CF134)</f>
        <v>0</v>
      </c>
      <c r="CG135" s="50">
        <f t="shared" si="608"/>
        <v>0</v>
      </c>
      <c r="CH135" s="51"/>
      <c r="CI135" s="52">
        <f t="shared" ref="CI135:CJ135" si="609">SUM(CI123:CI134)</f>
        <v>0</v>
      </c>
      <c r="CJ135" s="50">
        <f t="shared" si="609"/>
        <v>0</v>
      </c>
      <c r="CK135" s="51"/>
      <c r="CL135" s="52">
        <f t="shared" ref="CL135:CM135" si="610">SUM(CL123:CL134)</f>
        <v>0</v>
      </c>
      <c r="CM135" s="50">
        <f t="shared" si="610"/>
        <v>0</v>
      </c>
      <c r="CN135" s="55"/>
      <c r="CO135" s="52">
        <f>SUM(CO123:CO134)</f>
        <v>0.14000000000000001</v>
      </c>
      <c r="CP135" s="50">
        <f>SUM(CP123:CP134)</f>
        <v>1.514</v>
      </c>
      <c r="CQ135" s="55"/>
      <c r="CR135" s="52">
        <f>SUM(CR123:CR134)</f>
        <v>0</v>
      </c>
      <c r="CS135" s="50">
        <f>SUM(CS123:CS134)</f>
        <v>0</v>
      </c>
      <c r="CT135" s="55"/>
      <c r="CU135" s="52">
        <f>SUM(CU123:CU134)</f>
        <v>0.77899999999999991</v>
      </c>
      <c r="CV135" s="50">
        <f>SUM(CV123:CV134)</f>
        <v>5.234</v>
      </c>
      <c r="CW135" s="55"/>
      <c r="CX135" s="52">
        <f t="shared" ref="CX135:CY135" si="611">SUM(CX123:CX134)</f>
        <v>0</v>
      </c>
      <c r="CY135" s="50">
        <f t="shared" si="611"/>
        <v>0</v>
      </c>
      <c r="CZ135" s="55"/>
      <c r="DA135" s="52"/>
      <c r="DB135" s="50"/>
      <c r="DC135" s="55"/>
      <c r="DD135" s="52">
        <f t="shared" ref="DD135:DE135" si="612">SUM(DD123:DD134)</f>
        <v>0</v>
      </c>
      <c r="DE135" s="50">
        <f t="shared" si="612"/>
        <v>0</v>
      </c>
      <c r="DF135" s="55"/>
      <c r="DG135" s="52">
        <f t="shared" ref="DG135:DH135" si="613">SUM(DG123:DG134)</f>
        <v>0</v>
      </c>
      <c r="DH135" s="50">
        <f t="shared" si="613"/>
        <v>0</v>
      </c>
      <c r="DI135" s="55"/>
      <c r="DJ135" s="52">
        <f t="shared" ref="DJ135:DK135" si="614">SUM(DJ123:DJ134)</f>
        <v>0</v>
      </c>
      <c r="DK135" s="50">
        <f t="shared" si="614"/>
        <v>0</v>
      </c>
      <c r="DL135" s="55"/>
      <c r="DM135" s="52">
        <f t="shared" ref="DM135:DN135" si="615">SUM(DM123:DM134)</f>
        <v>0</v>
      </c>
      <c r="DN135" s="50">
        <f t="shared" si="615"/>
        <v>0</v>
      </c>
      <c r="DO135" s="55"/>
      <c r="DP135" s="52">
        <f>SUM(DP123:DP134)</f>
        <v>2E-3</v>
      </c>
      <c r="DQ135" s="50">
        <f>SUM(DQ123:DQ134)</f>
        <v>0.01</v>
      </c>
      <c r="DR135" s="55"/>
      <c r="DS135" s="52">
        <f t="shared" ref="DS135:DT135" si="616">SUM(DS123:DS134)</f>
        <v>0.20900000000000002</v>
      </c>
      <c r="DT135" s="50">
        <f t="shared" si="616"/>
        <v>7.34</v>
      </c>
      <c r="DU135" s="55"/>
      <c r="DV135" s="52">
        <f t="shared" ref="DV135:DW135" si="617">SUM(DV123:DV134)</f>
        <v>0</v>
      </c>
      <c r="DW135" s="50">
        <f t="shared" si="617"/>
        <v>0</v>
      </c>
      <c r="DX135" s="55"/>
      <c r="DY135" s="52">
        <f t="shared" ref="DY135:DZ135" si="618">SUM(DY123:DY134)</f>
        <v>0</v>
      </c>
      <c r="DZ135" s="50">
        <f t="shared" si="618"/>
        <v>0</v>
      </c>
      <c r="EA135" s="55"/>
      <c r="EB135" s="52"/>
      <c r="EC135" s="50"/>
      <c r="ED135" s="55"/>
      <c r="EE135" s="52">
        <f t="shared" ref="EE135:EF135" si="619">SUM(EE123:EE134)</f>
        <v>0</v>
      </c>
      <c r="EF135" s="50">
        <f t="shared" si="619"/>
        <v>0</v>
      </c>
      <c r="EG135" s="55"/>
      <c r="EH135" s="52">
        <f>SUM(EH123:EH134)</f>
        <v>0</v>
      </c>
      <c r="EI135" s="50">
        <f>SUM(EI123:EI134)</f>
        <v>0</v>
      </c>
      <c r="EJ135" s="55"/>
      <c r="EK135" s="52">
        <f>SUM(EK123:EK134)</f>
        <v>0</v>
      </c>
      <c r="EL135" s="50">
        <f>SUM(EL123:EL134)</f>
        <v>0</v>
      </c>
      <c r="EM135" s="55"/>
      <c r="EN135" s="52">
        <f>SUM(EN123:EN134)</f>
        <v>0</v>
      </c>
      <c r="EO135" s="50">
        <f>SUM(EO123:EO134)</f>
        <v>0</v>
      </c>
      <c r="EP135" s="55"/>
      <c r="EQ135" s="52">
        <f>SUM(EQ123:EQ134)</f>
        <v>0</v>
      </c>
      <c r="ER135" s="50">
        <f>SUM(ER123:ER134)</f>
        <v>0</v>
      </c>
      <c r="ES135" s="55"/>
      <c r="ET135" s="52">
        <f>SUM(ET123:ET134)</f>
        <v>0</v>
      </c>
      <c r="EU135" s="50">
        <f>SUM(EU123:EU134)</f>
        <v>0</v>
      </c>
      <c r="EV135" s="55"/>
      <c r="EW135" s="52">
        <f t="shared" ref="EW135:EX135" si="620">SUM(EW123:EW134)</f>
        <v>0</v>
      </c>
      <c r="EX135" s="50">
        <f t="shared" si="620"/>
        <v>0</v>
      </c>
      <c r="EY135" s="51"/>
      <c r="EZ135" s="52">
        <f>SUM(EZ123:EZ134)</f>
        <v>0</v>
      </c>
      <c r="FA135" s="50">
        <f>SUM(FA123:FA134)</f>
        <v>0</v>
      </c>
      <c r="FB135" s="55"/>
      <c r="FC135" s="52">
        <f>SUM(FC123:FC134)</f>
        <v>0</v>
      </c>
      <c r="FD135" s="50">
        <f>SUM(FD123:FD134)</f>
        <v>0</v>
      </c>
      <c r="FE135" s="55"/>
      <c r="FF135" s="52">
        <f t="shared" ref="FF135:FG135" si="621">SUM(FF123:FF134)</f>
        <v>0.121</v>
      </c>
      <c r="FG135" s="50">
        <f t="shared" si="621"/>
        <v>0.121</v>
      </c>
      <c r="FH135" s="55"/>
      <c r="FI135" s="52">
        <f t="shared" ref="FI135:FJ135" si="622">SUM(FI123:FI134)</f>
        <v>0.65</v>
      </c>
      <c r="FJ135" s="50">
        <f t="shared" si="622"/>
        <v>18.100000000000001</v>
      </c>
      <c r="FK135" s="55"/>
      <c r="FL135" s="52">
        <v>0</v>
      </c>
      <c r="FM135" s="50">
        <v>0</v>
      </c>
      <c r="FN135" s="55"/>
      <c r="FO135" s="52"/>
      <c r="FP135" s="50"/>
      <c r="FQ135" s="55"/>
      <c r="FR135" s="52">
        <v>0</v>
      </c>
      <c r="FS135" s="50">
        <v>0</v>
      </c>
      <c r="FT135" s="55"/>
      <c r="FU135" s="52">
        <f t="shared" ref="FU135:FV135" si="623">SUM(FU123:FU134)</f>
        <v>0</v>
      </c>
      <c r="FV135" s="50">
        <f t="shared" si="623"/>
        <v>0</v>
      </c>
      <c r="FW135" s="55"/>
      <c r="FX135" s="52">
        <f t="shared" ref="FX135:FY135" si="624">SUM(FX123:FX134)</f>
        <v>0</v>
      </c>
      <c r="FY135" s="50">
        <f t="shared" si="624"/>
        <v>0</v>
      </c>
      <c r="FZ135" s="55"/>
      <c r="GA135" s="52">
        <f t="shared" ref="GA135:GB135" si="625">SUM(GA123:GA134)</f>
        <v>0</v>
      </c>
      <c r="GB135" s="50">
        <f t="shared" si="625"/>
        <v>0</v>
      </c>
      <c r="GC135" s="55"/>
      <c r="GD135" s="52">
        <f>SUM(GD123:GD134)</f>
        <v>0</v>
      </c>
      <c r="GE135" s="50">
        <f>SUM(GE123:GE134)</f>
        <v>0</v>
      </c>
      <c r="GF135" s="55"/>
      <c r="GG135" s="52">
        <f>SUM(GG123:GG134)</f>
        <v>0</v>
      </c>
      <c r="GH135" s="50">
        <f>SUM(GH123:GH134)</f>
        <v>0</v>
      </c>
      <c r="GI135" s="55"/>
      <c r="GJ135" s="52">
        <f t="shared" ref="GJ135:GK135" si="626">SUM(GJ123:GJ134)</f>
        <v>0</v>
      </c>
      <c r="GK135" s="50">
        <f t="shared" si="626"/>
        <v>0</v>
      </c>
      <c r="GL135" s="55"/>
      <c r="GM135" s="52">
        <f t="shared" ref="GM135:GN135" si="627">SUM(GM123:GM134)</f>
        <v>0</v>
      </c>
      <c r="GN135" s="50">
        <f t="shared" si="627"/>
        <v>0</v>
      </c>
      <c r="GO135" s="51"/>
      <c r="GP135" s="52">
        <f t="shared" ref="GP135:GQ135" si="628">SUM(GP123:GP134)</f>
        <v>0</v>
      </c>
      <c r="GQ135" s="50">
        <f t="shared" si="628"/>
        <v>0</v>
      </c>
      <c r="GR135" s="55"/>
      <c r="GS135" s="52">
        <f t="shared" ref="GS135:GT135" si="629">SUM(GS123:GS134)</f>
        <v>13.182</v>
      </c>
      <c r="GT135" s="50">
        <f t="shared" si="629"/>
        <v>1201.4090000000001</v>
      </c>
      <c r="GU135" s="55"/>
      <c r="GV135" s="52">
        <f>SUM(GV123:GV134)</f>
        <v>1.4999999999999999E-2</v>
      </c>
      <c r="GW135" s="50">
        <f>SUM(GW123:GW134)</f>
        <v>0.17</v>
      </c>
      <c r="GX135" s="55"/>
      <c r="GY135" s="52">
        <f t="shared" ref="GY135:GZ135" si="630">SUM(GY123:GY134)</f>
        <v>0</v>
      </c>
      <c r="GZ135" s="50">
        <f t="shared" si="630"/>
        <v>0</v>
      </c>
      <c r="HA135" s="51"/>
      <c r="HB135" s="52">
        <f t="shared" ref="HB135:HC135" si="631">SUM(HB123:HB134)</f>
        <v>0</v>
      </c>
      <c r="HC135" s="50">
        <f t="shared" si="631"/>
        <v>0</v>
      </c>
      <c r="HD135" s="55"/>
      <c r="HE135" s="52">
        <f t="shared" ref="HE135:HF135" si="632">SUM(HE123:HE134)</f>
        <v>0</v>
      </c>
      <c r="HF135" s="50">
        <f t="shared" si="632"/>
        <v>0</v>
      </c>
      <c r="HG135" s="55"/>
      <c r="HH135" s="52">
        <f t="shared" si="564"/>
        <v>669.96599999999989</v>
      </c>
      <c r="HI135" s="53">
        <f t="shared" si="565"/>
        <v>5894.5750000000007</v>
      </c>
    </row>
    <row r="136" spans="1:217" x14ac:dyDescent="0.3">
      <c r="A136" s="78">
        <v>2014</v>
      </c>
      <c r="B136" s="75" t="s">
        <v>2</v>
      </c>
      <c r="C136" s="16">
        <v>0</v>
      </c>
      <c r="D136" s="42">
        <v>0</v>
      </c>
      <c r="E136" s="18">
        <f t="shared" ref="E136:E147" si="633">IF(C136=0,0,D136/C136*1000)</f>
        <v>0</v>
      </c>
      <c r="F136" s="16">
        <v>0</v>
      </c>
      <c r="G136" s="42">
        <v>0</v>
      </c>
      <c r="H136" s="18">
        <v>0</v>
      </c>
      <c r="I136" s="16">
        <v>0</v>
      </c>
      <c r="J136" s="42">
        <v>0</v>
      </c>
      <c r="K136" s="18">
        <v>0</v>
      </c>
      <c r="L136" s="16">
        <v>0</v>
      </c>
      <c r="M136" s="42">
        <v>0</v>
      </c>
      <c r="N136" s="18">
        <v>0</v>
      </c>
      <c r="O136" s="16">
        <v>0</v>
      </c>
      <c r="P136" s="42">
        <v>0</v>
      </c>
      <c r="Q136" s="18">
        <v>0</v>
      </c>
      <c r="R136" s="16">
        <v>0</v>
      </c>
      <c r="S136" s="42">
        <v>0</v>
      </c>
      <c r="T136" s="18">
        <v>0</v>
      </c>
      <c r="U136" s="16">
        <v>0</v>
      </c>
      <c r="V136" s="42">
        <v>0</v>
      </c>
      <c r="W136" s="18">
        <f t="shared" ref="W136:W147" si="634">IF(U136=0,0,V136/U136*1000)</f>
        <v>0</v>
      </c>
      <c r="X136" s="16">
        <v>0</v>
      </c>
      <c r="Y136" s="42">
        <v>0</v>
      </c>
      <c r="Z136" s="18">
        <v>0</v>
      </c>
      <c r="AA136" s="16">
        <v>0</v>
      </c>
      <c r="AB136" s="42">
        <v>0</v>
      </c>
      <c r="AC136" s="18">
        <v>0</v>
      </c>
      <c r="AD136" s="16">
        <v>0</v>
      </c>
      <c r="AE136" s="42">
        <v>0</v>
      </c>
      <c r="AF136" s="18">
        <v>0</v>
      </c>
      <c r="AG136" s="16">
        <v>0</v>
      </c>
      <c r="AH136" s="42">
        <v>0</v>
      </c>
      <c r="AI136" s="18">
        <v>0</v>
      </c>
      <c r="AJ136" s="16">
        <v>0</v>
      </c>
      <c r="AK136" s="42">
        <v>0</v>
      </c>
      <c r="AL136" s="18">
        <v>0</v>
      </c>
      <c r="AM136" s="16">
        <v>0</v>
      </c>
      <c r="AN136" s="42">
        <v>0</v>
      </c>
      <c r="AO136" s="18">
        <v>0</v>
      </c>
      <c r="AP136" s="16">
        <v>0</v>
      </c>
      <c r="AQ136" s="42">
        <v>0</v>
      </c>
      <c r="AR136" s="18">
        <v>0</v>
      </c>
      <c r="AS136" s="16">
        <v>0</v>
      </c>
      <c r="AT136" s="42">
        <v>0</v>
      </c>
      <c r="AU136" s="18">
        <v>0</v>
      </c>
      <c r="AV136" s="16">
        <v>2.5</v>
      </c>
      <c r="AW136" s="42">
        <v>115</v>
      </c>
      <c r="AX136" s="18">
        <f t="shared" ref="AX136:AX142" si="635">AW136/AV136*1000</f>
        <v>46000</v>
      </c>
      <c r="AY136" s="16"/>
      <c r="AZ136" s="42"/>
      <c r="BA136" s="18"/>
      <c r="BB136" s="16">
        <v>0</v>
      </c>
      <c r="BC136" s="42">
        <v>0</v>
      </c>
      <c r="BD136" s="18">
        <v>0</v>
      </c>
      <c r="BE136" s="16">
        <v>0</v>
      </c>
      <c r="BF136" s="42">
        <v>0</v>
      </c>
      <c r="BG136" s="18">
        <f t="shared" ref="BG136:BG147" si="636">IF(BE136=0,0,BF136/BE136*1000)</f>
        <v>0</v>
      </c>
      <c r="BH136" s="16">
        <v>0</v>
      </c>
      <c r="BI136" s="42">
        <v>0</v>
      </c>
      <c r="BJ136" s="18">
        <v>0</v>
      </c>
      <c r="BK136" s="16">
        <v>0</v>
      </c>
      <c r="BL136" s="42">
        <v>0</v>
      </c>
      <c r="BM136" s="18">
        <v>0</v>
      </c>
      <c r="BN136" s="16">
        <v>0</v>
      </c>
      <c r="BO136" s="42">
        <v>0</v>
      </c>
      <c r="BP136" s="18">
        <v>0</v>
      </c>
      <c r="BQ136" s="16">
        <v>0</v>
      </c>
      <c r="BR136" s="42">
        <v>0</v>
      </c>
      <c r="BS136" s="18">
        <v>0</v>
      </c>
      <c r="BT136" s="16">
        <v>0</v>
      </c>
      <c r="BU136" s="42">
        <v>0</v>
      </c>
      <c r="BV136" s="18">
        <v>0</v>
      </c>
      <c r="BW136" s="12">
        <v>0</v>
      </c>
      <c r="BX136" s="4">
        <v>0</v>
      </c>
      <c r="BY136" s="9">
        <v>0</v>
      </c>
      <c r="BZ136" s="16">
        <v>0</v>
      </c>
      <c r="CA136" s="42">
        <v>0</v>
      </c>
      <c r="CB136" s="18">
        <v>0</v>
      </c>
      <c r="CC136" s="16">
        <v>0</v>
      </c>
      <c r="CD136" s="42">
        <v>0</v>
      </c>
      <c r="CE136" s="18">
        <v>0</v>
      </c>
      <c r="CF136" s="16">
        <v>0</v>
      </c>
      <c r="CG136" s="42">
        <v>0</v>
      </c>
      <c r="CH136" s="18">
        <f t="shared" ref="CH136:CH147" si="637">IF(CF136=0,0,CG136/CF136*1000)</f>
        <v>0</v>
      </c>
      <c r="CI136" s="16">
        <v>0</v>
      </c>
      <c r="CJ136" s="42">
        <v>0</v>
      </c>
      <c r="CK136" s="18">
        <v>0</v>
      </c>
      <c r="CL136" s="16">
        <v>0</v>
      </c>
      <c r="CM136" s="42">
        <v>0</v>
      </c>
      <c r="CN136" s="18">
        <f t="shared" ref="CN136:CN147" si="638">IF(CL136=0,0,CM136/CL136*1000)</f>
        <v>0</v>
      </c>
      <c r="CO136" s="16">
        <v>0</v>
      </c>
      <c r="CP136" s="42">
        <v>0</v>
      </c>
      <c r="CQ136" s="18">
        <v>0</v>
      </c>
      <c r="CR136" s="16">
        <v>0</v>
      </c>
      <c r="CS136" s="42">
        <v>0</v>
      </c>
      <c r="CT136" s="18">
        <v>0</v>
      </c>
      <c r="CU136" s="16">
        <v>0.312</v>
      </c>
      <c r="CV136" s="42">
        <v>2.5</v>
      </c>
      <c r="CW136" s="18">
        <f t="shared" ref="CW136:CW147" si="639">CV136/CU136*1000</f>
        <v>8012.8205128205127</v>
      </c>
      <c r="CX136" s="16">
        <v>0</v>
      </c>
      <c r="CY136" s="42">
        <v>0</v>
      </c>
      <c r="CZ136" s="18">
        <v>0</v>
      </c>
      <c r="DA136" s="16"/>
      <c r="DB136" s="42"/>
      <c r="DC136" s="18"/>
      <c r="DD136" s="16">
        <v>0</v>
      </c>
      <c r="DE136" s="42">
        <v>0</v>
      </c>
      <c r="DF136" s="18">
        <v>0</v>
      </c>
      <c r="DG136" s="16">
        <v>0</v>
      </c>
      <c r="DH136" s="42">
        <v>0</v>
      </c>
      <c r="DI136" s="18">
        <f t="shared" ref="DI136:DI147" si="640">IF(DG136=0,0,DH136/DG136*1000)</f>
        <v>0</v>
      </c>
      <c r="DJ136" s="16">
        <v>0</v>
      </c>
      <c r="DK136" s="42">
        <v>0</v>
      </c>
      <c r="DL136" s="18">
        <v>0</v>
      </c>
      <c r="DM136" s="16">
        <v>0</v>
      </c>
      <c r="DN136" s="42">
        <v>0</v>
      </c>
      <c r="DO136" s="18">
        <v>0</v>
      </c>
      <c r="DP136" s="16">
        <v>0</v>
      </c>
      <c r="DQ136" s="42">
        <v>0</v>
      </c>
      <c r="DR136" s="18">
        <v>0</v>
      </c>
      <c r="DS136" s="16">
        <v>0</v>
      </c>
      <c r="DT136" s="42">
        <v>0</v>
      </c>
      <c r="DU136" s="18">
        <v>0</v>
      </c>
      <c r="DV136" s="16">
        <v>0</v>
      </c>
      <c r="DW136" s="42">
        <v>0</v>
      </c>
      <c r="DX136" s="18">
        <v>0</v>
      </c>
      <c r="DY136" s="16">
        <v>0</v>
      </c>
      <c r="DZ136" s="42">
        <v>0</v>
      </c>
      <c r="EA136" s="18">
        <v>0</v>
      </c>
      <c r="EB136" s="16"/>
      <c r="EC136" s="42"/>
      <c r="ED136" s="18"/>
      <c r="EE136" s="16">
        <v>0</v>
      </c>
      <c r="EF136" s="42">
        <v>0</v>
      </c>
      <c r="EG136" s="18">
        <f t="shared" ref="EG136:EG147" si="641">IF(EE136=0,0,EF136/EE136*1000)</f>
        <v>0</v>
      </c>
      <c r="EH136" s="16">
        <v>0</v>
      </c>
      <c r="EI136" s="42">
        <v>0</v>
      </c>
      <c r="EJ136" s="18">
        <v>0</v>
      </c>
      <c r="EK136" s="16">
        <v>0</v>
      </c>
      <c r="EL136" s="42">
        <v>0</v>
      </c>
      <c r="EM136" s="18">
        <v>0</v>
      </c>
      <c r="EN136" s="16">
        <v>0</v>
      </c>
      <c r="EO136" s="42">
        <v>0</v>
      </c>
      <c r="EP136" s="18">
        <v>0</v>
      </c>
      <c r="EQ136" s="16">
        <v>0</v>
      </c>
      <c r="ER136" s="42">
        <v>0</v>
      </c>
      <c r="ES136" s="18">
        <v>0</v>
      </c>
      <c r="ET136" s="16">
        <v>0</v>
      </c>
      <c r="EU136" s="42">
        <v>0</v>
      </c>
      <c r="EV136" s="18">
        <v>0</v>
      </c>
      <c r="EW136" s="12">
        <v>0</v>
      </c>
      <c r="EX136" s="4">
        <v>0</v>
      </c>
      <c r="EY136" s="9">
        <f t="shared" ref="EY136:EY147" si="642">IF(EW136=0,0,EX136/EW136*1000)</f>
        <v>0</v>
      </c>
      <c r="EZ136" s="16">
        <v>0</v>
      </c>
      <c r="FA136" s="42">
        <v>0</v>
      </c>
      <c r="FB136" s="18">
        <v>0</v>
      </c>
      <c r="FC136" s="16">
        <v>0</v>
      </c>
      <c r="FD136" s="42">
        <v>0</v>
      </c>
      <c r="FE136" s="18">
        <v>0</v>
      </c>
      <c r="FF136" s="16">
        <v>0</v>
      </c>
      <c r="FG136" s="42">
        <v>0</v>
      </c>
      <c r="FH136" s="18">
        <v>0</v>
      </c>
      <c r="FI136" s="16">
        <v>0</v>
      </c>
      <c r="FJ136" s="42">
        <v>0</v>
      </c>
      <c r="FK136" s="18">
        <v>0</v>
      </c>
      <c r="FL136" s="16">
        <v>0</v>
      </c>
      <c r="FM136" s="42">
        <v>0</v>
      </c>
      <c r="FN136" s="18">
        <v>0</v>
      </c>
      <c r="FO136" s="16"/>
      <c r="FP136" s="42"/>
      <c r="FQ136" s="18"/>
      <c r="FR136" s="16">
        <v>0</v>
      </c>
      <c r="FS136" s="42">
        <v>0</v>
      </c>
      <c r="FT136" s="18">
        <v>0</v>
      </c>
      <c r="FU136" s="16">
        <v>0</v>
      </c>
      <c r="FV136" s="42">
        <v>0</v>
      </c>
      <c r="FW136" s="18">
        <v>0</v>
      </c>
      <c r="FX136" s="16">
        <v>0</v>
      </c>
      <c r="FY136" s="42">
        <v>0</v>
      </c>
      <c r="FZ136" s="18">
        <v>0</v>
      </c>
      <c r="GA136" s="16">
        <v>0</v>
      </c>
      <c r="GB136" s="42">
        <v>0</v>
      </c>
      <c r="GC136" s="18">
        <v>0</v>
      </c>
      <c r="GD136" s="16">
        <v>0</v>
      </c>
      <c r="GE136" s="42">
        <v>0</v>
      </c>
      <c r="GF136" s="18">
        <v>0</v>
      </c>
      <c r="GG136" s="16">
        <v>0</v>
      </c>
      <c r="GH136" s="42">
        <v>0</v>
      </c>
      <c r="GI136" s="18">
        <v>0</v>
      </c>
      <c r="GJ136" s="16">
        <v>0</v>
      </c>
      <c r="GK136" s="42">
        <v>0</v>
      </c>
      <c r="GL136" s="18">
        <v>0</v>
      </c>
      <c r="GM136" s="87">
        <v>0</v>
      </c>
      <c r="GN136" s="42">
        <v>0</v>
      </c>
      <c r="GO136" s="18">
        <v>0</v>
      </c>
      <c r="GP136" s="16">
        <v>0</v>
      </c>
      <c r="GQ136" s="42">
        <v>0</v>
      </c>
      <c r="GR136" s="18">
        <v>0</v>
      </c>
      <c r="GS136" s="16">
        <v>7.0000000000000001E-3</v>
      </c>
      <c r="GT136" s="42">
        <v>1.1499999999999999</v>
      </c>
      <c r="GU136" s="18">
        <f t="shared" ref="GU136:GU147" si="643">GT136/GS136*1000</f>
        <v>164285.71428571429</v>
      </c>
      <c r="GV136" s="16">
        <v>0</v>
      </c>
      <c r="GW136" s="42">
        <v>0</v>
      </c>
      <c r="GX136" s="18">
        <v>0</v>
      </c>
      <c r="GY136" s="16">
        <v>0</v>
      </c>
      <c r="GZ136" s="42">
        <v>0</v>
      </c>
      <c r="HA136" s="18">
        <v>0</v>
      </c>
      <c r="HB136" s="16">
        <v>0</v>
      </c>
      <c r="HC136" s="42">
        <v>0</v>
      </c>
      <c r="HD136" s="18">
        <v>0</v>
      </c>
      <c r="HE136" s="16">
        <v>0</v>
      </c>
      <c r="HF136" s="42">
        <v>0</v>
      </c>
      <c r="HG136" s="18">
        <v>0</v>
      </c>
      <c r="HH136" s="54">
        <f t="shared" ref="HH136:HH148" si="644">F136+L136+R136+DD136+DM136+DS136+FF136+FI136+FX136+GS136+GY136+HB136+HE136+FU136+BK136+AG136+CC136+AM136+BB136+DY136+BT136+BQ136+BH136+GA136+GV136+CO136+CU136+DP136+AV136+I136+AA136+CR136+EK136+EZ136+FC136+GG136+GJ136+GP136+O136</f>
        <v>2.819</v>
      </c>
      <c r="HI136" s="18">
        <f t="shared" ref="HI136:HI148" si="645">G136+M136+S136+DE136+DN136+DT136+FG136+FJ136+FY136+GT136+GZ136+HC136+HF136+FV136+BL136+AH136+CD136+AN136+BC136+DZ136+BU136+BR136+BI136+GB136+GW136+CP136+CV136+DQ136+AW136+J136+AB136+CS136+EL136+FA136+FD136+GH136+GK136+GQ136+P136</f>
        <v>118.65</v>
      </c>
    </row>
    <row r="137" spans="1:217" x14ac:dyDescent="0.3">
      <c r="A137" s="79">
        <v>2014</v>
      </c>
      <c r="B137" s="71" t="s">
        <v>3</v>
      </c>
      <c r="C137" s="12">
        <v>0</v>
      </c>
      <c r="D137" s="4">
        <v>0</v>
      </c>
      <c r="E137" s="9">
        <f t="shared" si="633"/>
        <v>0</v>
      </c>
      <c r="F137" s="12">
        <v>0</v>
      </c>
      <c r="G137" s="4">
        <v>0</v>
      </c>
      <c r="H137" s="9">
        <v>0</v>
      </c>
      <c r="I137" s="12">
        <v>0</v>
      </c>
      <c r="J137" s="4">
        <v>0</v>
      </c>
      <c r="K137" s="9">
        <v>0</v>
      </c>
      <c r="L137" s="12">
        <v>0</v>
      </c>
      <c r="M137" s="4">
        <v>0</v>
      </c>
      <c r="N137" s="9">
        <v>0</v>
      </c>
      <c r="O137" s="12">
        <v>0</v>
      </c>
      <c r="P137" s="4">
        <v>0</v>
      </c>
      <c r="Q137" s="9">
        <v>0</v>
      </c>
      <c r="R137" s="12">
        <v>0</v>
      </c>
      <c r="S137" s="4">
        <v>0</v>
      </c>
      <c r="T137" s="9">
        <v>0</v>
      </c>
      <c r="U137" s="12">
        <v>0</v>
      </c>
      <c r="V137" s="4">
        <v>0</v>
      </c>
      <c r="W137" s="9">
        <f t="shared" si="634"/>
        <v>0</v>
      </c>
      <c r="X137" s="12">
        <v>0</v>
      </c>
      <c r="Y137" s="4">
        <v>0</v>
      </c>
      <c r="Z137" s="9">
        <v>0</v>
      </c>
      <c r="AA137" s="12">
        <v>0</v>
      </c>
      <c r="AB137" s="4">
        <v>0</v>
      </c>
      <c r="AC137" s="9">
        <v>0</v>
      </c>
      <c r="AD137" s="12">
        <v>0</v>
      </c>
      <c r="AE137" s="4">
        <v>0</v>
      </c>
      <c r="AF137" s="9">
        <v>0</v>
      </c>
      <c r="AG137" s="12">
        <v>0</v>
      </c>
      <c r="AH137" s="4">
        <v>0</v>
      </c>
      <c r="AI137" s="9">
        <v>0</v>
      </c>
      <c r="AJ137" s="12">
        <v>0</v>
      </c>
      <c r="AK137" s="4">
        <v>0</v>
      </c>
      <c r="AL137" s="9">
        <v>0</v>
      </c>
      <c r="AM137" s="12">
        <v>0</v>
      </c>
      <c r="AN137" s="4">
        <v>0</v>
      </c>
      <c r="AO137" s="9">
        <v>0</v>
      </c>
      <c r="AP137" s="12">
        <v>0</v>
      </c>
      <c r="AQ137" s="4">
        <v>0</v>
      </c>
      <c r="AR137" s="9">
        <v>0</v>
      </c>
      <c r="AS137" s="12">
        <v>0</v>
      </c>
      <c r="AT137" s="4">
        <v>0</v>
      </c>
      <c r="AU137" s="9">
        <v>0</v>
      </c>
      <c r="AV137" s="12">
        <v>0</v>
      </c>
      <c r="AW137" s="4">
        <v>0</v>
      </c>
      <c r="AX137" s="9">
        <v>0</v>
      </c>
      <c r="AY137" s="12"/>
      <c r="AZ137" s="4"/>
      <c r="BA137" s="9"/>
      <c r="BB137" s="12">
        <v>0</v>
      </c>
      <c r="BC137" s="4">
        <v>0</v>
      </c>
      <c r="BD137" s="9">
        <v>0</v>
      </c>
      <c r="BE137" s="12">
        <v>0</v>
      </c>
      <c r="BF137" s="4">
        <v>0</v>
      </c>
      <c r="BG137" s="9">
        <f t="shared" si="636"/>
        <v>0</v>
      </c>
      <c r="BH137" s="12">
        <v>0</v>
      </c>
      <c r="BI137" s="4">
        <v>0</v>
      </c>
      <c r="BJ137" s="9">
        <v>0</v>
      </c>
      <c r="BK137" s="12">
        <v>0</v>
      </c>
      <c r="BL137" s="4">
        <v>0</v>
      </c>
      <c r="BM137" s="9">
        <v>0</v>
      </c>
      <c r="BN137" s="12">
        <v>0</v>
      </c>
      <c r="BO137" s="4">
        <v>0</v>
      </c>
      <c r="BP137" s="9">
        <v>0</v>
      </c>
      <c r="BQ137" s="12">
        <v>0.2</v>
      </c>
      <c r="BR137" s="4">
        <v>4.54</v>
      </c>
      <c r="BS137" s="9">
        <f t="shared" ref="BS137:BS147" si="646">BR137/BQ137*1000</f>
        <v>22700</v>
      </c>
      <c r="BT137" s="12">
        <v>0</v>
      </c>
      <c r="BU137" s="4">
        <v>0</v>
      </c>
      <c r="BV137" s="9">
        <v>0</v>
      </c>
      <c r="BW137" s="12">
        <v>0</v>
      </c>
      <c r="BX137" s="4">
        <v>0</v>
      </c>
      <c r="BY137" s="9">
        <v>0</v>
      </c>
      <c r="BZ137" s="12">
        <v>0</v>
      </c>
      <c r="CA137" s="4">
        <v>0</v>
      </c>
      <c r="CB137" s="9">
        <v>0</v>
      </c>
      <c r="CC137" s="12">
        <v>0</v>
      </c>
      <c r="CD137" s="4">
        <v>0</v>
      </c>
      <c r="CE137" s="9">
        <v>0</v>
      </c>
      <c r="CF137" s="12">
        <v>0</v>
      </c>
      <c r="CG137" s="4">
        <v>0</v>
      </c>
      <c r="CH137" s="9">
        <f t="shared" si="637"/>
        <v>0</v>
      </c>
      <c r="CI137" s="12">
        <v>0</v>
      </c>
      <c r="CJ137" s="4">
        <v>0</v>
      </c>
      <c r="CK137" s="9">
        <v>0</v>
      </c>
      <c r="CL137" s="12">
        <v>0</v>
      </c>
      <c r="CM137" s="4">
        <v>0</v>
      </c>
      <c r="CN137" s="9">
        <f t="shared" si="638"/>
        <v>0</v>
      </c>
      <c r="CO137" s="12">
        <v>0</v>
      </c>
      <c r="CP137" s="4">
        <v>0</v>
      </c>
      <c r="CQ137" s="9">
        <v>0</v>
      </c>
      <c r="CR137" s="12">
        <v>0</v>
      </c>
      <c r="CS137" s="4">
        <v>0</v>
      </c>
      <c r="CT137" s="9">
        <v>0</v>
      </c>
      <c r="CU137" s="12">
        <v>0.34100000000000003</v>
      </c>
      <c r="CV137" s="4">
        <v>2.2799999999999998</v>
      </c>
      <c r="CW137" s="9">
        <f t="shared" si="639"/>
        <v>6686.2170087976529</v>
      </c>
      <c r="CX137" s="12">
        <v>0</v>
      </c>
      <c r="CY137" s="4">
        <v>0</v>
      </c>
      <c r="CZ137" s="9">
        <v>0</v>
      </c>
      <c r="DA137" s="12"/>
      <c r="DB137" s="4"/>
      <c r="DC137" s="9"/>
      <c r="DD137" s="12">
        <v>0</v>
      </c>
      <c r="DE137" s="4">
        <v>0</v>
      </c>
      <c r="DF137" s="9">
        <v>0</v>
      </c>
      <c r="DG137" s="12">
        <v>0</v>
      </c>
      <c r="DH137" s="4">
        <v>0</v>
      </c>
      <c r="DI137" s="9">
        <f t="shared" si="640"/>
        <v>0</v>
      </c>
      <c r="DJ137" s="12">
        <v>0</v>
      </c>
      <c r="DK137" s="4">
        <v>0</v>
      </c>
      <c r="DL137" s="9">
        <v>0</v>
      </c>
      <c r="DM137" s="12">
        <v>0</v>
      </c>
      <c r="DN137" s="4">
        <v>0</v>
      </c>
      <c r="DO137" s="9">
        <v>0</v>
      </c>
      <c r="DP137" s="12">
        <v>0</v>
      </c>
      <c r="DQ137" s="4">
        <v>0</v>
      </c>
      <c r="DR137" s="9">
        <v>0</v>
      </c>
      <c r="DS137" s="12">
        <v>0</v>
      </c>
      <c r="DT137" s="4">
        <v>0</v>
      </c>
      <c r="DU137" s="9">
        <v>0</v>
      </c>
      <c r="DV137" s="12">
        <v>0</v>
      </c>
      <c r="DW137" s="4">
        <v>0</v>
      </c>
      <c r="DX137" s="9">
        <v>0</v>
      </c>
      <c r="DY137" s="12">
        <v>0</v>
      </c>
      <c r="DZ137" s="4">
        <v>0</v>
      </c>
      <c r="EA137" s="9">
        <v>0</v>
      </c>
      <c r="EB137" s="12"/>
      <c r="EC137" s="4"/>
      <c r="ED137" s="9"/>
      <c r="EE137" s="12">
        <v>0</v>
      </c>
      <c r="EF137" s="4">
        <v>0</v>
      </c>
      <c r="EG137" s="9">
        <f t="shared" si="641"/>
        <v>0</v>
      </c>
      <c r="EH137" s="12">
        <v>0</v>
      </c>
      <c r="EI137" s="4">
        <v>0</v>
      </c>
      <c r="EJ137" s="9">
        <v>0</v>
      </c>
      <c r="EK137" s="12">
        <v>0</v>
      </c>
      <c r="EL137" s="4">
        <v>0</v>
      </c>
      <c r="EM137" s="9">
        <v>0</v>
      </c>
      <c r="EN137" s="12">
        <v>0</v>
      </c>
      <c r="EO137" s="4">
        <v>0</v>
      </c>
      <c r="EP137" s="9">
        <v>0</v>
      </c>
      <c r="EQ137" s="12">
        <v>0</v>
      </c>
      <c r="ER137" s="4">
        <v>0</v>
      </c>
      <c r="ES137" s="9">
        <v>0</v>
      </c>
      <c r="ET137" s="12">
        <v>0</v>
      </c>
      <c r="EU137" s="4">
        <v>0</v>
      </c>
      <c r="EV137" s="9">
        <v>0</v>
      </c>
      <c r="EW137" s="12">
        <v>0</v>
      </c>
      <c r="EX137" s="4">
        <v>0</v>
      </c>
      <c r="EY137" s="9">
        <f t="shared" si="642"/>
        <v>0</v>
      </c>
      <c r="EZ137" s="12">
        <v>0</v>
      </c>
      <c r="FA137" s="4">
        <v>0</v>
      </c>
      <c r="FB137" s="9">
        <v>0</v>
      </c>
      <c r="FC137" s="12">
        <v>0</v>
      </c>
      <c r="FD137" s="4">
        <v>0</v>
      </c>
      <c r="FE137" s="9">
        <v>0</v>
      </c>
      <c r="FF137" s="12">
        <v>0</v>
      </c>
      <c r="FG137" s="4">
        <v>0</v>
      </c>
      <c r="FH137" s="9">
        <v>0</v>
      </c>
      <c r="FI137" s="12">
        <v>0</v>
      </c>
      <c r="FJ137" s="4">
        <v>0</v>
      </c>
      <c r="FK137" s="9">
        <v>0</v>
      </c>
      <c r="FL137" s="12">
        <v>0</v>
      </c>
      <c r="FM137" s="4">
        <v>0</v>
      </c>
      <c r="FN137" s="9">
        <v>0</v>
      </c>
      <c r="FO137" s="12"/>
      <c r="FP137" s="4"/>
      <c r="FQ137" s="9"/>
      <c r="FR137" s="12">
        <v>0</v>
      </c>
      <c r="FS137" s="4">
        <v>0</v>
      </c>
      <c r="FT137" s="9">
        <v>0</v>
      </c>
      <c r="FU137" s="12">
        <v>0</v>
      </c>
      <c r="FV137" s="4">
        <v>0</v>
      </c>
      <c r="FW137" s="9">
        <v>0</v>
      </c>
      <c r="FX137" s="12">
        <v>0</v>
      </c>
      <c r="FY137" s="4">
        <v>0</v>
      </c>
      <c r="FZ137" s="9">
        <v>0</v>
      </c>
      <c r="GA137" s="12">
        <v>0</v>
      </c>
      <c r="GB137" s="4">
        <v>0</v>
      </c>
      <c r="GC137" s="9">
        <v>0</v>
      </c>
      <c r="GD137" s="12">
        <v>0</v>
      </c>
      <c r="GE137" s="4">
        <v>0</v>
      </c>
      <c r="GF137" s="9">
        <v>0</v>
      </c>
      <c r="GG137" s="12">
        <v>0</v>
      </c>
      <c r="GH137" s="4">
        <v>0</v>
      </c>
      <c r="GI137" s="9">
        <v>0</v>
      </c>
      <c r="GJ137" s="12">
        <v>0</v>
      </c>
      <c r="GK137" s="4">
        <v>0</v>
      </c>
      <c r="GL137" s="9">
        <v>0</v>
      </c>
      <c r="GM137" s="85">
        <v>0</v>
      </c>
      <c r="GN137" s="4">
        <v>0</v>
      </c>
      <c r="GO137" s="9">
        <v>0</v>
      </c>
      <c r="GP137" s="12">
        <v>0</v>
      </c>
      <c r="GQ137" s="4">
        <v>0</v>
      </c>
      <c r="GR137" s="9">
        <v>0</v>
      </c>
      <c r="GS137" s="12">
        <v>0</v>
      </c>
      <c r="GT137" s="4">
        <v>0</v>
      </c>
      <c r="GU137" s="9">
        <v>0</v>
      </c>
      <c r="GV137" s="12">
        <v>0</v>
      </c>
      <c r="GW137" s="4">
        <v>0</v>
      </c>
      <c r="GX137" s="9">
        <v>0</v>
      </c>
      <c r="GY137" s="12">
        <v>0</v>
      </c>
      <c r="GZ137" s="4">
        <v>0</v>
      </c>
      <c r="HA137" s="9">
        <v>0</v>
      </c>
      <c r="HB137" s="12">
        <v>0</v>
      </c>
      <c r="HC137" s="4">
        <v>0</v>
      </c>
      <c r="HD137" s="9">
        <v>0</v>
      </c>
      <c r="HE137" s="12">
        <v>0</v>
      </c>
      <c r="HF137" s="4">
        <v>0</v>
      </c>
      <c r="HG137" s="9">
        <v>0</v>
      </c>
      <c r="HH137" s="19">
        <f t="shared" si="644"/>
        <v>0.54100000000000004</v>
      </c>
      <c r="HI137" s="9">
        <f t="shared" si="645"/>
        <v>6.82</v>
      </c>
    </row>
    <row r="138" spans="1:217" x14ac:dyDescent="0.3">
      <c r="A138" s="79">
        <v>2014</v>
      </c>
      <c r="B138" s="71" t="s">
        <v>4</v>
      </c>
      <c r="C138" s="12">
        <v>0</v>
      </c>
      <c r="D138" s="4">
        <v>0</v>
      </c>
      <c r="E138" s="9">
        <f t="shared" si="633"/>
        <v>0</v>
      </c>
      <c r="F138" s="12">
        <v>0</v>
      </c>
      <c r="G138" s="4">
        <v>0</v>
      </c>
      <c r="H138" s="9">
        <v>0</v>
      </c>
      <c r="I138" s="12">
        <v>260.01499999999999</v>
      </c>
      <c r="J138" s="4">
        <v>611.13</v>
      </c>
      <c r="K138" s="9">
        <f t="shared" ref="K138" si="647">J138/I138*1000</f>
        <v>2350.3644020537281</v>
      </c>
      <c r="L138" s="12">
        <v>0</v>
      </c>
      <c r="M138" s="4">
        <v>0</v>
      </c>
      <c r="N138" s="9">
        <v>0</v>
      </c>
      <c r="O138" s="12">
        <v>0</v>
      </c>
      <c r="P138" s="4">
        <v>0</v>
      </c>
      <c r="Q138" s="9">
        <v>0</v>
      </c>
      <c r="R138" s="12">
        <v>0</v>
      </c>
      <c r="S138" s="4">
        <v>0</v>
      </c>
      <c r="T138" s="9">
        <v>0</v>
      </c>
      <c r="U138" s="12">
        <v>0</v>
      </c>
      <c r="V138" s="4">
        <v>0</v>
      </c>
      <c r="W138" s="9">
        <f t="shared" si="634"/>
        <v>0</v>
      </c>
      <c r="X138" s="12">
        <v>0</v>
      </c>
      <c r="Y138" s="4">
        <v>0</v>
      </c>
      <c r="Z138" s="9">
        <v>0</v>
      </c>
      <c r="AA138" s="12">
        <v>0</v>
      </c>
      <c r="AB138" s="4">
        <v>0</v>
      </c>
      <c r="AC138" s="9">
        <v>0</v>
      </c>
      <c r="AD138" s="12">
        <v>0</v>
      </c>
      <c r="AE138" s="4">
        <v>0</v>
      </c>
      <c r="AF138" s="9">
        <v>0</v>
      </c>
      <c r="AG138" s="12">
        <v>0</v>
      </c>
      <c r="AH138" s="4">
        <v>0</v>
      </c>
      <c r="AI138" s="9">
        <v>0</v>
      </c>
      <c r="AJ138" s="12">
        <v>0</v>
      </c>
      <c r="AK138" s="4">
        <v>0</v>
      </c>
      <c r="AL138" s="9">
        <v>0</v>
      </c>
      <c r="AM138" s="12">
        <v>0</v>
      </c>
      <c r="AN138" s="4">
        <v>0</v>
      </c>
      <c r="AO138" s="9">
        <v>0</v>
      </c>
      <c r="AP138" s="12">
        <v>0</v>
      </c>
      <c r="AQ138" s="4">
        <v>0</v>
      </c>
      <c r="AR138" s="9">
        <v>0</v>
      </c>
      <c r="AS138" s="12">
        <v>0</v>
      </c>
      <c r="AT138" s="4">
        <v>0</v>
      </c>
      <c r="AU138" s="9">
        <v>0</v>
      </c>
      <c r="AV138" s="12">
        <v>0</v>
      </c>
      <c r="AW138" s="4">
        <v>0</v>
      </c>
      <c r="AX138" s="9">
        <v>0</v>
      </c>
      <c r="AY138" s="12"/>
      <c r="AZ138" s="4"/>
      <c r="BA138" s="9"/>
      <c r="BB138" s="12">
        <v>0</v>
      </c>
      <c r="BC138" s="4">
        <v>0</v>
      </c>
      <c r="BD138" s="9">
        <v>0</v>
      </c>
      <c r="BE138" s="12">
        <v>0</v>
      </c>
      <c r="BF138" s="4">
        <v>0</v>
      </c>
      <c r="BG138" s="9">
        <f t="shared" si="636"/>
        <v>0</v>
      </c>
      <c r="BH138" s="12">
        <v>0</v>
      </c>
      <c r="BI138" s="4">
        <v>0</v>
      </c>
      <c r="BJ138" s="9">
        <v>0</v>
      </c>
      <c r="BK138" s="12">
        <v>0</v>
      </c>
      <c r="BL138" s="4">
        <v>0</v>
      </c>
      <c r="BM138" s="9">
        <v>0</v>
      </c>
      <c r="BN138" s="12">
        <v>0</v>
      </c>
      <c r="BO138" s="4">
        <v>0</v>
      </c>
      <c r="BP138" s="9">
        <v>0</v>
      </c>
      <c r="BQ138" s="12">
        <v>0</v>
      </c>
      <c r="BR138" s="4">
        <v>0</v>
      </c>
      <c r="BS138" s="9">
        <v>0</v>
      </c>
      <c r="BT138" s="12">
        <v>0.128</v>
      </c>
      <c r="BU138" s="4">
        <v>1.81</v>
      </c>
      <c r="BV138" s="9">
        <f t="shared" ref="BV138:BV146" si="648">BU138/BT138*1000</f>
        <v>14140.625</v>
      </c>
      <c r="BW138" s="12">
        <v>0</v>
      </c>
      <c r="BX138" s="4">
        <v>0</v>
      </c>
      <c r="BY138" s="9">
        <v>0</v>
      </c>
      <c r="BZ138" s="12">
        <v>0</v>
      </c>
      <c r="CA138" s="4">
        <v>0</v>
      </c>
      <c r="CB138" s="9">
        <v>0</v>
      </c>
      <c r="CC138" s="12">
        <v>0</v>
      </c>
      <c r="CD138" s="4">
        <v>0</v>
      </c>
      <c r="CE138" s="9">
        <v>0</v>
      </c>
      <c r="CF138" s="12">
        <v>0</v>
      </c>
      <c r="CG138" s="4">
        <v>0</v>
      </c>
      <c r="CH138" s="9">
        <f t="shared" si="637"/>
        <v>0</v>
      </c>
      <c r="CI138" s="12">
        <v>0</v>
      </c>
      <c r="CJ138" s="4">
        <v>0</v>
      </c>
      <c r="CK138" s="9">
        <v>0</v>
      </c>
      <c r="CL138" s="12">
        <v>0</v>
      </c>
      <c r="CM138" s="4">
        <v>0</v>
      </c>
      <c r="CN138" s="9">
        <f t="shared" si="638"/>
        <v>0</v>
      </c>
      <c r="CO138" s="12">
        <v>0</v>
      </c>
      <c r="CP138" s="4">
        <v>0</v>
      </c>
      <c r="CQ138" s="9">
        <v>0</v>
      </c>
      <c r="CR138" s="12">
        <v>0</v>
      </c>
      <c r="CS138" s="4">
        <v>0</v>
      </c>
      <c r="CT138" s="9">
        <v>0</v>
      </c>
      <c r="CU138" s="12">
        <v>0.35899999999999999</v>
      </c>
      <c r="CV138" s="4">
        <v>1.56</v>
      </c>
      <c r="CW138" s="9">
        <f t="shared" si="639"/>
        <v>4345.4038997214484</v>
      </c>
      <c r="CX138" s="12">
        <v>0</v>
      </c>
      <c r="CY138" s="4">
        <v>0</v>
      </c>
      <c r="CZ138" s="9">
        <v>0</v>
      </c>
      <c r="DA138" s="12"/>
      <c r="DB138" s="4"/>
      <c r="DC138" s="9"/>
      <c r="DD138" s="12">
        <v>0</v>
      </c>
      <c r="DE138" s="4">
        <v>0</v>
      </c>
      <c r="DF138" s="9">
        <v>0</v>
      </c>
      <c r="DG138" s="12">
        <v>0</v>
      </c>
      <c r="DH138" s="4">
        <v>0</v>
      </c>
      <c r="DI138" s="9">
        <f t="shared" si="640"/>
        <v>0</v>
      </c>
      <c r="DJ138" s="12">
        <v>0</v>
      </c>
      <c r="DK138" s="4">
        <v>0</v>
      </c>
      <c r="DL138" s="9">
        <v>0</v>
      </c>
      <c r="DM138" s="12">
        <v>0</v>
      </c>
      <c r="DN138" s="4">
        <v>0</v>
      </c>
      <c r="DO138" s="9">
        <v>0</v>
      </c>
      <c r="DP138" s="12">
        <v>0</v>
      </c>
      <c r="DQ138" s="4">
        <v>0</v>
      </c>
      <c r="DR138" s="9">
        <v>0</v>
      </c>
      <c r="DS138" s="12">
        <v>0</v>
      </c>
      <c r="DT138" s="4">
        <v>0</v>
      </c>
      <c r="DU138" s="9">
        <v>0</v>
      </c>
      <c r="DV138" s="12">
        <v>0</v>
      </c>
      <c r="DW138" s="4">
        <v>0</v>
      </c>
      <c r="DX138" s="9">
        <v>0</v>
      </c>
      <c r="DY138" s="12">
        <v>0</v>
      </c>
      <c r="DZ138" s="4">
        <v>0</v>
      </c>
      <c r="EA138" s="9">
        <v>0</v>
      </c>
      <c r="EB138" s="12"/>
      <c r="EC138" s="4"/>
      <c r="ED138" s="9"/>
      <c r="EE138" s="12">
        <v>0</v>
      </c>
      <c r="EF138" s="4">
        <v>0</v>
      </c>
      <c r="EG138" s="9">
        <f t="shared" si="641"/>
        <v>0</v>
      </c>
      <c r="EH138" s="12">
        <v>0</v>
      </c>
      <c r="EI138" s="4">
        <v>0</v>
      </c>
      <c r="EJ138" s="9">
        <v>0</v>
      </c>
      <c r="EK138" s="12">
        <v>0</v>
      </c>
      <c r="EL138" s="4">
        <v>0</v>
      </c>
      <c r="EM138" s="9">
        <v>0</v>
      </c>
      <c r="EN138" s="12">
        <v>0</v>
      </c>
      <c r="EO138" s="4">
        <v>0</v>
      </c>
      <c r="EP138" s="9">
        <v>0</v>
      </c>
      <c r="EQ138" s="12">
        <v>0</v>
      </c>
      <c r="ER138" s="4">
        <v>0</v>
      </c>
      <c r="ES138" s="9">
        <v>0</v>
      </c>
      <c r="ET138" s="12">
        <v>0</v>
      </c>
      <c r="EU138" s="4">
        <v>0</v>
      </c>
      <c r="EV138" s="9">
        <v>0</v>
      </c>
      <c r="EW138" s="12">
        <v>0</v>
      </c>
      <c r="EX138" s="4">
        <v>0</v>
      </c>
      <c r="EY138" s="9">
        <f t="shared" si="642"/>
        <v>0</v>
      </c>
      <c r="EZ138" s="12">
        <v>0</v>
      </c>
      <c r="FA138" s="4">
        <v>0</v>
      </c>
      <c r="FB138" s="9">
        <v>0</v>
      </c>
      <c r="FC138" s="12">
        <v>0</v>
      </c>
      <c r="FD138" s="4">
        <v>0</v>
      </c>
      <c r="FE138" s="9">
        <v>0</v>
      </c>
      <c r="FF138" s="12">
        <v>0</v>
      </c>
      <c r="FG138" s="4">
        <v>0</v>
      </c>
      <c r="FH138" s="9">
        <v>0</v>
      </c>
      <c r="FI138" s="12">
        <v>0</v>
      </c>
      <c r="FJ138" s="4">
        <v>0</v>
      </c>
      <c r="FK138" s="9">
        <v>0</v>
      </c>
      <c r="FL138" s="12">
        <v>0</v>
      </c>
      <c r="FM138" s="4">
        <v>0</v>
      </c>
      <c r="FN138" s="9">
        <v>0</v>
      </c>
      <c r="FO138" s="12"/>
      <c r="FP138" s="4"/>
      <c r="FQ138" s="9"/>
      <c r="FR138" s="12">
        <v>0</v>
      </c>
      <c r="FS138" s="4">
        <v>0</v>
      </c>
      <c r="FT138" s="9">
        <v>0</v>
      </c>
      <c r="FU138" s="12">
        <v>0</v>
      </c>
      <c r="FV138" s="4">
        <v>0</v>
      </c>
      <c r="FW138" s="9">
        <v>0</v>
      </c>
      <c r="FX138" s="12">
        <v>0</v>
      </c>
      <c r="FY138" s="4">
        <v>0</v>
      </c>
      <c r="FZ138" s="9">
        <v>0</v>
      </c>
      <c r="GA138" s="12">
        <v>0</v>
      </c>
      <c r="GB138" s="4">
        <v>0</v>
      </c>
      <c r="GC138" s="9">
        <v>0</v>
      </c>
      <c r="GD138" s="12">
        <v>0</v>
      </c>
      <c r="GE138" s="4">
        <v>0</v>
      </c>
      <c r="GF138" s="9">
        <v>0</v>
      </c>
      <c r="GG138" s="12">
        <v>0</v>
      </c>
      <c r="GH138" s="4">
        <v>0</v>
      </c>
      <c r="GI138" s="9">
        <v>0</v>
      </c>
      <c r="GJ138" s="12">
        <v>79739.985000000001</v>
      </c>
      <c r="GK138" s="4">
        <v>193273.66</v>
      </c>
      <c r="GL138" s="9">
        <f t="shared" ref="GL138" si="649">GK138/GJ138*1000</f>
        <v>2423.7985497489121</v>
      </c>
      <c r="GM138" s="85">
        <v>0</v>
      </c>
      <c r="GN138" s="4">
        <v>0</v>
      </c>
      <c r="GO138" s="9">
        <v>0</v>
      </c>
      <c r="GP138" s="12">
        <v>0</v>
      </c>
      <c r="GQ138" s="4">
        <v>0</v>
      </c>
      <c r="GR138" s="9">
        <v>0</v>
      </c>
      <c r="GS138" s="12">
        <v>1E-3</v>
      </c>
      <c r="GT138" s="4">
        <v>7.0000000000000007E-2</v>
      </c>
      <c r="GU138" s="9">
        <f t="shared" si="643"/>
        <v>70000</v>
      </c>
      <c r="GV138" s="12">
        <v>1.6</v>
      </c>
      <c r="GW138" s="4">
        <v>1.8</v>
      </c>
      <c r="GX138" s="9">
        <f t="shared" ref="GX138:GX147" si="650">GW138/GV138*1000</f>
        <v>1125</v>
      </c>
      <c r="GY138" s="12">
        <v>0</v>
      </c>
      <c r="GZ138" s="4">
        <v>0</v>
      </c>
      <c r="HA138" s="9">
        <v>0</v>
      </c>
      <c r="HB138" s="12">
        <v>0</v>
      </c>
      <c r="HC138" s="4">
        <v>0</v>
      </c>
      <c r="HD138" s="9">
        <v>0</v>
      </c>
      <c r="HE138" s="12">
        <v>0</v>
      </c>
      <c r="HF138" s="4">
        <v>0</v>
      </c>
      <c r="HG138" s="9">
        <v>0</v>
      </c>
      <c r="HH138" s="19">
        <f t="shared" si="644"/>
        <v>80002.088000000003</v>
      </c>
      <c r="HI138" s="9">
        <f t="shared" si="645"/>
        <v>193890.03</v>
      </c>
    </row>
    <row r="139" spans="1:217" x14ac:dyDescent="0.3">
      <c r="A139" s="79">
        <v>2014</v>
      </c>
      <c r="B139" s="71" t="s">
        <v>5</v>
      </c>
      <c r="C139" s="12">
        <v>0</v>
      </c>
      <c r="D139" s="4">
        <v>0</v>
      </c>
      <c r="E139" s="9">
        <f t="shared" si="633"/>
        <v>0</v>
      </c>
      <c r="F139" s="12">
        <v>0</v>
      </c>
      <c r="G139" s="4">
        <v>0</v>
      </c>
      <c r="H139" s="9">
        <v>0</v>
      </c>
      <c r="I139" s="12">
        <v>0</v>
      </c>
      <c r="J139" s="4">
        <v>0</v>
      </c>
      <c r="K139" s="9">
        <v>0</v>
      </c>
      <c r="L139" s="12">
        <v>15.35</v>
      </c>
      <c r="M139" s="4">
        <v>127.25</v>
      </c>
      <c r="N139" s="9">
        <f t="shared" ref="N139:N147" si="651">M139/L139*1000</f>
        <v>8289.9022801302945</v>
      </c>
      <c r="O139" s="12">
        <v>0</v>
      </c>
      <c r="P139" s="4">
        <v>0</v>
      </c>
      <c r="Q139" s="9">
        <v>0</v>
      </c>
      <c r="R139" s="12">
        <v>0</v>
      </c>
      <c r="S139" s="4">
        <v>0</v>
      </c>
      <c r="T139" s="9">
        <v>0</v>
      </c>
      <c r="U139" s="12">
        <v>0</v>
      </c>
      <c r="V139" s="4">
        <v>0</v>
      </c>
      <c r="W139" s="9">
        <f t="shared" si="634"/>
        <v>0</v>
      </c>
      <c r="X139" s="12">
        <v>0</v>
      </c>
      <c r="Y139" s="4">
        <v>0</v>
      </c>
      <c r="Z139" s="9">
        <v>0</v>
      </c>
      <c r="AA139" s="12">
        <v>0</v>
      </c>
      <c r="AB139" s="4">
        <v>0</v>
      </c>
      <c r="AC139" s="9">
        <v>0</v>
      </c>
      <c r="AD139" s="12">
        <v>0</v>
      </c>
      <c r="AE139" s="4">
        <v>0</v>
      </c>
      <c r="AF139" s="9">
        <v>0</v>
      </c>
      <c r="AG139" s="12">
        <v>0</v>
      </c>
      <c r="AH139" s="4">
        <v>0</v>
      </c>
      <c r="AI139" s="9">
        <v>0</v>
      </c>
      <c r="AJ139" s="12">
        <v>0</v>
      </c>
      <c r="AK139" s="4">
        <v>0</v>
      </c>
      <c r="AL139" s="9">
        <v>0</v>
      </c>
      <c r="AM139" s="12">
        <v>0</v>
      </c>
      <c r="AN139" s="4">
        <v>0</v>
      </c>
      <c r="AO139" s="9">
        <v>0</v>
      </c>
      <c r="AP139" s="12">
        <v>0</v>
      </c>
      <c r="AQ139" s="4">
        <v>0</v>
      </c>
      <c r="AR139" s="9">
        <v>0</v>
      </c>
      <c r="AS139" s="12">
        <v>0</v>
      </c>
      <c r="AT139" s="4">
        <v>0</v>
      </c>
      <c r="AU139" s="9">
        <v>0</v>
      </c>
      <c r="AV139" s="12">
        <v>0</v>
      </c>
      <c r="AW139" s="4">
        <v>0</v>
      </c>
      <c r="AX139" s="9">
        <v>0</v>
      </c>
      <c r="AY139" s="12"/>
      <c r="AZ139" s="4"/>
      <c r="BA139" s="9"/>
      <c r="BB139" s="12">
        <v>0</v>
      </c>
      <c r="BC139" s="4">
        <v>0</v>
      </c>
      <c r="BD139" s="9">
        <v>0</v>
      </c>
      <c r="BE139" s="12">
        <v>0</v>
      </c>
      <c r="BF139" s="4">
        <v>0</v>
      </c>
      <c r="BG139" s="9">
        <f t="shared" si="636"/>
        <v>0</v>
      </c>
      <c r="BH139" s="12">
        <v>0</v>
      </c>
      <c r="BI139" s="4">
        <v>0</v>
      </c>
      <c r="BJ139" s="9">
        <v>0</v>
      </c>
      <c r="BK139" s="12">
        <v>0</v>
      </c>
      <c r="BL139" s="4">
        <v>0</v>
      </c>
      <c r="BM139" s="9">
        <v>0</v>
      </c>
      <c r="BN139" s="12">
        <v>0</v>
      </c>
      <c r="BO139" s="4">
        <v>0</v>
      </c>
      <c r="BP139" s="9">
        <v>0</v>
      </c>
      <c r="BQ139" s="12">
        <v>0</v>
      </c>
      <c r="BR139" s="4">
        <v>0</v>
      </c>
      <c r="BS139" s="9">
        <v>0</v>
      </c>
      <c r="BT139" s="12">
        <v>0</v>
      </c>
      <c r="BU139" s="4">
        <v>0</v>
      </c>
      <c r="BV139" s="9">
        <v>0</v>
      </c>
      <c r="BW139" s="12">
        <v>0</v>
      </c>
      <c r="BX139" s="4">
        <v>0</v>
      </c>
      <c r="BY139" s="9">
        <f>IF(BW139=0,0,BX139/BW139*1000)</f>
        <v>0</v>
      </c>
      <c r="BZ139" s="12">
        <v>0</v>
      </c>
      <c r="CA139" s="4">
        <v>0</v>
      </c>
      <c r="CB139" s="9">
        <v>0</v>
      </c>
      <c r="CC139" s="12">
        <v>0</v>
      </c>
      <c r="CD139" s="4">
        <v>0</v>
      </c>
      <c r="CE139" s="9">
        <v>0</v>
      </c>
      <c r="CF139" s="12">
        <v>0</v>
      </c>
      <c r="CG139" s="4">
        <v>0</v>
      </c>
      <c r="CH139" s="9">
        <f t="shared" si="637"/>
        <v>0</v>
      </c>
      <c r="CI139" s="12">
        <v>0</v>
      </c>
      <c r="CJ139" s="4">
        <v>0</v>
      </c>
      <c r="CK139" s="9">
        <v>0</v>
      </c>
      <c r="CL139" s="12">
        <v>0</v>
      </c>
      <c r="CM139" s="4">
        <v>0</v>
      </c>
      <c r="CN139" s="9">
        <f t="shared" si="638"/>
        <v>0</v>
      </c>
      <c r="CO139" s="12">
        <v>0</v>
      </c>
      <c r="CP139" s="4">
        <v>0</v>
      </c>
      <c r="CQ139" s="9">
        <v>0</v>
      </c>
      <c r="CR139" s="12">
        <v>0</v>
      </c>
      <c r="CS139" s="4">
        <v>0</v>
      </c>
      <c r="CT139" s="9">
        <v>0</v>
      </c>
      <c r="CU139" s="12">
        <v>9.0399999999999991</v>
      </c>
      <c r="CV139" s="4">
        <v>11.32</v>
      </c>
      <c r="CW139" s="9">
        <f t="shared" si="639"/>
        <v>1252.212389380531</v>
      </c>
      <c r="CX139" s="12">
        <v>0</v>
      </c>
      <c r="CY139" s="4">
        <v>0</v>
      </c>
      <c r="CZ139" s="9">
        <v>0</v>
      </c>
      <c r="DA139" s="12"/>
      <c r="DB139" s="4"/>
      <c r="DC139" s="9"/>
      <c r="DD139" s="12">
        <v>0</v>
      </c>
      <c r="DE139" s="4">
        <v>0</v>
      </c>
      <c r="DF139" s="9">
        <v>0</v>
      </c>
      <c r="DG139" s="12">
        <v>0</v>
      </c>
      <c r="DH139" s="4">
        <v>0</v>
      </c>
      <c r="DI139" s="9">
        <f t="shared" si="640"/>
        <v>0</v>
      </c>
      <c r="DJ139" s="12">
        <v>0</v>
      </c>
      <c r="DK139" s="4">
        <v>0</v>
      </c>
      <c r="DL139" s="9">
        <v>0</v>
      </c>
      <c r="DM139" s="12">
        <v>0</v>
      </c>
      <c r="DN139" s="4">
        <v>0</v>
      </c>
      <c r="DO139" s="9">
        <v>0</v>
      </c>
      <c r="DP139" s="12">
        <v>1E-3</v>
      </c>
      <c r="DQ139" s="4">
        <v>0.01</v>
      </c>
      <c r="DR139" s="9">
        <f t="shared" ref="DR139:DR142" si="652">DQ139/DP139*1000</f>
        <v>10000</v>
      </c>
      <c r="DS139" s="12">
        <v>0</v>
      </c>
      <c r="DT139" s="4">
        <v>0</v>
      </c>
      <c r="DU139" s="9">
        <v>0</v>
      </c>
      <c r="DV139" s="12">
        <v>0</v>
      </c>
      <c r="DW139" s="4">
        <v>0</v>
      </c>
      <c r="DX139" s="9">
        <v>0</v>
      </c>
      <c r="DY139" s="12">
        <v>0</v>
      </c>
      <c r="DZ139" s="4">
        <v>0</v>
      </c>
      <c r="EA139" s="9">
        <v>0</v>
      </c>
      <c r="EB139" s="12"/>
      <c r="EC139" s="4"/>
      <c r="ED139" s="9"/>
      <c r="EE139" s="12">
        <v>0</v>
      </c>
      <c r="EF139" s="4">
        <v>0</v>
      </c>
      <c r="EG139" s="9">
        <f t="shared" si="641"/>
        <v>0</v>
      </c>
      <c r="EH139" s="12">
        <v>0</v>
      </c>
      <c r="EI139" s="4">
        <v>0</v>
      </c>
      <c r="EJ139" s="9">
        <v>0</v>
      </c>
      <c r="EK139" s="12">
        <v>0</v>
      </c>
      <c r="EL139" s="4">
        <v>0</v>
      </c>
      <c r="EM139" s="9">
        <v>0</v>
      </c>
      <c r="EN139" s="12">
        <v>0</v>
      </c>
      <c r="EO139" s="4">
        <v>0</v>
      </c>
      <c r="EP139" s="9">
        <v>0</v>
      </c>
      <c r="EQ139" s="12">
        <v>0</v>
      </c>
      <c r="ER139" s="4">
        <v>0</v>
      </c>
      <c r="ES139" s="9">
        <v>0</v>
      </c>
      <c r="ET139" s="12">
        <v>0</v>
      </c>
      <c r="EU139" s="4">
        <v>0</v>
      </c>
      <c r="EV139" s="9">
        <v>0</v>
      </c>
      <c r="EW139" s="12">
        <v>0</v>
      </c>
      <c r="EX139" s="4">
        <v>0</v>
      </c>
      <c r="EY139" s="9">
        <f t="shared" si="642"/>
        <v>0</v>
      </c>
      <c r="EZ139" s="12">
        <v>0</v>
      </c>
      <c r="FA139" s="4">
        <v>0</v>
      </c>
      <c r="FB139" s="9">
        <v>0</v>
      </c>
      <c r="FC139" s="12">
        <v>0</v>
      </c>
      <c r="FD139" s="4">
        <v>0</v>
      </c>
      <c r="FE139" s="9">
        <v>0</v>
      </c>
      <c r="FF139" s="12">
        <v>0</v>
      </c>
      <c r="FG139" s="4">
        <v>0</v>
      </c>
      <c r="FH139" s="9">
        <v>0</v>
      </c>
      <c r="FI139" s="12">
        <v>0</v>
      </c>
      <c r="FJ139" s="4">
        <v>0</v>
      </c>
      <c r="FK139" s="9">
        <v>0</v>
      </c>
      <c r="FL139" s="12">
        <v>0</v>
      </c>
      <c r="FM139" s="4">
        <v>0</v>
      </c>
      <c r="FN139" s="9">
        <v>0</v>
      </c>
      <c r="FO139" s="12"/>
      <c r="FP139" s="4"/>
      <c r="FQ139" s="9"/>
      <c r="FR139" s="12">
        <v>0</v>
      </c>
      <c r="FS139" s="4">
        <v>0</v>
      </c>
      <c r="FT139" s="9">
        <v>0</v>
      </c>
      <c r="FU139" s="12">
        <v>0</v>
      </c>
      <c r="FV139" s="4">
        <v>0</v>
      </c>
      <c r="FW139" s="9">
        <v>0</v>
      </c>
      <c r="FX139" s="12">
        <v>0</v>
      </c>
      <c r="FY139" s="4">
        <v>0</v>
      </c>
      <c r="FZ139" s="9">
        <v>0</v>
      </c>
      <c r="GA139" s="12">
        <v>0</v>
      </c>
      <c r="GB139" s="4">
        <v>0</v>
      </c>
      <c r="GC139" s="9">
        <v>0</v>
      </c>
      <c r="GD139" s="12">
        <v>0</v>
      </c>
      <c r="GE139" s="4">
        <v>0</v>
      </c>
      <c r="GF139" s="9">
        <v>0</v>
      </c>
      <c r="GG139" s="12">
        <v>0</v>
      </c>
      <c r="GH139" s="4">
        <v>0</v>
      </c>
      <c r="GI139" s="9">
        <v>0</v>
      </c>
      <c r="GJ139" s="12">
        <v>0</v>
      </c>
      <c r="GK139" s="4">
        <v>0</v>
      </c>
      <c r="GL139" s="9">
        <v>0</v>
      </c>
      <c r="GM139" s="85">
        <v>0</v>
      </c>
      <c r="GN139" s="4">
        <v>0</v>
      </c>
      <c r="GO139" s="9">
        <v>0</v>
      </c>
      <c r="GP139" s="12">
        <v>0</v>
      </c>
      <c r="GQ139" s="4">
        <v>0</v>
      </c>
      <c r="GR139" s="9">
        <v>0</v>
      </c>
      <c r="GS139" s="12">
        <v>0</v>
      </c>
      <c r="GT139" s="4">
        <v>0</v>
      </c>
      <c r="GU139" s="9">
        <v>0</v>
      </c>
      <c r="GV139" s="12">
        <v>1.75</v>
      </c>
      <c r="GW139" s="4">
        <v>1.9</v>
      </c>
      <c r="GX139" s="9">
        <f t="shared" si="650"/>
        <v>1085.7142857142856</v>
      </c>
      <c r="GY139" s="12">
        <v>0</v>
      </c>
      <c r="GZ139" s="4">
        <v>0</v>
      </c>
      <c r="HA139" s="9">
        <v>0</v>
      </c>
      <c r="HB139" s="12">
        <v>0</v>
      </c>
      <c r="HC139" s="4">
        <v>0</v>
      </c>
      <c r="HD139" s="9">
        <v>0</v>
      </c>
      <c r="HE139" s="12">
        <v>0</v>
      </c>
      <c r="HF139" s="4">
        <v>0</v>
      </c>
      <c r="HG139" s="9">
        <v>0</v>
      </c>
      <c r="HH139" s="19">
        <f t="shared" si="644"/>
        <v>26.141000000000002</v>
      </c>
      <c r="HI139" s="9">
        <f t="shared" si="645"/>
        <v>140.47999999999999</v>
      </c>
    </row>
    <row r="140" spans="1:217" x14ac:dyDescent="0.3">
      <c r="A140" s="79">
        <v>2014</v>
      </c>
      <c r="B140" s="71" t="s">
        <v>6</v>
      </c>
      <c r="C140" s="12">
        <v>0</v>
      </c>
      <c r="D140" s="4">
        <v>0</v>
      </c>
      <c r="E140" s="9">
        <f t="shared" si="633"/>
        <v>0</v>
      </c>
      <c r="F140" s="12">
        <v>26.05</v>
      </c>
      <c r="G140" s="4">
        <v>193</v>
      </c>
      <c r="H140" s="9">
        <f t="shared" ref="H140:H145" si="653">G140/F140*1000</f>
        <v>7408.8291746641071</v>
      </c>
      <c r="I140" s="12">
        <v>0</v>
      </c>
      <c r="J140" s="4">
        <v>0</v>
      </c>
      <c r="K140" s="9">
        <v>0</v>
      </c>
      <c r="L140" s="12">
        <v>17.5</v>
      </c>
      <c r="M140" s="4">
        <v>141.61000000000001</v>
      </c>
      <c r="N140" s="9">
        <f t="shared" si="651"/>
        <v>8092.0000000000009</v>
      </c>
      <c r="O140" s="12">
        <v>0</v>
      </c>
      <c r="P140" s="4">
        <v>0</v>
      </c>
      <c r="Q140" s="9">
        <v>0</v>
      </c>
      <c r="R140" s="12">
        <v>0</v>
      </c>
      <c r="S140" s="4">
        <v>0</v>
      </c>
      <c r="T140" s="9">
        <v>0</v>
      </c>
      <c r="U140" s="12">
        <v>0</v>
      </c>
      <c r="V140" s="4">
        <v>0</v>
      </c>
      <c r="W140" s="9">
        <f t="shared" si="634"/>
        <v>0</v>
      </c>
      <c r="X140" s="12">
        <v>0</v>
      </c>
      <c r="Y140" s="4">
        <v>0</v>
      </c>
      <c r="Z140" s="9">
        <v>0</v>
      </c>
      <c r="AA140" s="12">
        <v>0</v>
      </c>
      <c r="AB140" s="4">
        <v>0</v>
      </c>
      <c r="AC140" s="9">
        <v>0</v>
      </c>
      <c r="AD140" s="12">
        <v>0</v>
      </c>
      <c r="AE140" s="4">
        <v>0</v>
      </c>
      <c r="AF140" s="9">
        <v>0</v>
      </c>
      <c r="AG140" s="12">
        <v>0</v>
      </c>
      <c r="AH140" s="4">
        <v>0</v>
      </c>
      <c r="AI140" s="9">
        <v>0</v>
      </c>
      <c r="AJ140" s="12">
        <v>0</v>
      </c>
      <c r="AK140" s="4">
        <v>0</v>
      </c>
      <c r="AL140" s="9">
        <v>0</v>
      </c>
      <c r="AM140" s="12">
        <v>0</v>
      </c>
      <c r="AN140" s="4">
        <v>0</v>
      </c>
      <c r="AO140" s="9">
        <v>0</v>
      </c>
      <c r="AP140" s="12">
        <v>0</v>
      </c>
      <c r="AQ140" s="4">
        <v>0</v>
      </c>
      <c r="AR140" s="9">
        <v>0</v>
      </c>
      <c r="AS140" s="12">
        <v>0</v>
      </c>
      <c r="AT140" s="4">
        <v>0</v>
      </c>
      <c r="AU140" s="9">
        <v>0</v>
      </c>
      <c r="AV140" s="12">
        <v>0</v>
      </c>
      <c r="AW140" s="4">
        <v>0</v>
      </c>
      <c r="AX140" s="9">
        <v>0</v>
      </c>
      <c r="AY140" s="12"/>
      <c r="AZ140" s="4"/>
      <c r="BA140" s="9"/>
      <c r="BB140" s="12">
        <v>0</v>
      </c>
      <c r="BC140" s="4">
        <v>0</v>
      </c>
      <c r="BD140" s="9">
        <v>0</v>
      </c>
      <c r="BE140" s="12">
        <v>0</v>
      </c>
      <c r="BF140" s="4">
        <v>0</v>
      </c>
      <c r="BG140" s="9">
        <f t="shared" si="636"/>
        <v>0</v>
      </c>
      <c r="BH140" s="12">
        <v>0</v>
      </c>
      <c r="BI140" s="4">
        <v>0</v>
      </c>
      <c r="BJ140" s="9">
        <v>0</v>
      </c>
      <c r="BK140" s="12">
        <v>0</v>
      </c>
      <c r="BL140" s="4">
        <v>0</v>
      </c>
      <c r="BM140" s="9">
        <v>0</v>
      </c>
      <c r="BN140" s="12">
        <v>0</v>
      </c>
      <c r="BO140" s="4">
        <v>0</v>
      </c>
      <c r="BP140" s="9">
        <v>0</v>
      </c>
      <c r="BQ140" s="12">
        <v>0</v>
      </c>
      <c r="BR140" s="4">
        <v>0</v>
      </c>
      <c r="BS140" s="9">
        <v>0</v>
      </c>
      <c r="BT140" s="12">
        <v>0.155</v>
      </c>
      <c r="BU140" s="4">
        <v>7.12</v>
      </c>
      <c r="BV140" s="9">
        <f t="shared" si="648"/>
        <v>45935.483870967742</v>
      </c>
      <c r="BW140" s="12">
        <v>0</v>
      </c>
      <c r="BX140" s="4">
        <v>0</v>
      </c>
      <c r="BY140" s="9">
        <f t="shared" ref="BY140:BY147" si="654">IF(BW140=0,0,BX140/BW140*1000)</f>
        <v>0</v>
      </c>
      <c r="BZ140" s="12">
        <v>0</v>
      </c>
      <c r="CA140" s="4">
        <v>0</v>
      </c>
      <c r="CB140" s="9">
        <v>0</v>
      </c>
      <c r="CC140" s="12">
        <v>0</v>
      </c>
      <c r="CD140" s="4">
        <v>0</v>
      </c>
      <c r="CE140" s="9">
        <v>0</v>
      </c>
      <c r="CF140" s="12">
        <v>0</v>
      </c>
      <c r="CG140" s="4">
        <v>0</v>
      </c>
      <c r="CH140" s="9">
        <f t="shared" si="637"/>
        <v>0</v>
      </c>
      <c r="CI140" s="12">
        <v>0</v>
      </c>
      <c r="CJ140" s="4">
        <v>0</v>
      </c>
      <c r="CK140" s="9">
        <v>0</v>
      </c>
      <c r="CL140" s="12">
        <v>0</v>
      </c>
      <c r="CM140" s="4">
        <v>0</v>
      </c>
      <c r="CN140" s="9">
        <f t="shared" si="638"/>
        <v>0</v>
      </c>
      <c r="CO140" s="12">
        <v>0</v>
      </c>
      <c r="CP140" s="4">
        <v>0</v>
      </c>
      <c r="CQ140" s="9">
        <v>0</v>
      </c>
      <c r="CR140" s="12">
        <v>0</v>
      </c>
      <c r="CS140" s="4">
        <v>0</v>
      </c>
      <c r="CT140" s="9">
        <v>0</v>
      </c>
      <c r="CU140" s="12">
        <v>2.7229999999999999</v>
      </c>
      <c r="CV140" s="4">
        <v>3.94</v>
      </c>
      <c r="CW140" s="9">
        <f t="shared" si="639"/>
        <v>1446.9335291957402</v>
      </c>
      <c r="CX140" s="12">
        <v>0</v>
      </c>
      <c r="CY140" s="4">
        <v>0</v>
      </c>
      <c r="CZ140" s="9">
        <v>0</v>
      </c>
      <c r="DA140" s="12"/>
      <c r="DB140" s="4"/>
      <c r="DC140" s="9"/>
      <c r="DD140" s="12">
        <v>0</v>
      </c>
      <c r="DE140" s="4">
        <v>0</v>
      </c>
      <c r="DF140" s="9">
        <v>0</v>
      </c>
      <c r="DG140" s="12">
        <v>0</v>
      </c>
      <c r="DH140" s="4">
        <v>0</v>
      </c>
      <c r="DI140" s="9">
        <f t="shared" si="640"/>
        <v>0</v>
      </c>
      <c r="DJ140" s="12">
        <v>0</v>
      </c>
      <c r="DK140" s="4">
        <v>0</v>
      </c>
      <c r="DL140" s="9">
        <v>0</v>
      </c>
      <c r="DM140" s="12">
        <v>0</v>
      </c>
      <c r="DN140" s="4">
        <v>0</v>
      </c>
      <c r="DO140" s="9">
        <v>0</v>
      </c>
      <c r="DP140" s="12">
        <v>0</v>
      </c>
      <c r="DQ140" s="4">
        <v>0</v>
      </c>
      <c r="DR140" s="9">
        <v>0</v>
      </c>
      <c r="DS140" s="12">
        <v>0</v>
      </c>
      <c r="DT140" s="4">
        <v>0</v>
      </c>
      <c r="DU140" s="9">
        <v>0</v>
      </c>
      <c r="DV140" s="12">
        <v>0</v>
      </c>
      <c r="DW140" s="4">
        <v>0</v>
      </c>
      <c r="DX140" s="9">
        <v>0</v>
      </c>
      <c r="DY140" s="12">
        <v>0</v>
      </c>
      <c r="DZ140" s="4">
        <v>0</v>
      </c>
      <c r="EA140" s="9">
        <v>0</v>
      </c>
      <c r="EB140" s="12"/>
      <c r="EC140" s="4"/>
      <c r="ED140" s="9"/>
      <c r="EE140" s="12">
        <v>0</v>
      </c>
      <c r="EF140" s="4">
        <v>0</v>
      </c>
      <c r="EG140" s="9">
        <f t="shared" si="641"/>
        <v>0</v>
      </c>
      <c r="EH140" s="12">
        <v>0</v>
      </c>
      <c r="EI140" s="4">
        <v>0</v>
      </c>
      <c r="EJ140" s="9">
        <v>0</v>
      </c>
      <c r="EK140" s="12">
        <v>0</v>
      </c>
      <c r="EL140" s="4">
        <v>0</v>
      </c>
      <c r="EM140" s="9">
        <v>0</v>
      </c>
      <c r="EN140" s="12">
        <v>0</v>
      </c>
      <c r="EO140" s="4">
        <v>0</v>
      </c>
      <c r="EP140" s="9">
        <v>0</v>
      </c>
      <c r="EQ140" s="12">
        <v>0</v>
      </c>
      <c r="ER140" s="4">
        <v>0</v>
      </c>
      <c r="ES140" s="9">
        <v>0</v>
      </c>
      <c r="ET140" s="12">
        <v>0</v>
      </c>
      <c r="EU140" s="4">
        <v>0</v>
      </c>
      <c r="EV140" s="9">
        <v>0</v>
      </c>
      <c r="EW140" s="12">
        <v>0</v>
      </c>
      <c r="EX140" s="4">
        <v>0</v>
      </c>
      <c r="EY140" s="9">
        <f t="shared" si="642"/>
        <v>0</v>
      </c>
      <c r="EZ140" s="12">
        <v>0</v>
      </c>
      <c r="FA140" s="4">
        <v>0</v>
      </c>
      <c r="FB140" s="9">
        <v>0</v>
      </c>
      <c r="FC140" s="12">
        <v>0</v>
      </c>
      <c r="FD140" s="4">
        <v>0</v>
      </c>
      <c r="FE140" s="9">
        <v>0</v>
      </c>
      <c r="FF140" s="12">
        <v>0</v>
      </c>
      <c r="FG140" s="4">
        <v>0</v>
      </c>
      <c r="FH140" s="9">
        <v>0</v>
      </c>
      <c r="FI140" s="12">
        <v>0</v>
      </c>
      <c r="FJ140" s="4">
        <v>0</v>
      </c>
      <c r="FK140" s="9">
        <v>0</v>
      </c>
      <c r="FL140" s="12">
        <v>0</v>
      </c>
      <c r="FM140" s="4">
        <v>0</v>
      </c>
      <c r="FN140" s="9">
        <v>0</v>
      </c>
      <c r="FO140" s="12"/>
      <c r="FP140" s="4"/>
      <c r="FQ140" s="9"/>
      <c r="FR140" s="12">
        <v>0</v>
      </c>
      <c r="FS140" s="4">
        <v>0</v>
      </c>
      <c r="FT140" s="9">
        <v>0</v>
      </c>
      <c r="FU140" s="12">
        <v>0</v>
      </c>
      <c r="FV140" s="4">
        <v>0</v>
      </c>
      <c r="FW140" s="9">
        <v>0</v>
      </c>
      <c r="FX140" s="12">
        <v>0</v>
      </c>
      <c r="FY140" s="4">
        <v>0</v>
      </c>
      <c r="FZ140" s="9">
        <v>0</v>
      </c>
      <c r="GA140" s="12">
        <v>0</v>
      </c>
      <c r="GB140" s="4">
        <v>0</v>
      </c>
      <c r="GC140" s="9">
        <v>0</v>
      </c>
      <c r="GD140" s="12">
        <v>0</v>
      </c>
      <c r="GE140" s="4">
        <v>0</v>
      </c>
      <c r="GF140" s="9">
        <v>0</v>
      </c>
      <c r="GG140" s="12">
        <v>0</v>
      </c>
      <c r="GH140" s="4">
        <v>0</v>
      </c>
      <c r="GI140" s="9">
        <v>0</v>
      </c>
      <c r="GJ140" s="12">
        <v>0</v>
      </c>
      <c r="GK140" s="4">
        <v>0</v>
      </c>
      <c r="GL140" s="9">
        <v>0</v>
      </c>
      <c r="GM140" s="85">
        <v>0</v>
      </c>
      <c r="GN140" s="4">
        <v>0</v>
      </c>
      <c r="GO140" s="9">
        <v>0</v>
      </c>
      <c r="GP140" s="12">
        <v>2.5000000000000001E-2</v>
      </c>
      <c r="GQ140" s="4">
        <v>0.33</v>
      </c>
      <c r="GR140" s="9">
        <f t="shared" ref="GR140:GR147" si="655">GQ140/GP140*1000</f>
        <v>13200</v>
      </c>
      <c r="GS140" s="12">
        <v>0</v>
      </c>
      <c r="GT140" s="4">
        <v>0</v>
      </c>
      <c r="GU140" s="9">
        <v>0</v>
      </c>
      <c r="GV140" s="12">
        <v>36</v>
      </c>
      <c r="GW140" s="4">
        <v>154.71</v>
      </c>
      <c r="GX140" s="9">
        <f t="shared" si="650"/>
        <v>4297.5</v>
      </c>
      <c r="GY140" s="12">
        <v>0</v>
      </c>
      <c r="GZ140" s="4">
        <v>0</v>
      </c>
      <c r="HA140" s="9">
        <v>0</v>
      </c>
      <c r="HB140" s="12">
        <v>0</v>
      </c>
      <c r="HC140" s="4">
        <v>0</v>
      </c>
      <c r="HD140" s="9">
        <v>0</v>
      </c>
      <c r="HE140" s="12">
        <v>0</v>
      </c>
      <c r="HF140" s="4">
        <v>0</v>
      </c>
      <c r="HG140" s="9">
        <v>0</v>
      </c>
      <c r="HH140" s="19">
        <f t="shared" si="644"/>
        <v>82.453000000000003</v>
      </c>
      <c r="HI140" s="9">
        <f t="shared" si="645"/>
        <v>500.71000000000004</v>
      </c>
    </row>
    <row r="141" spans="1:217" x14ac:dyDescent="0.3">
      <c r="A141" s="79">
        <v>2014</v>
      </c>
      <c r="B141" s="71" t="s">
        <v>7</v>
      </c>
      <c r="C141" s="12">
        <v>0</v>
      </c>
      <c r="D141" s="4">
        <v>0</v>
      </c>
      <c r="E141" s="9">
        <f t="shared" si="633"/>
        <v>0</v>
      </c>
      <c r="F141" s="12">
        <v>4.0000000000000001E-3</v>
      </c>
      <c r="G141" s="4">
        <v>5.43</v>
      </c>
      <c r="H141" s="9">
        <f t="shared" si="653"/>
        <v>1357500</v>
      </c>
      <c r="I141" s="12">
        <v>0</v>
      </c>
      <c r="J141" s="4">
        <v>0</v>
      </c>
      <c r="K141" s="9">
        <v>0</v>
      </c>
      <c r="L141" s="12">
        <v>17.77</v>
      </c>
      <c r="M141" s="4">
        <v>140.34</v>
      </c>
      <c r="N141" s="9">
        <f t="shared" si="651"/>
        <v>7897.5801913337082</v>
      </c>
      <c r="O141" s="12">
        <v>0</v>
      </c>
      <c r="P141" s="4">
        <v>0</v>
      </c>
      <c r="Q141" s="9">
        <v>0</v>
      </c>
      <c r="R141" s="12">
        <v>0</v>
      </c>
      <c r="S141" s="4">
        <v>0</v>
      </c>
      <c r="T141" s="9">
        <v>0</v>
      </c>
      <c r="U141" s="12">
        <v>0</v>
      </c>
      <c r="V141" s="4">
        <v>0</v>
      </c>
      <c r="W141" s="9">
        <f t="shared" si="634"/>
        <v>0</v>
      </c>
      <c r="X141" s="12">
        <v>0</v>
      </c>
      <c r="Y141" s="4">
        <v>0</v>
      </c>
      <c r="Z141" s="9">
        <v>0</v>
      </c>
      <c r="AA141" s="12">
        <v>0</v>
      </c>
      <c r="AB141" s="4">
        <v>0</v>
      </c>
      <c r="AC141" s="9">
        <v>0</v>
      </c>
      <c r="AD141" s="12">
        <v>0</v>
      </c>
      <c r="AE141" s="4">
        <v>0</v>
      </c>
      <c r="AF141" s="9">
        <v>0</v>
      </c>
      <c r="AG141" s="12">
        <v>0</v>
      </c>
      <c r="AH141" s="4">
        <v>0</v>
      </c>
      <c r="AI141" s="9">
        <v>0</v>
      </c>
      <c r="AJ141" s="12">
        <v>0</v>
      </c>
      <c r="AK141" s="4">
        <v>0</v>
      </c>
      <c r="AL141" s="9">
        <v>0</v>
      </c>
      <c r="AM141" s="12">
        <v>0</v>
      </c>
      <c r="AN141" s="4">
        <v>0</v>
      </c>
      <c r="AO141" s="9">
        <v>0</v>
      </c>
      <c r="AP141" s="12">
        <v>0</v>
      </c>
      <c r="AQ141" s="4">
        <v>0</v>
      </c>
      <c r="AR141" s="9">
        <v>0</v>
      </c>
      <c r="AS141" s="12">
        <v>0</v>
      </c>
      <c r="AT141" s="4">
        <v>0</v>
      </c>
      <c r="AU141" s="9">
        <v>0</v>
      </c>
      <c r="AV141" s="12">
        <v>0</v>
      </c>
      <c r="AW141" s="4">
        <v>0</v>
      </c>
      <c r="AX141" s="9">
        <v>0</v>
      </c>
      <c r="AY141" s="12"/>
      <c r="AZ141" s="4"/>
      <c r="BA141" s="9"/>
      <c r="BB141" s="12">
        <v>0</v>
      </c>
      <c r="BC141" s="4">
        <v>0</v>
      </c>
      <c r="BD141" s="9">
        <v>0</v>
      </c>
      <c r="BE141" s="12">
        <v>0</v>
      </c>
      <c r="BF141" s="4">
        <v>0</v>
      </c>
      <c r="BG141" s="9">
        <f t="shared" si="636"/>
        <v>0</v>
      </c>
      <c r="BH141" s="12">
        <v>0</v>
      </c>
      <c r="BI141" s="4">
        <v>0</v>
      </c>
      <c r="BJ141" s="9">
        <v>0</v>
      </c>
      <c r="BK141" s="12">
        <v>0</v>
      </c>
      <c r="BL141" s="4">
        <v>0</v>
      </c>
      <c r="BM141" s="9">
        <v>0</v>
      </c>
      <c r="BN141" s="12">
        <v>0</v>
      </c>
      <c r="BO141" s="4">
        <v>0</v>
      </c>
      <c r="BP141" s="9">
        <v>0</v>
      </c>
      <c r="BQ141" s="12">
        <v>0</v>
      </c>
      <c r="BR141" s="4">
        <v>0</v>
      </c>
      <c r="BS141" s="9">
        <v>0</v>
      </c>
      <c r="BT141" s="12">
        <v>0</v>
      </c>
      <c r="BU141" s="4">
        <v>0</v>
      </c>
      <c r="BV141" s="9">
        <v>0</v>
      </c>
      <c r="BW141" s="12">
        <v>0</v>
      </c>
      <c r="BX141" s="4">
        <v>0</v>
      </c>
      <c r="BY141" s="9">
        <f t="shared" si="654"/>
        <v>0</v>
      </c>
      <c r="BZ141" s="12">
        <v>0</v>
      </c>
      <c r="CA141" s="4">
        <v>0</v>
      </c>
      <c r="CB141" s="9">
        <v>0</v>
      </c>
      <c r="CC141" s="12">
        <v>0</v>
      </c>
      <c r="CD141" s="4">
        <v>0</v>
      </c>
      <c r="CE141" s="9">
        <v>0</v>
      </c>
      <c r="CF141" s="12">
        <v>0</v>
      </c>
      <c r="CG141" s="4">
        <v>0</v>
      </c>
      <c r="CH141" s="9">
        <f t="shared" si="637"/>
        <v>0</v>
      </c>
      <c r="CI141" s="12">
        <v>0</v>
      </c>
      <c r="CJ141" s="4">
        <v>0</v>
      </c>
      <c r="CK141" s="9">
        <v>0</v>
      </c>
      <c r="CL141" s="12">
        <v>0</v>
      </c>
      <c r="CM141" s="4">
        <v>0</v>
      </c>
      <c r="CN141" s="9">
        <f t="shared" si="638"/>
        <v>0</v>
      </c>
      <c r="CO141" s="12">
        <v>0</v>
      </c>
      <c r="CP141" s="4">
        <v>0</v>
      </c>
      <c r="CQ141" s="9">
        <v>0</v>
      </c>
      <c r="CR141" s="12">
        <v>0</v>
      </c>
      <c r="CS141" s="4">
        <v>0</v>
      </c>
      <c r="CT141" s="9">
        <v>0</v>
      </c>
      <c r="CU141" s="12">
        <v>7.4999999999999997E-2</v>
      </c>
      <c r="CV141" s="4">
        <v>0.5</v>
      </c>
      <c r="CW141" s="9">
        <f t="shared" si="639"/>
        <v>6666.666666666667</v>
      </c>
      <c r="CX141" s="12">
        <v>0</v>
      </c>
      <c r="CY141" s="4">
        <v>0</v>
      </c>
      <c r="CZ141" s="9">
        <v>0</v>
      </c>
      <c r="DA141" s="12"/>
      <c r="DB141" s="4"/>
      <c r="DC141" s="9"/>
      <c r="DD141" s="12">
        <v>0</v>
      </c>
      <c r="DE141" s="4">
        <v>0</v>
      </c>
      <c r="DF141" s="9">
        <v>0</v>
      </c>
      <c r="DG141" s="12">
        <v>0</v>
      </c>
      <c r="DH141" s="4">
        <v>0</v>
      </c>
      <c r="DI141" s="9">
        <f t="shared" si="640"/>
        <v>0</v>
      </c>
      <c r="DJ141" s="12">
        <v>0</v>
      </c>
      <c r="DK141" s="4">
        <v>0</v>
      </c>
      <c r="DL141" s="9">
        <v>0</v>
      </c>
      <c r="DM141" s="12">
        <v>0</v>
      </c>
      <c r="DN141" s="4">
        <v>0</v>
      </c>
      <c r="DO141" s="9">
        <v>0</v>
      </c>
      <c r="DP141" s="12">
        <v>0</v>
      </c>
      <c r="DQ141" s="4">
        <v>0</v>
      </c>
      <c r="DR141" s="9">
        <v>0</v>
      </c>
      <c r="DS141" s="12">
        <v>0</v>
      </c>
      <c r="DT141" s="4">
        <v>0</v>
      </c>
      <c r="DU141" s="9">
        <v>0</v>
      </c>
      <c r="DV141" s="12">
        <v>0</v>
      </c>
      <c r="DW141" s="4">
        <v>0</v>
      </c>
      <c r="DX141" s="9">
        <v>0</v>
      </c>
      <c r="DY141" s="12">
        <v>0</v>
      </c>
      <c r="DZ141" s="4">
        <v>0</v>
      </c>
      <c r="EA141" s="9">
        <v>0</v>
      </c>
      <c r="EB141" s="12"/>
      <c r="EC141" s="4"/>
      <c r="ED141" s="9"/>
      <c r="EE141" s="12">
        <v>0</v>
      </c>
      <c r="EF141" s="4">
        <v>0</v>
      </c>
      <c r="EG141" s="9">
        <f t="shared" si="641"/>
        <v>0</v>
      </c>
      <c r="EH141" s="12">
        <v>0</v>
      </c>
      <c r="EI141" s="4">
        <v>0</v>
      </c>
      <c r="EJ141" s="9">
        <v>0</v>
      </c>
      <c r="EK141" s="12">
        <v>0</v>
      </c>
      <c r="EL141" s="4">
        <v>0</v>
      </c>
      <c r="EM141" s="9">
        <v>0</v>
      </c>
      <c r="EN141" s="12">
        <v>0</v>
      </c>
      <c r="EO141" s="4">
        <v>0</v>
      </c>
      <c r="EP141" s="9">
        <v>0</v>
      </c>
      <c r="EQ141" s="12">
        <v>0</v>
      </c>
      <c r="ER141" s="4">
        <v>0</v>
      </c>
      <c r="ES141" s="9">
        <v>0</v>
      </c>
      <c r="ET141" s="12">
        <v>0</v>
      </c>
      <c r="EU141" s="4">
        <v>0</v>
      </c>
      <c r="EV141" s="9">
        <v>0</v>
      </c>
      <c r="EW141" s="12">
        <v>0</v>
      </c>
      <c r="EX141" s="4">
        <v>0</v>
      </c>
      <c r="EY141" s="9">
        <f t="shared" si="642"/>
        <v>0</v>
      </c>
      <c r="EZ141" s="12">
        <v>0</v>
      </c>
      <c r="FA141" s="4">
        <v>0</v>
      </c>
      <c r="FB141" s="9">
        <v>0</v>
      </c>
      <c r="FC141" s="12">
        <v>0</v>
      </c>
      <c r="FD141" s="4">
        <v>0</v>
      </c>
      <c r="FE141" s="9">
        <v>0</v>
      </c>
      <c r="FF141" s="12">
        <v>0</v>
      </c>
      <c r="FG141" s="4">
        <v>0</v>
      </c>
      <c r="FH141" s="9">
        <v>0</v>
      </c>
      <c r="FI141" s="12">
        <v>0</v>
      </c>
      <c r="FJ141" s="4">
        <v>0</v>
      </c>
      <c r="FK141" s="9">
        <v>0</v>
      </c>
      <c r="FL141" s="12">
        <v>0</v>
      </c>
      <c r="FM141" s="4">
        <v>0</v>
      </c>
      <c r="FN141" s="9">
        <v>0</v>
      </c>
      <c r="FO141" s="12"/>
      <c r="FP141" s="4"/>
      <c r="FQ141" s="9"/>
      <c r="FR141" s="12">
        <v>0</v>
      </c>
      <c r="FS141" s="4">
        <v>0</v>
      </c>
      <c r="FT141" s="9">
        <v>0</v>
      </c>
      <c r="FU141" s="12">
        <v>0</v>
      </c>
      <c r="FV141" s="4">
        <v>0</v>
      </c>
      <c r="FW141" s="9">
        <v>0</v>
      </c>
      <c r="FX141" s="12">
        <v>0</v>
      </c>
      <c r="FY141" s="4">
        <v>0</v>
      </c>
      <c r="FZ141" s="9">
        <v>0</v>
      </c>
      <c r="GA141" s="12">
        <v>0</v>
      </c>
      <c r="GB141" s="4">
        <v>0</v>
      </c>
      <c r="GC141" s="9">
        <v>0</v>
      </c>
      <c r="GD141" s="12">
        <v>0</v>
      </c>
      <c r="GE141" s="4">
        <v>0</v>
      </c>
      <c r="GF141" s="9">
        <v>0</v>
      </c>
      <c r="GG141" s="12">
        <v>0</v>
      </c>
      <c r="GH141" s="4">
        <v>0</v>
      </c>
      <c r="GI141" s="9">
        <v>0</v>
      </c>
      <c r="GJ141" s="12">
        <v>0</v>
      </c>
      <c r="GK141" s="4">
        <v>0</v>
      </c>
      <c r="GL141" s="9">
        <v>0</v>
      </c>
      <c r="GM141" s="85">
        <v>0</v>
      </c>
      <c r="GN141" s="4">
        <v>0</v>
      </c>
      <c r="GO141" s="9">
        <v>0</v>
      </c>
      <c r="GP141" s="12">
        <v>0</v>
      </c>
      <c r="GQ141" s="4">
        <v>0</v>
      </c>
      <c r="GR141" s="9">
        <v>0</v>
      </c>
      <c r="GS141" s="12">
        <v>0.113</v>
      </c>
      <c r="GT141" s="4">
        <v>1.58</v>
      </c>
      <c r="GU141" s="9">
        <f t="shared" si="643"/>
        <v>13982.300884955752</v>
      </c>
      <c r="GV141" s="12">
        <v>0.01</v>
      </c>
      <c r="GW141" s="4">
        <v>0.16</v>
      </c>
      <c r="GX141" s="9">
        <f t="shared" si="650"/>
        <v>16000</v>
      </c>
      <c r="GY141" s="12">
        <v>0</v>
      </c>
      <c r="GZ141" s="4">
        <v>0</v>
      </c>
      <c r="HA141" s="9">
        <v>0</v>
      </c>
      <c r="HB141" s="12">
        <v>0</v>
      </c>
      <c r="HC141" s="4">
        <v>0</v>
      </c>
      <c r="HD141" s="9">
        <v>0</v>
      </c>
      <c r="HE141" s="12">
        <v>0</v>
      </c>
      <c r="HF141" s="4">
        <v>0</v>
      </c>
      <c r="HG141" s="9">
        <v>0</v>
      </c>
      <c r="HH141" s="19">
        <f t="shared" si="644"/>
        <v>17.972000000000001</v>
      </c>
      <c r="HI141" s="9">
        <f t="shared" si="645"/>
        <v>148.01000000000002</v>
      </c>
    </row>
    <row r="142" spans="1:217" x14ac:dyDescent="0.3">
      <c r="A142" s="79">
        <v>2014</v>
      </c>
      <c r="B142" s="80" t="s">
        <v>8</v>
      </c>
      <c r="C142" s="12">
        <v>0</v>
      </c>
      <c r="D142" s="4">
        <v>0</v>
      </c>
      <c r="E142" s="9">
        <f t="shared" si="633"/>
        <v>0</v>
      </c>
      <c r="F142" s="12">
        <v>0</v>
      </c>
      <c r="G142" s="4">
        <v>0</v>
      </c>
      <c r="H142" s="9">
        <v>0</v>
      </c>
      <c r="I142" s="12">
        <v>0</v>
      </c>
      <c r="J142" s="4">
        <v>0</v>
      </c>
      <c r="K142" s="9">
        <v>0</v>
      </c>
      <c r="L142" s="12">
        <v>0</v>
      </c>
      <c r="M142" s="4">
        <v>0</v>
      </c>
      <c r="N142" s="9">
        <v>0</v>
      </c>
      <c r="O142" s="12">
        <v>0</v>
      </c>
      <c r="P142" s="4">
        <v>0</v>
      </c>
      <c r="Q142" s="9">
        <v>0</v>
      </c>
      <c r="R142" s="12">
        <v>0</v>
      </c>
      <c r="S142" s="4">
        <v>0</v>
      </c>
      <c r="T142" s="9">
        <v>0</v>
      </c>
      <c r="U142" s="12">
        <v>0</v>
      </c>
      <c r="V142" s="4">
        <v>0</v>
      </c>
      <c r="W142" s="9">
        <f t="shared" si="634"/>
        <v>0</v>
      </c>
      <c r="X142" s="12">
        <v>0</v>
      </c>
      <c r="Y142" s="4">
        <v>0</v>
      </c>
      <c r="Z142" s="9">
        <v>0</v>
      </c>
      <c r="AA142" s="12">
        <v>0</v>
      </c>
      <c r="AB142" s="4">
        <v>0</v>
      </c>
      <c r="AC142" s="9">
        <v>0</v>
      </c>
      <c r="AD142" s="12">
        <v>0</v>
      </c>
      <c r="AE142" s="4">
        <v>0</v>
      </c>
      <c r="AF142" s="9">
        <v>0</v>
      </c>
      <c r="AG142" s="12">
        <v>0</v>
      </c>
      <c r="AH142" s="4">
        <v>0</v>
      </c>
      <c r="AI142" s="9">
        <v>0</v>
      </c>
      <c r="AJ142" s="12">
        <v>0</v>
      </c>
      <c r="AK142" s="4">
        <v>0</v>
      </c>
      <c r="AL142" s="9">
        <v>0</v>
      </c>
      <c r="AM142" s="12">
        <v>0</v>
      </c>
      <c r="AN142" s="4">
        <v>0</v>
      </c>
      <c r="AO142" s="9">
        <v>0</v>
      </c>
      <c r="AP142" s="12">
        <v>0</v>
      </c>
      <c r="AQ142" s="4">
        <v>0</v>
      </c>
      <c r="AR142" s="9">
        <v>0</v>
      </c>
      <c r="AS142" s="12">
        <v>0</v>
      </c>
      <c r="AT142" s="4">
        <v>0</v>
      </c>
      <c r="AU142" s="9">
        <v>0</v>
      </c>
      <c r="AV142" s="12">
        <v>0.4</v>
      </c>
      <c r="AW142" s="4">
        <v>8.75</v>
      </c>
      <c r="AX142" s="9">
        <f t="shared" si="635"/>
        <v>21875</v>
      </c>
      <c r="AY142" s="12"/>
      <c r="AZ142" s="4"/>
      <c r="BA142" s="9"/>
      <c r="BB142" s="12">
        <v>1E-3</v>
      </c>
      <c r="BC142" s="4">
        <v>0.15</v>
      </c>
      <c r="BD142" s="9">
        <f t="shared" ref="BD142:BD147" si="656">BC142/BB142*1000</f>
        <v>150000</v>
      </c>
      <c r="BE142" s="12">
        <v>0</v>
      </c>
      <c r="BF142" s="4">
        <v>0</v>
      </c>
      <c r="BG142" s="9">
        <f t="shared" si="636"/>
        <v>0</v>
      </c>
      <c r="BH142" s="12">
        <v>0</v>
      </c>
      <c r="BI142" s="4">
        <v>0</v>
      </c>
      <c r="BJ142" s="9">
        <v>0</v>
      </c>
      <c r="BK142" s="12">
        <v>0</v>
      </c>
      <c r="BL142" s="4">
        <v>0</v>
      </c>
      <c r="BM142" s="9">
        <v>0</v>
      </c>
      <c r="BN142" s="12">
        <v>0</v>
      </c>
      <c r="BO142" s="4">
        <v>0</v>
      </c>
      <c r="BP142" s="9">
        <v>0</v>
      </c>
      <c r="BQ142" s="12">
        <v>0</v>
      </c>
      <c r="BR142" s="4">
        <v>0</v>
      </c>
      <c r="BS142" s="9">
        <v>0</v>
      </c>
      <c r="BT142" s="12">
        <v>0</v>
      </c>
      <c r="BU142" s="4">
        <v>0</v>
      </c>
      <c r="BV142" s="9">
        <v>0</v>
      </c>
      <c r="BW142" s="12">
        <v>0</v>
      </c>
      <c r="BX142" s="4">
        <v>0</v>
      </c>
      <c r="BY142" s="9">
        <f t="shared" si="654"/>
        <v>0</v>
      </c>
      <c r="BZ142" s="12">
        <v>0</v>
      </c>
      <c r="CA142" s="4">
        <v>0</v>
      </c>
      <c r="CB142" s="9">
        <v>0</v>
      </c>
      <c r="CC142" s="12">
        <v>0</v>
      </c>
      <c r="CD142" s="4">
        <v>0</v>
      </c>
      <c r="CE142" s="9">
        <v>0</v>
      </c>
      <c r="CF142" s="12">
        <v>0</v>
      </c>
      <c r="CG142" s="4">
        <v>0</v>
      </c>
      <c r="CH142" s="9">
        <f t="shared" si="637"/>
        <v>0</v>
      </c>
      <c r="CI142" s="12">
        <v>0</v>
      </c>
      <c r="CJ142" s="4">
        <v>0</v>
      </c>
      <c r="CK142" s="9">
        <v>0</v>
      </c>
      <c r="CL142" s="12">
        <v>0</v>
      </c>
      <c r="CM142" s="4">
        <v>0</v>
      </c>
      <c r="CN142" s="9">
        <f t="shared" si="638"/>
        <v>0</v>
      </c>
      <c r="CO142" s="12">
        <v>0</v>
      </c>
      <c r="CP142" s="4">
        <v>0</v>
      </c>
      <c r="CQ142" s="9">
        <v>0</v>
      </c>
      <c r="CR142" s="12">
        <v>0</v>
      </c>
      <c r="CS142" s="4">
        <v>0</v>
      </c>
      <c r="CT142" s="9">
        <v>0</v>
      </c>
      <c r="CU142" s="12">
        <v>7.48</v>
      </c>
      <c r="CV142" s="4">
        <v>6.37</v>
      </c>
      <c r="CW142" s="9">
        <f t="shared" si="639"/>
        <v>851.60427807486622</v>
      </c>
      <c r="CX142" s="12">
        <v>0</v>
      </c>
      <c r="CY142" s="4">
        <v>0</v>
      </c>
      <c r="CZ142" s="9">
        <v>0</v>
      </c>
      <c r="DA142" s="12"/>
      <c r="DB142" s="4"/>
      <c r="DC142" s="9"/>
      <c r="DD142" s="12">
        <v>0</v>
      </c>
      <c r="DE142" s="4">
        <v>0</v>
      </c>
      <c r="DF142" s="9">
        <v>0</v>
      </c>
      <c r="DG142" s="12">
        <v>0</v>
      </c>
      <c r="DH142" s="4">
        <v>0</v>
      </c>
      <c r="DI142" s="9">
        <f t="shared" si="640"/>
        <v>0</v>
      </c>
      <c r="DJ142" s="12">
        <v>0</v>
      </c>
      <c r="DK142" s="4">
        <v>0</v>
      </c>
      <c r="DL142" s="9">
        <v>0</v>
      </c>
      <c r="DM142" s="12">
        <v>0</v>
      </c>
      <c r="DN142" s="4">
        <v>0</v>
      </c>
      <c r="DO142" s="9">
        <v>0</v>
      </c>
      <c r="DP142" s="12">
        <v>1E-3</v>
      </c>
      <c r="DQ142" s="4">
        <v>0.13</v>
      </c>
      <c r="DR142" s="9">
        <f t="shared" si="652"/>
        <v>130000</v>
      </c>
      <c r="DS142" s="12">
        <v>0</v>
      </c>
      <c r="DT142" s="4">
        <v>0</v>
      </c>
      <c r="DU142" s="9">
        <v>0</v>
      </c>
      <c r="DV142" s="12">
        <v>0</v>
      </c>
      <c r="DW142" s="4">
        <v>0</v>
      </c>
      <c r="DX142" s="9">
        <v>0</v>
      </c>
      <c r="DY142" s="12">
        <v>0</v>
      </c>
      <c r="DZ142" s="4">
        <v>0</v>
      </c>
      <c r="EA142" s="9">
        <v>0</v>
      </c>
      <c r="EB142" s="12"/>
      <c r="EC142" s="4"/>
      <c r="ED142" s="9"/>
      <c r="EE142" s="12">
        <v>0</v>
      </c>
      <c r="EF142" s="4">
        <v>0</v>
      </c>
      <c r="EG142" s="9">
        <f t="shared" si="641"/>
        <v>0</v>
      </c>
      <c r="EH142" s="12">
        <v>0</v>
      </c>
      <c r="EI142" s="4">
        <v>0</v>
      </c>
      <c r="EJ142" s="9">
        <v>0</v>
      </c>
      <c r="EK142" s="12">
        <v>0</v>
      </c>
      <c r="EL142" s="4">
        <v>0</v>
      </c>
      <c r="EM142" s="9">
        <v>0</v>
      </c>
      <c r="EN142" s="12">
        <v>0</v>
      </c>
      <c r="EO142" s="4">
        <v>0</v>
      </c>
      <c r="EP142" s="9">
        <v>0</v>
      </c>
      <c r="EQ142" s="12">
        <v>0</v>
      </c>
      <c r="ER142" s="4">
        <v>0</v>
      </c>
      <c r="ES142" s="9">
        <v>0</v>
      </c>
      <c r="ET142" s="12">
        <v>0</v>
      </c>
      <c r="EU142" s="4">
        <v>0</v>
      </c>
      <c r="EV142" s="9">
        <v>0</v>
      </c>
      <c r="EW142" s="12">
        <v>0</v>
      </c>
      <c r="EX142" s="4">
        <v>0</v>
      </c>
      <c r="EY142" s="9">
        <f t="shared" si="642"/>
        <v>0</v>
      </c>
      <c r="EZ142" s="12">
        <v>0</v>
      </c>
      <c r="FA142" s="4">
        <v>0</v>
      </c>
      <c r="FB142" s="9">
        <v>0</v>
      </c>
      <c r="FC142" s="12">
        <v>0</v>
      </c>
      <c r="FD142" s="4">
        <v>0</v>
      </c>
      <c r="FE142" s="9">
        <v>0</v>
      </c>
      <c r="FF142" s="12">
        <v>0</v>
      </c>
      <c r="FG142" s="4">
        <v>0</v>
      </c>
      <c r="FH142" s="9">
        <v>0</v>
      </c>
      <c r="FI142" s="12">
        <v>0</v>
      </c>
      <c r="FJ142" s="4">
        <v>0</v>
      </c>
      <c r="FK142" s="9">
        <v>0</v>
      </c>
      <c r="FL142" s="12">
        <v>0</v>
      </c>
      <c r="FM142" s="4">
        <v>0</v>
      </c>
      <c r="FN142" s="9">
        <v>0</v>
      </c>
      <c r="FO142" s="12"/>
      <c r="FP142" s="4"/>
      <c r="FQ142" s="9"/>
      <c r="FR142" s="12">
        <v>0</v>
      </c>
      <c r="FS142" s="4">
        <v>0</v>
      </c>
      <c r="FT142" s="9">
        <v>0</v>
      </c>
      <c r="FU142" s="12">
        <v>0</v>
      </c>
      <c r="FV142" s="4">
        <v>0</v>
      </c>
      <c r="FW142" s="9">
        <v>0</v>
      </c>
      <c r="FX142" s="12">
        <v>0</v>
      </c>
      <c r="FY142" s="4">
        <v>0</v>
      </c>
      <c r="FZ142" s="9">
        <v>0</v>
      </c>
      <c r="GA142" s="12">
        <v>0</v>
      </c>
      <c r="GB142" s="4">
        <v>0</v>
      </c>
      <c r="GC142" s="9">
        <v>0</v>
      </c>
      <c r="GD142" s="12">
        <v>0</v>
      </c>
      <c r="GE142" s="4">
        <v>0</v>
      </c>
      <c r="GF142" s="9">
        <v>0</v>
      </c>
      <c r="GG142" s="12">
        <v>0</v>
      </c>
      <c r="GH142" s="4">
        <v>0</v>
      </c>
      <c r="GI142" s="9">
        <v>0</v>
      </c>
      <c r="GJ142" s="12">
        <v>0</v>
      </c>
      <c r="GK142" s="4">
        <v>0</v>
      </c>
      <c r="GL142" s="9">
        <v>0</v>
      </c>
      <c r="GM142" s="85">
        <v>0</v>
      </c>
      <c r="GN142" s="4">
        <v>0</v>
      </c>
      <c r="GO142" s="9">
        <v>0</v>
      </c>
      <c r="GP142" s="12">
        <v>0</v>
      </c>
      <c r="GQ142" s="4">
        <v>0</v>
      </c>
      <c r="GR142" s="9">
        <v>0</v>
      </c>
      <c r="GS142" s="12">
        <v>1E-3</v>
      </c>
      <c r="GT142" s="4">
        <v>0.22</v>
      </c>
      <c r="GU142" s="9">
        <f t="shared" si="643"/>
        <v>220000</v>
      </c>
      <c r="GV142" s="12">
        <v>0.08</v>
      </c>
      <c r="GW142" s="4">
        <v>1.2</v>
      </c>
      <c r="GX142" s="9">
        <f t="shared" si="650"/>
        <v>15000</v>
      </c>
      <c r="GY142" s="12">
        <v>0</v>
      </c>
      <c r="GZ142" s="4">
        <v>0</v>
      </c>
      <c r="HA142" s="9">
        <v>0</v>
      </c>
      <c r="HB142" s="12">
        <v>0</v>
      </c>
      <c r="HC142" s="4">
        <v>0</v>
      </c>
      <c r="HD142" s="9">
        <v>0</v>
      </c>
      <c r="HE142" s="12">
        <v>0</v>
      </c>
      <c r="HF142" s="4">
        <v>0</v>
      </c>
      <c r="HG142" s="9">
        <v>0</v>
      </c>
      <c r="HH142" s="19">
        <f t="shared" si="644"/>
        <v>7.963000000000001</v>
      </c>
      <c r="HI142" s="9">
        <f t="shared" si="645"/>
        <v>16.82</v>
      </c>
    </row>
    <row r="143" spans="1:217" x14ac:dyDescent="0.3">
      <c r="A143" s="79">
        <v>2014</v>
      </c>
      <c r="B143" s="80" t="s">
        <v>9</v>
      </c>
      <c r="C143" s="12">
        <v>0</v>
      </c>
      <c r="D143" s="4">
        <v>0</v>
      </c>
      <c r="E143" s="9">
        <f t="shared" si="633"/>
        <v>0</v>
      </c>
      <c r="F143" s="12">
        <v>26.3</v>
      </c>
      <c r="G143" s="4">
        <v>174.57</v>
      </c>
      <c r="H143" s="9">
        <f t="shared" si="653"/>
        <v>6637.6425855513307</v>
      </c>
      <c r="I143" s="12">
        <v>0</v>
      </c>
      <c r="J143" s="4">
        <v>0</v>
      </c>
      <c r="K143" s="9">
        <v>0</v>
      </c>
      <c r="L143" s="12">
        <v>0</v>
      </c>
      <c r="M143" s="4">
        <v>0</v>
      </c>
      <c r="N143" s="9">
        <v>0</v>
      </c>
      <c r="O143" s="12">
        <v>119.52</v>
      </c>
      <c r="P143" s="4">
        <v>198.4</v>
      </c>
      <c r="Q143" s="9">
        <f t="shared" ref="Q143:Q145" si="657">P143/O143*1000</f>
        <v>1659.9732262382868</v>
      </c>
      <c r="R143" s="12">
        <v>0</v>
      </c>
      <c r="S143" s="4">
        <v>0</v>
      </c>
      <c r="T143" s="9">
        <v>0</v>
      </c>
      <c r="U143" s="12">
        <v>0</v>
      </c>
      <c r="V143" s="4">
        <v>0</v>
      </c>
      <c r="W143" s="9">
        <f t="shared" si="634"/>
        <v>0</v>
      </c>
      <c r="X143" s="12">
        <v>0</v>
      </c>
      <c r="Y143" s="4">
        <v>0</v>
      </c>
      <c r="Z143" s="9">
        <v>0</v>
      </c>
      <c r="AA143" s="12">
        <v>0</v>
      </c>
      <c r="AB143" s="4">
        <v>0</v>
      </c>
      <c r="AC143" s="9">
        <v>0</v>
      </c>
      <c r="AD143" s="12">
        <v>0</v>
      </c>
      <c r="AE143" s="4">
        <v>0</v>
      </c>
      <c r="AF143" s="9">
        <v>0</v>
      </c>
      <c r="AG143" s="12">
        <v>0</v>
      </c>
      <c r="AH143" s="4">
        <v>0</v>
      </c>
      <c r="AI143" s="9">
        <v>0</v>
      </c>
      <c r="AJ143" s="12">
        <v>0</v>
      </c>
      <c r="AK143" s="4">
        <v>0</v>
      </c>
      <c r="AL143" s="9">
        <v>0</v>
      </c>
      <c r="AM143" s="12">
        <v>0</v>
      </c>
      <c r="AN143" s="4">
        <v>0</v>
      </c>
      <c r="AO143" s="9">
        <v>0</v>
      </c>
      <c r="AP143" s="12">
        <v>0</v>
      </c>
      <c r="AQ143" s="4">
        <v>0</v>
      </c>
      <c r="AR143" s="9">
        <v>0</v>
      </c>
      <c r="AS143" s="12">
        <v>0</v>
      </c>
      <c r="AT143" s="4">
        <v>0</v>
      </c>
      <c r="AU143" s="9">
        <v>0</v>
      </c>
      <c r="AV143" s="12">
        <v>0</v>
      </c>
      <c r="AW143" s="4">
        <v>0</v>
      </c>
      <c r="AX143" s="9">
        <v>0</v>
      </c>
      <c r="AY143" s="12"/>
      <c r="AZ143" s="4"/>
      <c r="BA143" s="9"/>
      <c r="BB143" s="12">
        <v>0</v>
      </c>
      <c r="BC143" s="4">
        <v>0</v>
      </c>
      <c r="BD143" s="9">
        <v>0</v>
      </c>
      <c r="BE143" s="12">
        <v>0</v>
      </c>
      <c r="BF143" s="4">
        <v>0</v>
      </c>
      <c r="BG143" s="9">
        <f t="shared" si="636"/>
        <v>0</v>
      </c>
      <c r="BH143" s="12">
        <v>0</v>
      </c>
      <c r="BI143" s="4">
        <v>0</v>
      </c>
      <c r="BJ143" s="9">
        <v>0</v>
      </c>
      <c r="BK143" s="12">
        <v>0</v>
      </c>
      <c r="BL143" s="4">
        <v>0</v>
      </c>
      <c r="BM143" s="9">
        <v>0</v>
      </c>
      <c r="BN143" s="12">
        <v>0</v>
      </c>
      <c r="BO143" s="4">
        <v>0</v>
      </c>
      <c r="BP143" s="9">
        <v>0</v>
      </c>
      <c r="BQ143" s="12">
        <v>0</v>
      </c>
      <c r="BR143" s="4">
        <v>0</v>
      </c>
      <c r="BS143" s="9">
        <v>0</v>
      </c>
      <c r="BT143" s="12">
        <v>0.54700000000000004</v>
      </c>
      <c r="BU143" s="4">
        <v>8.91</v>
      </c>
      <c r="BV143" s="9">
        <f t="shared" si="648"/>
        <v>16288.848263254113</v>
      </c>
      <c r="BW143" s="12">
        <v>0</v>
      </c>
      <c r="BX143" s="4">
        <v>0</v>
      </c>
      <c r="BY143" s="9">
        <f t="shared" si="654"/>
        <v>0</v>
      </c>
      <c r="BZ143" s="12">
        <v>0</v>
      </c>
      <c r="CA143" s="4">
        <v>0</v>
      </c>
      <c r="CB143" s="9">
        <v>0</v>
      </c>
      <c r="CC143" s="12">
        <v>0</v>
      </c>
      <c r="CD143" s="4">
        <v>0</v>
      </c>
      <c r="CE143" s="9">
        <v>0</v>
      </c>
      <c r="CF143" s="12">
        <v>0</v>
      </c>
      <c r="CG143" s="4">
        <v>0</v>
      </c>
      <c r="CH143" s="9">
        <f t="shared" si="637"/>
        <v>0</v>
      </c>
      <c r="CI143" s="12">
        <v>0</v>
      </c>
      <c r="CJ143" s="4">
        <v>0</v>
      </c>
      <c r="CK143" s="9">
        <v>0</v>
      </c>
      <c r="CL143" s="12">
        <v>0</v>
      </c>
      <c r="CM143" s="4">
        <v>0</v>
      </c>
      <c r="CN143" s="9">
        <f t="shared" si="638"/>
        <v>0</v>
      </c>
      <c r="CO143" s="12">
        <v>0</v>
      </c>
      <c r="CP143" s="4">
        <v>0</v>
      </c>
      <c r="CQ143" s="9">
        <v>0</v>
      </c>
      <c r="CR143" s="12">
        <v>0</v>
      </c>
      <c r="CS143" s="4">
        <v>0</v>
      </c>
      <c r="CT143" s="9">
        <v>0</v>
      </c>
      <c r="CU143" s="12">
        <v>0.20899999999999999</v>
      </c>
      <c r="CV143" s="4">
        <v>1.1200000000000001</v>
      </c>
      <c r="CW143" s="9">
        <f t="shared" si="639"/>
        <v>5358.8516746411487</v>
      </c>
      <c r="CX143" s="12">
        <v>0</v>
      </c>
      <c r="CY143" s="4">
        <v>0</v>
      </c>
      <c r="CZ143" s="9">
        <v>0</v>
      </c>
      <c r="DA143" s="12"/>
      <c r="DB143" s="4"/>
      <c r="DC143" s="9"/>
      <c r="DD143" s="12">
        <v>0</v>
      </c>
      <c r="DE143" s="4">
        <v>0</v>
      </c>
      <c r="DF143" s="9">
        <v>0</v>
      </c>
      <c r="DG143" s="12">
        <v>0</v>
      </c>
      <c r="DH143" s="4">
        <v>0</v>
      </c>
      <c r="DI143" s="9">
        <f t="shared" si="640"/>
        <v>0</v>
      </c>
      <c r="DJ143" s="12">
        <v>0</v>
      </c>
      <c r="DK143" s="4">
        <v>0</v>
      </c>
      <c r="DL143" s="9">
        <v>0</v>
      </c>
      <c r="DM143" s="12">
        <v>0</v>
      </c>
      <c r="DN143" s="4">
        <v>0</v>
      </c>
      <c r="DO143" s="9">
        <v>0</v>
      </c>
      <c r="DP143" s="12">
        <v>0</v>
      </c>
      <c r="DQ143" s="4">
        <v>0</v>
      </c>
      <c r="DR143" s="9">
        <v>0</v>
      </c>
      <c r="DS143" s="12">
        <v>0</v>
      </c>
      <c r="DT143" s="4">
        <v>0</v>
      </c>
      <c r="DU143" s="9">
        <v>0</v>
      </c>
      <c r="DV143" s="12">
        <v>0</v>
      </c>
      <c r="DW143" s="4">
        <v>0</v>
      </c>
      <c r="DX143" s="9">
        <v>0</v>
      </c>
      <c r="DY143" s="12">
        <v>0</v>
      </c>
      <c r="DZ143" s="4">
        <v>0</v>
      </c>
      <c r="EA143" s="9">
        <v>0</v>
      </c>
      <c r="EB143" s="12"/>
      <c r="EC143" s="4"/>
      <c r="ED143" s="9"/>
      <c r="EE143" s="12">
        <v>0</v>
      </c>
      <c r="EF143" s="4">
        <v>0</v>
      </c>
      <c r="EG143" s="9">
        <f t="shared" si="641"/>
        <v>0</v>
      </c>
      <c r="EH143" s="12">
        <v>0</v>
      </c>
      <c r="EI143" s="4">
        <v>0</v>
      </c>
      <c r="EJ143" s="9">
        <v>0</v>
      </c>
      <c r="EK143" s="12">
        <v>0</v>
      </c>
      <c r="EL143" s="4">
        <v>0</v>
      </c>
      <c r="EM143" s="9">
        <v>0</v>
      </c>
      <c r="EN143" s="12">
        <v>0</v>
      </c>
      <c r="EO143" s="4">
        <v>0</v>
      </c>
      <c r="EP143" s="9">
        <v>0</v>
      </c>
      <c r="EQ143" s="12">
        <v>0</v>
      </c>
      <c r="ER143" s="4">
        <v>0</v>
      </c>
      <c r="ES143" s="9">
        <v>0</v>
      </c>
      <c r="ET143" s="12">
        <v>0</v>
      </c>
      <c r="EU143" s="4">
        <v>0</v>
      </c>
      <c r="EV143" s="9">
        <v>0</v>
      </c>
      <c r="EW143" s="12">
        <v>0</v>
      </c>
      <c r="EX143" s="4">
        <v>0</v>
      </c>
      <c r="EY143" s="9">
        <f t="shared" si="642"/>
        <v>0</v>
      </c>
      <c r="EZ143" s="12">
        <v>0</v>
      </c>
      <c r="FA143" s="4">
        <v>0</v>
      </c>
      <c r="FB143" s="9">
        <v>0</v>
      </c>
      <c r="FC143" s="12">
        <v>0</v>
      </c>
      <c r="FD143" s="4">
        <v>0</v>
      </c>
      <c r="FE143" s="9">
        <v>0</v>
      </c>
      <c r="FF143" s="12">
        <v>0</v>
      </c>
      <c r="FG143" s="4">
        <v>0</v>
      </c>
      <c r="FH143" s="9">
        <v>0</v>
      </c>
      <c r="FI143" s="12">
        <v>0</v>
      </c>
      <c r="FJ143" s="4">
        <v>0</v>
      </c>
      <c r="FK143" s="9">
        <v>0</v>
      </c>
      <c r="FL143" s="12">
        <v>0</v>
      </c>
      <c r="FM143" s="4">
        <v>0</v>
      </c>
      <c r="FN143" s="9">
        <v>0</v>
      </c>
      <c r="FO143" s="12"/>
      <c r="FP143" s="4"/>
      <c r="FQ143" s="9"/>
      <c r="FR143" s="12">
        <v>0</v>
      </c>
      <c r="FS143" s="4">
        <v>0</v>
      </c>
      <c r="FT143" s="9">
        <v>0</v>
      </c>
      <c r="FU143" s="12">
        <v>0</v>
      </c>
      <c r="FV143" s="4">
        <v>0</v>
      </c>
      <c r="FW143" s="9">
        <v>0</v>
      </c>
      <c r="FX143" s="12">
        <v>0</v>
      </c>
      <c r="FY143" s="4">
        <v>0</v>
      </c>
      <c r="FZ143" s="9">
        <v>0</v>
      </c>
      <c r="GA143" s="12">
        <v>0</v>
      </c>
      <c r="GB143" s="4">
        <v>0</v>
      </c>
      <c r="GC143" s="9">
        <v>0</v>
      </c>
      <c r="GD143" s="12">
        <v>0</v>
      </c>
      <c r="GE143" s="4">
        <v>0</v>
      </c>
      <c r="GF143" s="9">
        <v>0</v>
      </c>
      <c r="GG143" s="12">
        <v>0</v>
      </c>
      <c r="GH143" s="4">
        <v>0</v>
      </c>
      <c r="GI143" s="9">
        <v>0</v>
      </c>
      <c r="GJ143" s="12">
        <v>0</v>
      </c>
      <c r="GK143" s="4">
        <v>0</v>
      </c>
      <c r="GL143" s="9">
        <v>0</v>
      </c>
      <c r="GM143" s="85">
        <v>0</v>
      </c>
      <c r="GN143" s="4">
        <v>0</v>
      </c>
      <c r="GO143" s="9">
        <v>0</v>
      </c>
      <c r="GP143" s="12">
        <v>0</v>
      </c>
      <c r="GQ143" s="4">
        <v>0</v>
      </c>
      <c r="GR143" s="9">
        <v>0</v>
      </c>
      <c r="GS143" s="12">
        <v>0.34899999999999998</v>
      </c>
      <c r="GT143" s="4">
        <v>9.4600000000000009</v>
      </c>
      <c r="GU143" s="9">
        <f t="shared" si="643"/>
        <v>27106.01719197708</v>
      </c>
      <c r="GV143" s="12">
        <v>0.69699999999999995</v>
      </c>
      <c r="GW143" s="4">
        <v>1.52</v>
      </c>
      <c r="GX143" s="9">
        <f t="shared" si="650"/>
        <v>2180.77474892396</v>
      </c>
      <c r="GY143" s="12">
        <v>0</v>
      </c>
      <c r="GZ143" s="4">
        <v>0</v>
      </c>
      <c r="HA143" s="9">
        <v>0</v>
      </c>
      <c r="HB143" s="12">
        <v>0</v>
      </c>
      <c r="HC143" s="4">
        <v>0</v>
      </c>
      <c r="HD143" s="9">
        <v>0</v>
      </c>
      <c r="HE143" s="12">
        <v>0</v>
      </c>
      <c r="HF143" s="4">
        <v>0</v>
      </c>
      <c r="HG143" s="9">
        <v>0</v>
      </c>
      <c r="HH143" s="19">
        <f t="shared" si="644"/>
        <v>147.62199999999999</v>
      </c>
      <c r="HI143" s="9">
        <f t="shared" si="645"/>
        <v>393.98</v>
      </c>
    </row>
    <row r="144" spans="1:217" x14ac:dyDescent="0.3">
      <c r="A144" s="79">
        <v>2014</v>
      </c>
      <c r="B144" s="81" t="s">
        <v>10</v>
      </c>
      <c r="C144" s="12">
        <v>0</v>
      </c>
      <c r="D144" s="4">
        <v>0</v>
      </c>
      <c r="E144" s="9">
        <f t="shared" si="633"/>
        <v>0</v>
      </c>
      <c r="F144" s="12">
        <v>0</v>
      </c>
      <c r="G144" s="4">
        <v>0</v>
      </c>
      <c r="H144" s="9">
        <v>0</v>
      </c>
      <c r="I144" s="12">
        <v>0</v>
      </c>
      <c r="J144" s="4">
        <v>0</v>
      </c>
      <c r="K144" s="9">
        <v>0</v>
      </c>
      <c r="L144" s="12">
        <v>0</v>
      </c>
      <c r="M144" s="4">
        <v>0</v>
      </c>
      <c r="N144" s="9">
        <v>0</v>
      </c>
      <c r="O144" s="12">
        <v>0</v>
      </c>
      <c r="P144" s="4">
        <v>0</v>
      </c>
      <c r="Q144" s="9">
        <v>0</v>
      </c>
      <c r="R144" s="12">
        <v>0</v>
      </c>
      <c r="S144" s="4">
        <v>0</v>
      </c>
      <c r="T144" s="9">
        <v>0</v>
      </c>
      <c r="U144" s="12">
        <v>0</v>
      </c>
      <c r="V144" s="4">
        <v>0</v>
      </c>
      <c r="W144" s="9">
        <f t="shared" si="634"/>
        <v>0</v>
      </c>
      <c r="X144" s="12">
        <v>0</v>
      </c>
      <c r="Y144" s="4">
        <v>0</v>
      </c>
      <c r="Z144" s="9">
        <v>0</v>
      </c>
      <c r="AA144" s="12">
        <v>0</v>
      </c>
      <c r="AB144" s="4">
        <v>0</v>
      </c>
      <c r="AC144" s="9">
        <v>0</v>
      </c>
      <c r="AD144" s="12">
        <v>0</v>
      </c>
      <c r="AE144" s="4">
        <v>0</v>
      </c>
      <c r="AF144" s="9">
        <v>0</v>
      </c>
      <c r="AG144" s="12">
        <v>0</v>
      </c>
      <c r="AH144" s="4">
        <v>0</v>
      </c>
      <c r="AI144" s="9">
        <v>0</v>
      </c>
      <c r="AJ144" s="12">
        <v>0</v>
      </c>
      <c r="AK144" s="4">
        <v>0</v>
      </c>
      <c r="AL144" s="9">
        <v>0</v>
      </c>
      <c r="AM144" s="12">
        <v>0</v>
      </c>
      <c r="AN144" s="4">
        <v>0</v>
      </c>
      <c r="AO144" s="9">
        <v>0</v>
      </c>
      <c r="AP144" s="12">
        <v>0</v>
      </c>
      <c r="AQ144" s="4">
        <v>0</v>
      </c>
      <c r="AR144" s="9">
        <v>0</v>
      </c>
      <c r="AS144" s="12">
        <v>0</v>
      </c>
      <c r="AT144" s="4">
        <v>0</v>
      </c>
      <c r="AU144" s="9">
        <v>0</v>
      </c>
      <c r="AV144" s="12">
        <v>0</v>
      </c>
      <c r="AW144" s="4">
        <v>0</v>
      </c>
      <c r="AX144" s="9">
        <v>0</v>
      </c>
      <c r="AY144" s="12"/>
      <c r="AZ144" s="4"/>
      <c r="BA144" s="9"/>
      <c r="BB144" s="12">
        <v>0</v>
      </c>
      <c r="BC144" s="4">
        <v>0</v>
      </c>
      <c r="BD144" s="9">
        <v>0</v>
      </c>
      <c r="BE144" s="12">
        <v>0</v>
      </c>
      <c r="BF144" s="4">
        <v>0</v>
      </c>
      <c r="BG144" s="9">
        <f t="shared" si="636"/>
        <v>0</v>
      </c>
      <c r="BH144" s="12">
        <v>0</v>
      </c>
      <c r="BI144" s="4">
        <v>0</v>
      </c>
      <c r="BJ144" s="9">
        <v>0</v>
      </c>
      <c r="BK144" s="12">
        <v>0</v>
      </c>
      <c r="BL144" s="4">
        <v>0</v>
      </c>
      <c r="BM144" s="9">
        <v>0</v>
      </c>
      <c r="BN144" s="12">
        <v>0</v>
      </c>
      <c r="BO144" s="4">
        <v>0</v>
      </c>
      <c r="BP144" s="9">
        <v>0</v>
      </c>
      <c r="BQ144" s="12">
        <v>0</v>
      </c>
      <c r="BR144" s="4">
        <v>0</v>
      </c>
      <c r="BS144" s="9">
        <v>0</v>
      </c>
      <c r="BT144" s="12">
        <v>0</v>
      </c>
      <c r="BU144" s="4">
        <v>0</v>
      </c>
      <c r="BV144" s="9">
        <v>0</v>
      </c>
      <c r="BW144" s="12">
        <v>0</v>
      </c>
      <c r="BX144" s="4">
        <v>0</v>
      </c>
      <c r="BY144" s="9">
        <f t="shared" si="654"/>
        <v>0</v>
      </c>
      <c r="BZ144" s="12">
        <v>0</v>
      </c>
      <c r="CA144" s="4">
        <v>0</v>
      </c>
      <c r="CB144" s="9">
        <v>0</v>
      </c>
      <c r="CC144" s="12">
        <v>0</v>
      </c>
      <c r="CD144" s="4">
        <v>0</v>
      </c>
      <c r="CE144" s="9">
        <v>0</v>
      </c>
      <c r="CF144" s="12">
        <v>0</v>
      </c>
      <c r="CG144" s="4">
        <v>0</v>
      </c>
      <c r="CH144" s="9">
        <f t="shared" si="637"/>
        <v>0</v>
      </c>
      <c r="CI144" s="12">
        <v>0</v>
      </c>
      <c r="CJ144" s="4">
        <v>0</v>
      </c>
      <c r="CK144" s="9">
        <v>0</v>
      </c>
      <c r="CL144" s="12">
        <v>0</v>
      </c>
      <c r="CM144" s="4">
        <v>0</v>
      </c>
      <c r="CN144" s="9">
        <f t="shared" si="638"/>
        <v>0</v>
      </c>
      <c r="CO144" s="12">
        <v>0</v>
      </c>
      <c r="CP144" s="4">
        <v>0</v>
      </c>
      <c r="CQ144" s="9">
        <v>0</v>
      </c>
      <c r="CR144" s="12">
        <v>0</v>
      </c>
      <c r="CS144" s="4">
        <v>0</v>
      </c>
      <c r="CT144" s="9">
        <v>0</v>
      </c>
      <c r="CU144" s="12">
        <v>8.3000000000000004E-2</v>
      </c>
      <c r="CV144" s="4">
        <v>0.4</v>
      </c>
      <c r="CW144" s="9">
        <f t="shared" si="639"/>
        <v>4819.2771084337355</v>
      </c>
      <c r="CX144" s="12">
        <v>0</v>
      </c>
      <c r="CY144" s="4">
        <v>0</v>
      </c>
      <c r="CZ144" s="9">
        <v>0</v>
      </c>
      <c r="DA144" s="12"/>
      <c r="DB144" s="4"/>
      <c r="DC144" s="9"/>
      <c r="DD144" s="12">
        <v>0</v>
      </c>
      <c r="DE144" s="4">
        <v>0</v>
      </c>
      <c r="DF144" s="9">
        <v>0</v>
      </c>
      <c r="DG144" s="12">
        <v>0</v>
      </c>
      <c r="DH144" s="4">
        <v>0</v>
      </c>
      <c r="DI144" s="9">
        <f t="shared" si="640"/>
        <v>0</v>
      </c>
      <c r="DJ144" s="12">
        <v>0</v>
      </c>
      <c r="DK144" s="4">
        <v>0</v>
      </c>
      <c r="DL144" s="9">
        <v>0</v>
      </c>
      <c r="DM144" s="12">
        <v>0</v>
      </c>
      <c r="DN144" s="4">
        <v>0</v>
      </c>
      <c r="DO144" s="9">
        <v>0</v>
      </c>
      <c r="DP144" s="12">
        <v>0</v>
      </c>
      <c r="DQ144" s="4">
        <v>0</v>
      </c>
      <c r="DR144" s="9">
        <v>0</v>
      </c>
      <c r="DS144" s="12">
        <v>0</v>
      </c>
      <c r="DT144" s="4">
        <v>0</v>
      </c>
      <c r="DU144" s="9">
        <v>0</v>
      </c>
      <c r="DV144" s="12">
        <v>0</v>
      </c>
      <c r="DW144" s="4">
        <v>0</v>
      </c>
      <c r="DX144" s="9">
        <v>0</v>
      </c>
      <c r="DY144" s="12">
        <v>0</v>
      </c>
      <c r="DZ144" s="4">
        <v>0</v>
      </c>
      <c r="EA144" s="9">
        <v>0</v>
      </c>
      <c r="EB144" s="12"/>
      <c r="EC144" s="4"/>
      <c r="ED144" s="9"/>
      <c r="EE144" s="12">
        <v>0</v>
      </c>
      <c r="EF144" s="4">
        <v>0</v>
      </c>
      <c r="EG144" s="9">
        <f t="shared" si="641"/>
        <v>0</v>
      </c>
      <c r="EH144" s="12">
        <v>0</v>
      </c>
      <c r="EI144" s="4">
        <v>0</v>
      </c>
      <c r="EJ144" s="9">
        <v>0</v>
      </c>
      <c r="EK144" s="12">
        <v>0</v>
      </c>
      <c r="EL144" s="4">
        <v>0</v>
      </c>
      <c r="EM144" s="9">
        <v>0</v>
      </c>
      <c r="EN144" s="12">
        <v>0</v>
      </c>
      <c r="EO144" s="4">
        <v>0</v>
      </c>
      <c r="EP144" s="9">
        <v>0</v>
      </c>
      <c r="EQ144" s="12">
        <v>0</v>
      </c>
      <c r="ER144" s="4">
        <v>0</v>
      </c>
      <c r="ES144" s="9">
        <v>0</v>
      </c>
      <c r="ET144" s="12">
        <v>0</v>
      </c>
      <c r="EU144" s="4">
        <v>0</v>
      </c>
      <c r="EV144" s="9">
        <v>0</v>
      </c>
      <c r="EW144" s="12">
        <v>0</v>
      </c>
      <c r="EX144" s="4">
        <v>0</v>
      </c>
      <c r="EY144" s="9">
        <f t="shared" si="642"/>
        <v>0</v>
      </c>
      <c r="EZ144" s="12">
        <v>0</v>
      </c>
      <c r="FA144" s="4">
        <v>0</v>
      </c>
      <c r="FB144" s="9">
        <v>0</v>
      </c>
      <c r="FC144" s="12">
        <v>0</v>
      </c>
      <c r="FD144" s="4">
        <v>0</v>
      </c>
      <c r="FE144" s="9">
        <v>0</v>
      </c>
      <c r="FF144" s="12">
        <v>0</v>
      </c>
      <c r="FG144" s="4">
        <v>0</v>
      </c>
      <c r="FH144" s="9">
        <v>0</v>
      </c>
      <c r="FI144" s="12">
        <v>0</v>
      </c>
      <c r="FJ144" s="4">
        <v>0</v>
      </c>
      <c r="FK144" s="9">
        <v>0</v>
      </c>
      <c r="FL144" s="12">
        <v>0</v>
      </c>
      <c r="FM144" s="4">
        <v>0</v>
      </c>
      <c r="FN144" s="9">
        <v>0</v>
      </c>
      <c r="FO144" s="12"/>
      <c r="FP144" s="4"/>
      <c r="FQ144" s="9"/>
      <c r="FR144" s="12">
        <v>0</v>
      </c>
      <c r="FS144" s="4">
        <v>0</v>
      </c>
      <c r="FT144" s="9">
        <v>0</v>
      </c>
      <c r="FU144" s="12">
        <v>0</v>
      </c>
      <c r="FV144" s="4">
        <v>0</v>
      </c>
      <c r="FW144" s="9">
        <v>0</v>
      </c>
      <c r="FX144" s="12">
        <v>0</v>
      </c>
      <c r="FY144" s="4">
        <v>0</v>
      </c>
      <c r="FZ144" s="9">
        <v>0</v>
      </c>
      <c r="GA144" s="12">
        <v>0</v>
      </c>
      <c r="GB144" s="4">
        <v>0</v>
      </c>
      <c r="GC144" s="9">
        <v>0</v>
      </c>
      <c r="GD144" s="12">
        <v>0</v>
      </c>
      <c r="GE144" s="4">
        <v>0</v>
      </c>
      <c r="GF144" s="9">
        <v>0</v>
      </c>
      <c r="GG144" s="12">
        <v>0</v>
      </c>
      <c r="GH144" s="4">
        <v>0</v>
      </c>
      <c r="GI144" s="9">
        <v>0</v>
      </c>
      <c r="GJ144" s="12">
        <v>0</v>
      </c>
      <c r="GK144" s="4">
        <v>0</v>
      </c>
      <c r="GL144" s="9">
        <v>0</v>
      </c>
      <c r="GM144" s="85">
        <v>0</v>
      </c>
      <c r="GN144" s="4">
        <v>0</v>
      </c>
      <c r="GO144" s="9">
        <v>0</v>
      </c>
      <c r="GP144" s="12">
        <v>0</v>
      </c>
      <c r="GQ144" s="4">
        <v>0</v>
      </c>
      <c r="GR144" s="9">
        <v>0</v>
      </c>
      <c r="GS144" s="12">
        <v>4.5279999999999996</v>
      </c>
      <c r="GT144" s="4">
        <v>620.05999999999995</v>
      </c>
      <c r="GU144" s="9">
        <f t="shared" si="643"/>
        <v>136939.04593639576</v>
      </c>
      <c r="GV144" s="12">
        <v>0.58799999999999997</v>
      </c>
      <c r="GW144" s="4">
        <v>5.01</v>
      </c>
      <c r="GX144" s="9">
        <f t="shared" si="650"/>
        <v>8520.4081632653069</v>
      </c>
      <c r="GY144" s="12">
        <v>0</v>
      </c>
      <c r="GZ144" s="4">
        <v>0</v>
      </c>
      <c r="HA144" s="9">
        <v>0</v>
      </c>
      <c r="HB144" s="12">
        <v>0</v>
      </c>
      <c r="HC144" s="4">
        <v>0</v>
      </c>
      <c r="HD144" s="9">
        <v>0</v>
      </c>
      <c r="HE144" s="12">
        <v>0</v>
      </c>
      <c r="HF144" s="4">
        <v>0</v>
      </c>
      <c r="HG144" s="9">
        <v>0</v>
      </c>
      <c r="HH144" s="19">
        <f t="shared" si="644"/>
        <v>5.1989999999999998</v>
      </c>
      <c r="HI144" s="9">
        <f t="shared" si="645"/>
        <v>625.46999999999991</v>
      </c>
    </row>
    <row r="145" spans="1:217" x14ac:dyDescent="0.3">
      <c r="A145" s="79">
        <v>2014</v>
      </c>
      <c r="B145" s="80" t="s">
        <v>11</v>
      </c>
      <c r="C145" s="12">
        <v>0</v>
      </c>
      <c r="D145" s="4">
        <v>0</v>
      </c>
      <c r="E145" s="9">
        <f t="shared" si="633"/>
        <v>0</v>
      </c>
      <c r="F145" s="12">
        <v>52</v>
      </c>
      <c r="G145" s="4">
        <v>313.52</v>
      </c>
      <c r="H145" s="9">
        <f t="shared" si="653"/>
        <v>6029.2307692307686</v>
      </c>
      <c r="I145" s="12">
        <v>0</v>
      </c>
      <c r="J145" s="4">
        <v>0</v>
      </c>
      <c r="K145" s="9">
        <v>0</v>
      </c>
      <c r="L145" s="12">
        <v>0</v>
      </c>
      <c r="M145" s="4">
        <v>0</v>
      </c>
      <c r="N145" s="9">
        <v>0</v>
      </c>
      <c r="O145" s="12">
        <v>64.08</v>
      </c>
      <c r="P145" s="4">
        <v>83.3</v>
      </c>
      <c r="Q145" s="9">
        <f t="shared" si="657"/>
        <v>1299.9375780274656</v>
      </c>
      <c r="R145" s="12">
        <v>0</v>
      </c>
      <c r="S145" s="4">
        <v>0</v>
      </c>
      <c r="T145" s="9">
        <v>0</v>
      </c>
      <c r="U145" s="12">
        <v>0</v>
      </c>
      <c r="V145" s="4">
        <v>0</v>
      </c>
      <c r="W145" s="9">
        <f t="shared" si="634"/>
        <v>0</v>
      </c>
      <c r="X145" s="12">
        <v>0</v>
      </c>
      <c r="Y145" s="4">
        <v>0</v>
      </c>
      <c r="Z145" s="9">
        <v>0</v>
      </c>
      <c r="AA145" s="12">
        <v>0</v>
      </c>
      <c r="AB145" s="4">
        <v>0</v>
      </c>
      <c r="AC145" s="9">
        <v>0</v>
      </c>
      <c r="AD145" s="12">
        <v>0</v>
      </c>
      <c r="AE145" s="4">
        <v>0</v>
      </c>
      <c r="AF145" s="9">
        <v>0</v>
      </c>
      <c r="AG145" s="12">
        <v>0</v>
      </c>
      <c r="AH145" s="4">
        <v>0</v>
      </c>
      <c r="AI145" s="9">
        <v>0</v>
      </c>
      <c r="AJ145" s="12">
        <v>0</v>
      </c>
      <c r="AK145" s="4">
        <v>0</v>
      </c>
      <c r="AL145" s="9">
        <v>0</v>
      </c>
      <c r="AM145" s="12">
        <v>0</v>
      </c>
      <c r="AN145" s="4">
        <v>0</v>
      </c>
      <c r="AO145" s="9">
        <v>0</v>
      </c>
      <c r="AP145" s="12">
        <v>0</v>
      </c>
      <c r="AQ145" s="4">
        <v>0</v>
      </c>
      <c r="AR145" s="9">
        <v>0</v>
      </c>
      <c r="AS145" s="12">
        <v>0</v>
      </c>
      <c r="AT145" s="4">
        <v>0</v>
      </c>
      <c r="AU145" s="9">
        <v>0</v>
      </c>
      <c r="AV145" s="12">
        <v>0</v>
      </c>
      <c r="AW145" s="4">
        <v>0</v>
      </c>
      <c r="AX145" s="9">
        <v>0</v>
      </c>
      <c r="AY145" s="12"/>
      <c r="AZ145" s="4"/>
      <c r="BA145" s="9"/>
      <c r="BB145" s="12">
        <v>0</v>
      </c>
      <c r="BC145" s="4">
        <v>0</v>
      </c>
      <c r="BD145" s="9">
        <v>0</v>
      </c>
      <c r="BE145" s="12">
        <v>0</v>
      </c>
      <c r="BF145" s="4">
        <v>0</v>
      </c>
      <c r="BG145" s="9">
        <f t="shared" si="636"/>
        <v>0</v>
      </c>
      <c r="BH145" s="12">
        <v>0</v>
      </c>
      <c r="BI145" s="4">
        <v>0</v>
      </c>
      <c r="BJ145" s="9">
        <v>0</v>
      </c>
      <c r="BK145" s="12">
        <v>0</v>
      </c>
      <c r="BL145" s="4">
        <v>0</v>
      </c>
      <c r="BM145" s="9">
        <v>0</v>
      </c>
      <c r="BN145" s="12">
        <v>0</v>
      </c>
      <c r="BO145" s="4">
        <v>0</v>
      </c>
      <c r="BP145" s="9">
        <v>0</v>
      </c>
      <c r="BQ145" s="12">
        <v>0</v>
      </c>
      <c r="BR145" s="4">
        <v>0</v>
      </c>
      <c r="BS145" s="9">
        <v>0</v>
      </c>
      <c r="BT145" s="12">
        <v>0</v>
      </c>
      <c r="BU145" s="4">
        <v>0</v>
      </c>
      <c r="BV145" s="9">
        <v>0</v>
      </c>
      <c r="BW145" s="12">
        <v>0</v>
      </c>
      <c r="BX145" s="4">
        <v>0</v>
      </c>
      <c r="BY145" s="9">
        <f t="shared" si="654"/>
        <v>0</v>
      </c>
      <c r="BZ145" s="12">
        <v>0</v>
      </c>
      <c r="CA145" s="4">
        <v>0</v>
      </c>
      <c r="CB145" s="9">
        <v>0</v>
      </c>
      <c r="CC145" s="12">
        <v>0</v>
      </c>
      <c r="CD145" s="4">
        <v>0</v>
      </c>
      <c r="CE145" s="9">
        <v>0</v>
      </c>
      <c r="CF145" s="12">
        <v>0</v>
      </c>
      <c r="CG145" s="4">
        <v>0</v>
      </c>
      <c r="CH145" s="9">
        <f t="shared" si="637"/>
        <v>0</v>
      </c>
      <c r="CI145" s="12">
        <v>0</v>
      </c>
      <c r="CJ145" s="4">
        <v>0</v>
      </c>
      <c r="CK145" s="9">
        <v>0</v>
      </c>
      <c r="CL145" s="12">
        <v>0</v>
      </c>
      <c r="CM145" s="4">
        <v>0</v>
      </c>
      <c r="CN145" s="9">
        <f t="shared" si="638"/>
        <v>0</v>
      </c>
      <c r="CO145" s="12">
        <v>0</v>
      </c>
      <c r="CP145" s="4">
        <v>0</v>
      </c>
      <c r="CQ145" s="9">
        <v>0</v>
      </c>
      <c r="CR145" s="12">
        <v>0</v>
      </c>
      <c r="CS145" s="4">
        <v>0</v>
      </c>
      <c r="CT145" s="9">
        <v>0</v>
      </c>
      <c r="CU145" s="12">
        <v>0.11</v>
      </c>
      <c r="CV145" s="4">
        <v>0.62</v>
      </c>
      <c r="CW145" s="9">
        <f t="shared" si="639"/>
        <v>5636.3636363636369</v>
      </c>
      <c r="CX145" s="12">
        <v>0</v>
      </c>
      <c r="CY145" s="4">
        <v>0</v>
      </c>
      <c r="CZ145" s="9">
        <v>0</v>
      </c>
      <c r="DA145" s="12"/>
      <c r="DB145" s="4"/>
      <c r="DC145" s="9"/>
      <c r="DD145" s="12">
        <v>0</v>
      </c>
      <c r="DE145" s="4">
        <v>0</v>
      </c>
      <c r="DF145" s="9">
        <v>0</v>
      </c>
      <c r="DG145" s="12">
        <v>0</v>
      </c>
      <c r="DH145" s="4">
        <v>0</v>
      </c>
      <c r="DI145" s="9">
        <f t="shared" si="640"/>
        <v>0</v>
      </c>
      <c r="DJ145" s="12">
        <v>0</v>
      </c>
      <c r="DK145" s="4">
        <v>0</v>
      </c>
      <c r="DL145" s="9">
        <v>0</v>
      </c>
      <c r="DM145" s="12">
        <v>0</v>
      </c>
      <c r="DN145" s="4">
        <v>0</v>
      </c>
      <c r="DO145" s="9">
        <v>0</v>
      </c>
      <c r="DP145" s="12">
        <v>0</v>
      </c>
      <c r="DQ145" s="4">
        <v>0</v>
      </c>
      <c r="DR145" s="9">
        <v>0</v>
      </c>
      <c r="DS145" s="12">
        <v>0</v>
      </c>
      <c r="DT145" s="4">
        <v>0</v>
      </c>
      <c r="DU145" s="9">
        <v>0</v>
      </c>
      <c r="DV145" s="12">
        <v>0</v>
      </c>
      <c r="DW145" s="4">
        <v>0</v>
      </c>
      <c r="DX145" s="9">
        <v>0</v>
      </c>
      <c r="DY145" s="12">
        <v>0</v>
      </c>
      <c r="DZ145" s="4">
        <v>0</v>
      </c>
      <c r="EA145" s="9">
        <v>0</v>
      </c>
      <c r="EB145" s="12"/>
      <c r="EC145" s="4"/>
      <c r="ED145" s="9"/>
      <c r="EE145" s="12">
        <v>0</v>
      </c>
      <c r="EF145" s="4">
        <v>0</v>
      </c>
      <c r="EG145" s="9">
        <f t="shared" si="641"/>
        <v>0</v>
      </c>
      <c r="EH145" s="12">
        <v>0</v>
      </c>
      <c r="EI145" s="4">
        <v>0</v>
      </c>
      <c r="EJ145" s="9">
        <v>0</v>
      </c>
      <c r="EK145" s="12">
        <v>0</v>
      </c>
      <c r="EL145" s="4">
        <v>0</v>
      </c>
      <c r="EM145" s="9">
        <v>0</v>
      </c>
      <c r="EN145" s="12">
        <v>0</v>
      </c>
      <c r="EO145" s="4">
        <v>0</v>
      </c>
      <c r="EP145" s="9">
        <v>0</v>
      </c>
      <c r="EQ145" s="12">
        <v>0</v>
      </c>
      <c r="ER145" s="4">
        <v>0</v>
      </c>
      <c r="ES145" s="9">
        <v>0</v>
      </c>
      <c r="ET145" s="12">
        <v>0</v>
      </c>
      <c r="EU145" s="4">
        <v>0</v>
      </c>
      <c r="EV145" s="9">
        <v>0</v>
      </c>
      <c r="EW145" s="12">
        <v>0</v>
      </c>
      <c r="EX145" s="4">
        <v>0</v>
      </c>
      <c r="EY145" s="9">
        <f t="shared" si="642"/>
        <v>0</v>
      </c>
      <c r="EZ145" s="12">
        <v>0</v>
      </c>
      <c r="FA145" s="4">
        <v>0</v>
      </c>
      <c r="FB145" s="9">
        <v>0</v>
      </c>
      <c r="FC145" s="12">
        <v>0</v>
      </c>
      <c r="FD145" s="4">
        <v>0</v>
      </c>
      <c r="FE145" s="9">
        <v>0</v>
      </c>
      <c r="FF145" s="12">
        <v>0</v>
      </c>
      <c r="FG145" s="4">
        <v>0</v>
      </c>
      <c r="FH145" s="9">
        <v>0</v>
      </c>
      <c r="FI145" s="12">
        <v>0</v>
      </c>
      <c r="FJ145" s="4">
        <v>0</v>
      </c>
      <c r="FK145" s="9">
        <v>0</v>
      </c>
      <c r="FL145" s="12">
        <v>0</v>
      </c>
      <c r="FM145" s="4">
        <v>0</v>
      </c>
      <c r="FN145" s="9">
        <v>0</v>
      </c>
      <c r="FO145" s="12"/>
      <c r="FP145" s="4"/>
      <c r="FQ145" s="9"/>
      <c r="FR145" s="12">
        <v>0</v>
      </c>
      <c r="FS145" s="4">
        <v>0</v>
      </c>
      <c r="FT145" s="9">
        <v>0</v>
      </c>
      <c r="FU145" s="12">
        <v>0</v>
      </c>
      <c r="FV145" s="4">
        <v>0</v>
      </c>
      <c r="FW145" s="9">
        <v>0</v>
      </c>
      <c r="FX145" s="12">
        <v>0</v>
      </c>
      <c r="FY145" s="4">
        <v>0</v>
      </c>
      <c r="FZ145" s="9">
        <v>0</v>
      </c>
      <c r="GA145" s="12">
        <v>0</v>
      </c>
      <c r="GB145" s="4">
        <v>0</v>
      </c>
      <c r="GC145" s="9">
        <v>0</v>
      </c>
      <c r="GD145" s="12">
        <v>0</v>
      </c>
      <c r="GE145" s="4">
        <v>0</v>
      </c>
      <c r="GF145" s="9">
        <v>0</v>
      </c>
      <c r="GG145" s="12">
        <v>0</v>
      </c>
      <c r="GH145" s="4">
        <v>0</v>
      </c>
      <c r="GI145" s="9">
        <v>0</v>
      </c>
      <c r="GJ145" s="12">
        <v>0</v>
      </c>
      <c r="GK145" s="4">
        <v>0</v>
      </c>
      <c r="GL145" s="9">
        <v>0</v>
      </c>
      <c r="GM145" s="85">
        <v>0</v>
      </c>
      <c r="GN145" s="4">
        <v>0</v>
      </c>
      <c r="GO145" s="9">
        <v>0</v>
      </c>
      <c r="GP145" s="12">
        <v>0.04</v>
      </c>
      <c r="GQ145" s="4">
        <v>4.8600000000000003</v>
      </c>
      <c r="GR145" s="9">
        <f t="shared" si="655"/>
        <v>121500</v>
      </c>
      <c r="GS145" s="12">
        <v>0</v>
      </c>
      <c r="GT145" s="4">
        <v>0</v>
      </c>
      <c r="GU145" s="9">
        <v>0</v>
      </c>
      <c r="GV145" s="12">
        <v>8.8999999999999996E-2</v>
      </c>
      <c r="GW145" s="4">
        <v>3.43</v>
      </c>
      <c r="GX145" s="9">
        <f t="shared" si="650"/>
        <v>38539.325842696635</v>
      </c>
      <c r="GY145" s="12">
        <v>0</v>
      </c>
      <c r="GZ145" s="4">
        <v>0</v>
      </c>
      <c r="HA145" s="9">
        <v>0</v>
      </c>
      <c r="HB145" s="12">
        <v>0</v>
      </c>
      <c r="HC145" s="4">
        <v>0</v>
      </c>
      <c r="HD145" s="9">
        <v>0</v>
      </c>
      <c r="HE145" s="12">
        <v>0</v>
      </c>
      <c r="HF145" s="4">
        <v>0</v>
      </c>
      <c r="HG145" s="9">
        <v>0</v>
      </c>
      <c r="HH145" s="19">
        <f t="shared" si="644"/>
        <v>116.31899999999999</v>
      </c>
      <c r="HI145" s="9">
        <f t="shared" si="645"/>
        <v>405.73</v>
      </c>
    </row>
    <row r="146" spans="1:217" x14ac:dyDescent="0.3">
      <c r="A146" s="79">
        <v>2014</v>
      </c>
      <c r="B146" s="80" t="s">
        <v>12</v>
      </c>
      <c r="C146" s="12">
        <v>0</v>
      </c>
      <c r="D146" s="4">
        <v>0</v>
      </c>
      <c r="E146" s="9">
        <f t="shared" si="633"/>
        <v>0</v>
      </c>
      <c r="F146" s="12">
        <v>0</v>
      </c>
      <c r="G146" s="4">
        <v>0</v>
      </c>
      <c r="H146" s="9">
        <v>0</v>
      </c>
      <c r="I146" s="12">
        <v>0</v>
      </c>
      <c r="J146" s="4">
        <v>0</v>
      </c>
      <c r="K146" s="9">
        <v>0</v>
      </c>
      <c r="L146" s="12">
        <v>0</v>
      </c>
      <c r="M146" s="4">
        <v>0</v>
      </c>
      <c r="N146" s="9">
        <v>0</v>
      </c>
      <c r="O146" s="12">
        <v>0</v>
      </c>
      <c r="P146" s="4">
        <v>0</v>
      </c>
      <c r="Q146" s="9">
        <v>0</v>
      </c>
      <c r="R146" s="12">
        <v>0</v>
      </c>
      <c r="S146" s="4">
        <v>0</v>
      </c>
      <c r="T146" s="9">
        <v>0</v>
      </c>
      <c r="U146" s="12">
        <v>0</v>
      </c>
      <c r="V146" s="4">
        <v>0</v>
      </c>
      <c r="W146" s="9">
        <f t="shared" si="634"/>
        <v>0</v>
      </c>
      <c r="X146" s="12">
        <v>0</v>
      </c>
      <c r="Y146" s="4">
        <v>0</v>
      </c>
      <c r="Z146" s="9">
        <v>0</v>
      </c>
      <c r="AA146" s="12">
        <v>0</v>
      </c>
      <c r="AB146" s="4">
        <v>0</v>
      </c>
      <c r="AC146" s="9">
        <v>0</v>
      </c>
      <c r="AD146" s="12">
        <v>0</v>
      </c>
      <c r="AE146" s="4">
        <v>0</v>
      </c>
      <c r="AF146" s="9">
        <v>0</v>
      </c>
      <c r="AG146" s="12">
        <v>0</v>
      </c>
      <c r="AH146" s="4">
        <v>0</v>
      </c>
      <c r="AI146" s="9">
        <v>0</v>
      </c>
      <c r="AJ146" s="12">
        <v>0</v>
      </c>
      <c r="AK146" s="4">
        <v>0</v>
      </c>
      <c r="AL146" s="9">
        <v>0</v>
      </c>
      <c r="AM146" s="12">
        <v>0</v>
      </c>
      <c r="AN146" s="4">
        <v>0</v>
      </c>
      <c r="AO146" s="9">
        <v>0</v>
      </c>
      <c r="AP146" s="12">
        <v>0</v>
      </c>
      <c r="AQ146" s="4">
        <v>0</v>
      </c>
      <c r="AR146" s="9">
        <v>0</v>
      </c>
      <c r="AS146" s="12">
        <v>0</v>
      </c>
      <c r="AT146" s="4">
        <v>0</v>
      </c>
      <c r="AU146" s="9">
        <v>0</v>
      </c>
      <c r="AV146" s="12">
        <v>0</v>
      </c>
      <c r="AW146" s="4">
        <v>0</v>
      </c>
      <c r="AX146" s="9">
        <v>0</v>
      </c>
      <c r="AY146" s="12"/>
      <c r="AZ146" s="4"/>
      <c r="BA146" s="9"/>
      <c r="BB146" s="12">
        <v>0</v>
      </c>
      <c r="BC146" s="4">
        <v>0</v>
      </c>
      <c r="BD146" s="9">
        <v>0</v>
      </c>
      <c r="BE146" s="12">
        <v>0</v>
      </c>
      <c r="BF146" s="4">
        <v>0</v>
      </c>
      <c r="BG146" s="9">
        <f t="shared" si="636"/>
        <v>0</v>
      </c>
      <c r="BH146" s="12">
        <v>0</v>
      </c>
      <c r="BI146" s="4">
        <v>0</v>
      </c>
      <c r="BJ146" s="9">
        <v>0</v>
      </c>
      <c r="BK146" s="12">
        <v>0</v>
      </c>
      <c r="BL146" s="4">
        <v>0</v>
      </c>
      <c r="BM146" s="9">
        <v>0</v>
      </c>
      <c r="BN146" s="12">
        <v>0</v>
      </c>
      <c r="BO146" s="4">
        <v>0</v>
      </c>
      <c r="BP146" s="9">
        <v>0</v>
      </c>
      <c r="BQ146" s="12">
        <v>0</v>
      </c>
      <c r="BR146" s="4">
        <v>0</v>
      </c>
      <c r="BS146" s="9">
        <v>0</v>
      </c>
      <c r="BT146" s="12">
        <v>1.794</v>
      </c>
      <c r="BU146" s="4">
        <v>30.46</v>
      </c>
      <c r="BV146" s="9">
        <f t="shared" si="648"/>
        <v>16978.818283166111</v>
      </c>
      <c r="BW146" s="12">
        <v>0</v>
      </c>
      <c r="BX146" s="4">
        <v>0</v>
      </c>
      <c r="BY146" s="9">
        <f t="shared" si="654"/>
        <v>0</v>
      </c>
      <c r="BZ146" s="12">
        <v>0</v>
      </c>
      <c r="CA146" s="4">
        <v>0</v>
      </c>
      <c r="CB146" s="9">
        <v>0</v>
      </c>
      <c r="CC146" s="12">
        <v>0</v>
      </c>
      <c r="CD146" s="4">
        <v>0</v>
      </c>
      <c r="CE146" s="9">
        <v>0</v>
      </c>
      <c r="CF146" s="12">
        <v>0</v>
      </c>
      <c r="CG146" s="4">
        <v>0</v>
      </c>
      <c r="CH146" s="9">
        <f t="shared" si="637"/>
        <v>0</v>
      </c>
      <c r="CI146" s="12">
        <v>0</v>
      </c>
      <c r="CJ146" s="4">
        <v>0</v>
      </c>
      <c r="CK146" s="9">
        <v>0</v>
      </c>
      <c r="CL146" s="12">
        <v>0</v>
      </c>
      <c r="CM146" s="4">
        <v>0</v>
      </c>
      <c r="CN146" s="9">
        <f t="shared" si="638"/>
        <v>0</v>
      </c>
      <c r="CO146" s="12">
        <v>4.5999999999999999E-2</v>
      </c>
      <c r="CP146" s="4">
        <v>3.16</v>
      </c>
      <c r="CQ146" s="9">
        <f t="shared" ref="CQ146" si="658">CP146/CO146*1000</f>
        <v>68695.65217391304</v>
      </c>
      <c r="CR146" s="12">
        <v>2E-3</v>
      </c>
      <c r="CS146" s="4">
        <v>0.23</v>
      </c>
      <c r="CT146" s="9">
        <f t="shared" ref="CT146" si="659">CS146/CR146*1000</f>
        <v>115000</v>
      </c>
      <c r="CU146" s="12">
        <v>0.55800000000000005</v>
      </c>
      <c r="CV146" s="4">
        <v>2.81</v>
      </c>
      <c r="CW146" s="9">
        <f t="shared" si="639"/>
        <v>5035.8422939068096</v>
      </c>
      <c r="CX146" s="12">
        <v>0</v>
      </c>
      <c r="CY146" s="4">
        <v>0</v>
      </c>
      <c r="CZ146" s="9">
        <v>0</v>
      </c>
      <c r="DA146" s="12"/>
      <c r="DB146" s="4"/>
      <c r="DC146" s="9"/>
      <c r="DD146" s="12">
        <v>0</v>
      </c>
      <c r="DE146" s="4">
        <v>0</v>
      </c>
      <c r="DF146" s="9">
        <v>0</v>
      </c>
      <c r="DG146" s="12">
        <v>0</v>
      </c>
      <c r="DH146" s="4">
        <v>0</v>
      </c>
      <c r="DI146" s="9">
        <f t="shared" si="640"/>
        <v>0</v>
      </c>
      <c r="DJ146" s="12">
        <v>0</v>
      </c>
      <c r="DK146" s="4">
        <v>0</v>
      </c>
      <c r="DL146" s="9">
        <v>0</v>
      </c>
      <c r="DM146" s="12">
        <v>0</v>
      </c>
      <c r="DN146" s="4">
        <v>0</v>
      </c>
      <c r="DO146" s="9">
        <v>0</v>
      </c>
      <c r="DP146" s="12">
        <v>0</v>
      </c>
      <c r="DQ146" s="4">
        <v>0</v>
      </c>
      <c r="DR146" s="9">
        <v>0</v>
      </c>
      <c r="DS146" s="12">
        <v>0</v>
      </c>
      <c r="DT146" s="4">
        <v>0</v>
      </c>
      <c r="DU146" s="9">
        <v>0</v>
      </c>
      <c r="DV146" s="12">
        <v>0</v>
      </c>
      <c r="DW146" s="4">
        <v>0</v>
      </c>
      <c r="DX146" s="9">
        <v>0</v>
      </c>
      <c r="DY146" s="12">
        <v>0</v>
      </c>
      <c r="DZ146" s="4">
        <v>0</v>
      </c>
      <c r="EA146" s="9">
        <v>0</v>
      </c>
      <c r="EB146" s="12"/>
      <c r="EC146" s="4"/>
      <c r="ED146" s="9"/>
      <c r="EE146" s="12">
        <v>0</v>
      </c>
      <c r="EF146" s="4">
        <v>0</v>
      </c>
      <c r="EG146" s="9">
        <f t="shared" si="641"/>
        <v>0</v>
      </c>
      <c r="EH146" s="12">
        <v>0</v>
      </c>
      <c r="EI146" s="4">
        <v>0</v>
      </c>
      <c r="EJ146" s="9">
        <v>0</v>
      </c>
      <c r="EK146" s="12">
        <v>0</v>
      </c>
      <c r="EL146" s="4">
        <v>0</v>
      </c>
      <c r="EM146" s="9">
        <v>0</v>
      </c>
      <c r="EN146" s="12">
        <v>0</v>
      </c>
      <c r="EO146" s="4">
        <v>0</v>
      </c>
      <c r="EP146" s="9">
        <v>0</v>
      </c>
      <c r="EQ146" s="12">
        <v>0</v>
      </c>
      <c r="ER146" s="4">
        <v>0</v>
      </c>
      <c r="ES146" s="9">
        <v>0</v>
      </c>
      <c r="ET146" s="12">
        <v>0</v>
      </c>
      <c r="EU146" s="4">
        <v>0</v>
      </c>
      <c r="EV146" s="9">
        <v>0</v>
      </c>
      <c r="EW146" s="12">
        <v>0</v>
      </c>
      <c r="EX146" s="4">
        <v>0</v>
      </c>
      <c r="EY146" s="9">
        <f t="shared" si="642"/>
        <v>0</v>
      </c>
      <c r="EZ146" s="12">
        <v>0</v>
      </c>
      <c r="FA146" s="4">
        <v>0</v>
      </c>
      <c r="FB146" s="9">
        <v>0</v>
      </c>
      <c r="FC146" s="12">
        <v>0</v>
      </c>
      <c r="FD146" s="4">
        <v>0</v>
      </c>
      <c r="FE146" s="9">
        <v>0</v>
      </c>
      <c r="FF146" s="12">
        <v>0</v>
      </c>
      <c r="FG146" s="4">
        <v>0</v>
      </c>
      <c r="FH146" s="9">
        <v>0</v>
      </c>
      <c r="FI146" s="12">
        <v>0</v>
      </c>
      <c r="FJ146" s="4">
        <v>0</v>
      </c>
      <c r="FK146" s="9">
        <v>0</v>
      </c>
      <c r="FL146" s="12">
        <v>0</v>
      </c>
      <c r="FM146" s="4">
        <v>0</v>
      </c>
      <c r="FN146" s="9">
        <v>0</v>
      </c>
      <c r="FO146" s="12"/>
      <c r="FP146" s="4"/>
      <c r="FQ146" s="9"/>
      <c r="FR146" s="12">
        <v>0</v>
      </c>
      <c r="FS146" s="4">
        <v>0</v>
      </c>
      <c r="FT146" s="9">
        <v>0</v>
      </c>
      <c r="FU146" s="12">
        <v>0</v>
      </c>
      <c r="FV146" s="4">
        <v>0</v>
      </c>
      <c r="FW146" s="9">
        <v>0</v>
      </c>
      <c r="FX146" s="12">
        <v>0</v>
      </c>
      <c r="FY146" s="4">
        <v>0</v>
      </c>
      <c r="FZ146" s="9">
        <v>0</v>
      </c>
      <c r="GA146" s="12">
        <v>0</v>
      </c>
      <c r="GB146" s="4">
        <v>0</v>
      </c>
      <c r="GC146" s="9">
        <v>0</v>
      </c>
      <c r="GD146" s="12">
        <v>0</v>
      </c>
      <c r="GE146" s="4">
        <v>0</v>
      </c>
      <c r="GF146" s="9">
        <v>0</v>
      </c>
      <c r="GG146" s="12">
        <v>0</v>
      </c>
      <c r="GH146" s="4">
        <v>0</v>
      </c>
      <c r="GI146" s="9">
        <v>0</v>
      </c>
      <c r="GJ146" s="12">
        <v>0</v>
      </c>
      <c r="GK146" s="4">
        <v>0</v>
      </c>
      <c r="GL146" s="9">
        <v>0</v>
      </c>
      <c r="GM146" s="85">
        <v>0</v>
      </c>
      <c r="GN146" s="4">
        <v>0</v>
      </c>
      <c r="GO146" s="9">
        <v>0</v>
      </c>
      <c r="GP146" s="12">
        <v>0</v>
      </c>
      <c r="GQ146" s="4">
        <v>0</v>
      </c>
      <c r="GR146" s="9">
        <v>0</v>
      </c>
      <c r="GS146" s="12">
        <v>4.0000000000000001E-3</v>
      </c>
      <c r="GT146" s="4">
        <v>0.61</v>
      </c>
      <c r="GU146" s="9">
        <f t="shared" si="643"/>
        <v>152500</v>
      </c>
      <c r="GV146" s="12">
        <v>0.86799999999999999</v>
      </c>
      <c r="GW146" s="4">
        <v>29.32</v>
      </c>
      <c r="GX146" s="9">
        <f t="shared" si="650"/>
        <v>33778.801843317975</v>
      </c>
      <c r="GY146" s="12">
        <v>0</v>
      </c>
      <c r="GZ146" s="4">
        <v>0</v>
      </c>
      <c r="HA146" s="9">
        <v>0</v>
      </c>
      <c r="HB146" s="12">
        <v>0</v>
      </c>
      <c r="HC146" s="4">
        <v>0</v>
      </c>
      <c r="HD146" s="9">
        <v>0</v>
      </c>
      <c r="HE146" s="12">
        <v>0</v>
      </c>
      <c r="HF146" s="4">
        <v>0</v>
      </c>
      <c r="HG146" s="9">
        <v>0</v>
      </c>
      <c r="HH146" s="19">
        <f t="shared" si="644"/>
        <v>3.2719999999999994</v>
      </c>
      <c r="HI146" s="9">
        <f t="shared" si="645"/>
        <v>66.59</v>
      </c>
    </row>
    <row r="147" spans="1:217" x14ac:dyDescent="0.3">
      <c r="A147" s="79">
        <v>2014</v>
      </c>
      <c r="B147" s="80" t="s">
        <v>13</v>
      </c>
      <c r="C147" s="12">
        <v>0</v>
      </c>
      <c r="D147" s="4">
        <v>0</v>
      </c>
      <c r="E147" s="9">
        <f t="shared" si="633"/>
        <v>0</v>
      </c>
      <c r="F147" s="12">
        <v>0</v>
      </c>
      <c r="G147" s="4">
        <v>0</v>
      </c>
      <c r="H147" s="9">
        <v>0</v>
      </c>
      <c r="I147" s="12">
        <v>0</v>
      </c>
      <c r="J147" s="4">
        <v>0</v>
      </c>
      <c r="K147" s="9">
        <v>0</v>
      </c>
      <c r="L147" s="12">
        <v>7.2839999999999998</v>
      </c>
      <c r="M147" s="4">
        <v>88.36</v>
      </c>
      <c r="N147" s="9">
        <f t="shared" si="651"/>
        <v>12130.697419000549</v>
      </c>
      <c r="O147" s="12">
        <v>0</v>
      </c>
      <c r="P147" s="4">
        <v>0</v>
      </c>
      <c r="Q147" s="9">
        <v>0</v>
      </c>
      <c r="R147" s="12">
        <v>0</v>
      </c>
      <c r="S147" s="4">
        <v>0</v>
      </c>
      <c r="T147" s="9">
        <v>0</v>
      </c>
      <c r="U147" s="12">
        <v>0</v>
      </c>
      <c r="V147" s="4">
        <v>0</v>
      </c>
      <c r="W147" s="9">
        <f t="shared" si="634"/>
        <v>0</v>
      </c>
      <c r="X147" s="12">
        <v>0</v>
      </c>
      <c r="Y147" s="4">
        <v>0</v>
      </c>
      <c r="Z147" s="9">
        <v>0</v>
      </c>
      <c r="AA147" s="12">
        <v>0</v>
      </c>
      <c r="AB147" s="4">
        <v>0</v>
      </c>
      <c r="AC147" s="9">
        <v>0</v>
      </c>
      <c r="AD147" s="12">
        <v>0</v>
      </c>
      <c r="AE147" s="4">
        <v>0</v>
      </c>
      <c r="AF147" s="9">
        <v>0</v>
      </c>
      <c r="AG147" s="12">
        <v>0</v>
      </c>
      <c r="AH147" s="4">
        <v>0</v>
      </c>
      <c r="AI147" s="9">
        <v>0</v>
      </c>
      <c r="AJ147" s="12">
        <v>0</v>
      </c>
      <c r="AK147" s="4">
        <v>0</v>
      </c>
      <c r="AL147" s="9">
        <v>0</v>
      </c>
      <c r="AM147" s="12">
        <v>0</v>
      </c>
      <c r="AN147" s="4">
        <v>0</v>
      </c>
      <c r="AO147" s="9">
        <v>0</v>
      </c>
      <c r="AP147" s="12">
        <v>0</v>
      </c>
      <c r="AQ147" s="4">
        <v>0</v>
      </c>
      <c r="AR147" s="9">
        <v>0</v>
      </c>
      <c r="AS147" s="12">
        <v>0</v>
      </c>
      <c r="AT147" s="4">
        <v>0</v>
      </c>
      <c r="AU147" s="9">
        <v>0</v>
      </c>
      <c r="AV147" s="12">
        <v>0</v>
      </c>
      <c r="AW147" s="4">
        <v>0</v>
      </c>
      <c r="AX147" s="9">
        <v>0</v>
      </c>
      <c r="AY147" s="12"/>
      <c r="AZ147" s="4"/>
      <c r="BA147" s="9"/>
      <c r="BB147" s="12">
        <v>1.9E-2</v>
      </c>
      <c r="BC147" s="4">
        <v>0.97</v>
      </c>
      <c r="BD147" s="9">
        <f t="shared" si="656"/>
        <v>51052.631578947367</v>
      </c>
      <c r="BE147" s="12">
        <v>0</v>
      </c>
      <c r="BF147" s="4">
        <v>0</v>
      </c>
      <c r="BG147" s="9">
        <f t="shared" si="636"/>
        <v>0</v>
      </c>
      <c r="BH147" s="12">
        <v>0</v>
      </c>
      <c r="BI147" s="4">
        <v>0</v>
      </c>
      <c r="BJ147" s="9">
        <v>0</v>
      </c>
      <c r="BK147" s="12">
        <v>0</v>
      </c>
      <c r="BL147" s="4">
        <v>0</v>
      </c>
      <c r="BM147" s="9">
        <v>0</v>
      </c>
      <c r="BN147" s="12">
        <v>0</v>
      </c>
      <c r="BO147" s="4">
        <v>0</v>
      </c>
      <c r="BP147" s="9">
        <v>0</v>
      </c>
      <c r="BQ147" s="12">
        <v>0.05</v>
      </c>
      <c r="BR147" s="4">
        <v>1.35</v>
      </c>
      <c r="BS147" s="9">
        <f t="shared" si="646"/>
        <v>27000</v>
      </c>
      <c r="BT147" s="12">
        <v>0</v>
      </c>
      <c r="BU147" s="4">
        <v>0</v>
      </c>
      <c r="BV147" s="9">
        <v>0</v>
      </c>
      <c r="BW147" s="12">
        <v>0</v>
      </c>
      <c r="BX147" s="4">
        <v>0</v>
      </c>
      <c r="BY147" s="9">
        <f t="shared" si="654"/>
        <v>0</v>
      </c>
      <c r="BZ147" s="12">
        <v>0</v>
      </c>
      <c r="CA147" s="4">
        <v>0</v>
      </c>
      <c r="CB147" s="9">
        <v>0</v>
      </c>
      <c r="CC147" s="12">
        <v>0</v>
      </c>
      <c r="CD147" s="4">
        <v>0</v>
      </c>
      <c r="CE147" s="9">
        <v>0</v>
      </c>
      <c r="CF147" s="12">
        <v>0</v>
      </c>
      <c r="CG147" s="4">
        <v>0</v>
      </c>
      <c r="CH147" s="9">
        <f t="shared" si="637"/>
        <v>0</v>
      </c>
      <c r="CI147" s="12">
        <v>0</v>
      </c>
      <c r="CJ147" s="4">
        <v>0</v>
      </c>
      <c r="CK147" s="9">
        <v>0</v>
      </c>
      <c r="CL147" s="12">
        <v>0</v>
      </c>
      <c r="CM147" s="4">
        <v>0</v>
      </c>
      <c r="CN147" s="9">
        <f t="shared" si="638"/>
        <v>0</v>
      </c>
      <c r="CO147" s="12">
        <v>0</v>
      </c>
      <c r="CP147" s="4">
        <v>0</v>
      </c>
      <c r="CQ147" s="9">
        <v>0</v>
      </c>
      <c r="CR147" s="12">
        <v>0</v>
      </c>
      <c r="CS147" s="4">
        <v>0</v>
      </c>
      <c r="CT147" s="9">
        <v>0</v>
      </c>
      <c r="CU147" s="12">
        <v>7.8E-2</v>
      </c>
      <c r="CV147" s="4">
        <v>0.24</v>
      </c>
      <c r="CW147" s="9">
        <f t="shared" si="639"/>
        <v>3076.9230769230767</v>
      </c>
      <c r="CX147" s="12">
        <v>0</v>
      </c>
      <c r="CY147" s="4">
        <v>0</v>
      </c>
      <c r="CZ147" s="9">
        <v>0</v>
      </c>
      <c r="DA147" s="12"/>
      <c r="DB147" s="4"/>
      <c r="DC147" s="9"/>
      <c r="DD147" s="12">
        <v>0</v>
      </c>
      <c r="DE147" s="4">
        <v>0</v>
      </c>
      <c r="DF147" s="9">
        <v>0</v>
      </c>
      <c r="DG147" s="12">
        <v>0</v>
      </c>
      <c r="DH147" s="4">
        <v>0</v>
      </c>
      <c r="DI147" s="9">
        <f t="shared" si="640"/>
        <v>0</v>
      </c>
      <c r="DJ147" s="12">
        <v>0</v>
      </c>
      <c r="DK147" s="4">
        <v>0</v>
      </c>
      <c r="DL147" s="9">
        <v>0</v>
      </c>
      <c r="DM147" s="12">
        <v>0</v>
      </c>
      <c r="DN147" s="4">
        <v>0</v>
      </c>
      <c r="DO147" s="9">
        <v>0</v>
      </c>
      <c r="DP147" s="12">
        <v>0</v>
      </c>
      <c r="DQ147" s="4">
        <v>0</v>
      </c>
      <c r="DR147" s="9">
        <v>0</v>
      </c>
      <c r="DS147" s="12">
        <v>0</v>
      </c>
      <c r="DT147" s="4">
        <v>0</v>
      </c>
      <c r="DU147" s="9">
        <v>0</v>
      </c>
      <c r="DV147" s="12">
        <v>0</v>
      </c>
      <c r="DW147" s="4">
        <v>0</v>
      </c>
      <c r="DX147" s="9">
        <v>0</v>
      </c>
      <c r="DY147" s="12">
        <v>0</v>
      </c>
      <c r="DZ147" s="4">
        <v>0</v>
      </c>
      <c r="EA147" s="9">
        <v>0</v>
      </c>
      <c r="EB147" s="12"/>
      <c r="EC147" s="4"/>
      <c r="ED147" s="9"/>
      <c r="EE147" s="12">
        <v>0</v>
      </c>
      <c r="EF147" s="4">
        <v>0</v>
      </c>
      <c r="EG147" s="9">
        <f t="shared" si="641"/>
        <v>0</v>
      </c>
      <c r="EH147" s="12">
        <v>0</v>
      </c>
      <c r="EI147" s="4">
        <v>0</v>
      </c>
      <c r="EJ147" s="9">
        <v>0</v>
      </c>
      <c r="EK147" s="12">
        <v>0</v>
      </c>
      <c r="EL147" s="4">
        <v>0</v>
      </c>
      <c r="EM147" s="9">
        <v>0</v>
      </c>
      <c r="EN147" s="12">
        <v>0</v>
      </c>
      <c r="EO147" s="4">
        <v>0</v>
      </c>
      <c r="EP147" s="9">
        <v>0</v>
      </c>
      <c r="EQ147" s="12">
        <v>0</v>
      </c>
      <c r="ER147" s="4">
        <v>0</v>
      </c>
      <c r="ES147" s="9">
        <v>0</v>
      </c>
      <c r="ET147" s="12">
        <v>0</v>
      </c>
      <c r="EU147" s="4">
        <v>0</v>
      </c>
      <c r="EV147" s="9">
        <v>0</v>
      </c>
      <c r="EW147" s="12">
        <v>0</v>
      </c>
      <c r="EX147" s="4">
        <v>0</v>
      </c>
      <c r="EY147" s="9">
        <f t="shared" si="642"/>
        <v>0</v>
      </c>
      <c r="EZ147" s="12">
        <v>0</v>
      </c>
      <c r="FA147" s="4">
        <v>0</v>
      </c>
      <c r="FB147" s="9">
        <v>0</v>
      </c>
      <c r="FC147" s="12">
        <v>0</v>
      </c>
      <c r="FD147" s="4">
        <v>0</v>
      </c>
      <c r="FE147" s="9">
        <v>0</v>
      </c>
      <c r="FF147" s="12">
        <v>0</v>
      </c>
      <c r="FG147" s="4">
        <v>0</v>
      </c>
      <c r="FH147" s="9">
        <v>0</v>
      </c>
      <c r="FI147" s="12">
        <v>0</v>
      </c>
      <c r="FJ147" s="4">
        <v>0</v>
      </c>
      <c r="FK147" s="9">
        <v>0</v>
      </c>
      <c r="FL147" s="12">
        <v>0</v>
      </c>
      <c r="FM147" s="4">
        <v>0</v>
      </c>
      <c r="FN147" s="9">
        <v>0</v>
      </c>
      <c r="FO147" s="12"/>
      <c r="FP147" s="4"/>
      <c r="FQ147" s="9"/>
      <c r="FR147" s="12">
        <v>0</v>
      </c>
      <c r="FS147" s="4">
        <v>0</v>
      </c>
      <c r="FT147" s="9">
        <v>0</v>
      </c>
      <c r="FU147" s="12">
        <v>0</v>
      </c>
      <c r="FV147" s="4">
        <v>0</v>
      </c>
      <c r="FW147" s="9">
        <v>0</v>
      </c>
      <c r="FX147" s="12">
        <v>0</v>
      </c>
      <c r="FY147" s="4">
        <v>0</v>
      </c>
      <c r="FZ147" s="9">
        <v>0</v>
      </c>
      <c r="GA147" s="12">
        <v>0</v>
      </c>
      <c r="GB147" s="4">
        <v>0</v>
      </c>
      <c r="GC147" s="9">
        <v>0</v>
      </c>
      <c r="GD147" s="12">
        <v>0</v>
      </c>
      <c r="GE147" s="4">
        <v>0</v>
      </c>
      <c r="GF147" s="9">
        <v>0</v>
      </c>
      <c r="GG147" s="12">
        <v>0</v>
      </c>
      <c r="GH147" s="4">
        <v>0</v>
      </c>
      <c r="GI147" s="9">
        <v>0</v>
      </c>
      <c r="GJ147" s="12">
        <v>0</v>
      </c>
      <c r="GK147" s="4">
        <v>0</v>
      </c>
      <c r="GL147" s="9">
        <v>0</v>
      </c>
      <c r="GM147" s="85">
        <v>0</v>
      </c>
      <c r="GN147" s="4">
        <v>0</v>
      </c>
      <c r="GO147" s="9">
        <v>0</v>
      </c>
      <c r="GP147" s="12">
        <v>3.0000000000000001E-3</v>
      </c>
      <c r="GQ147" s="4">
        <v>0.62</v>
      </c>
      <c r="GR147" s="9">
        <f t="shared" si="655"/>
        <v>206666.66666666666</v>
      </c>
      <c r="GS147" s="12">
        <v>1.4999999999999999E-2</v>
      </c>
      <c r="GT147" s="4">
        <v>4.93</v>
      </c>
      <c r="GU147" s="9">
        <f t="shared" si="643"/>
        <v>328666.66666666669</v>
      </c>
      <c r="GV147" s="12">
        <v>3.2000000000000001E-2</v>
      </c>
      <c r="GW147" s="4">
        <v>0.12</v>
      </c>
      <c r="GX147" s="9">
        <f t="shared" si="650"/>
        <v>3750</v>
      </c>
      <c r="GY147" s="12">
        <v>0</v>
      </c>
      <c r="GZ147" s="4">
        <v>0</v>
      </c>
      <c r="HA147" s="9">
        <v>0</v>
      </c>
      <c r="HB147" s="12">
        <v>0</v>
      </c>
      <c r="HC147" s="4">
        <v>0</v>
      </c>
      <c r="HD147" s="9">
        <v>0</v>
      </c>
      <c r="HE147" s="12">
        <v>0</v>
      </c>
      <c r="HF147" s="4">
        <v>0</v>
      </c>
      <c r="HG147" s="9">
        <v>0</v>
      </c>
      <c r="HH147" s="19">
        <f t="shared" si="644"/>
        <v>7.4809999999999999</v>
      </c>
      <c r="HI147" s="9">
        <f t="shared" si="645"/>
        <v>96.589999999999989</v>
      </c>
    </row>
    <row r="148" spans="1:217" ht="15" thickBot="1" x14ac:dyDescent="0.35">
      <c r="A148" s="72"/>
      <c r="B148" s="82" t="s">
        <v>14</v>
      </c>
      <c r="C148" s="52">
        <f t="shared" ref="C148:D148" si="660">SUM(C136:C147)</f>
        <v>0</v>
      </c>
      <c r="D148" s="50">
        <f t="shared" si="660"/>
        <v>0</v>
      </c>
      <c r="E148" s="55"/>
      <c r="F148" s="52">
        <f>SUM(F136:F147)</f>
        <v>104.354</v>
      </c>
      <c r="G148" s="50">
        <f>SUM(G136:G147)</f>
        <v>686.52</v>
      </c>
      <c r="H148" s="55"/>
      <c r="I148" s="52">
        <f>SUM(I136:I147)</f>
        <v>260.01499999999999</v>
      </c>
      <c r="J148" s="50">
        <f>SUM(J136:J147)</f>
        <v>611.13</v>
      </c>
      <c r="K148" s="55"/>
      <c r="L148" s="52">
        <f>SUM(L136:L147)</f>
        <v>57.904000000000003</v>
      </c>
      <c r="M148" s="50">
        <f>SUM(M136:M147)</f>
        <v>497.56000000000006</v>
      </c>
      <c r="N148" s="55"/>
      <c r="O148" s="52">
        <f>SUM(O136:O147)</f>
        <v>183.6</v>
      </c>
      <c r="P148" s="50">
        <f>SUM(P136:P147)</f>
        <v>281.7</v>
      </c>
      <c r="Q148" s="55"/>
      <c r="R148" s="52">
        <f>SUM(R136:R147)</f>
        <v>0</v>
      </c>
      <c r="S148" s="50">
        <f>SUM(S136:S147)</f>
        <v>0</v>
      </c>
      <c r="T148" s="55"/>
      <c r="U148" s="52">
        <f t="shared" ref="U148:V148" si="661">SUM(U136:U147)</f>
        <v>0</v>
      </c>
      <c r="V148" s="50">
        <f t="shared" si="661"/>
        <v>0</v>
      </c>
      <c r="W148" s="55"/>
      <c r="X148" s="52">
        <f>SUM(X136:X147)</f>
        <v>0</v>
      </c>
      <c r="Y148" s="50">
        <f>SUM(Y136:Y147)</f>
        <v>0</v>
      </c>
      <c r="Z148" s="55"/>
      <c r="AA148" s="52">
        <f>SUM(AA136:AA147)</f>
        <v>0</v>
      </c>
      <c r="AB148" s="50">
        <f>SUM(AB136:AB147)</f>
        <v>0</v>
      </c>
      <c r="AC148" s="55"/>
      <c r="AD148" s="52">
        <f>SUM(AD136:AD147)</f>
        <v>0</v>
      </c>
      <c r="AE148" s="50">
        <f>SUM(AE136:AE147)</f>
        <v>0</v>
      </c>
      <c r="AF148" s="55"/>
      <c r="AG148" s="52">
        <f>SUM(AG136:AG147)</f>
        <v>0</v>
      </c>
      <c r="AH148" s="50">
        <f>SUM(AH136:AH147)</f>
        <v>0</v>
      </c>
      <c r="AI148" s="55"/>
      <c r="AJ148" s="52">
        <f>SUM(AJ136:AJ147)</f>
        <v>0</v>
      </c>
      <c r="AK148" s="50">
        <f>SUM(AK136:AK147)</f>
        <v>0</v>
      </c>
      <c r="AL148" s="55"/>
      <c r="AM148" s="52">
        <f>SUM(AM136:AM147)</f>
        <v>0</v>
      </c>
      <c r="AN148" s="50">
        <f>SUM(AN136:AN147)</f>
        <v>0</v>
      </c>
      <c r="AO148" s="55"/>
      <c r="AP148" s="52">
        <f>SUM(AP136:AP147)</f>
        <v>0</v>
      </c>
      <c r="AQ148" s="50">
        <f>SUM(AQ136:AQ147)</f>
        <v>0</v>
      </c>
      <c r="AR148" s="55"/>
      <c r="AS148" s="52">
        <f>SUM(AS136:AS147)</f>
        <v>0</v>
      </c>
      <c r="AT148" s="50">
        <f>SUM(AT136:AT147)</f>
        <v>0</v>
      </c>
      <c r="AU148" s="55"/>
      <c r="AV148" s="52">
        <f>SUM(AV136:AV147)</f>
        <v>2.9</v>
      </c>
      <c r="AW148" s="50">
        <f>SUM(AW136:AW147)</f>
        <v>123.75</v>
      </c>
      <c r="AX148" s="55"/>
      <c r="AY148" s="52"/>
      <c r="AZ148" s="50"/>
      <c r="BA148" s="55"/>
      <c r="BB148" s="52">
        <f>SUM(BB136:BB147)</f>
        <v>0.02</v>
      </c>
      <c r="BC148" s="50">
        <f>SUM(BC136:BC147)</f>
        <v>1.1199999999999999</v>
      </c>
      <c r="BD148" s="55"/>
      <c r="BE148" s="52">
        <f t="shared" ref="BE148:BF148" si="662">SUM(BE136:BE147)</f>
        <v>0</v>
      </c>
      <c r="BF148" s="50">
        <f t="shared" si="662"/>
        <v>0</v>
      </c>
      <c r="BG148" s="55"/>
      <c r="BH148" s="52">
        <f>SUM(BH136:BH147)</f>
        <v>0</v>
      </c>
      <c r="BI148" s="50">
        <f>SUM(BI136:BI147)</f>
        <v>0</v>
      </c>
      <c r="BJ148" s="55"/>
      <c r="BK148" s="52">
        <f>SUM(BK136:BK147)</f>
        <v>0</v>
      </c>
      <c r="BL148" s="50">
        <f>SUM(BL136:BL147)</f>
        <v>0</v>
      </c>
      <c r="BM148" s="55"/>
      <c r="BN148" s="52">
        <f>SUM(BN136:BN147)</f>
        <v>0</v>
      </c>
      <c r="BO148" s="50">
        <f>SUM(BO136:BO147)</f>
        <v>0</v>
      </c>
      <c r="BP148" s="55"/>
      <c r="BQ148" s="52">
        <f>SUM(BQ136:BQ147)</f>
        <v>0.25</v>
      </c>
      <c r="BR148" s="50">
        <f>SUM(BR136:BR147)</f>
        <v>5.8900000000000006</v>
      </c>
      <c r="BS148" s="55"/>
      <c r="BT148" s="52">
        <f>SUM(BT136:BT147)</f>
        <v>2.6240000000000001</v>
      </c>
      <c r="BU148" s="50">
        <f>SUM(BU136:BU147)</f>
        <v>48.3</v>
      </c>
      <c r="BV148" s="55"/>
      <c r="BW148" s="52">
        <f>SUM(BW136:BW147)</f>
        <v>0</v>
      </c>
      <c r="BX148" s="50">
        <f>SUM(BX136:BX147)</f>
        <v>0</v>
      </c>
      <c r="BY148" s="55"/>
      <c r="BZ148" s="52">
        <f>SUM(BZ136:BZ147)</f>
        <v>0</v>
      </c>
      <c r="CA148" s="50">
        <f>SUM(CA136:CA147)</f>
        <v>0</v>
      </c>
      <c r="CB148" s="55"/>
      <c r="CC148" s="52">
        <f>SUM(CC136:CC147)</f>
        <v>0</v>
      </c>
      <c r="CD148" s="50">
        <f>SUM(CD136:CD147)</f>
        <v>0</v>
      </c>
      <c r="CE148" s="55"/>
      <c r="CF148" s="52">
        <f t="shared" ref="CF148:CG148" si="663">SUM(CF136:CF147)</f>
        <v>0</v>
      </c>
      <c r="CG148" s="50">
        <f t="shared" si="663"/>
        <v>0</v>
      </c>
      <c r="CH148" s="51"/>
      <c r="CI148" s="52">
        <f t="shared" ref="CI148:CJ148" si="664">SUM(CI136:CI147)</f>
        <v>0</v>
      </c>
      <c r="CJ148" s="50">
        <f t="shared" si="664"/>
        <v>0</v>
      </c>
      <c r="CK148" s="51"/>
      <c r="CL148" s="52">
        <f t="shared" ref="CL148:CM148" si="665">SUM(CL136:CL147)</f>
        <v>0</v>
      </c>
      <c r="CM148" s="50">
        <f t="shared" si="665"/>
        <v>0</v>
      </c>
      <c r="CN148" s="55"/>
      <c r="CO148" s="52">
        <f>SUM(CO136:CO147)</f>
        <v>4.5999999999999999E-2</v>
      </c>
      <c r="CP148" s="50">
        <f>SUM(CP136:CP147)</f>
        <v>3.16</v>
      </c>
      <c r="CQ148" s="55"/>
      <c r="CR148" s="52">
        <f>SUM(CR136:CR147)</f>
        <v>2E-3</v>
      </c>
      <c r="CS148" s="50">
        <f>SUM(CS136:CS147)</f>
        <v>0.23</v>
      </c>
      <c r="CT148" s="55"/>
      <c r="CU148" s="52">
        <f>SUM(CU136:CU147)</f>
        <v>21.367999999999995</v>
      </c>
      <c r="CV148" s="50">
        <f>SUM(CV136:CV147)</f>
        <v>33.660000000000004</v>
      </c>
      <c r="CW148" s="55"/>
      <c r="CX148" s="52">
        <f>SUM(CX136:CX147)</f>
        <v>0</v>
      </c>
      <c r="CY148" s="50">
        <f>SUM(CY136:CY147)</f>
        <v>0</v>
      </c>
      <c r="CZ148" s="55"/>
      <c r="DA148" s="52"/>
      <c r="DB148" s="50"/>
      <c r="DC148" s="55"/>
      <c r="DD148" s="52">
        <f>SUM(DD136:DD147)</f>
        <v>0</v>
      </c>
      <c r="DE148" s="50">
        <f>SUM(DE136:DE147)</f>
        <v>0</v>
      </c>
      <c r="DF148" s="55"/>
      <c r="DG148" s="52">
        <f t="shared" ref="DG148:DH148" si="666">SUM(DG136:DG147)</f>
        <v>0</v>
      </c>
      <c r="DH148" s="50">
        <f t="shared" si="666"/>
        <v>0</v>
      </c>
      <c r="DI148" s="55"/>
      <c r="DJ148" s="52">
        <f>SUM(DJ136:DJ147)</f>
        <v>0</v>
      </c>
      <c r="DK148" s="50">
        <f>SUM(DK136:DK147)</f>
        <v>0</v>
      </c>
      <c r="DL148" s="55"/>
      <c r="DM148" s="52">
        <f>SUM(DM136:DM147)</f>
        <v>0</v>
      </c>
      <c r="DN148" s="50">
        <f>SUM(DN136:DN147)</f>
        <v>0</v>
      </c>
      <c r="DO148" s="55"/>
      <c r="DP148" s="52">
        <f>SUM(DP136:DP147)</f>
        <v>2E-3</v>
      </c>
      <c r="DQ148" s="50">
        <f>SUM(DQ136:DQ147)</f>
        <v>0.14000000000000001</v>
      </c>
      <c r="DR148" s="55"/>
      <c r="DS148" s="52">
        <f>SUM(DS136:DS147)</f>
        <v>0</v>
      </c>
      <c r="DT148" s="50">
        <f>SUM(DT136:DT147)</f>
        <v>0</v>
      </c>
      <c r="DU148" s="55"/>
      <c r="DV148" s="52">
        <f>SUM(DV136:DV147)</f>
        <v>0</v>
      </c>
      <c r="DW148" s="50">
        <f>SUM(DW136:DW147)</f>
        <v>0</v>
      </c>
      <c r="DX148" s="55"/>
      <c r="DY148" s="52">
        <f>SUM(DY136:DY147)</f>
        <v>0</v>
      </c>
      <c r="DZ148" s="50">
        <f>SUM(DZ136:DZ147)</f>
        <v>0</v>
      </c>
      <c r="EA148" s="55"/>
      <c r="EB148" s="52"/>
      <c r="EC148" s="50"/>
      <c r="ED148" s="55"/>
      <c r="EE148" s="52">
        <f t="shared" ref="EE148:EF148" si="667">SUM(EE136:EE147)</f>
        <v>0</v>
      </c>
      <c r="EF148" s="50">
        <f t="shared" si="667"/>
        <v>0</v>
      </c>
      <c r="EG148" s="55"/>
      <c r="EH148" s="52">
        <f>SUM(EH136:EH147)</f>
        <v>0</v>
      </c>
      <c r="EI148" s="50">
        <f>SUM(EI136:EI147)</f>
        <v>0</v>
      </c>
      <c r="EJ148" s="55"/>
      <c r="EK148" s="52">
        <f>SUM(EK136:EK147)</f>
        <v>0</v>
      </c>
      <c r="EL148" s="50">
        <f>SUM(EL136:EL147)</f>
        <v>0</v>
      </c>
      <c r="EM148" s="55"/>
      <c r="EN148" s="52">
        <f>SUM(EN136:EN147)</f>
        <v>0</v>
      </c>
      <c r="EO148" s="50">
        <f>SUM(EO136:EO147)</f>
        <v>0</v>
      </c>
      <c r="EP148" s="55"/>
      <c r="EQ148" s="52">
        <f>SUM(EQ136:EQ147)</f>
        <v>0</v>
      </c>
      <c r="ER148" s="50">
        <f>SUM(ER136:ER147)</f>
        <v>0</v>
      </c>
      <c r="ES148" s="55"/>
      <c r="ET148" s="52">
        <f>SUM(ET136:ET147)</f>
        <v>0</v>
      </c>
      <c r="EU148" s="50">
        <f>SUM(EU136:EU147)</f>
        <v>0</v>
      </c>
      <c r="EV148" s="55"/>
      <c r="EW148" s="52">
        <f t="shared" ref="EW148:EX148" si="668">SUM(EW136:EW147)</f>
        <v>0</v>
      </c>
      <c r="EX148" s="50">
        <f t="shared" si="668"/>
        <v>0</v>
      </c>
      <c r="EY148" s="51"/>
      <c r="EZ148" s="52">
        <f>SUM(EZ136:EZ147)</f>
        <v>0</v>
      </c>
      <c r="FA148" s="50">
        <f>SUM(FA136:FA147)</f>
        <v>0</v>
      </c>
      <c r="FB148" s="55"/>
      <c r="FC148" s="52">
        <f>SUM(FC136:FC147)</f>
        <v>0</v>
      </c>
      <c r="FD148" s="50">
        <f>SUM(FD136:FD147)</f>
        <v>0</v>
      </c>
      <c r="FE148" s="55"/>
      <c r="FF148" s="52">
        <f>SUM(FF136:FF147)</f>
        <v>0</v>
      </c>
      <c r="FG148" s="50">
        <f>SUM(FG136:FG147)</f>
        <v>0</v>
      </c>
      <c r="FH148" s="55"/>
      <c r="FI148" s="52">
        <f>SUM(FI136:FI147)</f>
        <v>0</v>
      </c>
      <c r="FJ148" s="50">
        <f>SUM(FJ136:FJ147)</f>
        <v>0</v>
      </c>
      <c r="FK148" s="55"/>
      <c r="FL148" s="52">
        <f>SUM(FL136:FL147)</f>
        <v>0</v>
      </c>
      <c r="FM148" s="50">
        <f>SUM(FM136:FM147)</f>
        <v>0</v>
      </c>
      <c r="FN148" s="55"/>
      <c r="FO148" s="52"/>
      <c r="FP148" s="50"/>
      <c r="FQ148" s="55"/>
      <c r="FR148" s="52">
        <f>SUM(FR136:FR147)</f>
        <v>0</v>
      </c>
      <c r="FS148" s="50">
        <f>SUM(FS136:FS147)</f>
        <v>0</v>
      </c>
      <c r="FT148" s="55"/>
      <c r="FU148" s="52">
        <f>SUM(FU136:FU147)</f>
        <v>0</v>
      </c>
      <c r="FV148" s="50">
        <f>SUM(FV136:FV147)</f>
        <v>0</v>
      </c>
      <c r="FW148" s="55"/>
      <c r="FX148" s="52">
        <f>SUM(FX136:FX147)</f>
        <v>0</v>
      </c>
      <c r="FY148" s="50">
        <f>SUM(FY136:FY147)</f>
        <v>0</v>
      </c>
      <c r="FZ148" s="55"/>
      <c r="GA148" s="52">
        <f>SUM(GA136:GA147)</f>
        <v>0</v>
      </c>
      <c r="GB148" s="50">
        <f>SUM(GB136:GB147)</f>
        <v>0</v>
      </c>
      <c r="GC148" s="55"/>
      <c r="GD148" s="52">
        <f>SUM(GD136:GD147)</f>
        <v>0</v>
      </c>
      <c r="GE148" s="50">
        <f>SUM(GE136:GE147)</f>
        <v>0</v>
      </c>
      <c r="GF148" s="55"/>
      <c r="GG148" s="52">
        <f>SUM(GG136:GG147)</f>
        <v>0</v>
      </c>
      <c r="GH148" s="50">
        <f>SUM(GH136:GH147)</f>
        <v>0</v>
      </c>
      <c r="GI148" s="55"/>
      <c r="GJ148" s="52">
        <f>SUM(GJ136:GJ147)</f>
        <v>79739.985000000001</v>
      </c>
      <c r="GK148" s="50">
        <f>SUM(GK136:GK147)</f>
        <v>193273.66</v>
      </c>
      <c r="GL148" s="55"/>
      <c r="GM148" s="52">
        <f t="shared" ref="GM148:GN148" si="669">SUM(GM136:GM147)</f>
        <v>0</v>
      </c>
      <c r="GN148" s="50">
        <f t="shared" si="669"/>
        <v>0</v>
      </c>
      <c r="GO148" s="51"/>
      <c r="GP148" s="52">
        <f>SUM(GP136:GP147)</f>
        <v>6.8000000000000005E-2</v>
      </c>
      <c r="GQ148" s="50">
        <f>SUM(GQ136:GQ147)</f>
        <v>5.8100000000000005</v>
      </c>
      <c r="GR148" s="55"/>
      <c r="GS148" s="52">
        <f>SUM(GS136:GS147)</f>
        <v>5.0179999999999989</v>
      </c>
      <c r="GT148" s="50">
        <f>SUM(GT136:GT147)</f>
        <v>638.07999999999993</v>
      </c>
      <c r="GU148" s="55"/>
      <c r="GV148" s="52">
        <f>SUM(GV136:GV147)</f>
        <v>41.713999999999999</v>
      </c>
      <c r="GW148" s="50">
        <f>SUM(GW136:GW147)</f>
        <v>199.17</v>
      </c>
      <c r="GX148" s="55"/>
      <c r="GY148" s="52">
        <f>SUM(GY136:GY147)</f>
        <v>0</v>
      </c>
      <c r="GZ148" s="50">
        <f>SUM(GZ136:GZ147)</f>
        <v>0</v>
      </c>
      <c r="HA148" s="55"/>
      <c r="HB148" s="52">
        <f>SUM(HB136:HB147)</f>
        <v>0</v>
      </c>
      <c r="HC148" s="50">
        <f>SUM(HC136:HC147)</f>
        <v>0</v>
      </c>
      <c r="HD148" s="55"/>
      <c r="HE148" s="52">
        <f>SUM(HE136:HE147)</f>
        <v>0</v>
      </c>
      <c r="HF148" s="50">
        <f>SUM(HF136:HF147)</f>
        <v>0</v>
      </c>
      <c r="HG148" s="55"/>
      <c r="HH148" s="56">
        <f t="shared" si="644"/>
        <v>80419.87000000001</v>
      </c>
      <c r="HI148" s="51">
        <f t="shared" si="645"/>
        <v>196409.88</v>
      </c>
    </row>
    <row r="149" spans="1:217" x14ac:dyDescent="0.3">
      <c r="A149" s="78">
        <v>2015</v>
      </c>
      <c r="B149" s="75" t="s">
        <v>2</v>
      </c>
      <c r="C149" s="16">
        <v>0</v>
      </c>
      <c r="D149" s="42">
        <v>0</v>
      </c>
      <c r="E149" s="18">
        <f t="shared" ref="E149:E160" si="670">IF(C149=0,0,D149/C149*1000)</f>
        <v>0</v>
      </c>
      <c r="F149" s="16">
        <v>25.25</v>
      </c>
      <c r="G149" s="42">
        <v>148.96</v>
      </c>
      <c r="H149" s="18">
        <f t="shared" ref="H149:H152" si="671">G149/F149*1000</f>
        <v>5899.4059405940598</v>
      </c>
      <c r="I149" s="16">
        <v>0</v>
      </c>
      <c r="J149" s="42">
        <v>0</v>
      </c>
      <c r="K149" s="18">
        <v>0</v>
      </c>
      <c r="L149" s="16">
        <v>0</v>
      </c>
      <c r="M149" s="42">
        <v>0</v>
      </c>
      <c r="N149" s="18">
        <v>0</v>
      </c>
      <c r="O149" s="16">
        <v>1.4E-2</v>
      </c>
      <c r="P149" s="42">
        <v>0.05</v>
      </c>
      <c r="Q149" s="18">
        <f t="shared" ref="Q149" si="672">P149/O149*1000</f>
        <v>3571.4285714285716</v>
      </c>
      <c r="R149" s="16">
        <v>0</v>
      </c>
      <c r="S149" s="42">
        <v>0</v>
      </c>
      <c r="T149" s="18">
        <v>0</v>
      </c>
      <c r="U149" s="16">
        <v>0</v>
      </c>
      <c r="V149" s="42">
        <v>0</v>
      </c>
      <c r="W149" s="18">
        <f t="shared" ref="W149:W160" si="673">IF(U149=0,0,V149/U149*1000)</f>
        <v>0</v>
      </c>
      <c r="X149" s="16">
        <v>0</v>
      </c>
      <c r="Y149" s="42">
        <v>0</v>
      </c>
      <c r="Z149" s="18">
        <v>0</v>
      </c>
      <c r="AA149" s="16">
        <v>0</v>
      </c>
      <c r="AB149" s="42">
        <v>0</v>
      </c>
      <c r="AC149" s="18">
        <v>0</v>
      </c>
      <c r="AD149" s="16">
        <v>0</v>
      </c>
      <c r="AE149" s="42">
        <v>0</v>
      </c>
      <c r="AF149" s="18">
        <v>0</v>
      </c>
      <c r="AG149" s="16">
        <v>0</v>
      </c>
      <c r="AH149" s="42">
        <v>0</v>
      </c>
      <c r="AI149" s="18">
        <v>0</v>
      </c>
      <c r="AJ149" s="16">
        <v>0</v>
      </c>
      <c r="AK149" s="42">
        <v>0</v>
      </c>
      <c r="AL149" s="18">
        <v>0</v>
      </c>
      <c r="AM149" s="16">
        <v>0</v>
      </c>
      <c r="AN149" s="42">
        <v>0</v>
      </c>
      <c r="AO149" s="18">
        <v>0</v>
      </c>
      <c r="AP149" s="16">
        <v>0</v>
      </c>
      <c r="AQ149" s="42">
        <v>0</v>
      </c>
      <c r="AR149" s="18">
        <v>0</v>
      </c>
      <c r="AS149" s="16">
        <v>0</v>
      </c>
      <c r="AT149" s="42">
        <v>0</v>
      </c>
      <c r="AU149" s="18">
        <v>0</v>
      </c>
      <c r="AV149" s="16">
        <v>0</v>
      </c>
      <c r="AW149" s="42">
        <v>0</v>
      </c>
      <c r="AX149" s="18">
        <v>0</v>
      </c>
      <c r="AY149" s="16"/>
      <c r="AZ149" s="42"/>
      <c r="BA149" s="18"/>
      <c r="BB149" s="16">
        <v>0</v>
      </c>
      <c r="BC149" s="42">
        <v>0</v>
      </c>
      <c r="BD149" s="18">
        <v>0</v>
      </c>
      <c r="BE149" s="16">
        <v>0</v>
      </c>
      <c r="BF149" s="42">
        <v>0</v>
      </c>
      <c r="BG149" s="18">
        <f t="shared" ref="BG149:BG160" si="674">IF(BE149=0,0,BF149/BE149*1000)</f>
        <v>0</v>
      </c>
      <c r="BH149" s="16">
        <v>0</v>
      </c>
      <c r="BI149" s="42">
        <v>0</v>
      </c>
      <c r="BJ149" s="18">
        <v>0</v>
      </c>
      <c r="BK149" s="16">
        <v>0</v>
      </c>
      <c r="BL149" s="42">
        <v>0</v>
      </c>
      <c r="BM149" s="18">
        <v>0</v>
      </c>
      <c r="BN149" s="16">
        <v>0</v>
      </c>
      <c r="BO149" s="42">
        <v>0</v>
      </c>
      <c r="BP149" s="18">
        <v>0</v>
      </c>
      <c r="BQ149" s="16">
        <v>0</v>
      </c>
      <c r="BR149" s="42">
        <v>0</v>
      </c>
      <c r="BS149" s="18">
        <v>0</v>
      </c>
      <c r="BT149" s="16">
        <v>0</v>
      </c>
      <c r="BU149" s="42">
        <v>0</v>
      </c>
      <c r="BV149" s="18">
        <v>0</v>
      </c>
      <c r="BW149" s="12">
        <v>0</v>
      </c>
      <c r="BX149" s="4">
        <v>0</v>
      </c>
      <c r="BY149" s="9">
        <v>0</v>
      </c>
      <c r="BZ149" s="16">
        <v>0</v>
      </c>
      <c r="CA149" s="42">
        <v>0</v>
      </c>
      <c r="CB149" s="18">
        <v>0</v>
      </c>
      <c r="CC149" s="16">
        <v>0</v>
      </c>
      <c r="CD149" s="42">
        <v>0</v>
      </c>
      <c r="CE149" s="18">
        <v>0</v>
      </c>
      <c r="CF149" s="16">
        <v>0</v>
      </c>
      <c r="CG149" s="42">
        <v>0</v>
      </c>
      <c r="CH149" s="18">
        <f t="shared" ref="CH149:CH160" si="675">IF(CF149=0,0,CG149/CF149*1000)</f>
        <v>0</v>
      </c>
      <c r="CI149" s="16">
        <v>0</v>
      </c>
      <c r="CJ149" s="42">
        <v>0</v>
      </c>
      <c r="CK149" s="18">
        <v>0</v>
      </c>
      <c r="CL149" s="16">
        <v>0</v>
      </c>
      <c r="CM149" s="42">
        <v>0</v>
      </c>
      <c r="CN149" s="18">
        <f t="shared" ref="CN149:CN160" si="676">IF(CL149=0,0,CM149/CL149*1000)</f>
        <v>0</v>
      </c>
      <c r="CO149" s="16">
        <v>1E-3</v>
      </c>
      <c r="CP149" s="42">
        <v>0.03</v>
      </c>
      <c r="CQ149" s="18">
        <f t="shared" ref="CQ149" si="677">CP149/CO149*1000</f>
        <v>30000</v>
      </c>
      <c r="CR149" s="16">
        <v>0</v>
      </c>
      <c r="CS149" s="42">
        <v>0</v>
      </c>
      <c r="CT149" s="18">
        <v>0</v>
      </c>
      <c r="CU149" s="16">
        <v>8.0000000000000002E-3</v>
      </c>
      <c r="CV149" s="42">
        <v>0.03</v>
      </c>
      <c r="CW149" s="18">
        <f t="shared" ref="CW149:CW160" si="678">CV149/CU149*1000</f>
        <v>3750</v>
      </c>
      <c r="CX149" s="16">
        <v>0</v>
      </c>
      <c r="CY149" s="42">
        <v>0</v>
      </c>
      <c r="CZ149" s="18">
        <v>0</v>
      </c>
      <c r="DA149" s="16"/>
      <c r="DB149" s="42"/>
      <c r="DC149" s="18"/>
      <c r="DD149" s="16">
        <v>0</v>
      </c>
      <c r="DE149" s="42">
        <v>0</v>
      </c>
      <c r="DF149" s="18">
        <v>0</v>
      </c>
      <c r="DG149" s="16">
        <v>0</v>
      </c>
      <c r="DH149" s="42">
        <v>0</v>
      </c>
      <c r="DI149" s="18">
        <f t="shared" ref="DI149:DI160" si="679">IF(DG149=0,0,DH149/DG149*1000)</f>
        <v>0</v>
      </c>
      <c r="DJ149" s="16">
        <v>0</v>
      </c>
      <c r="DK149" s="42">
        <v>0</v>
      </c>
      <c r="DL149" s="18">
        <v>0</v>
      </c>
      <c r="DM149" s="16">
        <v>0</v>
      </c>
      <c r="DN149" s="42">
        <v>0</v>
      </c>
      <c r="DO149" s="18">
        <v>0</v>
      </c>
      <c r="DP149" s="16">
        <v>0</v>
      </c>
      <c r="DQ149" s="42">
        <v>0</v>
      </c>
      <c r="DR149" s="18">
        <v>0</v>
      </c>
      <c r="DS149" s="16">
        <v>0</v>
      </c>
      <c r="DT149" s="42">
        <v>0</v>
      </c>
      <c r="DU149" s="18">
        <v>0</v>
      </c>
      <c r="DV149" s="12">
        <v>0</v>
      </c>
      <c r="DW149" s="4">
        <v>0</v>
      </c>
      <c r="DX149" s="9">
        <v>0</v>
      </c>
      <c r="DY149" s="16">
        <v>0</v>
      </c>
      <c r="DZ149" s="42">
        <v>0</v>
      </c>
      <c r="EA149" s="18">
        <v>0</v>
      </c>
      <c r="EB149" s="16"/>
      <c r="EC149" s="42"/>
      <c r="ED149" s="18"/>
      <c r="EE149" s="16">
        <v>0</v>
      </c>
      <c r="EF149" s="42">
        <v>0</v>
      </c>
      <c r="EG149" s="18">
        <f t="shared" ref="EG149:EG160" si="680">IF(EE149=0,0,EF149/EE149*1000)</f>
        <v>0</v>
      </c>
      <c r="EH149" s="16">
        <v>0</v>
      </c>
      <c r="EI149" s="42">
        <v>0</v>
      </c>
      <c r="EJ149" s="18">
        <v>0</v>
      </c>
      <c r="EK149" s="16">
        <v>0</v>
      </c>
      <c r="EL149" s="42">
        <v>0</v>
      </c>
      <c r="EM149" s="18">
        <v>0</v>
      </c>
      <c r="EN149" s="16">
        <v>0</v>
      </c>
      <c r="EO149" s="42">
        <v>0</v>
      </c>
      <c r="EP149" s="18">
        <v>0</v>
      </c>
      <c r="EQ149" s="16">
        <v>0</v>
      </c>
      <c r="ER149" s="42">
        <v>0</v>
      </c>
      <c r="ES149" s="18">
        <v>0</v>
      </c>
      <c r="ET149" s="16">
        <v>0</v>
      </c>
      <c r="EU149" s="42">
        <v>0</v>
      </c>
      <c r="EV149" s="18">
        <v>0</v>
      </c>
      <c r="EW149" s="12">
        <v>0</v>
      </c>
      <c r="EX149" s="4">
        <v>0</v>
      </c>
      <c r="EY149" s="9">
        <f t="shared" ref="EY149:EY160" si="681">IF(EW149=0,0,EX149/EW149*1000)</f>
        <v>0</v>
      </c>
      <c r="EZ149" s="16">
        <v>0</v>
      </c>
      <c r="FA149" s="42">
        <v>0</v>
      </c>
      <c r="FB149" s="18">
        <v>0</v>
      </c>
      <c r="FC149" s="16">
        <v>0</v>
      </c>
      <c r="FD149" s="42">
        <v>0</v>
      </c>
      <c r="FE149" s="18">
        <v>0</v>
      </c>
      <c r="FF149" s="16">
        <v>0</v>
      </c>
      <c r="FG149" s="42">
        <v>0</v>
      </c>
      <c r="FH149" s="18">
        <v>0</v>
      </c>
      <c r="FI149" s="16">
        <v>0</v>
      </c>
      <c r="FJ149" s="42">
        <v>0</v>
      </c>
      <c r="FK149" s="18">
        <v>0</v>
      </c>
      <c r="FL149" s="16">
        <v>0</v>
      </c>
      <c r="FM149" s="42">
        <v>0</v>
      </c>
      <c r="FN149" s="18">
        <v>0</v>
      </c>
      <c r="FO149" s="12"/>
      <c r="FP149" s="4"/>
      <c r="FQ149" s="9"/>
      <c r="FR149" s="12">
        <v>0</v>
      </c>
      <c r="FS149" s="4">
        <v>0</v>
      </c>
      <c r="FT149" s="9">
        <v>0</v>
      </c>
      <c r="FU149" s="16">
        <v>0</v>
      </c>
      <c r="FV149" s="42">
        <v>0</v>
      </c>
      <c r="FW149" s="18">
        <v>0</v>
      </c>
      <c r="FX149" s="16">
        <v>0</v>
      </c>
      <c r="FY149" s="42">
        <v>0</v>
      </c>
      <c r="FZ149" s="18">
        <v>0</v>
      </c>
      <c r="GA149" s="16">
        <v>0</v>
      </c>
      <c r="GB149" s="42">
        <v>0</v>
      </c>
      <c r="GC149" s="18">
        <v>0</v>
      </c>
      <c r="GD149" s="16">
        <v>0</v>
      </c>
      <c r="GE149" s="42">
        <v>0</v>
      </c>
      <c r="GF149" s="18">
        <v>0</v>
      </c>
      <c r="GG149" s="16">
        <v>0</v>
      </c>
      <c r="GH149" s="42">
        <v>0</v>
      </c>
      <c r="GI149" s="18">
        <v>0</v>
      </c>
      <c r="GJ149" s="16">
        <v>0</v>
      </c>
      <c r="GK149" s="42">
        <v>0</v>
      </c>
      <c r="GL149" s="18">
        <v>0</v>
      </c>
      <c r="GM149" s="16">
        <v>0</v>
      </c>
      <c r="GN149" s="42">
        <v>0</v>
      </c>
      <c r="GO149" s="18">
        <v>0</v>
      </c>
      <c r="GP149" s="16">
        <v>0</v>
      </c>
      <c r="GQ149" s="42">
        <v>0</v>
      </c>
      <c r="GR149" s="18">
        <v>0</v>
      </c>
      <c r="GS149" s="16">
        <v>3.0000000000000001E-3</v>
      </c>
      <c r="GT149" s="42">
        <v>0.63</v>
      </c>
      <c r="GU149" s="18">
        <f t="shared" ref="GU149:GU159" si="682">GT149/GS149*1000</f>
        <v>210000</v>
      </c>
      <c r="GV149" s="16">
        <v>2.4380000000000002</v>
      </c>
      <c r="GW149" s="42">
        <v>7.44</v>
      </c>
      <c r="GX149" s="18">
        <f t="shared" ref="GX149:GX158" si="683">GW149/GV149*1000</f>
        <v>3051.6817063166532</v>
      </c>
      <c r="GY149" s="16">
        <v>0</v>
      </c>
      <c r="GZ149" s="42">
        <v>0</v>
      </c>
      <c r="HA149" s="18">
        <v>0</v>
      </c>
      <c r="HB149" s="16">
        <v>0</v>
      </c>
      <c r="HC149" s="42">
        <v>0</v>
      </c>
      <c r="HD149" s="18">
        <v>0</v>
      </c>
      <c r="HE149" s="16">
        <v>0</v>
      </c>
      <c r="HF149" s="42">
        <v>0</v>
      </c>
      <c r="HG149" s="18">
        <v>0</v>
      </c>
      <c r="HH149" s="54">
        <f t="shared" ref="HH149:HH161" si="684">F149+L149+R149+DD149+DM149+DS149+FF149+FI149+FX149+GS149+GY149+HB149+HE149+FU149+BK149+AG149+CC149+AM149+BB149+DY149+BT149+BQ149+BH149+GA149+GV149+CO149+CU149+DP149+AV149+I149+AA149+CR149+EK149+EZ149+FC149+GG149+GJ149+GP149+O149+GM149+CI149+DJ149+FL149</f>
        <v>27.713999999999999</v>
      </c>
      <c r="HI149" s="18">
        <f t="shared" ref="HI149:HI161" si="685">G149+M149+S149+DE149+DN149+DT149+FG149+FJ149+FY149+GT149+GZ149+HC149+HF149+FV149+BL149+AH149+CD149+AN149+BC149+DZ149+BU149+BR149+BI149+GB149+GW149+CP149+CV149+DQ149+AW149+J149+AB149+CS149+EL149+FA149+FD149+GH149+GK149+GQ149+P149+GN149+CJ149+DK149+FM149</f>
        <v>157.14000000000001</v>
      </c>
    </row>
    <row r="150" spans="1:217" x14ac:dyDescent="0.3">
      <c r="A150" s="79">
        <v>2015</v>
      </c>
      <c r="B150" s="71" t="s">
        <v>3</v>
      </c>
      <c r="C150" s="12">
        <v>0</v>
      </c>
      <c r="D150" s="4">
        <v>0</v>
      </c>
      <c r="E150" s="9">
        <f t="shared" si="670"/>
        <v>0</v>
      </c>
      <c r="F150" s="12">
        <v>0</v>
      </c>
      <c r="G150" s="4">
        <v>0</v>
      </c>
      <c r="H150" s="9">
        <v>0</v>
      </c>
      <c r="I150" s="12">
        <v>0</v>
      </c>
      <c r="J150" s="4">
        <v>0</v>
      </c>
      <c r="K150" s="9">
        <v>0</v>
      </c>
      <c r="L150" s="12">
        <v>0</v>
      </c>
      <c r="M150" s="4">
        <v>0</v>
      </c>
      <c r="N150" s="9">
        <v>0</v>
      </c>
      <c r="O150" s="12">
        <v>0</v>
      </c>
      <c r="P150" s="4">
        <v>0</v>
      </c>
      <c r="Q150" s="9">
        <v>0</v>
      </c>
      <c r="R150" s="12">
        <v>0</v>
      </c>
      <c r="S150" s="4">
        <v>0</v>
      </c>
      <c r="T150" s="9">
        <v>0</v>
      </c>
      <c r="U150" s="12">
        <v>0</v>
      </c>
      <c r="V150" s="4">
        <v>0</v>
      </c>
      <c r="W150" s="9">
        <f t="shared" si="673"/>
        <v>0</v>
      </c>
      <c r="X150" s="12">
        <v>0</v>
      </c>
      <c r="Y150" s="4">
        <v>0</v>
      </c>
      <c r="Z150" s="9">
        <v>0</v>
      </c>
      <c r="AA150" s="12">
        <v>0</v>
      </c>
      <c r="AB150" s="4">
        <v>0</v>
      </c>
      <c r="AC150" s="9">
        <v>0</v>
      </c>
      <c r="AD150" s="12">
        <v>0</v>
      </c>
      <c r="AE150" s="4">
        <v>0</v>
      </c>
      <c r="AF150" s="9">
        <v>0</v>
      </c>
      <c r="AG150" s="12">
        <v>0</v>
      </c>
      <c r="AH150" s="4">
        <v>0</v>
      </c>
      <c r="AI150" s="9">
        <v>0</v>
      </c>
      <c r="AJ150" s="12">
        <v>0</v>
      </c>
      <c r="AK150" s="4">
        <v>0</v>
      </c>
      <c r="AL150" s="9">
        <v>0</v>
      </c>
      <c r="AM150" s="12">
        <v>0</v>
      </c>
      <c r="AN150" s="4">
        <v>0</v>
      </c>
      <c r="AO150" s="9">
        <v>0</v>
      </c>
      <c r="AP150" s="12">
        <v>0</v>
      </c>
      <c r="AQ150" s="4">
        <v>0</v>
      </c>
      <c r="AR150" s="9">
        <v>0</v>
      </c>
      <c r="AS150" s="12">
        <v>0</v>
      </c>
      <c r="AT150" s="4">
        <v>0</v>
      </c>
      <c r="AU150" s="9">
        <v>0</v>
      </c>
      <c r="AV150" s="12">
        <v>0</v>
      </c>
      <c r="AW150" s="4">
        <v>0</v>
      </c>
      <c r="AX150" s="9">
        <v>0</v>
      </c>
      <c r="AY150" s="12"/>
      <c r="AZ150" s="4"/>
      <c r="BA150" s="9"/>
      <c r="BB150" s="12">
        <v>0</v>
      </c>
      <c r="BC150" s="4">
        <v>0</v>
      </c>
      <c r="BD150" s="9">
        <v>0</v>
      </c>
      <c r="BE150" s="12">
        <v>0</v>
      </c>
      <c r="BF150" s="4">
        <v>0</v>
      </c>
      <c r="BG150" s="9">
        <f t="shared" si="674"/>
        <v>0</v>
      </c>
      <c r="BH150" s="12">
        <v>0</v>
      </c>
      <c r="BI150" s="4">
        <v>0</v>
      </c>
      <c r="BJ150" s="9">
        <v>0</v>
      </c>
      <c r="BK150" s="12">
        <v>0</v>
      </c>
      <c r="BL150" s="4">
        <v>0</v>
      </c>
      <c r="BM150" s="9">
        <v>0</v>
      </c>
      <c r="BN150" s="12">
        <v>0</v>
      </c>
      <c r="BO150" s="4">
        <v>0</v>
      </c>
      <c r="BP150" s="9">
        <v>0</v>
      </c>
      <c r="BQ150" s="12">
        <v>0</v>
      </c>
      <c r="BR150" s="4">
        <v>0</v>
      </c>
      <c r="BS150" s="9">
        <v>0</v>
      </c>
      <c r="BT150" s="12">
        <v>1E-3</v>
      </c>
      <c r="BU150" s="4">
        <v>0.06</v>
      </c>
      <c r="BV150" s="9">
        <f t="shared" ref="BV150:BV154" si="686">BU150/BT150*1000</f>
        <v>60000</v>
      </c>
      <c r="BW150" s="12">
        <v>0</v>
      </c>
      <c r="BX150" s="4">
        <v>0</v>
      </c>
      <c r="BY150" s="9">
        <v>0</v>
      </c>
      <c r="BZ150" s="12">
        <v>0</v>
      </c>
      <c r="CA150" s="4">
        <v>0</v>
      </c>
      <c r="CB150" s="9">
        <v>0</v>
      </c>
      <c r="CC150" s="12">
        <v>0</v>
      </c>
      <c r="CD150" s="4">
        <v>0</v>
      </c>
      <c r="CE150" s="9">
        <v>0</v>
      </c>
      <c r="CF150" s="12">
        <v>0</v>
      </c>
      <c r="CG150" s="4">
        <v>0</v>
      </c>
      <c r="CH150" s="9">
        <f t="shared" si="675"/>
        <v>0</v>
      </c>
      <c r="CI150" s="12">
        <v>0</v>
      </c>
      <c r="CJ150" s="4">
        <v>0</v>
      </c>
      <c r="CK150" s="9">
        <v>0</v>
      </c>
      <c r="CL150" s="12">
        <v>0</v>
      </c>
      <c r="CM150" s="4">
        <v>0</v>
      </c>
      <c r="CN150" s="9">
        <f t="shared" si="676"/>
        <v>0</v>
      </c>
      <c r="CO150" s="12">
        <v>0</v>
      </c>
      <c r="CP150" s="4">
        <v>0</v>
      </c>
      <c r="CQ150" s="9">
        <v>0</v>
      </c>
      <c r="CR150" s="12">
        <v>0</v>
      </c>
      <c r="CS150" s="4">
        <v>0</v>
      </c>
      <c r="CT150" s="9">
        <v>0</v>
      </c>
      <c r="CU150" s="12">
        <v>0.311</v>
      </c>
      <c r="CV150" s="4">
        <v>0.94</v>
      </c>
      <c r="CW150" s="9">
        <f t="shared" si="678"/>
        <v>3022.5080385852089</v>
      </c>
      <c r="CX150" s="12">
        <v>0</v>
      </c>
      <c r="CY150" s="4">
        <v>0</v>
      </c>
      <c r="CZ150" s="9">
        <v>0</v>
      </c>
      <c r="DA150" s="12"/>
      <c r="DB150" s="4"/>
      <c r="DC150" s="9"/>
      <c r="DD150" s="12">
        <v>0</v>
      </c>
      <c r="DE150" s="4">
        <v>0</v>
      </c>
      <c r="DF150" s="9">
        <v>0</v>
      </c>
      <c r="DG150" s="12">
        <v>0</v>
      </c>
      <c r="DH150" s="4">
        <v>0</v>
      </c>
      <c r="DI150" s="9">
        <f t="shared" si="679"/>
        <v>0</v>
      </c>
      <c r="DJ150" s="12">
        <v>0</v>
      </c>
      <c r="DK150" s="4">
        <v>0</v>
      </c>
      <c r="DL150" s="9">
        <v>0</v>
      </c>
      <c r="DM150" s="12">
        <v>0</v>
      </c>
      <c r="DN150" s="4">
        <v>0</v>
      </c>
      <c r="DO150" s="9">
        <v>0</v>
      </c>
      <c r="DP150" s="12">
        <v>0</v>
      </c>
      <c r="DQ150" s="4">
        <v>0</v>
      </c>
      <c r="DR150" s="9">
        <v>0</v>
      </c>
      <c r="DS150" s="12">
        <v>1.7000000000000001E-2</v>
      </c>
      <c r="DT150" s="4">
        <v>1.37</v>
      </c>
      <c r="DU150" s="9">
        <f t="shared" ref="DU150" si="687">DT150/DS150*1000</f>
        <v>80588.23529411765</v>
      </c>
      <c r="DV150" s="12">
        <v>0</v>
      </c>
      <c r="DW150" s="4">
        <v>0</v>
      </c>
      <c r="DX150" s="9">
        <v>0</v>
      </c>
      <c r="DY150" s="12">
        <v>0</v>
      </c>
      <c r="DZ150" s="4">
        <v>0</v>
      </c>
      <c r="EA150" s="9">
        <v>0</v>
      </c>
      <c r="EB150" s="12"/>
      <c r="EC150" s="4"/>
      <c r="ED150" s="9"/>
      <c r="EE150" s="12">
        <v>0</v>
      </c>
      <c r="EF150" s="4">
        <v>0</v>
      </c>
      <c r="EG150" s="9">
        <f t="shared" si="680"/>
        <v>0</v>
      </c>
      <c r="EH150" s="12">
        <v>0</v>
      </c>
      <c r="EI150" s="4">
        <v>0</v>
      </c>
      <c r="EJ150" s="9">
        <v>0</v>
      </c>
      <c r="EK150" s="12">
        <v>0</v>
      </c>
      <c r="EL150" s="4">
        <v>0</v>
      </c>
      <c r="EM150" s="9">
        <v>0</v>
      </c>
      <c r="EN150" s="12">
        <v>0</v>
      </c>
      <c r="EO150" s="4">
        <v>0</v>
      </c>
      <c r="EP150" s="9">
        <v>0</v>
      </c>
      <c r="EQ150" s="12">
        <v>0</v>
      </c>
      <c r="ER150" s="4">
        <v>0</v>
      </c>
      <c r="ES150" s="9">
        <v>0</v>
      </c>
      <c r="ET150" s="12">
        <v>0</v>
      </c>
      <c r="EU150" s="4">
        <v>0</v>
      </c>
      <c r="EV150" s="9">
        <v>0</v>
      </c>
      <c r="EW150" s="12">
        <v>0</v>
      </c>
      <c r="EX150" s="4">
        <v>0</v>
      </c>
      <c r="EY150" s="9">
        <f t="shared" si="681"/>
        <v>0</v>
      </c>
      <c r="EZ150" s="12">
        <v>0</v>
      </c>
      <c r="FA150" s="4">
        <v>0</v>
      </c>
      <c r="FB150" s="9">
        <v>0</v>
      </c>
      <c r="FC150" s="12">
        <v>0</v>
      </c>
      <c r="FD150" s="4">
        <v>0</v>
      </c>
      <c r="FE150" s="9">
        <v>0</v>
      </c>
      <c r="FF150" s="12">
        <v>0</v>
      </c>
      <c r="FG150" s="4">
        <v>0</v>
      </c>
      <c r="FH150" s="9">
        <v>0</v>
      </c>
      <c r="FI150" s="12">
        <v>0</v>
      </c>
      <c r="FJ150" s="4">
        <v>0</v>
      </c>
      <c r="FK150" s="9">
        <v>0</v>
      </c>
      <c r="FL150" s="12">
        <v>0</v>
      </c>
      <c r="FM150" s="4">
        <v>0</v>
      </c>
      <c r="FN150" s="9">
        <v>0</v>
      </c>
      <c r="FO150" s="12"/>
      <c r="FP150" s="4"/>
      <c r="FQ150" s="9"/>
      <c r="FR150" s="12">
        <v>0</v>
      </c>
      <c r="FS150" s="4">
        <v>0</v>
      </c>
      <c r="FT150" s="9">
        <v>0</v>
      </c>
      <c r="FU150" s="12">
        <v>0</v>
      </c>
      <c r="FV150" s="4">
        <v>0</v>
      </c>
      <c r="FW150" s="9">
        <v>0</v>
      </c>
      <c r="FX150" s="12">
        <v>0</v>
      </c>
      <c r="FY150" s="4">
        <v>0</v>
      </c>
      <c r="FZ150" s="9">
        <v>0</v>
      </c>
      <c r="GA150" s="12">
        <v>0</v>
      </c>
      <c r="GB150" s="4">
        <v>0</v>
      </c>
      <c r="GC150" s="9">
        <v>0</v>
      </c>
      <c r="GD150" s="12">
        <v>0</v>
      </c>
      <c r="GE150" s="4">
        <v>0</v>
      </c>
      <c r="GF150" s="9">
        <v>0</v>
      </c>
      <c r="GG150" s="12">
        <v>0</v>
      </c>
      <c r="GH150" s="4">
        <v>0</v>
      </c>
      <c r="GI150" s="9">
        <v>0</v>
      </c>
      <c r="GJ150" s="12">
        <v>0</v>
      </c>
      <c r="GK150" s="4">
        <v>0</v>
      </c>
      <c r="GL150" s="9">
        <v>0</v>
      </c>
      <c r="GM150" s="12">
        <v>3.0000000000000001E-3</v>
      </c>
      <c r="GN150" s="4">
        <v>0.76</v>
      </c>
      <c r="GO150" s="9">
        <f t="shared" ref="GO150:GO154" si="688">GN150/GM150*1000</f>
        <v>253333.33333333334</v>
      </c>
      <c r="GP150" s="12">
        <v>0</v>
      </c>
      <c r="GQ150" s="4">
        <v>0</v>
      </c>
      <c r="GR150" s="9">
        <v>0</v>
      </c>
      <c r="GS150" s="12">
        <v>4.0000000000000001E-3</v>
      </c>
      <c r="GT150" s="4">
        <v>0.92</v>
      </c>
      <c r="GU150" s="9">
        <f t="shared" si="682"/>
        <v>230000</v>
      </c>
      <c r="GV150" s="12">
        <v>0.314</v>
      </c>
      <c r="GW150" s="4">
        <v>1.41</v>
      </c>
      <c r="GX150" s="9">
        <f t="shared" si="683"/>
        <v>4490.4458598726114</v>
      </c>
      <c r="GY150" s="12">
        <v>0</v>
      </c>
      <c r="GZ150" s="4">
        <v>0</v>
      </c>
      <c r="HA150" s="9">
        <v>0</v>
      </c>
      <c r="HB150" s="12">
        <v>0</v>
      </c>
      <c r="HC150" s="4">
        <v>0</v>
      </c>
      <c r="HD150" s="9">
        <v>0</v>
      </c>
      <c r="HE150" s="12">
        <v>0</v>
      </c>
      <c r="HF150" s="4">
        <v>0</v>
      </c>
      <c r="HG150" s="9">
        <v>0</v>
      </c>
      <c r="HH150" s="19">
        <f t="shared" si="684"/>
        <v>0.65</v>
      </c>
      <c r="HI150" s="9">
        <f t="shared" si="685"/>
        <v>5.4599999999999991</v>
      </c>
    </row>
    <row r="151" spans="1:217" x14ac:dyDescent="0.3">
      <c r="A151" s="79">
        <v>2015</v>
      </c>
      <c r="B151" s="71" t="s">
        <v>4</v>
      </c>
      <c r="C151" s="12">
        <v>0</v>
      </c>
      <c r="D151" s="4">
        <v>0</v>
      </c>
      <c r="E151" s="9">
        <f t="shared" si="670"/>
        <v>0</v>
      </c>
      <c r="F151" s="12">
        <v>65470.97</v>
      </c>
      <c r="G151" s="4">
        <v>143675.35999999999</v>
      </c>
      <c r="H151" s="9">
        <f t="shared" si="671"/>
        <v>2194.4895577383377</v>
      </c>
      <c r="I151" s="12">
        <v>0</v>
      </c>
      <c r="J151" s="4">
        <v>0</v>
      </c>
      <c r="K151" s="9">
        <v>0</v>
      </c>
      <c r="L151" s="12">
        <v>0</v>
      </c>
      <c r="M151" s="4">
        <v>0</v>
      </c>
      <c r="N151" s="9">
        <v>0</v>
      </c>
      <c r="O151" s="12">
        <v>0</v>
      </c>
      <c r="P151" s="4">
        <v>0</v>
      </c>
      <c r="Q151" s="9">
        <v>0</v>
      </c>
      <c r="R151" s="12">
        <v>0</v>
      </c>
      <c r="S151" s="4">
        <v>0</v>
      </c>
      <c r="T151" s="9">
        <v>0</v>
      </c>
      <c r="U151" s="12">
        <v>0</v>
      </c>
      <c r="V151" s="4">
        <v>0</v>
      </c>
      <c r="W151" s="9">
        <f t="shared" si="673"/>
        <v>0</v>
      </c>
      <c r="X151" s="12">
        <v>0</v>
      </c>
      <c r="Y151" s="4">
        <v>0</v>
      </c>
      <c r="Z151" s="9">
        <v>0</v>
      </c>
      <c r="AA151" s="12">
        <v>0</v>
      </c>
      <c r="AB151" s="4">
        <v>0</v>
      </c>
      <c r="AC151" s="9">
        <v>0</v>
      </c>
      <c r="AD151" s="12">
        <v>0</v>
      </c>
      <c r="AE151" s="4">
        <v>0</v>
      </c>
      <c r="AF151" s="9">
        <v>0</v>
      </c>
      <c r="AG151" s="12">
        <v>0</v>
      </c>
      <c r="AH151" s="4">
        <v>0</v>
      </c>
      <c r="AI151" s="9">
        <v>0</v>
      </c>
      <c r="AJ151" s="12">
        <v>0</v>
      </c>
      <c r="AK151" s="4">
        <v>0</v>
      </c>
      <c r="AL151" s="9">
        <v>0</v>
      </c>
      <c r="AM151" s="12">
        <v>0</v>
      </c>
      <c r="AN151" s="4">
        <v>0</v>
      </c>
      <c r="AO151" s="9">
        <v>0</v>
      </c>
      <c r="AP151" s="12">
        <v>0</v>
      </c>
      <c r="AQ151" s="4">
        <v>0</v>
      </c>
      <c r="AR151" s="9">
        <v>0</v>
      </c>
      <c r="AS151" s="12">
        <v>0</v>
      </c>
      <c r="AT151" s="4">
        <v>0</v>
      </c>
      <c r="AU151" s="9">
        <v>0</v>
      </c>
      <c r="AV151" s="12">
        <v>0</v>
      </c>
      <c r="AW151" s="4">
        <v>0</v>
      </c>
      <c r="AX151" s="9">
        <v>0</v>
      </c>
      <c r="AY151" s="12"/>
      <c r="AZ151" s="4"/>
      <c r="BA151" s="9"/>
      <c r="BB151" s="12">
        <v>0</v>
      </c>
      <c r="BC151" s="4">
        <v>0</v>
      </c>
      <c r="BD151" s="9">
        <v>0</v>
      </c>
      <c r="BE151" s="12">
        <v>0</v>
      </c>
      <c r="BF151" s="4">
        <v>0</v>
      </c>
      <c r="BG151" s="9">
        <f t="shared" si="674"/>
        <v>0</v>
      </c>
      <c r="BH151" s="12">
        <v>0</v>
      </c>
      <c r="BI151" s="4">
        <v>0</v>
      </c>
      <c r="BJ151" s="9">
        <v>0</v>
      </c>
      <c r="BK151" s="12">
        <v>0</v>
      </c>
      <c r="BL151" s="4">
        <v>0</v>
      </c>
      <c r="BM151" s="9">
        <v>0</v>
      </c>
      <c r="BN151" s="12">
        <v>0</v>
      </c>
      <c r="BO151" s="4">
        <v>0</v>
      </c>
      <c r="BP151" s="9">
        <v>0</v>
      </c>
      <c r="BQ151" s="12">
        <v>0</v>
      </c>
      <c r="BR151" s="4">
        <v>0</v>
      </c>
      <c r="BS151" s="9">
        <v>0</v>
      </c>
      <c r="BT151" s="12">
        <v>0.496</v>
      </c>
      <c r="BU151" s="4">
        <v>9.77</v>
      </c>
      <c r="BV151" s="9">
        <f t="shared" si="686"/>
        <v>19697.580645161288</v>
      </c>
      <c r="BW151" s="12">
        <v>0</v>
      </c>
      <c r="BX151" s="4">
        <v>0</v>
      </c>
      <c r="BY151" s="9">
        <v>0</v>
      </c>
      <c r="BZ151" s="12">
        <v>0</v>
      </c>
      <c r="CA151" s="4">
        <v>0</v>
      </c>
      <c r="CB151" s="9">
        <v>0</v>
      </c>
      <c r="CC151" s="12">
        <v>0</v>
      </c>
      <c r="CD151" s="4">
        <v>0</v>
      </c>
      <c r="CE151" s="9">
        <v>0</v>
      </c>
      <c r="CF151" s="12">
        <v>0</v>
      </c>
      <c r="CG151" s="4">
        <v>0</v>
      </c>
      <c r="CH151" s="9">
        <f t="shared" si="675"/>
        <v>0</v>
      </c>
      <c r="CI151" s="12">
        <v>3.0000000000000001E-3</v>
      </c>
      <c r="CJ151" s="4">
        <v>0.23</v>
      </c>
      <c r="CK151" s="9">
        <f t="shared" ref="CK151" si="689">CJ151/CI151*1000</f>
        <v>76666.666666666672</v>
      </c>
      <c r="CL151" s="12">
        <v>0</v>
      </c>
      <c r="CM151" s="4">
        <v>0</v>
      </c>
      <c r="CN151" s="9">
        <f t="shared" si="676"/>
        <v>0</v>
      </c>
      <c r="CO151" s="12">
        <v>0</v>
      </c>
      <c r="CP151" s="4">
        <v>0</v>
      </c>
      <c r="CQ151" s="9">
        <v>0</v>
      </c>
      <c r="CR151" s="12">
        <v>0</v>
      </c>
      <c r="CS151" s="4">
        <v>0</v>
      </c>
      <c r="CT151" s="9">
        <v>0</v>
      </c>
      <c r="CU151" s="12">
        <v>0.247</v>
      </c>
      <c r="CV151" s="4">
        <v>1.5</v>
      </c>
      <c r="CW151" s="9">
        <f t="shared" si="678"/>
        <v>6072.8744939271255</v>
      </c>
      <c r="CX151" s="12">
        <v>0</v>
      </c>
      <c r="CY151" s="4">
        <v>0</v>
      </c>
      <c r="CZ151" s="9">
        <v>0</v>
      </c>
      <c r="DA151" s="12"/>
      <c r="DB151" s="4"/>
      <c r="DC151" s="9"/>
      <c r="DD151" s="12">
        <v>0</v>
      </c>
      <c r="DE151" s="4">
        <v>0</v>
      </c>
      <c r="DF151" s="9">
        <v>0</v>
      </c>
      <c r="DG151" s="12">
        <v>0</v>
      </c>
      <c r="DH151" s="4">
        <v>0</v>
      </c>
      <c r="DI151" s="9">
        <f t="shared" si="679"/>
        <v>0</v>
      </c>
      <c r="DJ151" s="12">
        <v>0</v>
      </c>
      <c r="DK151" s="4">
        <v>0</v>
      </c>
      <c r="DL151" s="9">
        <v>0</v>
      </c>
      <c r="DM151" s="12">
        <v>0</v>
      </c>
      <c r="DN151" s="4">
        <v>0</v>
      </c>
      <c r="DO151" s="9">
        <v>0</v>
      </c>
      <c r="DP151" s="12">
        <v>1.0999999999999999E-2</v>
      </c>
      <c r="DQ151" s="4">
        <v>0.03</v>
      </c>
      <c r="DR151" s="9">
        <f t="shared" ref="DR151" si="690">DQ151/DP151*1000</f>
        <v>2727.2727272727275</v>
      </c>
      <c r="DS151" s="12">
        <v>0</v>
      </c>
      <c r="DT151" s="4">
        <v>0</v>
      </c>
      <c r="DU151" s="9">
        <v>0</v>
      </c>
      <c r="DV151" s="12">
        <v>0</v>
      </c>
      <c r="DW151" s="4">
        <v>0</v>
      </c>
      <c r="DX151" s="9">
        <v>0</v>
      </c>
      <c r="DY151" s="12">
        <v>1E-3</v>
      </c>
      <c r="DZ151" s="4">
        <v>1.8</v>
      </c>
      <c r="EA151" s="9">
        <f t="shared" ref="EA151:EA157" si="691">DZ151/DY151*1000</f>
        <v>1800000</v>
      </c>
      <c r="EB151" s="12"/>
      <c r="EC151" s="4"/>
      <c r="ED151" s="9"/>
      <c r="EE151" s="12">
        <v>0</v>
      </c>
      <c r="EF151" s="4">
        <v>0</v>
      </c>
      <c r="EG151" s="9">
        <f t="shared" si="680"/>
        <v>0</v>
      </c>
      <c r="EH151" s="12">
        <v>0</v>
      </c>
      <c r="EI151" s="4">
        <v>0</v>
      </c>
      <c r="EJ151" s="9">
        <v>0</v>
      </c>
      <c r="EK151" s="12">
        <v>0</v>
      </c>
      <c r="EL151" s="4">
        <v>0</v>
      </c>
      <c r="EM151" s="9">
        <v>0</v>
      </c>
      <c r="EN151" s="12">
        <v>0</v>
      </c>
      <c r="EO151" s="4">
        <v>0</v>
      </c>
      <c r="EP151" s="9">
        <v>0</v>
      </c>
      <c r="EQ151" s="12">
        <v>0</v>
      </c>
      <c r="ER151" s="4">
        <v>0</v>
      </c>
      <c r="ES151" s="9">
        <v>0</v>
      </c>
      <c r="ET151" s="12">
        <v>0</v>
      </c>
      <c r="EU151" s="4">
        <v>0</v>
      </c>
      <c r="EV151" s="9">
        <v>0</v>
      </c>
      <c r="EW151" s="12">
        <v>0</v>
      </c>
      <c r="EX151" s="4">
        <v>0</v>
      </c>
      <c r="EY151" s="9">
        <f t="shared" si="681"/>
        <v>0</v>
      </c>
      <c r="EZ151" s="12">
        <v>0</v>
      </c>
      <c r="FA151" s="4">
        <v>0</v>
      </c>
      <c r="FB151" s="9">
        <v>0</v>
      </c>
      <c r="FC151" s="12">
        <v>0</v>
      </c>
      <c r="FD151" s="4">
        <v>0</v>
      </c>
      <c r="FE151" s="9">
        <v>0</v>
      </c>
      <c r="FF151" s="12">
        <v>0</v>
      </c>
      <c r="FG151" s="4">
        <v>0</v>
      </c>
      <c r="FH151" s="9">
        <v>0</v>
      </c>
      <c r="FI151" s="12">
        <v>0</v>
      </c>
      <c r="FJ151" s="4">
        <v>0</v>
      </c>
      <c r="FK151" s="9">
        <v>0</v>
      </c>
      <c r="FL151" s="12">
        <v>0</v>
      </c>
      <c r="FM151" s="4">
        <v>0</v>
      </c>
      <c r="FN151" s="9">
        <v>0</v>
      </c>
      <c r="FO151" s="12"/>
      <c r="FP151" s="4"/>
      <c r="FQ151" s="9"/>
      <c r="FR151" s="12">
        <v>0</v>
      </c>
      <c r="FS151" s="4">
        <v>0</v>
      </c>
      <c r="FT151" s="9">
        <v>0</v>
      </c>
      <c r="FU151" s="12">
        <v>0</v>
      </c>
      <c r="FV151" s="4">
        <v>0</v>
      </c>
      <c r="FW151" s="9">
        <v>0</v>
      </c>
      <c r="FX151" s="12">
        <v>0</v>
      </c>
      <c r="FY151" s="4">
        <v>0</v>
      </c>
      <c r="FZ151" s="9">
        <v>0</v>
      </c>
      <c r="GA151" s="12">
        <v>0</v>
      </c>
      <c r="GB151" s="4">
        <v>0</v>
      </c>
      <c r="GC151" s="9">
        <v>0</v>
      </c>
      <c r="GD151" s="12">
        <v>0</v>
      </c>
      <c r="GE151" s="4">
        <v>0</v>
      </c>
      <c r="GF151" s="9">
        <v>0</v>
      </c>
      <c r="GG151" s="12">
        <v>0</v>
      </c>
      <c r="GH151" s="4">
        <v>0</v>
      </c>
      <c r="GI151" s="9">
        <v>0</v>
      </c>
      <c r="GJ151" s="12">
        <v>0</v>
      </c>
      <c r="GK151" s="4">
        <v>0</v>
      </c>
      <c r="GL151" s="9">
        <v>0</v>
      </c>
      <c r="GM151" s="12">
        <v>0</v>
      </c>
      <c r="GN151" s="4">
        <v>0</v>
      </c>
      <c r="GO151" s="9">
        <v>0</v>
      </c>
      <c r="GP151" s="12">
        <v>0</v>
      </c>
      <c r="GQ151" s="4">
        <v>0</v>
      </c>
      <c r="GR151" s="9">
        <v>0</v>
      </c>
      <c r="GS151" s="12">
        <v>0</v>
      </c>
      <c r="GT151" s="4">
        <v>0</v>
      </c>
      <c r="GU151" s="9">
        <v>0</v>
      </c>
      <c r="GV151" s="12">
        <v>1.506</v>
      </c>
      <c r="GW151" s="4">
        <v>6.28</v>
      </c>
      <c r="GX151" s="9">
        <f t="shared" si="683"/>
        <v>4169.9867197875164</v>
      </c>
      <c r="GY151" s="12">
        <v>0</v>
      </c>
      <c r="GZ151" s="4">
        <v>0</v>
      </c>
      <c r="HA151" s="9">
        <v>0</v>
      </c>
      <c r="HB151" s="12">
        <v>0</v>
      </c>
      <c r="HC151" s="4">
        <v>0</v>
      </c>
      <c r="HD151" s="9">
        <v>0</v>
      </c>
      <c r="HE151" s="12">
        <v>0</v>
      </c>
      <c r="HF151" s="4">
        <v>0</v>
      </c>
      <c r="HG151" s="9">
        <v>0</v>
      </c>
      <c r="HH151" s="19">
        <f t="shared" si="684"/>
        <v>65473.233999999997</v>
      </c>
      <c r="HI151" s="9">
        <f t="shared" si="685"/>
        <v>143694.96999999997</v>
      </c>
    </row>
    <row r="152" spans="1:217" x14ac:dyDescent="0.3">
      <c r="A152" s="79">
        <v>2015</v>
      </c>
      <c r="B152" s="71" t="s">
        <v>5</v>
      </c>
      <c r="C152" s="12">
        <v>0</v>
      </c>
      <c r="D152" s="4">
        <v>0</v>
      </c>
      <c r="E152" s="9">
        <f t="shared" si="670"/>
        <v>0</v>
      </c>
      <c r="F152" s="12">
        <v>25</v>
      </c>
      <c r="G152" s="4">
        <v>104.45</v>
      </c>
      <c r="H152" s="9">
        <f t="shared" si="671"/>
        <v>4178</v>
      </c>
      <c r="I152" s="12">
        <v>0</v>
      </c>
      <c r="J152" s="4">
        <v>0</v>
      </c>
      <c r="K152" s="9">
        <v>0</v>
      </c>
      <c r="L152" s="12">
        <v>4</v>
      </c>
      <c r="M152" s="4">
        <v>23.85</v>
      </c>
      <c r="N152" s="9">
        <f t="shared" ref="N152" si="692">M152/L152*1000</f>
        <v>5962.5</v>
      </c>
      <c r="O152" s="12">
        <v>0</v>
      </c>
      <c r="P152" s="4">
        <v>0</v>
      </c>
      <c r="Q152" s="9">
        <v>0</v>
      </c>
      <c r="R152" s="12">
        <v>0</v>
      </c>
      <c r="S152" s="4">
        <v>0</v>
      </c>
      <c r="T152" s="9">
        <v>0</v>
      </c>
      <c r="U152" s="12">
        <v>0</v>
      </c>
      <c r="V152" s="4">
        <v>0</v>
      </c>
      <c r="W152" s="9">
        <f t="shared" si="673"/>
        <v>0</v>
      </c>
      <c r="X152" s="12">
        <v>0</v>
      </c>
      <c r="Y152" s="4">
        <v>0</v>
      </c>
      <c r="Z152" s="9">
        <v>0</v>
      </c>
      <c r="AA152" s="12">
        <v>0</v>
      </c>
      <c r="AB152" s="4">
        <v>0</v>
      </c>
      <c r="AC152" s="9">
        <v>0</v>
      </c>
      <c r="AD152" s="12">
        <v>0</v>
      </c>
      <c r="AE152" s="4">
        <v>0</v>
      </c>
      <c r="AF152" s="9">
        <v>0</v>
      </c>
      <c r="AG152" s="12">
        <v>0</v>
      </c>
      <c r="AH152" s="4">
        <v>0</v>
      </c>
      <c r="AI152" s="9">
        <v>0</v>
      </c>
      <c r="AJ152" s="12">
        <v>0</v>
      </c>
      <c r="AK152" s="4">
        <v>0</v>
      </c>
      <c r="AL152" s="9">
        <v>0</v>
      </c>
      <c r="AM152" s="12">
        <v>0</v>
      </c>
      <c r="AN152" s="4">
        <v>0</v>
      </c>
      <c r="AO152" s="9">
        <v>0</v>
      </c>
      <c r="AP152" s="12">
        <v>0</v>
      </c>
      <c r="AQ152" s="4">
        <v>0</v>
      </c>
      <c r="AR152" s="9">
        <v>0</v>
      </c>
      <c r="AS152" s="12">
        <v>0</v>
      </c>
      <c r="AT152" s="4">
        <v>0</v>
      </c>
      <c r="AU152" s="9">
        <v>0</v>
      </c>
      <c r="AV152" s="12">
        <v>0</v>
      </c>
      <c r="AW152" s="4">
        <v>0</v>
      </c>
      <c r="AX152" s="9">
        <v>0</v>
      </c>
      <c r="AY152" s="12"/>
      <c r="AZ152" s="4"/>
      <c r="BA152" s="9"/>
      <c r="BB152" s="12">
        <v>0</v>
      </c>
      <c r="BC152" s="4">
        <v>0</v>
      </c>
      <c r="BD152" s="9">
        <v>0</v>
      </c>
      <c r="BE152" s="12">
        <v>0</v>
      </c>
      <c r="BF152" s="4">
        <v>0</v>
      </c>
      <c r="BG152" s="9">
        <f t="shared" si="674"/>
        <v>0</v>
      </c>
      <c r="BH152" s="12">
        <v>0</v>
      </c>
      <c r="BI152" s="4">
        <v>0</v>
      </c>
      <c r="BJ152" s="9">
        <v>0</v>
      </c>
      <c r="BK152" s="12">
        <v>0</v>
      </c>
      <c r="BL152" s="4">
        <v>0</v>
      </c>
      <c r="BM152" s="9">
        <v>0</v>
      </c>
      <c r="BN152" s="12">
        <v>0</v>
      </c>
      <c r="BO152" s="4">
        <v>0</v>
      </c>
      <c r="BP152" s="9">
        <v>0</v>
      </c>
      <c r="BQ152" s="12">
        <v>0.5</v>
      </c>
      <c r="BR152" s="4">
        <v>11.52</v>
      </c>
      <c r="BS152" s="9">
        <f t="shared" ref="BS152:BS159" si="693">BR152/BQ152*1000</f>
        <v>23040</v>
      </c>
      <c r="BT152" s="12">
        <v>0</v>
      </c>
      <c r="BU152" s="4">
        <v>0</v>
      </c>
      <c r="BV152" s="9">
        <v>0</v>
      </c>
      <c r="BW152" s="12">
        <v>0</v>
      </c>
      <c r="BX152" s="4">
        <v>0</v>
      </c>
      <c r="BY152" s="9">
        <f>IF(BW152=0,0,BX152/BW152*1000)</f>
        <v>0</v>
      </c>
      <c r="BZ152" s="12">
        <v>0</v>
      </c>
      <c r="CA152" s="4">
        <v>0</v>
      </c>
      <c r="CB152" s="9">
        <v>0</v>
      </c>
      <c r="CC152" s="12">
        <v>0</v>
      </c>
      <c r="CD152" s="4">
        <v>0</v>
      </c>
      <c r="CE152" s="9">
        <v>0</v>
      </c>
      <c r="CF152" s="12">
        <v>0</v>
      </c>
      <c r="CG152" s="4">
        <v>0</v>
      </c>
      <c r="CH152" s="9">
        <f t="shared" si="675"/>
        <v>0</v>
      </c>
      <c r="CI152" s="12">
        <v>0</v>
      </c>
      <c r="CJ152" s="4">
        <v>0</v>
      </c>
      <c r="CK152" s="9">
        <v>0</v>
      </c>
      <c r="CL152" s="12">
        <v>0</v>
      </c>
      <c r="CM152" s="4">
        <v>0</v>
      </c>
      <c r="CN152" s="9">
        <f t="shared" si="676"/>
        <v>0</v>
      </c>
      <c r="CO152" s="12">
        <v>0</v>
      </c>
      <c r="CP152" s="4">
        <v>0</v>
      </c>
      <c r="CQ152" s="9">
        <v>0</v>
      </c>
      <c r="CR152" s="12">
        <v>0</v>
      </c>
      <c r="CS152" s="4">
        <v>0</v>
      </c>
      <c r="CT152" s="9">
        <v>0</v>
      </c>
      <c r="CU152" s="12">
        <v>1.3939999999999999</v>
      </c>
      <c r="CV152" s="4">
        <v>4.2300000000000004</v>
      </c>
      <c r="CW152" s="9">
        <f t="shared" si="678"/>
        <v>3034.4332855093262</v>
      </c>
      <c r="CX152" s="12">
        <v>0</v>
      </c>
      <c r="CY152" s="4">
        <v>0</v>
      </c>
      <c r="CZ152" s="9">
        <v>0</v>
      </c>
      <c r="DA152" s="12"/>
      <c r="DB152" s="4"/>
      <c r="DC152" s="9"/>
      <c r="DD152" s="12">
        <v>0</v>
      </c>
      <c r="DE152" s="4">
        <v>0</v>
      </c>
      <c r="DF152" s="9">
        <v>0</v>
      </c>
      <c r="DG152" s="12">
        <v>0</v>
      </c>
      <c r="DH152" s="4">
        <v>0</v>
      </c>
      <c r="DI152" s="9">
        <f t="shared" si="679"/>
        <v>0</v>
      </c>
      <c r="DJ152" s="12">
        <v>0</v>
      </c>
      <c r="DK152" s="4">
        <v>0</v>
      </c>
      <c r="DL152" s="9">
        <v>0</v>
      </c>
      <c r="DM152" s="12">
        <v>0</v>
      </c>
      <c r="DN152" s="4">
        <v>0</v>
      </c>
      <c r="DO152" s="9">
        <v>0</v>
      </c>
      <c r="DP152" s="12">
        <v>0</v>
      </c>
      <c r="DQ152" s="4">
        <v>0</v>
      </c>
      <c r="DR152" s="9">
        <v>0</v>
      </c>
      <c r="DS152" s="12">
        <v>0</v>
      </c>
      <c r="DT152" s="4">
        <v>0</v>
      </c>
      <c r="DU152" s="9">
        <v>0</v>
      </c>
      <c r="DV152" s="12">
        <v>0</v>
      </c>
      <c r="DW152" s="4">
        <v>0</v>
      </c>
      <c r="DX152" s="9">
        <f>IF(DV152=0,0,DW152/DV152*1000)</f>
        <v>0</v>
      </c>
      <c r="DY152" s="12">
        <v>0</v>
      </c>
      <c r="DZ152" s="4">
        <v>0</v>
      </c>
      <c r="EA152" s="9">
        <v>0</v>
      </c>
      <c r="EB152" s="12"/>
      <c r="EC152" s="4"/>
      <c r="ED152" s="9"/>
      <c r="EE152" s="12">
        <v>0</v>
      </c>
      <c r="EF152" s="4">
        <v>0</v>
      </c>
      <c r="EG152" s="9">
        <f t="shared" si="680"/>
        <v>0</v>
      </c>
      <c r="EH152" s="12">
        <v>0</v>
      </c>
      <c r="EI152" s="4">
        <v>0</v>
      </c>
      <c r="EJ152" s="9">
        <v>0</v>
      </c>
      <c r="EK152" s="12">
        <v>0</v>
      </c>
      <c r="EL152" s="4">
        <v>0</v>
      </c>
      <c r="EM152" s="9">
        <v>0</v>
      </c>
      <c r="EN152" s="12">
        <v>0</v>
      </c>
      <c r="EO152" s="4">
        <v>0</v>
      </c>
      <c r="EP152" s="9">
        <v>0</v>
      </c>
      <c r="EQ152" s="12">
        <v>0</v>
      </c>
      <c r="ER152" s="4">
        <v>0</v>
      </c>
      <c r="ES152" s="9">
        <v>0</v>
      </c>
      <c r="ET152" s="12">
        <v>0</v>
      </c>
      <c r="EU152" s="4">
        <v>0</v>
      </c>
      <c r="EV152" s="9">
        <v>0</v>
      </c>
      <c r="EW152" s="12">
        <v>0</v>
      </c>
      <c r="EX152" s="4">
        <v>0</v>
      </c>
      <c r="EY152" s="9">
        <f t="shared" si="681"/>
        <v>0</v>
      </c>
      <c r="EZ152" s="12">
        <v>0</v>
      </c>
      <c r="FA152" s="4">
        <v>0</v>
      </c>
      <c r="FB152" s="9">
        <v>0</v>
      </c>
      <c r="FC152" s="12">
        <v>0</v>
      </c>
      <c r="FD152" s="4">
        <v>0</v>
      </c>
      <c r="FE152" s="9">
        <v>0</v>
      </c>
      <c r="FF152" s="12">
        <v>0</v>
      </c>
      <c r="FG152" s="4">
        <v>0</v>
      </c>
      <c r="FH152" s="9">
        <v>0</v>
      </c>
      <c r="FI152" s="12">
        <v>0</v>
      </c>
      <c r="FJ152" s="4">
        <v>0</v>
      </c>
      <c r="FK152" s="9">
        <v>0</v>
      </c>
      <c r="FL152" s="12">
        <v>0</v>
      </c>
      <c r="FM152" s="4">
        <v>0</v>
      </c>
      <c r="FN152" s="9">
        <v>0</v>
      </c>
      <c r="FO152" s="12"/>
      <c r="FP152" s="4"/>
      <c r="FQ152" s="9"/>
      <c r="FR152" s="12">
        <v>0</v>
      </c>
      <c r="FS152" s="4">
        <v>0</v>
      </c>
      <c r="FT152" s="9">
        <v>0</v>
      </c>
      <c r="FU152" s="12">
        <v>0</v>
      </c>
      <c r="FV152" s="4">
        <v>0</v>
      </c>
      <c r="FW152" s="9">
        <v>0</v>
      </c>
      <c r="FX152" s="12">
        <v>0</v>
      </c>
      <c r="FY152" s="4">
        <v>0</v>
      </c>
      <c r="FZ152" s="9">
        <v>0</v>
      </c>
      <c r="GA152" s="12">
        <v>0</v>
      </c>
      <c r="GB152" s="4">
        <v>0</v>
      </c>
      <c r="GC152" s="9">
        <v>0</v>
      </c>
      <c r="GD152" s="12">
        <v>0</v>
      </c>
      <c r="GE152" s="4">
        <v>0</v>
      </c>
      <c r="GF152" s="9">
        <v>0</v>
      </c>
      <c r="GG152" s="12">
        <v>0</v>
      </c>
      <c r="GH152" s="4">
        <v>0</v>
      </c>
      <c r="GI152" s="9">
        <v>0</v>
      </c>
      <c r="GJ152" s="12">
        <v>0</v>
      </c>
      <c r="GK152" s="4">
        <v>0</v>
      </c>
      <c r="GL152" s="9">
        <v>0</v>
      </c>
      <c r="GM152" s="12">
        <v>0</v>
      </c>
      <c r="GN152" s="4">
        <v>0</v>
      </c>
      <c r="GO152" s="9">
        <v>0</v>
      </c>
      <c r="GP152" s="12">
        <v>0</v>
      </c>
      <c r="GQ152" s="4">
        <v>0</v>
      </c>
      <c r="GR152" s="9">
        <v>0</v>
      </c>
      <c r="GS152" s="12">
        <v>0</v>
      </c>
      <c r="GT152" s="4">
        <v>0</v>
      </c>
      <c r="GU152" s="9">
        <v>0</v>
      </c>
      <c r="GV152" s="12">
        <v>0.78300000000000003</v>
      </c>
      <c r="GW152" s="4">
        <v>2.61</v>
      </c>
      <c r="GX152" s="9">
        <f t="shared" si="683"/>
        <v>3333.333333333333</v>
      </c>
      <c r="GY152" s="12">
        <v>0</v>
      </c>
      <c r="GZ152" s="4">
        <v>0</v>
      </c>
      <c r="HA152" s="9">
        <v>0</v>
      </c>
      <c r="HB152" s="12">
        <v>0</v>
      </c>
      <c r="HC152" s="4">
        <v>0</v>
      </c>
      <c r="HD152" s="9">
        <v>0</v>
      </c>
      <c r="HE152" s="12">
        <v>0</v>
      </c>
      <c r="HF152" s="4">
        <v>0</v>
      </c>
      <c r="HG152" s="9">
        <v>0</v>
      </c>
      <c r="HH152" s="19">
        <f t="shared" si="684"/>
        <v>31.677</v>
      </c>
      <c r="HI152" s="9">
        <f t="shared" si="685"/>
        <v>146.66000000000003</v>
      </c>
    </row>
    <row r="153" spans="1:217" x14ac:dyDescent="0.3">
      <c r="A153" s="79">
        <v>2015</v>
      </c>
      <c r="B153" s="71" t="s">
        <v>6</v>
      </c>
      <c r="C153" s="12">
        <v>0</v>
      </c>
      <c r="D153" s="4">
        <v>0</v>
      </c>
      <c r="E153" s="9">
        <f t="shared" si="670"/>
        <v>0</v>
      </c>
      <c r="F153" s="12">
        <v>32824</v>
      </c>
      <c r="G153" s="4">
        <v>65813.63</v>
      </c>
      <c r="H153" s="9">
        <f t="shared" ref="H153:H154" si="694">G153/F153*1000</f>
        <v>2005.0460029246894</v>
      </c>
      <c r="I153" s="12">
        <v>0</v>
      </c>
      <c r="J153" s="4">
        <v>0</v>
      </c>
      <c r="K153" s="9">
        <v>0</v>
      </c>
      <c r="L153" s="12">
        <v>0</v>
      </c>
      <c r="M153" s="4">
        <v>0</v>
      </c>
      <c r="N153" s="9">
        <v>0</v>
      </c>
      <c r="O153" s="12">
        <v>0</v>
      </c>
      <c r="P153" s="4">
        <v>0</v>
      </c>
      <c r="Q153" s="9">
        <v>0</v>
      </c>
      <c r="R153" s="12">
        <v>0</v>
      </c>
      <c r="S153" s="4">
        <v>0</v>
      </c>
      <c r="T153" s="9">
        <v>0</v>
      </c>
      <c r="U153" s="12">
        <v>0</v>
      </c>
      <c r="V153" s="4">
        <v>0</v>
      </c>
      <c r="W153" s="9">
        <f t="shared" si="673"/>
        <v>0</v>
      </c>
      <c r="X153" s="12">
        <v>0</v>
      </c>
      <c r="Y153" s="4">
        <v>0</v>
      </c>
      <c r="Z153" s="9">
        <v>0</v>
      </c>
      <c r="AA153" s="12">
        <v>0</v>
      </c>
      <c r="AB153" s="4">
        <v>0</v>
      </c>
      <c r="AC153" s="9">
        <v>0</v>
      </c>
      <c r="AD153" s="12">
        <v>0</v>
      </c>
      <c r="AE153" s="4">
        <v>0</v>
      </c>
      <c r="AF153" s="9">
        <v>0</v>
      </c>
      <c r="AG153" s="12">
        <v>0</v>
      </c>
      <c r="AH153" s="4">
        <v>0</v>
      </c>
      <c r="AI153" s="9">
        <v>0</v>
      </c>
      <c r="AJ153" s="12">
        <v>0</v>
      </c>
      <c r="AK153" s="4">
        <v>0</v>
      </c>
      <c r="AL153" s="9">
        <v>0</v>
      </c>
      <c r="AM153" s="12">
        <v>0</v>
      </c>
      <c r="AN153" s="4">
        <v>0</v>
      </c>
      <c r="AO153" s="9">
        <v>0</v>
      </c>
      <c r="AP153" s="12">
        <v>0</v>
      </c>
      <c r="AQ153" s="4">
        <v>0</v>
      </c>
      <c r="AR153" s="9">
        <v>0</v>
      </c>
      <c r="AS153" s="12">
        <v>0</v>
      </c>
      <c r="AT153" s="4">
        <v>0</v>
      </c>
      <c r="AU153" s="9">
        <v>0</v>
      </c>
      <c r="AV153" s="12">
        <v>0</v>
      </c>
      <c r="AW153" s="4">
        <v>0</v>
      </c>
      <c r="AX153" s="9">
        <v>0</v>
      </c>
      <c r="AY153" s="12"/>
      <c r="AZ153" s="4"/>
      <c r="BA153" s="9"/>
      <c r="BB153" s="12">
        <v>0</v>
      </c>
      <c r="BC153" s="4">
        <v>0</v>
      </c>
      <c r="BD153" s="9">
        <v>0</v>
      </c>
      <c r="BE153" s="12">
        <v>0</v>
      </c>
      <c r="BF153" s="4">
        <v>0</v>
      </c>
      <c r="BG153" s="9">
        <f t="shared" si="674"/>
        <v>0</v>
      </c>
      <c r="BH153" s="12">
        <v>0</v>
      </c>
      <c r="BI153" s="4">
        <v>0</v>
      </c>
      <c r="BJ153" s="9">
        <v>0</v>
      </c>
      <c r="BK153" s="12">
        <v>0</v>
      </c>
      <c r="BL153" s="4">
        <v>0</v>
      </c>
      <c r="BM153" s="9">
        <v>0</v>
      </c>
      <c r="BN153" s="12">
        <v>0</v>
      </c>
      <c r="BO153" s="4">
        <v>0</v>
      </c>
      <c r="BP153" s="9">
        <v>0</v>
      </c>
      <c r="BQ153" s="12">
        <v>7.4999999999999997E-2</v>
      </c>
      <c r="BR153" s="4">
        <v>1.54</v>
      </c>
      <c r="BS153" s="9">
        <f t="shared" si="693"/>
        <v>20533.333333333336</v>
      </c>
      <c r="BT153" s="12">
        <v>0</v>
      </c>
      <c r="BU153" s="4">
        <v>0</v>
      </c>
      <c r="BV153" s="9">
        <v>0</v>
      </c>
      <c r="BW153" s="12">
        <v>0</v>
      </c>
      <c r="BX153" s="4">
        <v>0</v>
      </c>
      <c r="BY153" s="9">
        <f t="shared" ref="BY153:BY160" si="695">IF(BW153=0,0,BX153/BW153*1000)</f>
        <v>0</v>
      </c>
      <c r="BZ153" s="12">
        <v>0</v>
      </c>
      <c r="CA153" s="4">
        <v>0</v>
      </c>
      <c r="CB153" s="9">
        <v>0</v>
      </c>
      <c r="CC153" s="12">
        <v>3.0000000000000001E-3</v>
      </c>
      <c r="CD153" s="4">
        <v>0.34</v>
      </c>
      <c r="CE153" s="9">
        <f t="shared" ref="CE153" si="696">CD153/CC153*1000</f>
        <v>113333.33333333334</v>
      </c>
      <c r="CF153" s="12">
        <v>0</v>
      </c>
      <c r="CG153" s="4">
        <v>0</v>
      </c>
      <c r="CH153" s="9">
        <f t="shared" si="675"/>
        <v>0</v>
      </c>
      <c r="CI153" s="12">
        <v>0</v>
      </c>
      <c r="CJ153" s="4">
        <v>0</v>
      </c>
      <c r="CK153" s="9">
        <v>0</v>
      </c>
      <c r="CL153" s="12">
        <v>0</v>
      </c>
      <c r="CM153" s="4">
        <v>0</v>
      </c>
      <c r="CN153" s="9">
        <f t="shared" si="676"/>
        <v>0</v>
      </c>
      <c r="CO153" s="12">
        <v>0</v>
      </c>
      <c r="CP153" s="4">
        <v>0</v>
      </c>
      <c r="CQ153" s="9">
        <v>0</v>
      </c>
      <c r="CR153" s="12">
        <v>0</v>
      </c>
      <c r="CS153" s="4">
        <v>0</v>
      </c>
      <c r="CT153" s="9">
        <v>0</v>
      </c>
      <c r="CU153" s="12">
        <v>4.2009999999999996</v>
      </c>
      <c r="CV153" s="4">
        <v>2.09</v>
      </c>
      <c r="CW153" s="9">
        <f t="shared" si="678"/>
        <v>497.50059509640568</v>
      </c>
      <c r="CX153" s="12">
        <v>0</v>
      </c>
      <c r="CY153" s="4">
        <v>0</v>
      </c>
      <c r="CZ153" s="9">
        <v>0</v>
      </c>
      <c r="DA153" s="12"/>
      <c r="DB153" s="4"/>
      <c r="DC153" s="9"/>
      <c r="DD153" s="12">
        <v>0</v>
      </c>
      <c r="DE153" s="4">
        <v>0</v>
      </c>
      <c r="DF153" s="9">
        <v>0</v>
      </c>
      <c r="DG153" s="12">
        <v>0</v>
      </c>
      <c r="DH153" s="4">
        <v>0</v>
      </c>
      <c r="DI153" s="9">
        <f t="shared" si="679"/>
        <v>0</v>
      </c>
      <c r="DJ153" s="12">
        <v>0</v>
      </c>
      <c r="DK153" s="4">
        <v>0</v>
      </c>
      <c r="DL153" s="9">
        <v>0</v>
      </c>
      <c r="DM153" s="12">
        <v>0</v>
      </c>
      <c r="DN153" s="4">
        <v>0</v>
      </c>
      <c r="DO153" s="9">
        <v>0</v>
      </c>
      <c r="DP153" s="12">
        <v>0</v>
      </c>
      <c r="DQ153" s="4">
        <v>0</v>
      </c>
      <c r="DR153" s="9">
        <v>0</v>
      </c>
      <c r="DS153" s="12">
        <v>0</v>
      </c>
      <c r="DT153" s="4">
        <v>0</v>
      </c>
      <c r="DU153" s="9">
        <v>0</v>
      </c>
      <c r="DV153" s="12">
        <v>0</v>
      </c>
      <c r="DW153" s="4">
        <v>0</v>
      </c>
      <c r="DX153" s="9">
        <f t="shared" ref="DX153:DX160" si="697">IF(DV153=0,0,DW153/DV153*1000)</f>
        <v>0</v>
      </c>
      <c r="DY153" s="12">
        <v>0</v>
      </c>
      <c r="DZ153" s="4">
        <v>0</v>
      </c>
      <c r="EA153" s="9">
        <v>0</v>
      </c>
      <c r="EB153" s="12"/>
      <c r="EC153" s="4"/>
      <c r="ED153" s="9"/>
      <c r="EE153" s="12">
        <v>0</v>
      </c>
      <c r="EF153" s="4">
        <v>0</v>
      </c>
      <c r="EG153" s="9">
        <f t="shared" si="680"/>
        <v>0</v>
      </c>
      <c r="EH153" s="12">
        <v>0</v>
      </c>
      <c r="EI153" s="4">
        <v>0</v>
      </c>
      <c r="EJ153" s="9">
        <v>0</v>
      </c>
      <c r="EK153" s="12">
        <v>0</v>
      </c>
      <c r="EL153" s="4">
        <v>0</v>
      </c>
      <c r="EM153" s="9">
        <v>0</v>
      </c>
      <c r="EN153" s="12">
        <v>0</v>
      </c>
      <c r="EO153" s="4">
        <v>0</v>
      </c>
      <c r="EP153" s="9">
        <v>0</v>
      </c>
      <c r="EQ153" s="12">
        <v>0</v>
      </c>
      <c r="ER153" s="4">
        <v>0</v>
      </c>
      <c r="ES153" s="9">
        <v>0</v>
      </c>
      <c r="ET153" s="12">
        <v>0</v>
      </c>
      <c r="EU153" s="4">
        <v>0</v>
      </c>
      <c r="EV153" s="9">
        <v>0</v>
      </c>
      <c r="EW153" s="12">
        <v>0</v>
      </c>
      <c r="EX153" s="4">
        <v>0</v>
      </c>
      <c r="EY153" s="9">
        <f t="shared" si="681"/>
        <v>0</v>
      </c>
      <c r="EZ153" s="12">
        <v>0</v>
      </c>
      <c r="FA153" s="4">
        <v>0</v>
      </c>
      <c r="FB153" s="9">
        <v>0</v>
      </c>
      <c r="FC153" s="12">
        <v>0</v>
      </c>
      <c r="FD153" s="4">
        <v>0</v>
      </c>
      <c r="FE153" s="9">
        <v>0</v>
      </c>
      <c r="FF153" s="12">
        <v>0</v>
      </c>
      <c r="FG153" s="4">
        <v>0</v>
      </c>
      <c r="FH153" s="9">
        <v>0</v>
      </c>
      <c r="FI153" s="12">
        <v>0</v>
      </c>
      <c r="FJ153" s="4">
        <v>0</v>
      </c>
      <c r="FK153" s="9">
        <v>0</v>
      </c>
      <c r="FL153" s="12">
        <v>0</v>
      </c>
      <c r="FM153" s="4">
        <v>0</v>
      </c>
      <c r="FN153" s="9">
        <v>0</v>
      </c>
      <c r="FO153" s="12"/>
      <c r="FP153" s="4"/>
      <c r="FQ153" s="9"/>
      <c r="FR153" s="12">
        <v>0</v>
      </c>
      <c r="FS153" s="4">
        <v>0</v>
      </c>
      <c r="FT153" s="9">
        <v>0</v>
      </c>
      <c r="FU153" s="12">
        <v>0</v>
      </c>
      <c r="FV153" s="4">
        <v>0</v>
      </c>
      <c r="FW153" s="9">
        <v>0</v>
      </c>
      <c r="FX153" s="12">
        <v>0</v>
      </c>
      <c r="FY153" s="4">
        <v>0</v>
      </c>
      <c r="FZ153" s="9">
        <v>0</v>
      </c>
      <c r="GA153" s="12">
        <v>0</v>
      </c>
      <c r="GB153" s="4">
        <v>0</v>
      </c>
      <c r="GC153" s="9">
        <v>0</v>
      </c>
      <c r="GD153" s="12">
        <v>0</v>
      </c>
      <c r="GE153" s="4">
        <v>0</v>
      </c>
      <c r="GF153" s="9">
        <v>0</v>
      </c>
      <c r="GG153" s="12">
        <v>0</v>
      </c>
      <c r="GH153" s="4">
        <v>0</v>
      </c>
      <c r="GI153" s="9">
        <v>0</v>
      </c>
      <c r="GJ153" s="12">
        <v>0</v>
      </c>
      <c r="GK153" s="4">
        <v>0</v>
      </c>
      <c r="GL153" s="9">
        <v>0</v>
      </c>
      <c r="GM153" s="12">
        <v>0</v>
      </c>
      <c r="GN153" s="4">
        <v>0</v>
      </c>
      <c r="GO153" s="9">
        <v>0</v>
      </c>
      <c r="GP153" s="12">
        <v>0</v>
      </c>
      <c r="GQ153" s="4">
        <v>0</v>
      </c>
      <c r="GR153" s="9">
        <v>0</v>
      </c>
      <c r="GS153" s="12">
        <v>0</v>
      </c>
      <c r="GT153" s="4">
        <v>0</v>
      </c>
      <c r="GU153" s="9">
        <v>0</v>
      </c>
      <c r="GV153" s="12">
        <v>0</v>
      </c>
      <c r="GW153" s="4">
        <v>0</v>
      </c>
      <c r="GX153" s="9">
        <v>0</v>
      </c>
      <c r="GY153" s="12">
        <v>0</v>
      </c>
      <c r="GZ153" s="4">
        <v>0</v>
      </c>
      <c r="HA153" s="9">
        <v>0</v>
      </c>
      <c r="HB153" s="12">
        <v>0</v>
      </c>
      <c r="HC153" s="4">
        <v>0</v>
      </c>
      <c r="HD153" s="9">
        <v>0</v>
      </c>
      <c r="HE153" s="12">
        <v>0</v>
      </c>
      <c r="HF153" s="4">
        <v>0</v>
      </c>
      <c r="HG153" s="9">
        <v>0</v>
      </c>
      <c r="HH153" s="19">
        <f t="shared" si="684"/>
        <v>32828.278999999995</v>
      </c>
      <c r="HI153" s="9">
        <f t="shared" si="685"/>
        <v>65817.599999999991</v>
      </c>
    </row>
    <row r="154" spans="1:217" x14ac:dyDescent="0.3">
      <c r="A154" s="79">
        <v>2015</v>
      </c>
      <c r="B154" s="71" t="s">
        <v>7</v>
      </c>
      <c r="C154" s="12">
        <v>0</v>
      </c>
      <c r="D154" s="4">
        <v>0</v>
      </c>
      <c r="E154" s="9">
        <f t="shared" si="670"/>
        <v>0</v>
      </c>
      <c r="F154" s="12">
        <v>74820</v>
      </c>
      <c r="G154" s="4">
        <v>145500.12</v>
      </c>
      <c r="H154" s="9">
        <f t="shared" si="694"/>
        <v>1944.6688051323176</v>
      </c>
      <c r="I154" s="12">
        <v>0</v>
      </c>
      <c r="J154" s="4">
        <v>0</v>
      </c>
      <c r="K154" s="9">
        <v>0</v>
      </c>
      <c r="L154" s="12">
        <v>0</v>
      </c>
      <c r="M154" s="4">
        <v>0</v>
      </c>
      <c r="N154" s="9">
        <v>0</v>
      </c>
      <c r="O154" s="12">
        <v>0</v>
      </c>
      <c r="P154" s="4">
        <v>0</v>
      </c>
      <c r="Q154" s="9">
        <v>0</v>
      </c>
      <c r="R154" s="12">
        <v>21.574999999999999</v>
      </c>
      <c r="S154" s="4">
        <v>103.03</v>
      </c>
      <c r="T154" s="9">
        <f t="shared" ref="T154:T160" si="698">S154/R154*1000</f>
        <v>4775.4345307068361</v>
      </c>
      <c r="U154" s="12">
        <v>0</v>
      </c>
      <c r="V154" s="4">
        <v>0</v>
      </c>
      <c r="W154" s="9">
        <f t="shared" si="673"/>
        <v>0</v>
      </c>
      <c r="X154" s="12">
        <v>0</v>
      </c>
      <c r="Y154" s="4">
        <v>0</v>
      </c>
      <c r="Z154" s="9">
        <v>0</v>
      </c>
      <c r="AA154" s="12">
        <v>0</v>
      </c>
      <c r="AB154" s="4">
        <v>0</v>
      </c>
      <c r="AC154" s="9">
        <v>0</v>
      </c>
      <c r="AD154" s="12">
        <v>0</v>
      </c>
      <c r="AE154" s="4">
        <v>0</v>
      </c>
      <c r="AF154" s="9">
        <v>0</v>
      </c>
      <c r="AG154" s="12">
        <v>0</v>
      </c>
      <c r="AH154" s="4">
        <v>0</v>
      </c>
      <c r="AI154" s="9">
        <v>0</v>
      </c>
      <c r="AJ154" s="12">
        <v>0</v>
      </c>
      <c r="AK154" s="4">
        <v>0</v>
      </c>
      <c r="AL154" s="9">
        <v>0</v>
      </c>
      <c r="AM154" s="12">
        <v>0</v>
      </c>
      <c r="AN154" s="4">
        <v>0</v>
      </c>
      <c r="AO154" s="9">
        <v>0</v>
      </c>
      <c r="AP154" s="12">
        <v>0</v>
      </c>
      <c r="AQ154" s="4">
        <v>0</v>
      </c>
      <c r="AR154" s="9">
        <v>0</v>
      </c>
      <c r="AS154" s="12">
        <v>0</v>
      </c>
      <c r="AT154" s="4">
        <v>0</v>
      </c>
      <c r="AU154" s="9">
        <v>0</v>
      </c>
      <c r="AV154" s="12">
        <v>0</v>
      </c>
      <c r="AW154" s="4">
        <v>0</v>
      </c>
      <c r="AX154" s="9">
        <v>0</v>
      </c>
      <c r="AY154" s="12"/>
      <c r="AZ154" s="4"/>
      <c r="BA154" s="9"/>
      <c r="BB154" s="12">
        <v>0</v>
      </c>
      <c r="BC154" s="4">
        <v>0</v>
      </c>
      <c r="BD154" s="9">
        <v>0</v>
      </c>
      <c r="BE154" s="12">
        <v>0</v>
      </c>
      <c r="BF154" s="4">
        <v>0</v>
      </c>
      <c r="BG154" s="9">
        <f t="shared" si="674"/>
        <v>0</v>
      </c>
      <c r="BH154" s="12">
        <v>0</v>
      </c>
      <c r="BI154" s="4">
        <v>0</v>
      </c>
      <c r="BJ154" s="9">
        <v>0</v>
      </c>
      <c r="BK154" s="12">
        <v>0</v>
      </c>
      <c r="BL154" s="4">
        <v>0</v>
      </c>
      <c r="BM154" s="9">
        <v>0</v>
      </c>
      <c r="BN154" s="12">
        <v>0</v>
      </c>
      <c r="BO154" s="4">
        <v>0</v>
      </c>
      <c r="BP154" s="9">
        <v>0</v>
      </c>
      <c r="BQ154" s="12">
        <v>0.1</v>
      </c>
      <c r="BR154" s="4">
        <v>1.99</v>
      </c>
      <c r="BS154" s="9">
        <f t="shared" si="693"/>
        <v>19900</v>
      </c>
      <c r="BT154" s="12">
        <v>2.5950000000000002</v>
      </c>
      <c r="BU154" s="4">
        <v>77.7</v>
      </c>
      <c r="BV154" s="9">
        <f t="shared" si="686"/>
        <v>29942.196531791906</v>
      </c>
      <c r="BW154" s="12">
        <v>0</v>
      </c>
      <c r="BX154" s="4">
        <v>0</v>
      </c>
      <c r="BY154" s="9">
        <f t="shared" si="695"/>
        <v>0</v>
      </c>
      <c r="BZ154" s="12">
        <v>0</v>
      </c>
      <c r="CA154" s="4">
        <v>0</v>
      </c>
      <c r="CB154" s="9">
        <v>0</v>
      </c>
      <c r="CC154" s="12">
        <v>0</v>
      </c>
      <c r="CD154" s="4">
        <v>0</v>
      </c>
      <c r="CE154" s="9">
        <v>0</v>
      </c>
      <c r="CF154" s="12">
        <v>0</v>
      </c>
      <c r="CG154" s="4">
        <v>0</v>
      </c>
      <c r="CH154" s="9">
        <f t="shared" si="675"/>
        <v>0</v>
      </c>
      <c r="CI154" s="12">
        <v>0</v>
      </c>
      <c r="CJ154" s="4">
        <v>0</v>
      </c>
      <c r="CK154" s="9">
        <v>0</v>
      </c>
      <c r="CL154" s="12">
        <v>0</v>
      </c>
      <c r="CM154" s="4">
        <v>0</v>
      </c>
      <c r="CN154" s="9">
        <f t="shared" si="676"/>
        <v>0</v>
      </c>
      <c r="CO154" s="12">
        <v>0</v>
      </c>
      <c r="CP154" s="4">
        <v>0</v>
      </c>
      <c r="CQ154" s="9">
        <v>0</v>
      </c>
      <c r="CR154" s="12">
        <v>0</v>
      </c>
      <c r="CS154" s="4">
        <v>0</v>
      </c>
      <c r="CT154" s="9">
        <v>0</v>
      </c>
      <c r="CU154" s="12">
        <v>4.657</v>
      </c>
      <c r="CV154" s="4">
        <v>12.46</v>
      </c>
      <c r="CW154" s="9">
        <f t="shared" si="678"/>
        <v>2675.5421945458452</v>
      </c>
      <c r="CX154" s="12">
        <v>0</v>
      </c>
      <c r="CY154" s="4">
        <v>0</v>
      </c>
      <c r="CZ154" s="9">
        <v>0</v>
      </c>
      <c r="DA154" s="12"/>
      <c r="DB154" s="4"/>
      <c r="DC154" s="9"/>
      <c r="DD154" s="12">
        <v>0</v>
      </c>
      <c r="DE154" s="4">
        <v>0</v>
      </c>
      <c r="DF154" s="9">
        <v>0</v>
      </c>
      <c r="DG154" s="12">
        <v>0</v>
      </c>
      <c r="DH154" s="4">
        <v>0</v>
      </c>
      <c r="DI154" s="9">
        <f t="shared" si="679"/>
        <v>0</v>
      </c>
      <c r="DJ154" s="12">
        <v>0</v>
      </c>
      <c r="DK154" s="4">
        <v>0</v>
      </c>
      <c r="DL154" s="9">
        <v>0</v>
      </c>
      <c r="DM154" s="12">
        <v>0</v>
      </c>
      <c r="DN154" s="4">
        <v>0</v>
      </c>
      <c r="DO154" s="9">
        <v>0</v>
      </c>
      <c r="DP154" s="12">
        <v>0</v>
      </c>
      <c r="DQ154" s="4">
        <v>0</v>
      </c>
      <c r="DR154" s="9">
        <v>0</v>
      </c>
      <c r="DS154" s="12">
        <v>0</v>
      </c>
      <c r="DT154" s="4">
        <v>0</v>
      </c>
      <c r="DU154" s="9">
        <v>0</v>
      </c>
      <c r="DV154" s="12">
        <v>0</v>
      </c>
      <c r="DW154" s="4">
        <v>0</v>
      </c>
      <c r="DX154" s="9">
        <f t="shared" si="697"/>
        <v>0</v>
      </c>
      <c r="DY154" s="12">
        <v>0</v>
      </c>
      <c r="DZ154" s="4">
        <v>0</v>
      </c>
      <c r="EA154" s="9">
        <v>0</v>
      </c>
      <c r="EB154" s="12"/>
      <c r="EC154" s="4"/>
      <c r="ED154" s="9"/>
      <c r="EE154" s="12">
        <v>0</v>
      </c>
      <c r="EF154" s="4">
        <v>0</v>
      </c>
      <c r="EG154" s="9">
        <f t="shared" si="680"/>
        <v>0</v>
      </c>
      <c r="EH154" s="12">
        <v>0</v>
      </c>
      <c r="EI154" s="4">
        <v>0</v>
      </c>
      <c r="EJ154" s="9">
        <v>0</v>
      </c>
      <c r="EK154" s="12">
        <v>0</v>
      </c>
      <c r="EL154" s="4">
        <v>0</v>
      </c>
      <c r="EM154" s="9">
        <v>0</v>
      </c>
      <c r="EN154" s="12">
        <v>0</v>
      </c>
      <c r="EO154" s="4">
        <v>0</v>
      </c>
      <c r="EP154" s="9">
        <v>0</v>
      </c>
      <c r="EQ154" s="12">
        <v>0</v>
      </c>
      <c r="ER154" s="4">
        <v>0</v>
      </c>
      <c r="ES154" s="9">
        <v>0</v>
      </c>
      <c r="ET154" s="12">
        <v>0</v>
      </c>
      <c r="EU154" s="4">
        <v>0</v>
      </c>
      <c r="EV154" s="9">
        <v>0</v>
      </c>
      <c r="EW154" s="12">
        <v>0</v>
      </c>
      <c r="EX154" s="4">
        <v>0</v>
      </c>
      <c r="EY154" s="9">
        <f t="shared" si="681"/>
        <v>0</v>
      </c>
      <c r="EZ154" s="12">
        <v>0</v>
      </c>
      <c r="FA154" s="4">
        <v>0</v>
      </c>
      <c r="FB154" s="9">
        <v>0</v>
      </c>
      <c r="FC154" s="12">
        <v>0</v>
      </c>
      <c r="FD154" s="4">
        <v>0</v>
      </c>
      <c r="FE154" s="9">
        <v>0</v>
      </c>
      <c r="FF154" s="12">
        <v>0</v>
      </c>
      <c r="FG154" s="4">
        <v>0</v>
      </c>
      <c r="FH154" s="9">
        <v>0</v>
      </c>
      <c r="FI154" s="12">
        <v>0</v>
      </c>
      <c r="FJ154" s="4">
        <v>0</v>
      </c>
      <c r="FK154" s="9">
        <v>0</v>
      </c>
      <c r="FL154" s="12">
        <v>0</v>
      </c>
      <c r="FM154" s="4">
        <v>0</v>
      </c>
      <c r="FN154" s="9">
        <v>0</v>
      </c>
      <c r="FO154" s="12"/>
      <c r="FP154" s="4"/>
      <c r="FQ154" s="9"/>
      <c r="FR154" s="12">
        <v>0</v>
      </c>
      <c r="FS154" s="4">
        <v>0</v>
      </c>
      <c r="FT154" s="9">
        <v>0</v>
      </c>
      <c r="FU154" s="12">
        <v>0</v>
      </c>
      <c r="FV154" s="4">
        <v>0</v>
      </c>
      <c r="FW154" s="9">
        <v>0</v>
      </c>
      <c r="FX154" s="12">
        <v>0</v>
      </c>
      <c r="FY154" s="4">
        <v>0</v>
      </c>
      <c r="FZ154" s="9">
        <v>0</v>
      </c>
      <c r="GA154" s="12">
        <v>0</v>
      </c>
      <c r="GB154" s="4">
        <v>0</v>
      </c>
      <c r="GC154" s="9">
        <v>0</v>
      </c>
      <c r="GD154" s="12">
        <v>0</v>
      </c>
      <c r="GE154" s="4">
        <v>0</v>
      </c>
      <c r="GF154" s="9">
        <v>0</v>
      </c>
      <c r="GG154" s="12">
        <v>0</v>
      </c>
      <c r="GH154" s="4">
        <v>0</v>
      </c>
      <c r="GI154" s="9">
        <v>0</v>
      </c>
      <c r="GJ154" s="12">
        <v>0</v>
      </c>
      <c r="GK154" s="4">
        <v>0</v>
      </c>
      <c r="GL154" s="9">
        <v>0</v>
      </c>
      <c r="GM154" s="12">
        <v>0.02</v>
      </c>
      <c r="GN154" s="4">
        <v>0.39</v>
      </c>
      <c r="GO154" s="9">
        <f t="shared" si="688"/>
        <v>19500</v>
      </c>
      <c r="GP154" s="12">
        <v>0</v>
      </c>
      <c r="GQ154" s="4">
        <v>0</v>
      </c>
      <c r="GR154" s="9">
        <v>0</v>
      </c>
      <c r="GS154" s="12">
        <v>0</v>
      </c>
      <c r="GT154" s="4">
        <v>0</v>
      </c>
      <c r="GU154" s="9">
        <v>0</v>
      </c>
      <c r="GV154" s="12">
        <v>0.11700000000000001</v>
      </c>
      <c r="GW154" s="4">
        <v>0.53</v>
      </c>
      <c r="GX154" s="9">
        <f t="shared" si="683"/>
        <v>4529.9145299145302</v>
      </c>
      <c r="GY154" s="12">
        <v>0</v>
      </c>
      <c r="GZ154" s="4">
        <v>0</v>
      </c>
      <c r="HA154" s="9">
        <v>0</v>
      </c>
      <c r="HB154" s="12">
        <v>0</v>
      </c>
      <c r="HC154" s="4">
        <v>0</v>
      </c>
      <c r="HD154" s="9">
        <v>0</v>
      </c>
      <c r="HE154" s="12">
        <v>0</v>
      </c>
      <c r="HF154" s="4">
        <v>0</v>
      </c>
      <c r="HG154" s="9">
        <v>0</v>
      </c>
      <c r="HH154" s="19">
        <f t="shared" si="684"/>
        <v>74849.064000000013</v>
      </c>
      <c r="HI154" s="9">
        <f t="shared" si="685"/>
        <v>145696.22</v>
      </c>
    </row>
    <row r="155" spans="1:217" x14ac:dyDescent="0.3">
      <c r="A155" s="79">
        <v>2015</v>
      </c>
      <c r="B155" s="80" t="s">
        <v>8</v>
      </c>
      <c r="C155" s="12">
        <v>0</v>
      </c>
      <c r="D155" s="4">
        <v>0</v>
      </c>
      <c r="E155" s="9">
        <f t="shared" si="670"/>
        <v>0</v>
      </c>
      <c r="F155" s="12">
        <v>100207.3</v>
      </c>
      <c r="G155" s="4">
        <v>208783.79</v>
      </c>
      <c r="H155" s="9">
        <f t="shared" ref="H155:H160" si="699">G155/F155*1000</f>
        <v>2083.5187655989134</v>
      </c>
      <c r="I155" s="12">
        <v>0</v>
      </c>
      <c r="J155" s="4">
        <v>0</v>
      </c>
      <c r="K155" s="9">
        <v>0</v>
      </c>
      <c r="L155" s="12">
        <v>0</v>
      </c>
      <c r="M155" s="4">
        <v>0</v>
      </c>
      <c r="N155" s="9">
        <v>0</v>
      </c>
      <c r="O155" s="12">
        <v>0</v>
      </c>
      <c r="P155" s="4">
        <v>0</v>
      </c>
      <c r="Q155" s="9">
        <v>0</v>
      </c>
      <c r="R155" s="12">
        <v>0</v>
      </c>
      <c r="S155" s="4">
        <v>0</v>
      </c>
      <c r="T155" s="9">
        <v>0</v>
      </c>
      <c r="U155" s="12">
        <v>0</v>
      </c>
      <c r="V155" s="4">
        <v>0</v>
      </c>
      <c r="W155" s="9">
        <f t="shared" si="673"/>
        <v>0</v>
      </c>
      <c r="X155" s="12">
        <v>0</v>
      </c>
      <c r="Y155" s="4">
        <v>0</v>
      </c>
      <c r="Z155" s="9">
        <v>0</v>
      </c>
      <c r="AA155" s="12">
        <v>0</v>
      </c>
      <c r="AB155" s="4">
        <v>0</v>
      </c>
      <c r="AC155" s="9">
        <v>0</v>
      </c>
      <c r="AD155" s="12">
        <v>0</v>
      </c>
      <c r="AE155" s="4">
        <v>0</v>
      </c>
      <c r="AF155" s="9">
        <v>0</v>
      </c>
      <c r="AG155" s="12">
        <v>0</v>
      </c>
      <c r="AH155" s="4">
        <v>0</v>
      </c>
      <c r="AI155" s="9">
        <v>0</v>
      </c>
      <c r="AJ155" s="12">
        <v>0</v>
      </c>
      <c r="AK155" s="4">
        <v>0</v>
      </c>
      <c r="AL155" s="9">
        <v>0</v>
      </c>
      <c r="AM155" s="12">
        <v>0</v>
      </c>
      <c r="AN155" s="4">
        <v>0</v>
      </c>
      <c r="AO155" s="9">
        <v>0</v>
      </c>
      <c r="AP155" s="12">
        <v>0</v>
      </c>
      <c r="AQ155" s="4">
        <v>0</v>
      </c>
      <c r="AR155" s="9">
        <v>0</v>
      </c>
      <c r="AS155" s="12">
        <v>0</v>
      </c>
      <c r="AT155" s="4">
        <v>0</v>
      </c>
      <c r="AU155" s="9">
        <v>0</v>
      </c>
      <c r="AV155" s="12">
        <v>0</v>
      </c>
      <c r="AW155" s="4">
        <v>0</v>
      </c>
      <c r="AX155" s="9">
        <v>0</v>
      </c>
      <c r="AY155" s="12"/>
      <c r="AZ155" s="4"/>
      <c r="BA155" s="9"/>
      <c r="BB155" s="12">
        <v>0</v>
      </c>
      <c r="BC155" s="4">
        <v>0</v>
      </c>
      <c r="BD155" s="9">
        <v>0</v>
      </c>
      <c r="BE155" s="12">
        <v>0</v>
      </c>
      <c r="BF155" s="4">
        <v>0</v>
      </c>
      <c r="BG155" s="9">
        <f t="shared" si="674"/>
        <v>0</v>
      </c>
      <c r="BH155" s="12">
        <v>0</v>
      </c>
      <c r="BI155" s="4">
        <v>0</v>
      </c>
      <c r="BJ155" s="9">
        <v>0</v>
      </c>
      <c r="BK155" s="12">
        <v>0</v>
      </c>
      <c r="BL155" s="4">
        <v>0</v>
      </c>
      <c r="BM155" s="9">
        <v>0</v>
      </c>
      <c r="BN155" s="12">
        <v>0</v>
      </c>
      <c r="BO155" s="4">
        <v>0</v>
      </c>
      <c r="BP155" s="9">
        <v>0</v>
      </c>
      <c r="BQ155" s="12">
        <v>0.16</v>
      </c>
      <c r="BR155" s="4">
        <v>5.61</v>
      </c>
      <c r="BS155" s="9">
        <f t="shared" si="693"/>
        <v>35062.5</v>
      </c>
      <c r="BT155" s="12">
        <v>0</v>
      </c>
      <c r="BU155" s="4">
        <v>0</v>
      </c>
      <c r="BV155" s="9">
        <v>0</v>
      </c>
      <c r="BW155" s="12">
        <v>0</v>
      </c>
      <c r="BX155" s="4">
        <v>0</v>
      </c>
      <c r="BY155" s="9">
        <f t="shared" si="695"/>
        <v>0</v>
      </c>
      <c r="BZ155" s="12">
        <v>0</v>
      </c>
      <c r="CA155" s="4">
        <v>0</v>
      </c>
      <c r="CB155" s="9">
        <v>0</v>
      </c>
      <c r="CC155" s="12">
        <v>0</v>
      </c>
      <c r="CD155" s="4">
        <v>0</v>
      </c>
      <c r="CE155" s="9">
        <v>0</v>
      </c>
      <c r="CF155" s="12">
        <v>0</v>
      </c>
      <c r="CG155" s="4">
        <v>0</v>
      </c>
      <c r="CH155" s="9">
        <f t="shared" si="675"/>
        <v>0</v>
      </c>
      <c r="CI155" s="12">
        <v>0</v>
      </c>
      <c r="CJ155" s="4">
        <v>0</v>
      </c>
      <c r="CK155" s="9">
        <v>0</v>
      </c>
      <c r="CL155" s="12">
        <v>0</v>
      </c>
      <c r="CM155" s="4">
        <v>0</v>
      </c>
      <c r="CN155" s="9">
        <f t="shared" si="676"/>
        <v>0</v>
      </c>
      <c r="CO155" s="12">
        <v>0</v>
      </c>
      <c r="CP155" s="4">
        <v>0</v>
      </c>
      <c r="CQ155" s="9">
        <v>0</v>
      </c>
      <c r="CR155" s="12">
        <v>0</v>
      </c>
      <c r="CS155" s="4">
        <v>0</v>
      </c>
      <c r="CT155" s="9">
        <v>0</v>
      </c>
      <c r="CU155" s="12">
        <v>0.80300000000000005</v>
      </c>
      <c r="CV155" s="4">
        <v>1.01</v>
      </c>
      <c r="CW155" s="9">
        <f t="shared" si="678"/>
        <v>1257.7833125778332</v>
      </c>
      <c r="CX155" s="12">
        <v>0</v>
      </c>
      <c r="CY155" s="4">
        <v>0</v>
      </c>
      <c r="CZ155" s="9">
        <v>0</v>
      </c>
      <c r="DA155" s="12"/>
      <c r="DB155" s="4"/>
      <c r="DC155" s="9"/>
      <c r="DD155" s="12">
        <v>0</v>
      </c>
      <c r="DE155" s="4">
        <v>0</v>
      </c>
      <c r="DF155" s="9">
        <v>0</v>
      </c>
      <c r="DG155" s="12">
        <v>0</v>
      </c>
      <c r="DH155" s="4">
        <v>0</v>
      </c>
      <c r="DI155" s="9">
        <f t="shared" si="679"/>
        <v>0</v>
      </c>
      <c r="DJ155" s="12">
        <v>0</v>
      </c>
      <c r="DK155" s="4">
        <v>0</v>
      </c>
      <c r="DL155" s="9">
        <v>0</v>
      </c>
      <c r="DM155" s="12">
        <v>0</v>
      </c>
      <c r="DN155" s="4">
        <v>0</v>
      </c>
      <c r="DO155" s="9">
        <v>0</v>
      </c>
      <c r="DP155" s="12">
        <v>0</v>
      </c>
      <c r="DQ155" s="4">
        <v>0</v>
      </c>
      <c r="DR155" s="9">
        <v>0</v>
      </c>
      <c r="DS155" s="12">
        <v>0</v>
      </c>
      <c r="DT155" s="4">
        <v>0</v>
      </c>
      <c r="DU155" s="9">
        <v>0</v>
      </c>
      <c r="DV155" s="12">
        <v>0</v>
      </c>
      <c r="DW155" s="4">
        <v>0</v>
      </c>
      <c r="DX155" s="9">
        <f t="shared" si="697"/>
        <v>0</v>
      </c>
      <c r="DY155" s="12">
        <v>0</v>
      </c>
      <c r="DZ155" s="4">
        <v>0</v>
      </c>
      <c r="EA155" s="9">
        <v>0</v>
      </c>
      <c r="EB155" s="12"/>
      <c r="EC155" s="4"/>
      <c r="ED155" s="9"/>
      <c r="EE155" s="12">
        <v>0</v>
      </c>
      <c r="EF155" s="4">
        <v>0</v>
      </c>
      <c r="EG155" s="9">
        <f t="shared" si="680"/>
        <v>0</v>
      </c>
      <c r="EH155" s="12">
        <v>0</v>
      </c>
      <c r="EI155" s="4">
        <v>0</v>
      </c>
      <c r="EJ155" s="9">
        <v>0</v>
      </c>
      <c r="EK155" s="12">
        <v>0</v>
      </c>
      <c r="EL155" s="4">
        <v>0</v>
      </c>
      <c r="EM155" s="9">
        <v>0</v>
      </c>
      <c r="EN155" s="12">
        <v>0</v>
      </c>
      <c r="EO155" s="4">
        <v>0</v>
      </c>
      <c r="EP155" s="9">
        <v>0</v>
      </c>
      <c r="EQ155" s="12">
        <v>0</v>
      </c>
      <c r="ER155" s="4">
        <v>0</v>
      </c>
      <c r="ES155" s="9">
        <v>0</v>
      </c>
      <c r="ET155" s="12">
        <v>0</v>
      </c>
      <c r="EU155" s="4">
        <v>0</v>
      </c>
      <c r="EV155" s="9">
        <v>0</v>
      </c>
      <c r="EW155" s="12">
        <v>0</v>
      </c>
      <c r="EX155" s="4">
        <v>0</v>
      </c>
      <c r="EY155" s="9">
        <f t="shared" si="681"/>
        <v>0</v>
      </c>
      <c r="EZ155" s="12">
        <v>0</v>
      </c>
      <c r="FA155" s="4">
        <v>0</v>
      </c>
      <c r="FB155" s="9">
        <v>0</v>
      </c>
      <c r="FC155" s="12">
        <v>0</v>
      </c>
      <c r="FD155" s="4">
        <v>0</v>
      </c>
      <c r="FE155" s="9">
        <v>0</v>
      </c>
      <c r="FF155" s="12">
        <v>0</v>
      </c>
      <c r="FG155" s="4">
        <v>0</v>
      </c>
      <c r="FH155" s="9">
        <v>0</v>
      </c>
      <c r="FI155" s="12">
        <v>0</v>
      </c>
      <c r="FJ155" s="4">
        <v>0</v>
      </c>
      <c r="FK155" s="9">
        <v>0</v>
      </c>
      <c r="FL155" s="12">
        <v>0</v>
      </c>
      <c r="FM155" s="4">
        <v>0</v>
      </c>
      <c r="FN155" s="9">
        <v>0</v>
      </c>
      <c r="FO155" s="12"/>
      <c r="FP155" s="4"/>
      <c r="FQ155" s="9"/>
      <c r="FR155" s="12">
        <v>0</v>
      </c>
      <c r="FS155" s="4">
        <v>0</v>
      </c>
      <c r="FT155" s="9">
        <v>0</v>
      </c>
      <c r="FU155" s="12">
        <v>0</v>
      </c>
      <c r="FV155" s="4">
        <v>0</v>
      </c>
      <c r="FW155" s="9">
        <v>0</v>
      </c>
      <c r="FX155" s="12">
        <v>0</v>
      </c>
      <c r="FY155" s="4">
        <v>0</v>
      </c>
      <c r="FZ155" s="9">
        <v>0</v>
      </c>
      <c r="GA155" s="12">
        <v>0</v>
      </c>
      <c r="GB155" s="4">
        <v>0</v>
      </c>
      <c r="GC155" s="9">
        <v>0</v>
      </c>
      <c r="GD155" s="12">
        <v>0</v>
      </c>
      <c r="GE155" s="4">
        <v>0</v>
      </c>
      <c r="GF155" s="9">
        <v>0</v>
      </c>
      <c r="GG155" s="12">
        <v>0</v>
      </c>
      <c r="GH155" s="4">
        <v>0</v>
      </c>
      <c r="GI155" s="9">
        <v>0</v>
      </c>
      <c r="GJ155" s="12">
        <v>0</v>
      </c>
      <c r="GK155" s="4">
        <v>0</v>
      </c>
      <c r="GL155" s="9">
        <v>0</v>
      </c>
      <c r="GM155" s="12">
        <v>0</v>
      </c>
      <c r="GN155" s="4">
        <v>0</v>
      </c>
      <c r="GO155" s="9">
        <v>0</v>
      </c>
      <c r="GP155" s="12">
        <v>5.0000000000000001E-3</v>
      </c>
      <c r="GQ155" s="4">
        <v>1.03</v>
      </c>
      <c r="GR155" s="9">
        <f t="shared" ref="GR155" si="700">GQ155/GP155*1000</f>
        <v>206000</v>
      </c>
      <c r="GS155" s="12">
        <v>1E-3</v>
      </c>
      <c r="GT155" s="4">
        <v>0.19</v>
      </c>
      <c r="GU155" s="9">
        <f t="shared" si="682"/>
        <v>190000</v>
      </c>
      <c r="GV155" s="12">
        <v>0.24399999999999999</v>
      </c>
      <c r="GW155" s="4">
        <v>0.52</v>
      </c>
      <c r="GX155" s="9">
        <f t="shared" si="683"/>
        <v>2131.1475409836066</v>
      </c>
      <c r="GY155" s="12">
        <v>0</v>
      </c>
      <c r="GZ155" s="4">
        <v>0</v>
      </c>
      <c r="HA155" s="9">
        <v>0</v>
      </c>
      <c r="HB155" s="12">
        <v>0</v>
      </c>
      <c r="HC155" s="4">
        <v>0</v>
      </c>
      <c r="HD155" s="9">
        <v>0</v>
      </c>
      <c r="HE155" s="12">
        <v>0</v>
      </c>
      <c r="HF155" s="4">
        <v>0</v>
      </c>
      <c r="HG155" s="9">
        <v>0</v>
      </c>
      <c r="HH155" s="19">
        <f t="shared" si="684"/>
        <v>100208.51300000002</v>
      </c>
      <c r="HI155" s="9">
        <f t="shared" si="685"/>
        <v>208792.15</v>
      </c>
    </row>
    <row r="156" spans="1:217" x14ac:dyDescent="0.3">
      <c r="A156" s="79">
        <v>2015</v>
      </c>
      <c r="B156" s="80" t="s">
        <v>9</v>
      </c>
      <c r="C156" s="12">
        <v>0</v>
      </c>
      <c r="D156" s="4">
        <v>0</v>
      </c>
      <c r="E156" s="9">
        <f t="shared" si="670"/>
        <v>0</v>
      </c>
      <c r="F156" s="12">
        <v>41300.1</v>
      </c>
      <c r="G156" s="4">
        <v>97649.43</v>
      </c>
      <c r="H156" s="9">
        <f t="shared" si="699"/>
        <v>2364.3872532996288</v>
      </c>
      <c r="I156" s="12">
        <v>0</v>
      </c>
      <c r="J156" s="4">
        <v>0</v>
      </c>
      <c r="K156" s="9">
        <v>0</v>
      </c>
      <c r="L156" s="12">
        <v>0</v>
      </c>
      <c r="M156" s="4">
        <v>0</v>
      </c>
      <c r="N156" s="9">
        <v>0</v>
      </c>
      <c r="O156" s="12">
        <v>0</v>
      </c>
      <c r="P156" s="4">
        <v>0</v>
      </c>
      <c r="Q156" s="9">
        <v>0</v>
      </c>
      <c r="R156" s="12">
        <v>5.0000000000000001E-3</v>
      </c>
      <c r="S156" s="4">
        <v>0.78</v>
      </c>
      <c r="T156" s="9">
        <f t="shared" si="698"/>
        <v>156000</v>
      </c>
      <c r="U156" s="12">
        <v>0</v>
      </c>
      <c r="V156" s="4">
        <v>0</v>
      </c>
      <c r="W156" s="9">
        <f t="shared" si="673"/>
        <v>0</v>
      </c>
      <c r="X156" s="12">
        <v>0</v>
      </c>
      <c r="Y156" s="4">
        <v>0</v>
      </c>
      <c r="Z156" s="9">
        <v>0</v>
      </c>
      <c r="AA156" s="12">
        <v>0</v>
      </c>
      <c r="AB156" s="4">
        <v>0</v>
      </c>
      <c r="AC156" s="9">
        <v>0</v>
      </c>
      <c r="AD156" s="12">
        <v>0</v>
      </c>
      <c r="AE156" s="4">
        <v>0</v>
      </c>
      <c r="AF156" s="9">
        <v>0</v>
      </c>
      <c r="AG156" s="12">
        <v>0</v>
      </c>
      <c r="AH156" s="4">
        <v>0</v>
      </c>
      <c r="AI156" s="9">
        <v>0</v>
      </c>
      <c r="AJ156" s="12">
        <v>0</v>
      </c>
      <c r="AK156" s="4">
        <v>0</v>
      </c>
      <c r="AL156" s="9">
        <v>0</v>
      </c>
      <c r="AM156" s="12">
        <v>0</v>
      </c>
      <c r="AN156" s="4">
        <v>0</v>
      </c>
      <c r="AO156" s="9">
        <v>0</v>
      </c>
      <c r="AP156" s="12">
        <v>0</v>
      </c>
      <c r="AQ156" s="4">
        <v>0</v>
      </c>
      <c r="AR156" s="9">
        <v>0</v>
      </c>
      <c r="AS156" s="12">
        <v>0</v>
      </c>
      <c r="AT156" s="4">
        <v>0</v>
      </c>
      <c r="AU156" s="9">
        <v>0</v>
      </c>
      <c r="AV156" s="12">
        <v>0.5</v>
      </c>
      <c r="AW156" s="4">
        <v>2.5</v>
      </c>
      <c r="AX156" s="9">
        <f t="shared" ref="AX156:AX157" si="701">AW156/AV156*1000</f>
        <v>5000</v>
      </c>
      <c r="AY156" s="12"/>
      <c r="AZ156" s="4"/>
      <c r="BA156" s="9"/>
      <c r="BB156" s="12">
        <v>0</v>
      </c>
      <c r="BC156" s="4">
        <v>0</v>
      </c>
      <c r="BD156" s="9">
        <v>0</v>
      </c>
      <c r="BE156" s="12">
        <v>0</v>
      </c>
      <c r="BF156" s="4">
        <v>0</v>
      </c>
      <c r="BG156" s="9">
        <f t="shared" si="674"/>
        <v>0</v>
      </c>
      <c r="BH156" s="12">
        <v>0</v>
      </c>
      <c r="BI156" s="4">
        <v>0</v>
      </c>
      <c r="BJ156" s="9">
        <v>0</v>
      </c>
      <c r="BK156" s="12">
        <v>0</v>
      </c>
      <c r="BL156" s="4">
        <v>0</v>
      </c>
      <c r="BM156" s="9">
        <v>0</v>
      </c>
      <c r="BN156" s="12">
        <v>0</v>
      </c>
      <c r="BO156" s="4">
        <v>0</v>
      </c>
      <c r="BP156" s="9">
        <v>0</v>
      </c>
      <c r="BQ156" s="12">
        <v>0</v>
      </c>
      <c r="BR156" s="4">
        <v>0</v>
      </c>
      <c r="BS156" s="9">
        <v>0</v>
      </c>
      <c r="BT156" s="12">
        <v>0</v>
      </c>
      <c r="BU156" s="4">
        <v>0</v>
      </c>
      <c r="BV156" s="9">
        <v>0</v>
      </c>
      <c r="BW156" s="12">
        <v>0</v>
      </c>
      <c r="BX156" s="4">
        <v>0</v>
      </c>
      <c r="BY156" s="9">
        <f t="shared" si="695"/>
        <v>0</v>
      </c>
      <c r="BZ156" s="12">
        <v>0</v>
      </c>
      <c r="CA156" s="4">
        <v>0</v>
      </c>
      <c r="CB156" s="9">
        <v>0</v>
      </c>
      <c r="CC156" s="12">
        <v>0</v>
      </c>
      <c r="CD156" s="4">
        <v>0</v>
      </c>
      <c r="CE156" s="9">
        <v>0</v>
      </c>
      <c r="CF156" s="12">
        <v>0</v>
      </c>
      <c r="CG156" s="4">
        <v>0</v>
      </c>
      <c r="CH156" s="9">
        <f t="shared" si="675"/>
        <v>0</v>
      </c>
      <c r="CI156" s="12">
        <v>0</v>
      </c>
      <c r="CJ156" s="4">
        <v>0</v>
      </c>
      <c r="CK156" s="9">
        <v>0</v>
      </c>
      <c r="CL156" s="12">
        <v>0</v>
      </c>
      <c r="CM156" s="4">
        <v>0</v>
      </c>
      <c r="CN156" s="9">
        <f t="shared" si="676"/>
        <v>0</v>
      </c>
      <c r="CO156" s="12">
        <v>0</v>
      </c>
      <c r="CP156" s="4">
        <v>0</v>
      </c>
      <c r="CQ156" s="9">
        <v>0</v>
      </c>
      <c r="CR156" s="12">
        <v>0</v>
      </c>
      <c r="CS156" s="4">
        <v>0</v>
      </c>
      <c r="CT156" s="9">
        <v>0</v>
      </c>
      <c r="CU156" s="12">
        <v>1.7190000000000001</v>
      </c>
      <c r="CV156" s="4">
        <v>3.93</v>
      </c>
      <c r="CW156" s="9">
        <f t="shared" si="678"/>
        <v>2286.2129144851656</v>
      </c>
      <c r="CX156" s="12">
        <v>0</v>
      </c>
      <c r="CY156" s="4">
        <v>0</v>
      </c>
      <c r="CZ156" s="9">
        <v>0</v>
      </c>
      <c r="DA156" s="12"/>
      <c r="DB156" s="4"/>
      <c r="DC156" s="9"/>
      <c r="DD156" s="12">
        <v>0</v>
      </c>
      <c r="DE156" s="4">
        <v>0</v>
      </c>
      <c r="DF156" s="9">
        <v>0</v>
      </c>
      <c r="DG156" s="12">
        <v>0</v>
      </c>
      <c r="DH156" s="4">
        <v>0</v>
      </c>
      <c r="DI156" s="9">
        <f t="shared" si="679"/>
        <v>0</v>
      </c>
      <c r="DJ156" s="12">
        <v>0</v>
      </c>
      <c r="DK156" s="4">
        <v>0</v>
      </c>
      <c r="DL156" s="9">
        <v>0</v>
      </c>
      <c r="DM156" s="12">
        <v>0</v>
      </c>
      <c r="DN156" s="4">
        <v>0</v>
      </c>
      <c r="DO156" s="9">
        <v>0</v>
      </c>
      <c r="DP156" s="12">
        <v>0</v>
      </c>
      <c r="DQ156" s="4">
        <v>0</v>
      </c>
      <c r="DR156" s="9">
        <v>0</v>
      </c>
      <c r="DS156" s="12">
        <v>0</v>
      </c>
      <c r="DT156" s="4">
        <v>0</v>
      </c>
      <c r="DU156" s="9">
        <v>0</v>
      </c>
      <c r="DV156" s="12">
        <v>0</v>
      </c>
      <c r="DW156" s="4">
        <v>0</v>
      </c>
      <c r="DX156" s="9">
        <f t="shared" si="697"/>
        <v>0</v>
      </c>
      <c r="DY156" s="12">
        <v>0</v>
      </c>
      <c r="DZ156" s="4">
        <v>0</v>
      </c>
      <c r="EA156" s="9">
        <v>0</v>
      </c>
      <c r="EB156" s="12"/>
      <c r="EC156" s="4"/>
      <c r="ED156" s="9"/>
      <c r="EE156" s="12">
        <v>0</v>
      </c>
      <c r="EF156" s="4">
        <v>0</v>
      </c>
      <c r="EG156" s="9">
        <f t="shared" si="680"/>
        <v>0</v>
      </c>
      <c r="EH156" s="12">
        <v>0</v>
      </c>
      <c r="EI156" s="4">
        <v>0</v>
      </c>
      <c r="EJ156" s="9">
        <v>0</v>
      </c>
      <c r="EK156" s="12">
        <v>0</v>
      </c>
      <c r="EL156" s="4">
        <v>0</v>
      </c>
      <c r="EM156" s="9">
        <v>0</v>
      </c>
      <c r="EN156" s="12">
        <v>0</v>
      </c>
      <c r="EO156" s="4">
        <v>0</v>
      </c>
      <c r="EP156" s="9">
        <v>0</v>
      </c>
      <c r="EQ156" s="12">
        <v>0</v>
      </c>
      <c r="ER156" s="4">
        <v>0</v>
      </c>
      <c r="ES156" s="9">
        <v>0</v>
      </c>
      <c r="ET156" s="12">
        <v>0</v>
      </c>
      <c r="EU156" s="4">
        <v>0</v>
      </c>
      <c r="EV156" s="9">
        <v>0</v>
      </c>
      <c r="EW156" s="12">
        <v>0</v>
      </c>
      <c r="EX156" s="4">
        <v>0</v>
      </c>
      <c r="EY156" s="9">
        <f t="shared" si="681"/>
        <v>0</v>
      </c>
      <c r="EZ156" s="12">
        <v>0</v>
      </c>
      <c r="FA156" s="4">
        <v>0</v>
      </c>
      <c r="FB156" s="9">
        <v>0</v>
      </c>
      <c r="FC156" s="12">
        <v>0</v>
      </c>
      <c r="FD156" s="4">
        <v>0</v>
      </c>
      <c r="FE156" s="9">
        <v>0</v>
      </c>
      <c r="FF156" s="12">
        <v>32</v>
      </c>
      <c r="FG156" s="4">
        <v>85.16</v>
      </c>
      <c r="FH156" s="9">
        <f t="shared" ref="FH156" si="702">FG156/FF156*1000</f>
        <v>2661.25</v>
      </c>
      <c r="FI156" s="12">
        <v>0</v>
      </c>
      <c r="FJ156" s="4">
        <v>0</v>
      </c>
      <c r="FK156" s="9">
        <v>0</v>
      </c>
      <c r="FL156" s="12">
        <v>0</v>
      </c>
      <c r="FM156" s="4">
        <v>0</v>
      </c>
      <c r="FN156" s="9">
        <v>0</v>
      </c>
      <c r="FO156" s="12"/>
      <c r="FP156" s="4"/>
      <c r="FQ156" s="9"/>
      <c r="FR156" s="12">
        <v>0</v>
      </c>
      <c r="FS156" s="4">
        <v>0</v>
      </c>
      <c r="FT156" s="9">
        <v>0</v>
      </c>
      <c r="FU156" s="12">
        <v>0</v>
      </c>
      <c r="FV156" s="4">
        <v>0</v>
      </c>
      <c r="FW156" s="9">
        <v>0</v>
      </c>
      <c r="FX156" s="12">
        <v>0</v>
      </c>
      <c r="FY156" s="4">
        <v>0</v>
      </c>
      <c r="FZ156" s="9">
        <v>0</v>
      </c>
      <c r="GA156" s="12">
        <v>0</v>
      </c>
      <c r="GB156" s="4">
        <v>0</v>
      </c>
      <c r="GC156" s="9">
        <v>0</v>
      </c>
      <c r="GD156" s="12">
        <v>0</v>
      </c>
      <c r="GE156" s="4">
        <v>0</v>
      </c>
      <c r="GF156" s="9">
        <v>0</v>
      </c>
      <c r="GG156" s="12">
        <v>0</v>
      </c>
      <c r="GH156" s="4">
        <v>0</v>
      </c>
      <c r="GI156" s="9">
        <v>0</v>
      </c>
      <c r="GJ156" s="12">
        <v>0</v>
      </c>
      <c r="GK156" s="4">
        <v>0</v>
      </c>
      <c r="GL156" s="9">
        <v>0</v>
      </c>
      <c r="GM156" s="12">
        <v>0</v>
      </c>
      <c r="GN156" s="4">
        <v>0</v>
      </c>
      <c r="GO156" s="9">
        <v>0</v>
      </c>
      <c r="GP156" s="12">
        <v>0</v>
      </c>
      <c r="GQ156" s="4">
        <v>0</v>
      </c>
      <c r="GR156" s="9">
        <v>0</v>
      </c>
      <c r="GS156" s="12">
        <v>2.3079999999999998</v>
      </c>
      <c r="GT156" s="4">
        <v>82.88</v>
      </c>
      <c r="GU156" s="9">
        <f t="shared" si="682"/>
        <v>35909.878682842289</v>
      </c>
      <c r="GV156" s="12">
        <v>19.125</v>
      </c>
      <c r="GW156" s="4">
        <v>114.75</v>
      </c>
      <c r="GX156" s="9">
        <f t="shared" si="683"/>
        <v>6000</v>
      </c>
      <c r="GY156" s="12">
        <v>0</v>
      </c>
      <c r="GZ156" s="4">
        <v>0</v>
      </c>
      <c r="HA156" s="9">
        <v>0</v>
      </c>
      <c r="HB156" s="12">
        <v>496.82</v>
      </c>
      <c r="HC156" s="4">
        <v>1257.67</v>
      </c>
      <c r="HD156" s="9">
        <f t="shared" ref="HD156:HD159" si="703">HC156/HB156*1000</f>
        <v>2531.4399581337307</v>
      </c>
      <c r="HE156" s="12">
        <v>0</v>
      </c>
      <c r="HF156" s="4">
        <v>0</v>
      </c>
      <c r="HG156" s="9">
        <v>0</v>
      </c>
      <c r="HH156" s="19">
        <f t="shared" si="684"/>
        <v>41852.57699999999</v>
      </c>
      <c r="HI156" s="9">
        <f t="shared" si="685"/>
        <v>99197.099999999991</v>
      </c>
    </row>
    <row r="157" spans="1:217" x14ac:dyDescent="0.3">
      <c r="A157" s="79">
        <v>2015</v>
      </c>
      <c r="B157" s="81" t="s">
        <v>10</v>
      </c>
      <c r="C157" s="12">
        <v>0</v>
      </c>
      <c r="D157" s="4">
        <v>0</v>
      </c>
      <c r="E157" s="9">
        <f t="shared" si="670"/>
        <v>0</v>
      </c>
      <c r="F157" s="12">
        <v>40580</v>
      </c>
      <c r="G157" s="4">
        <v>76459.839999999997</v>
      </c>
      <c r="H157" s="9">
        <f t="shared" si="699"/>
        <v>1884.1754558896007</v>
      </c>
      <c r="I157" s="12">
        <v>0</v>
      </c>
      <c r="J157" s="4">
        <v>0</v>
      </c>
      <c r="K157" s="9">
        <v>0</v>
      </c>
      <c r="L157" s="12">
        <v>0</v>
      </c>
      <c r="M157" s="4">
        <v>0</v>
      </c>
      <c r="N157" s="9">
        <v>0</v>
      </c>
      <c r="O157" s="12">
        <v>0</v>
      </c>
      <c r="P157" s="4">
        <v>0</v>
      </c>
      <c r="Q157" s="9">
        <v>0</v>
      </c>
      <c r="R157" s="12">
        <v>93653.52</v>
      </c>
      <c r="S157" s="4">
        <v>207122.86</v>
      </c>
      <c r="T157" s="9">
        <f t="shared" si="698"/>
        <v>2211.5864945599483</v>
      </c>
      <c r="U157" s="12">
        <v>0</v>
      </c>
      <c r="V157" s="4">
        <v>0</v>
      </c>
      <c r="W157" s="9">
        <f t="shared" si="673"/>
        <v>0</v>
      </c>
      <c r="X157" s="12">
        <v>0</v>
      </c>
      <c r="Y157" s="4">
        <v>0</v>
      </c>
      <c r="Z157" s="9">
        <v>0</v>
      </c>
      <c r="AA157" s="12">
        <v>0</v>
      </c>
      <c r="AB157" s="4">
        <v>0</v>
      </c>
      <c r="AC157" s="9">
        <v>0</v>
      </c>
      <c r="AD157" s="12">
        <v>0</v>
      </c>
      <c r="AE157" s="4">
        <v>0</v>
      </c>
      <c r="AF157" s="9">
        <v>0</v>
      </c>
      <c r="AG157" s="12">
        <v>0</v>
      </c>
      <c r="AH157" s="4">
        <v>0</v>
      </c>
      <c r="AI157" s="9">
        <v>0</v>
      </c>
      <c r="AJ157" s="12">
        <v>0</v>
      </c>
      <c r="AK157" s="4">
        <v>0</v>
      </c>
      <c r="AL157" s="9">
        <v>0</v>
      </c>
      <c r="AM157" s="12">
        <v>0</v>
      </c>
      <c r="AN157" s="4">
        <v>0</v>
      </c>
      <c r="AO157" s="9">
        <v>0</v>
      </c>
      <c r="AP157" s="12">
        <v>0</v>
      </c>
      <c r="AQ157" s="4">
        <v>0</v>
      </c>
      <c r="AR157" s="9">
        <v>0</v>
      </c>
      <c r="AS157" s="12">
        <v>0</v>
      </c>
      <c r="AT157" s="4">
        <v>0</v>
      </c>
      <c r="AU157" s="9">
        <v>0</v>
      </c>
      <c r="AV157" s="12">
        <v>0.01</v>
      </c>
      <c r="AW157" s="4">
        <v>0.43</v>
      </c>
      <c r="AX157" s="9">
        <f t="shared" si="701"/>
        <v>43000</v>
      </c>
      <c r="AY157" s="12"/>
      <c r="AZ157" s="4"/>
      <c r="BA157" s="9"/>
      <c r="BB157" s="12">
        <v>0</v>
      </c>
      <c r="BC157" s="4">
        <v>0</v>
      </c>
      <c r="BD157" s="9">
        <v>0</v>
      </c>
      <c r="BE157" s="12">
        <v>0</v>
      </c>
      <c r="BF157" s="4">
        <v>0</v>
      </c>
      <c r="BG157" s="9">
        <f t="shared" si="674"/>
        <v>0</v>
      </c>
      <c r="BH157" s="12">
        <v>0</v>
      </c>
      <c r="BI157" s="4">
        <v>0</v>
      </c>
      <c r="BJ157" s="9">
        <v>0</v>
      </c>
      <c r="BK157" s="12">
        <v>0</v>
      </c>
      <c r="BL157" s="4">
        <v>0</v>
      </c>
      <c r="BM157" s="9">
        <v>0</v>
      </c>
      <c r="BN157" s="12">
        <v>0</v>
      </c>
      <c r="BO157" s="4">
        <v>0</v>
      </c>
      <c r="BP157" s="9">
        <v>0</v>
      </c>
      <c r="BQ157" s="12">
        <v>0</v>
      </c>
      <c r="BR157" s="4">
        <v>0</v>
      </c>
      <c r="BS157" s="9">
        <v>0</v>
      </c>
      <c r="BT157" s="12">
        <v>0</v>
      </c>
      <c r="BU157" s="4">
        <v>0</v>
      </c>
      <c r="BV157" s="9">
        <v>0</v>
      </c>
      <c r="BW157" s="12">
        <v>0</v>
      </c>
      <c r="BX157" s="4">
        <v>0</v>
      </c>
      <c r="BY157" s="9">
        <f t="shared" si="695"/>
        <v>0</v>
      </c>
      <c r="BZ157" s="12">
        <v>0</v>
      </c>
      <c r="CA157" s="4">
        <v>0</v>
      </c>
      <c r="CB157" s="9">
        <v>0</v>
      </c>
      <c r="CC157" s="12">
        <v>0</v>
      </c>
      <c r="CD157" s="4">
        <v>0</v>
      </c>
      <c r="CE157" s="9">
        <v>0</v>
      </c>
      <c r="CF157" s="12">
        <v>0</v>
      </c>
      <c r="CG157" s="4">
        <v>0</v>
      </c>
      <c r="CH157" s="9">
        <f t="shared" si="675"/>
        <v>0</v>
      </c>
      <c r="CI157" s="12">
        <v>0</v>
      </c>
      <c r="CJ157" s="4">
        <v>0</v>
      </c>
      <c r="CK157" s="9">
        <v>0</v>
      </c>
      <c r="CL157" s="12">
        <v>0</v>
      </c>
      <c r="CM157" s="4">
        <v>0</v>
      </c>
      <c r="CN157" s="9">
        <f t="shared" si="676"/>
        <v>0</v>
      </c>
      <c r="CO157" s="12">
        <v>0</v>
      </c>
      <c r="CP157" s="4">
        <v>0</v>
      </c>
      <c r="CQ157" s="9">
        <v>0</v>
      </c>
      <c r="CR157" s="12">
        <v>0</v>
      </c>
      <c r="CS157" s="4">
        <v>0</v>
      </c>
      <c r="CT157" s="9">
        <v>0</v>
      </c>
      <c r="CU157" s="12">
        <v>0.13600000000000001</v>
      </c>
      <c r="CV157" s="4">
        <v>1</v>
      </c>
      <c r="CW157" s="9">
        <f t="shared" si="678"/>
        <v>7352.9411764705883</v>
      </c>
      <c r="CX157" s="12">
        <v>0</v>
      </c>
      <c r="CY157" s="4">
        <v>0</v>
      </c>
      <c r="CZ157" s="9">
        <v>0</v>
      </c>
      <c r="DA157" s="12"/>
      <c r="DB157" s="4"/>
      <c r="DC157" s="9"/>
      <c r="DD157" s="12">
        <v>0</v>
      </c>
      <c r="DE157" s="4">
        <v>0</v>
      </c>
      <c r="DF157" s="9">
        <v>0</v>
      </c>
      <c r="DG157" s="12">
        <v>0</v>
      </c>
      <c r="DH157" s="4">
        <v>0</v>
      </c>
      <c r="DI157" s="9">
        <f t="shared" si="679"/>
        <v>0</v>
      </c>
      <c r="DJ157" s="12">
        <v>51532</v>
      </c>
      <c r="DK157" s="4">
        <v>144556.23000000001</v>
      </c>
      <c r="DL157" s="9">
        <f t="shared" ref="DL157" si="704">DK157/DJ157*1000</f>
        <v>2805.1740665993948</v>
      </c>
      <c r="DM157" s="12">
        <v>0</v>
      </c>
      <c r="DN157" s="4">
        <v>0</v>
      </c>
      <c r="DO157" s="9">
        <v>0</v>
      </c>
      <c r="DP157" s="12">
        <v>0</v>
      </c>
      <c r="DQ157" s="4">
        <v>0</v>
      </c>
      <c r="DR157" s="9">
        <v>0</v>
      </c>
      <c r="DS157" s="12">
        <v>0</v>
      </c>
      <c r="DT157" s="4">
        <v>0</v>
      </c>
      <c r="DU157" s="9">
        <v>0</v>
      </c>
      <c r="DV157" s="12">
        <v>0</v>
      </c>
      <c r="DW157" s="4">
        <v>0</v>
      </c>
      <c r="DX157" s="9">
        <f t="shared" si="697"/>
        <v>0</v>
      </c>
      <c r="DY157" s="12">
        <v>0.45</v>
      </c>
      <c r="DZ157" s="4">
        <v>0.12</v>
      </c>
      <c r="EA157" s="9">
        <f t="shared" si="691"/>
        <v>266.66666666666669</v>
      </c>
      <c r="EB157" s="12"/>
      <c r="EC157" s="4"/>
      <c r="ED157" s="9"/>
      <c r="EE157" s="12">
        <v>0</v>
      </c>
      <c r="EF157" s="4">
        <v>0</v>
      </c>
      <c r="EG157" s="9">
        <f t="shared" si="680"/>
        <v>0</v>
      </c>
      <c r="EH157" s="12">
        <v>0</v>
      </c>
      <c r="EI157" s="4">
        <v>0</v>
      </c>
      <c r="EJ157" s="9">
        <v>0</v>
      </c>
      <c r="EK157" s="12">
        <v>0</v>
      </c>
      <c r="EL157" s="4">
        <v>0</v>
      </c>
      <c r="EM157" s="9">
        <v>0</v>
      </c>
      <c r="EN157" s="12">
        <v>0</v>
      </c>
      <c r="EO157" s="4">
        <v>0</v>
      </c>
      <c r="EP157" s="9">
        <v>0</v>
      </c>
      <c r="EQ157" s="12">
        <v>0</v>
      </c>
      <c r="ER157" s="4">
        <v>0</v>
      </c>
      <c r="ES157" s="9">
        <v>0</v>
      </c>
      <c r="ET157" s="12">
        <v>0</v>
      </c>
      <c r="EU157" s="4">
        <v>0</v>
      </c>
      <c r="EV157" s="9">
        <v>0</v>
      </c>
      <c r="EW157" s="12">
        <v>0</v>
      </c>
      <c r="EX157" s="4">
        <v>0</v>
      </c>
      <c r="EY157" s="9">
        <f t="shared" si="681"/>
        <v>0</v>
      </c>
      <c r="EZ157" s="12">
        <v>0</v>
      </c>
      <c r="FA157" s="4">
        <v>0</v>
      </c>
      <c r="FB157" s="9">
        <v>0</v>
      </c>
      <c r="FC157" s="12">
        <v>0</v>
      </c>
      <c r="FD157" s="4">
        <v>0</v>
      </c>
      <c r="FE157" s="9">
        <v>0</v>
      </c>
      <c r="FF157" s="12">
        <v>0</v>
      </c>
      <c r="FG157" s="4">
        <v>0</v>
      </c>
      <c r="FH157" s="9">
        <v>0</v>
      </c>
      <c r="FI157" s="12">
        <v>0</v>
      </c>
      <c r="FJ157" s="4">
        <v>0</v>
      </c>
      <c r="FK157" s="9">
        <v>0</v>
      </c>
      <c r="FL157" s="12">
        <v>0</v>
      </c>
      <c r="FM157" s="4">
        <v>0</v>
      </c>
      <c r="FN157" s="9">
        <v>0</v>
      </c>
      <c r="FO157" s="12"/>
      <c r="FP157" s="4"/>
      <c r="FQ157" s="9"/>
      <c r="FR157" s="12">
        <v>0</v>
      </c>
      <c r="FS157" s="4">
        <v>0</v>
      </c>
      <c r="FT157" s="9">
        <v>0</v>
      </c>
      <c r="FU157" s="12">
        <v>0</v>
      </c>
      <c r="FV157" s="4">
        <v>0</v>
      </c>
      <c r="FW157" s="9">
        <v>0</v>
      </c>
      <c r="FX157" s="12">
        <v>0</v>
      </c>
      <c r="FY157" s="4">
        <v>0</v>
      </c>
      <c r="FZ157" s="9">
        <v>0</v>
      </c>
      <c r="GA157" s="12">
        <v>0</v>
      </c>
      <c r="GB157" s="4">
        <v>0</v>
      </c>
      <c r="GC157" s="9">
        <v>0</v>
      </c>
      <c r="GD157" s="12">
        <v>0</v>
      </c>
      <c r="GE157" s="4">
        <v>0</v>
      </c>
      <c r="GF157" s="9">
        <v>0</v>
      </c>
      <c r="GG157" s="12">
        <v>0</v>
      </c>
      <c r="GH157" s="4">
        <v>0</v>
      </c>
      <c r="GI157" s="9">
        <v>0</v>
      </c>
      <c r="GJ157" s="12">
        <v>0</v>
      </c>
      <c r="GK157" s="4">
        <v>0</v>
      </c>
      <c r="GL157" s="9">
        <v>0</v>
      </c>
      <c r="GM157" s="12">
        <v>0</v>
      </c>
      <c r="GN157" s="4">
        <v>0</v>
      </c>
      <c r="GO157" s="9">
        <v>0</v>
      </c>
      <c r="GP157" s="12">
        <v>0</v>
      </c>
      <c r="GQ157" s="4">
        <v>0</v>
      </c>
      <c r="GR157" s="9">
        <v>0</v>
      </c>
      <c r="GS157" s="12">
        <v>0</v>
      </c>
      <c r="GT157" s="4">
        <v>0</v>
      </c>
      <c r="GU157" s="9">
        <v>0</v>
      </c>
      <c r="GV157" s="12">
        <v>0.432</v>
      </c>
      <c r="GW157" s="4">
        <v>11.38</v>
      </c>
      <c r="GX157" s="9">
        <f t="shared" si="683"/>
        <v>26342.592592592595</v>
      </c>
      <c r="GY157" s="12">
        <v>0</v>
      </c>
      <c r="GZ157" s="4">
        <v>0</v>
      </c>
      <c r="HA157" s="9">
        <v>0</v>
      </c>
      <c r="HB157" s="12">
        <v>1737.8</v>
      </c>
      <c r="HC157" s="4">
        <v>4365.95</v>
      </c>
      <c r="HD157" s="9">
        <f t="shared" si="703"/>
        <v>2512.3431925422951</v>
      </c>
      <c r="HE157" s="12">
        <v>68.900000000000006</v>
      </c>
      <c r="HF157" s="4">
        <v>177.68</v>
      </c>
      <c r="HG157" s="9">
        <f t="shared" ref="HG157" si="705">HF157/HE157*1000</f>
        <v>2578.8098693759071</v>
      </c>
      <c r="HH157" s="19">
        <f t="shared" si="684"/>
        <v>187573.24800000002</v>
      </c>
      <c r="HI157" s="9">
        <f t="shared" si="685"/>
        <v>432695.49</v>
      </c>
    </row>
    <row r="158" spans="1:217" x14ac:dyDescent="0.3">
      <c r="A158" s="79">
        <v>2015</v>
      </c>
      <c r="B158" s="80" t="s">
        <v>11</v>
      </c>
      <c r="C158" s="12">
        <v>0</v>
      </c>
      <c r="D158" s="4">
        <v>0</v>
      </c>
      <c r="E158" s="9">
        <f t="shared" si="670"/>
        <v>0</v>
      </c>
      <c r="F158" s="12">
        <v>0</v>
      </c>
      <c r="G158" s="4">
        <v>0</v>
      </c>
      <c r="H158" s="9">
        <v>0</v>
      </c>
      <c r="I158" s="12">
        <v>0</v>
      </c>
      <c r="J158" s="4">
        <v>0</v>
      </c>
      <c r="K158" s="9">
        <v>0</v>
      </c>
      <c r="L158" s="12">
        <v>0</v>
      </c>
      <c r="M158" s="4">
        <v>0</v>
      </c>
      <c r="N158" s="9">
        <v>0</v>
      </c>
      <c r="O158" s="12">
        <v>0</v>
      </c>
      <c r="P158" s="4">
        <v>0</v>
      </c>
      <c r="Q158" s="9">
        <v>0</v>
      </c>
      <c r="R158" s="12">
        <v>20300</v>
      </c>
      <c r="S158" s="4">
        <v>45528.36</v>
      </c>
      <c r="T158" s="9">
        <f t="shared" si="698"/>
        <v>2242.7763546798028</v>
      </c>
      <c r="U158" s="12">
        <v>0</v>
      </c>
      <c r="V158" s="4">
        <v>0</v>
      </c>
      <c r="W158" s="9">
        <f t="shared" si="673"/>
        <v>0</v>
      </c>
      <c r="X158" s="12">
        <v>0</v>
      </c>
      <c r="Y158" s="4">
        <v>0</v>
      </c>
      <c r="Z158" s="9">
        <v>0</v>
      </c>
      <c r="AA158" s="12">
        <v>0</v>
      </c>
      <c r="AB158" s="4">
        <v>0</v>
      </c>
      <c r="AC158" s="9">
        <v>0</v>
      </c>
      <c r="AD158" s="12">
        <v>0</v>
      </c>
      <c r="AE158" s="4">
        <v>0</v>
      </c>
      <c r="AF158" s="9">
        <v>0</v>
      </c>
      <c r="AG158" s="12">
        <v>0</v>
      </c>
      <c r="AH158" s="4">
        <v>0</v>
      </c>
      <c r="AI158" s="9">
        <v>0</v>
      </c>
      <c r="AJ158" s="12">
        <v>0</v>
      </c>
      <c r="AK158" s="4">
        <v>0</v>
      </c>
      <c r="AL158" s="9">
        <v>0</v>
      </c>
      <c r="AM158" s="12">
        <v>0</v>
      </c>
      <c r="AN158" s="4">
        <v>0</v>
      </c>
      <c r="AO158" s="9">
        <v>0</v>
      </c>
      <c r="AP158" s="12">
        <v>0</v>
      </c>
      <c r="AQ158" s="4">
        <v>0</v>
      </c>
      <c r="AR158" s="9">
        <v>0</v>
      </c>
      <c r="AS158" s="12">
        <v>0</v>
      </c>
      <c r="AT158" s="4">
        <v>0</v>
      </c>
      <c r="AU158" s="9">
        <v>0</v>
      </c>
      <c r="AV158" s="12">
        <v>0</v>
      </c>
      <c r="AW158" s="4">
        <v>0</v>
      </c>
      <c r="AX158" s="9">
        <v>0</v>
      </c>
      <c r="AY158" s="12"/>
      <c r="AZ158" s="4"/>
      <c r="BA158" s="9"/>
      <c r="BB158" s="12">
        <v>0</v>
      </c>
      <c r="BC158" s="4">
        <v>0</v>
      </c>
      <c r="BD158" s="9">
        <v>0</v>
      </c>
      <c r="BE158" s="12">
        <v>0</v>
      </c>
      <c r="BF158" s="4">
        <v>0</v>
      </c>
      <c r="BG158" s="9">
        <f t="shared" si="674"/>
        <v>0</v>
      </c>
      <c r="BH158" s="12">
        <v>0</v>
      </c>
      <c r="BI158" s="4">
        <v>0</v>
      </c>
      <c r="BJ158" s="9">
        <v>0</v>
      </c>
      <c r="BK158" s="12">
        <v>0</v>
      </c>
      <c r="BL158" s="4">
        <v>0</v>
      </c>
      <c r="BM158" s="9">
        <v>0</v>
      </c>
      <c r="BN158" s="12">
        <v>0</v>
      </c>
      <c r="BO158" s="4">
        <v>0</v>
      </c>
      <c r="BP158" s="9">
        <v>0</v>
      </c>
      <c r="BQ158" s="12">
        <v>0</v>
      </c>
      <c r="BR158" s="4">
        <v>0</v>
      </c>
      <c r="BS158" s="9">
        <v>0</v>
      </c>
      <c r="BT158" s="12">
        <v>0</v>
      </c>
      <c r="BU158" s="4">
        <v>0</v>
      </c>
      <c r="BV158" s="9">
        <v>0</v>
      </c>
      <c r="BW158" s="12">
        <v>0</v>
      </c>
      <c r="BX158" s="4">
        <v>0</v>
      </c>
      <c r="BY158" s="9">
        <f t="shared" si="695"/>
        <v>0</v>
      </c>
      <c r="BZ158" s="12">
        <v>0</v>
      </c>
      <c r="CA158" s="4">
        <v>0</v>
      </c>
      <c r="CB158" s="9">
        <v>0</v>
      </c>
      <c r="CC158" s="12">
        <v>0</v>
      </c>
      <c r="CD158" s="4">
        <v>0</v>
      </c>
      <c r="CE158" s="9">
        <v>0</v>
      </c>
      <c r="CF158" s="12">
        <v>0</v>
      </c>
      <c r="CG158" s="4">
        <v>0</v>
      </c>
      <c r="CH158" s="9">
        <f t="shared" si="675"/>
        <v>0</v>
      </c>
      <c r="CI158" s="12">
        <v>0</v>
      </c>
      <c r="CJ158" s="4">
        <v>0</v>
      </c>
      <c r="CK158" s="9">
        <v>0</v>
      </c>
      <c r="CL158" s="12">
        <v>0</v>
      </c>
      <c r="CM158" s="4">
        <v>0</v>
      </c>
      <c r="CN158" s="9">
        <f t="shared" si="676"/>
        <v>0</v>
      </c>
      <c r="CO158" s="12">
        <v>0</v>
      </c>
      <c r="CP158" s="4">
        <v>0</v>
      </c>
      <c r="CQ158" s="9">
        <v>0</v>
      </c>
      <c r="CR158" s="12">
        <v>0</v>
      </c>
      <c r="CS158" s="4">
        <v>0</v>
      </c>
      <c r="CT158" s="9">
        <v>0</v>
      </c>
      <c r="CU158" s="12">
        <v>3.42</v>
      </c>
      <c r="CV158" s="4">
        <v>3.38</v>
      </c>
      <c r="CW158" s="9">
        <f t="shared" si="678"/>
        <v>988.30409356725147</v>
      </c>
      <c r="CX158" s="12">
        <v>0</v>
      </c>
      <c r="CY158" s="4">
        <v>0</v>
      </c>
      <c r="CZ158" s="9">
        <v>0</v>
      </c>
      <c r="DA158" s="12"/>
      <c r="DB158" s="4"/>
      <c r="DC158" s="9"/>
      <c r="DD158" s="12">
        <v>0</v>
      </c>
      <c r="DE158" s="4">
        <v>0</v>
      </c>
      <c r="DF158" s="9">
        <v>0</v>
      </c>
      <c r="DG158" s="12">
        <v>0</v>
      </c>
      <c r="DH158" s="4">
        <v>0</v>
      </c>
      <c r="DI158" s="9">
        <f t="shared" si="679"/>
        <v>0</v>
      </c>
      <c r="DJ158" s="12">
        <v>0</v>
      </c>
      <c r="DK158" s="4">
        <v>0</v>
      </c>
      <c r="DL158" s="9">
        <v>0</v>
      </c>
      <c r="DM158" s="12">
        <v>0</v>
      </c>
      <c r="DN158" s="4">
        <v>0</v>
      </c>
      <c r="DO158" s="9">
        <v>0</v>
      </c>
      <c r="DP158" s="12">
        <v>0</v>
      </c>
      <c r="DQ158" s="4">
        <v>0</v>
      </c>
      <c r="DR158" s="9">
        <v>0</v>
      </c>
      <c r="DS158" s="12">
        <v>0</v>
      </c>
      <c r="DT158" s="4">
        <v>0</v>
      </c>
      <c r="DU158" s="9">
        <v>0</v>
      </c>
      <c r="DV158" s="12">
        <v>0</v>
      </c>
      <c r="DW158" s="4">
        <v>0</v>
      </c>
      <c r="DX158" s="9">
        <f t="shared" si="697"/>
        <v>0</v>
      </c>
      <c r="DY158" s="12">
        <v>0</v>
      </c>
      <c r="DZ158" s="4">
        <v>0</v>
      </c>
      <c r="EA158" s="9">
        <v>0</v>
      </c>
      <c r="EB158" s="12"/>
      <c r="EC158" s="4"/>
      <c r="ED158" s="9"/>
      <c r="EE158" s="12">
        <v>0</v>
      </c>
      <c r="EF158" s="4">
        <v>0</v>
      </c>
      <c r="EG158" s="9">
        <f t="shared" si="680"/>
        <v>0</v>
      </c>
      <c r="EH158" s="12">
        <v>0</v>
      </c>
      <c r="EI158" s="4">
        <v>0</v>
      </c>
      <c r="EJ158" s="9">
        <v>0</v>
      </c>
      <c r="EK158" s="12">
        <v>0</v>
      </c>
      <c r="EL158" s="4">
        <v>0</v>
      </c>
      <c r="EM158" s="9">
        <v>0</v>
      </c>
      <c r="EN158" s="12">
        <v>0</v>
      </c>
      <c r="EO158" s="4">
        <v>0</v>
      </c>
      <c r="EP158" s="9">
        <v>0</v>
      </c>
      <c r="EQ158" s="12">
        <v>0</v>
      </c>
      <c r="ER158" s="4">
        <v>0</v>
      </c>
      <c r="ES158" s="9">
        <v>0</v>
      </c>
      <c r="ET158" s="12">
        <v>0</v>
      </c>
      <c r="EU158" s="4">
        <v>0</v>
      </c>
      <c r="EV158" s="9">
        <v>0</v>
      </c>
      <c r="EW158" s="12">
        <v>0</v>
      </c>
      <c r="EX158" s="4">
        <v>0</v>
      </c>
      <c r="EY158" s="9">
        <f t="shared" si="681"/>
        <v>0</v>
      </c>
      <c r="EZ158" s="12">
        <v>0</v>
      </c>
      <c r="FA158" s="4">
        <v>0</v>
      </c>
      <c r="FB158" s="9">
        <v>0</v>
      </c>
      <c r="FC158" s="12">
        <v>0</v>
      </c>
      <c r="FD158" s="4">
        <v>0</v>
      </c>
      <c r="FE158" s="9">
        <v>0</v>
      </c>
      <c r="FF158" s="12">
        <v>0</v>
      </c>
      <c r="FG158" s="4">
        <v>0</v>
      </c>
      <c r="FH158" s="9">
        <v>0</v>
      </c>
      <c r="FI158" s="12">
        <v>0</v>
      </c>
      <c r="FJ158" s="4">
        <v>0</v>
      </c>
      <c r="FK158" s="9">
        <v>0</v>
      </c>
      <c r="FL158" s="12">
        <v>0</v>
      </c>
      <c r="FM158" s="4">
        <v>0</v>
      </c>
      <c r="FN158" s="9">
        <v>0</v>
      </c>
      <c r="FO158" s="12"/>
      <c r="FP158" s="4"/>
      <c r="FQ158" s="9"/>
      <c r="FR158" s="12">
        <v>0</v>
      </c>
      <c r="FS158" s="4">
        <v>0</v>
      </c>
      <c r="FT158" s="9">
        <v>0</v>
      </c>
      <c r="FU158" s="12">
        <v>0</v>
      </c>
      <c r="FV158" s="4">
        <v>0</v>
      </c>
      <c r="FW158" s="9">
        <v>0</v>
      </c>
      <c r="FX158" s="12">
        <v>0</v>
      </c>
      <c r="FY158" s="4">
        <v>0</v>
      </c>
      <c r="FZ158" s="9">
        <v>0</v>
      </c>
      <c r="GA158" s="12">
        <v>0</v>
      </c>
      <c r="GB158" s="4">
        <v>0</v>
      </c>
      <c r="GC158" s="9">
        <v>0</v>
      </c>
      <c r="GD158" s="12">
        <v>0</v>
      </c>
      <c r="GE158" s="4">
        <v>0</v>
      </c>
      <c r="GF158" s="9">
        <v>0</v>
      </c>
      <c r="GG158" s="12">
        <v>0</v>
      </c>
      <c r="GH158" s="4">
        <v>0</v>
      </c>
      <c r="GI158" s="9">
        <v>0</v>
      </c>
      <c r="GJ158" s="12">
        <v>0</v>
      </c>
      <c r="GK158" s="4">
        <v>0</v>
      </c>
      <c r="GL158" s="9">
        <v>0</v>
      </c>
      <c r="GM158" s="12">
        <v>0</v>
      </c>
      <c r="GN158" s="4">
        <v>0</v>
      </c>
      <c r="GO158" s="9">
        <v>0</v>
      </c>
      <c r="GP158" s="12">
        <v>0</v>
      </c>
      <c r="GQ158" s="4">
        <v>0</v>
      </c>
      <c r="GR158" s="9">
        <v>0</v>
      </c>
      <c r="GS158" s="12">
        <v>0</v>
      </c>
      <c r="GT158" s="4">
        <v>0</v>
      </c>
      <c r="GU158" s="9">
        <v>0</v>
      </c>
      <c r="GV158" s="12">
        <v>0.04</v>
      </c>
      <c r="GW158" s="4">
        <v>0.38</v>
      </c>
      <c r="GX158" s="9">
        <f t="shared" si="683"/>
        <v>9500</v>
      </c>
      <c r="GY158" s="12">
        <v>0</v>
      </c>
      <c r="GZ158" s="4">
        <v>0</v>
      </c>
      <c r="HA158" s="9">
        <v>0</v>
      </c>
      <c r="HB158" s="12">
        <v>607.22</v>
      </c>
      <c r="HC158" s="4">
        <v>1540.71</v>
      </c>
      <c r="HD158" s="9">
        <f t="shared" si="703"/>
        <v>2537.3176114093735</v>
      </c>
      <c r="HE158" s="12">
        <v>0</v>
      </c>
      <c r="HF158" s="4">
        <v>0</v>
      </c>
      <c r="HG158" s="9">
        <v>0</v>
      </c>
      <c r="HH158" s="19">
        <f t="shared" si="684"/>
        <v>20910.68</v>
      </c>
      <c r="HI158" s="9">
        <f t="shared" si="685"/>
        <v>47072.829999999994</v>
      </c>
    </row>
    <row r="159" spans="1:217" x14ac:dyDescent="0.3">
      <c r="A159" s="79">
        <v>2015</v>
      </c>
      <c r="B159" s="80" t="s">
        <v>12</v>
      </c>
      <c r="C159" s="12">
        <v>0</v>
      </c>
      <c r="D159" s="4">
        <v>0</v>
      </c>
      <c r="E159" s="9">
        <f t="shared" si="670"/>
        <v>0</v>
      </c>
      <c r="F159" s="12">
        <v>40477</v>
      </c>
      <c r="G159" s="4">
        <v>98467.92</v>
      </c>
      <c r="H159" s="9">
        <f t="shared" si="699"/>
        <v>2432.6881932949577</v>
      </c>
      <c r="I159" s="12">
        <v>0</v>
      </c>
      <c r="J159" s="4">
        <v>0</v>
      </c>
      <c r="K159" s="9">
        <v>0</v>
      </c>
      <c r="L159" s="12">
        <v>0</v>
      </c>
      <c r="M159" s="4">
        <v>0</v>
      </c>
      <c r="N159" s="9">
        <v>0</v>
      </c>
      <c r="O159" s="12">
        <v>0</v>
      </c>
      <c r="P159" s="4">
        <v>0</v>
      </c>
      <c r="Q159" s="9">
        <v>0</v>
      </c>
      <c r="R159" s="12">
        <v>114881.834</v>
      </c>
      <c r="S159" s="4">
        <v>275632.83</v>
      </c>
      <c r="T159" s="9">
        <f t="shared" si="698"/>
        <v>2399.2725429505244</v>
      </c>
      <c r="U159" s="12">
        <v>0</v>
      </c>
      <c r="V159" s="4">
        <v>0</v>
      </c>
      <c r="W159" s="9">
        <f t="shared" si="673"/>
        <v>0</v>
      </c>
      <c r="X159" s="12">
        <v>0</v>
      </c>
      <c r="Y159" s="4">
        <v>0</v>
      </c>
      <c r="Z159" s="9">
        <v>0</v>
      </c>
      <c r="AA159" s="12">
        <v>0</v>
      </c>
      <c r="AB159" s="4">
        <v>0</v>
      </c>
      <c r="AC159" s="9">
        <v>0</v>
      </c>
      <c r="AD159" s="12">
        <v>0</v>
      </c>
      <c r="AE159" s="4">
        <v>0</v>
      </c>
      <c r="AF159" s="9">
        <v>0</v>
      </c>
      <c r="AG159" s="12">
        <v>0</v>
      </c>
      <c r="AH159" s="4">
        <v>0</v>
      </c>
      <c r="AI159" s="9">
        <v>0</v>
      </c>
      <c r="AJ159" s="12">
        <v>0</v>
      </c>
      <c r="AK159" s="4">
        <v>0</v>
      </c>
      <c r="AL159" s="9">
        <v>0</v>
      </c>
      <c r="AM159" s="12">
        <v>0</v>
      </c>
      <c r="AN159" s="4">
        <v>0</v>
      </c>
      <c r="AO159" s="9">
        <v>0</v>
      </c>
      <c r="AP159" s="12">
        <v>0</v>
      </c>
      <c r="AQ159" s="4">
        <v>0</v>
      </c>
      <c r="AR159" s="9">
        <v>0</v>
      </c>
      <c r="AS159" s="12">
        <v>0</v>
      </c>
      <c r="AT159" s="4">
        <v>0</v>
      </c>
      <c r="AU159" s="9">
        <v>0</v>
      </c>
      <c r="AV159" s="12">
        <v>0</v>
      </c>
      <c r="AW159" s="4">
        <v>0</v>
      </c>
      <c r="AX159" s="9">
        <v>0</v>
      </c>
      <c r="AY159" s="12"/>
      <c r="AZ159" s="4"/>
      <c r="BA159" s="9"/>
      <c r="BB159" s="12">
        <v>0</v>
      </c>
      <c r="BC159" s="4">
        <v>0</v>
      </c>
      <c r="BD159" s="9">
        <v>0</v>
      </c>
      <c r="BE159" s="12">
        <v>0</v>
      </c>
      <c r="BF159" s="4">
        <v>0</v>
      </c>
      <c r="BG159" s="9">
        <f t="shared" si="674"/>
        <v>0</v>
      </c>
      <c r="BH159" s="12">
        <v>0</v>
      </c>
      <c r="BI159" s="4">
        <v>0</v>
      </c>
      <c r="BJ159" s="9">
        <v>0</v>
      </c>
      <c r="BK159" s="12">
        <v>0</v>
      </c>
      <c r="BL159" s="4">
        <v>0</v>
      </c>
      <c r="BM159" s="9">
        <v>0</v>
      </c>
      <c r="BN159" s="12">
        <v>0</v>
      </c>
      <c r="BO159" s="4">
        <v>0</v>
      </c>
      <c r="BP159" s="9">
        <v>0</v>
      </c>
      <c r="BQ159" s="12">
        <v>0.2</v>
      </c>
      <c r="BR159" s="4">
        <v>5.03</v>
      </c>
      <c r="BS159" s="9">
        <f t="shared" si="693"/>
        <v>25150</v>
      </c>
      <c r="BT159" s="12">
        <v>0</v>
      </c>
      <c r="BU159" s="4">
        <v>0</v>
      </c>
      <c r="BV159" s="9">
        <v>0</v>
      </c>
      <c r="BW159" s="12">
        <v>0</v>
      </c>
      <c r="BX159" s="4">
        <v>0</v>
      </c>
      <c r="BY159" s="9">
        <f t="shared" si="695"/>
        <v>0</v>
      </c>
      <c r="BZ159" s="12">
        <v>0</v>
      </c>
      <c r="CA159" s="4">
        <v>0</v>
      </c>
      <c r="CB159" s="9">
        <v>0</v>
      </c>
      <c r="CC159" s="12">
        <v>0</v>
      </c>
      <c r="CD159" s="4">
        <v>0</v>
      </c>
      <c r="CE159" s="9">
        <v>0</v>
      </c>
      <c r="CF159" s="12">
        <v>0</v>
      </c>
      <c r="CG159" s="4">
        <v>0</v>
      </c>
      <c r="CH159" s="9">
        <f t="shared" si="675"/>
        <v>0</v>
      </c>
      <c r="CI159" s="12">
        <v>0</v>
      </c>
      <c r="CJ159" s="4">
        <v>0</v>
      </c>
      <c r="CK159" s="9">
        <v>0</v>
      </c>
      <c r="CL159" s="12">
        <v>0</v>
      </c>
      <c r="CM159" s="4">
        <v>0</v>
      </c>
      <c r="CN159" s="9">
        <f t="shared" si="676"/>
        <v>0</v>
      </c>
      <c r="CO159" s="12">
        <v>0</v>
      </c>
      <c r="CP159" s="4">
        <v>0</v>
      </c>
      <c r="CQ159" s="9">
        <v>0</v>
      </c>
      <c r="CR159" s="12">
        <v>0</v>
      </c>
      <c r="CS159" s="4">
        <v>0</v>
      </c>
      <c r="CT159" s="9">
        <v>0</v>
      </c>
      <c r="CU159" s="12">
        <v>0.20100000000000001</v>
      </c>
      <c r="CV159" s="4">
        <v>1.1000000000000001</v>
      </c>
      <c r="CW159" s="9">
        <f t="shared" si="678"/>
        <v>5472.6368159203985</v>
      </c>
      <c r="CX159" s="12">
        <v>0</v>
      </c>
      <c r="CY159" s="4">
        <v>0</v>
      </c>
      <c r="CZ159" s="9">
        <v>0</v>
      </c>
      <c r="DA159" s="12"/>
      <c r="DB159" s="4"/>
      <c r="DC159" s="9"/>
      <c r="DD159" s="12">
        <v>0</v>
      </c>
      <c r="DE159" s="4">
        <v>0</v>
      </c>
      <c r="DF159" s="9">
        <v>0</v>
      </c>
      <c r="DG159" s="12">
        <v>0</v>
      </c>
      <c r="DH159" s="4">
        <v>0</v>
      </c>
      <c r="DI159" s="9">
        <f t="shared" si="679"/>
        <v>0</v>
      </c>
      <c r="DJ159" s="12">
        <v>0</v>
      </c>
      <c r="DK159" s="4">
        <v>0</v>
      </c>
      <c r="DL159" s="9">
        <v>0</v>
      </c>
      <c r="DM159" s="12">
        <v>0</v>
      </c>
      <c r="DN159" s="4">
        <v>0</v>
      </c>
      <c r="DO159" s="9">
        <v>0</v>
      </c>
      <c r="DP159" s="12">
        <v>0</v>
      </c>
      <c r="DQ159" s="4">
        <v>0</v>
      </c>
      <c r="DR159" s="9">
        <v>0</v>
      </c>
      <c r="DS159" s="12">
        <v>0</v>
      </c>
      <c r="DT159" s="4">
        <v>0</v>
      </c>
      <c r="DU159" s="9">
        <v>0</v>
      </c>
      <c r="DV159" s="12">
        <v>0</v>
      </c>
      <c r="DW159" s="4">
        <v>0</v>
      </c>
      <c r="DX159" s="9">
        <f t="shared" si="697"/>
        <v>0</v>
      </c>
      <c r="DY159" s="12">
        <v>0</v>
      </c>
      <c r="DZ159" s="4">
        <v>0</v>
      </c>
      <c r="EA159" s="9">
        <v>0</v>
      </c>
      <c r="EB159" s="12"/>
      <c r="EC159" s="4"/>
      <c r="ED159" s="9"/>
      <c r="EE159" s="12">
        <v>0</v>
      </c>
      <c r="EF159" s="4">
        <v>0</v>
      </c>
      <c r="EG159" s="9">
        <f t="shared" si="680"/>
        <v>0</v>
      </c>
      <c r="EH159" s="12">
        <v>0</v>
      </c>
      <c r="EI159" s="4">
        <v>0</v>
      </c>
      <c r="EJ159" s="9">
        <v>0</v>
      </c>
      <c r="EK159" s="12">
        <v>0</v>
      </c>
      <c r="EL159" s="4">
        <v>0</v>
      </c>
      <c r="EM159" s="9">
        <v>0</v>
      </c>
      <c r="EN159" s="12">
        <v>0</v>
      </c>
      <c r="EO159" s="4">
        <v>0</v>
      </c>
      <c r="EP159" s="9">
        <v>0</v>
      </c>
      <c r="EQ159" s="12">
        <v>0</v>
      </c>
      <c r="ER159" s="4">
        <v>0</v>
      </c>
      <c r="ES159" s="9">
        <v>0</v>
      </c>
      <c r="ET159" s="12">
        <v>0</v>
      </c>
      <c r="EU159" s="4">
        <v>0</v>
      </c>
      <c r="EV159" s="9">
        <v>0</v>
      </c>
      <c r="EW159" s="12">
        <v>0</v>
      </c>
      <c r="EX159" s="4">
        <v>0</v>
      </c>
      <c r="EY159" s="9">
        <f t="shared" si="681"/>
        <v>0</v>
      </c>
      <c r="EZ159" s="12">
        <v>0</v>
      </c>
      <c r="FA159" s="4">
        <v>0</v>
      </c>
      <c r="FB159" s="9">
        <v>0</v>
      </c>
      <c r="FC159" s="12">
        <v>0</v>
      </c>
      <c r="FD159" s="4">
        <v>0</v>
      </c>
      <c r="FE159" s="9">
        <v>0</v>
      </c>
      <c r="FF159" s="12">
        <v>0</v>
      </c>
      <c r="FG159" s="4">
        <v>0</v>
      </c>
      <c r="FH159" s="9">
        <v>0</v>
      </c>
      <c r="FI159" s="12">
        <v>0</v>
      </c>
      <c r="FJ159" s="4">
        <v>0</v>
      </c>
      <c r="FK159" s="9">
        <v>0</v>
      </c>
      <c r="FL159" s="12">
        <v>0</v>
      </c>
      <c r="FM159" s="4">
        <v>0</v>
      </c>
      <c r="FN159" s="9">
        <v>0</v>
      </c>
      <c r="FO159" s="12"/>
      <c r="FP159" s="4"/>
      <c r="FQ159" s="9"/>
      <c r="FR159" s="12">
        <v>0</v>
      </c>
      <c r="FS159" s="4">
        <v>0</v>
      </c>
      <c r="FT159" s="9">
        <v>0</v>
      </c>
      <c r="FU159" s="12">
        <v>0</v>
      </c>
      <c r="FV159" s="4">
        <v>0</v>
      </c>
      <c r="FW159" s="9">
        <v>0</v>
      </c>
      <c r="FX159" s="12">
        <v>0</v>
      </c>
      <c r="FY159" s="4">
        <v>0</v>
      </c>
      <c r="FZ159" s="9">
        <v>0</v>
      </c>
      <c r="GA159" s="12">
        <v>0</v>
      </c>
      <c r="GB159" s="4">
        <v>0</v>
      </c>
      <c r="GC159" s="9">
        <v>0</v>
      </c>
      <c r="GD159" s="12">
        <v>0</v>
      </c>
      <c r="GE159" s="4">
        <v>0</v>
      </c>
      <c r="GF159" s="9">
        <v>0</v>
      </c>
      <c r="GG159" s="12">
        <v>0</v>
      </c>
      <c r="GH159" s="4">
        <v>0</v>
      </c>
      <c r="GI159" s="9">
        <v>0</v>
      </c>
      <c r="GJ159" s="12">
        <v>0</v>
      </c>
      <c r="GK159" s="4">
        <v>0</v>
      </c>
      <c r="GL159" s="9">
        <v>0</v>
      </c>
      <c r="GM159" s="12">
        <v>0</v>
      </c>
      <c r="GN159" s="4">
        <v>0</v>
      </c>
      <c r="GO159" s="9">
        <v>0</v>
      </c>
      <c r="GP159" s="12">
        <v>0</v>
      </c>
      <c r="GQ159" s="4">
        <v>0</v>
      </c>
      <c r="GR159" s="9">
        <v>0</v>
      </c>
      <c r="GS159" s="12">
        <v>4.0000000000000001E-3</v>
      </c>
      <c r="GT159" s="4">
        <v>0.78</v>
      </c>
      <c r="GU159" s="9">
        <f t="shared" si="682"/>
        <v>195000</v>
      </c>
      <c r="GV159" s="12">
        <v>0</v>
      </c>
      <c r="GW159" s="4">
        <v>0</v>
      </c>
      <c r="GX159" s="9">
        <v>0</v>
      </c>
      <c r="GY159" s="12">
        <v>0</v>
      </c>
      <c r="GZ159" s="4">
        <v>0</v>
      </c>
      <c r="HA159" s="9">
        <v>0</v>
      </c>
      <c r="HB159" s="12">
        <v>0.26</v>
      </c>
      <c r="HC159" s="4">
        <v>4.3</v>
      </c>
      <c r="HD159" s="9">
        <f t="shared" si="703"/>
        <v>16538.461538461535</v>
      </c>
      <c r="HE159" s="12">
        <v>0</v>
      </c>
      <c r="HF159" s="4">
        <v>0</v>
      </c>
      <c r="HG159" s="9">
        <v>0</v>
      </c>
      <c r="HH159" s="19">
        <f t="shared" si="684"/>
        <v>155359.49900000001</v>
      </c>
      <c r="HI159" s="9">
        <f t="shared" si="685"/>
        <v>374111.96</v>
      </c>
    </row>
    <row r="160" spans="1:217" x14ac:dyDescent="0.3">
      <c r="A160" s="79">
        <v>2015</v>
      </c>
      <c r="B160" s="80" t="s">
        <v>13</v>
      </c>
      <c r="C160" s="12">
        <v>0</v>
      </c>
      <c r="D160" s="4">
        <v>0</v>
      </c>
      <c r="E160" s="9">
        <f t="shared" si="670"/>
        <v>0</v>
      </c>
      <c r="F160" s="12">
        <v>32905</v>
      </c>
      <c r="G160" s="4">
        <v>72248.160000000003</v>
      </c>
      <c r="H160" s="9">
        <f t="shared" si="699"/>
        <v>2195.6590183862636</v>
      </c>
      <c r="I160" s="12">
        <v>0</v>
      </c>
      <c r="J160" s="4">
        <v>0</v>
      </c>
      <c r="K160" s="9">
        <v>0</v>
      </c>
      <c r="L160" s="12">
        <v>0</v>
      </c>
      <c r="M160" s="4">
        <v>0</v>
      </c>
      <c r="N160" s="9">
        <v>0</v>
      </c>
      <c r="O160" s="12">
        <v>0</v>
      </c>
      <c r="P160" s="4">
        <v>0</v>
      </c>
      <c r="Q160" s="9">
        <v>0</v>
      </c>
      <c r="R160" s="12">
        <v>30941.844000000001</v>
      </c>
      <c r="S160" s="4">
        <v>83213.83</v>
      </c>
      <c r="T160" s="9">
        <f t="shared" si="698"/>
        <v>2689.3623405250182</v>
      </c>
      <c r="U160" s="12">
        <v>0</v>
      </c>
      <c r="V160" s="4">
        <v>0</v>
      </c>
      <c r="W160" s="9">
        <f t="shared" si="673"/>
        <v>0</v>
      </c>
      <c r="X160" s="12">
        <v>0</v>
      </c>
      <c r="Y160" s="4">
        <v>0</v>
      </c>
      <c r="Z160" s="9">
        <v>0</v>
      </c>
      <c r="AA160" s="12">
        <v>0</v>
      </c>
      <c r="AB160" s="4">
        <v>0</v>
      </c>
      <c r="AC160" s="9">
        <v>0</v>
      </c>
      <c r="AD160" s="12">
        <v>0</v>
      </c>
      <c r="AE160" s="4">
        <v>0</v>
      </c>
      <c r="AF160" s="9">
        <v>0</v>
      </c>
      <c r="AG160" s="12">
        <v>0</v>
      </c>
      <c r="AH160" s="4">
        <v>0</v>
      </c>
      <c r="AI160" s="9">
        <v>0</v>
      </c>
      <c r="AJ160" s="12">
        <v>0</v>
      </c>
      <c r="AK160" s="4">
        <v>0</v>
      </c>
      <c r="AL160" s="9">
        <v>0</v>
      </c>
      <c r="AM160" s="12">
        <v>0</v>
      </c>
      <c r="AN160" s="4">
        <v>0</v>
      </c>
      <c r="AO160" s="9">
        <v>0</v>
      </c>
      <c r="AP160" s="12">
        <v>0</v>
      </c>
      <c r="AQ160" s="4">
        <v>0</v>
      </c>
      <c r="AR160" s="9">
        <v>0</v>
      </c>
      <c r="AS160" s="12">
        <v>0</v>
      </c>
      <c r="AT160" s="4">
        <v>0</v>
      </c>
      <c r="AU160" s="9">
        <v>0</v>
      </c>
      <c r="AV160" s="12">
        <v>0</v>
      </c>
      <c r="AW160" s="4">
        <v>0</v>
      </c>
      <c r="AX160" s="9">
        <v>0</v>
      </c>
      <c r="AY160" s="12"/>
      <c r="AZ160" s="4"/>
      <c r="BA160" s="9"/>
      <c r="BB160" s="12">
        <v>0</v>
      </c>
      <c r="BC160" s="4">
        <v>0</v>
      </c>
      <c r="BD160" s="9">
        <v>0</v>
      </c>
      <c r="BE160" s="12">
        <v>0</v>
      </c>
      <c r="BF160" s="4">
        <v>0</v>
      </c>
      <c r="BG160" s="9">
        <f t="shared" si="674"/>
        <v>0</v>
      </c>
      <c r="BH160" s="12">
        <v>0</v>
      </c>
      <c r="BI160" s="4">
        <v>0</v>
      </c>
      <c r="BJ160" s="9">
        <v>0</v>
      </c>
      <c r="BK160" s="12">
        <v>0</v>
      </c>
      <c r="BL160" s="4">
        <v>0</v>
      </c>
      <c r="BM160" s="9">
        <v>0</v>
      </c>
      <c r="BN160" s="12">
        <v>0</v>
      </c>
      <c r="BO160" s="4">
        <v>0</v>
      </c>
      <c r="BP160" s="9">
        <v>0</v>
      </c>
      <c r="BQ160" s="12">
        <v>0</v>
      </c>
      <c r="BR160" s="4">
        <v>0</v>
      </c>
      <c r="BS160" s="9">
        <v>0</v>
      </c>
      <c r="BT160" s="12">
        <v>0</v>
      </c>
      <c r="BU160" s="4">
        <v>0</v>
      </c>
      <c r="BV160" s="9">
        <v>0</v>
      </c>
      <c r="BW160" s="12">
        <v>0</v>
      </c>
      <c r="BX160" s="4">
        <v>0</v>
      </c>
      <c r="BY160" s="9">
        <f t="shared" si="695"/>
        <v>0</v>
      </c>
      <c r="BZ160" s="12">
        <v>0</v>
      </c>
      <c r="CA160" s="4">
        <v>0</v>
      </c>
      <c r="CB160" s="9">
        <v>0</v>
      </c>
      <c r="CC160" s="12">
        <v>0</v>
      </c>
      <c r="CD160" s="4">
        <v>0</v>
      </c>
      <c r="CE160" s="9">
        <v>0</v>
      </c>
      <c r="CF160" s="12">
        <v>0</v>
      </c>
      <c r="CG160" s="4">
        <v>0</v>
      </c>
      <c r="CH160" s="9">
        <f t="shared" si="675"/>
        <v>0</v>
      </c>
      <c r="CI160" s="12">
        <v>0</v>
      </c>
      <c r="CJ160" s="4">
        <v>0</v>
      </c>
      <c r="CK160" s="9">
        <v>0</v>
      </c>
      <c r="CL160" s="12">
        <v>0</v>
      </c>
      <c r="CM160" s="4">
        <v>0</v>
      </c>
      <c r="CN160" s="9">
        <f t="shared" si="676"/>
        <v>0</v>
      </c>
      <c r="CO160" s="12">
        <v>0</v>
      </c>
      <c r="CP160" s="4">
        <v>0</v>
      </c>
      <c r="CQ160" s="9">
        <v>0</v>
      </c>
      <c r="CR160" s="12">
        <v>0</v>
      </c>
      <c r="CS160" s="4">
        <v>0</v>
      </c>
      <c r="CT160" s="9">
        <v>0</v>
      </c>
      <c r="CU160" s="12">
        <v>1.133</v>
      </c>
      <c r="CV160" s="4">
        <v>2.11</v>
      </c>
      <c r="CW160" s="9">
        <f t="shared" si="678"/>
        <v>1862.3124448367166</v>
      </c>
      <c r="CX160" s="12">
        <v>0</v>
      </c>
      <c r="CY160" s="4">
        <v>0</v>
      </c>
      <c r="CZ160" s="9">
        <v>0</v>
      </c>
      <c r="DA160" s="12"/>
      <c r="DB160" s="4"/>
      <c r="DC160" s="9"/>
      <c r="DD160" s="12">
        <v>0</v>
      </c>
      <c r="DE160" s="4">
        <v>0</v>
      </c>
      <c r="DF160" s="9">
        <v>0</v>
      </c>
      <c r="DG160" s="12">
        <v>0</v>
      </c>
      <c r="DH160" s="4">
        <v>0</v>
      </c>
      <c r="DI160" s="9">
        <f t="shared" si="679"/>
        <v>0</v>
      </c>
      <c r="DJ160" s="12">
        <v>0</v>
      </c>
      <c r="DK160" s="4">
        <v>0</v>
      </c>
      <c r="DL160" s="9">
        <v>0</v>
      </c>
      <c r="DM160" s="12">
        <v>0</v>
      </c>
      <c r="DN160" s="4">
        <v>0</v>
      </c>
      <c r="DO160" s="9">
        <v>0</v>
      </c>
      <c r="DP160" s="12">
        <v>0</v>
      </c>
      <c r="DQ160" s="4">
        <v>0</v>
      </c>
      <c r="DR160" s="9">
        <v>0</v>
      </c>
      <c r="DS160" s="12">
        <v>0</v>
      </c>
      <c r="DT160" s="4">
        <v>0</v>
      </c>
      <c r="DU160" s="9">
        <v>0</v>
      </c>
      <c r="DV160" s="12">
        <v>0</v>
      </c>
      <c r="DW160" s="4">
        <v>0</v>
      </c>
      <c r="DX160" s="9">
        <f t="shared" si="697"/>
        <v>0</v>
      </c>
      <c r="DY160" s="12">
        <v>0</v>
      </c>
      <c r="DZ160" s="4">
        <v>0</v>
      </c>
      <c r="EA160" s="9">
        <v>0</v>
      </c>
      <c r="EB160" s="12"/>
      <c r="EC160" s="4"/>
      <c r="ED160" s="9"/>
      <c r="EE160" s="12">
        <v>0</v>
      </c>
      <c r="EF160" s="4">
        <v>0</v>
      </c>
      <c r="EG160" s="9">
        <f t="shared" si="680"/>
        <v>0</v>
      </c>
      <c r="EH160" s="12">
        <v>0</v>
      </c>
      <c r="EI160" s="4">
        <v>0</v>
      </c>
      <c r="EJ160" s="9">
        <v>0</v>
      </c>
      <c r="EK160" s="12">
        <v>0</v>
      </c>
      <c r="EL160" s="4">
        <v>0</v>
      </c>
      <c r="EM160" s="9">
        <v>0</v>
      </c>
      <c r="EN160" s="12">
        <v>0</v>
      </c>
      <c r="EO160" s="4">
        <v>0</v>
      </c>
      <c r="EP160" s="9">
        <v>0</v>
      </c>
      <c r="EQ160" s="12">
        <v>0</v>
      </c>
      <c r="ER160" s="4">
        <v>0</v>
      </c>
      <c r="ES160" s="9">
        <v>0</v>
      </c>
      <c r="ET160" s="12">
        <v>0</v>
      </c>
      <c r="EU160" s="4">
        <v>0</v>
      </c>
      <c r="EV160" s="9">
        <v>0</v>
      </c>
      <c r="EW160" s="12">
        <v>0</v>
      </c>
      <c r="EX160" s="4">
        <v>0</v>
      </c>
      <c r="EY160" s="9">
        <f t="shared" si="681"/>
        <v>0</v>
      </c>
      <c r="EZ160" s="12">
        <v>0</v>
      </c>
      <c r="FA160" s="4">
        <v>0</v>
      </c>
      <c r="FB160" s="9">
        <v>0</v>
      </c>
      <c r="FC160" s="12">
        <v>0</v>
      </c>
      <c r="FD160" s="4">
        <v>0</v>
      </c>
      <c r="FE160" s="9">
        <v>0</v>
      </c>
      <c r="FF160" s="12">
        <v>0</v>
      </c>
      <c r="FG160" s="4">
        <v>0</v>
      </c>
      <c r="FH160" s="9">
        <v>0</v>
      </c>
      <c r="FI160" s="12">
        <v>0</v>
      </c>
      <c r="FJ160" s="4">
        <v>0</v>
      </c>
      <c r="FK160" s="9">
        <v>0</v>
      </c>
      <c r="FL160" s="12">
        <v>25</v>
      </c>
      <c r="FM160" s="4">
        <v>298.7</v>
      </c>
      <c r="FN160" s="9">
        <f t="shared" ref="FN160" si="706">FM160/FL160*1000</f>
        <v>11948</v>
      </c>
      <c r="FO160" s="12"/>
      <c r="FP160" s="4"/>
      <c r="FQ160" s="9"/>
      <c r="FR160" s="12">
        <v>0</v>
      </c>
      <c r="FS160" s="4">
        <v>0</v>
      </c>
      <c r="FT160" s="9">
        <v>0</v>
      </c>
      <c r="FU160" s="12">
        <v>0</v>
      </c>
      <c r="FV160" s="4">
        <v>0</v>
      </c>
      <c r="FW160" s="9">
        <v>0</v>
      </c>
      <c r="FX160" s="12">
        <v>0</v>
      </c>
      <c r="FY160" s="4">
        <v>0</v>
      </c>
      <c r="FZ160" s="9">
        <v>0</v>
      </c>
      <c r="GA160" s="12">
        <v>0</v>
      </c>
      <c r="GB160" s="4">
        <v>0</v>
      </c>
      <c r="GC160" s="9">
        <v>0</v>
      </c>
      <c r="GD160" s="12">
        <v>0</v>
      </c>
      <c r="GE160" s="4">
        <v>0</v>
      </c>
      <c r="GF160" s="9">
        <v>0</v>
      </c>
      <c r="GG160" s="12">
        <v>0</v>
      </c>
      <c r="GH160" s="4">
        <v>0</v>
      </c>
      <c r="GI160" s="9">
        <v>0</v>
      </c>
      <c r="GJ160" s="12">
        <v>0</v>
      </c>
      <c r="GK160" s="4">
        <v>0</v>
      </c>
      <c r="GL160" s="9">
        <v>0</v>
      </c>
      <c r="GM160" s="12">
        <v>0</v>
      </c>
      <c r="GN160" s="4">
        <v>0</v>
      </c>
      <c r="GO160" s="9">
        <v>0</v>
      </c>
      <c r="GP160" s="12">
        <v>0</v>
      </c>
      <c r="GQ160" s="4">
        <v>0</v>
      </c>
      <c r="GR160" s="9">
        <v>0</v>
      </c>
      <c r="GS160" s="12">
        <v>0</v>
      </c>
      <c r="GT160" s="4">
        <v>0</v>
      </c>
      <c r="GU160" s="9">
        <v>0</v>
      </c>
      <c r="GV160" s="12">
        <v>0</v>
      </c>
      <c r="GW160" s="4">
        <v>0</v>
      </c>
      <c r="GX160" s="9">
        <v>0</v>
      </c>
      <c r="GY160" s="12">
        <v>0</v>
      </c>
      <c r="GZ160" s="4">
        <v>0</v>
      </c>
      <c r="HA160" s="9">
        <v>0</v>
      </c>
      <c r="HB160" s="12">
        <v>0</v>
      </c>
      <c r="HC160" s="4">
        <v>0</v>
      </c>
      <c r="HD160" s="9">
        <v>0</v>
      </c>
      <c r="HE160" s="12">
        <v>0</v>
      </c>
      <c r="HF160" s="4">
        <v>0</v>
      </c>
      <c r="HG160" s="9">
        <v>0</v>
      </c>
      <c r="HH160" s="19">
        <f t="shared" si="684"/>
        <v>63872.976999999999</v>
      </c>
      <c r="HI160" s="9">
        <f t="shared" si="685"/>
        <v>155762.79999999999</v>
      </c>
    </row>
    <row r="161" spans="1:217" ht="15" thickBot="1" x14ac:dyDescent="0.35">
      <c r="A161" s="72"/>
      <c r="B161" s="82" t="s">
        <v>14</v>
      </c>
      <c r="C161" s="52">
        <f t="shared" ref="C161:D161" si="707">SUM(C149:C160)</f>
        <v>0</v>
      </c>
      <c r="D161" s="50">
        <f t="shared" si="707"/>
        <v>0</v>
      </c>
      <c r="E161" s="55"/>
      <c r="F161" s="52">
        <f>SUM(F149:F160)</f>
        <v>428634.62</v>
      </c>
      <c r="G161" s="50">
        <f>SUM(G149:G160)</f>
        <v>908851.66</v>
      </c>
      <c r="H161" s="55"/>
      <c r="I161" s="52">
        <f>SUM(I149:I160)</f>
        <v>0</v>
      </c>
      <c r="J161" s="50">
        <f>SUM(J149:J160)</f>
        <v>0</v>
      </c>
      <c r="K161" s="55"/>
      <c r="L161" s="52">
        <f>SUM(L149:L160)</f>
        <v>4</v>
      </c>
      <c r="M161" s="50">
        <f>SUM(M149:M160)</f>
        <v>23.85</v>
      </c>
      <c r="N161" s="55"/>
      <c r="O161" s="52">
        <f>SUM(O149:O160)</f>
        <v>1.4E-2</v>
      </c>
      <c r="P161" s="50">
        <f>SUM(P149:P160)</f>
        <v>0.05</v>
      </c>
      <c r="Q161" s="55"/>
      <c r="R161" s="52">
        <f>SUM(R149:R160)</f>
        <v>259798.77800000002</v>
      </c>
      <c r="S161" s="50">
        <f>SUM(S149:S160)</f>
        <v>611601.68999999994</v>
      </c>
      <c r="T161" s="55"/>
      <c r="U161" s="52">
        <f t="shared" ref="U161:V161" si="708">SUM(U149:U160)</f>
        <v>0</v>
      </c>
      <c r="V161" s="50">
        <f t="shared" si="708"/>
        <v>0</v>
      </c>
      <c r="W161" s="55"/>
      <c r="X161" s="52">
        <f>SUM(X149:X160)</f>
        <v>0</v>
      </c>
      <c r="Y161" s="50">
        <f>SUM(Y149:Y160)</f>
        <v>0</v>
      </c>
      <c r="Z161" s="55"/>
      <c r="AA161" s="52">
        <f>SUM(AA149:AA160)</f>
        <v>0</v>
      </c>
      <c r="AB161" s="50">
        <f>SUM(AB149:AB160)</f>
        <v>0</v>
      </c>
      <c r="AC161" s="55"/>
      <c r="AD161" s="52">
        <f>SUM(AD149:AD160)</f>
        <v>0</v>
      </c>
      <c r="AE161" s="50">
        <f>SUM(AE149:AE160)</f>
        <v>0</v>
      </c>
      <c r="AF161" s="55"/>
      <c r="AG161" s="52">
        <f>SUM(AG149:AG160)</f>
        <v>0</v>
      </c>
      <c r="AH161" s="50">
        <f>SUM(AH149:AH160)</f>
        <v>0</v>
      </c>
      <c r="AI161" s="55"/>
      <c r="AJ161" s="52">
        <f>SUM(AJ149:AJ160)</f>
        <v>0</v>
      </c>
      <c r="AK161" s="50">
        <f>SUM(AK149:AK160)</f>
        <v>0</v>
      </c>
      <c r="AL161" s="55"/>
      <c r="AM161" s="52">
        <f>SUM(AM149:AM160)</f>
        <v>0</v>
      </c>
      <c r="AN161" s="50">
        <f>SUM(AN149:AN160)</f>
        <v>0</v>
      </c>
      <c r="AO161" s="55"/>
      <c r="AP161" s="52">
        <f>SUM(AP149:AP160)</f>
        <v>0</v>
      </c>
      <c r="AQ161" s="50">
        <f>SUM(AQ149:AQ160)</f>
        <v>0</v>
      </c>
      <c r="AR161" s="55"/>
      <c r="AS161" s="52">
        <f>SUM(AS149:AS160)</f>
        <v>0</v>
      </c>
      <c r="AT161" s="50">
        <f>SUM(AT149:AT160)</f>
        <v>0</v>
      </c>
      <c r="AU161" s="55"/>
      <c r="AV161" s="52">
        <f>SUM(AV149:AV160)</f>
        <v>0.51</v>
      </c>
      <c r="AW161" s="50">
        <f>SUM(AW149:AW160)</f>
        <v>2.93</v>
      </c>
      <c r="AX161" s="55"/>
      <c r="AY161" s="52"/>
      <c r="AZ161" s="50"/>
      <c r="BA161" s="55"/>
      <c r="BB161" s="52">
        <f>SUM(BB149:BB160)</f>
        <v>0</v>
      </c>
      <c r="BC161" s="50">
        <f>SUM(BC149:BC160)</f>
        <v>0</v>
      </c>
      <c r="BD161" s="55"/>
      <c r="BE161" s="52">
        <f t="shared" ref="BE161:BF161" si="709">SUM(BE149:BE160)</f>
        <v>0</v>
      </c>
      <c r="BF161" s="50">
        <f t="shared" si="709"/>
        <v>0</v>
      </c>
      <c r="BG161" s="55"/>
      <c r="BH161" s="52">
        <f>SUM(BH149:BH160)</f>
        <v>0</v>
      </c>
      <c r="BI161" s="50">
        <f>SUM(BI149:BI160)</f>
        <v>0</v>
      </c>
      <c r="BJ161" s="55"/>
      <c r="BK161" s="52">
        <f>SUM(BK149:BK160)</f>
        <v>0</v>
      </c>
      <c r="BL161" s="50">
        <f>SUM(BL149:BL160)</f>
        <v>0</v>
      </c>
      <c r="BM161" s="55"/>
      <c r="BN161" s="52">
        <f>SUM(BN149:BN160)</f>
        <v>0</v>
      </c>
      <c r="BO161" s="50">
        <f>SUM(BO149:BO160)</f>
        <v>0</v>
      </c>
      <c r="BP161" s="55"/>
      <c r="BQ161" s="52">
        <f>SUM(BQ149:BQ160)</f>
        <v>1.0349999999999999</v>
      </c>
      <c r="BR161" s="50">
        <f>SUM(BR149:BR160)</f>
        <v>25.69</v>
      </c>
      <c r="BS161" s="55"/>
      <c r="BT161" s="52">
        <f>SUM(BT149:BT160)</f>
        <v>3.0920000000000001</v>
      </c>
      <c r="BU161" s="50">
        <f>SUM(BU149:BU160)</f>
        <v>87.53</v>
      </c>
      <c r="BV161" s="55"/>
      <c r="BW161" s="52">
        <f>SUM(BW149:BW160)</f>
        <v>0</v>
      </c>
      <c r="BX161" s="50">
        <f>SUM(BX149:BX160)</f>
        <v>0</v>
      </c>
      <c r="BY161" s="55"/>
      <c r="BZ161" s="52">
        <f>SUM(BZ149:BZ160)</f>
        <v>0</v>
      </c>
      <c r="CA161" s="50">
        <f>SUM(CA149:CA160)</f>
        <v>0</v>
      </c>
      <c r="CB161" s="55"/>
      <c r="CC161" s="52">
        <f>SUM(CC149:CC160)</f>
        <v>3.0000000000000001E-3</v>
      </c>
      <c r="CD161" s="50">
        <f>SUM(CD149:CD160)</f>
        <v>0.34</v>
      </c>
      <c r="CE161" s="55"/>
      <c r="CF161" s="52">
        <f t="shared" ref="CF161:CG161" si="710">SUM(CF149:CF160)</f>
        <v>0</v>
      </c>
      <c r="CG161" s="50">
        <f t="shared" si="710"/>
        <v>0</v>
      </c>
      <c r="CH161" s="55"/>
      <c r="CI161" s="52">
        <f>SUM(CI149:CI160)</f>
        <v>3.0000000000000001E-3</v>
      </c>
      <c r="CJ161" s="50">
        <f>SUM(CJ149:CJ160)</f>
        <v>0.23</v>
      </c>
      <c r="CK161" s="55"/>
      <c r="CL161" s="52">
        <f t="shared" ref="CL161:CM161" si="711">SUM(CL149:CL160)</f>
        <v>0</v>
      </c>
      <c r="CM161" s="50">
        <f t="shared" si="711"/>
        <v>0</v>
      </c>
      <c r="CN161" s="55"/>
      <c r="CO161" s="52">
        <f>SUM(CO149:CO160)</f>
        <v>1E-3</v>
      </c>
      <c r="CP161" s="50">
        <f>SUM(CP149:CP160)</f>
        <v>0.03</v>
      </c>
      <c r="CQ161" s="55"/>
      <c r="CR161" s="52">
        <f>SUM(CR149:CR160)</f>
        <v>0</v>
      </c>
      <c r="CS161" s="50">
        <f>SUM(CS149:CS160)</f>
        <v>0</v>
      </c>
      <c r="CT161" s="55"/>
      <c r="CU161" s="52">
        <f>SUM(CU149:CU160)</f>
        <v>18.23</v>
      </c>
      <c r="CV161" s="50">
        <f>SUM(CV149:CV160)</f>
        <v>33.78</v>
      </c>
      <c r="CW161" s="55"/>
      <c r="CX161" s="52">
        <f>SUM(CX149:CX160)</f>
        <v>0</v>
      </c>
      <c r="CY161" s="50">
        <f>SUM(CY149:CY160)</f>
        <v>0</v>
      </c>
      <c r="CZ161" s="55"/>
      <c r="DA161" s="52"/>
      <c r="DB161" s="50"/>
      <c r="DC161" s="55"/>
      <c r="DD161" s="52">
        <f>SUM(DD149:DD160)</f>
        <v>0</v>
      </c>
      <c r="DE161" s="50">
        <f>SUM(DE149:DE160)</f>
        <v>0</v>
      </c>
      <c r="DF161" s="55"/>
      <c r="DG161" s="52">
        <f t="shared" ref="DG161:DH161" si="712">SUM(DG149:DG160)</f>
        <v>0</v>
      </c>
      <c r="DH161" s="50">
        <f t="shared" si="712"/>
        <v>0</v>
      </c>
      <c r="DI161" s="55"/>
      <c r="DJ161" s="52">
        <f>SUM(DJ149:DJ160)</f>
        <v>51532</v>
      </c>
      <c r="DK161" s="50">
        <f>SUM(DK149:DK160)</f>
        <v>144556.23000000001</v>
      </c>
      <c r="DL161" s="55"/>
      <c r="DM161" s="52">
        <f>SUM(DM149:DM160)</f>
        <v>0</v>
      </c>
      <c r="DN161" s="50">
        <f>SUM(DN149:DN160)</f>
        <v>0</v>
      </c>
      <c r="DO161" s="55"/>
      <c r="DP161" s="52">
        <f>SUM(DP149:DP160)</f>
        <v>1.0999999999999999E-2</v>
      </c>
      <c r="DQ161" s="50">
        <f>SUM(DQ149:DQ160)</f>
        <v>0.03</v>
      </c>
      <c r="DR161" s="55"/>
      <c r="DS161" s="52">
        <f>SUM(DS149:DS160)</f>
        <v>1.7000000000000001E-2</v>
      </c>
      <c r="DT161" s="50">
        <f>SUM(DT149:DT160)</f>
        <v>1.37</v>
      </c>
      <c r="DU161" s="55"/>
      <c r="DV161" s="52">
        <f>SUM(DV149:DV160)</f>
        <v>0</v>
      </c>
      <c r="DW161" s="50">
        <f>SUM(DW149:DW160)</f>
        <v>0</v>
      </c>
      <c r="DX161" s="55"/>
      <c r="DY161" s="52">
        <f>SUM(DY149:DY160)</f>
        <v>0.45100000000000001</v>
      </c>
      <c r="DZ161" s="50">
        <f>SUM(DZ149:DZ160)</f>
        <v>1.92</v>
      </c>
      <c r="EA161" s="55"/>
      <c r="EB161" s="52"/>
      <c r="EC161" s="50"/>
      <c r="ED161" s="55"/>
      <c r="EE161" s="52">
        <f t="shared" ref="EE161:EF161" si="713">SUM(EE149:EE160)</f>
        <v>0</v>
      </c>
      <c r="EF161" s="50">
        <f t="shared" si="713"/>
        <v>0</v>
      </c>
      <c r="EG161" s="55"/>
      <c r="EH161" s="52">
        <f>SUM(EH149:EH160)</f>
        <v>0</v>
      </c>
      <c r="EI161" s="50">
        <f>SUM(EI149:EI160)</f>
        <v>0</v>
      </c>
      <c r="EJ161" s="55"/>
      <c r="EK161" s="52">
        <f>SUM(EK149:EK160)</f>
        <v>0</v>
      </c>
      <c r="EL161" s="50">
        <f>SUM(EL149:EL160)</f>
        <v>0</v>
      </c>
      <c r="EM161" s="55"/>
      <c r="EN161" s="52">
        <f>SUM(EN149:EN160)</f>
        <v>0</v>
      </c>
      <c r="EO161" s="50">
        <f>SUM(EO149:EO160)</f>
        <v>0</v>
      </c>
      <c r="EP161" s="55"/>
      <c r="EQ161" s="52">
        <f>SUM(EQ149:EQ160)</f>
        <v>0</v>
      </c>
      <c r="ER161" s="50">
        <f>SUM(ER149:ER160)</f>
        <v>0</v>
      </c>
      <c r="ES161" s="55"/>
      <c r="ET161" s="52">
        <f>SUM(ET149:ET160)</f>
        <v>0</v>
      </c>
      <c r="EU161" s="50">
        <f>SUM(EU149:EU160)</f>
        <v>0</v>
      </c>
      <c r="EV161" s="55"/>
      <c r="EW161" s="52">
        <f t="shared" ref="EW161:EX161" si="714">SUM(EW149:EW160)</f>
        <v>0</v>
      </c>
      <c r="EX161" s="50">
        <f t="shared" si="714"/>
        <v>0</v>
      </c>
      <c r="EY161" s="51"/>
      <c r="EZ161" s="52">
        <f>SUM(EZ149:EZ160)</f>
        <v>0</v>
      </c>
      <c r="FA161" s="50">
        <f>SUM(FA149:FA160)</f>
        <v>0</v>
      </c>
      <c r="FB161" s="55"/>
      <c r="FC161" s="52">
        <f>SUM(FC149:FC160)</f>
        <v>0</v>
      </c>
      <c r="FD161" s="50">
        <f>SUM(FD149:FD160)</f>
        <v>0</v>
      </c>
      <c r="FE161" s="55"/>
      <c r="FF161" s="52">
        <f>SUM(FF149:FF160)</f>
        <v>32</v>
      </c>
      <c r="FG161" s="50">
        <f>SUM(FG149:FG160)</f>
        <v>85.16</v>
      </c>
      <c r="FH161" s="55"/>
      <c r="FI161" s="52">
        <f>SUM(FI149:FI160)</f>
        <v>0</v>
      </c>
      <c r="FJ161" s="50">
        <f>SUM(FJ149:FJ160)</f>
        <v>0</v>
      </c>
      <c r="FK161" s="55"/>
      <c r="FL161" s="52">
        <f>SUM(FL149:FL160)</f>
        <v>25</v>
      </c>
      <c r="FM161" s="50">
        <f>SUM(FM149:FM160)</f>
        <v>298.7</v>
      </c>
      <c r="FN161" s="55"/>
      <c r="FO161" s="52"/>
      <c r="FP161" s="50"/>
      <c r="FQ161" s="55"/>
      <c r="FR161" s="52">
        <f>SUM(FR149:FR160)</f>
        <v>0</v>
      </c>
      <c r="FS161" s="50">
        <f>SUM(FS149:FS160)</f>
        <v>0</v>
      </c>
      <c r="FT161" s="55"/>
      <c r="FU161" s="52">
        <f>SUM(FU149:FU160)</f>
        <v>0</v>
      </c>
      <c r="FV161" s="50">
        <f>SUM(FV149:FV160)</f>
        <v>0</v>
      </c>
      <c r="FW161" s="55"/>
      <c r="FX161" s="52">
        <f>SUM(FX149:FX160)</f>
        <v>0</v>
      </c>
      <c r="FY161" s="50">
        <f>SUM(FY149:FY160)</f>
        <v>0</v>
      </c>
      <c r="FZ161" s="55"/>
      <c r="GA161" s="52">
        <f>SUM(GA149:GA160)</f>
        <v>0</v>
      </c>
      <c r="GB161" s="50">
        <f>SUM(GB149:GB160)</f>
        <v>0</v>
      </c>
      <c r="GC161" s="55"/>
      <c r="GD161" s="52">
        <f>SUM(GD149:GD160)</f>
        <v>0</v>
      </c>
      <c r="GE161" s="50">
        <f>SUM(GE149:GE160)</f>
        <v>0</v>
      </c>
      <c r="GF161" s="55"/>
      <c r="GG161" s="52">
        <f>SUM(GG149:GG160)</f>
        <v>0</v>
      </c>
      <c r="GH161" s="50">
        <f>SUM(GH149:GH160)</f>
        <v>0</v>
      </c>
      <c r="GI161" s="55"/>
      <c r="GJ161" s="52">
        <f>SUM(GJ149:GJ160)</f>
        <v>0</v>
      </c>
      <c r="GK161" s="50">
        <f>SUM(GK149:GK160)</f>
        <v>0</v>
      </c>
      <c r="GL161" s="55"/>
      <c r="GM161" s="52">
        <f>SUM(GM149:GM160)</f>
        <v>2.3E-2</v>
      </c>
      <c r="GN161" s="50">
        <f>SUM(GN149:GN160)</f>
        <v>1.1499999999999999</v>
      </c>
      <c r="GO161" s="55"/>
      <c r="GP161" s="52">
        <f>SUM(GP149:GP160)</f>
        <v>5.0000000000000001E-3</v>
      </c>
      <c r="GQ161" s="50">
        <f>SUM(GQ149:GQ160)</f>
        <v>1.03</v>
      </c>
      <c r="GR161" s="55"/>
      <c r="GS161" s="52">
        <f>SUM(GS149:GS160)</f>
        <v>2.3199999999999998</v>
      </c>
      <c r="GT161" s="50">
        <f>SUM(GT149:GT160)</f>
        <v>85.399999999999991</v>
      </c>
      <c r="GU161" s="55"/>
      <c r="GV161" s="52">
        <f>SUM(GV149:GV160)</f>
        <v>24.998999999999999</v>
      </c>
      <c r="GW161" s="50">
        <f>SUM(GW149:GW160)</f>
        <v>145.29999999999998</v>
      </c>
      <c r="GX161" s="55"/>
      <c r="GY161" s="52">
        <f>SUM(GY149:GY160)</f>
        <v>0</v>
      </c>
      <c r="GZ161" s="50">
        <f>SUM(GZ149:GZ160)</f>
        <v>0</v>
      </c>
      <c r="HA161" s="55"/>
      <c r="HB161" s="52">
        <f>SUM(HB149:HB160)</f>
        <v>2842.1000000000004</v>
      </c>
      <c r="HC161" s="50">
        <f>SUM(HC149:HC160)</f>
        <v>7168.63</v>
      </c>
      <c r="HD161" s="55"/>
      <c r="HE161" s="52">
        <f>SUM(HE149:HE160)</f>
        <v>68.900000000000006</v>
      </c>
      <c r="HF161" s="50">
        <f>SUM(HF149:HF160)</f>
        <v>177.68</v>
      </c>
      <c r="HG161" s="55"/>
      <c r="HH161" s="56">
        <f t="shared" si="684"/>
        <v>742988.11200000008</v>
      </c>
      <c r="HI161" s="51">
        <f t="shared" si="685"/>
        <v>1673150.3799999997</v>
      </c>
    </row>
    <row r="162" spans="1:217" x14ac:dyDescent="0.3">
      <c r="A162" s="78">
        <v>2016</v>
      </c>
      <c r="B162" s="75" t="s">
        <v>2</v>
      </c>
      <c r="C162" s="16">
        <v>0</v>
      </c>
      <c r="D162" s="42">
        <v>0</v>
      </c>
      <c r="E162" s="18">
        <f t="shared" ref="E162:E173" si="715">IF(C162=0,0,D162/C162*1000)</f>
        <v>0</v>
      </c>
      <c r="F162" s="16">
        <v>0</v>
      </c>
      <c r="G162" s="42">
        <v>0</v>
      </c>
      <c r="H162" s="18">
        <v>0</v>
      </c>
      <c r="I162" s="16">
        <v>0</v>
      </c>
      <c r="J162" s="42">
        <v>0</v>
      </c>
      <c r="K162" s="18">
        <v>0</v>
      </c>
      <c r="L162" s="16">
        <v>0</v>
      </c>
      <c r="M162" s="42">
        <v>0</v>
      </c>
      <c r="N162" s="18">
        <v>0</v>
      </c>
      <c r="O162" s="16">
        <v>0</v>
      </c>
      <c r="P162" s="42">
        <v>0</v>
      </c>
      <c r="Q162" s="18">
        <v>0</v>
      </c>
      <c r="R162" s="16">
        <v>142322.32699999999</v>
      </c>
      <c r="S162" s="42">
        <v>376955.89</v>
      </c>
      <c r="T162" s="18">
        <f t="shared" ref="T162:T170" si="716">S162/R162*1000</f>
        <v>2648.6068485937562</v>
      </c>
      <c r="U162" s="16">
        <v>0</v>
      </c>
      <c r="V162" s="42">
        <v>0</v>
      </c>
      <c r="W162" s="18">
        <f t="shared" ref="W162:W173" si="717">IF(U162=0,0,V162/U162*1000)</f>
        <v>0</v>
      </c>
      <c r="X162" s="16">
        <v>0</v>
      </c>
      <c r="Y162" s="42">
        <v>0</v>
      </c>
      <c r="Z162" s="18">
        <v>0</v>
      </c>
      <c r="AA162" s="16">
        <v>0</v>
      </c>
      <c r="AB162" s="42">
        <v>0</v>
      </c>
      <c r="AC162" s="18">
        <v>0</v>
      </c>
      <c r="AD162" s="16">
        <v>0</v>
      </c>
      <c r="AE162" s="42">
        <v>0</v>
      </c>
      <c r="AF162" s="18">
        <v>0</v>
      </c>
      <c r="AG162" s="16">
        <v>0</v>
      </c>
      <c r="AH162" s="42">
        <v>0</v>
      </c>
      <c r="AI162" s="18">
        <v>0</v>
      </c>
      <c r="AJ162" s="16">
        <v>0</v>
      </c>
      <c r="AK162" s="42">
        <v>0</v>
      </c>
      <c r="AL162" s="18">
        <v>0</v>
      </c>
      <c r="AM162" s="16">
        <v>0</v>
      </c>
      <c r="AN162" s="42">
        <v>0</v>
      </c>
      <c r="AO162" s="18">
        <v>0</v>
      </c>
      <c r="AP162" s="16">
        <v>0</v>
      </c>
      <c r="AQ162" s="42">
        <v>0</v>
      </c>
      <c r="AR162" s="18">
        <v>0</v>
      </c>
      <c r="AS162" s="16">
        <v>0</v>
      </c>
      <c r="AT162" s="42">
        <v>0</v>
      </c>
      <c r="AU162" s="18">
        <v>0</v>
      </c>
      <c r="AV162" s="16">
        <v>0</v>
      </c>
      <c r="AW162" s="42">
        <v>0</v>
      </c>
      <c r="AX162" s="18">
        <v>0</v>
      </c>
      <c r="AY162" s="16"/>
      <c r="AZ162" s="42"/>
      <c r="BA162" s="18"/>
      <c r="BB162" s="16">
        <v>0</v>
      </c>
      <c r="BC162" s="42">
        <v>0</v>
      </c>
      <c r="BD162" s="18">
        <v>0</v>
      </c>
      <c r="BE162" s="16">
        <v>0</v>
      </c>
      <c r="BF162" s="42">
        <v>0</v>
      </c>
      <c r="BG162" s="18">
        <f t="shared" ref="BG162:BG173" si="718">IF(BE162=0,0,BF162/BE162*1000)</f>
        <v>0</v>
      </c>
      <c r="BH162" s="16">
        <v>0</v>
      </c>
      <c r="BI162" s="42">
        <v>0</v>
      </c>
      <c r="BJ162" s="18">
        <v>0</v>
      </c>
      <c r="BK162" s="16">
        <v>0</v>
      </c>
      <c r="BL162" s="42">
        <v>0</v>
      </c>
      <c r="BM162" s="18">
        <v>0</v>
      </c>
      <c r="BN162" s="16">
        <v>0</v>
      </c>
      <c r="BO162" s="42">
        <v>0</v>
      </c>
      <c r="BP162" s="18">
        <v>0</v>
      </c>
      <c r="BQ162" s="16">
        <v>0</v>
      </c>
      <c r="BR162" s="42">
        <v>0</v>
      </c>
      <c r="BS162" s="18">
        <v>0</v>
      </c>
      <c r="BT162" s="16">
        <v>0</v>
      </c>
      <c r="BU162" s="42">
        <v>0</v>
      </c>
      <c r="BV162" s="18">
        <v>0</v>
      </c>
      <c r="BW162" s="12">
        <v>0</v>
      </c>
      <c r="BX162" s="4">
        <v>0</v>
      </c>
      <c r="BY162" s="9">
        <v>0</v>
      </c>
      <c r="BZ162" s="16">
        <v>0</v>
      </c>
      <c r="CA162" s="42">
        <v>0</v>
      </c>
      <c r="CB162" s="18">
        <v>0</v>
      </c>
      <c r="CC162" s="16">
        <v>0</v>
      </c>
      <c r="CD162" s="42">
        <v>0</v>
      </c>
      <c r="CE162" s="18">
        <v>0</v>
      </c>
      <c r="CF162" s="16">
        <v>0</v>
      </c>
      <c r="CG162" s="42">
        <v>0</v>
      </c>
      <c r="CH162" s="18">
        <f t="shared" ref="CH162:CH173" si="719">IF(CF162=0,0,CG162/CF162*1000)</f>
        <v>0</v>
      </c>
      <c r="CI162" s="16">
        <v>0</v>
      </c>
      <c r="CJ162" s="42">
        <v>0</v>
      </c>
      <c r="CK162" s="18">
        <v>0</v>
      </c>
      <c r="CL162" s="16">
        <v>0</v>
      </c>
      <c r="CM162" s="42">
        <v>0</v>
      </c>
      <c r="CN162" s="18">
        <f t="shared" ref="CN162:CN173" si="720">IF(CL162=0,0,CM162/CL162*1000)</f>
        <v>0</v>
      </c>
      <c r="CO162" s="16">
        <v>1E-3</v>
      </c>
      <c r="CP162" s="42">
        <v>0.08</v>
      </c>
      <c r="CQ162" s="18">
        <f t="shared" ref="CQ162" si="721">CP162/CO162*1000</f>
        <v>80000</v>
      </c>
      <c r="CR162" s="16">
        <v>0</v>
      </c>
      <c r="CS162" s="42">
        <v>0</v>
      </c>
      <c r="CT162" s="18">
        <v>0</v>
      </c>
      <c r="CU162" s="16">
        <v>0.47</v>
      </c>
      <c r="CV162" s="42">
        <v>3.05</v>
      </c>
      <c r="CW162" s="18">
        <f t="shared" ref="CW162:CW173" si="722">CV162/CU162*1000</f>
        <v>6489.3617021276596</v>
      </c>
      <c r="CX162" s="16">
        <v>0</v>
      </c>
      <c r="CY162" s="42">
        <v>0</v>
      </c>
      <c r="CZ162" s="18">
        <v>0</v>
      </c>
      <c r="DA162" s="16"/>
      <c r="DB162" s="42"/>
      <c r="DC162" s="18"/>
      <c r="DD162" s="16">
        <v>0</v>
      </c>
      <c r="DE162" s="42">
        <v>0</v>
      </c>
      <c r="DF162" s="18">
        <v>0</v>
      </c>
      <c r="DG162" s="16">
        <v>0</v>
      </c>
      <c r="DH162" s="42">
        <v>0</v>
      </c>
      <c r="DI162" s="18">
        <f t="shared" ref="DI162:DI173" si="723">IF(DG162=0,0,DH162/DG162*1000)</f>
        <v>0</v>
      </c>
      <c r="DJ162" s="16">
        <v>0</v>
      </c>
      <c r="DK162" s="42">
        <v>0</v>
      </c>
      <c r="DL162" s="18">
        <v>0</v>
      </c>
      <c r="DM162" s="16">
        <v>0</v>
      </c>
      <c r="DN162" s="42">
        <v>0</v>
      </c>
      <c r="DO162" s="18">
        <v>0</v>
      </c>
      <c r="DP162" s="16">
        <v>0</v>
      </c>
      <c r="DQ162" s="42">
        <v>0</v>
      </c>
      <c r="DR162" s="18">
        <v>0</v>
      </c>
      <c r="DS162" s="16">
        <v>0</v>
      </c>
      <c r="DT162" s="42">
        <v>0</v>
      </c>
      <c r="DU162" s="18">
        <v>0</v>
      </c>
      <c r="DV162" s="16">
        <v>0</v>
      </c>
      <c r="DW162" s="42">
        <v>0</v>
      </c>
      <c r="DX162" s="18">
        <v>0</v>
      </c>
      <c r="DY162" s="16">
        <v>0</v>
      </c>
      <c r="DZ162" s="42">
        <v>0</v>
      </c>
      <c r="EA162" s="18">
        <v>0</v>
      </c>
      <c r="EB162" s="16"/>
      <c r="EC162" s="42"/>
      <c r="ED162" s="18"/>
      <c r="EE162" s="16">
        <v>0</v>
      </c>
      <c r="EF162" s="42">
        <v>0</v>
      </c>
      <c r="EG162" s="18">
        <f t="shared" ref="EG162:EG173" si="724">IF(EE162=0,0,EF162/EE162*1000)</f>
        <v>0</v>
      </c>
      <c r="EH162" s="16">
        <v>0</v>
      </c>
      <c r="EI162" s="42">
        <v>0</v>
      </c>
      <c r="EJ162" s="18">
        <v>0</v>
      </c>
      <c r="EK162" s="16">
        <v>0</v>
      </c>
      <c r="EL162" s="42">
        <v>0</v>
      </c>
      <c r="EM162" s="18">
        <v>0</v>
      </c>
      <c r="EN162" s="16">
        <v>0</v>
      </c>
      <c r="EO162" s="42">
        <v>0</v>
      </c>
      <c r="EP162" s="18">
        <v>0</v>
      </c>
      <c r="EQ162" s="16">
        <v>0</v>
      </c>
      <c r="ER162" s="42">
        <v>0</v>
      </c>
      <c r="ES162" s="18">
        <v>0</v>
      </c>
      <c r="ET162" s="16">
        <v>0</v>
      </c>
      <c r="EU162" s="42">
        <v>0</v>
      </c>
      <c r="EV162" s="18">
        <v>0</v>
      </c>
      <c r="EW162" s="12">
        <v>0</v>
      </c>
      <c r="EX162" s="4">
        <v>0</v>
      </c>
      <c r="EY162" s="9">
        <f t="shared" ref="EY162:EY173" si="725">IF(EW162=0,0,EX162/EW162*1000)</f>
        <v>0</v>
      </c>
      <c r="EZ162" s="16">
        <v>0</v>
      </c>
      <c r="FA162" s="42">
        <v>0</v>
      </c>
      <c r="FB162" s="18">
        <v>0</v>
      </c>
      <c r="FC162" s="16">
        <v>0</v>
      </c>
      <c r="FD162" s="42">
        <v>0</v>
      </c>
      <c r="FE162" s="18">
        <v>0</v>
      </c>
      <c r="FF162" s="16">
        <v>0</v>
      </c>
      <c r="FG162" s="42">
        <v>0</v>
      </c>
      <c r="FH162" s="18">
        <v>0</v>
      </c>
      <c r="FI162" s="16">
        <v>0</v>
      </c>
      <c r="FJ162" s="42">
        <v>0</v>
      </c>
      <c r="FK162" s="18">
        <v>0</v>
      </c>
      <c r="FL162" s="16">
        <v>0</v>
      </c>
      <c r="FM162" s="42">
        <v>0</v>
      </c>
      <c r="FN162" s="18">
        <v>0</v>
      </c>
      <c r="FO162" s="16"/>
      <c r="FP162" s="42"/>
      <c r="FQ162" s="18"/>
      <c r="FR162" s="16">
        <v>0</v>
      </c>
      <c r="FS162" s="42">
        <v>0</v>
      </c>
      <c r="FT162" s="18">
        <v>0</v>
      </c>
      <c r="FU162" s="16">
        <v>0</v>
      </c>
      <c r="FV162" s="42">
        <v>0</v>
      </c>
      <c r="FW162" s="18">
        <v>0</v>
      </c>
      <c r="FX162" s="16">
        <v>0</v>
      </c>
      <c r="FY162" s="42">
        <v>0</v>
      </c>
      <c r="FZ162" s="18">
        <v>0</v>
      </c>
      <c r="GA162" s="16">
        <v>0</v>
      </c>
      <c r="GB162" s="42">
        <v>0</v>
      </c>
      <c r="GC162" s="18">
        <v>0</v>
      </c>
      <c r="GD162" s="16">
        <v>0</v>
      </c>
      <c r="GE162" s="42">
        <v>0</v>
      </c>
      <c r="GF162" s="18">
        <v>0</v>
      </c>
      <c r="GG162" s="16">
        <v>0</v>
      </c>
      <c r="GH162" s="42">
        <v>0</v>
      </c>
      <c r="GI162" s="18">
        <v>0</v>
      </c>
      <c r="GJ162" s="16">
        <v>0</v>
      </c>
      <c r="GK162" s="42">
        <v>0</v>
      </c>
      <c r="GL162" s="18">
        <v>0</v>
      </c>
      <c r="GM162" s="16">
        <v>0</v>
      </c>
      <c r="GN162" s="42">
        <v>0</v>
      </c>
      <c r="GO162" s="18">
        <v>0</v>
      </c>
      <c r="GP162" s="16">
        <v>0</v>
      </c>
      <c r="GQ162" s="42">
        <v>0</v>
      </c>
      <c r="GR162" s="18">
        <v>0</v>
      </c>
      <c r="GS162" s="16">
        <v>2E-3</v>
      </c>
      <c r="GT162" s="42">
        <v>0.5</v>
      </c>
      <c r="GU162" s="18">
        <f t="shared" ref="GU162:GU173" si="726">GT162/GS162*1000</f>
        <v>250000</v>
      </c>
      <c r="GV162" s="16">
        <v>0</v>
      </c>
      <c r="GW162" s="42">
        <v>0</v>
      </c>
      <c r="GX162" s="18">
        <v>0</v>
      </c>
      <c r="GY162" s="16">
        <v>43955.135999999999</v>
      </c>
      <c r="GZ162" s="42">
        <v>121063.75</v>
      </c>
      <c r="HA162" s="18">
        <f t="shared" ref="HA162:HA163" si="727">GZ162/GY162*1000</f>
        <v>2754.2572044368148</v>
      </c>
      <c r="HB162" s="16">
        <v>3239.12</v>
      </c>
      <c r="HC162" s="42">
        <v>13596.04</v>
      </c>
      <c r="HD162" s="18">
        <f t="shared" ref="HD162:HD167" si="728">HC162/HB162*1000</f>
        <v>4197.4486897675924</v>
      </c>
      <c r="HE162" s="16">
        <v>0</v>
      </c>
      <c r="HF162" s="42">
        <v>0</v>
      </c>
      <c r="HG162" s="18">
        <v>0</v>
      </c>
      <c r="HH162" s="54">
        <f t="shared" ref="HH162:HH174" si="729">F162+L162+R162+DD162+DM162+DS162+FF162+FI162+FX162+GS162+GY162+HB162+HE162+FU162+BK162+AG162+CC162+AM162+BB162+DY162+BT162+BQ162+BH162+GA162+GV162+CO162+CU162+DP162+AV162+I162+AA162+CR162+EK162+EZ162+FC162+GG162+GJ162+GP162+O162+GM162+CI162+DJ162+FL162+EH162+X162+GD162+ET162</f>
        <v>189517.05599999998</v>
      </c>
      <c r="HI162" s="18">
        <f t="shared" ref="HI162:HI174" si="730">G162+M162+S162+DE162+DN162+DT162+FG162+FJ162+FY162+GT162+GZ162+HC162+HF162+FV162+BL162+AH162+CD162+AN162+BC162+DZ162+BU162+BR162+BI162+GB162+GW162+CP162+CV162+DQ162+AW162+J162+AB162+CS162+EL162+FA162+FD162+GH162+GK162+GQ162+P162+GN162+CJ162+DK162+FM162+EI162+Y162+GE162+EU162</f>
        <v>511619.31</v>
      </c>
    </row>
    <row r="163" spans="1:217" x14ac:dyDescent="0.3">
      <c r="A163" s="79">
        <v>2016</v>
      </c>
      <c r="B163" s="71" t="s">
        <v>3</v>
      </c>
      <c r="C163" s="12">
        <v>0</v>
      </c>
      <c r="D163" s="4">
        <v>0</v>
      </c>
      <c r="E163" s="9">
        <f t="shared" si="715"/>
        <v>0</v>
      </c>
      <c r="F163" s="12">
        <v>270483.88</v>
      </c>
      <c r="G163" s="4">
        <v>727232.23</v>
      </c>
      <c r="H163" s="9">
        <f t="shared" ref="H163:H173" si="731">G163/F163*1000</f>
        <v>2688.6342727707101</v>
      </c>
      <c r="I163" s="12">
        <v>0</v>
      </c>
      <c r="J163" s="4">
        <v>0</v>
      </c>
      <c r="K163" s="9">
        <v>0</v>
      </c>
      <c r="L163" s="12">
        <v>0</v>
      </c>
      <c r="M163" s="4">
        <v>0</v>
      </c>
      <c r="N163" s="9">
        <v>0</v>
      </c>
      <c r="O163" s="12">
        <v>0</v>
      </c>
      <c r="P163" s="4">
        <v>0</v>
      </c>
      <c r="Q163" s="9">
        <v>0</v>
      </c>
      <c r="R163" s="12">
        <v>45177.904999999999</v>
      </c>
      <c r="S163" s="4">
        <v>127302.44</v>
      </c>
      <c r="T163" s="9">
        <f t="shared" si="716"/>
        <v>2817.8030831664287</v>
      </c>
      <c r="U163" s="12">
        <v>0</v>
      </c>
      <c r="V163" s="4">
        <v>0</v>
      </c>
      <c r="W163" s="9">
        <f t="shared" si="717"/>
        <v>0</v>
      </c>
      <c r="X163" s="12">
        <v>9.5000000000000001E-2</v>
      </c>
      <c r="Y163" s="4">
        <v>0.14000000000000001</v>
      </c>
      <c r="Z163" s="9">
        <f t="shared" ref="Z163" si="732">Y163/X163*1000</f>
        <v>1473.6842105263158</v>
      </c>
      <c r="AA163" s="12">
        <v>0</v>
      </c>
      <c r="AB163" s="4">
        <v>0</v>
      </c>
      <c r="AC163" s="9">
        <v>0</v>
      </c>
      <c r="AD163" s="12">
        <v>0</v>
      </c>
      <c r="AE163" s="4">
        <v>0</v>
      </c>
      <c r="AF163" s="9">
        <v>0</v>
      </c>
      <c r="AG163" s="12">
        <v>0</v>
      </c>
      <c r="AH163" s="4">
        <v>0</v>
      </c>
      <c r="AI163" s="9">
        <v>0</v>
      </c>
      <c r="AJ163" s="12">
        <v>0</v>
      </c>
      <c r="AK163" s="4">
        <v>0</v>
      </c>
      <c r="AL163" s="9">
        <v>0</v>
      </c>
      <c r="AM163" s="12">
        <v>0</v>
      </c>
      <c r="AN163" s="4">
        <v>0</v>
      </c>
      <c r="AO163" s="9">
        <v>0</v>
      </c>
      <c r="AP163" s="12">
        <v>0</v>
      </c>
      <c r="AQ163" s="4">
        <v>0</v>
      </c>
      <c r="AR163" s="9">
        <v>0</v>
      </c>
      <c r="AS163" s="12">
        <v>0</v>
      </c>
      <c r="AT163" s="4">
        <v>0</v>
      </c>
      <c r="AU163" s="9">
        <v>0</v>
      </c>
      <c r="AV163" s="12">
        <v>0</v>
      </c>
      <c r="AW163" s="4">
        <v>0</v>
      </c>
      <c r="AX163" s="9">
        <v>0</v>
      </c>
      <c r="AY163" s="12"/>
      <c r="AZ163" s="4"/>
      <c r="BA163" s="9"/>
      <c r="BB163" s="12">
        <v>0</v>
      </c>
      <c r="BC163" s="4">
        <v>0</v>
      </c>
      <c r="BD163" s="9">
        <v>0</v>
      </c>
      <c r="BE163" s="12">
        <v>0</v>
      </c>
      <c r="BF163" s="4">
        <v>0</v>
      </c>
      <c r="BG163" s="9">
        <f t="shared" si="718"/>
        <v>0</v>
      </c>
      <c r="BH163" s="12">
        <v>1.0999999999999999E-2</v>
      </c>
      <c r="BI163" s="4">
        <v>5.43</v>
      </c>
      <c r="BJ163" s="9">
        <f t="shared" ref="BJ163:BJ164" si="733">BI163/BH163*1000</f>
        <v>493636.36363636365</v>
      </c>
      <c r="BK163" s="12">
        <v>0.72</v>
      </c>
      <c r="BL163" s="4">
        <v>1.42</v>
      </c>
      <c r="BM163" s="9">
        <f t="shared" ref="BM163:BM173" si="734">BL163/BK163*1000</f>
        <v>1972.2222222222222</v>
      </c>
      <c r="BN163" s="12">
        <v>0</v>
      </c>
      <c r="BO163" s="4">
        <v>0</v>
      </c>
      <c r="BP163" s="9">
        <v>0</v>
      </c>
      <c r="BQ163" s="12">
        <v>0</v>
      </c>
      <c r="BR163" s="4">
        <v>0</v>
      </c>
      <c r="BS163" s="9">
        <v>0</v>
      </c>
      <c r="BT163" s="12">
        <v>0</v>
      </c>
      <c r="BU163" s="4">
        <v>0</v>
      </c>
      <c r="BV163" s="9">
        <v>0</v>
      </c>
      <c r="BW163" s="12">
        <v>0</v>
      </c>
      <c r="BX163" s="4">
        <v>0</v>
      </c>
      <c r="BY163" s="9">
        <v>0</v>
      </c>
      <c r="BZ163" s="12">
        <v>0</v>
      </c>
      <c r="CA163" s="4">
        <v>0</v>
      </c>
      <c r="CB163" s="9">
        <v>0</v>
      </c>
      <c r="CC163" s="12">
        <v>0</v>
      </c>
      <c r="CD163" s="4">
        <v>0</v>
      </c>
      <c r="CE163" s="9">
        <v>0</v>
      </c>
      <c r="CF163" s="12">
        <v>0</v>
      </c>
      <c r="CG163" s="4">
        <v>0</v>
      </c>
      <c r="CH163" s="9">
        <f t="shared" si="719"/>
        <v>0</v>
      </c>
      <c r="CI163" s="12">
        <v>0</v>
      </c>
      <c r="CJ163" s="4">
        <v>0</v>
      </c>
      <c r="CK163" s="9">
        <v>0</v>
      </c>
      <c r="CL163" s="12">
        <v>0</v>
      </c>
      <c r="CM163" s="4">
        <v>0</v>
      </c>
      <c r="CN163" s="9">
        <f t="shared" si="720"/>
        <v>0</v>
      </c>
      <c r="CO163" s="12">
        <v>0</v>
      </c>
      <c r="CP163" s="4">
        <v>0</v>
      </c>
      <c r="CQ163" s="9">
        <v>0</v>
      </c>
      <c r="CR163" s="12">
        <v>0</v>
      </c>
      <c r="CS163" s="4">
        <v>0</v>
      </c>
      <c r="CT163" s="9">
        <v>0</v>
      </c>
      <c r="CU163" s="12">
        <v>0.34499999999999997</v>
      </c>
      <c r="CV163" s="4">
        <v>2.77</v>
      </c>
      <c r="CW163" s="9">
        <f t="shared" si="722"/>
        <v>8028.985507246377</v>
      </c>
      <c r="CX163" s="12">
        <v>0</v>
      </c>
      <c r="CY163" s="4">
        <v>0</v>
      </c>
      <c r="CZ163" s="9">
        <v>0</v>
      </c>
      <c r="DA163" s="12"/>
      <c r="DB163" s="4"/>
      <c r="DC163" s="9"/>
      <c r="DD163" s="12">
        <v>0</v>
      </c>
      <c r="DE163" s="4">
        <v>0</v>
      </c>
      <c r="DF163" s="9">
        <v>0</v>
      </c>
      <c r="DG163" s="12">
        <v>0</v>
      </c>
      <c r="DH163" s="4">
        <v>0</v>
      </c>
      <c r="DI163" s="9">
        <f t="shared" si="723"/>
        <v>0</v>
      </c>
      <c r="DJ163" s="12">
        <v>0</v>
      </c>
      <c r="DK163" s="4">
        <v>0</v>
      </c>
      <c r="DL163" s="9">
        <v>0</v>
      </c>
      <c r="DM163" s="12">
        <v>0</v>
      </c>
      <c r="DN163" s="4">
        <v>0</v>
      </c>
      <c r="DO163" s="9">
        <v>0</v>
      </c>
      <c r="DP163" s="12">
        <v>0</v>
      </c>
      <c r="DQ163" s="4">
        <v>0</v>
      </c>
      <c r="DR163" s="9">
        <v>0</v>
      </c>
      <c r="DS163" s="12">
        <v>0</v>
      </c>
      <c r="DT163" s="4">
        <v>0</v>
      </c>
      <c r="DU163" s="9">
        <v>0</v>
      </c>
      <c r="DV163" s="12">
        <v>0</v>
      </c>
      <c r="DW163" s="4">
        <v>0</v>
      </c>
      <c r="DX163" s="9">
        <v>0</v>
      </c>
      <c r="DY163" s="12">
        <v>0</v>
      </c>
      <c r="DZ163" s="4">
        <v>0</v>
      </c>
      <c r="EA163" s="9">
        <v>0</v>
      </c>
      <c r="EB163" s="12"/>
      <c r="EC163" s="4"/>
      <c r="ED163" s="9"/>
      <c r="EE163" s="12">
        <v>0</v>
      </c>
      <c r="EF163" s="4">
        <v>0</v>
      </c>
      <c r="EG163" s="9">
        <f t="shared" si="724"/>
        <v>0</v>
      </c>
      <c r="EH163" s="12">
        <v>42999.31</v>
      </c>
      <c r="EI163" s="4">
        <v>114962.07</v>
      </c>
      <c r="EJ163" s="9">
        <f t="shared" ref="EJ163" si="735">EI163/EH163*1000</f>
        <v>2673.57941325105</v>
      </c>
      <c r="EK163" s="12">
        <v>0</v>
      </c>
      <c r="EL163" s="4">
        <v>0</v>
      </c>
      <c r="EM163" s="9">
        <v>0</v>
      </c>
      <c r="EN163" s="12">
        <v>0</v>
      </c>
      <c r="EO163" s="4">
        <v>0</v>
      </c>
      <c r="EP163" s="9">
        <v>0</v>
      </c>
      <c r="EQ163" s="12">
        <v>0</v>
      </c>
      <c r="ER163" s="4">
        <v>0</v>
      </c>
      <c r="ES163" s="9">
        <v>0</v>
      </c>
      <c r="ET163" s="12">
        <v>0</v>
      </c>
      <c r="EU163" s="4">
        <v>0</v>
      </c>
      <c r="EV163" s="9">
        <v>0</v>
      </c>
      <c r="EW163" s="12">
        <v>0</v>
      </c>
      <c r="EX163" s="4">
        <v>0</v>
      </c>
      <c r="EY163" s="9">
        <f t="shared" si="725"/>
        <v>0</v>
      </c>
      <c r="EZ163" s="12">
        <v>0</v>
      </c>
      <c r="FA163" s="4">
        <v>0</v>
      </c>
      <c r="FB163" s="9">
        <v>0</v>
      </c>
      <c r="FC163" s="12">
        <v>0</v>
      </c>
      <c r="FD163" s="4">
        <v>0</v>
      </c>
      <c r="FE163" s="9">
        <v>0</v>
      </c>
      <c r="FF163" s="12">
        <v>0</v>
      </c>
      <c r="FG163" s="4">
        <v>0</v>
      </c>
      <c r="FH163" s="9">
        <v>0</v>
      </c>
      <c r="FI163" s="12">
        <v>0</v>
      </c>
      <c r="FJ163" s="4">
        <v>0</v>
      </c>
      <c r="FK163" s="9">
        <v>0</v>
      </c>
      <c r="FL163" s="12">
        <v>0</v>
      </c>
      <c r="FM163" s="4">
        <v>0</v>
      </c>
      <c r="FN163" s="9">
        <v>0</v>
      </c>
      <c r="FO163" s="12"/>
      <c r="FP163" s="4"/>
      <c r="FQ163" s="9"/>
      <c r="FR163" s="12">
        <v>0</v>
      </c>
      <c r="FS163" s="4">
        <v>0</v>
      </c>
      <c r="FT163" s="9">
        <v>0</v>
      </c>
      <c r="FU163" s="12">
        <v>0</v>
      </c>
      <c r="FV163" s="4">
        <v>0</v>
      </c>
      <c r="FW163" s="9">
        <v>0</v>
      </c>
      <c r="FX163" s="12">
        <v>0</v>
      </c>
      <c r="FY163" s="4">
        <v>0</v>
      </c>
      <c r="FZ163" s="9">
        <v>0</v>
      </c>
      <c r="GA163" s="12">
        <v>0</v>
      </c>
      <c r="GB163" s="4">
        <v>0</v>
      </c>
      <c r="GC163" s="9">
        <v>0</v>
      </c>
      <c r="GD163" s="12">
        <v>0</v>
      </c>
      <c r="GE163" s="4">
        <v>0</v>
      </c>
      <c r="GF163" s="9">
        <v>0</v>
      </c>
      <c r="GG163" s="12">
        <v>0</v>
      </c>
      <c r="GH163" s="4">
        <v>0</v>
      </c>
      <c r="GI163" s="9">
        <v>0</v>
      </c>
      <c r="GJ163" s="12">
        <v>0</v>
      </c>
      <c r="GK163" s="4">
        <v>0</v>
      </c>
      <c r="GL163" s="9">
        <v>0</v>
      </c>
      <c r="GM163" s="12">
        <v>0</v>
      </c>
      <c r="GN163" s="4">
        <v>0</v>
      </c>
      <c r="GO163" s="9">
        <v>0</v>
      </c>
      <c r="GP163" s="12">
        <v>0</v>
      </c>
      <c r="GQ163" s="4">
        <v>0</v>
      </c>
      <c r="GR163" s="9">
        <v>0</v>
      </c>
      <c r="GS163" s="12">
        <v>0</v>
      </c>
      <c r="GT163" s="4">
        <v>0</v>
      </c>
      <c r="GU163" s="9">
        <v>0</v>
      </c>
      <c r="GV163" s="12">
        <v>0</v>
      </c>
      <c r="GW163" s="4">
        <v>0</v>
      </c>
      <c r="GX163" s="9">
        <v>0</v>
      </c>
      <c r="GY163" s="12">
        <v>44848.097999999998</v>
      </c>
      <c r="GZ163" s="4">
        <v>103420.78</v>
      </c>
      <c r="HA163" s="9">
        <f t="shared" si="727"/>
        <v>2306.0237693915137</v>
      </c>
      <c r="HB163" s="12">
        <v>757.74</v>
      </c>
      <c r="HC163" s="4">
        <v>3093.96</v>
      </c>
      <c r="HD163" s="9">
        <f t="shared" si="728"/>
        <v>4083.1419748198591</v>
      </c>
      <c r="HE163" s="12">
        <v>0</v>
      </c>
      <c r="HF163" s="4">
        <v>0</v>
      </c>
      <c r="HG163" s="9">
        <v>0</v>
      </c>
      <c r="HH163" s="19">
        <f t="shared" si="729"/>
        <v>404268.10399999993</v>
      </c>
      <c r="HI163" s="9">
        <f t="shared" si="730"/>
        <v>1076021.24</v>
      </c>
    </row>
    <row r="164" spans="1:217" x14ac:dyDescent="0.3">
      <c r="A164" s="79">
        <v>2016</v>
      </c>
      <c r="B164" s="71" t="s">
        <v>4</v>
      </c>
      <c r="C164" s="12">
        <v>0</v>
      </c>
      <c r="D164" s="4">
        <v>0</v>
      </c>
      <c r="E164" s="9">
        <f t="shared" si="715"/>
        <v>0</v>
      </c>
      <c r="F164" s="12">
        <v>212549.37</v>
      </c>
      <c r="G164" s="4">
        <v>537516.04</v>
      </c>
      <c r="H164" s="9">
        <f t="shared" si="731"/>
        <v>2528.8997092769555</v>
      </c>
      <c r="I164" s="12">
        <v>0</v>
      </c>
      <c r="J164" s="4">
        <v>0</v>
      </c>
      <c r="K164" s="9">
        <v>0</v>
      </c>
      <c r="L164" s="12">
        <v>0</v>
      </c>
      <c r="M164" s="4">
        <v>0</v>
      </c>
      <c r="N164" s="9">
        <v>0</v>
      </c>
      <c r="O164" s="12">
        <v>0</v>
      </c>
      <c r="P164" s="4">
        <v>0</v>
      </c>
      <c r="Q164" s="9">
        <v>0</v>
      </c>
      <c r="R164" s="12">
        <v>1499.0239999999999</v>
      </c>
      <c r="S164" s="4">
        <v>9645.52</v>
      </c>
      <c r="T164" s="9">
        <f t="shared" si="716"/>
        <v>6434.5334030675967</v>
      </c>
      <c r="U164" s="12">
        <v>0</v>
      </c>
      <c r="V164" s="4">
        <v>0</v>
      </c>
      <c r="W164" s="9">
        <f t="shared" si="717"/>
        <v>0</v>
      </c>
      <c r="X164" s="12">
        <v>0</v>
      </c>
      <c r="Y164" s="4">
        <v>0</v>
      </c>
      <c r="Z164" s="9">
        <v>0</v>
      </c>
      <c r="AA164" s="12">
        <v>0</v>
      </c>
      <c r="AB164" s="4">
        <v>0</v>
      </c>
      <c r="AC164" s="9">
        <v>0</v>
      </c>
      <c r="AD164" s="12">
        <v>0</v>
      </c>
      <c r="AE164" s="4">
        <v>0</v>
      </c>
      <c r="AF164" s="9">
        <v>0</v>
      </c>
      <c r="AG164" s="12">
        <v>0</v>
      </c>
      <c r="AH164" s="4">
        <v>0</v>
      </c>
      <c r="AI164" s="9">
        <v>0</v>
      </c>
      <c r="AJ164" s="12">
        <v>0</v>
      </c>
      <c r="AK164" s="4">
        <v>0</v>
      </c>
      <c r="AL164" s="9">
        <v>0</v>
      </c>
      <c r="AM164" s="12">
        <v>0</v>
      </c>
      <c r="AN164" s="4">
        <v>0</v>
      </c>
      <c r="AO164" s="9">
        <v>0</v>
      </c>
      <c r="AP164" s="12">
        <v>0</v>
      </c>
      <c r="AQ164" s="4">
        <v>0</v>
      </c>
      <c r="AR164" s="9">
        <v>0</v>
      </c>
      <c r="AS164" s="12">
        <v>0</v>
      </c>
      <c r="AT164" s="4">
        <v>0</v>
      </c>
      <c r="AU164" s="9">
        <v>0</v>
      </c>
      <c r="AV164" s="12">
        <v>0</v>
      </c>
      <c r="AW164" s="4">
        <v>0</v>
      </c>
      <c r="AX164" s="9">
        <v>0</v>
      </c>
      <c r="AY164" s="12"/>
      <c r="AZ164" s="4"/>
      <c r="BA164" s="9"/>
      <c r="BB164" s="12">
        <v>0</v>
      </c>
      <c r="BC164" s="4">
        <v>0</v>
      </c>
      <c r="BD164" s="9">
        <v>0</v>
      </c>
      <c r="BE164" s="12">
        <v>0</v>
      </c>
      <c r="BF164" s="4">
        <v>0</v>
      </c>
      <c r="BG164" s="9">
        <f t="shared" si="718"/>
        <v>0</v>
      </c>
      <c r="BH164" s="12">
        <v>3.2000000000000001E-2</v>
      </c>
      <c r="BI164" s="4">
        <v>0.17</v>
      </c>
      <c r="BJ164" s="9">
        <f t="shared" si="733"/>
        <v>5312.5</v>
      </c>
      <c r="BK164" s="12">
        <v>0</v>
      </c>
      <c r="BL164" s="4">
        <v>0</v>
      </c>
      <c r="BM164" s="9">
        <v>0</v>
      </c>
      <c r="BN164" s="12">
        <v>0</v>
      </c>
      <c r="BO164" s="4">
        <v>0</v>
      </c>
      <c r="BP164" s="9">
        <v>0</v>
      </c>
      <c r="BQ164" s="12">
        <v>0</v>
      </c>
      <c r="BR164" s="4">
        <v>0</v>
      </c>
      <c r="BS164" s="9">
        <v>0</v>
      </c>
      <c r="BT164" s="12">
        <v>0.1</v>
      </c>
      <c r="BU164" s="4">
        <v>1.46</v>
      </c>
      <c r="BV164" s="9">
        <f t="shared" ref="BV164:BV172" si="736">BU164/BT164*1000</f>
        <v>14600</v>
      </c>
      <c r="BW164" s="12">
        <v>0</v>
      </c>
      <c r="BX164" s="4">
        <v>0</v>
      </c>
      <c r="BY164" s="9">
        <v>0</v>
      </c>
      <c r="BZ164" s="12">
        <v>0</v>
      </c>
      <c r="CA164" s="4">
        <v>0</v>
      </c>
      <c r="CB164" s="9">
        <v>0</v>
      </c>
      <c r="CC164" s="12">
        <v>0</v>
      </c>
      <c r="CD164" s="4">
        <v>0</v>
      </c>
      <c r="CE164" s="9">
        <v>0</v>
      </c>
      <c r="CF164" s="12">
        <v>0</v>
      </c>
      <c r="CG164" s="4">
        <v>0</v>
      </c>
      <c r="CH164" s="9">
        <f t="shared" si="719"/>
        <v>0</v>
      </c>
      <c r="CI164" s="12">
        <v>0</v>
      </c>
      <c r="CJ164" s="4">
        <v>0</v>
      </c>
      <c r="CK164" s="9">
        <v>0</v>
      </c>
      <c r="CL164" s="12">
        <v>0</v>
      </c>
      <c r="CM164" s="4">
        <v>0</v>
      </c>
      <c r="CN164" s="9">
        <f t="shared" si="720"/>
        <v>0</v>
      </c>
      <c r="CO164" s="12">
        <v>0</v>
      </c>
      <c r="CP164" s="4">
        <v>0</v>
      </c>
      <c r="CQ164" s="9">
        <v>0</v>
      </c>
      <c r="CR164" s="12">
        <v>0</v>
      </c>
      <c r="CS164" s="4">
        <v>0</v>
      </c>
      <c r="CT164" s="9">
        <v>0</v>
      </c>
      <c r="CU164" s="12">
        <v>0.21299999999999999</v>
      </c>
      <c r="CV164" s="4">
        <v>1.95</v>
      </c>
      <c r="CW164" s="9">
        <f t="shared" si="722"/>
        <v>9154.929577464789</v>
      </c>
      <c r="CX164" s="12">
        <v>0</v>
      </c>
      <c r="CY164" s="4">
        <v>0</v>
      </c>
      <c r="CZ164" s="9">
        <v>0</v>
      </c>
      <c r="DA164" s="12"/>
      <c r="DB164" s="4"/>
      <c r="DC164" s="9"/>
      <c r="DD164" s="12">
        <v>0</v>
      </c>
      <c r="DE164" s="4">
        <v>0</v>
      </c>
      <c r="DF164" s="9">
        <v>0</v>
      </c>
      <c r="DG164" s="12">
        <v>0</v>
      </c>
      <c r="DH164" s="4">
        <v>0</v>
      </c>
      <c r="DI164" s="9">
        <f t="shared" si="723"/>
        <v>0</v>
      </c>
      <c r="DJ164" s="12">
        <v>0</v>
      </c>
      <c r="DK164" s="4">
        <v>0</v>
      </c>
      <c r="DL164" s="9">
        <v>0</v>
      </c>
      <c r="DM164" s="12">
        <v>0</v>
      </c>
      <c r="DN164" s="4">
        <v>0</v>
      </c>
      <c r="DO164" s="9">
        <v>0</v>
      </c>
      <c r="DP164" s="12">
        <v>0</v>
      </c>
      <c r="DQ164" s="4">
        <v>0</v>
      </c>
      <c r="DR164" s="9">
        <v>0</v>
      </c>
      <c r="DS164" s="12">
        <v>0</v>
      </c>
      <c r="DT164" s="4">
        <v>0</v>
      </c>
      <c r="DU164" s="9">
        <v>0</v>
      </c>
      <c r="DV164" s="12">
        <v>0</v>
      </c>
      <c r="DW164" s="4">
        <v>0</v>
      </c>
      <c r="DX164" s="9">
        <v>0</v>
      </c>
      <c r="DY164" s="12">
        <v>0</v>
      </c>
      <c r="DZ164" s="4">
        <v>0</v>
      </c>
      <c r="EA164" s="9">
        <v>0</v>
      </c>
      <c r="EB164" s="12"/>
      <c r="EC164" s="4"/>
      <c r="ED164" s="9"/>
      <c r="EE164" s="12">
        <v>0</v>
      </c>
      <c r="EF164" s="4">
        <v>0</v>
      </c>
      <c r="EG164" s="9">
        <f t="shared" si="724"/>
        <v>0</v>
      </c>
      <c r="EH164" s="12">
        <v>0</v>
      </c>
      <c r="EI164" s="4">
        <v>0</v>
      </c>
      <c r="EJ164" s="9">
        <v>0</v>
      </c>
      <c r="EK164" s="12">
        <v>0</v>
      </c>
      <c r="EL164" s="4">
        <v>0</v>
      </c>
      <c r="EM164" s="9">
        <v>0</v>
      </c>
      <c r="EN164" s="12">
        <v>0</v>
      </c>
      <c r="EO164" s="4">
        <v>0</v>
      </c>
      <c r="EP164" s="9">
        <v>0</v>
      </c>
      <c r="EQ164" s="12">
        <v>0</v>
      </c>
      <c r="ER164" s="4">
        <v>0</v>
      </c>
      <c r="ES164" s="9">
        <v>0</v>
      </c>
      <c r="ET164" s="12">
        <v>0</v>
      </c>
      <c r="EU164" s="4">
        <v>0</v>
      </c>
      <c r="EV164" s="9">
        <v>0</v>
      </c>
      <c r="EW164" s="12">
        <v>0</v>
      </c>
      <c r="EX164" s="4">
        <v>0</v>
      </c>
      <c r="EY164" s="9">
        <f t="shared" si="725"/>
        <v>0</v>
      </c>
      <c r="EZ164" s="12">
        <v>0</v>
      </c>
      <c r="FA164" s="4">
        <v>0</v>
      </c>
      <c r="FB164" s="9">
        <v>0</v>
      </c>
      <c r="FC164" s="12">
        <v>0</v>
      </c>
      <c r="FD164" s="4">
        <v>0</v>
      </c>
      <c r="FE164" s="9">
        <v>0</v>
      </c>
      <c r="FF164" s="12">
        <v>26.536000000000001</v>
      </c>
      <c r="FG164" s="4">
        <v>121.17</v>
      </c>
      <c r="FH164" s="9">
        <f t="shared" ref="FH164:FH169" si="737">FG164/FF164*1000</f>
        <v>4566.2496231534515</v>
      </c>
      <c r="FI164" s="12">
        <v>0</v>
      </c>
      <c r="FJ164" s="4">
        <v>0</v>
      </c>
      <c r="FK164" s="9">
        <v>0</v>
      </c>
      <c r="FL164" s="12">
        <v>0</v>
      </c>
      <c r="FM164" s="4">
        <v>0</v>
      </c>
      <c r="FN164" s="9">
        <v>0</v>
      </c>
      <c r="FO164" s="12"/>
      <c r="FP164" s="4"/>
      <c r="FQ164" s="9"/>
      <c r="FR164" s="12">
        <v>0</v>
      </c>
      <c r="FS164" s="4">
        <v>0</v>
      </c>
      <c r="FT164" s="9">
        <v>0</v>
      </c>
      <c r="FU164" s="12">
        <v>0</v>
      </c>
      <c r="FV164" s="4">
        <v>0</v>
      </c>
      <c r="FW164" s="9">
        <v>0</v>
      </c>
      <c r="FX164" s="12">
        <v>0</v>
      </c>
      <c r="FY164" s="4">
        <v>0</v>
      </c>
      <c r="FZ164" s="9">
        <v>0</v>
      </c>
      <c r="GA164" s="12">
        <v>0</v>
      </c>
      <c r="GB164" s="4">
        <v>0</v>
      </c>
      <c r="GC164" s="9">
        <v>0</v>
      </c>
      <c r="GD164" s="12">
        <v>0</v>
      </c>
      <c r="GE164" s="4">
        <v>0</v>
      </c>
      <c r="GF164" s="9">
        <v>0</v>
      </c>
      <c r="GG164" s="12">
        <v>0</v>
      </c>
      <c r="GH164" s="4">
        <v>0</v>
      </c>
      <c r="GI164" s="9">
        <v>0</v>
      </c>
      <c r="GJ164" s="12">
        <v>27500</v>
      </c>
      <c r="GK164" s="4">
        <v>70881.83</v>
      </c>
      <c r="GL164" s="9">
        <f t="shared" ref="GL164:GL173" si="738">GK164/GJ164*1000</f>
        <v>2577.5210909090911</v>
      </c>
      <c r="GM164" s="12">
        <v>0</v>
      </c>
      <c r="GN164" s="4">
        <v>0</v>
      </c>
      <c r="GO164" s="9">
        <v>0</v>
      </c>
      <c r="GP164" s="12">
        <v>0</v>
      </c>
      <c r="GQ164" s="4">
        <v>0</v>
      </c>
      <c r="GR164" s="9">
        <v>0</v>
      </c>
      <c r="GS164" s="12">
        <v>1.6E-2</v>
      </c>
      <c r="GT164" s="4">
        <v>2.38</v>
      </c>
      <c r="GU164" s="9">
        <f t="shared" si="726"/>
        <v>148750</v>
      </c>
      <c r="GV164" s="12">
        <v>0</v>
      </c>
      <c r="GW164" s="4">
        <v>0</v>
      </c>
      <c r="GX164" s="9">
        <v>0</v>
      </c>
      <c r="GY164" s="12">
        <v>0</v>
      </c>
      <c r="GZ164" s="4">
        <v>0</v>
      </c>
      <c r="HA164" s="9">
        <v>0</v>
      </c>
      <c r="HB164" s="12">
        <v>0</v>
      </c>
      <c r="HC164" s="4">
        <v>0</v>
      </c>
      <c r="HD164" s="9">
        <v>0</v>
      </c>
      <c r="HE164" s="12">
        <v>0</v>
      </c>
      <c r="HF164" s="4">
        <v>0</v>
      </c>
      <c r="HG164" s="9">
        <v>0</v>
      </c>
      <c r="HH164" s="19">
        <f t="shared" si="729"/>
        <v>241575.291</v>
      </c>
      <c r="HI164" s="9">
        <f t="shared" si="730"/>
        <v>618170.52</v>
      </c>
    </row>
    <row r="165" spans="1:217" x14ac:dyDescent="0.3">
      <c r="A165" s="79">
        <v>2016</v>
      </c>
      <c r="B165" s="71" t="s">
        <v>5</v>
      </c>
      <c r="C165" s="12">
        <v>0</v>
      </c>
      <c r="D165" s="4">
        <v>0</v>
      </c>
      <c r="E165" s="9">
        <f t="shared" si="715"/>
        <v>0</v>
      </c>
      <c r="F165" s="12">
        <v>81285</v>
      </c>
      <c r="G165" s="4">
        <v>212410.67</v>
      </c>
      <c r="H165" s="9">
        <f t="shared" si="731"/>
        <v>2613.1595005228519</v>
      </c>
      <c r="I165" s="12">
        <v>0</v>
      </c>
      <c r="J165" s="4">
        <v>0</v>
      </c>
      <c r="K165" s="9">
        <v>0</v>
      </c>
      <c r="L165" s="12">
        <v>1.5</v>
      </c>
      <c r="M165" s="4">
        <v>16.07</v>
      </c>
      <c r="N165" s="9">
        <f t="shared" ref="N165:N169" si="739">M165/L165*1000</f>
        <v>10713.333333333332</v>
      </c>
      <c r="O165" s="12">
        <v>0</v>
      </c>
      <c r="P165" s="4">
        <v>0</v>
      </c>
      <c r="Q165" s="9">
        <v>0</v>
      </c>
      <c r="R165" s="12">
        <v>1119.7049999999999</v>
      </c>
      <c r="S165" s="4">
        <v>6976.65</v>
      </c>
      <c r="T165" s="9">
        <f t="shared" si="716"/>
        <v>6230.7929320669282</v>
      </c>
      <c r="U165" s="12">
        <v>0</v>
      </c>
      <c r="V165" s="4">
        <v>0</v>
      </c>
      <c r="W165" s="9">
        <f t="shared" si="717"/>
        <v>0</v>
      </c>
      <c r="X165" s="12">
        <v>0</v>
      </c>
      <c r="Y165" s="4">
        <v>0</v>
      </c>
      <c r="Z165" s="9">
        <v>0</v>
      </c>
      <c r="AA165" s="12">
        <v>0</v>
      </c>
      <c r="AB165" s="4">
        <v>0</v>
      </c>
      <c r="AC165" s="9">
        <v>0</v>
      </c>
      <c r="AD165" s="12">
        <v>0</v>
      </c>
      <c r="AE165" s="4">
        <v>0</v>
      </c>
      <c r="AF165" s="9">
        <v>0</v>
      </c>
      <c r="AG165" s="12">
        <v>0</v>
      </c>
      <c r="AH165" s="4">
        <v>0</v>
      </c>
      <c r="AI165" s="9">
        <v>0</v>
      </c>
      <c r="AJ165" s="12">
        <v>0</v>
      </c>
      <c r="AK165" s="4">
        <v>0</v>
      </c>
      <c r="AL165" s="9">
        <v>0</v>
      </c>
      <c r="AM165" s="12">
        <v>0</v>
      </c>
      <c r="AN165" s="4">
        <v>0</v>
      </c>
      <c r="AO165" s="9">
        <v>0</v>
      </c>
      <c r="AP165" s="12">
        <v>0</v>
      </c>
      <c r="AQ165" s="4">
        <v>0</v>
      </c>
      <c r="AR165" s="9">
        <v>0</v>
      </c>
      <c r="AS165" s="12">
        <v>0</v>
      </c>
      <c r="AT165" s="4">
        <v>0</v>
      </c>
      <c r="AU165" s="9">
        <v>0</v>
      </c>
      <c r="AV165" s="12">
        <v>4.0000000000000001E-3</v>
      </c>
      <c r="AW165" s="4">
        <v>0.02</v>
      </c>
      <c r="AX165" s="9">
        <f t="shared" ref="AX165:AX173" si="740">AW165/AV165*1000</f>
        <v>5000</v>
      </c>
      <c r="AY165" s="12"/>
      <c r="AZ165" s="4"/>
      <c r="BA165" s="9"/>
      <c r="BB165" s="12">
        <v>0</v>
      </c>
      <c r="BC165" s="4">
        <v>0</v>
      </c>
      <c r="BD165" s="9">
        <v>0</v>
      </c>
      <c r="BE165" s="12">
        <v>0</v>
      </c>
      <c r="BF165" s="4">
        <v>0</v>
      </c>
      <c r="BG165" s="9">
        <f t="shared" si="718"/>
        <v>0</v>
      </c>
      <c r="BH165" s="12">
        <v>0</v>
      </c>
      <c r="BI165" s="4">
        <v>0</v>
      </c>
      <c r="BJ165" s="9">
        <v>0</v>
      </c>
      <c r="BK165" s="12">
        <v>0</v>
      </c>
      <c r="BL165" s="4">
        <v>0</v>
      </c>
      <c r="BM165" s="9">
        <v>0</v>
      </c>
      <c r="BN165" s="12">
        <v>0</v>
      </c>
      <c r="BO165" s="4">
        <v>0</v>
      </c>
      <c r="BP165" s="9">
        <v>0</v>
      </c>
      <c r="BQ165" s="12">
        <v>0</v>
      </c>
      <c r="BR165" s="4">
        <v>0</v>
      </c>
      <c r="BS165" s="9">
        <v>0</v>
      </c>
      <c r="BT165" s="12">
        <v>0.106</v>
      </c>
      <c r="BU165" s="4">
        <v>0.44</v>
      </c>
      <c r="BV165" s="9">
        <f t="shared" si="736"/>
        <v>4150.9433962264147</v>
      </c>
      <c r="BW165" s="12">
        <v>0</v>
      </c>
      <c r="BX165" s="4">
        <v>0</v>
      </c>
      <c r="BY165" s="9">
        <f>IF(BW165=0,0,BX165/BW165*1000)</f>
        <v>0</v>
      </c>
      <c r="BZ165" s="12">
        <v>0</v>
      </c>
      <c r="CA165" s="4">
        <v>0</v>
      </c>
      <c r="CB165" s="9">
        <v>0</v>
      </c>
      <c r="CC165" s="12">
        <v>0</v>
      </c>
      <c r="CD165" s="4">
        <v>0</v>
      </c>
      <c r="CE165" s="9">
        <v>0</v>
      </c>
      <c r="CF165" s="12">
        <v>0</v>
      </c>
      <c r="CG165" s="4">
        <v>0</v>
      </c>
      <c r="CH165" s="9">
        <f t="shared" si="719"/>
        <v>0</v>
      </c>
      <c r="CI165" s="12">
        <v>0</v>
      </c>
      <c r="CJ165" s="4">
        <v>0</v>
      </c>
      <c r="CK165" s="9">
        <v>0</v>
      </c>
      <c r="CL165" s="12">
        <v>0</v>
      </c>
      <c r="CM165" s="4">
        <v>0</v>
      </c>
      <c r="CN165" s="9">
        <f t="shared" si="720"/>
        <v>0</v>
      </c>
      <c r="CO165" s="12">
        <v>0</v>
      </c>
      <c r="CP165" s="4">
        <v>0</v>
      </c>
      <c r="CQ165" s="9">
        <v>0</v>
      </c>
      <c r="CR165" s="12">
        <v>0</v>
      </c>
      <c r="CS165" s="4">
        <v>0</v>
      </c>
      <c r="CT165" s="9">
        <v>0</v>
      </c>
      <c r="CU165" s="12">
        <v>34.825000000000003</v>
      </c>
      <c r="CV165" s="4">
        <v>62.81</v>
      </c>
      <c r="CW165" s="9">
        <f t="shared" si="722"/>
        <v>1803.5893754486717</v>
      </c>
      <c r="CX165" s="12">
        <v>0</v>
      </c>
      <c r="CY165" s="4">
        <v>0</v>
      </c>
      <c r="CZ165" s="9">
        <v>0</v>
      </c>
      <c r="DA165" s="12"/>
      <c r="DB165" s="4"/>
      <c r="DC165" s="9"/>
      <c r="DD165" s="12">
        <v>0</v>
      </c>
      <c r="DE165" s="4">
        <v>0</v>
      </c>
      <c r="DF165" s="9">
        <v>0</v>
      </c>
      <c r="DG165" s="12">
        <v>0</v>
      </c>
      <c r="DH165" s="4">
        <v>0</v>
      </c>
      <c r="DI165" s="9">
        <f t="shared" si="723"/>
        <v>0</v>
      </c>
      <c r="DJ165" s="12">
        <v>0</v>
      </c>
      <c r="DK165" s="4">
        <v>0</v>
      </c>
      <c r="DL165" s="9">
        <v>0</v>
      </c>
      <c r="DM165" s="12">
        <v>0</v>
      </c>
      <c r="DN165" s="4">
        <v>0</v>
      </c>
      <c r="DO165" s="9">
        <v>0</v>
      </c>
      <c r="DP165" s="12">
        <v>1E-3</v>
      </c>
      <c r="DQ165" s="4">
        <v>0.03</v>
      </c>
      <c r="DR165" s="9">
        <f t="shared" ref="DR165" si="741">DQ165/DP165*1000</f>
        <v>30000</v>
      </c>
      <c r="DS165" s="12">
        <v>0</v>
      </c>
      <c r="DT165" s="4">
        <v>0</v>
      </c>
      <c r="DU165" s="9">
        <v>0</v>
      </c>
      <c r="DV165" s="12">
        <v>0</v>
      </c>
      <c r="DW165" s="4">
        <v>0</v>
      </c>
      <c r="DX165" s="9">
        <v>0</v>
      </c>
      <c r="DY165" s="12">
        <v>0</v>
      </c>
      <c r="DZ165" s="4">
        <v>0</v>
      </c>
      <c r="EA165" s="9">
        <v>0</v>
      </c>
      <c r="EB165" s="12"/>
      <c r="EC165" s="4"/>
      <c r="ED165" s="9"/>
      <c r="EE165" s="12">
        <v>0</v>
      </c>
      <c r="EF165" s="4">
        <v>0</v>
      </c>
      <c r="EG165" s="9">
        <f t="shared" si="724"/>
        <v>0</v>
      </c>
      <c r="EH165" s="12">
        <v>0</v>
      </c>
      <c r="EI165" s="4">
        <v>0</v>
      </c>
      <c r="EJ165" s="9">
        <v>0</v>
      </c>
      <c r="EK165" s="12">
        <v>0</v>
      </c>
      <c r="EL165" s="4">
        <v>0</v>
      </c>
      <c r="EM165" s="9">
        <v>0</v>
      </c>
      <c r="EN165" s="12">
        <v>0</v>
      </c>
      <c r="EO165" s="4">
        <v>0</v>
      </c>
      <c r="EP165" s="9">
        <v>0</v>
      </c>
      <c r="EQ165" s="12">
        <v>0</v>
      </c>
      <c r="ER165" s="4">
        <v>0</v>
      </c>
      <c r="ES165" s="9">
        <v>0</v>
      </c>
      <c r="ET165" s="12">
        <v>0</v>
      </c>
      <c r="EU165" s="4">
        <v>0</v>
      </c>
      <c r="EV165" s="9">
        <v>0</v>
      </c>
      <c r="EW165" s="12">
        <v>0</v>
      </c>
      <c r="EX165" s="4">
        <v>0</v>
      </c>
      <c r="EY165" s="9">
        <f t="shared" si="725"/>
        <v>0</v>
      </c>
      <c r="EZ165" s="12">
        <v>0</v>
      </c>
      <c r="FA165" s="4">
        <v>0</v>
      </c>
      <c r="FB165" s="9">
        <v>0</v>
      </c>
      <c r="FC165" s="12">
        <v>0</v>
      </c>
      <c r="FD165" s="4">
        <v>0</v>
      </c>
      <c r="FE165" s="9">
        <v>0</v>
      </c>
      <c r="FF165" s="12">
        <v>0</v>
      </c>
      <c r="FG165" s="4">
        <v>0</v>
      </c>
      <c r="FH165" s="9">
        <v>0</v>
      </c>
      <c r="FI165" s="12">
        <v>0</v>
      </c>
      <c r="FJ165" s="4">
        <v>0</v>
      </c>
      <c r="FK165" s="9">
        <v>0</v>
      </c>
      <c r="FL165" s="12">
        <v>0</v>
      </c>
      <c r="FM165" s="4">
        <v>0</v>
      </c>
      <c r="FN165" s="9">
        <v>0</v>
      </c>
      <c r="FO165" s="12"/>
      <c r="FP165" s="4"/>
      <c r="FQ165" s="9"/>
      <c r="FR165" s="12">
        <v>0</v>
      </c>
      <c r="FS165" s="4">
        <v>0</v>
      </c>
      <c r="FT165" s="9">
        <v>0</v>
      </c>
      <c r="FU165" s="12">
        <v>0</v>
      </c>
      <c r="FV165" s="4">
        <v>0</v>
      </c>
      <c r="FW165" s="9">
        <v>0</v>
      </c>
      <c r="FX165" s="12">
        <v>0</v>
      </c>
      <c r="FY165" s="4">
        <v>0</v>
      </c>
      <c r="FZ165" s="9">
        <v>0</v>
      </c>
      <c r="GA165" s="12">
        <v>0</v>
      </c>
      <c r="GB165" s="4">
        <v>0</v>
      </c>
      <c r="GC165" s="9">
        <v>0</v>
      </c>
      <c r="GD165" s="12">
        <v>0</v>
      </c>
      <c r="GE165" s="4">
        <v>0</v>
      </c>
      <c r="GF165" s="9">
        <v>0</v>
      </c>
      <c r="GG165" s="12">
        <v>0</v>
      </c>
      <c r="GH165" s="4">
        <v>0</v>
      </c>
      <c r="GI165" s="9">
        <v>0</v>
      </c>
      <c r="GJ165" s="12">
        <v>0</v>
      </c>
      <c r="GK165" s="4">
        <v>0</v>
      </c>
      <c r="GL165" s="9">
        <v>0</v>
      </c>
      <c r="GM165" s="12">
        <v>0</v>
      </c>
      <c r="GN165" s="4">
        <v>0</v>
      </c>
      <c r="GO165" s="9">
        <v>0</v>
      </c>
      <c r="GP165" s="12">
        <v>0</v>
      </c>
      <c r="GQ165" s="4">
        <v>0</v>
      </c>
      <c r="GR165" s="9">
        <v>0</v>
      </c>
      <c r="GS165" s="12">
        <v>2.1000000000000001E-2</v>
      </c>
      <c r="GT165" s="4">
        <v>0.62</v>
      </c>
      <c r="GU165" s="9">
        <f t="shared" si="726"/>
        <v>29523.809523809523</v>
      </c>
      <c r="GV165" s="12">
        <v>0</v>
      </c>
      <c r="GW165" s="4">
        <v>0</v>
      </c>
      <c r="GX165" s="9">
        <v>0</v>
      </c>
      <c r="GY165" s="12">
        <v>0</v>
      </c>
      <c r="GZ165" s="4">
        <v>0</v>
      </c>
      <c r="HA165" s="9">
        <v>0</v>
      </c>
      <c r="HB165" s="12">
        <v>0</v>
      </c>
      <c r="HC165" s="4">
        <v>0</v>
      </c>
      <c r="HD165" s="9">
        <v>0</v>
      </c>
      <c r="HE165" s="12">
        <v>0</v>
      </c>
      <c r="HF165" s="4">
        <v>0</v>
      </c>
      <c r="HG165" s="9">
        <v>0</v>
      </c>
      <c r="HH165" s="19">
        <f t="shared" si="729"/>
        <v>82441.161999999997</v>
      </c>
      <c r="HI165" s="9">
        <f t="shared" si="730"/>
        <v>219467.31</v>
      </c>
    </row>
    <row r="166" spans="1:217" x14ac:dyDescent="0.3">
      <c r="A166" s="79">
        <v>2016</v>
      </c>
      <c r="B166" s="71" t="s">
        <v>6</v>
      </c>
      <c r="C166" s="12">
        <v>0</v>
      </c>
      <c r="D166" s="4">
        <v>0</v>
      </c>
      <c r="E166" s="9">
        <f t="shared" si="715"/>
        <v>0</v>
      </c>
      <c r="F166" s="12">
        <v>146040.285</v>
      </c>
      <c r="G166" s="4">
        <v>339095.72</v>
      </c>
      <c r="H166" s="9">
        <f t="shared" si="731"/>
        <v>2321.9327461597322</v>
      </c>
      <c r="I166" s="12">
        <v>0</v>
      </c>
      <c r="J166" s="4">
        <v>0</v>
      </c>
      <c r="K166" s="9">
        <v>0</v>
      </c>
      <c r="L166" s="12">
        <v>9</v>
      </c>
      <c r="M166" s="4">
        <v>73.53</v>
      </c>
      <c r="N166" s="9">
        <f t="shared" si="739"/>
        <v>8170</v>
      </c>
      <c r="O166" s="12">
        <v>0</v>
      </c>
      <c r="P166" s="4">
        <v>0</v>
      </c>
      <c r="Q166" s="9">
        <v>0</v>
      </c>
      <c r="R166" s="12">
        <v>349.19</v>
      </c>
      <c r="S166" s="4">
        <v>2241.5700000000002</v>
      </c>
      <c r="T166" s="9">
        <f t="shared" si="716"/>
        <v>6419.3419055528511</v>
      </c>
      <c r="U166" s="12">
        <v>0</v>
      </c>
      <c r="V166" s="4">
        <v>0</v>
      </c>
      <c r="W166" s="9">
        <f t="shared" si="717"/>
        <v>0</v>
      </c>
      <c r="X166" s="12">
        <v>0</v>
      </c>
      <c r="Y166" s="4">
        <v>0</v>
      </c>
      <c r="Z166" s="9">
        <v>0</v>
      </c>
      <c r="AA166" s="12">
        <v>0</v>
      </c>
      <c r="AB166" s="4">
        <v>0</v>
      </c>
      <c r="AC166" s="9">
        <v>0</v>
      </c>
      <c r="AD166" s="12">
        <v>0</v>
      </c>
      <c r="AE166" s="4">
        <v>0</v>
      </c>
      <c r="AF166" s="9">
        <v>0</v>
      </c>
      <c r="AG166" s="12">
        <v>0</v>
      </c>
      <c r="AH166" s="4">
        <v>0</v>
      </c>
      <c r="AI166" s="9">
        <v>0</v>
      </c>
      <c r="AJ166" s="12">
        <v>0</v>
      </c>
      <c r="AK166" s="4">
        <v>0</v>
      </c>
      <c r="AL166" s="9">
        <v>0</v>
      </c>
      <c r="AM166" s="12">
        <v>0</v>
      </c>
      <c r="AN166" s="4">
        <v>0</v>
      </c>
      <c r="AO166" s="9">
        <v>0</v>
      </c>
      <c r="AP166" s="12">
        <v>0</v>
      </c>
      <c r="AQ166" s="4">
        <v>0</v>
      </c>
      <c r="AR166" s="9">
        <v>0</v>
      </c>
      <c r="AS166" s="12">
        <v>0</v>
      </c>
      <c r="AT166" s="4">
        <v>0</v>
      </c>
      <c r="AU166" s="9">
        <v>0</v>
      </c>
      <c r="AV166" s="12">
        <v>0</v>
      </c>
      <c r="AW166" s="4">
        <v>0</v>
      </c>
      <c r="AX166" s="9">
        <v>0</v>
      </c>
      <c r="AY166" s="12"/>
      <c r="AZ166" s="4"/>
      <c r="BA166" s="9"/>
      <c r="BB166" s="12">
        <v>26</v>
      </c>
      <c r="BC166" s="4">
        <v>134.29</v>
      </c>
      <c r="BD166" s="9">
        <f t="shared" ref="BD166:BD172" si="742">BC166/BB166*1000</f>
        <v>5165</v>
      </c>
      <c r="BE166" s="12">
        <v>0</v>
      </c>
      <c r="BF166" s="4">
        <v>0</v>
      </c>
      <c r="BG166" s="9">
        <f t="shared" si="718"/>
        <v>0</v>
      </c>
      <c r="BH166" s="12">
        <v>0</v>
      </c>
      <c r="BI166" s="4">
        <v>0</v>
      </c>
      <c r="BJ166" s="9">
        <v>0</v>
      </c>
      <c r="BK166" s="12">
        <v>0</v>
      </c>
      <c r="BL166" s="4">
        <v>0</v>
      </c>
      <c r="BM166" s="9">
        <v>0</v>
      </c>
      <c r="BN166" s="12">
        <v>0</v>
      </c>
      <c r="BO166" s="4">
        <v>0</v>
      </c>
      <c r="BP166" s="9">
        <v>0</v>
      </c>
      <c r="BQ166" s="12">
        <v>0</v>
      </c>
      <c r="BR166" s="4">
        <v>0</v>
      </c>
      <c r="BS166" s="9">
        <v>0</v>
      </c>
      <c r="BT166" s="12">
        <v>0</v>
      </c>
      <c r="BU166" s="4">
        <v>0</v>
      </c>
      <c r="BV166" s="9">
        <v>0</v>
      </c>
      <c r="BW166" s="12">
        <v>0</v>
      </c>
      <c r="BX166" s="4">
        <v>0</v>
      </c>
      <c r="BY166" s="9">
        <f t="shared" ref="BY166:BY173" si="743">IF(BW166=0,0,BX166/BW166*1000)</f>
        <v>0</v>
      </c>
      <c r="BZ166" s="12">
        <v>0</v>
      </c>
      <c r="CA166" s="4">
        <v>0</v>
      </c>
      <c r="CB166" s="9">
        <v>0</v>
      </c>
      <c r="CC166" s="12">
        <v>0</v>
      </c>
      <c r="CD166" s="4">
        <v>0</v>
      </c>
      <c r="CE166" s="9">
        <v>0</v>
      </c>
      <c r="CF166" s="12">
        <v>0</v>
      </c>
      <c r="CG166" s="4">
        <v>0</v>
      </c>
      <c r="CH166" s="9">
        <f t="shared" si="719"/>
        <v>0</v>
      </c>
      <c r="CI166" s="12">
        <v>0</v>
      </c>
      <c r="CJ166" s="4">
        <v>0</v>
      </c>
      <c r="CK166" s="9">
        <v>0</v>
      </c>
      <c r="CL166" s="12">
        <v>0</v>
      </c>
      <c r="CM166" s="4">
        <v>0</v>
      </c>
      <c r="CN166" s="9">
        <f t="shared" si="720"/>
        <v>0</v>
      </c>
      <c r="CO166" s="12">
        <v>0</v>
      </c>
      <c r="CP166" s="4">
        <v>0</v>
      </c>
      <c r="CQ166" s="9">
        <v>0</v>
      </c>
      <c r="CR166" s="12">
        <v>0</v>
      </c>
      <c r="CS166" s="4">
        <v>0</v>
      </c>
      <c r="CT166" s="9">
        <v>0</v>
      </c>
      <c r="CU166" s="12">
        <v>0.628</v>
      </c>
      <c r="CV166" s="4">
        <v>11.63</v>
      </c>
      <c r="CW166" s="9">
        <f t="shared" si="722"/>
        <v>18519.108280254775</v>
      </c>
      <c r="CX166" s="12">
        <v>0</v>
      </c>
      <c r="CY166" s="4">
        <v>0</v>
      </c>
      <c r="CZ166" s="9">
        <v>0</v>
      </c>
      <c r="DA166" s="12"/>
      <c r="DB166" s="4"/>
      <c r="DC166" s="9"/>
      <c r="DD166" s="12">
        <v>0</v>
      </c>
      <c r="DE166" s="4">
        <v>0</v>
      </c>
      <c r="DF166" s="9">
        <v>0</v>
      </c>
      <c r="DG166" s="12">
        <v>0</v>
      </c>
      <c r="DH166" s="4">
        <v>0</v>
      </c>
      <c r="DI166" s="9">
        <f t="shared" si="723"/>
        <v>0</v>
      </c>
      <c r="DJ166" s="12">
        <v>0</v>
      </c>
      <c r="DK166" s="4">
        <v>0</v>
      </c>
      <c r="DL166" s="9">
        <v>0</v>
      </c>
      <c r="DM166" s="12">
        <v>0</v>
      </c>
      <c r="DN166" s="4">
        <v>0</v>
      </c>
      <c r="DO166" s="9">
        <v>0</v>
      </c>
      <c r="DP166" s="12">
        <v>0</v>
      </c>
      <c r="DQ166" s="4">
        <v>0</v>
      </c>
      <c r="DR166" s="9">
        <v>0</v>
      </c>
      <c r="DS166" s="12">
        <v>0</v>
      </c>
      <c r="DT166" s="4">
        <v>0</v>
      </c>
      <c r="DU166" s="9">
        <v>0</v>
      </c>
      <c r="DV166" s="12">
        <v>0</v>
      </c>
      <c r="DW166" s="4">
        <v>0</v>
      </c>
      <c r="DX166" s="9">
        <v>0</v>
      </c>
      <c r="DY166" s="12">
        <v>0</v>
      </c>
      <c r="DZ166" s="4">
        <v>0</v>
      </c>
      <c r="EA166" s="9">
        <v>0</v>
      </c>
      <c r="EB166" s="12"/>
      <c r="EC166" s="4"/>
      <c r="ED166" s="9"/>
      <c r="EE166" s="12">
        <v>0</v>
      </c>
      <c r="EF166" s="4">
        <v>0</v>
      </c>
      <c r="EG166" s="9">
        <f t="shared" si="724"/>
        <v>0</v>
      </c>
      <c r="EH166" s="12">
        <v>0</v>
      </c>
      <c r="EI166" s="4">
        <v>0</v>
      </c>
      <c r="EJ166" s="9">
        <v>0</v>
      </c>
      <c r="EK166" s="12">
        <v>0</v>
      </c>
      <c r="EL166" s="4">
        <v>0</v>
      </c>
      <c r="EM166" s="9">
        <v>0</v>
      </c>
      <c r="EN166" s="12">
        <v>0</v>
      </c>
      <c r="EO166" s="4">
        <v>0</v>
      </c>
      <c r="EP166" s="9">
        <v>0</v>
      </c>
      <c r="EQ166" s="12">
        <v>0</v>
      </c>
      <c r="ER166" s="4">
        <v>0</v>
      </c>
      <c r="ES166" s="9">
        <v>0</v>
      </c>
      <c r="ET166" s="12">
        <v>0</v>
      </c>
      <c r="EU166" s="4">
        <v>0</v>
      </c>
      <c r="EV166" s="9">
        <v>0</v>
      </c>
      <c r="EW166" s="12">
        <v>0</v>
      </c>
      <c r="EX166" s="4">
        <v>0</v>
      </c>
      <c r="EY166" s="9">
        <f t="shared" si="725"/>
        <v>0</v>
      </c>
      <c r="EZ166" s="12">
        <v>0</v>
      </c>
      <c r="FA166" s="4">
        <v>0</v>
      </c>
      <c r="FB166" s="9">
        <v>0</v>
      </c>
      <c r="FC166" s="12">
        <v>0</v>
      </c>
      <c r="FD166" s="4">
        <v>0</v>
      </c>
      <c r="FE166" s="9">
        <v>0</v>
      </c>
      <c r="FF166" s="12">
        <v>0</v>
      </c>
      <c r="FG166" s="4">
        <v>0</v>
      </c>
      <c r="FH166" s="9">
        <v>0</v>
      </c>
      <c r="FI166" s="12">
        <v>0</v>
      </c>
      <c r="FJ166" s="4">
        <v>0</v>
      </c>
      <c r="FK166" s="9">
        <v>0</v>
      </c>
      <c r="FL166" s="12">
        <v>0</v>
      </c>
      <c r="FM166" s="4">
        <v>0</v>
      </c>
      <c r="FN166" s="9">
        <v>0</v>
      </c>
      <c r="FO166" s="12"/>
      <c r="FP166" s="4"/>
      <c r="FQ166" s="9"/>
      <c r="FR166" s="12">
        <v>0</v>
      </c>
      <c r="FS166" s="4">
        <v>0</v>
      </c>
      <c r="FT166" s="9">
        <v>0</v>
      </c>
      <c r="FU166" s="12">
        <v>0</v>
      </c>
      <c r="FV166" s="4">
        <v>0</v>
      </c>
      <c r="FW166" s="9">
        <v>0</v>
      </c>
      <c r="FX166" s="12">
        <v>0</v>
      </c>
      <c r="FY166" s="4">
        <v>0</v>
      </c>
      <c r="FZ166" s="9">
        <v>0</v>
      </c>
      <c r="GA166" s="12">
        <v>0</v>
      </c>
      <c r="GB166" s="4">
        <v>0</v>
      </c>
      <c r="GC166" s="9">
        <v>0</v>
      </c>
      <c r="GD166" s="12">
        <v>0</v>
      </c>
      <c r="GE166" s="4">
        <v>0</v>
      </c>
      <c r="GF166" s="9">
        <v>0</v>
      </c>
      <c r="GG166" s="12">
        <v>0</v>
      </c>
      <c r="GH166" s="4">
        <v>0</v>
      </c>
      <c r="GI166" s="9">
        <v>0</v>
      </c>
      <c r="GJ166" s="12">
        <v>0</v>
      </c>
      <c r="GK166" s="4">
        <v>0</v>
      </c>
      <c r="GL166" s="9">
        <v>0</v>
      </c>
      <c r="GM166" s="12">
        <v>0</v>
      </c>
      <c r="GN166" s="4">
        <v>0</v>
      </c>
      <c r="GO166" s="9">
        <v>0</v>
      </c>
      <c r="GP166" s="12">
        <v>0</v>
      </c>
      <c r="GQ166" s="4">
        <v>0</v>
      </c>
      <c r="GR166" s="9">
        <v>0</v>
      </c>
      <c r="GS166" s="12">
        <v>0.42899999999999999</v>
      </c>
      <c r="GT166" s="4">
        <v>45.67</v>
      </c>
      <c r="GU166" s="9">
        <f t="shared" si="726"/>
        <v>106456.87645687646</v>
      </c>
      <c r="GV166" s="12">
        <v>0</v>
      </c>
      <c r="GW166" s="4">
        <v>0</v>
      </c>
      <c r="GX166" s="9">
        <v>0</v>
      </c>
      <c r="GY166" s="12">
        <v>0</v>
      </c>
      <c r="GZ166" s="4">
        <v>0</v>
      </c>
      <c r="HA166" s="9">
        <v>0</v>
      </c>
      <c r="HB166" s="12">
        <v>0</v>
      </c>
      <c r="HC166" s="4">
        <v>0</v>
      </c>
      <c r="HD166" s="9">
        <v>0</v>
      </c>
      <c r="HE166" s="12">
        <v>0</v>
      </c>
      <c r="HF166" s="4">
        <v>0</v>
      </c>
      <c r="HG166" s="9">
        <v>0</v>
      </c>
      <c r="HH166" s="19">
        <f t="shared" si="729"/>
        <v>146425.53200000001</v>
      </c>
      <c r="HI166" s="9">
        <f t="shared" si="730"/>
        <v>341602.41</v>
      </c>
    </row>
    <row r="167" spans="1:217" x14ac:dyDescent="0.3">
      <c r="A167" s="79">
        <v>2016</v>
      </c>
      <c r="B167" s="71" t="s">
        <v>7</v>
      </c>
      <c r="C167" s="12">
        <v>0</v>
      </c>
      <c r="D167" s="4">
        <v>0</v>
      </c>
      <c r="E167" s="9">
        <f t="shared" si="715"/>
        <v>0</v>
      </c>
      <c r="F167" s="12">
        <v>39026.74</v>
      </c>
      <c r="G167" s="4">
        <v>100126.85</v>
      </c>
      <c r="H167" s="9">
        <f t="shared" si="731"/>
        <v>2565.5960502978219</v>
      </c>
      <c r="I167" s="12">
        <v>0</v>
      </c>
      <c r="J167" s="4">
        <v>0</v>
      </c>
      <c r="K167" s="9">
        <v>0</v>
      </c>
      <c r="L167" s="12">
        <v>0</v>
      </c>
      <c r="M167" s="4">
        <v>0</v>
      </c>
      <c r="N167" s="9">
        <v>0</v>
      </c>
      <c r="O167" s="12">
        <v>0</v>
      </c>
      <c r="P167" s="4">
        <v>0</v>
      </c>
      <c r="Q167" s="9">
        <v>0</v>
      </c>
      <c r="R167" s="12">
        <v>1270.0999999999999</v>
      </c>
      <c r="S167" s="4">
        <v>9112.2999999999993</v>
      </c>
      <c r="T167" s="9">
        <f t="shared" si="716"/>
        <v>7174.474450830643</v>
      </c>
      <c r="U167" s="12">
        <v>0</v>
      </c>
      <c r="V167" s="4">
        <v>0</v>
      </c>
      <c r="W167" s="9">
        <f t="shared" si="717"/>
        <v>0</v>
      </c>
      <c r="X167" s="12">
        <v>0</v>
      </c>
      <c r="Y167" s="4">
        <v>0</v>
      </c>
      <c r="Z167" s="9">
        <v>0</v>
      </c>
      <c r="AA167" s="12">
        <v>0</v>
      </c>
      <c r="AB167" s="4">
        <v>0</v>
      </c>
      <c r="AC167" s="9">
        <v>0</v>
      </c>
      <c r="AD167" s="12">
        <v>0</v>
      </c>
      <c r="AE167" s="4">
        <v>0</v>
      </c>
      <c r="AF167" s="9">
        <v>0</v>
      </c>
      <c r="AG167" s="12">
        <v>0</v>
      </c>
      <c r="AH167" s="4">
        <v>0</v>
      </c>
      <c r="AI167" s="9">
        <v>0</v>
      </c>
      <c r="AJ167" s="12">
        <v>0</v>
      </c>
      <c r="AK167" s="4">
        <v>0</v>
      </c>
      <c r="AL167" s="9">
        <v>0</v>
      </c>
      <c r="AM167" s="12">
        <v>0</v>
      </c>
      <c r="AN167" s="4">
        <v>0</v>
      </c>
      <c r="AO167" s="9">
        <v>0</v>
      </c>
      <c r="AP167" s="12">
        <v>0</v>
      </c>
      <c r="AQ167" s="4">
        <v>0</v>
      </c>
      <c r="AR167" s="9">
        <v>0</v>
      </c>
      <c r="AS167" s="12">
        <v>0</v>
      </c>
      <c r="AT167" s="4">
        <v>0</v>
      </c>
      <c r="AU167" s="9">
        <v>0</v>
      </c>
      <c r="AV167" s="12">
        <v>0</v>
      </c>
      <c r="AW167" s="4">
        <v>0</v>
      </c>
      <c r="AX167" s="9">
        <v>0</v>
      </c>
      <c r="AY167" s="12"/>
      <c r="AZ167" s="4"/>
      <c r="BA167" s="9"/>
      <c r="BB167" s="12">
        <v>1</v>
      </c>
      <c r="BC167" s="4">
        <v>7.95</v>
      </c>
      <c r="BD167" s="9">
        <f t="shared" si="742"/>
        <v>7950</v>
      </c>
      <c r="BE167" s="12">
        <v>0</v>
      </c>
      <c r="BF167" s="4">
        <v>0</v>
      </c>
      <c r="BG167" s="9">
        <f t="shared" si="718"/>
        <v>0</v>
      </c>
      <c r="BH167" s="12">
        <v>0</v>
      </c>
      <c r="BI167" s="4">
        <v>0</v>
      </c>
      <c r="BJ167" s="9">
        <v>0</v>
      </c>
      <c r="BK167" s="12">
        <v>0</v>
      </c>
      <c r="BL167" s="4">
        <v>0</v>
      </c>
      <c r="BM167" s="9">
        <v>0</v>
      </c>
      <c r="BN167" s="12">
        <v>0</v>
      </c>
      <c r="BO167" s="4">
        <v>0</v>
      </c>
      <c r="BP167" s="9">
        <v>0</v>
      </c>
      <c r="BQ167" s="12">
        <v>0</v>
      </c>
      <c r="BR167" s="4">
        <v>0</v>
      </c>
      <c r="BS167" s="9">
        <v>0</v>
      </c>
      <c r="BT167" s="12">
        <v>0</v>
      </c>
      <c r="BU167" s="4">
        <v>0</v>
      </c>
      <c r="BV167" s="9">
        <v>0</v>
      </c>
      <c r="BW167" s="12">
        <v>0</v>
      </c>
      <c r="BX167" s="4">
        <v>0</v>
      </c>
      <c r="BY167" s="9">
        <f t="shared" si="743"/>
        <v>0</v>
      </c>
      <c r="BZ167" s="12">
        <v>0</v>
      </c>
      <c r="CA167" s="4">
        <v>0</v>
      </c>
      <c r="CB167" s="9">
        <v>0</v>
      </c>
      <c r="CC167" s="12">
        <v>0</v>
      </c>
      <c r="CD167" s="4">
        <v>0</v>
      </c>
      <c r="CE167" s="9">
        <v>0</v>
      </c>
      <c r="CF167" s="12">
        <v>0</v>
      </c>
      <c r="CG167" s="4">
        <v>0</v>
      </c>
      <c r="CH167" s="9">
        <f t="shared" si="719"/>
        <v>0</v>
      </c>
      <c r="CI167" s="12">
        <v>0</v>
      </c>
      <c r="CJ167" s="4">
        <v>0</v>
      </c>
      <c r="CK167" s="9">
        <v>0</v>
      </c>
      <c r="CL167" s="12">
        <v>0</v>
      </c>
      <c r="CM167" s="4">
        <v>0</v>
      </c>
      <c r="CN167" s="9">
        <f t="shared" si="720"/>
        <v>0</v>
      </c>
      <c r="CO167" s="12">
        <v>0</v>
      </c>
      <c r="CP167" s="4">
        <v>0</v>
      </c>
      <c r="CQ167" s="9">
        <v>0</v>
      </c>
      <c r="CR167" s="12">
        <v>0</v>
      </c>
      <c r="CS167" s="4">
        <v>0</v>
      </c>
      <c r="CT167" s="9">
        <v>0</v>
      </c>
      <c r="CU167" s="12">
        <v>14.066000000000001</v>
      </c>
      <c r="CV167" s="4">
        <v>38.67</v>
      </c>
      <c r="CW167" s="9">
        <f t="shared" si="722"/>
        <v>2749.1824257073795</v>
      </c>
      <c r="CX167" s="12">
        <v>0</v>
      </c>
      <c r="CY167" s="4">
        <v>0</v>
      </c>
      <c r="CZ167" s="9">
        <v>0</v>
      </c>
      <c r="DA167" s="12"/>
      <c r="DB167" s="4"/>
      <c r="DC167" s="9"/>
      <c r="DD167" s="12">
        <v>0</v>
      </c>
      <c r="DE167" s="4">
        <v>0</v>
      </c>
      <c r="DF167" s="9">
        <v>0</v>
      </c>
      <c r="DG167" s="12">
        <v>0</v>
      </c>
      <c r="DH167" s="4">
        <v>0</v>
      </c>
      <c r="DI167" s="9">
        <f t="shared" si="723"/>
        <v>0</v>
      </c>
      <c r="DJ167" s="12">
        <v>0</v>
      </c>
      <c r="DK167" s="4">
        <v>0</v>
      </c>
      <c r="DL167" s="9">
        <v>0</v>
      </c>
      <c r="DM167" s="12">
        <v>0</v>
      </c>
      <c r="DN167" s="4">
        <v>0</v>
      </c>
      <c r="DO167" s="9">
        <v>0</v>
      </c>
      <c r="DP167" s="12">
        <v>0</v>
      </c>
      <c r="DQ167" s="4">
        <v>0</v>
      </c>
      <c r="DR167" s="9">
        <v>0</v>
      </c>
      <c r="DS167" s="12">
        <v>0</v>
      </c>
      <c r="DT167" s="4">
        <v>0</v>
      </c>
      <c r="DU167" s="9">
        <v>0</v>
      </c>
      <c r="DV167" s="12">
        <v>0</v>
      </c>
      <c r="DW167" s="4">
        <v>0</v>
      </c>
      <c r="DX167" s="9">
        <v>0</v>
      </c>
      <c r="DY167" s="12">
        <v>0</v>
      </c>
      <c r="DZ167" s="4">
        <v>0</v>
      </c>
      <c r="EA167" s="9">
        <v>0</v>
      </c>
      <c r="EB167" s="12"/>
      <c r="EC167" s="4"/>
      <c r="ED167" s="9"/>
      <c r="EE167" s="12">
        <v>0</v>
      </c>
      <c r="EF167" s="4">
        <v>0</v>
      </c>
      <c r="EG167" s="9">
        <f t="shared" si="724"/>
        <v>0</v>
      </c>
      <c r="EH167" s="12">
        <v>0</v>
      </c>
      <c r="EI167" s="4">
        <v>0</v>
      </c>
      <c r="EJ167" s="9">
        <v>0</v>
      </c>
      <c r="EK167" s="12">
        <v>0</v>
      </c>
      <c r="EL167" s="4">
        <v>0</v>
      </c>
      <c r="EM167" s="9">
        <v>0</v>
      </c>
      <c r="EN167" s="12">
        <v>0</v>
      </c>
      <c r="EO167" s="4">
        <v>0</v>
      </c>
      <c r="EP167" s="9">
        <v>0</v>
      </c>
      <c r="EQ167" s="12">
        <v>0</v>
      </c>
      <c r="ER167" s="4">
        <v>0</v>
      </c>
      <c r="ES167" s="9">
        <v>0</v>
      </c>
      <c r="ET167" s="12">
        <v>0</v>
      </c>
      <c r="EU167" s="4">
        <v>0</v>
      </c>
      <c r="EV167" s="9">
        <v>0</v>
      </c>
      <c r="EW167" s="12">
        <v>0</v>
      </c>
      <c r="EX167" s="4">
        <v>0</v>
      </c>
      <c r="EY167" s="9">
        <f t="shared" si="725"/>
        <v>0</v>
      </c>
      <c r="EZ167" s="12">
        <v>0</v>
      </c>
      <c r="FA167" s="4">
        <v>0</v>
      </c>
      <c r="FB167" s="9">
        <v>0</v>
      </c>
      <c r="FC167" s="12">
        <v>0</v>
      </c>
      <c r="FD167" s="4">
        <v>0</v>
      </c>
      <c r="FE167" s="9">
        <v>0</v>
      </c>
      <c r="FF167" s="12">
        <v>0</v>
      </c>
      <c r="FG167" s="4">
        <v>0</v>
      </c>
      <c r="FH167" s="9">
        <v>0</v>
      </c>
      <c r="FI167" s="12">
        <v>0</v>
      </c>
      <c r="FJ167" s="4">
        <v>0</v>
      </c>
      <c r="FK167" s="9">
        <v>0</v>
      </c>
      <c r="FL167" s="12">
        <v>0</v>
      </c>
      <c r="FM167" s="4">
        <v>0</v>
      </c>
      <c r="FN167" s="9">
        <v>0</v>
      </c>
      <c r="FO167" s="12"/>
      <c r="FP167" s="4"/>
      <c r="FQ167" s="9"/>
      <c r="FR167" s="12">
        <v>0</v>
      </c>
      <c r="FS167" s="4">
        <v>0</v>
      </c>
      <c r="FT167" s="9">
        <v>0</v>
      </c>
      <c r="FU167" s="12">
        <v>0</v>
      </c>
      <c r="FV167" s="4">
        <v>0</v>
      </c>
      <c r="FW167" s="9">
        <v>0</v>
      </c>
      <c r="FX167" s="12">
        <v>0</v>
      </c>
      <c r="FY167" s="4">
        <v>0</v>
      </c>
      <c r="FZ167" s="9">
        <v>0</v>
      </c>
      <c r="GA167" s="12">
        <v>0</v>
      </c>
      <c r="GB167" s="4">
        <v>0</v>
      </c>
      <c r="GC167" s="9">
        <v>0</v>
      </c>
      <c r="GD167" s="12">
        <v>0</v>
      </c>
      <c r="GE167" s="4">
        <v>0</v>
      </c>
      <c r="GF167" s="9">
        <v>0</v>
      </c>
      <c r="GG167" s="12">
        <v>0</v>
      </c>
      <c r="GH167" s="4">
        <v>0</v>
      </c>
      <c r="GI167" s="9">
        <v>0</v>
      </c>
      <c r="GJ167" s="12">
        <v>0</v>
      </c>
      <c r="GK167" s="4">
        <v>0</v>
      </c>
      <c r="GL167" s="9">
        <v>0</v>
      </c>
      <c r="GM167" s="12">
        <v>0</v>
      </c>
      <c r="GN167" s="4">
        <v>0</v>
      </c>
      <c r="GO167" s="9">
        <v>0</v>
      </c>
      <c r="GP167" s="12">
        <v>0</v>
      </c>
      <c r="GQ167" s="4">
        <v>0</v>
      </c>
      <c r="GR167" s="9">
        <v>0</v>
      </c>
      <c r="GS167" s="12">
        <v>7.0000000000000001E-3</v>
      </c>
      <c r="GT167" s="4">
        <v>2.81</v>
      </c>
      <c r="GU167" s="9">
        <f t="shared" si="726"/>
        <v>401428.57142857142</v>
      </c>
      <c r="GV167" s="12">
        <v>6.0000000000000001E-3</v>
      </c>
      <c r="GW167" s="4">
        <v>0.11</v>
      </c>
      <c r="GX167" s="9">
        <f t="shared" ref="GX167:GX173" si="744">GW167/GV167*1000</f>
        <v>18333.333333333332</v>
      </c>
      <c r="GY167" s="12">
        <v>0</v>
      </c>
      <c r="GZ167" s="4">
        <v>0</v>
      </c>
      <c r="HA167" s="9">
        <v>0</v>
      </c>
      <c r="HB167" s="12">
        <v>275</v>
      </c>
      <c r="HC167" s="4">
        <v>979.88</v>
      </c>
      <c r="HD167" s="9">
        <f t="shared" si="728"/>
        <v>3563.2000000000003</v>
      </c>
      <c r="HE167" s="12">
        <v>0</v>
      </c>
      <c r="HF167" s="4">
        <v>0</v>
      </c>
      <c r="HG167" s="9">
        <v>0</v>
      </c>
      <c r="HH167" s="19">
        <f t="shared" si="729"/>
        <v>40586.918999999994</v>
      </c>
      <c r="HI167" s="9">
        <f t="shared" si="730"/>
        <v>110268.57</v>
      </c>
    </row>
    <row r="168" spans="1:217" x14ac:dyDescent="0.3">
      <c r="A168" s="79">
        <v>2016</v>
      </c>
      <c r="B168" s="80" t="s">
        <v>8</v>
      </c>
      <c r="C168" s="12">
        <v>0</v>
      </c>
      <c r="D168" s="4">
        <v>0</v>
      </c>
      <c r="E168" s="9">
        <f t="shared" si="715"/>
        <v>0</v>
      </c>
      <c r="F168" s="12">
        <v>0</v>
      </c>
      <c r="G168" s="4">
        <v>0</v>
      </c>
      <c r="H168" s="9">
        <v>0</v>
      </c>
      <c r="I168" s="12">
        <v>0</v>
      </c>
      <c r="J168" s="4">
        <v>0</v>
      </c>
      <c r="K168" s="9">
        <v>0</v>
      </c>
      <c r="L168" s="12">
        <v>0</v>
      </c>
      <c r="M168" s="4">
        <v>0</v>
      </c>
      <c r="N168" s="9">
        <v>0</v>
      </c>
      <c r="O168" s="12">
        <v>0</v>
      </c>
      <c r="P168" s="4">
        <v>0</v>
      </c>
      <c r="Q168" s="9">
        <v>0</v>
      </c>
      <c r="R168" s="12">
        <v>1952.2</v>
      </c>
      <c r="S168" s="4">
        <v>16104.4</v>
      </c>
      <c r="T168" s="9">
        <f t="shared" si="716"/>
        <v>8249.3596967523827</v>
      </c>
      <c r="U168" s="12">
        <v>0</v>
      </c>
      <c r="V168" s="4">
        <v>0</v>
      </c>
      <c r="W168" s="9">
        <f t="shared" si="717"/>
        <v>0</v>
      </c>
      <c r="X168" s="12">
        <v>0</v>
      </c>
      <c r="Y168" s="4">
        <v>0</v>
      </c>
      <c r="Z168" s="9">
        <v>0</v>
      </c>
      <c r="AA168" s="12">
        <v>0</v>
      </c>
      <c r="AB168" s="4">
        <v>0</v>
      </c>
      <c r="AC168" s="9">
        <v>0</v>
      </c>
      <c r="AD168" s="12">
        <v>0</v>
      </c>
      <c r="AE168" s="4">
        <v>0</v>
      </c>
      <c r="AF168" s="9">
        <v>0</v>
      </c>
      <c r="AG168" s="12">
        <v>0</v>
      </c>
      <c r="AH168" s="4">
        <v>0</v>
      </c>
      <c r="AI168" s="9">
        <v>0</v>
      </c>
      <c r="AJ168" s="12">
        <v>0</v>
      </c>
      <c r="AK168" s="4">
        <v>0</v>
      </c>
      <c r="AL168" s="9">
        <v>0</v>
      </c>
      <c r="AM168" s="12">
        <v>0</v>
      </c>
      <c r="AN168" s="4">
        <v>0</v>
      </c>
      <c r="AO168" s="9">
        <v>0</v>
      </c>
      <c r="AP168" s="12">
        <v>0</v>
      </c>
      <c r="AQ168" s="4">
        <v>0</v>
      </c>
      <c r="AR168" s="9">
        <v>0</v>
      </c>
      <c r="AS168" s="12">
        <v>0</v>
      </c>
      <c r="AT168" s="4">
        <v>0</v>
      </c>
      <c r="AU168" s="9">
        <v>0</v>
      </c>
      <c r="AV168" s="12">
        <v>0</v>
      </c>
      <c r="AW168" s="4">
        <v>0</v>
      </c>
      <c r="AX168" s="9">
        <v>0</v>
      </c>
      <c r="AY168" s="12"/>
      <c r="AZ168" s="4"/>
      <c r="BA168" s="9"/>
      <c r="BB168" s="12">
        <v>0</v>
      </c>
      <c r="BC168" s="4">
        <v>0</v>
      </c>
      <c r="BD168" s="9">
        <v>0</v>
      </c>
      <c r="BE168" s="12">
        <v>0</v>
      </c>
      <c r="BF168" s="4">
        <v>0</v>
      </c>
      <c r="BG168" s="9">
        <f t="shared" si="718"/>
        <v>0</v>
      </c>
      <c r="BH168" s="12">
        <v>0</v>
      </c>
      <c r="BI168" s="4">
        <v>0</v>
      </c>
      <c r="BJ168" s="9">
        <v>0</v>
      </c>
      <c r="BK168" s="12">
        <v>0</v>
      </c>
      <c r="BL168" s="4">
        <v>0</v>
      </c>
      <c r="BM168" s="9">
        <v>0</v>
      </c>
      <c r="BN168" s="12">
        <v>0</v>
      </c>
      <c r="BO168" s="4">
        <v>0</v>
      </c>
      <c r="BP168" s="9">
        <v>0</v>
      </c>
      <c r="BQ168" s="12">
        <v>0.45</v>
      </c>
      <c r="BR168" s="4">
        <v>13.94</v>
      </c>
      <c r="BS168" s="9">
        <f t="shared" ref="BS168:BS171" si="745">BR168/BQ168*1000</f>
        <v>30977.777777777774</v>
      </c>
      <c r="BT168" s="12">
        <v>0</v>
      </c>
      <c r="BU168" s="4">
        <v>0</v>
      </c>
      <c r="BV168" s="9">
        <v>0</v>
      </c>
      <c r="BW168" s="12">
        <v>0</v>
      </c>
      <c r="BX168" s="4">
        <v>0</v>
      </c>
      <c r="BY168" s="9">
        <f t="shared" si="743"/>
        <v>0</v>
      </c>
      <c r="BZ168" s="12">
        <v>0</v>
      </c>
      <c r="CA168" s="4">
        <v>0</v>
      </c>
      <c r="CB168" s="9">
        <v>0</v>
      </c>
      <c r="CC168" s="12">
        <v>0</v>
      </c>
      <c r="CD168" s="4">
        <v>0</v>
      </c>
      <c r="CE168" s="9">
        <v>0</v>
      </c>
      <c r="CF168" s="12">
        <v>0</v>
      </c>
      <c r="CG168" s="4">
        <v>0</v>
      </c>
      <c r="CH168" s="9">
        <f t="shared" si="719"/>
        <v>0</v>
      </c>
      <c r="CI168" s="12">
        <v>0</v>
      </c>
      <c r="CJ168" s="4">
        <v>0</v>
      </c>
      <c r="CK168" s="9">
        <v>0</v>
      </c>
      <c r="CL168" s="12">
        <v>0</v>
      </c>
      <c r="CM168" s="4">
        <v>0</v>
      </c>
      <c r="CN168" s="9">
        <f t="shared" si="720"/>
        <v>0</v>
      </c>
      <c r="CO168" s="12">
        <v>0</v>
      </c>
      <c r="CP168" s="4">
        <v>0</v>
      </c>
      <c r="CQ168" s="9">
        <v>0</v>
      </c>
      <c r="CR168" s="12">
        <v>0</v>
      </c>
      <c r="CS168" s="4">
        <v>0</v>
      </c>
      <c r="CT168" s="9">
        <v>0</v>
      </c>
      <c r="CU168" s="12">
        <v>11.551</v>
      </c>
      <c r="CV168" s="4">
        <v>3.69</v>
      </c>
      <c r="CW168" s="9">
        <f t="shared" si="722"/>
        <v>319.45286122413643</v>
      </c>
      <c r="CX168" s="12">
        <v>0</v>
      </c>
      <c r="CY168" s="4">
        <v>0</v>
      </c>
      <c r="CZ168" s="9">
        <v>0</v>
      </c>
      <c r="DA168" s="12"/>
      <c r="DB168" s="4"/>
      <c r="DC168" s="9"/>
      <c r="DD168" s="12">
        <v>0</v>
      </c>
      <c r="DE168" s="4">
        <v>0</v>
      </c>
      <c r="DF168" s="9">
        <v>0</v>
      </c>
      <c r="DG168" s="12">
        <v>0</v>
      </c>
      <c r="DH168" s="4">
        <v>0</v>
      </c>
      <c r="DI168" s="9">
        <f t="shared" si="723"/>
        <v>0</v>
      </c>
      <c r="DJ168" s="12">
        <v>0</v>
      </c>
      <c r="DK168" s="4">
        <v>0</v>
      </c>
      <c r="DL168" s="9">
        <v>0</v>
      </c>
      <c r="DM168" s="12">
        <v>0</v>
      </c>
      <c r="DN168" s="4">
        <v>0</v>
      </c>
      <c r="DO168" s="9">
        <v>0</v>
      </c>
      <c r="DP168" s="12">
        <v>0</v>
      </c>
      <c r="DQ168" s="4">
        <v>0</v>
      </c>
      <c r="DR168" s="9">
        <v>0</v>
      </c>
      <c r="DS168" s="12">
        <v>0</v>
      </c>
      <c r="DT168" s="4">
        <v>0</v>
      </c>
      <c r="DU168" s="9">
        <v>0</v>
      </c>
      <c r="DV168" s="12">
        <v>0</v>
      </c>
      <c r="DW168" s="4">
        <v>0</v>
      </c>
      <c r="DX168" s="9">
        <v>0</v>
      </c>
      <c r="DY168" s="12">
        <v>0</v>
      </c>
      <c r="DZ168" s="4">
        <v>0</v>
      </c>
      <c r="EA168" s="9">
        <v>0</v>
      </c>
      <c r="EB168" s="12"/>
      <c r="EC168" s="4"/>
      <c r="ED168" s="9"/>
      <c r="EE168" s="12">
        <v>0</v>
      </c>
      <c r="EF168" s="4">
        <v>0</v>
      </c>
      <c r="EG168" s="9">
        <f t="shared" si="724"/>
        <v>0</v>
      </c>
      <c r="EH168" s="12">
        <v>0</v>
      </c>
      <c r="EI168" s="4">
        <v>0</v>
      </c>
      <c r="EJ168" s="9">
        <v>0</v>
      </c>
      <c r="EK168" s="12">
        <v>0</v>
      </c>
      <c r="EL168" s="4">
        <v>0</v>
      </c>
      <c r="EM168" s="9">
        <v>0</v>
      </c>
      <c r="EN168" s="12">
        <v>0</v>
      </c>
      <c r="EO168" s="4">
        <v>0</v>
      </c>
      <c r="EP168" s="9">
        <v>0</v>
      </c>
      <c r="EQ168" s="12">
        <v>0</v>
      </c>
      <c r="ER168" s="4">
        <v>0</v>
      </c>
      <c r="ES168" s="9">
        <v>0</v>
      </c>
      <c r="ET168" s="12">
        <v>0</v>
      </c>
      <c r="EU168" s="4">
        <v>0</v>
      </c>
      <c r="EV168" s="9">
        <v>0</v>
      </c>
      <c r="EW168" s="12">
        <v>0</v>
      </c>
      <c r="EX168" s="4">
        <v>0</v>
      </c>
      <c r="EY168" s="9">
        <f t="shared" si="725"/>
        <v>0</v>
      </c>
      <c r="EZ168" s="12">
        <v>0</v>
      </c>
      <c r="FA168" s="4">
        <v>0</v>
      </c>
      <c r="FB168" s="9">
        <v>0</v>
      </c>
      <c r="FC168" s="12">
        <v>0</v>
      </c>
      <c r="FD168" s="4">
        <v>0</v>
      </c>
      <c r="FE168" s="9">
        <v>0</v>
      </c>
      <c r="FF168" s="12">
        <v>0</v>
      </c>
      <c r="FG168" s="4">
        <v>0</v>
      </c>
      <c r="FH168" s="9">
        <v>0</v>
      </c>
      <c r="FI168" s="12">
        <v>0</v>
      </c>
      <c r="FJ168" s="4">
        <v>0</v>
      </c>
      <c r="FK168" s="9">
        <v>0</v>
      </c>
      <c r="FL168" s="12">
        <v>0</v>
      </c>
      <c r="FM168" s="4">
        <v>0</v>
      </c>
      <c r="FN168" s="9">
        <v>0</v>
      </c>
      <c r="FO168" s="12"/>
      <c r="FP168" s="4"/>
      <c r="FQ168" s="9"/>
      <c r="FR168" s="12">
        <v>0</v>
      </c>
      <c r="FS168" s="4">
        <v>0</v>
      </c>
      <c r="FT168" s="9">
        <v>0</v>
      </c>
      <c r="FU168" s="12">
        <v>0</v>
      </c>
      <c r="FV168" s="4">
        <v>0</v>
      </c>
      <c r="FW168" s="9">
        <v>0</v>
      </c>
      <c r="FX168" s="12">
        <v>0</v>
      </c>
      <c r="FY168" s="4">
        <v>0</v>
      </c>
      <c r="FZ168" s="9">
        <v>0</v>
      </c>
      <c r="GA168" s="12">
        <v>0</v>
      </c>
      <c r="GB168" s="4">
        <v>0</v>
      </c>
      <c r="GC168" s="9">
        <v>0</v>
      </c>
      <c r="GD168" s="12">
        <v>0</v>
      </c>
      <c r="GE168" s="4">
        <v>0</v>
      </c>
      <c r="GF168" s="9">
        <v>0</v>
      </c>
      <c r="GG168" s="12">
        <v>0</v>
      </c>
      <c r="GH168" s="4">
        <v>0</v>
      </c>
      <c r="GI168" s="9">
        <v>0</v>
      </c>
      <c r="GJ168" s="12">
        <v>0</v>
      </c>
      <c r="GK168" s="4">
        <v>0</v>
      </c>
      <c r="GL168" s="9">
        <v>0</v>
      </c>
      <c r="GM168" s="12">
        <v>1E-3</v>
      </c>
      <c r="GN168" s="4">
        <v>0.16</v>
      </c>
      <c r="GO168" s="9">
        <f t="shared" ref="GO168" si="746">GN168/GM168*1000</f>
        <v>160000</v>
      </c>
      <c r="GP168" s="12">
        <v>0</v>
      </c>
      <c r="GQ168" s="4">
        <v>0</v>
      </c>
      <c r="GR168" s="9">
        <v>0</v>
      </c>
      <c r="GS168" s="12">
        <v>0.42099999999999999</v>
      </c>
      <c r="GT168" s="4">
        <v>15.2</v>
      </c>
      <c r="GU168" s="9">
        <f t="shared" si="726"/>
        <v>36104.513064133018</v>
      </c>
      <c r="GV168" s="12">
        <v>1E-3</v>
      </c>
      <c r="GW168" s="4">
        <v>0.1</v>
      </c>
      <c r="GX168" s="9">
        <f t="shared" si="744"/>
        <v>100000</v>
      </c>
      <c r="GY168" s="12">
        <v>0</v>
      </c>
      <c r="GZ168" s="4">
        <v>0</v>
      </c>
      <c r="HA168" s="9">
        <v>0</v>
      </c>
      <c r="HB168" s="12">
        <v>0</v>
      </c>
      <c r="HC168" s="4">
        <v>0</v>
      </c>
      <c r="HD168" s="9">
        <v>0</v>
      </c>
      <c r="HE168" s="12">
        <v>0</v>
      </c>
      <c r="HF168" s="4">
        <v>0</v>
      </c>
      <c r="HG168" s="9">
        <v>0</v>
      </c>
      <c r="HH168" s="19">
        <f t="shared" si="729"/>
        <v>1964.624</v>
      </c>
      <c r="HI168" s="9">
        <f t="shared" si="730"/>
        <v>16137.490000000002</v>
      </c>
    </row>
    <row r="169" spans="1:217" x14ac:dyDescent="0.3">
      <c r="A169" s="79">
        <v>2016</v>
      </c>
      <c r="B169" s="80" t="s">
        <v>9</v>
      </c>
      <c r="C169" s="12">
        <v>0</v>
      </c>
      <c r="D169" s="4">
        <v>0</v>
      </c>
      <c r="E169" s="9">
        <f t="shared" si="715"/>
        <v>0</v>
      </c>
      <c r="F169" s="12">
        <v>158409.64000000001</v>
      </c>
      <c r="G169" s="4">
        <v>382366.15</v>
      </c>
      <c r="H169" s="9">
        <f t="shared" si="731"/>
        <v>2413.7808153594692</v>
      </c>
      <c r="I169" s="12">
        <v>0</v>
      </c>
      <c r="J169" s="4">
        <v>0</v>
      </c>
      <c r="K169" s="9">
        <v>0</v>
      </c>
      <c r="L169" s="12">
        <v>13.45</v>
      </c>
      <c r="M169" s="4">
        <v>112.17</v>
      </c>
      <c r="N169" s="9">
        <f t="shared" si="739"/>
        <v>8339.776951672864</v>
      </c>
      <c r="O169" s="12">
        <v>0</v>
      </c>
      <c r="P169" s="4">
        <v>0</v>
      </c>
      <c r="Q169" s="9">
        <v>0</v>
      </c>
      <c r="R169" s="12">
        <v>50156.08</v>
      </c>
      <c r="S169" s="4">
        <v>115760.2</v>
      </c>
      <c r="T169" s="9">
        <f t="shared" si="716"/>
        <v>2307.9993492314388</v>
      </c>
      <c r="U169" s="12">
        <v>0</v>
      </c>
      <c r="V169" s="4">
        <v>0</v>
      </c>
      <c r="W169" s="9">
        <f t="shared" si="717"/>
        <v>0</v>
      </c>
      <c r="X169" s="12">
        <v>0</v>
      </c>
      <c r="Y169" s="4">
        <v>0</v>
      </c>
      <c r="Z169" s="9">
        <v>0</v>
      </c>
      <c r="AA169" s="12">
        <v>0</v>
      </c>
      <c r="AB169" s="4">
        <v>0</v>
      </c>
      <c r="AC169" s="9">
        <v>0</v>
      </c>
      <c r="AD169" s="12">
        <v>0</v>
      </c>
      <c r="AE169" s="4">
        <v>0</v>
      </c>
      <c r="AF169" s="9">
        <v>0</v>
      </c>
      <c r="AG169" s="12">
        <v>0</v>
      </c>
      <c r="AH169" s="4">
        <v>0</v>
      </c>
      <c r="AI169" s="9">
        <v>0</v>
      </c>
      <c r="AJ169" s="12">
        <v>0</v>
      </c>
      <c r="AK169" s="4">
        <v>0</v>
      </c>
      <c r="AL169" s="9">
        <v>0</v>
      </c>
      <c r="AM169" s="12">
        <v>0</v>
      </c>
      <c r="AN169" s="4">
        <v>0</v>
      </c>
      <c r="AO169" s="9">
        <v>0</v>
      </c>
      <c r="AP169" s="12">
        <v>0</v>
      </c>
      <c r="AQ169" s="4">
        <v>0</v>
      </c>
      <c r="AR169" s="9">
        <v>0</v>
      </c>
      <c r="AS169" s="12">
        <v>0</v>
      </c>
      <c r="AT169" s="4">
        <v>0</v>
      </c>
      <c r="AU169" s="9">
        <v>0</v>
      </c>
      <c r="AV169" s="12">
        <v>12.02</v>
      </c>
      <c r="AW169" s="4">
        <v>36.14</v>
      </c>
      <c r="AX169" s="9">
        <f t="shared" si="740"/>
        <v>3006.6555740432614</v>
      </c>
      <c r="AY169" s="12"/>
      <c r="AZ169" s="4"/>
      <c r="BA169" s="9"/>
      <c r="BB169" s="12">
        <v>179.56</v>
      </c>
      <c r="BC169" s="4">
        <v>882.79</v>
      </c>
      <c r="BD169" s="9">
        <f t="shared" si="742"/>
        <v>4916.4067721096017</v>
      </c>
      <c r="BE169" s="12">
        <v>0</v>
      </c>
      <c r="BF169" s="4">
        <v>0</v>
      </c>
      <c r="BG169" s="9">
        <f t="shared" si="718"/>
        <v>0</v>
      </c>
      <c r="BH169" s="12">
        <v>0</v>
      </c>
      <c r="BI169" s="4">
        <v>0</v>
      </c>
      <c r="BJ169" s="9">
        <v>0</v>
      </c>
      <c r="BK169" s="12">
        <v>0</v>
      </c>
      <c r="BL169" s="4">
        <v>0</v>
      </c>
      <c r="BM169" s="9">
        <v>0</v>
      </c>
      <c r="BN169" s="12">
        <v>0</v>
      </c>
      <c r="BO169" s="4">
        <v>0</v>
      </c>
      <c r="BP169" s="9">
        <v>0</v>
      </c>
      <c r="BQ169" s="12">
        <v>0</v>
      </c>
      <c r="BR169" s="4">
        <v>0</v>
      </c>
      <c r="BS169" s="9">
        <v>0</v>
      </c>
      <c r="BT169" s="12">
        <v>0</v>
      </c>
      <c r="BU169" s="4">
        <v>0</v>
      </c>
      <c r="BV169" s="9">
        <v>0</v>
      </c>
      <c r="BW169" s="12">
        <v>0</v>
      </c>
      <c r="BX169" s="4">
        <v>0</v>
      </c>
      <c r="BY169" s="9">
        <f t="shared" si="743"/>
        <v>0</v>
      </c>
      <c r="BZ169" s="12">
        <v>0</v>
      </c>
      <c r="CA169" s="4">
        <v>0</v>
      </c>
      <c r="CB169" s="9">
        <v>0</v>
      </c>
      <c r="CC169" s="12">
        <v>0</v>
      </c>
      <c r="CD169" s="4">
        <v>0</v>
      </c>
      <c r="CE169" s="9">
        <v>0</v>
      </c>
      <c r="CF169" s="12">
        <v>0</v>
      </c>
      <c r="CG169" s="4">
        <v>0</v>
      </c>
      <c r="CH169" s="9">
        <f t="shared" si="719"/>
        <v>0</v>
      </c>
      <c r="CI169" s="12">
        <v>0</v>
      </c>
      <c r="CJ169" s="4">
        <v>0</v>
      </c>
      <c r="CK169" s="9">
        <v>0</v>
      </c>
      <c r="CL169" s="12">
        <v>0</v>
      </c>
      <c r="CM169" s="4">
        <v>0</v>
      </c>
      <c r="CN169" s="9">
        <f t="shared" si="720"/>
        <v>0</v>
      </c>
      <c r="CO169" s="12">
        <v>0</v>
      </c>
      <c r="CP169" s="4">
        <v>0</v>
      </c>
      <c r="CQ169" s="9">
        <v>0</v>
      </c>
      <c r="CR169" s="12">
        <v>0</v>
      </c>
      <c r="CS169" s="4">
        <v>0</v>
      </c>
      <c r="CT169" s="9">
        <v>0</v>
      </c>
      <c r="CU169" s="12">
        <v>0.83599999999999997</v>
      </c>
      <c r="CV169" s="4">
        <v>4.62</v>
      </c>
      <c r="CW169" s="9">
        <f t="shared" si="722"/>
        <v>5526.3157894736851</v>
      </c>
      <c r="CX169" s="12">
        <v>0</v>
      </c>
      <c r="CY169" s="4">
        <v>0</v>
      </c>
      <c r="CZ169" s="9">
        <v>0</v>
      </c>
      <c r="DA169" s="12"/>
      <c r="DB169" s="4"/>
      <c r="DC169" s="9"/>
      <c r="DD169" s="12">
        <v>0</v>
      </c>
      <c r="DE169" s="4">
        <v>0</v>
      </c>
      <c r="DF169" s="9">
        <v>0</v>
      </c>
      <c r="DG169" s="12">
        <v>0</v>
      </c>
      <c r="DH169" s="4">
        <v>0</v>
      </c>
      <c r="DI169" s="9">
        <f t="shared" si="723"/>
        <v>0</v>
      </c>
      <c r="DJ169" s="12">
        <v>32250.01</v>
      </c>
      <c r="DK169" s="4">
        <v>107715.57</v>
      </c>
      <c r="DL169" s="9">
        <f t="shared" ref="DL169:DL172" si="747">DK169/DJ169*1000</f>
        <v>3340.016638754531</v>
      </c>
      <c r="DM169" s="12">
        <v>0</v>
      </c>
      <c r="DN169" s="4">
        <v>0</v>
      </c>
      <c r="DO169" s="9">
        <v>0</v>
      </c>
      <c r="DP169" s="12">
        <v>0</v>
      </c>
      <c r="DQ169" s="4">
        <v>0</v>
      </c>
      <c r="DR169" s="9">
        <v>0</v>
      </c>
      <c r="DS169" s="12">
        <v>0</v>
      </c>
      <c r="DT169" s="4">
        <v>0</v>
      </c>
      <c r="DU169" s="9">
        <v>0</v>
      </c>
      <c r="DV169" s="12">
        <v>0</v>
      </c>
      <c r="DW169" s="4">
        <v>0</v>
      </c>
      <c r="DX169" s="9">
        <v>0</v>
      </c>
      <c r="DY169" s="12">
        <v>0</v>
      </c>
      <c r="DZ169" s="4">
        <v>0</v>
      </c>
      <c r="EA169" s="9">
        <v>0</v>
      </c>
      <c r="EB169" s="12"/>
      <c r="EC169" s="4"/>
      <c r="ED169" s="9"/>
      <c r="EE169" s="12">
        <v>0</v>
      </c>
      <c r="EF169" s="4">
        <v>0</v>
      </c>
      <c r="EG169" s="9">
        <f t="shared" si="724"/>
        <v>0</v>
      </c>
      <c r="EH169" s="12">
        <v>0</v>
      </c>
      <c r="EI169" s="4">
        <v>0</v>
      </c>
      <c r="EJ169" s="9">
        <v>0</v>
      </c>
      <c r="EK169" s="12">
        <v>0</v>
      </c>
      <c r="EL169" s="4">
        <v>0</v>
      </c>
      <c r="EM169" s="9">
        <v>0</v>
      </c>
      <c r="EN169" s="12">
        <v>0</v>
      </c>
      <c r="EO169" s="4">
        <v>0</v>
      </c>
      <c r="EP169" s="9">
        <v>0</v>
      </c>
      <c r="EQ169" s="12">
        <v>0</v>
      </c>
      <c r="ER169" s="4">
        <v>0</v>
      </c>
      <c r="ES169" s="9">
        <v>0</v>
      </c>
      <c r="ET169" s="12">
        <v>0</v>
      </c>
      <c r="EU169" s="4">
        <v>0</v>
      </c>
      <c r="EV169" s="9">
        <v>0</v>
      </c>
      <c r="EW169" s="12">
        <v>0</v>
      </c>
      <c r="EX169" s="4">
        <v>0</v>
      </c>
      <c r="EY169" s="9">
        <f t="shared" si="725"/>
        <v>0</v>
      </c>
      <c r="EZ169" s="12">
        <v>0</v>
      </c>
      <c r="FA169" s="4">
        <v>0</v>
      </c>
      <c r="FB169" s="9">
        <v>0</v>
      </c>
      <c r="FC169" s="12">
        <v>0</v>
      </c>
      <c r="FD169" s="4">
        <v>0</v>
      </c>
      <c r="FE169" s="9">
        <v>0</v>
      </c>
      <c r="FF169" s="12">
        <v>74.843999999999994</v>
      </c>
      <c r="FG169" s="4">
        <v>795.12</v>
      </c>
      <c r="FH169" s="9">
        <f t="shared" si="737"/>
        <v>10623.697290363958</v>
      </c>
      <c r="FI169" s="12">
        <v>0</v>
      </c>
      <c r="FJ169" s="4">
        <v>0</v>
      </c>
      <c r="FK169" s="9">
        <v>0</v>
      </c>
      <c r="FL169" s="12">
        <v>0</v>
      </c>
      <c r="FM169" s="4">
        <v>0</v>
      </c>
      <c r="FN169" s="9">
        <v>0</v>
      </c>
      <c r="FO169" s="12"/>
      <c r="FP169" s="4"/>
      <c r="FQ169" s="9"/>
      <c r="FR169" s="12">
        <v>0</v>
      </c>
      <c r="FS169" s="4">
        <v>0</v>
      </c>
      <c r="FT169" s="9">
        <v>0</v>
      </c>
      <c r="FU169" s="12">
        <v>0</v>
      </c>
      <c r="FV169" s="4">
        <v>0</v>
      </c>
      <c r="FW169" s="9">
        <v>0</v>
      </c>
      <c r="FX169" s="12">
        <v>0</v>
      </c>
      <c r="FY169" s="4">
        <v>0</v>
      </c>
      <c r="FZ169" s="9">
        <v>0</v>
      </c>
      <c r="GA169" s="12">
        <v>0</v>
      </c>
      <c r="GB169" s="4">
        <v>0</v>
      </c>
      <c r="GC169" s="9">
        <v>0</v>
      </c>
      <c r="GD169" s="12">
        <v>200</v>
      </c>
      <c r="GE169" s="4">
        <v>1343.02</v>
      </c>
      <c r="GF169" s="9">
        <f t="shared" ref="GF169" si="748">GE169/GD169*1000</f>
        <v>6715.0999999999995</v>
      </c>
      <c r="GG169" s="12">
        <v>0</v>
      </c>
      <c r="GH169" s="4">
        <v>0</v>
      </c>
      <c r="GI169" s="9">
        <v>0</v>
      </c>
      <c r="GJ169" s="12">
        <v>0</v>
      </c>
      <c r="GK169" s="4">
        <v>0</v>
      </c>
      <c r="GL169" s="9">
        <v>0</v>
      </c>
      <c r="GM169" s="12">
        <v>0</v>
      </c>
      <c r="GN169" s="4">
        <v>0</v>
      </c>
      <c r="GO169" s="9">
        <v>0</v>
      </c>
      <c r="GP169" s="12">
        <v>0</v>
      </c>
      <c r="GQ169" s="4">
        <v>0</v>
      </c>
      <c r="GR169" s="9">
        <v>0</v>
      </c>
      <c r="GS169" s="12">
        <v>0</v>
      </c>
      <c r="GT169" s="4">
        <v>0</v>
      </c>
      <c r="GU169" s="9">
        <v>0</v>
      </c>
      <c r="GV169" s="12">
        <v>0</v>
      </c>
      <c r="GW169" s="4">
        <v>0</v>
      </c>
      <c r="GX169" s="9">
        <v>0</v>
      </c>
      <c r="GY169" s="12">
        <v>0</v>
      </c>
      <c r="GZ169" s="4">
        <v>0</v>
      </c>
      <c r="HA169" s="9">
        <v>0</v>
      </c>
      <c r="HB169" s="12">
        <v>0</v>
      </c>
      <c r="HC169" s="4">
        <v>0</v>
      </c>
      <c r="HD169" s="9">
        <v>0</v>
      </c>
      <c r="HE169" s="12">
        <v>0</v>
      </c>
      <c r="HF169" s="4">
        <v>0</v>
      </c>
      <c r="HG169" s="9">
        <v>0</v>
      </c>
      <c r="HH169" s="19">
        <f t="shared" si="729"/>
        <v>241296.44000000006</v>
      </c>
      <c r="HI169" s="9">
        <f t="shared" si="730"/>
        <v>609015.78</v>
      </c>
    </row>
    <row r="170" spans="1:217" x14ac:dyDescent="0.3">
      <c r="A170" s="79">
        <v>2016</v>
      </c>
      <c r="B170" s="81" t="s">
        <v>10</v>
      </c>
      <c r="C170" s="12">
        <v>0</v>
      </c>
      <c r="D170" s="4">
        <v>0</v>
      </c>
      <c r="E170" s="9">
        <f t="shared" si="715"/>
        <v>0</v>
      </c>
      <c r="F170" s="12">
        <v>68884.12</v>
      </c>
      <c r="G170" s="4">
        <v>139108.32</v>
      </c>
      <c r="H170" s="9">
        <f t="shared" si="731"/>
        <v>2019.4541209207584</v>
      </c>
      <c r="I170" s="12">
        <v>0</v>
      </c>
      <c r="J170" s="4">
        <v>0</v>
      </c>
      <c r="K170" s="9">
        <v>0</v>
      </c>
      <c r="L170" s="12">
        <v>0</v>
      </c>
      <c r="M170" s="4">
        <v>0</v>
      </c>
      <c r="N170" s="9">
        <v>0</v>
      </c>
      <c r="O170" s="12">
        <v>0</v>
      </c>
      <c r="P170" s="4">
        <v>0</v>
      </c>
      <c r="Q170" s="9">
        <v>0</v>
      </c>
      <c r="R170" s="12">
        <v>46618.51</v>
      </c>
      <c r="S170" s="4">
        <v>107348.24</v>
      </c>
      <c r="T170" s="9">
        <f t="shared" si="716"/>
        <v>2302.6956459998396</v>
      </c>
      <c r="U170" s="12">
        <v>0</v>
      </c>
      <c r="V170" s="4">
        <v>0</v>
      </c>
      <c r="W170" s="9">
        <f t="shared" si="717"/>
        <v>0</v>
      </c>
      <c r="X170" s="12">
        <v>0</v>
      </c>
      <c r="Y170" s="4">
        <v>0</v>
      </c>
      <c r="Z170" s="9">
        <v>0</v>
      </c>
      <c r="AA170" s="12">
        <v>0</v>
      </c>
      <c r="AB170" s="4">
        <v>0</v>
      </c>
      <c r="AC170" s="9">
        <v>0</v>
      </c>
      <c r="AD170" s="12">
        <v>0</v>
      </c>
      <c r="AE170" s="4">
        <v>0</v>
      </c>
      <c r="AF170" s="9">
        <v>0</v>
      </c>
      <c r="AG170" s="12">
        <v>0</v>
      </c>
      <c r="AH170" s="4">
        <v>0</v>
      </c>
      <c r="AI170" s="9">
        <v>0</v>
      </c>
      <c r="AJ170" s="12">
        <v>0</v>
      </c>
      <c r="AK170" s="4">
        <v>0</v>
      </c>
      <c r="AL170" s="9">
        <v>0</v>
      </c>
      <c r="AM170" s="12">
        <v>0</v>
      </c>
      <c r="AN170" s="4">
        <v>0</v>
      </c>
      <c r="AO170" s="9">
        <v>0</v>
      </c>
      <c r="AP170" s="12">
        <v>0</v>
      </c>
      <c r="AQ170" s="4">
        <v>0</v>
      </c>
      <c r="AR170" s="9">
        <v>0</v>
      </c>
      <c r="AS170" s="12">
        <v>0</v>
      </c>
      <c r="AT170" s="4">
        <v>0</v>
      </c>
      <c r="AU170" s="9">
        <v>0</v>
      </c>
      <c r="AV170" s="12">
        <v>5.4909999999999997</v>
      </c>
      <c r="AW170" s="4">
        <v>14.16</v>
      </c>
      <c r="AX170" s="9">
        <f t="shared" si="740"/>
        <v>2578.7652522309236</v>
      </c>
      <c r="AY170" s="12"/>
      <c r="AZ170" s="4"/>
      <c r="BA170" s="9"/>
      <c r="BB170" s="12">
        <v>0</v>
      </c>
      <c r="BC170" s="4">
        <v>0</v>
      </c>
      <c r="BD170" s="9">
        <v>0</v>
      </c>
      <c r="BE170" s="12">
        <v>0</v>
      </c>
      <c r="BF170" s="4">
        <v>0</v>
      </c>
      <c r="BG170" s="9">
        <f t="shared" si="718"/>
        <v>0</v>
      </c>
      <c r="BH170" s="12">
        <v>0</v>
      </c>
      <c r="BI170" s="4">
        <v>0</v>
      </c>
      <c r="BJ170" s="9">
        <v>0</v>
      </c>
      <c r="BK170" s="12">
        <v>0</v>
      </c>
      <c r="BL170" s="4">
        <v>0</v>
      </c>
      <c r="BM170" s="9">
        <v>0</v>
      </c>
      <c r="BN170" s="12">
        <v>0</v>
      </c>
      <c r="BO170" s="4">
        <v>0</v>
      </c>
      <c r="BP170" s="9">
        <v>0</v>
      </c>
      <c r="BQ170" s="12">
        <v>0</v>
      </c>
      <c r="BR170" s="4">
        <v>0</v>
      </c>
      <c r="BS170" s="9">
        <v>0</v>
      </c>
      <c r="BT170" s="12">
        <v>0.21099999999999999</v>
      </c>
      <c r="BU170" s="4">
        <v>5.99</v>
      </c>
      <c r="BV170" s="9">
        <f t="shared" si="736"/>
        <v>28388.625592417065</v>
      </c>
      <c r="BW170" s="12">
        <v>0</v>
      </c>
      <c r="BX170" s="4">
        <v>0</v>
      </c>
      <c r="BY170" s="9">
        <f t="shared" si="743"/>
        <v>0</v>
      </c>
      <c r="BZ170" s="12">
        <v>0</v>
      </c>
      <c r="CA170" s="4">
        <v>0</v>
      </c>
      <c r="CB170" s="9">
        <v>0</v>
      </c>
      <c r="CC170" s="12">
        <v>0</v>
      </c>
      <c r="CD170" s="4">
        <v>0</v>
      </c>
      <c r="CE170" s="9">
        <v>0</v>
      </c>
      <c r="CF170" s="12">
        <v>0</v>
      </c>
      <c r="CG170" s="4">
        <v>0</v>
      </c>
      <c r="CH170" s="9">
        <f t="shared" si="719"/>
        <v>0</v>
      </c>
      <c r="CI170" s="12">
        <v>0</v>
      </c>
      <c r="CJ170" s="4">
        <v>0</v>
      </c>
      <c r="CK170" s="9">
        <v>0</v>
      </c>
      <c r="CL170" s="12">
        <v>0</v>
      </c>
      <c r="CM170" s="4">
        <v>0</v>
      </c>
      <c r="CN170" s="9">
        <f t="shared" si="720"/>
        <v>0</v>
      </c>
      <c r="CO170" s="12">
        <v>0</v>
      </c>
      <c r="CP170" s="4">
        <v>0</v>
      </c>
      <c r="CQ170" s="9">
        <v>0</v>
      </c>
      <c r="CR170" s="12">
        <v>0</v>
      </c>
      <c r="CS170" s="4">
        <v>0</v>
      </c>
      <c r="CT170" s="9">
        <v>0</v>
      </c>
      <c r="CU170" s="12">
        <v>0.27900000000000003</v>
      </c>
      <c r="CV170" s="4">
        <v>2.7</v>
      </c>
      <c r="CW170" s="9">
        <f t="shared" si="722"/>
        <v>9677.4193548387102</v>
      </c>
      <c r="CX170" s="12">
        <v>0</v>
      </c>
      <c r="CY170" s="4">
        <v>0</v>
      </c>
      <c r="CZ170" s="9">
        <v>0</v>
      </c>
      <c r="DA170" s="12"/>
      <c r="DB170" s="4"/>
      <c r="DC170" s="9"/>
      <c r="DD170" s="12">
        <v>0</v>
      </c>
      <c r="DE170" s="4">
        <v>0</v>
      </c>
      <c r="DF170" s="9">
        <v>0</v>
      </c>
      <c r="DG170" s="12">
        <v>0</v>
      </c>
      <c r="DH170" s="4">
        <v>0</v>
      </c>
      <c r="DI170" s="9">
        <f t="shared" si="723"/>
        <v>0</v>
      </c>
      <c r="DJ170" s="12">
        <v>0</v>
      </c>
      <c r="DK170" s="4">
        <v>0</v>
      </c>
      <c r="DL170" s="9">
        <v>0</v>
      </c>
      <c r="DM170" s="12">
        <v>0</v>
      </c>
      <c r="DN170" s="4">
        <v>0</v>
      </c>
      <c r="DO170" s="9">
        <v>0</v>
      </c>
      <c r="DP170" s="12">
        <v>0</v>
      </c>
      <c r="DQ170" s="4">
        <v>0</v>
      </c>
      <c r="DR170" s="9">
        <v>0</v>
      </c>
      <c r="DS170" s="12">
        <v>0</v>
      </c>
      <c r="DT170" s="4">
        <v>0</v>
      </c>
      <c r="DU170" s="9">
        <v>0</v>
      </c>
      <c r="DV170" s="12">
        <v>0</v>
      </c>
      <c r="DW170" s="4">
        <v>0</v>
      </c>
      <c r="DX170" s="9">
        <v>0</v>
      </c>
      <c r="DY170" s="12">
        <v>0</v>
      </c>
      <c r="DZ170" s="4">
        <v>0</v>
      </c>
      <c r="EA170" s="9">
        <v>0</v>
      </c>
      <c r="EB170" s="12"/>
      <c r="EC170" s="4"/>
      <c r="ED170" s="9"/>
      <c r="EE170" s="12">
        <v>0</v>
      </c>
      <c r="EF170" s="4">
        <v>0</v>
      </c>
      <c r="EG170" s="9">
        <f t="shared" si="724"/>
        <v>0</v>
      </c>
      <c r="EH170" s="12">
        <v>0</v>
      </c>
      <c r="EI170" s="4">
        <v>0</v>
      </c>
      <c r="EJ170" s="9">
        <v>0</v>
      </c>
      <c r="EK170" s="12">
        <v>0</v>
      </c>
      <c r="EL170" s="4">
        <v>0</v>
      </c>
      <c r="EM170" s="9">
        <v>0</v>
      </c>
      <c r="EN170" s="12">
        <v>0</v>
      </c>
      <c r="EO170" s="4">
        <v>0</v>
      </c>
      <c r="EP170" s="9">
        <v>0</v>
      </c>
      <c r="EQ170" s="12">
        <v>0</v>
      </c>
      <c r="ER170" s="4">
        <v>0</v>
      </c>
      <c r="ES170" s="9">
        <v>0</v>
      </c>
      <c r="ET170" s="12">
        <v>0</v>
      </c>
      <c r="EU170" s="4">
        <v>0</v>
      </c>
      <c r="EV170" s="9">
        <v>0</v>
      </c>
      <c r="EW170" s="12">
        <v>0</v>
      </c>
      <c r="EX170" s="4">
        <v>0</v>
      </c>
      <c r="EY170" s="9">
        <f t="shared" si="725"/>
        <v>0</v>
      </c>
      <c r="EZ170" s="12">
        <v>0</v>
      </c>
      <c r="FA170" s="4">
        <v>0</v>
      </c>
      <c r="FB170" s="9">
        <v>0</v>
      </c>
      <c r="FC170" s="12">
        <v>0</v>
      </c>
      <c r="FD170" s="4">
        <v>0</v>
      </c>
      <c r="FE170" s="9">
        <v>0</v>
      </c>
      <c r="FF170" s="12">
        <v>0</v>
      </c>
      <c r="FG170" s="4">
        <v>0</v>
      </c>
      <c r="FH170" s="9">
        <v>0</v>
      </c>
      <c r="FI170" s="12">
        <v>0</v>
      </c>
      <c r="FJ170" s="4">
        <v>0</v>
      </c>
      <c r="FK170" s="9">
        <v>0</v>
      </c>
      <c r="FL170" s="12">
        <v>0</v>
      </c>
      <c r="FM170" s="4">
        <v>0</v>
      </c>
      <c r="FN170" s="9">
        <v>0</v>
      </c>
      <c r="FO170" s="12"/>
      <c r="FP170" s="4"/>
      <c r="FQ170" s="9"/>
      <c r="FR170" s="12">
        <v>0</v>
      </c>
      <c r="FS170" s="4">
        <v>0</v>
      </c>
      <c r="FT170" s="9">
        <v>0</v>
      </c>
      <c r="FU170" s="12">
        <v>0</v>
      </c>
      <c r="FV170" s="4">
        <v>0</v>
      </c>
      <c r="FW170" s="9">
        <v>0</v>
      </c>
      <c r="FX170" s="12">
        <v>0</v>
      </c>
      <c r="FY170" s="4">
        <v>0</v>
      </c>
      <c r="FZ170" s="9">
        <v>0</v>
      </c>
      <c r="GA170" s="12">
        <v>0</v>
      </c>
      <c r="GB170" s="4">
        <v>0</v>
      </c>
      <c r="GC170" s="9">
        <v>0</v>
      </c>
      <c r="GD170" s="12">
        <v>0</v>
      </c>
      <c r="GE170" s="4">
        <v>0</v>
      </c>
      <c r="GF170" s="9">
        <v>0</v>
      </c>
      <c r="GG170" s="12">
        <v>0</v>
      </c>
      <c r="GH170" s="4">
        <v>0</v>
      </c>
      <c r="GI170" s="9">
        <v>0</v>
      </c>
      <c r="GJ170" s="12">
        <v>0</v>
      </c>
      <c r="GK170" s="4">
        <v>0</v>
      </c>
      <c r="GL170" s="9">
        <v>0</v>
      </c>
      <c r="GM170" s="12">
        <v>0</v>
      </c>
      <c r="GN170" s="4">
        <v>0</v>
      </c>
      <c r="GO170" s="9">
        <v>0</v>
      </c>
      <c r="GP170" s="12">
        <v>0</v>
      </c>
      <c r="GQ170" s="4">
        <v>0</v>
      </c>
      <c r="GR170" s="9">
        <v>0</v>
      </c>
      <c r="GS170" s="12">
        <v>0.72699999999999998</v>
      </c>
      <c r="GT170" s="4">
        <v>55.92</v>
      </c>
      <c r="GU170" s="9">
        <f t="shared" si="726"/>
        <v>76918.84456671252</v>
      </c>
      <c r="GV170" s="12">
        <v>0</v>
      </c>
      <c r="GW170" s="4">
        <v>0</v>
      </c>
      <c r="GX170" s="9">
        <v>0</v>
      </c>
      <c r="GY170" s="12">
        <v>0</v>
      </c>
      <c r="GZ170" s="4">
        <v>0</v>
      </c>
      <c r="HA170" s="9">
        <v>0</v>
      </c>
      <c r="HB170" s="12">
        <v>0</v>
      </c>
      <c r="HC170" s="4">
        <v>0</v>
      </c>
      <c r="HD170" s="9">
        <v>0</v>
      </c>
      <c r="HE170" s="12">
        <v>0</v>
      </c>
      <c r="HF170" s="4">
        <v>0</v>
      </c>
      <c r="HG170" s="9">
        <v>0</v>
      </c>
      <c r="HH170" s="19">
        <f t="shared" si="729"/>
        <v>115509.33799999999</v>
      </c>
      <c r="HI170" s="9">
        <f t="shared" si="730"/>
        <v>246535.33000000002</v>
      </c>
    </row>
    <row r="171" spans="1:217" x14ac:dyDescent="0.3">
      <c r="A171" s="79">
        <v>2016</v>
      </c>
      <c r="B171" s="80" t="s">
        <v>11</v>
      </c>
      <c r="C171" s="12">
        <v>0</v>
      </c>
      <c r="D171" s="4">
        <v>0</v>
      </c>
      <c r="E171" s="9">
        <f t="shared" si="715"/>
        <v>0</v>
      </c>
      <c r="F171" s="12">
        <v>137698</v>
      </c>
      <c r="G171" s="4">
        <v>300839.53999999998</v>
      </c>
      <c r="H171" s="9">
        <f t="shared" si="731"/>
        <v>2184.7778471727979</v>
      </c>
      <c r="I171" s="12">
        <v>0</v>
      </c>
      <c r="J171" s="4">
        <v>0</v>
      </c>
      <c r="K171" s="9">
        <v>0</v>
      </c>
      <c r="L171" s="12">
        <v>0</v>
      </c>
      <c r="M171" s="4">
        <v>0</v>
      </c>
      <c r="N171" s="9">
        <v>0</v>
      </c>
      <c r="O171" s="12">
        <v>0</v>
      </c>
      <c r="P171" s="4">
        <v>0</v>
      </c>
      <c r="Q171" s="9">
        <v>0</v>
      </c>
      <c r="R171" s="12">
        <v>0</v>
      </c>
      <c r="S171" s="4">
        <v>0</v>
      </c>
      <c r="T171" s="9">
        <v>0</v>
      </c>
      <c r="U171" s="12">
        <v>0</v>
      </c>
      <c r="V171" s="4">
        <v>0</v>
      </c>
      <c r="W171" s="9">
        <f t="shared" si="717"/>
        <v>0</v>
      </c>
      <c r="X171" s="12">
        <v>0</v>
      </c>
      <c r="Y171" s="4">
        <v>0</v>
      </c>
      <c r="Z171" s="9">
        <v>0</v>
      </c>
      <c r="AA171" s="12">
        <v>0</v>
      </c>
      <c r="AB171" s="4">
        <v>0</v>
      </c>
      <c r="AC171" s="9">
        <v>0</v>
      </c>
      <c r="AD171" s="12">
        <v>0</v>
      </c>
      <c r="AE171" s="4">
        <v>0</v>
      </c>
      <c r="AF171" s="9">
        <v>0</v>
      </c>
      <c r="AG171" s="12">
        <v>0</v>
      </c>
      <c r="AH171" s="4">
        <v>0</v>
      </c>
      <c r="AI171" s="9">
        <v>0</v>
      </c>
      <c r="AJ171" s="12">
        <v>0</v>
      </c>
      <c r="AK171" s="4">
        <v>0</v>
      </c>
      <c r="AL171" s="9">
        <v>0</v>
      </c>
      <c r="AM171" s="12">
        <v>0</v>
      </c>
      <c r="AN171" s="4">
        <v>0</v>
      </c>
      <c r="AO171" s="9">
        <v>0</v>
      </c>
      <c r="AP171" s="12">
        <v>0</v>
      </c>
      <c r="AQ171" s="4">
        <v>0</v>
      </c>
      <c r="AR171" s="9">
        <v>0</v>
      </c>
      <c r="AS171" s="12">
        <v>0</v>
      </c>
      <c r="AT171" s="4">
        <v>0</v>
      </c>
      <c r="AU171" s="9">
        <v>0</v>
      </c>
      <c r="AV171" s="12">
        <v>1.8879999999999999</v>
      </c>
      <c r="AW171" s="4">
        <v>8.1999999999999993</v>
      </c>
      <c r="AX171" s="9">
        <f t="shared" si="740"/>
        <v>4343.2203389830511</v>
      </c>
      <c r="AY171" s="12"/>
      <c r="AZ171" s="4"/>
      <c r="BA171" s="9"/>
      <c r="BB171" s="12">
        <v>0</v>
      </c>
      <c r="BC171" s="4">
        <v>0</v>
      </c>
      <c r="BD171" s="9">
        <v>0</v>
      </c>
      <c r="BE171" s="12">
        <v>0</v>
      </c>
      <c r="BF171" s="4">
        <v>0</v>
      </c>
      <c r="BG171" s="9">
        <f t="shared" si="718"/>
        <v>0</v>
      </c>
      <c r="BH171" s="12">
        <v>0</v>
      </c>
      <c r="BI171" s="4">
        <v>0</v>
      </c>
      <c r="BJ171" s="9">
        <v>0</v>
      </c>
      <c r="BK171" s="12">
        <v>0</v>
      </c>
      <c r="BL171" s="4">
        <v>0</v>
      </c>
      <c r="BM171" s="9">
        <v>0</v>
      </c>
      <c r="BN171" s="12">
        <v>0</v>
      </c>
      <c r="BO171" s="4">
        <v>0</v>
      </c>
      <c r="BP171" s="9">
        <v>0</v>
      </c>
      <c r="BQ171" s="12">
        <v>0.375</v>
      </c>
      <c r="BR171" s="4">
        <v>6.71</v>
      </c>
      <c r="BS171" s="9">
        <f t="shared" si="745"/>
        <v>17893.333333333336</v>
      </c>
      <c r="BT171" s="12">
        <v>0</v>
      </c>
      <c r="BU171" s="4">
        <v>0</v>
      </c>
      <c r="BV171" s="9">
        <v>0</v>
      </c>
      <c r="BW171" s="12">
        <v>0</v>
      </c>
      <c r="BX171" s="4">
        <v>0</v>
      </c>
      <c r="BY171" s="9">
        <f t="shared" si="743"/>
        <v>0</v>
      </c>
      <c r="BZ171" s="12">
        <v>0</v>
      </c>
      <c r="CA171" s="4">
        <v>0</v>
      </c>
      <c r="CB171" s="9">
        <v>0</v>
      </c>
      <c r="CC171" s="12">
        <v>0</v>
      </c>
      <c r="CD171" s="4">
        <v>0</v>
      </c>
      <c r="CE171" s="9">
        <v>0</v>
      </c>
      <c r="CF171" s="12">
        <v>0</v>
      </c>
      <c r="CG171" s="4">
        <v>0</v>
      </c>
      <c r="CH171" s="9">
        <f t="shared" si="719"/>
        <v>0</v>
      </c>
      <c r="CI171" s="12">
        <v>0</v>
      </c>
      <c r="CJ171" s="4">
        <v>0</v>
      </c>
      <c r="CK171" s="9">
        <v>0</v>
      </c>
      <c r="CL171" s="12">
        <v>0</v>
      </c>
      <c r="CM171" s="4">
        <v>0</v>
      </c>
      <c r="CN171" s="9">
        <f t="shared" si="720"/>
        <v>0</v>
      </c>
      <c r="CO171" s="12">
        <v>0</v>
      </c>
      <c r="CP171" s="4">
        <v>0</v>
      </c>
      <c r="CQ171" s="9">
        <v>0</v>
      </c>
      <c r="CR171" s="12">
        <v>0</v>
      </c>
      <c r="CS171" s="4">
        <v>0</v>
      </c>
      <c r="CT171" s="9">
        <v>0</v>
      </c>
      <c r="CU171" s="12">
        <v>0.25800000000000001</v>
      </c>
      <c r="CV171" s="4">
        <v>4.54</v>
      </c>
      <c r="CW171" s="9">
        <f t="shared" si="722"/>
        <v>17596.899224806202</v>
      </c>
      <c r="CX171" s="12">
        <v>0</v>
      </c>
      <c r="CY171" s="4">
        <v>0</v>
      </c>
      <c r="CZ171" s="9">
        <v>0</v>
      </c>
      <c r="DA171" s="12"/>
      <c r="DB171" s="4"/>
      <c r="DC171" s="9"/>
      <c r="DD171" s="12">
        <v>0</v>
      </c>
      <c r="DE171" s="4">
        <v>0</v>
      </c>
      <c r="DF171" s="9">
        <v>0</v>
      </c>
      <c r="DG171" s="12">
        <v>0</v>
      </c>
      <c r="DH171" s="4">
        <v>0</v>
      </c>
      <c r="DI171" s="9">
        <f t="shared" si="723"/>
        <v>0</v>
      </c>
      <c r="DJ171" s="12">
        <v>0</v>
      </c>
      <c r="DK171" s="4">
        <v>0</v>
      </c>
      <c r="DL171" s="9">
        <v>0</v>
      </c>
      <c r="DM171" s="12">
        <v>0</v>
      </c>
      <c r="DN171" s="4">
        <v>0</v>
      </c>
      <c r="DO171" s="9">
        <v>0</v>
      </c>
      <c r="DP171" s="12">
        <v>0</v>
      </c>
      <c r="DQ171" s="4">
        <v>0</v>
      </c>
      <c r="DR171" s="9">
        <v>0</v>
      </c>
      <c r="DS171" s="12">
        <v>0</v>
      </c>
      <c r="DT171" s="4">
        <v>0</v>
      </c>
      <c r="DU171" s="9">
        <v>0</v>
      </c>
      <c r="DV171" s="12">
        <v>0</v>
      </c>
      <c r="DW171" s="4">
        <v>0</v>
      </c>
      <c r="DX171" s="9">
        <v>0</v>
      </c>
      <c r="DY171" s="12">
        <v>0</v>
      </c>
      <c r="DZ171" s="4">
        <v>0</v>
      </c>
      <c r="EA171" s="9">
        <v>0</v>
      </c>
      <c r="EB171" s="12"/>
      <c r="EC171" s="4"/>
      <c r="ED171" s="9"/>
      <c r="EE171" s="12">
        <v>0</v>
      </c>
      <c r="EF171" s="4">
        <v>0</v>
      </c>
      <c r="EG171" s="9">
        <f t="shared" si="724"/>
        <v>0</v>
      </c>
      <c r="EH171" s="12">
        <v>0</v>
      </c>
      <c r="EI171" s="4">
        <v>0</v>
      </c>
      <c r="EJ171" s="9">
        <v>0</v>
      </c>
      <c r="EK171" s="12">
        <v>0</v>
      </c>
      <c r="EL171" s="4">
        <v>0</v>
      </c>
      <c r="EM171" s="9">
        <v>0</v>
      </c>
      <c r="EN171" s="12">
        <v>0</v>
      </c>
      <c r="EO171" s="4">
        <v>0</v>
      </c>
      <c r="EP171" s="9">
        <v>0</v>
      </c>
      <c r="EQ171" s="12">
        <v>17500</v>
      </c>
      <c r="ER171" s="4">
        <v>43769.68</v>
      </c>
      <c r="ES171" s="9">
        <f t="shared" ref="ES171" si="749">ER171/EQ171*1000</f>
        <v>2501.1245714285715</v>
      </c>
      <c r="ET171" s="12">
        <v>0</v>
      </c>
      <c r="EU171" s="4">
        <v>0</v>
      </c>
      <c r="EV171" s="9">
        <v>0</v>
      </c>
      <c r="EW171" s="12">
        <v>0</v>
      </c>
      <c r="EX171" s="4">
        <v>0</v>
      </c>
      <c r="EY171" s="9">
        <f t="shared" si="725"/>
        <v>0</v>
      </c>
      <c r="EZ171" s="12">
        <v>0</v>
      </c>
      <c r="FA171" s="4">
        <v>0</v>
      </c>
      <c r="FB171" s="9">
        <v>0</v>
      </c>
      <c r="FC171" s="12">
        <v>0</v>
      </c>
      <c r="FD171" s="4">
        <v>0</v>
      </c>
      <c r="FE171" s="9">
        <v>0</v>
      </c>
      <c r="FF171" s="12">
        <v>0</v>
      </c>
      <c r="FG171" s="4">
        <v>0</v>
      </c>
      <c r="FH171" s="9">
        <v>0</v>
      </c>
      <c r="FI171" s="12">
        <v>0</v>
      </c>
      <c r="FJ171" s="4">
        <v>0</v>
      </c>
      <c r="FK171" s="9">
        <v>0</v>
      </c>
      <c r="FL171" s="12">
        <v>0</v>
      </c>
      <c r="FM171" s="4">
        <v>0</v>
      </c>
      <c r="FN171" s="9">
        <v>0</v>
      </c>
      <c r="FO171" s="12"/>
      <c r="FP171" s="4"/>
      <c r="FQ171" s="9"/>
      <c r="FR171" s="12">
        <v>0</v>
      </c>
      <c r="FS171" s="4">
        <v>0</v>
      </c>
      <c r="FT171" s="9">
        <v>0</v>
      </c>
      <c r="FU171" s="12">
        <v>0</v>
      </c>
      <c r="FV171" s="4">
        <v>0</v>
      </c>
      <c r="FW171" s="9">
        <v>0</v>
      </c>
      <c r="FX171" s="12">
        <v>1E-3</v>
      </c>
      <c r="FY171" s="4">
        <v>0.01</v>
      </c>
      <c r="FZ171" s="9">
        <f t="shared" ref="FZ171" si="750">FY171/FX171*1000</f>
        <v>10000</v>
      </c>
      <c r="GA171" s="12">
        <v>0</v>
      </c>
      <c r="GB171" s="4">
        <v>0</v>
      </c>
      <c r="GC171" s="9">
        <v>0</v>
      </c>
      <c r="GD171" s="12">
        <v>0</v>
      </c>
      <c r="GE171" s="4">
        <v>0</v>
      </c>
      <c r="GF171" s="9">
        <v>0</v>
      </c>
      <c r="GG171" s="12">
        <v>0</v>
      </c>
      <c r="GH171" s="4">
        <v>0</v>
      </c>
      <c r="GI171" s="9">
        <v>0</v>
      </c>
      <c r="GJ171" s="12">
        <v>0</v>
      </c>
      <c r="GK171" s="4">
        <v>0</v>
      </c>
      <c r="GL171" s="9">
        <v>0</v>
      </c>
      <c r="GM171" s="12">
        <v>0</v>
      </c>
      <c r="GN171" s="4">
        <v>0</v>
      </c>
      <c r="GO171" s="9">
        <v>0</v>
      </c>
      <c r="GP171" s="12">
        <v>2.5999999999999999E-2</v>
      </c>
      <c r="GQ171" s="4">
        <v>1.93</v>
      </c>
      <c r="GR171" s="9">
        <f t="shared" ref="GR171:GR172" si="751">GQ171/GP171*1000</f>
        <v>74230.76923076922</v>
      </c>
      <c r="GS171" s="12">
        <v>1E-3</v>
      </c>
      <c r="GT171" s="4">
        <v>0.71</v>
      </c>
      <c r="GU171" s="9">
        <f t="shared" si="726"/>
        <v>710000</v>
      </c>
      <c r="GV171" s="12">
        <v>0.10100000000000001</v>
      </c>
      <c r="GW171" s="4">
        <v>0.87</v>
      </c>
      <c r="GX171" s="9">
        <f t="shared" si="744"/>
        <v>8613.8613861386129</v>
      </c>
      <c r="GY171" s="12">
        <v>0</v>
      </c>
      <c r="GZ171" s="4">
        <v>0</v>
      </c>
      <c r="HA171" s="9">
        <v>0</v>
      </c>
      <c r="HB171" s="12">
        <v>0</v>
      </c>
      <c r="HC171" s="4">
        <v>0</v>
      </c>
      <c r="HD171" s="9">
        <v>0</v>
      </c>
      <c r="HE171" s="12">
        <v>0</v>
      </c>
      <c r="HF171" s="4">
        <v>0</v>
      </c>
      <c r="HG171" s="9">
        <v>0</v>
      </c>
      <c r="HH171" s="19">
        <f t="shared" si="729"/>
        <v>137700.65</v>
      </c>
      <c r="HI171" s="9">
        <f t="shared" si="730"/>
        <v>300862.51</v>
      </c>
    </row>
    <row r="172" spans="1:217" x14ac:dyDescent="0.3">
      <c r="A172" s="79">
        <v>2016</v>
      </c>
      <c r="B172" s="80" t="s">
        <v>12</v>
      </c>
      <c r="C172" s="12">
        <v>0</v>
      </c>
      <c r="D172" s="4">
        <v>0</v>
      </c>
      <c r="E172" s="9">
        <f t="shared" si="715"/>
        <v>0</v>
      </c>
      <c r="F172" s="12">
        <v>73896.789999999994</v>
      </c>
      <c r="G172" s="4">
        <v>180765.54</v>
      </c>
      <c r="H172" s="9">
        <f t="shared" si="731"/>
        <v>2446.1893405654023</v>
      </c>
      <c r="I172" s="12">
        <v>0</v>
      </c>
      <c r="J172" s="4">
        <v>0</v>
      </c>
      <c r="K172" s="9">
        <v>0</v>
      </c>
      <c r="L172" s="12">
        <v>0</v>
      </c>
      <c r="M172" s="4">
        <v>0</v>
      </c>
      <c r="N172" s="9">
        <v>0</v>
      </c>
      <c r="O172" s="12">
        <v>0</v>
      </c>
      <c r="P172" s="4">
        <v>0</v>
      </c>
      <c r="Q172" s="9">
        <v>0</v>
      </c>
      <c r="R172" s="12">
        <v>0</v>
      </c>
      <c r="S172" s="4">
        <v>0</v>
      </c>
      <c r="T172" s="9">
        <v>0</v>
      </c>
      <c r="U172" s="12">
        <v>0</v>
      </c>
      <c r="V172" s="4">
        <v>0</v>
      </c>
      <c r="W172" s="9">
        <f t="shared" si="717"/>
        <v>0</v>
      </c>
      <c r="X172" s="12">
        <v>0</v>
      </c>
      <c r="Y172" s="4">
        <v>0</v>
      </c>
      <c r="Z172" s="9">
        <v>0</v>
      </c>
      <c r="AA172" s="12">
        <v>0</v>
      </c>
      <c r="AB172" s="4">
        <v>0</v>
      </c>
      <c r="AC172" s="9">
        <v>0</v>
      </c>
      <c r="AD172" s="12">
        <v>0</v>
      </c>
      <c r="AE172" s="4">
        <v>0</v>
      </c>
      <c r="AF172" s="9">
        <v>0</v>
      </c>
      <c r="AG172" s="12">
        <v>0</v>
      </c>
      <c r="AH172" s="4">
        <v>0</v>
      </c>
      <c r="AI172" s="9">
        <v>0</v>
      </c>
      <c r="AJ172" s="12">
        <v>0</v>
      </c>
      <c r="AK172" s="4">
        <v>0</v>
      </c>
      <c r="AL172" s="9">
        <v>0</v>
      </c>
      <c r="AM172" s="12">
        <v>0</v>
      </c>
      <c r="AN172" s="4">
        <v>0</v>
      </c>
      <c r="AO172" s="9">
        <v>0</v>
      </c>
      <c r="AP172" s="12">
        <v>0</v>
      </c>
      <c r="AQ172" s="4">
        <v>0</v>
      </c>
      <c r="AR172" s="9">
        <v>0</v>
      </c>
      <c r="AS172" s="12">
        <v>0</v>
      </c>
      <c r="AT172" s="4">
        <v>0</v>
      </c>
      <c r="AU172" s="9">
        <v>0</v>
      </c>
      <c r="AV172" s="12">
        <v>0.94</v>
      </c>
      <c r="AW172" s="4">
        <v>4.82</v>
      </c>
      <c r="AX172" s="9">
        <f t="shared" si="740"/>
        <v>5127.6595744680862</v>
      </c>
      <c r="AY172" s="12"/>
      <c r="AZ172" s="4"/>
      <c r="BA172" s="9"/>
      <c r="BB172" s="12">
        <v>209.44</v>
      </c>
      <c r="BC172" s="4">
        <v>997.23</v>
      </c>
      <c r="BD172" s="9">
        <f t="shared" si="742"/>
        <v>4761.411382734912</v>
      </c>
      <c r="BE172" s="12">
        <v>0</v>
      </c>
      <c r="BF172" s="4">
        <v>0</v>
      </c>
      <c r="BG172" s="9">
        <f t="shared" si="718"/>
        <v>0</v>
      </c>
      <c r="BH172" s="12">
        <v>0</v>
      </c>
      <c r="BI172" s="4">
        <v>0</v>
      </c>
      <c r="BJ172" s="9">
        <v>0</v>
      </c>
      <c r="BK172" s="12">
        <v>0</v>
      </c>
      <c r="BL172" s="4">
        <v>0</v>
      </c>
      <c r="BM172" s="9">
        <v>0</v>
      </c>
      <c r="BN172" s="12">
        <v>0</v>
      </c>
      <c r="BO172" s="4">
        <v>0</v>
      </c>
      <c r="BP172" s="9">
        <v>0</v>
      </c>
      <c r="BQ172" s="12">
        <v>0</v>
      </c>
      <c r="BR172" s="4">
        <v>0</v>
      </c>
      <c r="BS172" s="9">
        <v>0</v>
      </c>
      <c r="BT172" s="12">
        <v>0.47799999999999998</v>
      </c>
      <c r="BU172" s="4">
        <v>9.59</v>
      </c>
      <c r="BV172" s="9">
        <f t="shared" si="736"/>
        <v>20062.761506276151</v>
      </c>
      <c r="BW172" s="12">
        <v>0</v>
      </c>
      <c r="BX172" s="4">
        <v>0</v>
      </c>
      <c r="BY172" s="9">
        <f t="shared" si="743"/>
        <v>0</v>
      </c>
      <c r="BZ172" s="12">
        <v>0</v>
      </c>
      <c r="CA172" s="4">
        <v>0</v>
      </c>
      <c r="CB172" s="9">
        <v>0</v>
      </c>
      <c r="CC172" s="12">
        <v>0</v>
      </c>
      <c r="CD172" s="4">
        <v>0</v>
      </c>
      <c r="CE172" s="9">
        <v>0</v>
      </c>
      <c r="CF172" s="12">
        <v>0</v>
      </c>
      <c r="CG172" s="4">
        <v>0</v>
      </c>
      <c r="CH172" s="9">
        <f t="shared" si="719"/>
        <v>0</v>
      </c>
      <c r="CI172" s="12">
        <v>0</v>
      </c>
      <c r="CJ172" s="4">
        <v>0</v>
      </c>
      <c r="CK172" s="9">
        <v>0</v>
      </c>
      <c r="CL172" s="12">
        <v>0</v>
      </c>
      <c r="CM172" s="4">
        <v>0</v>
      </c>
      <c r="CN172" s="9">
        <f t="shared" si="720"/>
        <v>0</v>
      </c>
      <c r="CO172" s="12">
        <v>0</v>
      </c>
      <c r="CP172" s="4">
        <v>0</v>
      </c>
      <c r="CQ172" s="9">
        <v>0</v>
      </c>
      <c r="CR172" s="12">
        <v>0</v>
      </c>
      <c r="CS172" s="4">
        <v>0</v>
      </c>
      <c r="CT172" s="9">
        <v>0</v>
      </c>
      <c r="CU172" s="12">
        <v>4.7E-2</v>
      </c>
      <c r="CV172" s="4">
        <v>0.36</v>
      </c>
      <c r="CW172" s="9">
        <f t="shared" si="722"/>
        <v>7659.5744680851058</v>
      </c>
      <c r="CX172" s="12">
        <v>0</v>
      </c>
      <c r="CY172" s="4">
        <v>0</v>
      </c>
      <c r="CZ172" s="9">
        <v>0</v>
      </c>
      <c r="DA172" s="12"/>
      <c r="DB172" s="4"/>
      <c r="DC172" s="9"/>
      <c r="DD172" s="12">
        <v>0</v>
      </c>
      <c r="DE172" s="4">
        <v>0</v>
      </c>
      <c r="DF172" s="9">
        <v>0</v>
      </c>
      <c r="DG172" s="12">
        <v>0</v>
      </c>
      <c r="DH172" s="4">
        <v>0</v>
      </c>
      <c r="DI172" s="9">
        <f t="shared" si="723"/>
        <v>0</v>
      </c>
      <c r="DJ172" s="12">
        <v>28600</v>
      </c>
      <c r="DK172" s="4">
        <v>96617.44</v>
      </c>
      <c r="DL172" s="9">
        <f t="shared" si="747"/>
        <v>3378.2321678321678</v>
      </c>
      <c r="DM172" s="12">
        <v>0</v>
      </c>
      <c r="DN172" s="4">
        <v>0</v>
      </c>
      <c r="DO172" s="9">
        <v>0</v>
      </c>
      <c r="DP172" s="12">
        <v>0</v>
      </c>
      <c r="DQ172" s="4">
        <v>0</v>
      </c>
      <c r="DR172" s="9">
        <v>0</v>
      </c>
      <c r="DS172" s="12">
        <v>0</v>
      </c>
      <c r="DT172" s="4">
        <v>0</v>
      </c>
      <c r="DU172" s="9">
        <v>0</v>
      </c>
      <c r="DV172" s="12">
        <v>0</v>
      </c>
      <c r="DW172" s="4">
        <v>0</v>
      </c>
      <c r="DX172" s="9">
        <v>0</v>
      </c>
      <c r="DY172" s="12">
        <v>0</v>
      </c>
      <c r="DZ172" s="4">
        <v>0</v>
      </c>
      <c r="EA172" s="9">
        <v>0</v>
      </c>
      <c r="EB172" s="12"/>
      <c r="EC172" s="4"/>
      <c r="ED172" s="9"/>
      <c r="EE172" s="12">
        <v>0</v>
      </c>
      <c r="EF172" s="4">
        <v>0</v>
      </c>
      <c r="EG172" s="9">
        <f t="shared" si="724"/>
        <v>0</v>
      </c>
      <c r="EH172" s="12">
        <v>0</v>
      </c>
      <c r="EI172" s="4">
        <v>0</v>
      </c>
      <c r="EJ172" s="9">
        <v>0</v>
      </c>
      <c r="EK172" s="12">
        <v>0</v>
      </c>
      <c r="EL172" s="4">
        <v>0</v>
      </c>
      <c r="EM172" s="9">
        <v>0</v>
      </c>
      <c r="EN172" s="12">
        <v>0</v>
      </c>
      <c r="EO172" s="4">
        <v>0</v>
      </c>
      <c r="EP172" s="9">
        <v>0</v>
      </c>
      <c r="EQ172" s="12">
        <v>0</v>
      </c>
      <c r="ER172" s="4">
        <v>0</v>
      </c>
      <c r="ES172" s="9">
        <v>0</v>
      </c>
      <c r="ET172" s="12">
        <v>0</v>
      </c>
      <c r="EU172" s="4">
        <v>0</v>
      </c>
      <c r="EV172" s="9">
        <v>0</v>
      </c>
      <c r="EW172" s="12">
        <v>0</v>
      </c>
      <c r="EX172" s="4">
        <v>0</v>
      </c>
      <c r="EY172" s="9">
        <f t="shared" si="725"/>
        <v>0</v>
      </c>
      <c r="EZ172" s="12">
        <v>0</v>
      </c>
      <c r="FA172" s="4">
        <v>0</v>
      </c>
      <c r="FB172" s="9">
        <v>0</v>
      </c>
      <c r="FC172" s="12">
        <v>0</v>
      </c>
      <c r="FD172" s="4">
        <v>0</v>
      </c>
      <c r="FE172" s="9">
        <v>0</v>
      </c>
      <c r="FF172" s="12">
        <v>0</v>
      </c>
      <c r="FG172" s="4">
        <v>0</v>
      </c>
      <c r="FH172" s="9">
        <v>0</v>
      </c>
      <c r="FI172" s="12">
        <v>0</v>
      </c>
      <c r="FJ172" s="4">
        <v>0</v>
      </c>
      <c r="FK172" s="9">
        <v>0</v>
      </c>
      <c r="FL172" s="12">
        <v>0</v>
      </c>
      <c r="FM172" s="4">
        <v>0</v>
      </c>
      <c r="FN172" s="9">
        <v>0</v>
      </c>
      <c r="FO172" s="12"/>
      <c r="FP172" s="4"/>
      <c r="FQ172" s="9"/>
      <c r="FR172" s="12">
        <v>0</v>
      </c>
      <c r="FS172" s="4">
        <v>0</v>
      </c>
      <c r="FT172" s="9">
        <v>0</v>
      </c>
      <c r="FU172" s="12">
        <v>0</v>
      </c>
      <c r="FV172" s="4">
        <v>0</v>
      </c>
      <c r="FW172" s="9">
        <v>0</v>
      </c>
      <c r="FX172" s="12">
        <v>0</v>
      </c>
      <c r="FY172" s="4">
        <v>0</v>
      </c>
      <c r="FZ172" s="9">
        <v>0</v>
      </c>
      <c r="GA172" s="12">
        <v>0</v>
      </c>
      <c r="GB172" s="4">
        <v>0</v>
      </c>
      <c r="GC172" s="9">
        <v>0</v>
      </c>
      <c r="GD172" s="12">
        <v>0</v>
      </c>
      <c r="GE172" s="4">
        <v>0</v>
      </c>
      <c r="GF172" s="9">
        <v>0</v>
      </c>
      <c r="GG172" s="12">
        <v>0</v>
      </c>
      <c r="GH172" s="4">
        <v>0</v>
      </c>
      <c r="GI172" s="9">
        <v>0</v>
      </c>
      <c r="GJ172" s="12">
        <v>30429.994999999999</v>
      </c>
      <c r="GK172" s="4">
        <v>65388.02</v>
      </c>
      <c r="GL172" s="9">
        <f t="shared" si="738"/>
        <v>2148.8015361159278</v>
      </c>
      <c r="GM172" s="12">
        <v>0</v>
      </c>
      <c r="GN172" s="4">
        <v>0</v>
      </c>
      <c r="GO172" s="9">
        <v>0</v>
      </c>
      <c r="GP172" s="12">
        <v>5.0999999999999997E-2</v>
      </c>
      <c r="GQ172" s="4">
        <v>0.54</v>
      </c>
      <c r="GR172" s="9">
        <f t="shared" si="751"/>
        <v>10588.235294117649</v>
      </c>
      <c r="GS172" s="12">
        <v>0</v>
      </c>
      <c r="GT172" s="4">
        <v>0</v>
      </c>
      <c r="GU172" s="9">
        <v>0</v>
      </c>
      <c r="GV172" s="12">
        <v>1.03</v>
      </c>
      <c r="GW172" s="4">
        <v>7.55</v>
      </c>
      <c r="GX172" s="9">
        <f t="shared" si="744"/>
        <v>7330.0970873786409</v>
      </c>
      <c r="GY172" s="12">
        <v>0</v>
      </c>
      <c r="GZ172" s="4">
        <v>0</v>
      </c>
      <c r="HA172" s="9">
        <v>0</v>
      </c>
      <c r="HB172" s="12">
        <v>0</v>
      </c>
      <c r="HC172" s="4">
        <v>0</v>
      </c>
      <c r="HD172" s="9">
        <v>0</v>
      </c>
      <c r="HE172" s="12">
        <v>0</v>
      </c>
      <c r="HF172" s="4">
        <v>0</v>
      </c>
      <c r="HG172" s="9">
        <v>0</v>
      </c>
      <c r="HH172" s="19">
        <f t="shared" si="729"/>
        <v>133138.77100000001</v>
      </c>
      <c r="HI172" s="9">
        <f t="shared" si="730"/>
        <v>343791.08999999997</v>
      </c>
    </row>
    <row r="173" spans="1:217" x14ac:dyDescent="0.3">
      <c r="A173" s="79">
        <v>2016</v>
      </c>
      <c r="B173" s="80" t="s">
        <v>13</v>
      </c>
      <c r="C173" s="12">
        <v>0</v>
      </c>
      <c r="D173" s="4">
        <v>0</v>
      </c>
      <c r="E173" s="9">
        <f t="shared" si="715"/>
        <v>0</v>
      </c>
      <c r="F173" s="12">
        <v>42030</v>
      </c>
      <c r="G173" s="4">
        <v>102807.97</v>
      </c>
      <c r="H173" s="9">
        <f t="shared" si="731"/>
        <v>2446.0616226504881</v>
      </c>
      <c r="I173" s="12">
        <v>0</v>
      </c>
      <c r="J173" s="4">
        <v>0</v>
      </c>
      <c r="K173" s="9">
        <v>0</v>
      </c>
      <c r="L173" s="12">
        <v>0</v>
      </c>
      <c r="M173" s="4">
        <v>0</v>
      </c>
      <c r="N173" s="9">
        <v>0</v>
      </c>
      <c r="O173" s="12">
        <v>0</v>
      </c>
      <c r="P173" s="4">
        <v>0</v>
      </c>
      <c r="Q173" s="9">
        <v>0</v>
      </c>
      <c r="R173" s="12">
        <v>0</v>
      </c>
      <c r="S173" s="4">
        <v>0</v>
      </c>
      <c r="T173" s="9">
        <v>0</v>
      </c>
      <c r="U173" s="12">
        <v>0</v>
      </c>
      <c r="V173" s="4">
        <v>0</v>
      </c>
      <c r="W173" s="9">
        <f t="shared" si="717"/>
        <v>0</v>
      </c>
      <c r="X173" s="12">
        <v>0</v>
      </c>
      <c r="Y173" s="4">
        <v>0</v>
      </c>
      <c r="Z173" s="9">
        <v>0</v>
      </c>
      <c r="AA173" s="12">
        <v>0</v>
      </c>
      <c r="AB173" s="4">
        <v>0</v>
      </c>
      <c r="AC173" s="9">
        <v>0</v>
      </c>
      <c r="AD173" s="12">
        <v>0</v>
      </c>
      <c r="AE173" s="4">
        <v>0</v>
      </c>
      <c r="AF173" s="9">
        <v>0</v>
      </c>
      <c r="AG173" s="12">
        <v>0</v>
      </c>
      <c r="AH173" s="4">
        <v>0</v>
      </c>
      <c r="AI173" s="9">
        <v>0</v>
      </c>
      <c r="AJ173" s="12">
        <v>0</v>
      </c>
      <c r="AK173" s="4">
        <v>0</v>
      </c>
      <c r="AL173" s="9">
        <v>0</v>
      </c>
      <c r="AM173" s="12">
        <v>0</v>
      </c>
      <c r="AN173" s="4">
        <v>0</v>
      </c>
      <c r="AO173" s="9">
        <v>0</v>
      </c>
      <c r="AP173" s="12">
        <v>0</v>
      </c>
      <c r="AQ173" s="4">
        <v>0</v>
      </c>
      <c r="AR173" s="9">
        <v>0</v>
      </c>
      <c r="AS173" s="12">
        <v>0</v>
      </c>
      <c r="AT173" s="4">
        <v>0</v>
      </c>
      <c r="AU173" s="9">
        <v>0</v>
      </c>
      <c r="AV173" s="12">
        <v>3.157</v>
      </c>
      <c r="AW173" s="4">
        <v>17.510000000000002</v>
      </c>
      <c r="AX173" s="9">
        <f t="shared" si="740"/>
        <v>5546.4048146974974</v>
      </c>
      <c r="AY173" s="12"/>
      <c r="AZ173" s="4"/>
      <c r="BA173" s="9"/>
      <c r="BB173" s="12">
        <v>0</v>
      </c>
      <c r="BC173" s="4">
        <v>0</v>
      </c>
      <c r="BD173" s="9">
        <v>0</v>
      </c>
      <c r="BE173" s="12">
        <v>0</v>
      </c>
      <c r="BF173" s="4">
        <v>0</v>
      </c>
      <c r="BG173" s="9">
        <f t="shared" si="718"/>
        <v>0</v>
      </c>
      <c r="BH173" s="12">
        <v>0</v>
      </c>
      <c r="BI173" s="4">
        <v>0</v>
      </c>
      <c r="BJ173" s="9">
        <v>0</v>
      </c>
      <c r="BK173" s="12">
        <v>0.57199999999999995</v>
      </c>
      <c r="BL173" s="4">
        <v>1.44</v>
      </c>
      <c r="BM173" s="9">
        <f t="shared" si="734"/>
        <v>2517.4825174825173</v>
      </c>
      <c r="BN173" s="12">
        <v>0</v>
      </c>
      <c r="BO173" s="4">
        <v>0</v>
      </c>
      <c r="BP173" s="9">
        <v>0</v>
      </c>
      <c r="BQ173" s="12">
        <v>0</v>
      </c>
      <c r="BR173" s="4">
        <v>0</v>
      </c>
      <c r="BS173" s="9">
        <v>0</v>
      </c>
      <c r="BT173" s="12">
        <v>0</v>
      </c>
      <c r="BU173" s="4">
        <v>0</v>
      </c>
      <c r="BV173" s="9">
        <v>0</v>
      </c>
      <c r="BW173" s="12">
        <v>0</v>
      </c>
      <c r="BX173" s="4">
        <v>0</v>
      </c>
      <c r="BY173" s="9">
        <f t="shared" si="743"/>
        <v>0</v>
      </c>
      <c r="BZ173" s="12">
        <v>0</v>
      </c>
      <c r="CA173" s="4">
        <v>0</v>
      </c>
      <c r="CB173" s="9">
        <v>0</v>
      </c>
      <c r="CC173" s="12">
        <v>0</v>
      </c>
      <c r="CD173" s="4">
        <v>0</v>
      </c>
      <c r="CE173" s="9">
        <v>0</v>
      </c>
      <c r="CF173" s="12">
        <v>0</v>
      </c>
      <c r="CG173" s="4">
        <v>0</v>
      </c>
      <c r="CH173" s="9">
        <f t="shared" si="719"/>
        <v>0</v>
      </c>
      <c r="CI173" s="12">
        <v>0</v>
      </c>
      <c r="CJ173" s="4">
        <v>0</v>
      </c>
      <c r="CK173" s="9">
        <v>0</v>
      </c>
      <c r="CL173" s="12">
        <v>0</v>
      </c>
      <c r="CM173" s="4">
        <v>0</v>
      </c>
      <c r="CN173" s="9">
        <f t="shared" si="720"/>
        <v>0</v>
      </c>
      <c r="CO173" s="12">
        <v>0</v>
      </c>
      <c r="CP173" s="4">
        <v>0</v>
      </c>
      <c r="CQ173" s="9">
        <v>0</v>
      </c>
      <c r="CR173" s="12">
        <v>0</v>
      </c>
      <c r="CS173" s="4">
        <v>0</v>
      </c>
      <c r="CT173" s="9">
        <v>0</v>
      </c>
      <c r="CU173" s="12">
        <v>0.128</v>
      </c>
      <c r="CV173" s="4">
        <v>1.35</v>
      </c>
      <c r="CW173" s="9">
        <f t="shared" si="722"/>
        <v>10546.875</v>
      </c>
      <c r="CX173" s="12">
        <v>0</v>
      </c>
      <c r="CY173" s="4">
        <v>0</v>
      </c>
      <c r="CZ173" s="9">
        <v>0</v>
      </c>
      <c r="DA173" s="12"/>
      <c r="DB173" s="4"/>
      <c r="DC173" s="9"/>
      <c r="DD173" s="12">
        <v>0</v>
      </c>
      <c r="DE173" s="4">
        <v>0</v>
      </c>
      <c r="DF173" s="9">
        <v>0</v>
      </c>
      <c r="DG173" s="12">
        <v>0</v>
      </c>
      <c r="DH173" s="4">
        <v>0</v>
      </c>
      <c r="DI173" s="9">
        <f t="shared" si="723"/>
        <v>0</v>
      </c>
      <c r="DJ173" s="12">
        <v>0</v>
      </c>
      <c r="DK173" s="4">
        <v>0</v>
      </c>
      <c r="DL173" s="9">
        <v>0</v>
      </c>
      <c r="DM173" s="12">
        <v>0</v>
      </c>
      <c r="DN173" s="4">
        <v>0</v>
      </c>
      <c r="DO173" s="9">
        <v>0</v>
      </c>
      <c r="DP173" s="12">
        <v>0</v>
      </c>
      <c r="DQ173" s="4">
        <v>0</v>
      </c>
      <c r="DR173" s="9">
        <v>0</v>
      </c>
      <c r="DS173" s="12">
        <v>0</v>
      </c>
      <c r="DT173" s="4">
        <v>0</v>
      </c>
      <c r="DU173" s="9">
        <v>0</v>
      </c>
      <c r="DV173" s="12">
        <v>0</v>
      </c>
      <c r="DW173" s="4">
        <v>0</v>
      </c>
      <c r="DX173" s="9">
        <v>0</v>
      </c>
      <c r="DY173" s="12">
        <v>0</v>
      </c>
      <c r="DZ173" s="4">
        <v>0</v>
      </c>
      <c r="EA173" s="9">
        <v>0</v>
      </c>
      <c r="EB173" s="12"/>
      <c r="EC173" s="4"/>
      <c r="ED173" s="9"/>
      <c r="EE173" s="12">
        <v>0</v>
      </c>
      <c r="EF173" s="4">
        <v>0</v>
      </c>
      <c r="EG173" s="9">
        <f t="shared" si="724"/>
        <v>0</v>
      </c>
      <c r="EH173" s="12">
        <v>0</v>
      </c>
      <c r="EI173" s="4">
        <v>0</v>
      </c>
      <c r="EJ173" s="9">
        <v>0</v>
      </c>
      <c r="EK173" s="12">
        <v>0</v>
      </c>
      <c r="EL173" s="4">
        <v>0</v>
      </c>
      <c r="EM173" s="9">
        <v>0</v>
      </c>
      <c r="EN173" s="12">
        <v>0</v>
      </c>
      <c r="EO173" s="4">
        <v>0</v>
      </c>
      <c r="EP173" s="9">
        <v>0</v>
      </c>
      <c r="EQ173" s="12">
        <v>0</v>
      </c>
      <c r="ER173" s="4">
        <v>0</v>
      </c>
      <c r="ES173" s="9">
        <v>0</v>
      </c>
      <c r="ET173" s="12">
        <v>0</v>
      </c>
      <c r="EU173" s="4">
        <v>0</v>
      </c>
      <c r="EV173" s="9">
        <v>0</v>
      </c>
      <c r="EW173" s="12">
        <v>0</v>
      </c>
      <c r="EX173" s="4">
        <v>0</v>
      </c>
      <c r="EY173" s="9">
        <f t="shared" si="725"/>
        <v>0</v>
      </c>
      <c r="EZ173" s="12">
        <v>0</v>
      </c>
      <c r="FA173" s="4">
        <v>0</v>
      </c>
      <c r="FB173" s="9">
        <v>0</v>
      </c>
      <c r="FC173" s="12">
        <v>0</v>
      </c>
      <c r="FD173" s="4">
        <v>0</v>
      </c>
      <c r="FE173" s="9">
        <v>0</v>
      </c>
      <c r="FF173" s="12">
        <v>0</v>
      </c>
      <c r="FG173" s="4">
        <v>0</v>
      </c>
      <c r="FH173" s="9">
        <v>0</v>
      </c>
      <c r="FI173" s="12">
        <v>0</v>
      </c>
      <c r="FJ173" s="4">
        <v>0</v>
      </c>
      <c r="FK173" s="9">
        <v>0</v>
      </c>
      <c r="FL173" s="12">
        <v>0</v>
      </c>
      <c r="FM173" s="4">
        <v>0</v>
      </c>
      <c r="FN173" s="9">
        <v>0</v>
      </c>
      <c r="FO173" s="12"/>
      <c r="FP173" s="4"/>
      <c r="FQ173" s="9"/>
      <c r="FR173" s="12">
        <v>0</v>
      </c>
      <c r="FS173" s="4">
        <v>0</v>
      </c>
      <c r="FT173" s="9">
        <v>0</v>
      </c>
      <c r="FU173" s="12">
        <v>0</v>
      </c>
      <c r="FV173" s="4">
        <v>0</v>
      </c>
      <c r="FW173" s="9">
        <v>0</v>
      </c>
      <c r="FX173" s="12">
        <v>0</v>
      </c>
      <c r="FY173" s="4">
        <v>0</v>
      </c>
      <c r="FZ173" s="9">
        <v>0</v>
      </c>
      <c r="GA173" s="12">
        <v>0</v>
      </c>
      <c r="GB173" s="4">
        <v>0</v>
      </c>
      <c r="GC173" s="9">
        <v>0</v>
      </c>
      <c r="GD173" s="12">
        <v>0</v>
      </c>
      <c r="GE173" s="4">
        <v>0</v>
      </c>
      <c r="GF173" s="9">
        <v>0</v>
      </c>
      <c r="GG173" s="12">
        <v>0</v>
      </c>
      <c r="GH173" s="4">
        <v>0</v>
      </c>
      <c r="GI173" s="9">
        <v>0</v>
      </c>
      <c r="GJ173" s="12">
        <v>17437.422999999999</v>
      </c>
      <c r="GK173" s="4">
        <v>45526.01</v>
      </c>
      <c r="GL173" s="9">
        <f t="shared" si="738"/>
        <v>2610.8221381106605</v>
      </c>
      <c r="GM173" s="12">
        <v>0</v>
      </c>
      <c r="GN173" s="4">
        <v>0</v>
      </c>
      <c r="GO173" s="9">
        <v>0</v>
      </c>
      <c r="GP173" s="12">
        <v>0</v>
      </c>
      <c r="GQ173" s="4">
        <v>0</v>
      </c>
      <c r="GR173" s="9">
        <v>0</v>
      </c>
      <c r="GS173" s="12">
        <v>25.021999999999998</v>
      </c>
      <c r="GT173" s="4">
        <v>215.04</v>
      </c>
      <c r="GU173" s="9">
        <f t="shared" si="726"/>
        <v>8594.0372472224444</v>
      </c>
      <c r="GV173" s="12">
        <v>0.19600000000000001</v>
      </c>
      <c r="GW173" s="4">
        <v>1.19</v>
      </c>
      <c r="GX173" s="9">
        <f t="shared" si="744"/>
        <v>6071.4285714285716</v>
      </c>
      <c r="GY173" s="12">
        <v>0</v>
      </c>
      <c r="GZ173" s="4">
        <v>0</v>
      </c>
      <c r="HA173" s="9">
        <v>0</v>
      </c>
      <c r="HB173" s="12">
        <v>0</v>
      </c>
      <c r="HC173" s="4">
        <v>0</v>
      </c>
      <c r="HD173" s="9">
        <v>0</v>
      </c>
      <c r="HE173" s="12">
        <v>0</v>
      </c>
      <c r="HF173" s="4">
        <v>0</v>
      </c>
      <c r="HG173" s="9">
        <v>0</v>
      </c>
      <c r="HH173" s="19">
        <f t="shared" si="729"/>
        <v>59496.497999999992</v>
      </c>
      <c r="HI173" s="9">
        <f t="shared" si="730"/>
        <v>148570.51</v>
      </c>
    </row>
    <row r="174" spans="1:217" ht="15" thickBot="1" x14ac:dyDescent="0.35">
      <c r="A174" s="72"/>
      <c r="B174" s="82" t="s">
        <v>14</v>
      </c>
      <c r="C174" s="52">
        <f t="shared" ref="C174:D174" si="752">SUM(C162:C173)</f>
        <v>0</v>
      </c>
      <c r="D174" s="50">
        <f t="shared" si="752"/>
        <v>0</v>
      </c>
      <c r="E174" s="55"/>
      <c r="F174" s="52">
        <f>SUM(F162:F173)</f>
        <v>1230303.8250000002</v>
      </c>
      <c r="G174" s="50">
        <f>SUM(G162:G173)</f>
        <v>3022269.0300000003</v>
      </c>
      <c r="H174" s="55"/>
      <c r="I174" s="52">
        <f>SUM(I162:I173)</f>
        <v>0</v>
      </c>
      <c r="J174" s="50">
        <f>SUM(J162:J173)</f>
        <v>0</v>
      </c>
      <c r="K174" s="55"/>
      <c r="L174" s="52">
        <f>SUM(L162:L173)</f>
        <v>23.95</v>
      </c>
      <c r="M174" s="50">
        <f>SUM(M162:M173)</f>
        <v>201.76999999999998</v>
      </c>
      <c r="N174" s="55"/>
      <c r="O174" s="52">
        <f>SUM(O162:O173)</f>
        <v>0</v>
      </c>
      <c r="P174" s="50">
        <f>SUM(P162:P173)</f>
        <v>0</v>
      </c>
      <c r="Q174" s="55"/>
      <c r="R174" s="52">
        <f>SUM(R162:R173)</f>
        <v>290465.04100000003</v>
      </c>
      <c r="S174" s="50">
        <f>SUM(S162:S173)</f>
        <v>771447.21000000008</v>
      </c>
      <c r="T174" s="55"/>
      <c r="U174" s="52">
        <f t="shared" ref="U174:V174" si="753">SUM(U162:U173)</f>
        <v>0</v>
      </c>
      <c r="V174" s="50">
        <f t="shared" si="753"/>
        <v>0</v>
      </c>
      <c r="W174" s="55"/>
      <c r="X174" s="52">
        <f>SUM(X162:X173)</f>
        <v>9.5000000000000001E-2</v>
      </c>
      <c r="Y174" s="50">
        <f>SUM(Y162:Y173)</f>
        <v>0.14000000000000001</v>
      </c>
      <c r="Z174" s="55"/>
      <c r="AA174" s="52">
        <f>SUM(AA162:AA173)</f>
        <v>0</v>
      </c>
      <c r="AB174" s="50">
        <f>SUM(AB162:AB173)</f>
        <v>0</v>
      </c>
      <c r="AC174" s="55"/>
      <c r="AD174" s="52">
        <f>SUM(AD162:AD173)</f>
        <v>0</v>
      </c>
      <c r="AE174" s="50">
        <f>SUM(AE162:AE173)</f>
        <v>0</v>
      </c>
      <c r="AF174" s="55"/>
      <c r="AG174" s="52">
        <f>SUM(AG162:AG173)</f>
        <v>0</v>
      </c>
      <c r="AH174" s="50">
        <f>SUM(AH162:AH173)</f>
        <v>0</v>
      </c>
      <c r="AI174" s="55"/>
      <c r="AJ174" s="52">
        <f>SUM(AJ162:AJ173)</f>
        <v>0</v>
      </c>
      <c r="AK174" s="50">
        <f>SUM(AK162:AK173)</f>
        <v>0</v>
      </c>
      <c r="AL174" s="55"/>
      <c r="AM174" s="52">
        <f>SUM(AM162:AM173)</f>
        <v>0</v>
      </c>
      <c r="AN174" s="50">
        <f>SUM(AN162:AN173)</f>
        <v>0</v>
      </c>
      <c r="AO174" s="55"/>
      <c r="AP174" s="52">
        <f>SUM(AP162:AP173)</f>
        <v>0</v>
      </c>
      <c r="AQ174" s="50">
        <f>SUM(AQ162:AQ173)</f>
        <v>0</v>
      </c>
      <c r="AR174" s="55"/>
      <c r="AS174" s="52">
        <f>SUM(AS162:AS173)</f>
        <v>0</v>
      </c>
      <c r="AT174" s="50">
        <f>SUM(AT162:AT173)</f>
        <v>0</v>
      </c>
      <c r="AU174" s="55"/>
      <c r="AV174" s="52">
        <f>SUM(AV162:AV173)</f>
        <v>23.5</v>
      </c>
      <c r="AW174" s="50">
        <f>SUM(AW162:AW173)</f>
        <v>80.850000000000009</v>
      </c>
      <c r="AX174" s="55"/>
      <c r="AY174" s="52"/>
      <c r="AZ174" s="50"/>
      <c r="BA174" s="55"/>
      <c r="BB174" s="52">
        <f>SUM(BB162:BB173)</f>
        <v>416</v>
      </c>
      <c r="BC174" s="50">
        <f>SUM(BC162:BC173)</f>
        <v>2022.26</v>
      </c>
      <c r="BD174" s="55"/>
      <c r="BE174" s="52">
        <f t="shared" ref="BE174:BF174" si="754">SUM(BE162:BE173)</f>
        <v>0</v>
      </c>
      <c r="BF174" s="50">
        <f t="shared" si="754"/>
        <v>0</v>
      </c>
      <c r="BG174" s="55"/>
      <c r="BH174" s="52">
        <f>SUM(BH162:BH173)</f>
        <v>4.2999999999999997E-2</v>
      </c>
      <c r="BI174" s="50">
        <f>SUM(BI162:BI173)</f>
        <v>5.6</v>
      </c>
      <c r="BJ174" s="55"/>
      <c r="BK174" s="52">
        <f>SUM(BK162:BK173)</f>
        <v>1.2919999999999998</v>
      </c>
      <c r="BL174" s="50">
        <f>SUM(BL162:BL173)</f>
        <v>2.86</v>
      </c>
      <c r="BM174" s="55"/>
      <c r="BN174" s="52">
        <f>SUM(BN162:BN173)</f>
        <v>0</v>
      </c>
      <c r="BO174" s="50">
        <f>SUM(BO162:BO173)</f>
        <v>0</v>
      </c>
      <c r="BP174" s="55"/>
      <c r="BQ174" s="52">
        <f>SUM(BQ162:BQ173)</f>
        <v>0.82499999999999996</v>
      </c>
      <c r="BR174" s="50">
        <f>SUM(BR162:BR173)</f>
        <v>20.65</v>
      </c>
      <c r="BS174" s="55"/>
      <c r="BT174" s="52">
        <f>SUM(BT162:BT173)</f>
        <v>0.89500000000000002</v>
      </c>
      <c r="BU174" s="50">
        <f>SUM(BU162:BU173)</f>
        <v>17.48</v>
      </c>
      <c r="BV174" s="55"/>
      <c r="BW174" s="52">
        <f>SUM(BW162:BW173)</f>
        <v>0</v>
      </c>
      <c r="BX174" s="50">
        <f>SUM(BX162:BX173)</f>
        <v>0</v>
      </c>
      <c r="BY174" s="55"/>
      <c r="BZ174" s="52">
        <f>SUM(BZ162:BZ173)</f>
        <v>0</v>
      </c>
      <c r="CA174" s="50">
        <f>SUM(CA162:CA173)</f>
        <v>0</v>
      </c>
      <c r="CB174" s="55"/>
      <c r="CC174" s="52">
        <f>SUM(CC162:CC173)</f>
        <v>0</v>
      </c>
      <c r="CD174" s="50">
        <f>SUM(CD162:CD173)</f>
        <v>0</v>
      </c>
      <c r="CE174" s="55"/>
      <c r="CF174" s="52">
        <f t="shared" ref="CF174:CG174" si="755">SUM(CF162:CF173)</f>
        <v>0</v>
      </c>
      <c r="CG174" s="50">
        <f t="shared" si="755"/>
        <v>0</v>
      </c>
      <c r="CH174" s="55"/>
      <c r="CI174" s="52">
        <f>SUM(CI162:CI173)</f>
        <v>0</v>
      </c>
      <c r="CJ174" s="50">
        <f>SUM(CJ162:CJ173)</f>
        <v>0</v>
      </c>
      <c r="CK174" s="55"/>
      <c r="CL174" s="52">
        <f t="shared" ref="CL174:CM174" si="756">SUM(CL162:CL173)</f>
        <v>0</v>
      </c>
      <c r="CM174" s="50">
        <f t="shared" si="756"/>
        <v>0</v>
      </c>
      <c r="CN174" s="55"/>
      <c r="CO174" s="52">
        <f>SUM(CO162:CO173)</f>
        <v>1E-3</v>
      </c>
      <c r="CP174" s="50">
        <f>SUM(CP162:CP173)</f>
        <v>0.08</v>
      </c>
      <c r="CQ174" s="55"/>
      <c r="CR174" s="52">
        <f>SUM(CR162:CR173)</f>
        <v>0</v>
      </c>
      <c r="CS174" s="50">
        <f>SUM(CS162:CS173)</f>
        <v>0</v>
      </c>
      <c r="CT174" s="55"/>
      <c r="CU174" s="52">
        <f>SUM(CU162:CU173)</f>
        <v>63.646000000000008</v>
      </c>
      <c r="CV174" s="50">
        <f>SUM(CV162:CV173)</f>
        <v>138.13999999999999</v>
      </c>
      <c r="CW174" s="55"/>
      <c r="CX174" s="52">
        <f>SUM(CX162:CX173)</f>
        <v>0</v>
      </c>
      <c r="CY174" s="50">
        <f>SUM(CY162:CY173)</f>
        <v>0</v>
      </c>
      <c r="CZ174" s="55"/>
      <c r="DA174" s="52"/>
      <c r="DB174" s="50"/>
      <c r="DC174" s="55"/>
      <c r="DD174" s="52">
        <f>SUM(DD162:DD173)</f>
        <v>0</v>
      </c>
      <c r="DE174" s="50">
        <f>SUM(DE162:DE173)</f>
        <v>0</v>
      </c>
      <c r="DF174" s="55"/>
      <c r="DG174" s="52">
        <f t="shared" ref="DG174:DH174" si="757">SUM(DG162:DG173)</f>
        <v>0</v>
      </c>
      <c r="DH174" s="50">
        <f t="shared" si="757"/>
        <v>0</v>
      </c>
      <c r="DI174" s="55"/>
      <c r="DJ174" s="52">
        <f>SUM(DJ162:DJ173)</f>
        <v>60850.009999999995</v>
      </c>
      <c r="DK174" s="50">
        <f>SUM(DK162:DK173)</f>
        <v>204333.01</v>
      </c>
      <c r="DL174" s="55"/>
      <c r="DM174" s="52">
        <f>SUM(DM162:DM173)</f>
        <v>0</v>
      </c>
      <c r="DN174" s="50">
        <f>SUM(DN162:DN173)</f>
        <v>0</v>
      </c>
      <c r="DO174" s="55"/>
      <c r="DP174" s="52">
        <f>SUM(DP162:DP173)</f>
        <v>1E-3</v>
      </c>
      <c r="DQ174" s="50">
        <f>SUM(DQ162:DQ173)</f>
        <v>0.03</v>
      </c>
      <c r="DR174" s="55"/>
      <c r="DS174" s="52">
        <f>SUM(DS162:DS173)</f>
        <v>0</v>
      </c>
      <c r="DT174" s="50">
        <f>SUM(DT162:DT173)</f>
        <v>0</v>
      </c>
      <c r="DU174" s="55"/>
      <c r="DV174" s="52">
        <f>SUM(DV162:DV173)</f>
        <v>0</v>
      </c>
      <c r="DW174" s="50">
        <f>SUM(DW162:DW173)</f>
        <v>0</v>
      </c>
      <c r="DX174" s="55"/>
      <c r="DY174" s="52">
        <f>SUM(DY162:DY173)</f>
        <v>0</v>
      </c>
      <c r="DZ174" s="50">
        <f>SUM(DZ162:DZ173)</f>
        <v>0</v>
      </c>
      <c r="EA174" s="55"/>
      <c r="EB174" s="52"/>
      <c r="EC174" s="50"/>
      <c r="ED174" s="55"/>
      <c r="EE174" s="52">
        <f t="shared" ref="EE174:EF174" si="758">SUM(EE162:EE173)</f>
        <v>0</v>
      </c>
      <c r="EF174" s="50">
        <f t="shared" si="758"/>
        <v>0</v>
      </c>
      <c r="EG174" s="55"/>
      <c r="EH174" s="52">
        <f>SUM(EH162:EH173)</f>
        <v>42999.31</v>
      </c>
      <c r="EI174" s="50">
        <f>SUM(EI162:EI173)</f>
        <v>114962.07</v>
      </c>
      <c r="EJ174" s="55"/>
      <c r="EK174" s="52">
        <f>SUM(EK162:EK173)</f>
        <v>0</v>
      </c>
      <c r="EL174" s="50">
        <f>SUM(EL162:EL173)</f>
        <v>0</v>
      </c>
      <c r="EM174" s="55"/>
      <c r="EN174" s="52">
        <f>SUM(EN162:EN173)</f>
        <v>0</v>
      </c>
      <c r="EO174" s="50">
        <f>SUM(EO162:EO173)</f>
        <v>0</v>
      </c>
      <c r="EP174" s="55"/>
      <c r="EQ174" s="52">
        <f>SUM(EQ162:EQ173)</f>
        <v>17500</v>
      </c>
      <c r="ER174" s="50">
        <f>SUM(ER162:ER173)</f>
        <v>43769.68</v>
      </c>
      <c r="ES174" s="55"/>
      <c r="ET174" s="52">
        <f>SUM(ET162:ET173)</f>
        <v>0</v>
      </c>
      <c r="EU174" s="50">
        <f>SUM(EU162:EU173)</f>
        <v>0</v>
      </c>
      <c r="EV174" s="55"/>
      <c r="EW174" s="52">
        <f t="shared" ref="EW174:EX174" si="759">SUM(EW162:EW173)</f>
        <v>0</v>
      </c>
      <c r="EX174" s="50">
        <f t="shared" si="759"/>
        <v>0</v>
      </c>
      <c r="EY174" s="51"/>
      <c r="EZ174" s="52">
        <f>SUM(EZ162:EZ173)</f>
        <v>0</v>
      </c>
      <c r="FA174" s="50">
        <f>SUM(FA162:FA173)</f>
        <v>0</v>
      </c>
      <c r="FB174" s="55"/>
      <c r="FC174" s="52">
        <f>SUM(FC162:FC173)</f>
        <v>0</v>
      </c>
      <c r="FD174" s="50">
        <f>SUM(FD162:FD173)</f>
        <v>0</v>
      </c>
      <c r="FE174" s="55"/>
      <c r="FF174" s="52">
        <f>SUM(FF162:FF173)</f>
        <v>101.38</v>
      </c>
      <c r="FG174" s="50">
        <f>SUM(FG162:FG173)</f>
        <v>916.29</v>
      </c>
      <c r="FH174" s="55"/>
      <c r="FI174" s="52">
        <f>SUM(FI162:FI173)</f>
        <v>0</v>
      </c>
      <c r="FJ174" s="50">
        <f>SUM(FJ162:FJ173)</f>
        <v>0</v>
      </c>
      <c r="FK174" s="55"/>
      <c r="FL174" s="52">
        <f>SUM(FL162:FL173)</f>
        <v>0</v>
      </c>
      <c r="FM174" s="50">
        <f>SUM(FM162:FM173)</f>
        <v>0</v>
      </c>
      <c r="FN174" s="55"/>
      <c r="FO174" s="52"/>
      <c r="FP174" s="50"/>
      <c r="FQ174" s="55"/>
      <c r="FR174" s="52">
        <f>SUM(FR162:FR173)</f>
        <v>0</v>
      </c>
      <c r="FS174" s="50">
        <f>SUM(FS162:FS173)</f>
        <v>0</v>
      </c>
      <c r="FT174" s="55"/>
      <c r="FU174" s="52">
        <f>SUM(FU162:FU173)</f>
        <v>0</v>
      </c>
      <c r="FV174" s="50">
        <f>SUM(FV162:FV173)</f>
        <v>0</v>
      </c>
      <c r="FW174" s="55"/>
      <c r="FX174" s="52">
        <f>SUM(FX162:FX173)</f>
        <v>1E-3</v>
      </c>
      <c r="FY174" s="50">
        <f>SUM(FY162:FY173)</f>
        <v>0.01</v>
      </c>
      <c r="FZ174" s="55"/>
      <c r="GA174" s="52">
        <f>SUM(GA162:GA173)</f>
        <v>0</v>
      </c>
      <c r="GB174" s="50">
        <f>SUM(GB162:GB173)</f>
        <v>0</v>
      </c>
      <c r="GC174" s="55"/>
      <c r="GD174" s="52">
        <f>SUM(GD162:GD173)</f>
        <v>200</v>
      </c>
      <c r="GE174" s="50">
        <f>SUM(GE162:GE173)</f>
        <v>1343.02</v>
      </c>
      <c r="GF174" s="55"/>
      <c r="GG174" s="52">
        <f>SUM(GG162:GG173)</f>
        <v>0</v>
      </c>
      <c r="GH174" s="50">
        <f>SUM(GH162:GH173)</f>
        <v>0</v>
      </c>
      <c r="GI174" s="55"/>
      <c r="GJ174" s="52">
        <f>SUM(GJ162:GJ173)</f>
        <v>75367.417999999991</v>
      </c>
      <c r="GK174" s="50">
        <f>SUM(GK162:GK173)</f>
        <v>181795.86000000002</v>
      </c>
      <c r="GL174" s="55"/>
      <c r="GM174" s="52">
        <f>SUM(GM162:GM173)</f>
        <v>1E-3</v>
      </c>
      <c r="GN174" s="50">
        <f>SUM(GN162:GN173)</f>
        <v>0.16</v>
      </c>
      <c r="GO174" s="55"/>
      <c r="GP174" s="52">
        <f>SUM(GP162:GP173)</f>
        <v>7.6999999999999999E-2</v>
      </c>
      <c r="GQ174" s="50">
        <f>SUM(GQ162:GQ173)</f>
        <v>2.4699999999999998</v>
      </c>
      <c r="GR174" s="55"/>
      <c r="GS174" s="52">
        <f>SUM(GS162:GS173)</f>
        <v>26.645999999999997</v>
      </c>
      <c r="GT174" s="50">
        <f>SUM(GT162:GT173)</f>
        <v>338.85</v>
      </c>
      <c r="GU174" s="55"/>
      <c r="GV174" s="52">
        <f>SUM(GV162:GV173)</f>
        <v>1.3340000000000001</v>
      </c>
      <c r="GW174" s="50">
        <f>SUM(GW162:GW173)</f>
        <v>9.8199999999999985</v>
      </c>
      <c r="GX174" s="55"/>
      <c r="GY174" s="52">
        <f>SUM(GY162:GY173)</f>
        <v>88803.233999999997</v>
      </c>
      <c r="GZ174" s="50">
        <f>SUM(GZ162:GZ173)</f>
        <v>224484.53</v>
      </c>
      <c r="HA174" s="55"/>
      <c r="HB174" s="52">
        <f>SUM(HB162:HB173)</f>
        <v>4271.8599999999997</v>
      </c>
      <c r="HC174" s="50">
        <f>SUM(HC162:HC173)</f>
        <v>17669.88</v>
      </c>
      <c r="HD174" s="55"/>
      <c r="HE174" s="52">
        <f>SUM(HE162:HE173)</f>
        <v>0</v>
      </c>
      <c r="HF174" s="50">
        <f>SUM(HF162:HF173)</f>
        <v>0</v>
      </c>
      <c r="HG174" s="55"/>
      <c r="HH174" s="56">
        <f t="shared" si="729"/>
        <v>1793920.3849999998</v>
      </c>
      <c r="HI174" s="51">
        <f t="shared" si="730"/>
        <v>4542062.0699999984</v>
      </c>
    </row>
    <row r="175" spans="1:217" x14ac:dyDescent="0.3">
      <c r="A175" s="78">
        <v>2017</v>
      </c>
      <c r="B175" s="75" t="s">
        <v>2</v>
      </c>
      <c r="C175" s="16">
        <v>0</v>
      </c>
      <c r="D175" s="42">
        <v>0</v>
      </c>
      <c r="E175" s="18">
        <f t="shared" ref="E175:E186" si="760">IF(C175=0,0,D175/C175*1000)</f>
        <v>0</v>
      </c>
      <c r="F175" s="16">
        <v>26</v>
      </c>
      <c r="G175" s="42">
        <v>202.92</v>
      </c>
      <c r="H175" s="18">
        <f t="shared" ref="H175:H181" si="761">G175/F175*1000</f>
        <v>7804.6153846153838</v>
      </c>
      <c r="I175" s="16">
        <v>0</v>
      </c>
      <c r="J175" s="42">
        <v>0</v>
      </c>
      <c r="K175" s="18">
        <v>0</v>
      </c>
      <c r="L175" s="16">
        <v>0</v>
      </c>
      <c r="M175" s="42">
        <v>0</v>
      </c>
      <c r="N175" s="18">
        <v>0</v>
      </c>
      <c r="O175" s="16">
        <v>0</v>
      </c>
      <c r="P175" s="42">
        <v>0</v>
      </c>
      <c r="Q175" s="18">
        <v>0</v>
      </c>
      <c r="R175" s="16">
        <v>0</v>
      </c>
      <c r="S175" s="42">
        <v>0</v>
      </c>
      <c r="T175" s="18">
        <v>0</v>
      </c>
      <c r="U175" s="16">
        <v>0</v>
      </c>
      <c r="V175" s="42">
        <v>0</v>
      </c>
      <c r="W175" s="18">
        <f t="shared" ref="W175:W186" si="762">IF(U175=0,0,V175/U175*1000)</f>
        <v>0</v>
      </c>
      <c r="X175" s="16">
        <v>0</v>
      </c>
      <c r="Y175" s="42">
        <v>0</v>
      </c>
      <c r="Z175" s="18">
        <v>0</v>
      </c>
      <c r="AA175" s="16">
        <v>0</v>
      </c>
      <c r="AB175" s="42">
        <v>0</v>
      </c>
      <c r="AC175" s="18">
        <v>0</v>
      </c>
      <c r="AD175" s="16">
        <v>0</v>
      </c>
      <c r="AE175" s="42">
        <v>0</v>
      </c>
      <c r="AF175" s="18">
        <v>0</v>
      </c>
      <c r="AG175" s="16">
        <v>0</v>
      </c>
      <c r="AH175" s="42">
        <v>0</v>
      </c>
      <c r="AI175" s="18">
        <v>0</v>
      </c>
      <c r="AJ175" s="16">
        <v>0</v>
      </c>
      <c r="AK175" s="42">
        <v>0</v>
      </c>
      <c r="AL175" s="18">
        <v>0</v>
      </c>
      <c r="AM175" s="16">
        <v>0</v>
      </c>
      <c r="AN175" s="42">
        <v>0</v>
      </c>
      <c r="AO175" s="18">
        <v>0</v>
      </c>
      <c r="AP175" s="16">
        <v>0</v>
      </c>
      <c r="AQ175" s="42">
        <v>0</v>
      </c>
      <c r="AR175" s="18">
        <v>0</v>
      </c>
      <c r="AS175" s="16">
        <v>0</v>
      </c>
      <c r="AT175" s="42">
        <v>0</v>
      </c>
      <c r="AU175" s="18">
        <v>0</v>
      </c>
      <c r="AV175" s="16">
        <v>0</v>
      </c>
      <c r="AW175" s="42">
        <v>0</v>
      </c>
      <c r="AX175" s="18">
        <v>0</v>
      </c>
      <c r="AY175" s="16"/>
      <c r="AZ175" s="42"/>
      <c r="BA175" s="18"/>
      <c r="BB175" s="16">
        <v>0</v>
      </c>
      <c r="BC175" s="42">
        <v>0</v>
      </c>
      <c r="BD175" s="18">
        <v>0</v>
      </c>
      <c r="BE175" s="16">
        <v>0</v>
      </c>
      <c r="BF175" s="42">
        <v>0</v>
      </c>
      <c r="BG175" s="18">
        <f t="shared" ref="BG175:BG186" si="763">IF(BE175=0,0,BF175/BE175*1000)</f>
        <v>0</v>
      </c>
      <c r="BH175" s="16">
        <v>0</v>
      </c>
      <c r="BI175" s="42">
        <v>0</v>
      </c>
      <c r="BJ175" s="18">
        <v>0</v>
      </c>
      <c r="BK175" s="16">
        <v>0</v>
      </c>
      <c r="BL175" s="42">
        <v>0</v>
      </c>
      <c r="BM175" s="18">
        <v>0</v>
      </c>
      <c r="BN175" s="16">
        <v>0</v>
      </c>
      <c r="BO175" s="42">
        <v>0</v>
      </c>
      <c r="BP175" s="18">
        <v>0</v>
      </c>
      <c r="BQ175" s="16">
        <v>0</v>
      </c>
      <c r="BR175" s="42">
        <v>0</v>
      </c>
      <c r="BS175" s="18">
        <v>0</v>
      </c>
      <c r="BT175" s="16">
        <v>0</v>
      </c>
      <c r="BU175" s="42">
        <v>0</v>
      </c>
      <c r="BV175" s="18">
        <v>0</v>
      </c>
      <c r="BW175" s="12">
        <v>0</v>
      </c>
      <c r="BX175" s="4">
        <v>0</v>
      </c>
      <c r="BY175" s="9">
        <v>0</v>
      </c>
      <c r="BZ175" s="16">
        <v>0</v>
      </c>
      <c r="CA175" s="42">
        <v>0</v>
      </c>
      <c r="CB175" s="18">
        <v>0</v>
      </c>
      <c r="CC175" s="16">
        <v>0</v>
      </c>
      <c r="CD175" s="42">
        <v>0</v>
      </c>
      <c r="CE175" s="18">
        <v>0</v>
      </c>
      <c r="CF175" s="16">
        <v>0</v>
      </c>
      <c r="CG175" s="42">
        <v>0</v>
      </c>
      <c r="CH175" s="18">
        <f t="shared" ref="CH175:CH186" si="764">IF(CF175=0,0,CG175/CF175*1000)</f>
        <v>0</v>
      </c>
      <c r="CI175" s="16">
        <v>0</v>
      </c>
      <c r="CJ175" s="42">
        <v>0</v>
      </c>
      <c r="CK175" s="18">
        <v>0</v>
      </c>
      <c r="CL175" s="16">
        <v>0</v>
      </c>
      <c r="CM175" s="42">
        <v>0</v>
      </c>
      <c r="CN175" s="18">
        <f t="shared" ref="CN175:CN186" si="765">IF(CL175=0,0,CM175/CL175*1000)</f>
        <v>0</v>
      </c>
      <c r="CO175" s="16">
        <v>0</v>
      </c>
      <c r="CP175" s="42">
        <v>0</v>
      </c>
      <c r="CQ175" s="18">
        <v>0</v>
      </c>
      <c r="CR175" s="16">
        <v>0</v>
      </c>
      <c r="CS175" s="42">
        <v>0</v>
      </c>
      <c r="CT175" s="18">
        <v>0</v>
      </c>
      <c r="CU175" s="16">
        <v>2.5999999999999999E-2</v>
      </c>
      <c r="CV175" s="42">
        <v>0.13</v>
      </c>
      <c r="CW175" s="18">
        <f t="shared" ref="CW175:CW183" si="766">CV175/CU175*1000</f>
        <v>5000</v>
      </c>
      <c r="CX175" s="16">
        <v>0</v>
      </c>
      <c r="CY175" s="42">
        <v>0</v>
      </c>
      <c r="CZ175" s="18">
        <v>0</v>
      </c>
      <c r="DA175" s="16"/>
      <c r="DB175" s="42"/>
      <c r="DC175" s="18"/>
      <c r="DD175" s="16">
        <v>0</v>
      </c>
      <c r="DE175" s="42">
        <v>0</v>
      </c>
      <c r="DF175" s="18">
        <v>0</v>
      </c>
      <c r="DG175" s="16">
        <v>0</v>
      </c>
      <c r="DH175" s="42">
        <v>0</v>
      </c>
      <c r="DI175" s="18">
        <f t="shared" ref="DI175:DI186" si="767">IF(DG175=0,0,DH175/DG175*1000)</f>
        <v>0</v>
      </c>
      <c r="DJ175" s="16">
        <v>0</v>
      </c>
      <c r="DK175" s="42">
        <v>0</v>
      </c>
      <c r="DL175" s="18">
        <v>0</v>
      </c>
      <c r="DM175" s="16">
        <v>0</v>
      </c>
      <c r="DN175" s="42">
        <v>0</v>
      </c>
      <c r="DO175" s="18">
        <v>0</v>
      </c>
      <c r="DP175" s="16">
        <v>0.03</v>
      </c>
      <c r="DQ175" s="42">
        <v>0.4</v>
      </c>
      <c r="DR175" s="18">
        <f t="shared" ref="DR175:DR183" si="768">DQ175/DP175*1000</f>
        <v>13333.333333333334</v>
      </c>
      <c r="DS175" s="16">
        <v>0</v>
      </c>
      <c r="DT175" s="42">
        <v>0</v>
      </c>
      <c r="DU175" s="18">
        <v>0</v>
      </c>
      <c r="DV175" s="12">
        <v>0</v>
      </c>
      <c r="DW175" s="4">
        <v>0</v>
      </c>
      <c r="DX175" s="9">
        <v>0</v>
      </c>
      <c r="DY175" s="16">
        <v>0</v>
      </c>
      <c r="DZ175" s="42">
        <v>0</v>
      </c>
      <c r="EA175" s="18">
        <v>0</v>
      </c>
      <c r="EB175" s="16"/>
      <c r="EC175" s="42"/>
      <c r="ED175" s="18"/>
      <c r="EE175" s="16">
        <v>0</v>
      </c>
      <c r="EF175" s="42">
        <v>0</v>
      </c>
      <c r="EG175" s="18">
        <f t="shared" ref="EG175:EG186" si="769">IF(EE175=0,0,EF175/EE175*1000)</f>
        <v>0</v>
      </c>
      <c r="EH175" s="16">
        <v>0</v>
      </c>
      <c r="EI175" s="42">
        <v>0</v>
      </c>
      <c r="EJ175" s="18">
        <v>0</v>
      </c>
      <c r="EK175" s="16">
        <v>0</v>
      </c>
      <c r="EL175" s="42">
        <v>0</v>
      </c>
      <c r="EM175" s="18">
        <v>0</v>
      </c>
      <c r="EN175" s="16">
        <v>0</v>
      </c>
      <c r="EO175" s="42">
        <v>0</v>
      </c>
      <c r="EP175" s="18">
        <v>0</v>
      </c>
      <c r="EQ175" s="16">
        <v>0.02</v>
      </c>
      <c r="ER175" s="42">
        <v>7.0000000000000007E-2</v>
      </c>
      <c r="ES175" s="18">
        <f t="shared" ref="ES175:ES176" si="770">ER175/EQ175*1000</f>
        <v>3500.0000000000005</v>
      </c>
      <c r="ET175" s="12">
        <v>0</v>
      </c>
      <c r="EU175" s="4">
        <v>0</v>
      </c>
      <c r="EV175" s="9">
        <v>0</v>
      </c>
      <c r="EW175" s="12">
        <v>0</v>
      </c>
      <c r="EX175" s="4">
        <v>0</v>
      </c>
      <c r="EY175" s="9">
        <f t="shared" ref="EY175:EY186" si="771">IF(EW175=0,0,EX175/EW175*1000)</f>
        <v>0</v>
      </c>
      <c r="EZ175" s="16">
        <v>0</v>
      </c>
      <c r="FA175" s="42">
        <v>0</v>
      </c>
      <c r="FB175" s="18">
        <v>0</v>
      </c>
      <c r="FC175" s="16">
        <v>0</v>
      </c>
      <c r="FD175" s="42">
        <v>0</v>
      </c>
      <c r="FE175" s="18">
        <v>0</v>
      </c>
      <c r="FF175" s="16">
        <v>0</v>
      </c>
      <c r="FG175" s="42">
        <v>0</v>
      </c>
      <c r="FH175" s="18">
        <v>0</v>
      </c>
      <c r="FI175" s="16">
        <v>0</v>
      </c>
      <c r="FJ175" s="42">
        <v>0</v>
      </c>
      <c r="FK175" s="18">
        <v>0</v>
      </c>
      <c r="FL175" s="16">
        <v>0</v>
      </c>
      <c r="FM175" s="42">
        <v>0</v>
      </c>
      <c r="FN175" s="18">
        <v>0</v>
      </c>
      <c r="FO175" s="16"/>
      <c r="FP175" s="42"/>
      <c r="FQ175" s="18"/>
      <c r="FR175" s="16">
        <v>0</v>
      </c>
      <c r="FS175" s="42">
        <v>0</v>
      </c>
      <c r="FT175" s="18">
        <v>0</v>
      </c>
      <c r="FU175" s="16">
        <v>0</v>
      </c>
      <c r="FV175" s="42">
        <v>0</v>
      </c>
      <c r="FW175" s="18">
        <v>0</v>
      </c>
      <c r="FX175" s="16">
        <v>0</v>
      </c>
      <c r="FY175" s="42">
        <v>0</v>
      </c>
      <c r="FZ175" s="18">
        <v>0</v>
      </c>
      <c r="GA175" s="16">
        <v>0</v>
      </c>
      <c r="GB175" s="42">
        <v>0</v>
      </c>
      <c r="GC175" s="18">
        <v>0</v>
      </c>
      <c r="GD175" s="16">
        <v>0</v>
      </c>
      <c r="GE175" s="42">
        <v>0</v>
      </c>
      <c r="GF175" s="18">
        <v>0</v>
      </c>
      <c r="GG175" s="16">
        <v>0</v>
      </c>
      <c r="GH175" s="42">
        <v>0</v>
      </c>
      <c r="GI175" s="18">
        <v>0</v>
      </c>
      <c r="GJ175" s="16">
        <v>84736.285000000003</v>
      </c>
      <c r="GK175" s="42">
        <v>200504.61</v>
      </c>
      <c r="GL175" s="18">
        <f t="shared" ref="GL175:GL177" si="772">GK175/GJ175*1000</f>
        <v>2366.2190288375282</v>
      </c>
      <c r="GM175" s="16">
        <v>0</v>
      </c>
      <c r="GN175" s="42">
        <v>0</v>
      </c>
      <c r="GO175" s="18">
        <v>0</v>
      </c>
      <c r="GP175" s="16">
        <v>0</v>
      </c>
      <c r="GQ175" s="42">
        <v>0</v>
      </c>
      <c r="GR175" s="18">
        <v>0</v>
      </c>
      <c r="GS175" s="16">
        <v>0</v>
      </c>
      <c r="GT175" s="42">
        <v>0</v>
      </c>
      <c r="GU175" s="18">
        <v>0</v>
      </c>
      <c r="GV175" s="16">
        <v>0.315</v>
      </c>
      <c r="GW175" s="42">
        <v>2.95</v>
      </c>
      <c r="GX175" s="18">
        <f t="shared" ref="GX175:GX183" si="773">GW175/GV175*1000</f>
        <v>9365.0793650793657</v>
      </c>
      <c r="GY175" s="16">
        <v>0</v>
      </c>
      <c r="GZ175" s="42">
        <v>0</v>
      </c>
      <c r="HA175" s="18">
        <v>0</v>
      </c>
      <c r="HB175" s="16">
        <v>0</v>
      </c>
      <c r="HC175" s="42">
        <v>0</v>
      </c>
      <c r="HD175" s="18">
        <v>0</v>
      </c>
      <c r="HE175" s="16">
        <v>0</v>
      </c>
      <c r="HF175" s="42">
        <v>0</v>
      </c>
      <c r="HG175" s="18">
        <v>0</v>
      </c>
      <c r="HH175" s="54">
        <f t="shared" ref="HH175:HH200" si="774">F175+L175+R175+DD175+DM175+DS175+FF175+FI175+FX175+GS175+GY175+HB175+HE175+FU175+BK175+AG175+CC175+AM175+BB175+DY175+BT175+BQ175+BH175+GA175+GV175+CO175+CU175+DP175+AV175+I175+AA175+CR175+EK175+EZ175+FC175+GG175+GJ175+GP175+O175+GM175+CI175+DJ175+FL175+EH175+X175+GD175+ET175+BN175+AS175</f>
        <v>84762.656000000003</v>
      </c>
      <c r="HI175" s="18">
        <f t="shared" ref="HI175:HI200" si="775">G175+M175+S175+DE175+DN175+DT175+FG175+FJ175+FY175+GT175+GZ175+HC175+HF175+FV175+BL175+AH175+CD175+AN175+BC175+DZ175+BU175+BR175+BI175+GB175+GW175+CP175+CV175+DQ175+AW175+J175+AB175+CS175+EL175+FA175+FD175+GH175+GK175+GQ175+P175+GN175+CJ175+DK175+FM175+EI175+Y175+GE175+EU175+BO175+AT175</f>
        <v>200711.00999999998</v>
      </c>
    </row>
    <row r="176" spans="1:217" x14ac:dyDescent="0.3">
      <c r="A176" s="79">
        <v>2017</v>
      </c>
      <c r="B176" s="71" t="s">
        <v>3</v>
      </c>
      <c r="C176" s="12">
        <v>0</v>
      </c>
      <c r="D176" s="4">
        <v>0</v>
      </c>
      <c r="E176" s="9">
        <f t="shared" si="760"/>
        <v>0</v>
      </c>
      <c r="F176" s="12">
        <v>0</v>
      </c>
      <c r="G176" s="4">
        <v>0</v>
      </c>
      <c r="H176" s="9">
        <v>0</v>
      </c>
      <c r="I176" s="12">
        <v>0</v>
      </c>
      <c r="J176" s="4">
        <v>0</v>
      </c>
      <c r="K176" s="9">
        <v>0</v>
      </c>
      <c r="L176" s="12">
        <v>0</v>
      </c>
      <c r="M176" s="4">
        <v>0</v>
      </c>
      <c r="N176" s="9">
        <v>0</v>
      </c>
      <c r="O176" s="12">
        <v>0</v>
      </c>
      <c r="P176" s="4">
        <v>0</v>
      </c>
      <c r="Q176" s="9">
        <v>0</v>
      </c>
      <c r="R176" s="12">
        <v>0</v>
      </c>
      <c r="S176" s="4">
        <v>0</v>
      </c>
      <c r="T176" s="9">
        <v>0</v>
      </c>
      <c r="U176" s="12">
        <v>0</v>
      </c>
      <c r="V176" s="4">
        <v>0</v>
      </c>
      <c r="W176" s="9">
        <f t="shared" si="762"/>
        <v>0</v>
      </c>
      <c r="X176" s="12">
        <v>0</v>
      </c>
      <c r="Y176" s="4">
        <v>0</v>
      </c>
      <c r="Z176" s="9">
        <v>0</v>
      </c>
      <c r="AA176" s="12">
        <v>0</v>
      </c>
      <c r="AB176" s="4">
        <v>0</v>
      </c>
      <c r="AC176" s="9">
        <v>0</v>
      </c>
      <c r="AD176" s="12">
        <v>0</v>
      </c>
      <c r="AE176" s="4">
        <v>0</v>
      </c>
      <c r="AF176" s="9">
        <v>0</v>
      </c>
      <c r="AG176" s="12">
        <v>0</v>
      </c>
      <c r="AH176" s="4">
        <v>0</v>
      </c>
      <c r="AI176" s="9">
        <v>0</v>
      </c>
      <c r="AJ176" s="12">
        <v>0</v>
      </c>
      <c r="AK176" s="4">
        <v>0</v>
      </c>
      <c r="AL176" s="9">
        <v>0</v>
      </c>
      <c r="AM176" s="12">
        <v>0</v>
      </c>
      <c r="AN176" s="4">
        <v>0</v>
      </c>
      <c r="AO176" s="9">
        <v>0</v>
      </c>
      <c r="AP176" s="12">
        <v>0</v>
      </c>
      <c r="AQ176" s="4">
        <v>0</v>
      </c>
      <c r="AR176" s="9">
        <v>0</v>
      </c>
      <c r="AS176" s="12">
        <v>0</v>
      </c>
      <c r="AT176" s="4">
        <v>0</v>
      </c>
      <c r="AU176" s="9">
        <v>0</v>
      </c>
      <c r="AV176" s="12">
        <v>2.9</v>
      </c>
      <c r="AW176" s="4">
        <v>8.1</v>
      </c>
      <c r="AX176" s="9">
        <f t="shared" ref="AX176:AX183" si="776">AW176/AV176*1000</f>
        <v>2793.1034482758623</v>
      </c>
      <c r="AY176" s="12"/>
      <c r="AZ176" s="4"/>
      <c r="BA176" s="9"/>
      <c r="BB176" s="12">
        <v>0</v>
      </c>
      <c r="BC176" s="4">
        <v>0</v>
      </c>
      <c r="BD176" s="9">
        <v>0</v>
      </c>
      <c r="BE176" s="12">
        <v>0</v>
      </c>
      <c r="BF176" s="4">
        <v>0</v>
      </c>
      <c r="BG176" s="9">
        <f t="shared" si="763"/>
        <v>0</v>
      </c>
      <c r="BH176" s="12">
        <v>0</v>
      </c>
      <c r="BI176" s="4">
        <v>0</v>
      </c>
      <c r="BJ176" s="9">
        <v>0</v>
      </c>
      <c r="BK176" s="12">
        <v>0</v>
      </c>
      <c r="BL176" s="4">
        <v>0</v>
      </c>
      <c r="BM176" s="9">
        <v>0</v>
      </c>
      <c r="BN176" s="12">
        <v>0</v>
      </c>
      <c r="BO176" s="4">
        <v>0</v>
      </c>
      <c r="BP176" s="9">
        <v>0</v>
      </c>
      <c r="BQ176" s="12">
        <v>0</v>
      </c>
      <c r="BR176" s="4">
        <v>0</v>
      </c>
      <c r="BS176" s="9">
        <v>0</v>
      </c>
      <c r="BT176" s="12">
        <v>0</v>
      </c>
      <c r="BU176" s="4">
        <v>0</v>
      </c>
      <c r="BV176" s="9">
        <v>0</v>
      </c>
      <c r="BW176" s="12">
        <v>0</v>
      </c>
      <c r="BX176" s="4">
        <v>0</v>
      </c>
      <c r="BY176" s="9">
        <v>0</v>
      </c>
      <c r="BZ176" s="12">
        <v>0</v>
      </c>
      <c r="CA176" s="4">
        <v>0</v>
      </c>
      <c r="CB176" s="9">
        <v>0</v>
      </c>
      <c r="CC176" s="12">
        <v>0</v>
      </c>
      <c r="CD176" s="4">
        <v>0</v>
      </c>
      <c r="CE176" s="9">
        <v>0</v>
      </c>
      <c r="CF176" s="12">
        <v>0</v>
      </c>
      <c r="CG176" s="4">
        <v>0</v>
      </c>
      <c r="CH176" s="9">
        <f t="shared" si="764"/>
        <v>0</v>
      </c>
      <c r="CI176" s="12">
        <v>0</v>
      </c>
      <c r="CJ176" s="4">
        <v>0</v>
      </c>
      <c r="CK176" s="9">
        <v>0</v>
      </c>
      <c r="CL176" s="12">
        <v>0</v>
      </c>
      <c r="CM176" s="4">
        <v>0</v>
      </c>
      <c r="CN176" s="9">
        <f t="shared" si="765"/>
        <v>0</v>
      </c>
      <c r="CO176" s="12">
        <v>0</v>
      </c>
      <c r="CP176" s="4">
        <v>0</v>
      </c>
      <c r="CQ176" s="9">
        <v>0</v>
      </c>
      <c r="CR176" s="12">
        <v>0</v>
      </c>
      <c r="CS176" s="4">
        <v>0</v>
      </c>
      <c r="CT176" s="9">
        <v>0</v>
      </c>
      <c r="CU176" s="12">
        <v>0.45</v>
      </c>
      <c r="CV176" s="4">
        <v>2.63</v>
      </c>
      <c r="CW176" s="9">
        <f t="shared" si="766"/>
        <v>5844.4444444444443</v>
      </c>
      <c r="CX176" s="12">
        <v>0</v>
      </c>
      <c r="CY176" s="4">
        <v>0</v>
      </c>
      <c r="CZ176" s="9">
        <v>0</v>
      </c>
      <c r="DA176" s="12"/>
      <c r="DB176" s="4"/>
      <c r="DC176" s="9"/>
      <c r="DD176" s="12">
        <v>0</v>
      </c>
      <c r="DE176" s="4">
        <v>0</v>
      </c>
      <c r="DF176" s="9">
        <v>0</v>
      </c>
      <c r="DG176" s="12">
        <v>0</v>
      </c>
      <c r="DH176" s="4">
        <v>0</v>
      </c>
      <c r="DI176" s="9">
        <f t="shared" si="767"/>
        <v>0</v>
      </c>
      <c r="DJ176" s="12">
        <v>0</v>
      </c>
      <c r="DK176" s="4">
        <v>0</v>
      </c>
      <c r="DL176" s="9">
        <v>0</v>
      </c>
      <c r="DM176" s="12">
        <v>0</v>
      </c>
      <c r="DN176" s="4">
        <v>0</v>
      </c>
      <c r="DO176" s="9">
        <v>0</v>
      </c>
      <c r="DP176" s="12">
        <v>0</v>
      </c>
      <c r="DQ176" s="4">
        <v>0</v>
      </c>
      <c r="DR176" s="9">
        <v>0</v>
      </c>
      <c r="DS176" s="12">
        <v>0</v>
      </c>
      <c r="DT176" s="4">
        <v>0</v>
      </c>
      <c r="DU176" s="9">
        <v>0</v>
      </c>
      <c r="DV176" s="12">
        <v>0</v>
      </c>
      <c r="DW176" s="4">
        <v>0</v>
      </c>
      <c r="DX176" s="9">
        <v>0</v>
      </c>
      <c r="DY176" s="12">
        <v>0</v>
      </c>
      <c r="DZ176" s="4">
        <v>0</v>
      </c>
      <c r="EA176" s="9">
        <v>0</v>
      </c>
      <c r="EB176" s="12"/>
      <c r="EC176" s="4"/>
      <c r="ED176" s="9"/>
      <c r="EE176" s="12">
        <v>0</v>
      </c>
      <c r="EF176" s="4">
        <v>0</v>
      </c>
      <c r="EG176" s="9">
        <f t="shared" si="769"/>
        <v>0</v>
      </c>
      <c r="EH176" s="12">
        <v>0</v>
      </c>
      <c r="EI176" s="4">
        <v>0</v>
      </c>
      <c r="EJ176" s="9">
        <v>0</v>
      </c>
      <c r="EK176" s="12">
        <v>0</v>
      </c>
      <c r="EL176" s="4">
        <v>0</v>
      </c>
      <c r="EM176" s="9">
        <v>0</v>
      </c>
      <c r="EN176" s="12">
        <v>0</v>
      </c>
      <c r="EO176" s="4">
        <v>0</v>
      </c>
      <c r="EP176" s="9">
        <v>0</v>
      </c>
      <c r="EQ176" s="12">
        <v>27172.33</v>
      </c>
      <c r="ER176" s="4">
        <v>63610.23</v>
      </c>
      <c r="ES176" s="9">
        <f t="shared" si="770"/>
        <v>2340.9928408789378</v>
      </c>
      <c r="ET176" s="12">
        <v>0</v>
      </c>
      <c r="EU176" s="4">
        <v>0</v>
      </c>
      <c r="EV176" s="9">
        <v>0</v>
      </c>
      <c r="EW176" s="12">
        <v>0</v>
      </c>
      <c r="EX176" s="4">
        <v>0</v>
      </c>
      <c r="EY176" s="9">
        <f t="shared" si="771"/>
        <v>0</v>
      </c>
      <c r="EZ176" s="12">
        <v>0</v>
      </c>
      <c r="FA176" s="4">
        <v>0</v>
      </c>
      <c r="FB176" s="9">
        <v>0</v>
      </c>
      <c r="FC176" s="12">
        <v>0</v>
      </c>
      <c r="FD176" s="4">
        <v>0</v>
      </c>
      <c r="FE176" s="9">
        <v>0</v>
      </c>
      <c r="FF176" s="12">
        <v>0</v>
      </c>
      <c r="FG176" s="4">
        <v>0</v>
      </c>
      <c r="FH176" s="9">
        <v>0</v>
      </c>
      <c r="FI176" s="12">
        <v>0</v>
      </c>
      <c r="FJ176" s="4">
        <v>0</v>
      </c>
      <c r="FK176" s="9">
        <v>0</v>
      </c>
      <c r="FL176" s="12">
        <v>0</v>
      </c>
      <c r="FM176" s="4">
        <v>0</v>
      </c>
      <c r="FN176" s="9">
        <v>0</v>
      </c>
      <c r="FO176" s="12"/>
      <c r="FP176" s="4"/>
      <c r="FQ176" s="9"/>
      <c r="FR176" s="12">
        <v>0</v>
      </c>
      <c r="FS176" s="4">
        <v>0</v>
      </c>
      <c r="FT176" s="9">
        <v>0</v>
      </c>
      <c r="FU176" s="12">
        <v>0</v>
      </c>
      <c r="FV176" s="4">
        <v>0</v>
      </c>
      <c r="FW176" s="9">
        <v>0</v>
      </c>
      <c r="FX176" s="12">
        <v>0</v>
      </c>
      <c r="FY176" s="4">
        <v>0</v>
      </c>
      <c r="FZ176" s="9">
        <v>0</v>
      </c>
      <c r="GA176" s="12">
        <v>0</v>
      </c>
      <c r="GB176" s="4">
        <v>0</v>
      </c>
      <c r="GC176" s="9">
        <v>0</v>
      </c>
      <c r="GD176" s="12">
        <v>0</v>
      </c>
      <c r="GE176" s="4">
        <v>0</v>
      </c>
      <c r="GF176" s="9">
        <v>0</v>
      </c>
      <c r="GG176" s="12">
        <v>0</v>
      </c>
      <c r="GH176" s="4">
        <v>0</v>
      </c>
      <c r="GI176" s="9">
        <v>0</v>
      </c>
      <c r="GJ176" s="12">
        <v>152429.54500000001</v>
      </c>
      <c r="GK176" s="4">
        <v>354458.76</v>
      </c>
      <c r="GL176" s="9">
        <f t="shared" si="772"/>
        <v>2325.3940697651492</v>
      </c>
      <c r="GM176" s="12">
        <v>0</v>
      </c>
      <c r="GN176" s="4">
        <v>0</v>
      </c>
      <c r="GO176" s="9">
        <v>0</v>
      </c>
      <c r="GP176" s="12">
        <v>0</v>
      </c>
      <c r="GQ176" s="4">
        <v>0</v>
      </c>
      <c r="GR176" s="9">
        <v>0</v>
      </c>
      <c r="GS176" s="12">
        <v>51859.811000000002</v>
      </c>
      <c r="GT176" s="4">
        <v>118370.79</v>
      </c>
      <c r="GU176" s="9">
        <f t="shared" ref="GU176:GU183" si="777">GT176/GS176*1000</f>
        <v>2282.5148745721422</v>
      </c>
      <c r="GV176" s="12">
        <v>0.249</v>
      </c>
      <c r="GW176" s="4">
        <v>1.65</v>
      </c>
      <c r="GX176" s="9">
        <f t="shared" si="773"/>
        <v>6626.5060240963858</v>
      </c>
      <c r="GY176" s="12">
        <v>0</v>
      </c>
      <c r="GZ176" s="4">
        <v>0</v>
      </c>
      <c r="HA176" s="9">
        <v>0</v>
      </c>
      <c r="HB176" s="12">
        <v>0</v>
      </c>
      <c r="HC176" s="4">
        <v>0</v>
      </c>
      <c r="HD176" s="9">
        <v>0</v>
      </c>
      <c r="HE176" s="12">
        <v>0</v>
      </c>
      <c r="HF176" s="4">
        <v>0</v>
      </c>
      <c r="HG176" s="9">
        <v>0</v>
      </c>
      <c r="HH176" s="19">
        <f t="shared" si="774"/>
        <v>204292.95500000002</v>
      </c>
      <c r="HI176" s="9">
        <f t="shared" si="775"/>
        <v>472841.93</v>
      </c>
    </row>
    <row r="177" spans="1:217" x14ac:dyDescent="0.3">
      <c r="A177" s="79">
        <v>2017</v>
      </c>
      <c r="B177" s="71" t="s">
        <v>4</v>
      </c>
      <c r="C177" s="12">
        <v>0</v>
      </c>
      <c r="D177" s="4">
        <v>0</v>
      </c>
      <c r="E177" s="9">
        <f t="shared" si="760"/>
        <v>0</v>
      </c>
      <c r="F177" s="12">
        <v>0</v>
      </c>
      <c r="G177" s="4">
        <v>0</v>
      </c>
      <c r="H177" s="9">
        <v>0</v>
      </c>
      <c r="I177" s="12">
        <v>0</v>
      </c>
      <c r="J177" s="4">
        <v>0</v>
      </c>
      <c r="K177" s="9">
        <v>0</v>
      </c>
      <c r="L177" s="12">
        <v>0</v>
      </c>
      <c r="M177" s="4">
        <v>0</v>
      </c>
      <c r="N177" s="9">
        <v>0</v>
      </c>
      <c r="O177" s="12">
        <v>0</v>
      </c>
      <c r="P177" s="4">
        <v>0</v>
      </c>
      <c r="Q177" s="9">
        <v>0</v>
      </c>
      <c r="R177" s="12">
        <v>25.105</v>
      </c>
      <c r="S177" s="4">
        <v>150.86000000000001</v>
      </c>
      <c r="T177" s="9">
        <f t="shared" ref="T177:T183" si="778">S177/R177*1000</f>
        <v>6009.1615216092414</v>
      </c>
      <c r="U177" s="12">
        <v>0</v>
      </c>
      <c r="V177" s="4">
        <v>0</v>
      </c>
      <c r="W177" s="9">
        <f t="shared" si="762"/>
        <v>0</v>
      </c>
      <c r="X177" s="12">
        <v>0</v>
      </c>
      <c r="Y177" s="4">
        <v>0</v>
      </c>
      <c r="Z177" s="9">
        <v>0</v>
      </c>
      <c r="AA177" s="12">
        <v>0</v>
      </c>
      <c r="AB177" s="4">
        <v>0</v>
      </c>
      <c r="AC177" s="9">
        <v>0</v>
      </c>
      <c r="AD177" s="12">
        <v>0</v>
      </c>
      <c r="AE177" s="4">
        <v>0</v>
      </c>
      <c r="AF177" s="9">
        <v>0</v>
      </c>
      <c r="AG177" s="12">
        <v>0</v>
      </c>
      <c r="AH177" s="4">
        <v>0</v>
      </c>
      <c r="AI177" s="9">
        <v>0</v>
      </c>
      <c r="AJ177" s="12">
        <v>0</v>
      </c>
      <c r="AK177" s="4">
        <v>0</v>
      </c>
      <c r="AL177" s="9">
        <v>0</v>
      </c>
      <c r="AM177" s="12">
        <v>0</v>
      </c>
      <c r="AN177" s="4">
        <v>0</v>
      </c>
      <c r="AO177" s="9">
        <v>0</v>
      </c>
      <c r="AP177" s="12">
        <v>0</v>
      </c>
      <c r="AQ177" s="4">
        <v>0</v>
      </c>
      <c r="AR177" s="9">
        <v>0</v>
      </c>
      <c r="AS177" s="12">
        <v>0</v>
      </c>
      <c r="AT177" s="4">
        <v>0</v>
      </c>
      <c r="AU177" s="9">
        <v>0</v>
      </c>
      <c r="AV177" s="12">
        <v>0</v>
      </c>
      <c r="AW177" s="4">
        <v>0</v>
      </c>
      <c r="AX177" s="9">
        <v>0</v>
      </c>
      <c r="AY177" s="12"/>
      <c r="AZ177" s="4"/>
      <c r="BA177" s="9"/>
      <c r="BB177" s="12">
        <v>2.56</v>
      </c>
      <c r="BC177" s="4">
        <v>141.18</v>
      </c>
      <c r="BD177" s="9">
        <f t="shared" ref="BD177" si="779">BC177/BB177*1000</f>
        <v>55148.4375</v>
      </c>
      <c r="BE177" s="12">
        <v>0</v>
      </c>
      <c r="BF177" s="4">
        <v>0</v>
      </c>
      <c r="BG177" s="9">
        <f t="shared" si="763"/>
        <v>0</v>
      </c>
      <c r="BH177" s="12">
        <v>0</v>
      </c>
      <c r="BI177" s="4">
        <v>0</v>
      </c>
      <c r="BJ177" s="9">
        <v>0</v>
      </c>
      <c r="BK177" s="12">
        <v>0</v>
      </c>
      <c r="BL177" s="4">
        <v>0</v>
      </c>
      <c r="BM177" s="9">
        <v>0</v>
      </c>
      <c r="BN177" s="12">
        <v>0</v>
      </c>
      <c r="BO177" s="4">
        <v>0</v>
      </c>
      <c r="BP177" s="9">
        <v>0</v>
      </c>
      <c r="BQ177" s="12">
        <v>0</v>
      </c>
      <c r="BR177" s="4">
        <v>0</v>
      </c>
      <c r="BS177" s="9">
        <v>0</v>
      </c>
      <c r="BT177" s="12">
        <v>0</v>
      </c>
      <c r="BU177" s="4">
        <v>0</v>
      </c>
      <c r="BV177" s="9">
        <v>0</v>
      </c>
      <c r="BW177" s="12">
        <v>0</v>
      </c>
      <c r="BX177" s="4">
        <v>0</v>
      </c>
      <c r="BY177" s="9">
        <v>0</v>
      </c>
      <c r="BZ177" s="12">
        <v>0</v>
      </c>
      <c r="CA177" s="4">
        <v>0</v>
      </c>
      <c r="CB177" s="9">
        <v>0</v>
      </c>
      <c r="CC177" s="12">
        <v>0</v>
      </c>
      <c r="CD177" s="4">
        <v>0</v>
      </c>
      <c r="CE177" s="9">
        <v>0</v>
      </c>
      <c r="CF177" s="12">
        <v>0</v>
      </c>
      <c r="CG177" s="4">
        <v>0</v>
      </c>
      <c r="CH177" s="9">
        <f t="shared" si="764"/>
        <v>0</v>
      </c>
      <c r="CI177" s="12">
        <v>0</v>
      </c>
      <c r="CJ177" s="4">
        <v>0</v>
      </c>
      <c r="CK177" s="9">
        <v>0</v>
      </c>
      <c r="CL177" s="12">
        <v>0</v>
      </c>
      <c r="CM177" s="4">
        <v>0</v>
      </c>
      <c r="CN177" s="9">
        <f t="shared" si="765"/>
        <v>0</v>
      </c>
      <c r="CO177" s="12">
        <v>0</v>
      </c>
      <c r="CP177" s="4">
        <v>0</v>
      </c>
      <c r="CQ177" s="9">
        <v>0</v>
      </c>
      <c r="CR177" s="12">
        <v>0</v>
      </c>
      <c r="CS177" s="4">
        <v>0</v>
      </c>
      <c r="CT177" s="9">
        <v>0</v>
      </c>
      <c r="CU177" s="12">
        <v>1</v>
      </c>
      <c r="CV177" s="4">
        <v>4.32</v>
      </c>
      <c r="CW177" s="9">
        <f t="shared" si="766"/>
        <v>4320</v>
      </c>
      <c r="CX177" s="12">
        <v>0</v>
      </c>
      <c r="CY177" s="4">
        <v>0</v>
      </c>
      <c r="CZ177" s="9">
        <v>0</v>
      </c>
      <c r="DA177" s="12"/>
      <c r="DB177" s="4"/>
      <c r="DC177" s="9"/>
      <c r="DD177" s="12">
        <v>0</v>
      </c>
      <c r="DE177" s="4">
        <v>0</v>
      </c>
      <c r="DF177" s="9">
        <v>0</v>
      </c>
      <c r="DG177" s="12">
        <v>0</v>
      </c>
      <c r="DH177" s="4">
        <v>0</v>
      </c>
      <c r="DI177" s="9">
        <f t="shared" si="767"/>
        <v>0</v>
      </c>
      <c r="DJ177" s="12">
        <v>0</v>
      </c>
      <c r="DK177" s="4">
        <v>0</v>
      </c>
      <c r="DL177" s="9">
        <v>0</v>
      </c>
      <c r="DM177" s="12">
        <v>0</v>
      </c>
      <c r="DN177" s="4">
        <v>0</v>
      </c>
      <c r="DO177" s="9">
        <v>0</v>
      </c>
      <c r="DP177" s="12">
        <v>0</v>
      </c>
      <c r="DQ177" s="4">
        <v>0</v>
      </c>
      <c r="DR177" s="9">
        <v>0</v>
      </c>
      <c r="DS177" s="12">
        <v>0</v>
      </c>
      <c r="DT177" s="4">
        <v>0</v>
      </c>
      <c r="DU177" s="9">
        <v>0</v>
      </c>
      <c r="DV177" s="12">
        <v>0</v>
      </c>
      <c r="DW177" s="4">
        <v>0</v>
      </c>
      <c r="DX177" s="9">
        <v>0</v>
      </c>
      <c r="DY177" s="12">
        <v>0</v>
      </c>
      <c r="DZ177" s="4">
        <v>0</v>
      </c>
      <c r="EA177" s="9">
        <v>0</v>
      </c>
      <c r="EB177" s="12"/>
      <c r="EC177" s="4"/>
      <c r="ED177" s="9"/>
      <c r="EE177" s="12">
        <v>0</v>
      </c>
      <c r="EF177" s="4">
        <v>0</v>
      </c>
      <c r="EG177" s="9">
        <f t="shared" si="769"/>
        <v>0</v>
      </c>
      <c r="EH177" s="12">
        <v>0</v>
      </c>
      <c r="EI177" s="4">
        <v>0</v>
      </c>
      <c r="EJ177" s="9">
        <v>0</v>
      </c>
      <c r="EK177" s="12">
        <v>0</v>
      </c>
      <c r="EL177" s="4">
        <v>0</v>
      </c>
      <c r="EM177" s="9">
        <v>0</v>
      </c>
      <c r="EN177" s="12">
        <v>0</v>
      </c>
      <c r="EO177" s="4">
        <v>0</v>
      </c>
      <c r="EP177" s="9">
        <v>0</v>
      </c>
      <c r="EQ177" s="12">
        <v>0</v>
      </c>
      <c r="ER177" s="4">
        <v>0</v>
      </c>
      <c r="ES177" s="9">
        <v>0</v>
      </c>
      <c r="ET177" s="12">
        <v>0</v>
      </c>
      <c r="EU177" s="4">
        <v>0</v>
      </c>
      <c r="EV177" s="9">
        <v>0</v>
      </c>
      <c r="EW177" s="12">
        <v>0</v>
      </c>
      <c r="EX177" s="4">
        <v>0</v>
      </c>
      <c r="EY177" s="9">
        <f t="shared" si="771"/>
        <v>0</v>
      </c>
      <c r="EZ177" s="12">
        <v>0</v>
      </c>
      <c r="FA177" s="4">
        <v>0</v>
      </c>
      <c r="FB177" s="9">
        <v>0</v>
      </c>
      <c r="FC177" s="12">
        <v>0</v>
      </c>
      <c r="FD177" s="4">
        <v>0</v>
      </c>
      <c r="FE177" s="9">
        <v>0</v>
      </c>
      <c r="FF177" s="12">
        <v>0</v>
      </c>
      <c r="FG177" s="4">
        <v>0</v>
      </c>
      <c r="FH177" s="9">
        <v>0</v>
      </c>
      <c r="FI177" s="12">
        <v>0</v>
      </c>
      <c r="FJ177" s="4">
        <v>0</v>
      </c>
      <c r="FK177" s="9">
        <v>0</v>
      </c>
      <c r="FL177" s="12">
        <v>0</v>
      </c>
      <c r="FM177" s="4">
        <v>0</v>
      </c>
      <c r="FN177" s="9">
        <v>0</v>
      </c>
      <c r="FO177" s="12"/>
      <c r="FP177" s="4"/>
      <c r="FQ177" s="9"/>
      <c r="FR177" s="12">
        <v>0</v>
      </c>
      <c r="FS177" s="4">
        <v>0</v>
      </c>
      <c r="FT177" s="9">
        <v>0</v>
      </c>
      <c r="FU177" s="12">
        <v>0</v>
      </c>
      <c r="FV177" s="4">
        <v>0</v>
      </c>
      <c r="FW177" s="9">
        <v>0</v>
      </c>
      <c r="FX177" s="12">
        <v>0</v>
      </c>
      <c r="FY177" s="4">
        <v>0</v>
      </c>
      <c r="FZ177" s="9">
        <v>0</v>
      </c>
      <c r="GA177" s="12">
        <v>0</v>
      </c>
      <c r="GB177" s="4">
        <v>0</v>
      </c>
      <c r="GC177" s="9">
        <v>0</v>
      </c>
      <c r="GD177" s="12">
        <v>0</v>
      </c>
      <c r="GE177" s="4">
        <v>0</v>
      </c>
      <c r="GF177" s="9">
        <v>0</v>
      </c>
      <c r="GG177" s="12">
        <v>0</v>
      </c>
      <c r="GH177" s="4">
        <v>0</v>
      </c>
      <c r="GI177" s="9">
        <v>0</v>
      </c>
      <c r="GJ177" s="12">
        <v>53052.2</v>
      </c>
      <c r="GK177" s="4">
        <v>127335.7</v>
      </c>
      <c r="GL177" s="9">
        <f t="shared" si="772"/>
        <v>2400.1964103279411</v>
      </c>
      <c r="GM177" s="12">
        <v>0</v>
      </c>
      <c r="GN177" s="4">
        <v>0</v>
      </c>
      <c r="GO177" s="9">
        <v>0</v>
      </c>
      <c r="GP177" s="12">
        <v>0</v>
      </c>
      <c r="GQ177" s="4">
        <v>0</v>
      </c>
      <c r="GR177" s="9">
        <v>0</v>
      </c>
      <c r="GS177" s="12">
        <v>49497.196000000004</v>
      </c>
      <c r="GT177" s="4">
        <v>110479.69</v>
      </c>
      <c r="GU177" s="9">
        <f t="shared" si="777"/>
        <v>2232.039366431989</v>
      </c>
      <c r="GV177" s="12">
        <v>0.10299999999999999</v>
      </c>
      <c r="GW177" s="4">
        <v>0.9</v>
      </c>
      <c r="GX177" s="9">
        <f t="shared" si="773"/>
        <v>8737.8640776699049</v>
      </c>
      <c r="GY177" s="12">
        <v>0</v>
      </c>
      <c r="GZ177" s="4">
        <v>0</v>
      </c>
      <c r="HA177" s="9">
        <v>0</v>
      </c>
      <c r="HB177" s="12">
        <v>0</v>
      </c>
      <c r="HC177" s="4">
        <v>0</v>
      </c>
      <c r="HD177" s="9">
        <v>0</v>
      </c>
      <c r="HE177" s="12">
        <v>0</v>
      </c>
      <c r="HF177" s="4">
        <v>0</v>
      </c>
      <c r="HG177" s="9">
        <v>0</v>
      </c>
      <c r="HH177" s="19">
        <f t="shared" si="774"/>
        <v>102578.164</v>
      </c>
      <c r="HI177" s="9">
        <f t="shared" si="775"/>
        <v>238112.65</v>
      </c>
    </row>
    <row r="178" spans="1:217" x14ac:dyDescent="0.3">
      <c r="A178" s="79">
        <v>2017</v>
      </c>
      <c r="B178" s="71" t="s">
        <v>5</v>
      </c>
      <c r="C178" s="12">
        <v>0</v>
      </c>
      <c r="D178" s="4">
        <v>0</v>
      </c>
      <c r="E178" s="9">
        <f t="shared" si="760"/>
        <v>0</v>
      </c>
      <c r="F178" s="12">
        <v>1E-3</v>
      </c>
      <c r="G178" s="4">
        <v>0.01</v>
      </c>
      <c r="H178" s="9">
        <f t="shared" si="761"/>
        <v>10000</v>
      </c>
      <c r="I178" s="12">
        <v>0</v>
      </c>
      <c r="J178" s="4">
        <v>0</v>
      </c>
      <c r="K178" s="9">
        <v>0</v>
      </c>
      <c r="L178" s="12">
        <v>0</v>
      </c>
      <c r="M178" s="4">
        <v>0</v>
      </c>
      <c r="N178" s="9">
        <v>0</v>
      </c>
      <c r="O178" s="12">
        <v>0</v>
      </c>
      <c r="P178" s="4">
        <v>0</v>
      </c>
      <c r="Q178" s="9">
        <v>0</v>
      </c>
      <c r="R178" s="12">
        <v>223.98500000000001</v>
      </c>
      <c r="S178" s="4">
        <v>1582.05</v>
      </c>
      <c r="T178" s="9">
        <f t="shared" si="778"/>
        <v>7063.1961961738498</v>
      </c>
      <c r="U178" s="12">
        <v>0</v>
      </c>
      <c r="V178" s="4">
        <v>0</v>
      </c>
      <c r="W178" s="9">
        <f t="shared" si="762"/>
        <v>0</v>
      </c>
      <c r="X178" s="12">
        <v>0</v>
      </c>
      <c r="Y178" s="4">
        <v>0</v>
      </c>
      <c r="Z178" s="9">
        <v>0</v>
      </c>
      <c r="AA178" s="12">
        <v>0</v>
      </c>
      <c r="AB178" s="4">
        <v>0</v>
      </c>
      <c r="AC178" s="9">
        <v>0</v>
      </c>
      <c r="AD178" s="12">
        <v>0</v>
      </c>
      <c r="AE178" s="4">
        <v>0</v>
      </c>
      <c r="AF178" s="9">
        <v>0</v>
      </c>
      <c r="AG178" s="12">
        <v>0</v>
      </c>
      <c r="AH178" s="4">
        <v>0</v>
      </c>
      <c r="AI178" s="9">
        <v>0</v>
      </c>
      <c r="AJ178" s="12">
        <v>0</v>
      </c>
      <c r="AK178" s="4">
        <v>0</v>
      </c>
      <c r="AL178" s="9">
        <v>0</v>
      </c>
      <c r="AM178" s="12">
        <v>0</v>
      </c>
      <c r="AN178" s="4">
        <v>0</v>
      </c>
      <c r="AO178" s="9">
        <v>0</v>
      </c>
      <c r="AP178" s="12">
        <v>0</v>
      </c>
      <c r="AQ178" s="4">
        <v>0</v>
      </c>
      <c r="AR178" s="9">
        <v>0</v>
      </c>
      <c r="AS178" s="12">
        <v>0</v>
      </c>
      <c r="AT178" s="4">
        <v>0</v>
      </c>
      <c r="AU178" s="9">
        <v>0</v>
      </c>
      <c r="AV178" s="12">
        <v>2.3330000000000002</v>
      </c>
      <c r="AW178" s="4">
        <v>5.77</v>
      </c>
      <c r="AX178" s="9">
        <f t="shared" si="776"/>
        <v>2473.2104586369478</v>
      </c>
      <c r="AY178" s="12"/>
      <c r="AZ178" s="4"/>
      <c r="BA178" s="9"/>
      <c r="BB178" s="12">
        <v>0</v>
      </c>
      <c r="BC178" s="4">
        <v>0</v>
      </c>
      <c r="BD178" s="9">
        <v>0</v>
      </c>
      <c r="BE178" s="12">
        <v>0</v>
      </c>
      <c r="BF178" s="4">
        <v>0</v>
      </c>
      <c r="BG178" s="9">
        <f t="shared" si="763"/>
        <v>0</v>
      </c>
      <c r="BH178" s="12">
        <v>0</v>
      </c>
      <c r="BI178" s="4">
        <v>0</v>
      </c>
      <c r="BJ178" s="9">
        <v>0</v>
      </c>
      <c r="BK178" s="12">
        <v>0</v>
      </c>
      <c r="BL178" s="4">
        <v>0</v>
      </c>
      <c r="BM178" s="9">
        <v>0</v>
      </c>
      <c r="BN178" s="12">
        <v>0</v>
      </c>
      <c r="BO178" s="4">
        <v>0</v>
      </c>
      <c r="BP178" s="9">
        <v>0</v>
      </c>
      <c r="BQ178" s="12">
        <v>0</v>
      </c>
      <c r="BR178" s="4">
        <v>0</v>
      </c>
      <c r="BS178" s="9">
        <v>0</v>
      </c>
      <c r="BT178" s="12">
        <v>0</v>
      </c>
      <c r="BU178" s="4">
        <v>0</v>
      </c>
      <c r="BV178" s="9">
        <v>0</v>
      </c>
      <c r="BW178" s="12">
        <v>0</v>
      </c>
      <c r="BX178" s="4">
        <v>0</v>
      </c>
      <c r="BY178" s="9">
        <f>IF(BW178=0,0,BX178/BW178*1000)</f>
        <v>0</v>
      </c>
      <c r="BZ178" s="12">
        <v>0</v>
      </c>
      <c r="CA178" s="4">
        <v>0</v>
      </c>
      <c r="CB178" s="9">
        <v>0</v>
      </c>
      <c r="CC178" s="12">
        <v>0</v>
      </c>
      <c r="CD178" s="4">
        <v>0</v>
      </c>
      <c r="CE178" s="9">
        <v>0</v>
      </c>
      <c r="CF178" s="12">
        <v>0</v>
      </c>
      <c r="CG178" s="4">
        <v>0</v>
      </c>
      <c r="CH178" s="9">
        <f t="shared" si="764"/>
        <v>0</v>
      </c>
      <c r="CI178" s="12">
        <v>0</v>
      </c>
      <c r="CJ178" s="4">
        <v>0</v>
      </c>
      <c r="CK178" s="9">
        <v>0</v>
      </c>
      <c r="CL178" s="12">
        <v>0</v>
      </c>
      <c r="CM178" s="4">
        <v>0</v>
      </c>
      <c r="CN178" s="9">
        <f t="shared" si="765"/>
        <v>0</v>
      </c>
      <c r="CO178" s="12">
        <v>0</v>
      </c>
      <c r="CP178" s="4">
        <v>0</v>
      </c>
      <c r="CQ178" s="9">
        <v>0</v>
      </c>
      <c r="CR178" s="12">
        <v>0</v>
      </c>
      <c r="CS178" s="4">
        <v>0</v>
      </c>
      <c r="CT178" s="9">
        <v>0</v>
      </c>
      <c r="CU178" s="12">
        <v>0.44900000000000001</v>
      </c>
      <c r="CV178" s="4">
        <v>5.57</v>
      </c>
      <c r="CW178" s="9">
        <f t="shared" si="766"/>
        <v>12405.345211581292</v>
      </c>
      <c r="CX178" s="12">
        <v>0</v>
      </c>
      <c r="CY178" s="4">
        <v>0</v>
      </c>
      <c r="CZ178" s="9">
        <v>0</v>
      </c>
      <c r="DA178" s="12"/>
      <c r="DB178" s="4"/>
      <c r="DC178" s="9"/>
      <c r="DD178" s="12">
        <v>0</v>
      </c>
      <c r="DE178" s="4">
        <v>0</v>
      </c>
      <c r="DF178" s="9">
        <v>0</v>
      </c>
      <c r="DG178" s="12">
        <v>0</v>
      </c>
      <c r="DH178" s="4">
        <v>0</v>
      </c>
      <c r="DI178" s="9">
        <f t="shared" si="767"/>
        <v>0</v>
      </c>
      <c r="DJ178" s="12">
        <v>0</v>
      </c>
      <c r="DK178" s="4">
        <v>0</v>
      </c>
      <c r="DL178" s="9">
        <v>0</v>
      </c>
      <c r="DM178" s="12">
        <v>0</v>
      </c>
      <c r="DN178" s="4">
        <v>0</v>
      </c>
      <c r="DO178" s="9">
        <v>0</v>
      </c>
      <c r="DP178" s="12">
        <v>0</v>
      </c>
      <c r="DQ178" s="4">
        <v>0</v>
      </c>
      <c r="DR178" s="9">
        <v>0</v>
      </c>
      <c r="DS178" s="12">
        <v>0</v>
      </c>
      <c r="DT178" s="4">
        <v>0</v>
      </c>
      <c r="DU178" s="9">
        <v>0</v>
      </c>
      <c r="DV178" s="12">
        <v>0</v>
      </c>
      <c r="DW178" s="4">
        <v>0</v>
      </c>
      <c r="DX178" s="9">
        <f>IF(DV178=0,0,DW178/DV178*1000)</f>
        <v>0</v>
      </c>
      <c r="DY178" s="12">
        <v>0</v>
      </c>
      <c r="DZ178" s="4">
        <v>0</v>
      </c>
      <c r="EA178" s="9">
        <v>0</v>
      </c>
      <c r="EB178" s="12"/>
      <c r="EC178" s="4"/>
      <c r="ED178" s="9"/>
      <c r="EE178" s="12">
        <v>0</v>
      </c>
      <c r="EF178" s="4">
        <v>0</v>
      </c>
      <c r="EG178" s="9">
        <f t="shared" si="769"/>
        <v>0</v>
      </c>
      <c r="EH178" s="12">
        <v>0</v>
      </c>
      <c r="EI178" s="4">
        <v>0</v>
      </c>
      <c r="EJ178" s="9">
        <v>0</v>
      </c>
      <c r="EK178" s="12">
        <v>0</v>
      </c>
      <c r="EL178" s="4">
        <v>0</v>
      </c>
      <c r="EM178" s="9">
        <v>0</v>
      </c>
      <c r="EN178" s="12">
        <v>0</v>
      </c>
      <c r="EO178" s="4">
        <v>0</v>
      </c>
      <c r="EP178" s="9">
        <v>0</v>
      </c>
      <c r="EQ178" s="12">
        <v>0</v>
      </c>
      <c r="ER178" s="4">
        <v>0</v>
      </c>
      <c r="ES178" s="9">
        <v>0</v>
      </c>
      <c r="ET178" s="12">
        <v>0</v>
      </c>
      <c r="EU178" s="4">
        <v>0</v>
      </c>
      <c r="EV178" s="9">
        <v>0</v>
      </c>
      <c r="EW178" s="12">
        <v>0</v>
      </c>
      <c r="EX178" s="4">
        <v>0</v>
      </c>
      <c r="EY178" s="9">
        <f t="shared" si="771"/>
        <v>0</v>
      </c>
      <c r="EZ178" s="12">
        <v>0</v>
      </c>
      <c r="FA178" s="4">
        <v>0</v>
      </c>
      <c r="FB178" s="9">
        <v>0</v>
      </c>
      <c r="FC178" s="12">
        <v>0</v>
      </c>
      <c r="FD178" s="4">
        <v>0</v>
      </c>
      <c r="FE178" s="9">
        <v>0</v>
      </c>
      <c r="FF178" s="12">
        <v>0</v>
      </c>
      <c r="FG178" s="4">
        <v>0</v>
      </c>
      <c r="FH178" s="9">
        <v>0</v>
      </c>
      <c r="FI178" s="12">
        <v>0</v>
      </c>
      <c r="FJ178" s="4">
        <v>0</v>
      </c>
      <c r="FK178" s="9">
        <v>0</v>
      </c>
      <c r="FL178" s="12">
        <v>0</v>
      </c>
      <c r="FM178" s="4">
        <v>0</v>
      </c>
      <c r="FN178" s="9">
        <v>0</v>
      </c>
      <c r="FO178" s="12"/>
      <c r="FP178" s="4"/>
      <c r="FQ178" s="9"/>
      <c r="FR178" s="12">
        <v>0</v>
      </c>
      <c r="FS178" s="4">
        <v>0</v>
      </c>
      <c r="FT178" s="9">
        <v>0</v>
      </c>
      <c r="FU178" s="12">
        <v>0</v>
      </c>
      <c r="FV178" s="4">
        <v>0</v>
      </c>
      <c r="FW178" s="9">
        <v>0</v>
      </c>
      <c r="FX178" s="12">
        <v>0</v>
      </c>
      <c r="FY178" s="4">
        <v>0</v>
      </c>
      <c r="FZ178" s="9">
        <v>0</v>
      </c>
      <c r="GA178" s="12">
        <v>0</v>
      </c>
      <c r="GB178" s="4">
        <v>0</v>
      </c>
      <c r="GC178" s="9">
        <v>0</v>
      </c>
      <c r="GD178" s="12">
        <v>0</v>
      </c>
      <c r="GE178" s="4">
        <v>0</v>
      </c>
      <c r="GF178" s="9">
        <v>0</v>
      </c>
      <c r="GG178" s="12">
        <v>0</v>
      </c>
      <c r="GH178" s="4">
        <v>0</v>
      </c>
      <c r="GI178" s="9">
        <v>0</v>
      </c>
      <c r="GJ178" s="12">
        <v>0</v>
      </c>
      <c r="GK178" s="4">
        <v>0</v>
      </c>
      <c r="GL178" s="9">
        <v>0</v>
      </c>
      <c r="GM178" s="12">
        <v>0</v>
      </c>
      <c r="GN178" s="4">
        <v>0</v>
      </c>
      <c r="GO178" s="9">
        <v>0</v>
      </c>
      <c r="GP178" s="12">
        <v>0</v>
      </c>
      <c r="GQ178" s="4">
        <v>0</v>
      </c>
      <c r="GR178" s="9">
        <v>0</v>
      </c>
      <c r="GS178" s="12">
        <v>0</v>
      </c>
      <c r="GT178" s="4">
        <v>0</v>
      </c>
      <c r="GU178" s="9">
        <v>0</v>
      </c>
      <c r="GV178" s="12">
        <v>0.82</v>
      </c>
      <c r="GW178" s="4">
        <v>2.23</v>
      </c>
      <c r="GX178" s="9">
        <f t="shared" si="773"/>
        <v>2719.5121951219512</v>
      </c>
      <c r="GY178" s="12">
        <v>0</v>
      </c>
      <c r="GZ178" s="4">
        <v>0</v>
      </c>
      <c r="HA178" s="9">
        <v>0</v>
      </c>
      <c r="HB178" s="12">
        <v>0</v>
      </c>
      <c r="HC178" s="4">
        <v>0</v>
      </c>
      <c r="HD178" s="9">
        <v>0</v>
      </c>
      <c r="HE178" s="12">
        <v>0</v>
      </c>
      <c r="HF178" s="4">
        <v>0</v>
      </c>
      <c r="HG178" s="9">
        <v>0</v>
      </c>
      <c r="HH178" s="19">
        <f t="shared" si="774"/>
        <v>227.58800000000002</v>
      </c>
      <c r="HI178" s="9">
        <f t="shared" si="775"/>
        <v>1595.6299999999999</v>
      </c>
    </row>
    <row r="179" spans="1:217" x14ac:dyDescent="0.3">
      <c r="A179" s="79">
        <v>2017</v>
      </c>
      <c r="B179" s="71" t="s">
        <v>6</v>
      </c>
      <c r="C179" s="12">
        <v>0</v>
      </c>
      <c r="D179" s="4">
        <v>0</v>
      </c>
      <c r="E179" s="9">
        <f t="shared" si="760"/>
        <v>0</v>
      </c>
      <c r="F179" s="12">
        <v>0</v>
      </c>
      <c r="G179" s="4">
        <v>0</v>
      </c>
      <c r="H179" s="9">
        <v>0</v>
      </c>
      <c r="I179" s="12">
        <v>0</v>
      </c>
      <c r="J179" s="4">
        <v>0</v>
      </c>
      <c r="K179" s="9">
        <v>0</v>
      </c>
      <c r="L179" s="12">
        <v>0</v>
      </c>
      <c r="M179" s="4">
        <v>0</v>
      </c>
      <c r="N179" s="9">
        <v>0</v>
      </c>
      <c r="O179" s="12">
        <v>0</v>
      </c>
      <c r="P179" s="4">
        <v>0</v>
      </c>
      <c r="Q179" s="9">
        <v>0</v>
      </c>
      <c r="R179" s="12">
        <v>0</v>
      </c>
      <c r="S179" s="4">
        <v>0</v>
      </c>
      <c r="T179" s="9">
        <v>0</v>
      </c>
      <c r="U179" s="12">
        <v>0</v>
      </c>
      <c r="V179" s="4">
        <v>0</v>
      </c>
      <c r="W179" s="9">
        <f t="shared" si="762"/>
        <v>0</v>
      </c>
      <c r="X179" s="12">
        <v>0</v>
      </c>
      <c r="Y179" s="4">
        <v>0</v>
      </c>
      <c r="Z179" s="9">
        <v>0</v>
      </c>
      <c r="AA179" s="12">
        <v>0</v>
      </c>
      <c r="AB179" s="4">
        <v>0</v>
      </c>
      <c r="AC179" s="9">
        <v>0</v>
      </c>
      <c r="AD179" s="12">
        <v>0</v>
      </c>
      <c r="AE179" s="4">
        <v>0</v>
      </c>
      <c r="AF179" s="9">
        <v>0</v>
      </c>
      <c r="AG179" s="12">
        <v>0</v>
      </c>
      <c r="AH179" s="4">
        <v>0</v>
      </c>
      <c r="AI179" s="9">
        <v>0</v>
      </c>
      <c r="AJ179" s="12">
        <v>0</v>
      </c>
      <c r="AK179" s="4">
        <v>0</v>
      </c>
      <c r="AL179" s="9">
        <v>0</v>
      </c>
      <c r="AM179" s="12">
        <v>0</v>
      </c>
      <c r="AN179" s="4">
        <v>0</v>
      </c>
      <c r="AO179" s="9">
        <v>0</v>
      </c>
      <c r="AP179" s="12">
        <v>0</v>
      </c>
      <c r="AQ179" s="4">
        <v>0</v>
      </c>
      <c r="AR179" s="9">
        <v>0</v>
      </c>
      <c r="AS179" s="12">
        <v>0</v>
      </c>
      <c r="AT179" s="4">
        <v>0</v>
      </c>
      <c r="AU179" s="9">
        <v>0</v>
      </c>
      <c r="AV179" s="12">
        <v>29.984999999999999</v>
      </c>
      <c r="AW179" s="4">
        <v>79.75</v>
      </c>
      <c r="AX179" s="9">
        <f t="shared" si="776"/>
        <v>2659.6631649157912</v>
      </c>
      <c r="AY179" s="12"/>
      <c r="AZ179" s="4"/>
      <c r="BA179" s="9"/>
      <c r="BB179" s="12">
        <v>0</v>
      </c>
      <c r="BC179" s="4">
        <v>0</v>
      </c>
      <c r="BD179" s="9">
        <v>0</v>
      </c>
      <c r="BE179" s="12">
        <v>0</v>
      </c>
      <c r="BF179" s="4">
        <v>0</v>
      </c>
      <c r="BG179" s="9">
        <f t="shared" si="763"/>
        <v>0</v>
      </c>
      <c r="BH179" s="12">
        <v>0</v>
      </c>
      <c r="BI179" s="4">
        <v>0</v>
      </c>
      <c r="BJ179" s="9">
        <v>0</v>
      </c>
      <c r="BK179" s="12">
        <v>0</v>
      </c>
      <c r="BL179" s="4">
        <v>0</v>
      </c>
      <c r="BM179" s="9">
        <v>0</v>
      </c>
      <c r="BN179" s="12">
        <v>0</v>
      </c>
      <c r="BO179" s="4">
        <v>0</v>
      </c>
      <c r="BP179" s="9">
        <v>0</v>
      </c>
      <c r="BQ179" s="12">
        <v>0</v>
      </c>
      <c r="BR179" s="4">
        <v>0</v>
      </c>
      <c r="BS179" s="9">
        <v>0</v>
      </c>
      <c r="BT179" s="12">
        <v>1.151</v>
      </c>
      <c r="BU179" s="4">
        <v>29.8</v>
      </c>
      <c r="BV179" s="9">
        <f t="shared" ref="BV179:BV182" si="780">BU179/BT179*1000</f>
        <v>25890.529973935711</v>
      </c>
      <c r="BW179" s="12">
        <v>0</v>
      </c>
      <c r="BX179" s="4">
        <v>0</v>
      </c>
      <c r="BY179" s="9">
        <f t="shared" ref="BY179:BY186" si="781">IF(BW179=0,0,BX179/BW179*1000)</f>
        <v>0</v>
      </c>
      <c r="BZ179" s="12">
        <v>0</v>
      </c>
      <c r="CA179" s="4">
        <v>0</v>
      </c>
      <c r="CB179" s="9">
        <v>0</v>
      </c>
      <c r="CC179" s="12">
        <v>0</v>
      </c>
      <c r="CD179" s="4">
        <v>0</v>
      </c>
      <c r="CE179" s="9">
        <v>0</v>
      </c>
      <c r="CF179" s="12">
        <v>0</v>
      </c>
      <c r="CG179" s="4">
        <v>0</v>
      </c>
      <c r="CH179" s="9">
        <f t="shared" si="764"/>
        <v>0</v>
      </c>
      <c r="CI179" s="12">
        <v>0</v>
      </c>
      <c r="CJ179" s="4">
        <v>0</v>
      </c>
      <c r="CK179" s="9">
        <v>0</v>
      </c>
      <c r="CL179" s="12">
        <v>0</v>
      </c>
      <c r="CM179" s="4">
        <v>0</v>
      </c>
      <c r="CN179" s="9">
        <f t="shared" si="765"/>
        <v>0</v>
      </c>
      <c r="CO179" s="12">
        <v>0</v>
      </c>
      <c r="CP179" s="4">
        <v>0</v>
      </c>
      <c r="CQ179" s="9">
        <v>0</v>
      </c>
      <c r="CR179" s="12">
        <v>0</v>
      </c>
      <c r="CS179" s="4">
        <v>0</v>
      </c>
      <c r="CT179" s="9">
        <v>0</v>
      </c>
      <c r="CU179" s="12">
        <v>0.1</v>
      </c>
      <c r="CV179" s="4">
        <v>0.88</v>
      </c>
      <c r="CW179" s="9">
        <f t="shared" si="766"/>
        <v>8799.9999999999982</v>
      </c>
      <c r="CX179" s="12">
        <v>0</v>
      </c>
      <c r="CY179" s="4">
        <v>0</v>
      </c>
      <c r="CZ179" s="9">
        <v>0</v>
      </c>
      <c r="DA179" s="12"/>
      <c r="DB179" s="4"/>
      <c r="DC179" s="9"/>
      <c r="DD179" s="12">
        <v>0</v>
      </c>
      <c r="DE179" s="4">
        <v>0</v>
      </c>
      <c r="DF179" s="9">
        <v>0</v>
      </c>
      <c r="DG179" s="12">
        <v>0</v>
      </c>
      <c r="DH179" s="4">
        <v>0</v>
      </c>
      <c r="DI179" s="9">
        <f t="shared" si="767"/>
        <v>0</v>
      </c>
      <c r="DJ179" s="12">
        <v>0</v>
      </c>
      <c r="DK179" s="4">
        <v>0</v>
      </c>
      <c r="DL179" s="9">
        <v>0</v>
      </c>
      <c r="DM179" s="12">
        <v>0</v>
      </c>
      <c r="DN179" s="4">
        <v>0</v>
      </c>
      <c r="DO179" s="9">
        <v>0</v>
      </c>
      <c r="DP179" s="12">
        <v>0</v>
      </c>
      <c r="DQ179" s="4">
        <v>0</v>
      </c>
      <c r="DR179" s="9">
        <v>0</v>
      </c>
      <c r="DS179" s="12">
        <v>0</v>
      </c>
      <c r="DT179" s="4">
        <v>0</v>
      </c>
      <c r="DU179" s="9">
        <v>0</v>
      </c>
      <c r="DV179" s="12">
        <v>0</v>
      </c>
      <c r="DW179" s="4">
        <v>0</v>
      </c>
      <c r="DX179" s="9">
        <f t="shared" ref="DX179:DX186" si="782">IF(DV179=0,0,DW179/DV179*1000)</f>
        <v>0</v>
      </c>
      <c r="DY179" s="12">
        <v>0</v>
      </c>
      <c r="DZ179" s="4">
        <v>0</v>
      </c>
      <c r="EA179" s="9">
        <v>0</v>
      </c>
      <c r="EB179" s="12"/>
      <c r="EC179" s="4"/>
      <c r="ED179" s="9"/>
      <c r="EE179" s="12">
        <v>0</v>
      </c>
      <c r="EF179" s="4">
        <v>0</v>
      </c>
      <c r="EG179" s="9">
        <f t="shared" si="769"/>
        <v>0</v>
      </c>
      <c r="EH179" s="12">
        <v>0</v>
      </c>
      <c r="EI179" s="4">
        <v>0</v>
      </c>
      <c r="EJ179" s="9">
        <v>0</v>
      </c>
      <c r="EK179" s="12">
        <v>0</v>
      </c>
      <c r="EL179" s="4">
        <v>0</v>
      </c>
      <c r="EM179" s="9">
        <v>0</v>
      </c>
      <c r="EN179" s="12">
        <v>0</v>
      </c>
      <c r="EO179" s="4">
        <v>0</v>
      </c>
      <c r="EP179" s="9">
        <v>0</v>
      </c>
      <c r="EQ179" s="12">
        <v>0</v>
      </c>
      <c r="ER179" s="4">
        <v>0</v>
      </c>
      <c r="ES179" s="9">
        <v>0</v>
      </c>
      <c r="ET179" s="12">
        <v>0</v>
      </c>
      <c r="EU179" s="4">
        <v>0</v>
      </c>
      <c r="EV179" s="9">
        <v>0</v>
      </c>
      <c r="EW179" s="12">
        <v>0</v>
      </c>
      <c r="EX179" s="4">
        <v>0</v>
      </c>
      <c r="EY179" s="9">
        <f t="shared" si="771"/>
        <v>0</v>
      </c>
      <c r="EZ179" s="12">
        <v>0</v>
      </c>
      <c r="FA179" s="4">
        <v>0</v>
      </c>
      <c r="FB179" s="9">
        <v>0</v>
      </c>
      <c r="FC179" s="12">
        <v>0</v>
      </c>
      <c r="FD179" s="4">
        <v>0</v>
      </c>
      <c r="FE179" s="9">
        <v>0</v>
      </c>
      <c r="FF179" s="12">
        <v>0</v>
      </c>
      <c r="FG179" s="4">
        <v>0</v>
      </c>
      <c r="FH179" s="9">
        <v>0</v>
      </c>
      <c r="FI179" s="12">
        <v>0</v>
      </c>
      <c r="FJ179" s="4">
        <v>0</v>
      </c>
      <c r="FK179" s="9">
        <v>0</v>
      </c>
      <c r="FL179" s="12">
        <v>0</v>
      </c>
      <c r="FM179" s="4">
        <v>0</v>
      </c>
      <c r="FN179" s="9">
        <v>0</v>
      </c>
      <c r="FO179" s="12"/>
      <c r="FP179" s="4"/>
      <c r="FQ179" s="9"/>
      <c r="FR179" s="12">
        <v>0</v>
      </c>
      <c r="FS179" s="4">
        <v>0</v>
      </c>
      <c r="FT179" s="9">
        <v>0</v>
      </c>
      <c r="FU179" s="12">
        <v>0</v>
      </c>
      <c r="FV179" s="4">
        <v>0</v>
      </c>
      <c r="FW179" s="9">
        <v>0</v>
      </c>
      <c r="FX179" s="12">
        <v>0</v>
      </c>
      <c r="FY179" s="4">
        <v>0</v>
      </c>
      <c r="FZ179" s="9">
        <v>0</v>
      </c>
      <c r="GA179" s="12">
        <v>0</v>
      </c>
      <c r="GB179" s="4">
        <v>0</v>
      </c>
      <c r="GC179" s="9">
        <v>0</v>
      </c>
      <c r="GD179" s="12">
        <v>0</v>
      </c>
      <c r="GE179" s="4">
        <v>0</v>
      </c>
      <c r="GF179" s="9">
        <v>0</v>
      </c>
      <c r="GG179" s="12">
        <v>0</v>
      </c>
      <c r="GH179" s="4">
        <v>0</v>
      </c>
      <c r="GI179" s="9">
        <v>0</v>
      </c>
      <c r="GJ179" s="12">
        <v>0</v>
      </c>
      <c r="GK179" s="4">
        <v>0</v>
      </c>
      <c r="GL179" s="9">
        <v>0</v>
      </c>
      <c r="GM179" s="12">
        <v>0</v>
      </c>
      <c r="GN179" s="4">
        <v>0</v>
      </c>
      <c r="GO179" s="9">
        <v>0</v>
      </c>
      <c r="GP179" s="12">
        <v>0</v>
      </c>
      <c r="GQ179" s="4">
        <v>0</v>
      </c>
      <c r="GR179" s="9">
        <v>0</v>
      </c>
      <c r="GS179" s="12">
        <v>0</v>
      </c>
      <c r="GT179" s="4">
        <v>0</v>
      </c>
      <c r="GU179" s="9">
        <v>0</v>
      </c>
      <c r="GV179" s="12">
        <v>0.88800000000000001</v>
      </c>
      <c r="GW179" s="4">
        <v>3.73</v>
      </c>
      <c r="GX179" s="9">
        <f t="shared" si="773"/>
        <v>4200.4504504504503</v>
      </c>
      <c r="GY179" s="12">
        <v>0</v>
      </c>
      <c r="GZ179" s="4">
        <v>0</v>
      </c>
      <c r="HA179" s="9">
        <v>0</v>
      </c>
      <c r="HB179" s="12">
        <v>0</v>
      </c>
      <c r="HC179" s="4">
        <v>0</v>
      </c>
      <c r="HD179" s="9">
        <v>0</v>
      </c>
      <c r="HE179" s="12">
        <v>0</v>
      </c>
      <c r="HF179" s="4">
        <v>0</v>
      </c>
      <c r="HG179" s="9">
        <v>0</v>
      </c>
      <c r="HH179" s="19">
        <f t="shared" si="774"/>
        <v>32.124000000000002</v>
      </c>
      <c r="HI179" s="9">
        <f t="shared" si="775"/>
        <v>114.16</v>
      </c>
    </row>
    <row r="180" spans="1:217" x14ac:dyDescent="0.3">
      <c r="A180" s="79">
        <v>2017</v>
      </c>
      <c r="B180" s="71" t="s">
        <v>7</v>
      </c>
      <c r="C180" s="12">
        <v>0</v>
      </c>
      <c r="D180" s="4">
        <v>0</v>
      </c>
      <c r="E180" s="9">
        <f t="shared" si="760"/>
        <v>0</v>
      </c>
      <c r="F180" s="12">
        <v>26</v>
      </c>
      <c r="G180" s="4">
        <v>201.93</v>
      </c>
      <c r="H180" s="9">
        <f t="shared" si="761"/>
        <v>7766.538461538461</v>
      </c>
      <c r="I180" s="12">
        <v>0</v>
      </c>
      <c r="J180" s="4">
        <v>0</v>
      </c>
      <c r="K180" s="9">
        <v>0</v>
      </c>
      <c r="L180" s="12">
        <v>0</v>
      </c>
      <c r="M180" s="4">
        <v>0</v>
      </c>
      <c r="N180" s="9">
        <v>0</v>
      </c>
      <c r="O180" s="12">
        <v>0</v>
      </c>
      <c r="P180" s="4">
        <v>0</v>
      </c>
      <c r="Q180" s="9">
        <v>0</v>
      </c>
      <c r="R180" s="12">
        <v>75.144999999999996</v>
      </c>
      <c r="S180" s="4">
        <v>456.37</v>
      </c>
      <c r="T180" s="9">
        <f t="shared" si="778"/>
        <v>6073.1918291303482</v>
      </c>
      <c r="U180" s="12">
        <v>0</v>
      </c>
      <c r="V180" s="4">
        <v>0</v>
      </c>
      <c r="W180" s="9">
        <f t="shared" si="762"/>
        <v>0</v>
      </c>
      <c r="X180" s="12">
        <v>0</v>
      </c>
      <c r="Y180" s="4">
        <v>0</v>
      </c>
      <c r="Z180" s="9">
        <v>0</v>
      </c>
      <c r="AA180" s="12">
        <v>0</v>
      </c>
      <c r="AB180" s="4">
        <v>0</v>
      </c>
      <c r="AC180" s="9">
        <v>0</v>
      </c>
      <c r="AD180" s="12">
        <v>0</v>
      </c>
      <c r="AE180" s="4">
        <v>0</v>
      </c>
      <c r="AF180" s="9">
        <v>0</v>
      </c>
      <c r="AG180" s="12">
        <v>0</v>
      </c>
      <c r="AH180" s="4">
        <v>0</v>
      </c>
      <c r="AI180" s="9">
        <v>0</v>
      </c>
      <c r="AJ180" s="12">
        <v>0</v>
      </c>
      <c r="AK180" s="4">
        <v>0</v>
      </c>
      <c r="AL180" s="9">
        <v>0</v>
      </c>
      <c r="AM180" s="12">
        <v>0</v>
      </c>
      <c r="AN180" s="4">
        <v>0</v>
      </c>
      <c r="AO180" s="9">
        <v>0</v>
      </c>
      <c r="AP180" s="12">
        <v>0</v>
      </c>
      <c r="AQ180" s="4">
        <v>0</v>
      </c>
      <c r="AR180" s="9">
        <v>0</v>
      </c>
      <c r="AS180" s="12">
        <v>0</v>
      </c>
      <c r="AT180" s="4">
        <v>0</v>
      </c>
      <c r="AU180" s="9">
        <v>0</v>
      </c>
      <c r="AV180" s="12">
        <v>32.734999999999999</v>
      </c>
      <c r="AW180" s="4">
        <v>103.28</v>
      </c>
      <c r="AX180" s="9">
        <f t="shared" si="776"/>
        <v>3155.0328394684589</v>
      </c>
      <c r="AY180" s="12"/>
      <c r="AZ180" s="4"/>
      <c r="BA180" s="9"/>
      <c r="BB180" s="12">
        <v>0</v>
      </c>
      <c r="BC180" s="4">
        <v>0</v>
      </c>
      <c r="BD180" s="9">
        <v>0</v>
      </c>
      <c r="BE180" s="12">
        <v>0</v>
      </c>
      <c r="BF180" s="4">
        <v>0</v>
      </c>
      <c r="BG180" s="9">
        <f t="shared" si="763"/>
        <v>0</v>
      </c>
      <c r="BH180" s="12">
        <v>0</v>
      </c>
      <c r="BI180" s="4">
        <v>0</v>
      </c>
      <c r="BJ180" s="9">
        <v>0</v>
      </c>
      <c r="BK180" s="12">
        <v>0</v>
      </c>
      <c r="BL180" s="4">
        <v>0</v>
      </c>
      <c r="BM180" s="9">
        <v>0</v>
      </c>
      <c r="BN180" s="12">
        <v>0</v>
      </c>
      <c r="BO180" s="4">
        <v>0</v>
      </c>
      <c r="BP180" s="9">
        <v>0</v>
      </c>
      <c r="BQ180" s="12">
        <v>0</v>
      </c>
      <c r="BR180" s="4">
        <v>0</v>
      </c>
      <c r="BS180" s="9">
        <v>0</v>
      </c>
      <c r="BT180" s="12">
        <v>0</v>
      </c>
      <c r="BU180" s="4">
        <v>0</v>
      </c>
      <c r="BV180" s="9">
        <v>0</v>
      </c>
      <c r="BW180" s="12">
        <v>0</v>
      </c>
      <c r="BX180" s="4">
        <v>0</v>
      </c>
      <c r="BY180" s="9">
        <f t="shared" si="781"/>
        <v>0</v>
      </c>
      <c r="BZ180" s="12">
        <v>0</v>
      </c>
      <c r="CA180" s="4">
        <v>0</v>
      </c>
      <c r="CB180" s="9">
        <v>0</v>
      </c>
      <c r="CC180" s="12">
        <v>0</v>
      </c>
      <c r="CD180" s="4">
        <v>0</v>
      </c>
      <c r="CE180" s="9">
        <v>0</v>
      </c>
      <c r="CF180" s="12">
        <v>0</v>
      </c>
      <c r="CG180" s="4">
        <v>0</v>
      </c>
      <c r="CH180" s="9">
        <f t="shared" si="764"/>
        <v>0</v>
      </c>
      <c r="CI180" s="12">
        <v>0</v>
      </c>
      <c r="CJ180" s="4">
        <v>0</v>
      </c>
      <c r="CK180" s="9">
        <v>0</v>
      </c>
      <c r="CL180" s="12">
        <v>0</v>
      </c>
      <c r="CM180" s="4">
        <v>0</v>
      </c>
      <c r="CN180" s="9">
        <f t="shared" si="765"/>
        <v>0</v>
      </c>
      <c r="CO180" s="12">
        <v>0</v>
      </c>
      <c r="CP180" s="4">
        <v>0</v>
      </c>
      <c r="CQ180" s="9">
        <v>0</v>
      </c>
      <c r="CR180" s="12">
        <v>0</v>
      </c>
      <c r="CS180" s="4">
        <v>0</v>
      </c>
      <c r="CT180" s="9">
        <v>0</v>
      </c>
      <c r="CU180" s="12">
        <v>0.29299999999999998</v>
      </c>
      <c r="CV180" s="4">
        <v>1.75</v>
      </c>
      <c r="CW180" s="9">
        <f t="shared" si="766"/>
        <v>5972.6962457337886</v>
      </c>
      <c r="CX180" s="12">
        <v>0</v>
      </c>
      <c r="CY180" s="4">
        <v>0</v>
      </c>
      <c r="CZ180" s="9">
        <v>0</v>
      </c>
      <c r="DA180" s="12"/>
      <c r="DB180" s="4"/>
      <c r="DC180" s="9"/>
      <c r="DD180" s="12">
        <v>0</v>
      </c>
      <c r="DE180" s="4">
        <v>0</v>
      </c>
      <c r="DF180" s="9">
        <v>0</v>
      </c>
      <c r="DG180" s="12">
        <v>0</v>
      </c>
      <c r="DH180" s="4">
        <v>0</v>
      </c>
      <c r="DI180" s="9">
        <f t="shared" si="767"/>
        <v>0</v>
      </c>
      <c r="DJ180" s="12">
        <v>0</v>
      </c>
      <c r="DK180" s="4">
        <v>0</v>
      </c>
      <c r="DL180" s="9">
        <v>0</v>
      </c>
      <c r="DM180" s="12">
        <v>0</v>
      </c>
      <c r="DN180" s="4">
        <v>0</v>
      </c>
      <c r="DO180" s="9">
        <v>0</v>
      </c>
      <c r="DP180" s="12">
        <v>0</v>
      </c>
      <c r="DQ180" s="4">
        <v>0</v>
      </c>
      <c r="DR180" s="9">
        <v>0</v>
      </c>
      <c r="DS180" s="12">
        <v>0</v>
      </c>
      <c r="DT180" s="4">
        <v>0</v>
      </c>
      <c r="DU180" s="9">
        <v>0</v>
      </c>
      <c r="DV180" s="12">
        <v>0</v>
      </c>
      <c r="DW180" s="4">
        <v>0</v>
      </c>
      <c r="DX180" s="9">
        <f t="shared" si="782"/>
        <v>0</v>
      </c>
      <c r="DY180" s="12">
        <v>0</v>
      </c>
      <c r="DZ180" s="4">
        <v>0</v>
      </c>
      <c r="EA180" s="9">
        <v>0</v>
      </c>
      <c r="EB180" s="12"/>
      <c r="EC180" s="4"/>
      <c r="ED180" s="9"/>
      <c r="EE180" s="12">
        <v>0</v>
      </c>
      <c r="EF180" s="4">
        <v>0</v>
      </c>
      <c r="EG180" s="9">
        <f t="shared" si="769"/>
        <v>0</v>
      </c>
      <c r="EH180" s="12">
        <v>0</v>
      </c>
      <c r="EI180" s="4">
        <v>0</v>
      </c>
      <c r="EJ180" s="9">
        <v>0</v>
      </c>
      <c r="EK180" s="12">
        <v>0</v>
      </c>
      <c r="EL180" s="4">
        <v>0</v>
      </c>
      <c r="EM180" s="9">
        <v>0</v>
      </c>
      <c r="EN180" s="12">
        <v>0</v>
      </c>
      <c r="EO180" s="4">
        <v>0</v>
      </c>
      <c r="EP180" s="9">
        <v>0</v>
      </c>
      <c r="EQ180" s="12">
        <v>0</v>
      </c>
      <c r="ER180" s="4">
        <v>0</v>
      </c>
      <c r="ES180" s="9">
        <v>0</v>
      </c>
      <c r="ET180" s="12">
        <v>0</v>
      </c>
      <c r="EU180" s="4">
        <v>0</v>
      </c>
      <c r="EV180" s="9">
        <v>0</v>
      </c>
      <c r="EW180" s="12">
        <v>0</v>
      </c>
      <c r="EX180" s="4">
        <v>0</v>
      </c>
      <c r="EY180" s="9">
        <f t="shared" si="771"/>
        <v>0</v>
      </c>
      <c r="EZ180" s="12">
        <v>0</v>
      </c>
      <c r="FA180" s="4">
        <v>0</v>
      </c>
      <c r="FB180" s="9">
        <v>0</v>
      </c>
      <c r="FC180" s="12">
        <v>0</v>
      </c>
      <c r="FD180" s="4">
        <v>0</v>
      </c>
      <c r="FE180" s="9">
        <v>0</v>
      </c>
      <c r="FF180" s="12">
        <v>0</v>
      </c>
      <c r="FG180" s="4">
        <v>0</v>
      </c>
      <c r="FH180" s="9">
        <v>0</v>
      </c>
      <c r="FI180" s="12">
        <v>0</v>
      </c>
      <c r="FJ180" s="4">
        <v>0</v>
      </c>
      <c r="FK180" s="9">
        <v>0</v>
      </c>
      <c r="FL180" s="12">
        <v>0</v>
      </c>
      <c r="FM180" s="4">
        <v>0</v>
      </c>
      <c r="FN180" s="9">
        <v>0</v>
      </c>
      <c r="FO180" s="12"/>
      <c r="FP180" s="4"/>
      <c r="FQ180" s="9"/>
      <c r="FR180" s="12">
        <v>0</v>
      </c>
      <c r="FS180" s="4">
        <v>0</v>
      </c>
      <c r="FT180" s="9">
        <v>0</v>
      </c>
      <c r="FU180" s="12">
        <v>0</v>
      </c>
      <c r="FV180" s="4">
        <v>0</v>
      </c>
      <c r="FW180" s="9">
        <v>0</v>
      </c>
      <c r="FX180" s="12">
        <v>0</v>
      </c>
      <c r="FY180" s="4">
        <v>0</v>
      </c>
      <c r="FZ180" s="9">
        <v>0</v>
      </c>
      <c r="GA180" s="12">
        <v>0</v>
      </c>
      <c r="GB180" s="4">
        <v>0</v>
      </c>
      <c r="GC180" s="9">
        <v>0</v>
      </c>
      <c r="GD180" s="12">
        <v>0</v>
      </c>
      <c r="GE180" s="4">
        <v>0</v>
      </c>
      <c r="GF180" s="9">
        <v>0</v>
      </c>
      <c r="GG180" s="12">
        <v>0</v>
      </c>
      <c r="GH180" s="4">
        <v>0</v>
      </c>
      <c r="GI180" s="9">
        <v>0</v>
      </c>
      <c r="GJ180" s="12">
        <v>0</v>
      </c>
      <c r="GK180" s="4">
        <v>0</v>
      </c>
      <c r="GL180" s="9">
        <v>0</v>
      </c>
      <c r="GM180" s="12">
        <v>0</v>
      </c>
      <c r="GN180" s="4">
        <v>0</v>
      </c>
      <c r="GO180" s="9">
        <v>0</v>
      </c>
      <c r="GP180" s="12">
        <v>0</v>
      </c>
      <c r="GQ180" s="4">
        <v>0</v>
      </c>
      <c r="GR180" s="9">
        <v>0</v>
      </c>
      <c r="GS180" s="12">
        <v>0</v>
      </c>
      <c r="GT180" s="4">
        <v>0</v>
      </c>
      <c r="GU180" s="9">
        <v>0</v>
      </c>
      <c r="GV180" s="12">
        <v>1.8580000000000001</v>
      </c>
      <c r="GW180" s="4">
        <v>6.95</v>
      </c>
      <c r="GX180" s="9">
        <f t="shared" si="773"/>
        <v>3740.5812701829927</v>
      </c>
      <c r="GY180" s="12">
        <v>0</v>
      </c>
      <c r="GZ180" s="4">
        <v>0</v>
      </c>
      <c r="HA180" s="9">
        <v>0</v>
      </c>
      <c r="HB180" s="12">
        <v>0</v>
      </c>
      <c r="HC180" s="4">
        <v>0</v>
      </c>
      <c r="HD180" s="9">
        <v>0</v>
      </c>
      <c r="HE180" s="12">
        <v>5.8000000000000003E-2</v>
      </c>
      <c r="HF180" s="4">
        <v>0.13</v>
      </c>
      <c r="HG180" s="9">
        <f t="shared" ref="HG180" si="783">HF180/HE180*1000</f>
        <v>2241.3793103448274</v>
      </c>
      <c r="HH180" s="19">
        <f t="shared" si="774"/>
        <v>136.089</v>
      </c>
      <c r="HI180" s="9">
        <f t="shared" si="775"/>
        <v>770.41</v>
      </c>
    </row>
    <row r="181" spans="1:217" x14ac:dyDescent="0.3">
      <c r="A181" s="79">
        <v>2017</v>
      </c>
      <c r="B181" s="80" t="s">
        <v>8</v>
      </c>
      <c r="C181" s="12">
        <v>0</v>
      </c>
      <c r="D181" s="4">
        <v>0</v>
      </c>
      <c r="E181" s="9">
        <f t="shared" si="760"/>
        <v>0</v>
      </c>
      <c r="F181" s="12">
        <v>26</v>
      </c>
      <c r="G181" s="4">
        <v>187.54</v>
      </c>
      <c r="H181" s="9">
        <f t="shared" si="761"/>
        <v>7213.0769230769229</v>
      </c>
      <c r="I181" s="12">
        <v>0</v>
      </c>
      <c r="J181" s="4">
        <v>0</v>
      </c>
      <c r="K181" s="9">
        <v>0</v>
      </c>
      <c r="L181" s="12">
        <v>0</v>
      </c>
      <c r="M181" s="4">
        <v>0</v>
      </c>
      <c r="N181" s="9">
        <v>0</v>
      </c>
      <c r="O181" s="12">
        <v>0</v>
      </c>
      <c r="P181" s="4">
        <v>0</v>
      </c>
      <c r="Q181" s="9">
        <v>0</v>
      </c>
      <c r="R181" s="12">
        <v>0</v>
      </c>
      <c r="S181" s="4">
        <v>0</v>
      </c>
      <c r="T181" s="9">
        <v>0</v>
      </c>
      <c r="U181" s="12">
        <v>0</v>
      </c>
      <c r="V181" s="4">
        <v>0</v>
      </c>
      <c r="W181" s="9">
        <f t="shared" si="762"/>
        <v>0</v>
      </c>
      <c r="X181" s="12">
        <v>0</v>
      </c>
      <c r="Y181" s="4">
        <v>0</v>
      </c>
      <c r="Z181" s="9">
        <v>0</v>
      </c>
      <c r="AA181" s="12">
        <v>0</v>
      </c>
      <c r="AB181" s="4">
        <v>0</v>
      </c>
      <c r="AC181" s="9">
        <v>0</v>
      </c>
      <c r="AD181" s="12">
        <v>0</v>
      </c>
      <c r="AE181" s="4">
        <v>0</v>
      </c>
      <c r="AF181" s="9">
        <v>0</v>
      </c>
      <c r="AG181" s="12">
        <v>0</v>
      </c>
      <c r="AH181" s="4">
        <v>0</v>
      </c>
      <c r="AI181" s="9">
        <v>0</v>
      </c>
      <c r="AJ181" s="12">
        <v>0</v>
      </c>
      <c r="AK181" s="4">
        <v>0</v>
      </c>
      <c r="AL181" s="9">
        <v>0</v>
      </c>
      <c r="AM181" s="12">
        <v>0</v>
      </c>
      <c r="AN181" s="4">
        <v>0</v>
      </c>
      <c r="AO181" s="9">
        <v>0</v>
      </c>
      <c r="AP181" s="12">
        <v>0</v>
      </c>
      <c r="AQ181" s="4">
        <v>0</v>
      </c>
      <c r="AR181" s="9">
        <v>0</v>
      </c>
      <c r="AS181" s="12">
        <v>0</v>
      </c>
      <c r="AT181" s="4">
        <v>0</v>
      </c>
      <c r="AU181" s="9">
        <v>0</v>
      </c>
      <c r="AV181" s="12">
        <v>47.11</v>
      </c>
      <c r="AW181" s="4">
        <v>138.08000000000001</v>
      </c>
      <c r="AX181" s="9">
        <f t="shared" si="776"/>
        <v>2931.0125238802802</v>
      </c>
      <c r="AY181" s="12"/>
      <c r="AZ181" s="4"/>
      <c r="BA181" s="9"/>
      <c r="BB181" s="12">
        <v>0</v>
      </c>
      <c r="BC181" s="4">
        <v>0</v>
      </c>
      <c r="BD181" s="9">
        <v>0</v>
      </c>
      <c r="BE181" s="12">
        <v>0</v>
      </c>
      <c r="BF181" s="4">
        <v>0</v>
      </c>
      <c r="BG181" s="9">
        <f t="shared" si="763"/>
        <v>0</v>
      </c>
      <c r="BH181" s="12">
        <v>0</v>
      </c>
      <c r="BI181" s="4">
        <v>0</v>
      </c>
      <c r="BJ181" s="9">
        <v>0</v>
      </c>
      <c r="BK181" s="12">
        <v>0</v>
      </c>
      <c r="BL181" s="4">
        <v>0</v>
      </c>
      <c r="BM181" s="9">
        <v>0</v>
      </c>
      <c r="BN181" s="12">
        <v>0</v>
      </c>
      <c r="BO181" s="4">
        <v>0</v>
      </c>
      <c r="BP181" s="9">
        <v>0</v>
      </c>
      <c r="BQ181" s="12">
        <v>0</v>
      </c>
      <c r="BR181" s="4">
        <v>0</v>
      </c>
      <c r="BS181" s="9">
        <v>0</v>
      </c>
      <c r="BT181" s="12">
        <v>0</v>
      </c>
      <c r="BU181" s="4">
        <v>0</v>
      </c>
      <c r="BV181" s="9">
        <v>0</v>
      </c>
      <c r="BW181" s="12">
        <v>0</v>
      </c>
      <c r="BX181" s="4">
        <v>0</v>
      </c>
      <c r="BY181" s="9">
        <f t="shared" si="781"/>
        <v>0</v>
      </c>
      <c r="BZ181" s="12">
        <v>0</v>
      </c>
      <c r="CA181" s="4">
        <v>0</v>
      </c>
      <c r="CB181" s="9">
        <v>0</v>
      </c>
      <c r="CC181" s="12">
        <v>0</v>
      </c>
      <c r="CD181" s="4">
        <v>0</v>
      </c>
      <c r="CE181" s="9">
        <v>0</v>
      </c>
      <c r="CF181" s="12">
        <v>0</v>
      </c>
      <c r="CG181" s="4">
        <v>0</v>
      </c>
      <c r="CH181" s="9">
        <f t="shared" si="764"/>
        <v>0</v>
      </c>
      <c r="CI181" s="12">
        <v>0</v>
      </c>
      <c r="CJ181" s="4">
        <v>0</v>
      </c>
      <c r="CK181" s="9">
        <v>0</v>
      </c>
      <c r="CL181" s="12">
        <v>0</v>
      </c>
      <c r="CM181" s="4">
        <v>0</v>
      </c>
      <c r="CN181" s="9">
        <f t="shared" si="765"/>
        <v>0</v>
      </c>
      <c r="CO181" s="12">
        <v>1E-3</v>
      </c>
      <c r="CP181" s="4">
        <v>0.76</v>
      </c>
      <c r="CQ181" s="9">
        <f t="shared" ref="CQ181:CQ183" si="784">CP181/CO181*1000</f>
        <v>760000</v>
      </c>
      <c r="CR181" s="12">
        <v>0</v>
      </c>
      <c r="CS181" s="4">
        <v>0</v>
      </c>
      <c r="CT181" s="9">
        <v>0</v>
      </c>
      <c r="CU181" s="12">
        <v>0.2</v>
      </c>
      <c r="CV181" s="4">
        <v>1.58</v>
      </c>
      <c r="CW181" s="9">
        <f t="shared" si="766"/>
        <v>7900</v>
      </c>
      <c r="CX181" s="12">
        <v>0</v>
      </c>
      <c r="CY181" s="4">
        <v>0</v>
      </c>
      <c r="CZ181" s="9">
        <v>0</v>
      </c>
      <c r="DA181" s="12"/>
      <c r="DB181" s="4"/>
      <c r="DC181" s="9"/>
      <c r="DD181" s="12">
        <v>0</v>
      </c>
      <c r="DE181" s="4">
        <v>0</v>
      </c>
      <c r="DF181" s="9">
        <v>0</v>
      </c>
      <c r="DG181" s="12">
        <v>0</v>
      </c>
      <c r="DH181" s="4">
        <v>0</v>
      </c>
      <c r="DI181" s="9">
        <f t="shared" si="767"/>
        <v>0</v>
      </c>
      <c r="DJ181" s="12">
        <v>0</v>
      </c>
      <c r="DK181" s="4">
        <v>0</v>
      </c>
      <c r="DL181" s="9">
        <v>0</v>
      </c>
      <c r="DM181" s="12">
        <v>0</v>
      </c>
      <c r="DN181" s="4">
        <v>0</v>
      </c>
      <c r="DO181" s="9">
        <v>0</v>
      </c>
      <c r="DP181" s="12">
        <v>0.1</v>
      </c>
      <c r="DQ181" s="4">
        <v>0.3</v>
      </c>
      <c r="DR181" s="9">
        <f t="shared" si="768"/>
        <v>2999.9999999999995</v>
      </c>
      <c r="DS181" s="12">
        <v>0</v>
      </c>
      <c r="DT181" s="4">
        <v>0</v>
      </c>
      <c r="DU181" s="9">
        <v>0</v>
      </c>
      <c r="DV181" s="12">
        <v>0</v>
      </c>
      <c r="DW181" s="4">
        <v>0</v>
      </c>
      <c r="DX181" s="9">
        <f t="shared" si="782"/>
        <v>0</v>
      </c>
      <c r="DY181" s="12">
        <v>0.314</v>
      </c>
      <c r="DZ181" s="4">
        <v>0.84</v>
      </c>
      <c r="EA181" s="9">
        <f t="shared" ref="EA181:EA182" si="785">DZ181/DY181*1000</f>
        <v>2675.1592356687897</v>
      </c>
      <c r="EB181" s="12"/>
      <c r="EC181" s="4"/>
      <c r="ED181" s="9"/>
      <c r="EE181" s="12">
        <v>0</v>
      </c>
      <c r="EF181" s="4">
        <v>0</v>
      </c>
      <c r="EG181" s="9">
        <f t="shared" si="769"/>
        <v>0</v>
      </c>
      <c r="EH181" s="12">
        <v>0</v>
      </c>
      <c r="EI181" s="4">
        <v>0</v>
      </c>
      <c r="EJ181" s="9">
        <v>0</v>
      </c>
      <c r="EK181" s="12">
        <v>0</v>
      </c>
      <c r="EL181" s="4">
        <v>0</v>
      </c>
      <c r="EM181" s="9">
        <v>0</v>
      </c>
      <c r="EN181" s="12">
        <v>0</v>
      </c>
      <c r="EO181" s="4">
        <v>0</v>
      </c>
      <c r="EP181" s="9">
        <v>0</v>
      </c>
      <c r="EQ181" s="12">
        <v>0</v>
      </c>
      <c r="ER181" s="4">
        <v>0</v>
      </c>
      <c r="ES181" s="9">
        <v>0</v>
      </c>
      <c r="ET181" s="12">
        <v>0</v>
      </c>
      <c r="EU181" s="4">
        <v>0</v>
      </c>
      <c r="EV181" s="9">
        <v>0</v>
      </c>
      <c r="EW181" s="12">
        <v>0</v>
      </c>
      <c r="EX181" s="4">
        <v>0</v>
      </c>
      <c r="EY181" s="9">
        <f t="shared" si="771"/>
        <v>0</v>
      </c>
      <c r="EZ181" s="12">
        <v>0</v>
      </c>
      <c r="FA181" s="4">
        <v>0</v>
      </c>
      <c r="FB181" s="9">
        <v>0</v>
      </c>
      <c r="FC181" s="12">
        <v>0</v>
      </c>
      <c r="FD181" s="4">
        <v>0</v>
      </c>
      <c r="FE181" s="9">
        <v>0</v>
      </c>
      <c r="FF181" s="12">
        <v>0</v>
      </c>
      <c r="FG181" s="4">
        <v>0</v>
      </c>
      <c r="FH181" s="9">
        <v>0</v>
      </c>
      <c r="FI181" s="12">
        <v>0</v>
      </c>
      <c r="FJ181" s="4">
        <v>0</v>
      </c>
      <c r="FK181" s="9">
        <v>0</v>
      </c>
      <c r="FL181" s="12">
        <v>0</v>
      </c>
      <c r="FM181" s="4">
        <v>0</v>
      </c>
      <c r="FN181" s="9">
        <v>0</v>
      </c>
      <c r="FO181" s="12"/>
      <c r="FP181" s="4"/>
      <c r="FQ181" s="9"/>
      <c r="FR181" s="12">
        <v>0</v>
      </c>
      <c r="FS181" s="4">
        <v>0</v>
      </c>
      <c r="FT181" s="9">
        <v>0</v>
      </c>
      <c r="FU181" s="12">
        <v>0</v>
      </c>
      <c r="FV181" s="4">
        <v>0</v>
      </c>
      <c r="FW181" s="9">
        <v>0</v>
      </c>
      <c r="FX181" s="12">
        <v>0</v>
      </c>
      <c r="FY181" s="4">
        <v>0</v>
      </c>
      <c r="FZ181" s="9">
        <v>0</v>
      </c>
      <c r="GA181" s="12">
        <v>0</v>
      </c>
      <c r="GB181" s="4">
        <v>0</v>
      </c>
      <c r="GC181" s="9">
        <v>0</v>
      </c>
      <c r="GD181" s="12">
        <v>0</v>
      </c>
      <c r="GE181" s="4">
        <v>0</v>
      </c>
      <c r="GF181" s="9">
        <v>0</v>
      </c>
      <c r="GG181" s="12">
        <v>0</v>
      </c>
      <c r="GH181" s="4">
        <v>0</v>
      </c>
      <c r="GI181" s="9">
        <v>0</v>
      </c>
      <c r="GJ181" s="12">
        <v>0</v>
      </c>
      <c r="GK181" s="4">
        <v>0</v>
      </c>
      <c r="GL181" s="9">
        <v>0</v>
      </c>
      <c r="GM181" s="12">
        <v>0</v>
      </c>
      <c r="GN181" s="4">
        <v>0</v>
      </c>
      <c r="GO181" s="9">
        <v>0</v>
      </c>
      <c r="GP181" s="12">
        <v>0</v>
      </c>
      <c r="GQ181" s="4">
        <v>0</v>
      </c>
      <c r="GR181" s="9">
        <v>0</v>
      </c>
      <c r="GS181" s="12">
        <v>0</v>
      </c>
      <c r="GT181" s="4">
        <v>0</v>
      </c>
      <c r="GU181" s="9">
        <v>0</v>
      </c>
      <c r="GV181" s="12">
        <v>37.673000000000002</v>
      </c>
      <c r="GW181" s="4">
        <v>92.02</v>
      </c>
      <c r="GX181" s="9">
        <f t="shared" si="773"/>
        <v>2442.5981472141852</v>
      </c>
      <c r="GY181" s="12">
        <v>0</v>
      </c>
      <c r="GZ181" s="4">
        <v>0</v>
      </c>
      <c r="HA181" s="9">
        <v>0</v>
      </c>
      <c r="HB181" s="12">
        <v>0</v>
      </c>
      <c r="HC181" s="4">
        <v>0</v>
      </c>
      <c r="HD181" s="9">
        <v>0</v>
      </c>
      <c r="HE181" s="12">
        <v>0</v>
      </c>
      <c r="HF181" s="4">
        <v>0</v>
      </c>
      <c r="HG181" s="9">
        <v>0</v>
      </c>
      <c r="HH181" s="19">
        <f t="shared" si="774"/>
        <v>111.398</v>
      </c>
      <c r="HI181" s="9">
        <f t="shared" si="775"/>
        <v>421.12</v>
      </c>
    </row>
    <row r="182" spans="1:217" x14ac:dyDescent="0.3">
      <c r="A182" s="79">
        <v>2017</v>
      </c>
      <c r="B182" s="80" t="s">
        <v>9</v>
      </c>
      <c r="C182" s="12">
        <v>0</v>
      </c>
      <c r="D182" s="4">
        <v>0</v>
      </c>
      <c r="E182" s="9">
        <f t="shared" si="760"/>
        <v>0</v>
      </c>
      <c r="F182" s="12">
        <v>0</v>
      </c>
      <c r="G182" s="4">
        <v>0</v>
      </c>
      <c r="H182" s="9">
        <v>0</v>
      </c>
      <c r="I182" s="12">
        <v>0</v>
      </c>
      <c r="J182" s="4">
        <v>0</v>
      </c>
      <c r="K182" s="9">
        <v>0</v>
      </c>
      <c r="L182" s="12">
        <v>8.85</v>
      </c>
      <c r="M182" s="4">
        <v>73.760000000000005</v>
      </c>
      <c r="N182" s="9">
        <f t="shared" ref="N182" si="786">M182/L182*1000</f>
        <v>8334.4632768361589</v>
      </c>
      <c r="O182" s="12">
        <v>0</v>
      </c>
      <c r="P182" s="4">
        <v>0</v>
      </c>
      <c r="Q182" s="9">
        <v>0</v>
      </c>
      <c r="R182" s="12">
        <v>0</v>
      </c>
      <c r="S182" s="4">
        <v>0</v>
      </c>
      <c r="T182" s="9">
        <v>0</v>
      </c>
      <c r="U182" s="12">
        <v>0</v>
      </c>
      <c r="V182" s="4">
        <v>0</v>
      </c>
      <c r="W182" s="9">
        <f t="shared" si="762"/>
        <v>0</v>
      </c>
      <c r="X182" s="12">
        <v>0</v>
      </c>
      <c r="Y182" s="4">
        <v>0</v>
      </c>
      <c r="Z182" s="9">
        <v>0</v>
      </c>
      <c r="AA182" s="12">
        <v>0</v>
      </c>
      <c r="AB182" s="4">
        <v>0</v>
      </c>
      <c r="AC182" s="9">
        <v>0</v>
      </c>
      <c r="AD182" s="12">
        <v>0</v>
      </c>
      <c r="AE182" s="4">
        <v>0</v>
      </c>
      <c r="AF182" s="9">
        <v>0</v>
      </c>
      <c r="AG182" s="12">
        <v>0</v>
      </c>
      <c r="AH182" s="4">
        <v>0</v>
      </c>
      <c r="AI182" s="9">
        <v>0</v>
      </c>
      <c r="AJ182" s="12">
        <v>0</v>
      </c>
      <c r="AK182" s="4">
        <v>0</v>
      </c>
      <c r="AL182" s="9">
        <v>0</v>
      </c>
      <c r="AM182" s="12">
        <v>0</v>
      </c>
      <c r="AN182" s="4">
        <v>0</v>
      </c>
      <c r="AO182" s="9">
        <v>0</v>
      </c>
      <c r="AP182" s="12">
        <v>0</v>
      </c>
      <c r="AQ182" s="4">
        <v>0</v>
      </c>
      <c r="AR182" s="9">
        <v>0</v>
      </c>
      <c r="AS182" s="12">
        <v>0</v>
      </c>
      <c r="AT182" s="4">
        <v>0</v>
      </c>
      <c r="AU182" s="9">
        <v>0</v>
      </c>
      <c r="AV182" s="12">
        <v>76.882999999999996</v>
      </c>
      <c r="AW182" s="4">
        <v>222.22</v>
      </c>
      <c r="AX182" s="9">
        <f t="shared" si="776"/>
        <v>2890.365880623805</v>
      </c>
      <c r="AY182" s="12"/>
      <c r="AZ182" s="4"/>
      <c r="BA182" s="9"/>
      <c r="BB182" s="12">
        <v>0</v>
      </c>
      <c r="BC182" s="4">
        <v>0</v>
      </c>
      <c r="BD182" s="9">
        <v>0</v>
      </c>
      <c r="BE182" s="12">
        <v>0</v>
      </c>
      <c r="BF182" s="4">
        <v>0</v>
      </c>
      <c r="BG182" s="9">
        <f t="shared" si="763"/>
        <v>0</v>
      </c>
      <c r="BH182" s="12">
        <v>0</v>
      </c>
      <c r="BI182" s="4">
        <v>0</v>
      </c>
      <c r="BJ182" s="9">
        <v>0</v>
      </c>
      <c r="BK182" s="12">
        <v>0</v>
      </c>
      <c r="BL182" s="4">
        <v>0</v>
      </c>
      <c r="BM182" s="9">
        <v>0</v>
      </c>
      <c r="BN182" s="12">
        <v>0</v>
      </c>
      <c r="BO182" s="4">
        <v>0</v>
      </c>
      <c r="BP182" s="9">
        <v>0</v>
      </c>
      <c r="BQ182" s="12">
        <v>0</v>
      </c>
      <c r="BR182" s="4">
        <v>0</v>
      </c>
      <c r="BS182" s="9">
        <v>0</v>
      </c>
      <c r="BT182" s="12">
        <v>0.34300000000000003</v>
      </c>
      <c r="BU182" s="4">
        <v>6.43</v>
      </c>
      <c r="BV182" s="9">
        <f t="shared" si="780"/>
        <v>18746.355685131191</v>
      </c>
      <c r="BW182" s="12">
        <v>0</v>
      </c>
      <c r="BX182" s="4">
        <v>0</v>
      </c>
      <c r="BY182" s="9">
        <f t="shared" si="781"/>
        <v>0</v>
      </c>
      <c r="BZ182" s="12">
        <v>0</v>
      </c>
      <c r="CA182" s="4">
        <v>0</v>
      </c>
      <c r="CB182" s="9">
        <v>0</v>
      </c>
      <c r="CC182" s="12">
        <v>0</v>
      </c>
      <c r="CD182" s="4">
        <v>0</v>
      </c>
      <c r="CE182" s="9">
        <v>0</v>
      </c>
      <c r="CF182" s="12">
        <v>0</v>
      </c>
      <c r="CG182" s="4">
        <v>0</v>
      </c>
      <c r="CH182" s="9">
        <f t="shared" si="764"/>
        <v>0</v>
      </c>
      <c r="CI182" s="12">
        <v>0</v>
      </c>
      <c r="CJ182" s="4">
        <v>0</v>
      </c>
      <c r="CK182" s="9">
        <v>0</v>
      </c>
      <c r="CL182" s="12">
        <v>0</v>
      </c>
      <c r="CM182" s="4">
        <v>0</v>
      </c>
      <c r="CN182" s="9">
        <f t="shared" si="765"/>
        <v>0</v>
      </c>
      <c r="CO182" s="12">
        <v>0</v>
      </c>
      <c r="CP182" s="4">
        <v>0</v>
      </c>
      <c r="CQ182" s="9">
        <v>0</v>
      </c>
      <c r="CR182" s="12">
        <v>0</v>
      </c>
      <c r="CS182" s="4">
        <v>0</v>
      </c>
      <c r="CT182" s="9">
        <v>0</v>
      </c>
      <c r="CU182" s="12">
        <v>0</v>
      </c>
      <c r="CV182" s="4">
        <v>0</v>
      </c>
      <c r="CW182" s="9">
        <v>0</v>
      </c>
      <c r="CX182" s="12">
        <v>0</v>
      </c>
      <c r="CY182" s="4">
        <v>0</v>
      </c>
      <c r="CZ182" s="9">
        <v>0</v>
      </c>
      <c r="DA182" s="12"/>
      <c r="DB182" s="4"/>
      <c r="DC182" s="9"/>
      <c r="DD182" s="12">
        <v>0</v>
      </c>
      <c r="DE182" s="4">
        <v>0</v>
      </c>
      <c r="DF182" s="9">
        <v>0</v>
      </c>
      <c r="DG182" s="12">
        <v>0</v>
      </c>
      <c r="DH182" s="4">
        <v>0</v>
      </c>
      <c r="DI182" s="9">
        <f t="shared" si="767"/>
        <v>0</v>
      </c>
      <c r="DJ182" s="12">
        <v>0</v>
      </c>
      <c r="DK182" s="4">
        <v>0</v>
      </c>
      <c r="DL182" s="9">
        <v>0</v>
      </c>
      <c r="DM182" s="12">
        <v>0</v>
      </c>
      <c r="DN182" s="4">
        <v>0</v>
      </c>
      <c r="DO182" s="9">
        <v>0</v>
      </c>
      <c r="DP182" s="12">
        <v>0</v>
      </c>
      <c r="DQ182" s="4">
        <v>0</v>
      </c>
      <c r="DR182" s="9">
        <v>0</v>
      </c>
      <c r="DS182" s="12">
        <v>0</v>
      </c>
      <c r="DT182" s="4">
        <v>0</v>
      </c>
      <c r="DU182" s="9">
        <v>0</v>
      </c>
      <c r="DV182" s="12">
        <v>0</v>
      </c>
      <c r="DW182" s="4">
        <v>0</v>
      </c>
      <c r="DX182" s="9">
        <f t="shared" si="782"/>
        <v>0</v>
      </c>
      <c r="DY182" s="12">
        <v>0.20100000000000001</v>
      </c>
      <c r="DZ182" s="4">
        <v>0.37</v>
      </c>
      <c r="EA182" s="9">
        <f t="shared" si="785"/>
        <v>1840.7960199004974</v>
      </c>
      <c r="EB182" s="12"/>
      <c r="EC182" s="4"/>
      <c r="ED182" s="9"/>
      <c r="EE182" s="12">
        <v>0</v>
      </c>
      <c r="EF182" s="4">
        <v>0</v>
      </c>
      <c r="EG182" s="9">
        <f t="shared" si="769"/>
        <v>0</v>
      </c>
      <c r="EH182" s="12">
        <v>0</v>
      </c>
      <c r="EI182" s="4">
        <v>0</v>
      </c>
      <c r="EJ182" s="9">
        <v>0</v>
      </c>
      <c r="EK182" s="12">
        <v>0</v>
      </c>
      <c r="EL182" s="4">
        <v>0</v>
      </c>
      <c r="EM182" s="9">
        <v>0</v>
      </c>
      <c r="EN182" s="12">
        <v>0</v>
      </c>
      <c r="EO182" s="4">
        <v>0</v>
      </c>
      <c r="EP182" s="9">
        <v>0</v>
      </c>
      <c r="EQ182" s="12">
        <v>0</v>
      </c>
      <c r="ER182" s="4">
        <v>0</v>
      </c>
      <c r="ES182" s="9">
        <v>0</v>
      </c>
      <c r="ET182" s="12">
        <v>0</v>
      </c>
      <c r="EU182" s="4">
        <v>0</v>
      </c>
      <c r="EV182" s="9">
        <v>0</v>
      </c>
      <c r="EW182" s="12">
        <v>0</v>
      </c>
      <c r="EX182" s="4">
        <v>0</v>
      </c>
      <c r="EY182" s="9">
        <f t="shared" si="771"/>
        <v>0</v>
      </c>
      <c r="EZ182" s="12">
        <v>0</v>
      </c>
      <c r="FA182" s="4">
        <v>0</v>
      </c>
      <c r="FB182" s="9">
        <v>0</v>
      </c>
      <c r="FC182" s="12">
        <v>0</v>
      </c>
      <c r="FD182" s="4">
        <v>0</v>
      </c>
      <c r="FE182" s="9">
        <v>0</v>
      </c>
      <c r="FF182" s="12">
        <v>0</v>
      </c>
      <c r="FG182" s="4">
        <v>0</v>
      </c>
      <c r="FH182" s="9">
        <v>0</v>
      </c>
      <c r="FI182" s="12">
        <v>0</v>
      </c>
      <c r="FJ182" s="4">
        <v>0</v>
      </c>
      <c r="FK182" s="9">
        <v>0</v>
      </c>
      <c r="FL182" s="12">
        <v>0</v>
      </c>
      <c r="FM182" s="4">
        <v>0</v>
      </c>
      <c r="FN182" s="9">
        <v>0</v>
      </c>
      <c r="FO182" s="12"/>
      <c r="FP182" s="4"/>
      <c r="FQ182" s="9"/>
      <c r="FR182" s="12">
        <v>0</v>
      </c>
      <c r="FS182" s="4">
        <v>0</v>
      </c>
      <c r="FT182" s="9">
        <v>0</v>
      </c>
      <c r="FU182" s="12">
        <v>0</v>
      </c>
      <c r="FV182" s="4">
        <v>0</v>
      </c>
      <c r="FW182" s="9">
        <v>0</v>
      </c>
      <c r="FX182" s="12">
        <v>0</v>
      </c>
      <c r="FY182" s="4">
        <v>0</v>
      </c>
      <c r="FZ182" s="9">
        <v>0</v>
      </c>
      <c r="GA182" s="12">
        <v>0</v>
      </c>
      <c r="GB182" s="4">
        <v>0</v>
      </c>
      <c r="GC182" s="9">
        <v>0</v>
      </c>
      <c r="GD182" s="12">
        <v>0</v>
      </c>
      <c r="GE182" s="4">
        <v>0</v>
      </c>
      <c r="GF182" s="9">
        <v>0</v>
      </c>
      <c r="GG182" s="12">
        <v>0</v>
      </c>
      <c r="GH182" s="4">
        <v>0</v>
      </c>
      <c r="GI182" s="9">
        <v>0</v>
      </c>
      <c r="GJ182" s="12">
        <v>0</v>
      </c>
      <c r="GK182" s="4">
        <v>0</v>
      </c>
      <c r="GL182" s="9">
        <v>0</v>
      </c>
      <c r="GM182" s="12">
        <v>0</v>
      </c>
      <c r="GN182" s="4">
        <v>0</v>
      </c>
      <c r="GO182" s="9">
        <v>0</v>
      </c>
      <c r="GP182" s="12">
        <v>0</v>
      </c>
      <c r="GQ182" s="4">
        <v>0</v>
      </c>
      <c r="GR182" s="9">
        <v>0</v>
      </c>
      <c r="GS182" s="12">
        <v>2E-3</v>
      </c>
      <c r="GT182" s="4">
        <v>1.34</v>
      </c>
      <c r="GU182" s="9">
        <f t="shared" si="777"/>
        <v>670000</v>
      </c>
      <c r="GV182" s="12">
        <v>1.73</v>
      </c>
      <c r="GW182" s="4">
        <v>7.71</v>
      </c>
      <c r="GX182" s="9">
        <f t="shared" si="773"/>
        <v>4456.6473988439302</v>
      </c>
      <c r="GY182" s="12">
        <v>0</v>
      </c>
      <c r="GZ182" s="4">
        <v>0</v>
      </c>
      <c r="HA182" s="9">
        <v>0</v>
      </c>
      <c r="HB182" s="12">
        <v>0</v>
      </c>
      <c r="HC182" s="4">
        <v>0</v>
      </c>
      <c r="HD182" s="9">
        <v>0</v>
      </c>
      <c r="HE182" s="12">
        <v>0</v>
      </c>
      <c r="HF182" s="4">
        <v>0</v>
      </c>
      <c r="HG182" s="9">
        <v>0</v>
      </c>
      <c r="HH182" s="19">
        <f t="shared" si="774"/>
        <v>88.009</v>
      </c>
      <c r="HI182" s="9">
        <f t="shared" si="775"/>
        <v>311.83</v>
      </c>
    </row>
    <row r="183" spans="1:217" x14ac:dyDescent="0.3">
      <c r="A183" s="79">
        <v>2017</v>
      </c>
      <c r="B183" s="81" t="s">
        <v>10</v>
      </c>
      <c r="C183" s="12">
        <v>0</v>
      </c>
      <c r="D183" s="4">
        <v>0</v>
      </c>
      <c r="E183" s="9">
        <f t="shared" si="760"/>
        <v>0</v>
      </c>
      <c r="F183" s="12">
        <v>0</v>
      </c>
      <c r="G183" s="4">
        <v>0</v>
      </c>
      <c r="H183" s="9">
        <v>0</v>
      </c>
      <c r="I183" s="12">
        <v>0</v>
      </c>
      <c r="J183" s="4">
        <v>0</v>
      </c>
      <c r="K183" s="9">
        <v>0</v>
      </c>
      <c r="L183" s="12">
        <v>0</v>
      </c>
      <c r="M183" s="4">
        <v>0</v>
      </c>
      <c r="N183" s="9">
        <v>0</v>
      </c>
      <c r="O183" s="12">
        <v>2</v>
      </c>
      <c r="P183" s="4">
        <v>10.25</v>
      </c>
      <c r="Q183" s="9">
        <f t="shared" ref="Q183" si="787">P183/O183*1000</f>
        <v>5125</v>
      </c>
      <c r="R183" s="12">
        <v>125.245</v>
      </c>
      <c r="S183" s="4">
        <v>774</v>
      </c>
      <c r="T183" s="9">
        <f t="shared" si="778"/>
        <v>6179.8874206555147</v>
      </c>
      <c r="U183" s="12">
        <v>0</v>
      </c>
      <c r="V183" s="4">
        <v>0</v>
      </c>
      <c r="W183" s="9">
        <f t="shared" si="762"/>
        <v>0</v>
      </c>
      <c r="X183" s="12">
        <v>0</v>
      </c>
      <c r="Y183" s="4">
        <v>0</v>
      </c>
      <c r="Z183" s="9">
        <v>0</v>
      </c>
      <c r="AA183" s="12">
        <v>0</v>
      </c>
      <c r="AB183" s="4">
        <v>0</v>
      </c>
      <c r="AC183" s="9">
        <v>0</v>
      </c>
      <c r="AD183" s="12">
        <v>0</v>
      </c>
      <c r="AE183" s="4">
        <v>0</v>
      </c>
      <c r="AF183" s="9">
        <v>0</v>
      </c>
      <c r="AG183" s="12">
        <v>0</v>
      </c>
      <c r="AH183" s="4">
        <v>0</v>
      </c>
      <c r="AI183" s="9">
        <v>0</v>
      </c>
      <c r="AJ183" s="12">
        <v>0</v>
      </c>
      <c r="AK183" s="4">
        <v>0</v>
      </c>
      <c r="AL183" s="9">
        <v>0</v>
      </c>
      <c r="AM183" s="12">
        <v>0</v>
      </c>
      <c r="AN183" s="4">
        <v>0</v>
      </c>
      <c r="AO183" s="9">
        <v>0</v>
      </c>
      <c r="AP183" s="12">
        <v>0</v>
      </c>
      <c r="AQ183" s="4">
        <v>0</v>
      </c>
      <c r="AR183" s="9">
        <v>0</v>
      </c>
      <c r="AS183" s="12">
        <v>0</v>
      </c>
      <c r="AT183" s="4">
        <v>0</v>
      </c>
      <c r="AU183" s="9">
        <v>0</v>
      </c>
      <c r="AV183" s="12">
        <v>68.679000000000002</v>
      </c>
      <c r="AW183" s="4">
        <v>195.44</v>
      </c>
      <c r="AX183" s="9">
        <f t="shared" si="776"/>
        <v>2845.702470915418</v>
      </c>
      <c r="AY183" s="12"/>
      <c r="AZ183" s="4"/>
      <c r="BA183" s="9"/>
      <c r="BB183" s="12">
        <v>0</v>
      </c>
      <c r="BC183" s="4">
        <v>0</v>
      </c>
      <c r="BD183" s="9">
        <v>0</v>
      </c>
      <c r="BE183" s="12">
        <v>0</v>
      </c>
      <c r="BF183" s="4">
        <v>0</v>
      </c>
      <c r="BG183" s="9">
        <f t="shared" si="763"/>
        <v>0</v>
      </c>
      <c r="BH183" s="12">
        <v>0</v>
      </c>
      <c r="BI183" s="4">
        <v>0</v>
      </c>
      <c r="BJ183" s="9">
        <v>0</v>
      </c>
      <c r="BK183" s="12">
        <v>0</v>
      </c>
      <c r="BL183" s="4">
        <v>0</v>
      </c>
      <c r="BM183" s="9">
        <v>0</v>
      </c>
      <c r="BN183" s="12">
        <v>0</v>
      </c>
      <c r="BO183" s="4">
        <v>0</v>
      </c>
      <c r="BP183" s="9">
        <v>0</v>
      </c>
      <c r="BQ183" s="12">
        <v>0.1</v>
      </c>
      <c r="BR183" s="4">
        <v>2.21</v>
      </c>
      <c r="BS183" s="9">
        <f t="shared" ref="BS183" si="788">BR183/BQ183*1000</f>
        <v>22099.999999999996</v>
      </c>
      <c r="BT183" s="12">
        <v>0</v>
      </c>
      <c r="BU183" s="4">
        <v>0</v>
      </c>
      <c r="BV183" s="9">
        <v>0</v>
      </c>
      <c r="BW183" s="12">
        <v>0</v>
      </c>
      <c r="BX183" s="4">
        <v>0</v>
      </c>
      <c r="BY183" s="9">
        <f t="shared" si="781"/>
        <v>0</v>
      </c>
      <c r="BZ183" s="12">
        <v>0</v>
      </c>
      <c r="CA183" s="4">
        <v>0</v>
      </c>
      <c r="CB183" s="9">
        <v>0</v>
      </c>
      <c r="CC183" s="12">
        <v>0</v>
      </c>
      <c r="CD183" s="4">
        <v>0</v>
      </c>
      <c r="CE183" s="9">
        <v>0</v>
      </c>
      <c r="CF183" s="12">
        <v>0</v>
      </c>
      <c r="CG183" s="4">
        <v>0</v>
      </c>
      <c r="CH183" s="9">
        <f t="shared" si="764"/>
        <v>0</v>
      </c>
      <c r="CI183" s="12">
        <v>0</v>
      </c>
      <c r="CJ183" s="4">
        <v>0</v>
      </c>
      <c r="CK183" s="9">
        <v>0</v>
      </c>
      <c r="CL183" s="12">
        <v>0</v>
      </c>
      <c r="CM183" s="4">
        <v>0</v>
      </c>
      <c r="CN183" s="9">
        <f t="shared" si="765"/>
        <v>0</v>
      </c>
      <c r="CO183" s="12">
        <v>3.3000000000000002E-2</v>
      </c>
      <c r="CP183" s="4">
        <v>0.84</v>
      </c>
      <c r="CQ183" s="9">
        <f t="shared" si="784"/>
        <v>25454.545454545452</v>
      </c>
      <c r="CR183" s="12">
        <v>0</v>
      </c>
      <c r="CS183" s="4">
        <v>0</v>
      </c>
      <c r="CT183" s="9">
        <v>0</v>
      </c>
      <c r="CU183" s="12">
        <v>0.55000000000000004</v>
      </c>
      <c r="CV183" s="4">
        <v>6.15</v>
      </c>
      <c r="CW183" s="9">
        <f t="shared" si="766"/>
        <v>11181.818181818182</v>
      </c>
      <c r="CX183" s="12">
        <v>0</v>
      </c>
      <c r="CY183" s="4">
        <v>0</v>
      </c>
      <c r="CZ183" s="9">
        <v>0</v>
      </c>
      <c r="DA183" s="12"/>
      <c r="DB183" s="4"/>
      <c r="DC183" s="9"/>
      <c r="DD183" s="12">
        <v>0</v>
      </c>
      <c r="DE183" s="4">
        <v>0</v>
      </c>
      <c r="DF183" s="9">
        <v>0</v>
      </c>
      <c r="DG183" s="12">
        <v>0</v>
      </c>
      <c r="DH183" s="4">
        <v>0</v>
      </c>
      <c r="DI183" s="9">
        <f t="shared" si="767"/>
        <v>0</v>
      </c>
      <c r="DJ183" s="12">
        <v>0</v>
      </c>
      <c r="DK183" s="4">
        <v>0</v>
      </c>
      <c r="DL183" s="9">
        <v>0</v>
      </c>
      <c r="DM183" s="12">
        <v>0</v>
      </c>
      <c r="DN183" s="4">
        <v>0</v>
      </c>
      <c r="DO183" s="9">
        <v>0</v>
      </c>
      <c r="DP183" s="12">
        <v>1E-3</v>
      </c>
      <c r="DQ183" s="4">
        <v>0.21</v>
      </c>
      <c r="DR183" s="9">
        <f t="shared" si="768"/>
        <v>210000</v>
      </c>
      <c r="DS183" s="12">
        <v>0</v>
      </c>
      <c r="DT183" s="4">
        <v>0</v>
      </c>
      <c r="DU183" s="9">
        <v>0</v>
      </c>
      <c r="DV183" s="12">
        <v>0</v>
      </c>
      <c r="DW183" s="4">
        <v>0</v>
      </c>
      <c r="DX183" s="9">
        <f t="shared" si="782"/>
        <v>0</v>
      </c>
      <c r="DY183" s="12">
        <v>0</v>
      </c>
      <c r="DZ183" s="4">
        <v>0</v>
      </c>
      <c r="EA183" s="9">
        <v>0</v>
      </c>
      <c r="EB183" s="12"/>
      <c r="EC183" s="4"/>
      <c r="ED183" s="9"/>
      <c r="EE183" s="12">
        <v>0</v>
      </c>
      <c r="EF183" s="4">
        <v>0</v>
      </c>
      <c r="EG183" s="9">
        <f t="shared" si="769"/>
        <v>0</v>
      </c>
      <c r="EH183" s="12">
        <v>0</v>
      </c>
      <c r="EI183" s="4">
        <v>0</v>
      </c>
      <c r="EJ183" s="9">
        <v>0</v>
      </c>
      <c r="EK183" s="12">
        <v>0</v>
      </c>
      <c r="EL183" s="4">
        <v>0</v>
      </c>
      <c r="EM183" s="9">
        <v>0</v>
      </c>
      <c r="EN183" s="12">
        <v>0</v>
      </c>
      <c r="EO183" s="4">
        <v>0</v>
      </c>
      <c r="EP183" s="9">
        <v>0</v>
      </c>
      <c r="EQ183" s="12">
        <v>0</v>
      </c>
      <c r="ER183" s="4">
        <v>0</v>
      </c>
      <c r="ES183" s="9">
        <v>0</v>
      </c>
      <c r="ET183" s="12">
        <v>0</v>
      </c>
      <c r="EU183" s="4">
        <v>0</v>
      </c>
      <c r="EV183" s="9">
        <v>0</v>
      </c>
      <c r="EW183" s="12">
        <v>0</v>
      </c>
      <c r="EX183" s="4">
        <v>0</v>
      </c>
      <c r="EY183" s="9">
        <f t="shared" si="771"/>
        <v>0</v>
      </c>
      <c r="EZ183" s="12">
        <v>0</v>
      </c>
      <c r="FA183" s="4">
        <v>0</v>
      </c>
      <c r="FB183" s="9">
        <v>0</v>
      </c>
      <c r="FC183" s="12">
        <v>0</v>
      </c>
      <c r="FD183" s="4">
        <v>0</v>
      </c>
      <c r="FE183" s="9">
        <v>0</v>
      </c>
      <c r="FF183" s="12">
        <v>0</v>
      </c>
      <c r="FG183" s="4">
        <v>0</v>
      </c>
      <c r="FH183" s="9">
        <v>0</v>
      </c>
      <c r="FI183" s="12">
        <v>0</v>
      </c>
      <c r="FJ183" s="4">
        <v>0</v>
      </c>
      <c r="FK183" s="9">
        <v>0</v>
      </c>
      <c r="FL183" s="12">
        <v>0</v>
      </c>
      <c r="FM183" s="4">
        <v>0</v>
      </c>
      <c r="FN183" s="9">
        <v>0</v>
      </c>
      <c r="FO183" s="12"/>
      <c r="FP183" s="4"/>
      <c r="FQ183" s="9"/>
      <c r="FR183" s="12">
        <v>0</v>
      </c>
      <c r="FS183" s="4">
        <v>0</v>
      </c>
      <c r="FT183" s="9">
        <v>0</v>
      </c>
      <c r="FU183" s="12">
        <v>0</v>
      </c>
      <c r="FV183" s="4">
        <v>0</v>
      </c>
      <c r="FW183" s="9">
        <v>0</v>
      </c>
      <c r="FX183" s="12">
        <v>0</v>
      </c>
      <c r="FY183" s="4">
        <v>0</v>
      </c>
      <c r="FZ183" s="9">
        <v>0</v>
      </c>
      <c r="GA183" s="12">
        <v>0</v>
      </c>
      <c r="GB183" s="4">
        <v>0</v>
      </c>
      <c r="GC183" s="9">
        <v>0</v>
      </c>
      <c r="GD183" s="12">
        <v>0</v>
      </c>
      <c r="GE183" s="4">
        <v>0</v>
      </c>
      <c r="GF183" s="9">
        <v>0</v>
      </c>
      <c r="GG183" s="12">
        <v>0</v>
      </c>
      <c r="GH183" s="4">
        <v>0</v>
      </c>
      <c r="GI183" s="9">
        <v>0</v>
      </c>
      <c r="GJ183" s="12">
        <v>0</v>
      </c>
      <c r="GK183" s="4">
        <v>0</v>
      </c>
      <c r="GL183" s="9">
        <v>0</v>
      </c>
      <c r="GM183" s="12">
        <v>0</v>
      </c>
      <c r="GN183" s="4">
        <v>0</v>
      </c>
      <c r="GO183" s="9">
        <v>0</v>
      </c>
      <c r="GP183" s="12">
        <v>0</v>
      </c>
      <c r="GQ183" s="4">
        <v>0</v>
      </c>
      <c r="GR183" s="9">
        <v>0</v>
      </c>
      <c r="GS183" s="12">
        <v>2E-3</v>
      </c>
      <c r="GT183" s="4">
        <v>0.01</v>
      </c>
      <c r="GU183" s="9">
        <f t="shared" si="777"/>
        <v>5000</v>
      </c>
      <c r="GV183" s="12">
        <v>2.976</v>
      </c>
      <c r="GW183" s="4">
        <v>13.67</v>
      </c>
      <c r="GX183" s="9">
        <f t="shared" si="773"/>
        <v>4593.4139784946237</v>
      </c>
      <c r="GY183" s="12">
        <v>0</v>
      </c>
      <c r="GZ183" s="4">
        <v>0</v>
      </c>
      <c r="HA183" s="9">
        <v>0</v>
      </c>
      <c r="HB183" s="12">
        <v>0</v>
      </c>
      <c r="HC183" s="4">
        <v>0</v>
      </c>
      <c r="HD183" s="9">
        <v>0</v>
      </c>
      <c r="HE183" s="12">
        <v>0</v>
      </c>
      <c r="HF183" s="4">
        <v>0</v>
      </c>
      <c r="HG183" s="9">
        <v>0</v>
      </c>
      <c r="HH183" s="19">
        <f t="shared" si="774"/>
        <v>199.58600000000001</v>
      </c>
      <c r="HI183" s="9">
        <f t="shared" si="775"/>
        <v>1002.78</v>
      </c>
    </row>
    <row r="184" spans="1:217" x14ac:dyDescent="0.3">
      <c r="A184" s="79">
        <v>2017</v>
      </c>
      <c r="B184" s="80" t="s">
        <v>11</v>
      </c>
      <c r="C184" s="12">
        <v>0</v>
      </c>
      <c r="D184" s="4">
        <v>0</v>
      </c>
      <c r="E184" s="9">
        <f t="shared" si="760"/>
        <v>0</v>
      </c>
      <c r="F184" s="12">
        <v>0</v>
      </c>
      <c r="G184" s="4">
        <v>0</v>
      </c>
      <c r="H184" s="9">
        <v>0</v>
      </c>
      <c r="I184" s="12">
        <v>0</v>
      </c>
      <c r="J184" s="4">
        <v>0</v>
      </c>
      <c r="K184" s="9">
        <v>0</v>
      </c>
      <c r="L184" s="12">
        <v>0</v>
      </c>
      <c r="M184" s="4">
        <v>0</v>
      </c>
      <c r="N184" s="9">
        <v>0</v>
      </c>
      <c r="O184" s="12">
        <v>0</v>
      </c>
      <c r="P184" s="4">
        <v>0</v>
      </c>
      <c r="Q184" s="9">
        <v>0</v>
      </c>
      <c r="R184" s="12">
        <v>0</v>
      </c>
      <c r="S184" s="4">
        <v>0</v>
      </c>
      <c r="T184" s="9">
        <v>0</v>
      </c>
      <c r="U184" s="12">
        <v>0</v>
      </c>
      <c r="V184" s="4">
        <v>0</v>
      </c>
      <c r="W184" s="9">
        <f t="shared" si="762"/>
        <v>0</v>
      </c>
      <c r="X184" s="12">
        <v>0</v>
      </c>
      <c r="Y184" s="4">
        <v>0</v>
      </c>
      <c r="Z184" s="9">
        <v>0</v>
      </c>
      <c r="AA184" s="12">
        <v>0</v>
      </c>
      <c r="AB184" s="4">
        <v>0</v>
      </c>
      <c r="AC184" s="9">
        <v>0</v>
      </c>
      <c r="AD184" s="12">
        <v>0</v>
      </c>
      <c r="AE184" s="4">
        <v>0</v>
      </c>
      <c r="AF184" s="9">
        <v>0</v>
      </c>
      <c r="AG184" s="12">
        <v>0</v>
      </c>
      <c r="AH184" s="4">
        <v>0</v>
      </c>
      <c r="AI184" s="9">
        <v>0</v>
      </c>
      <c r="AJ184" s="12">
        <v>0</v>
      </c>
      <c r="AK184" s="4">
        <v>0</v>
      </c>
      <c r="AL184" s="9">
        <v>0</v>
      </c>
      <c r="AM184" s="12">
        <v>0</v>
      </c>
      <c r="AN184" s="4">
        <v>0</v>
      </c>
      <c r="AO184" s="9">
        <v>0</v>
      </c>
      <c r="AP184" s="12">
        <v>0</v>
      </c>
      <c r="AQ184" s="4">
        <v>0</v>
      </c>
      <c r="AR184" s="9">
        <v>0</v>
      </c>
      <c r="AS184" s="12">
        <v>0</v>
      </c>
      <c r="AT184" s="4">
        <v>0</v>
      </c>
      <c r="AU184" s="9">
        <v>0</v>
      </c>
      <c r="AV184" s="12">
        <v>85.6</v>
      </c>
      <c r="AW184" s="4">
        <v>219.11</v>
      </c>
      <c r="AX184" s="9">
        <f t="shared" ref="AX184:AX186" si="789">AW184/AV184*1000</f>
        <v>2559.6962616822434</v>
      </c>
      <c r="AY184" s="12"/>
      <c r="AZ184" s="4"/>
      <c r="BA184" s="9"/>
      <c r="BB184" s="12">
        <v>0</v>
      </c>
      <c r="BC184" s="4">
        <v>0</v>
      </c>
      <c r="BD184" s="9">
        <v>0</v>
      </c>
      <c r="BE184" s="12">
        <v>0</v>
      </c>
      <c r="BF184" s="4">
        <v>0</v>
      </c>
      <c r="BG184" s="9">
        <f t="shared" si="763"/>
        <v>0</v>
      </c>
      <c r="BH184" s="12">
        <v>0</v>
      </c>
      <c r="BI184" s="4">
        <v>0</v>
      </c>
      <c r="BJ184" s="9">
        <v>0</v>
      </c>
      <c r="BK184" s="12">
        <v>0</v>
      </c>
      <c r="BL184" s="4">
        <v>0</v>
      </c>
      <c r="BM184" s="9">
        <v>0</v>
      </c>
      <c r="BN184" s="12">
        <v>0</v>
      </c>
      <c r="BO184" s="4">
        <v>0</v>
      </c>
      <c r="BP184" s="9">
        <v>0</v>
      </c>
      <c r="BQ184" s="12">
        <v>0</v>
      </c>
      <c r="BR184" s="4">
        <v>0</v>
      </c>
      <c r="BS184" s="9">
        <v>0</v>
      </c>
      <c r="BT184" s="12">
        <v>0</v>
      </c>
      <c r="BU184" s="4">
        <v>0</v>
      </c>
      <c r="BV184" s="9">
        <v>0</v>
      </c>
      <c r="BW184" s="12">
        <v>0</v>
      </c>
      <c r="BX184" s="4">
        <v>0</v>
      </c>
      <c r="BY184" s="9">
        <f t="shared" si="781"/>
        <v>0</v>
      </c>
      <c r="BZ184" s="12">
        <v>0</v>
      </c>
      <c r="CA184" s="4">
        <v>0</v>
      </c>
      <c r="CB184" s="9">
        <v>0</v>
      </c>
      <c r="CC184" s="12">
        <v>0</v>
      </c>
      <c r="CD184" s="4">
        <v>0</v>
      </c>
      <c r="CE184" s="9">
        <v>0</v>
      </c>
      <c r="CF184" s="12">
        <v>0</v>
      </c>
      <c r="CG184" s="4">
        <v>0</v>
      </c>
      <c r="CH184" s="9">
        <f t="shared" si="764"/>
        <v>0</v>
      </c>
      <c r="CI184" s="12">
        <v>0</v>
      </c>
      <c r="CJ184" s="4">
        <v>0</v>
      </c>
      <c r="CK184" s="9">
        <v>0</v>
      </c>
      <c r="CL184" s="12">
        <v>0</v>
      </c>
      <c r="CM184" s="4">
        <v>0</v>
      </c>
      <c r="CN184" s="9">
        <f t="shared" si="765"/>
        <v>0</v>
      </c>
      <c r="CO184" s="12">
        <v>0</v>
      </c>
      <c r="CP184" s="4">
        <v>0</v>
      </c>
      <c r="CQ184" s="9">
        <v>0</v>
      </c>
      <c r="CR184" s="12">
        <v>0</v>
      </c>
      <c r="CS184" s="4">
        <v>0</v>
      </c>
      <c r="CT184" s="9">
        <v>0</v>
      </c>
      <c r="CU184" s="12">
        <v>106</v>
      </c>
      <c r="CV184" s="4">
        <v>41</v>
      </c>
      <c r="CW184" s="9">
        <f t="shared" ref="CW184:CW186" si="790">CV184/CU184*1000</f>
        <v>386.79245283018872</v>
      </c>
      <c r="CX184" s="12">
        <v>0</v>
      </c>
      <c r="CY184" s="4">
        <v>0</v>
      </c>
      <c r="CZ184" s="9">
        <v>0</v>
      </c>
      <c r="DA184" s="12"/>
      <c r="DB184" s="4"/>
      <c r="DC184" s="9"/>
      <c r="DD184" s="12">
        <v>0</v>
      </c>
      <c r="DE184" s="4">
        <v>0</v>
      </c>
      <c r="DF184" s="9">
        <v>0</v>
      </c>
      <c r="DG184" s="12">
        <v>0</v>
      </c>
      <c r="DH184" s="4">
        <v>0</v>
      </c>
      <c r="DI184" s="9">
        <f t="shared" si="767"/>
        <v>0</v>
      </c>
      <c r="DJ184" s="12">
        <v>4.0000000000000001E-3</v>
      </c>
      <c r="DK184" s="4">
        <v>0.28999999999999998</v>
      </c>
      <c r="DL184" s="9">
        <f t="shared" ref="DL184" si="791">DK184/DJ184*1000</f>
        <v>72500</v>
      </c>
      <c r="DM184" s="12">
        <v>0</v>
      </c>
      <c r="DN184" s="4">
        <v>0</v>
      </c>
      <c r="DO184" s="9">
        <v>0</v>
      </c>
      <c r="DP184" s="12">
        <v>0</v>
      </c>
      <c r="DQ184" s="4">
        <v>0</v>
      </c>
      <c r="DR184" s="9">
        <v>0</v>
      </c>
      <c r="DS184" s="12">
        <v>0</v>
      </c>
      <c r="DT184" s="4">
        <v>0</v>
      </c>
      <c r="DU184" s="9">
        <v>0</v>
      </c>
      <c r="DV184" s="12">
        <v>0</v>
      </c>
      <c r="DW184" s="4">
        <v>0</v>
      </c>
      <c r="DX184" s="9">
        <f t="shared" si="782"/>
        <v>0</v>
      </c>
      <c r="DY184" s="12">
        <v>0</v>
      </c>
      <c r="DZ184" s="4">
        <v>0</v>
      </c>
      <c r="EA184" s="9">
        <v>0</v>
      </c>
      <c r="EB184" s="12"/>
      <c r="EC184" s="4"/>
      <c r="ED184" s="9"/>
      <c r="EE184" s="12">
        <v>0</v>
      </c>
      <c r="EF184" s="4">
        <v>0</v>
      </c>
      <c r="EG184" s="9">
        <f t="shared" si="769"/>
        <v>0</v>
      </c>
      <c r="EH184" s="12">
        <v>0</v>
      </c>
      <c r="EI184" s="4">
        <v>0</v>
      </c>
      <c r="EJ184" s="9">
        <v>0</v>
      </c>
      <c r="EK184" s="12">
        <v>0</v>
      </c>
      <c r="EL184" s="4">
        <v>0</v>
      </c>
      <c r="EM184" s="9">
        <v>0</v>
      </c>
      <c r="EN184" s="12">
        <v>0</v>
      </c>
      <c r="EO184" s="4">
        <v>0</v>
      </c>
      <c r="EP184" s="9">
        <v>0</v>
      </c>
      <c r="EQ184" s="12">
        <v>0</v>
      </c>
      <c r="ER184" s="4">
        <v>0</v>
      </c>
      <c r="ES184" s="9">
        <v>0</v>
      </c>
      <c r="ET184" s="12">
        <v>0</v>
      </c>
      <c r="EU184" s="4">
        <v>0</v>
      </c>
      <c r="EV184" s="9">
        <v>0</v>
      </c>
      <c r="EW184" s="12">
        <v>0</v>
      </c>
      <c r="EX184" s="4">
        <v>0</v>
      </c>
      <c r="EY184" s="9">
        <f t="shared" si="771"/>
        <v>0</v>
      </c>
      <c r="EZ184" s="12">
        <v>0</v>
      </c>
      <c r="FA184" s="4">
        <v>0</v>
      </c>
      <c r="FB184" s="9">
        <v>0</v>
      </c>
      <c r="FC184" s="12">
        <v>0</v>
      </c>
      <c r="FD184" s="4">
        <v>0</v>
      </c>
      <c r="FE184" s="9">
        <v>0</v>
      </c>
      <c r="FF184" s="12">
        <v>0</v>
      </c>
      <c r="FG184" s="4">
        <v>0</v>
      </c>
      <c r="FH184" s="9">
        <v>0</v>
      </c>
      <c r="FI184" s="12">
        <v>0</v>
      </c>
      <c r="FJ184" s="4">
        <v>0</v>
      </c>
      <c r="FK184" s="9">
        <v>0</v>
      </c>
      <c r="FL184" s="12">
        <v>0</v>
      </c>
      <c r="FM184" s="4">
        <v>0</v>
      </c>
      <c r="FN184" s="9">
        <v>0</v>
      </c>
      <c r="FO184" s="12"/>
      <c r="FP184" s="4"/>
      <c r="FQ184" s="9"/>
      <c r="FR184" s="12">
        <v>0</v>
      </c>
      <c r="FS184" s="4">
        <v>0</v>
      </c>
      <c r="FT184" s="9">
        <v>0</v>
      </c>
      <c r="FU184" s="12">
        <v>0</v>
      </c>
      <c r="FV184" s="4">
        <v>0</v>
      </c>
      <c r="FW184" s="9">
        <v>0</v>
      </c>
      <c r="FX184" s="12">
        <v>0</v>
      </c>
      <c r="FY184" s="4">
        <v>0</v>
      </c>
      <c r="FZ184" s="9">
        <v>0</v>
      </c>
      <c r="GA184" s="12">
        <v>0</v>
      </c>
      <c r="GB184" s="4">
        <v>0</v>
      </c>
      <c r="GC184" s="9">
        <v>0</v>
      </c>
      <c r="GD184" s="12">
        <v>0</v>
      </c>
      <c r="GE184" s="4">
        <v>0</v>
      </c>
      <c r="GF184" s="9">
        <v>0</v>
      </c>
      <c r="GG184" s="12">
        <v>0</v>
      </c>
      <c r="GH184" s="4">
        <v>0</v>
      </c>
      <c r="GI184" s="9">
        <v>0</v>
      </c>
      <c r="GJ184" s="12">
        <v>0</v>
      </c>
      <c r="GK184" s="4">
        <v>0</v>
      </c>
      <c r="GL184" s="9">
        <v>0</v>
      </c>
      <c r="GM184" s="12">
        <v>0</v>
      </c>
      <c r="GN184" s="4">
        <v>0</v>
      </c>
      <c r="GO184" s="9">
        <v>0</v>
      </c>
      <c r="GP184" s="12">
        <v>0</v>
      </c>
      <c r="GQ184" s="4">
        <v>0</v>
      </c>
      <c r="GR184" s="9">
        <v>0</v>
      </c>
      <c r="GS184" s="12">
        <v>4.0819999999999999</v>
      </c>
      <c r="GT184" s="4">
        <v>59.71</v>
      </c>
      <c r="GU184" s="9">
        <f t="shared" ref="GU184:GU186" si="792">GT184/GS184*1000</f>
        <v>14627.633512983833</v>
      </c>
      <c r="GV184" s="12">
        <v>1.5980000000000001</v>
      </c>
      <c r="GW184" s="4">
        <v>9.16</v>
      </c>
      <c r="GX184" s="9">
        <f t="shared" ref="GX184:GX186" si="793">GW184/GV184*1000</f>
        <v>5732.1652065081353</v>
      </c>
      <c r="GY184" s="12">
        <v>0</v>
      </c>
      <c r="GZ184" s="4">
        <v>0</v>
      </c>
      <c r="HA184" s="9">
        <v>0</v>
      </c>
      <c r="HB184" s="12">
        <v>0</v>
      </c>
      <c r="HC184" s="4">
        <v>0</v>
      </c>
      <c r="HD184" s="9">
        <v>0</v>
      </c>
      <c r="HE184" s="12">
        <v>0</v>
      </c>
      <c r="HF184" s="4">
        <v>0</v>
      </c>
      <c r="HG184" s="9">
        <v>0</v>
      </c>
      <c r="HH184" s="19">
        <f t="shared" si="774"/>
        <v>197.28399999999999</v>
      </c>
      <c r="HI184" s="9">
        <f t="shared" si="775"/>
        <v>329.27000000000004</v>
      </c>
    </row>
    <row r="185" spans="1:217" x14ac:dyDescent="0.3">
      <c r="A185" s="79">
        <v>2017</v>
      </c>
      <c r="B185" s="80" t="s">
        <v>12</v>
      </c>
      <c r="C185" s="12">
        <v>0</v>
      </c>
      <c r="D185" s="4">
        <v>0</v>
      </c>
      <c r="E185" s="9">
        <f t="shared" si="760"/>
        <v>0</v>
      </c>
      <c r="F185" s="12">
        <v>26</v>
      </c>
      <c r="G185" s="4">
        <v>172.56</v>
      </c>
      <c r="H185" s="9">
        <f t="shared" ref="H185" si="794">G185/F185*1000</f>
        <v>6636.9230769230771</v>
      </c>
      <c r="I185" s="12">
        <v>0</v>
      </c>
      <c r="J185" s="4">
        <v>0</v>
      </c>
      <c r="K185" s="9">
        <v>0</v>
      </c>
      <c r="L185" s="12">
        <v>0</v>
      </c>
      <c r="M185" s="4">
        <v>0</v>
      </c>
      <c r="N185" s="9">
        <v>0</v>
      </c>
      <c r="O185" s="12">
        <v>0</v>
      </c>
      <c r="P185" s="4">
        <v>0</v>
      </c>
      <c r="Q185" s="9">
        <v>0</v>
      </c>
      <c r="R185" s="12">
        <v>0</v>
      </c>
      <c r="S185" s="4">
        <v>0</v>
      </c>
      <c r="T185" s="9">
        <v>0</v>
      </c>
      <c r="U185" s="12">
        <v>0</v>
      </c>
      <c r="V185" s="4">
        <v>0</v>
      </c>
      <c r="W185" s="9">
        <f t="shared" si="762"/>
        <v>0</v>
      </c>
      <c r="X185" s="12">
        <v>0</v>
      </c>
      <c r="Y185" s="4">
        <v>0</v>
      </c>
      <c r="Z185" s="9">
        <v>0</v>
      </c>
      <c r="AA185" s="12">
        <v>0</v>
      </c>
      <c r="AB185" s="4">
        <v>0</v>
      </c>
      <c r="AC185" s="9">
        <v>0</v>
      </c>
      <c r="AD185" s="12">
        <v>0</v>
      </c>
      <c r="AE185" s="4">
        <v>0</v>
      </c>
      <c r="AF185" s="9">
        <v>0</v>
      </c>
      <c r="AG185" s="12">
        <v>0</v>
      </c>
      <c r="AH185" s="4">
        <v>0</v>
      </c>
      <c r="AI185" s="9">
        <v>0</v>
      </c>
      <c r="AJ185" s="12">
        <v>0</v>
      </c>
      <c r="AK185" s="4">
        <v>0</v>
      </c>
      <c r="AL185" s="9">
        <v>0</v>
      </c>
      <c r="AM185" s="12">
        <v>0</v>
      </c>
      <c r="AN185" s="4">
        <v>0</v>
      </c>
      <c r="AO185" s="9">
        <v>0</v>
      </c>
      <c r="AP185" s="12">
        <v>0</v>
      </c>
      <c r="AQ185" s="4">
        <v>0</v>
      </c>
      <c r="AR185" s="9">
        <v>0</v>
      </c>
      <c r="AS185" s="12">
        <v>0</v>
      </c>
      <c r="AT185" s="4">
        <v>0</v>
      </c>
      <c r="AU185" s="9">
        <v>0</v>
      </c>
      <c r="AV185" s="12">
        <v>52.534999999999997</v>
      </c>
      <c r="AW185" s="4">
        <v>150.38999999999999</v>
      </c>
      <c r="AX185" s="9">
        <f t="shared" si="789"/>
        <v>2862.6629865803752</v>
      </c>
      <c r="AY185" s="12"/>
      <c r="AZ185" s="4"/>
      <c r="BA185" s="9"/>
      <c r="BB185" s="12">
        <v>259.89999999999998</v>
      </c>
      <c r="BC185" s="4">
        <v>1496.75</v>
      </c>
      <c r="BD185" s="9">
        <f t="shared" ref="BD185:BD186" si="795">BC185/BB185*1000</f>
        <v>5758.9457483647566</v>
      </c>
      <c r="BE185" s="12">
        <v>0</v>
      </c>
      <c r="BF185" s="4">
        <v>0</v>
      </c>
      <c r="BG185" s="9">
        <f t="shared" si="763"/>
        <v>0</v>
      </c>
      <c r="BH185" s="12">
        <v>0</v>
      </c>
      <c r="BI185" s="4">
        <v>0</v>
      </c>
      <c r="BJ185" s="9">
        <v>0</v>
      </c>
      <c r="BK185" s="12">
        <v>0</v>
      </c>
      <c r="BL185" s="4">
        <v>0</v>
      </c>
      <c r="BM185" s="9">
        <v>0</v>
      </c>
      <c r="BN185" s="12">
        <v>0.75</v>
      </c>
      <c r="BO185" s="4">
        <v>22.02</v>
      </c>
      <c r="BP185" s="9">
        <f t="shared" ref="BP185" si="796">BO185/BN185*1000</f>
        <v>29360</v>
      </c>
      <c r="BQ185" s="12">
        <v>0</v>
      </c>
      <c r="BR185" s="4">
        <v>0</v>
      </c>
      <c r="BS185" s="9">
        <v>0</v>
      </c>
      <c r="BT185" s="12">
        <v>0</v>
      </c>
      <c r="BU185" s="4">
        <v>0</v>
      </c>
      <c r="BV185" s="9">
        <v>0</v>
      </c>
      <c r="BW185" s="12">
        <v>0</v>
      </c>
      <c r="BX185" s="4">
        <v>0</v>
      </c>
      <c r="BY185" s="9">
        <f t="shared" si="781"/>
        <v>0</v>
      </c>
      <c r="BZ185" s="12">
        <v>0</v>
      </c>
      <c r="CA185" s="4">
        <v>0</v>
      </c>
      <c r="CB185" s="9">
        <v>0</v>
      </c>
      <c r="CC185" s="12">
        <v>0</v>
      </c>
      <c r="CD185" s="4">
        <v>0</v>
      </c>
      <c r="CE185" s="9">
        <v>0</v>
      </c>
      <c r="CF185" s="12">
        <v>0</v>
      </c>
      <c r="CG185" s="4">
        <v>0</v>
      </c>
      <c r="CH185" s="9">
        <f t="shared" si="764"/>
        <v>0</v>
      </c>
      <c r="CI185" s="12">
        <v>0</v>
      </c>
      <c r="CJ185" s="4">
        <v>0</v>
      </c>
      <c r="CK185" s="9">
        <v>0</v>
      </c>
      <c r="CL185" s="12">
        <v>0</v>
      </c>
      <c r="CM185" s="4">
        <v>0</v>
      </c>
      <c r="CN185" s="9">
        <f t="shared" si="765"/>
        <v>0</v>
      </c>
      <c r="CO185" s="12">
        <v>0.126</v>
      </c>
      <c r="CP185" s="4">
        <v>6.93</v>
      </c>
      <c r="CQ185" s="9">
        <f t="shared" ref="CQ185" si="797">CP185/CO185*1000</f>
        <v>55000</v>
      </c>
      <c r="CR185" s="12">
        <v>0</v>
      </c>
      <c r="CS185" s="4">
        <v>0</v>
      </c>
      <c r="CT185" s="9">
        <v>0</v>
      </c>
      <c r="CU185" s="12">
        <v>5.0000000000000001E-3</v>
      </c>
      <c r="CV185" s="4">
        <v>0.04</v>
      </c>
      <c r="CW185" s="9">
        <f t="shared" si="790"/>
        <v>8000</v>
      </c>
      <c r="CX185" s="12">
        <v>0</v>
      </c>
      <c r="CY185" s="4">
        <v>0</v>
      </c>
      <c r="CZ185" s="9">
        <v>0</v>
      </c>
      <c r="DA185" s="12"/>
      <c r="DB185" s="4"/>
      <c r="DC185" s="9"/>
      <c r="DD185" s="12">
        <v>0</v>
      </c>
      <c r="DE185" s="4">
        <v>0</v>
      </c>
      <c r="DF185" s="9">
        <v>0</v>
      </c>
      <c r="DG185" s="12">
        <v>0</v>
      </c>
      <c r="DH185" s="4">
        <v>0</v>
      </c>
      <c r="DI185" s="9">
        <f t="shared" si="767"/>
        <v>0</v>
      </c>
      <c r="DJ185" s="12">
        <v>0</v>
      </c>
      <c r="DK185" s="4">
        <v>0</v>
      </c>
      <c r="DL185" s="9">
        <v>0</v>
      </c>
      <c r="DM185" s="12">
        <v>0</v>
      </c>
      <c r="DN185" s="4">
        <v>0</v>
      </c>
      <c r="DO185" s="9">
        <v>0</v>
      </c>
      <c r="DP185" s="12">
        <v>0</v>
      </c>
      <c r="DQ185" s="4">
        <v>0</v>
      </c>
      <c r="DR185" s="9">
        <v>0</v>
      </c>
      <c r="DS185" s="12">
        <v>1</v>
      </c>
      <c r="DT185" s="4">
        <v>7.14</v>
      </c>
      <c r="DU185" s="9">
        <f t="shared" ref="DU185" si="798">DT185/DS185*1000</f>
        <v>7140</v>
      </c>
      <c r="DV185" s="12">
        <v>0</v>
      </c>
      <c r="DW185" s="4">
        <v>0</v>
      </c>
      <c r="DX185" s="9">
        <f t="shared" si="782"/>
        <v>0</v>
      </c>
      <c r="DY185" s="12">
        <v>0</v>
      </c>
      <c r="DZ185" s="4">
        <v>0</v>
      </c>
      <c r="EA185" s="9">
        <v>0</v>
      </c>
      <c r="EB185" s="12"/>
      <c r="EC185" s="4"/>
      <c r="ED185" s="9"/>
      <c r="EE185" s="12">
        <v>0</v>
      </c>
      <c r="EF185" s="4">
        <v>0</v>
      </c>
      <c r="EG185" s="9">
        <f t="shared" si="769"/>
        <v>0</v>
      </c>
      <c r="EH185" s="12">
        <v>0</v>
      </c>
      <c r="EI185" s="4">
        <v>0</v>
      </c>
      <c r="EJ185" s="9">
        <v>0</v>
      </c>
      <c r="EK185" s="12">
        <v>0</v>
      </c>
      <c r="EL185" s="4">
        <v>0</v>
      </c>
      <c r="EM185" s="9">
        <v>0</v>
      </c>
      <c r="EN185" s="12">
        <v>0</v>
      </c>
      <c r="EO185" s="4">
        <v>0</v>
      </c>
      <c r="EP185" s="9">
        <v>0</v>
      </c>
      <c r="EQ185" s="12">
        <v>0</v>
      </c>
      <c r="ER185" s="4">
        <v>0</v>
      </c>
      <c r="ES185" s="9">
        <v>0</v>
      </c>
      <c r="ET185" s="12">
        <v>0</v>
      </c>
      <c r="EU185" s="4">
        <v>0</v>
      </c>
      <c r="EV185" s="9">
        <v>0</v>
      </c>
      <c r="EW185" s="12">
        <v>0</v>
      </c>
      <c r="EX185" s="4">
        <v>0</v>
      </c>
      <c r="EY185" s="9">
        <f t="shared" si="771"/>
        <v>0</v>
      </c>
      <c r="EZ185" s="12">
        <v>0</v>
      </c>
      <c r="FA185" s="4">
        <v>0</v>
      </c>
      <c r="FB185" s="9">
        <v>0</v>
      </c>
      <c r="FC185" s="12">
        <v>0</v>
      </c>
      <c r="FD185" s="4">
        <v>0</v>
      </c>
      <c r="FE185" s="9">
        <v>0</v>
      </c>
      <c r="FF185" s="12">
        <v>0</v>
      </c>
      <c r="FG185" s="4">
        <v>0</v>
      </c>
      <c r="FH185" s="9">
        <v>0</v>
      </c>
      <c r="FI185" s="12">
        <v>0</v>
      </c>
      <c r="FJ185" s="4">
        <v>0</v>
      </c>
      <c r="FK185" s="9">
        <v>0</v>
      </c>
      <c r="FL185" s="12">
        <v>0</v>
      </c>
      <c r="FM185" s="4">
        <v>0</v>
      </c>
      <c r="FN185" s="9">
        <v>0</v>
      </c>
      <c r="FO185" s="12"/>
      <c r="FP185" s="4"/>
      <c r="FQ185" s="9"/>
      <c r="FR185" s="12">
        <v>0</v>
      </c>
      <c r="FS185" s="4">
        <v>0</v>
      </c>
      <c r="FT185" s="9">
        <v>0</v>
      </c>
      <c r="FU185" s="12">
        <v>0</v>
      </c>
      <c r="FV185" s="4">
        <v>0</v>
      </c>
      <c r="FW185" s="9">
        <v>0</v>
      </c>
      <c r="FX185" s="12">
        <v>0</v>
      </c>
      <c r="FY185" s="4">
        <v>0</v>
      </c>
      <c r="FZ185" s="9">
        <v>0</v>
      </c>
      <c r="GA185" s="12">
        <v>0</v>
      </c>
      <c r="GB185" s="4">
        <v>0</v>
      </c>
      <c r="GC185" s="9">
        <v>0</v>
      </c>
      <c r="GD185" s="12">
        <v>0</v>
      </c>
      <c r="GE185" s="4">
        <v>0</v>
      </c>
      <c r="GF185" s="9">
        <v>0</v>
      </c>
      <c r="GG185" s="12">
        <v>0</v>
      </c>
      <c r="GH185" s="4">
        <v>0</v>
      </c>
      <c r="GI185" s="9">
        <v>0</v>
      </c>
      <c r="GJ185" s="12">
        <v>0</v>
      </c>
      <c r="GK185" s="4">
        <v>0</v>
      </c>
      <c r="GL185" s="9">
        <v>0</v>
      </c>
      <c r="GM185" s="12">
        <v>0</v>
      </c>
      <c r="GN185" s="4">
        <v>0</v>
      </c>
      <c r="GO185" s="9">
        <v>0</v>
      </c>
      <c r="GP185" s="12">
        <v>0</v>
      </c>
      <c r="GQ185" s="4">
        <v>0</v>
      </c>
      <c r="GR185" s="9">
        <v>0</v>
      </c>
      <c r="GS185" s="12">
        <v>0.04</v>
      </c>
      <c r="GT185" s="4">
        <v>0.56999999999999995</v>
      </c>
      <c r="GU185" s="9">
        <f t="shared" si="792"/>
        <v>14249.999999999998</v>
      </c>
      <c r="GV185" s="12">
        <v>11.791</v>
      </c>
      <c r="GW185" s="4">
        <v>35.72</v>
      </c>
      <c r="GX185" s="9">
        <f t="shared" si="793"/>
        <v>3029.4292256806034</v>
      </c>
      <c r="GY185" s="12">
        <v>0</v>
      </c>
      <c r="GZ185" s="4">
        <v>0</v>
      </c>
      <c r="HA185" s="9">
        <v>0</v>
      </c>
      <c r="HB185" s="12">
        <v>0</v>
      </c>
      <c r="HC185" s="4">
        <v>0</v>
      </c>
      <c r="HD185" s="9">
        <v>0</v>
      </c>
      <c r="HE185" s="12">
        <v>0</v>
      </c>
      <c r="HF185" s="4">
        <v>0</v>
      </c>
      <c r="HG185" s="9">
        <v>0</v>
      </c>
      <c r="HH185" s="19">
        <f t="shared" si="774"/>
        <v>352.14699999999993</v>
      </c>
      <c r="HI185" s="9">
        <f t="shared" si="775"/>
        <v>1892.12</v>
      </c>
    </row>
    <row r="186" spans="1:217" x14ac:dyDescent="0.3">
      <c r="A186" s="79">
        <v>2017</v>
      </c>
      <c r="B186" s="80" t="s">
        <v>13</v>
      </c>
      <c r="C186" s="12">
        <v>0</v>
      </c>
      <c r="D186" s="4">
        <v>0</v>
      </c>
      <c r="E186" s="9">
        <f t="shared" si="760"/>
        <v>0</v>
      </c>
      <c r="F186" s="12">
        <v>0</v>
      </c>
      <c r="G186" s="4">
        <v>0</v>
      </c>
      <c r="H186" s="9">
        <v>0</v>
      </c>
      <c r="I186" s="12">
        <v>0</v>
      </c>
      <c r="J186" s="4">
        <v>0</v>
      </c>
      <c r="K186" s="9">
        <v>0</v>
      </c>
      <c r="L186" s="12">
        <v>0</v>
      </c>
      <c r="M186" s="4">
        <v>0</v>
      </c>
      <c r="N186" s="9">
        <v>0</v>
      </c>
      <c r="O186" s="12">
        <v>0</v>
      </c>
      <c r="P186" s="4">
        <v>0</v>
      </c>
      <c r="Q186" s="9">
        <v>0</v>
      </c>
      <c r="R186" s="12">
        <v>0</v>
      </c>
      <c r="S186" s="4">
        <v>0</v>
      </c>
      <c r="T186" s="9">
        <v>0</v>
      </c>
      <c r="U186" s="12">
        <v>0</v>
      </c>
      <c r="V186" s="4">
        <v>0</v>
      </c>
      <c r="W186" s="9">
        <f t="shared" si="762"/>
        <v>0</v>
      </c>
      <c r="X186" s="12">
        <v>0</v>
      </c>
      <c r="Y186" s="4">
        <v>0</v>
      </c>
      <c r="Z186" s="9">
        <v>0</v>
      </c>
      <c r="AA186" s="12">
        <v>0</v>
      </c>
      <c r="AB186" s="4">
        <v>0</v>
      </c>
      <c r="AC186" s="9">
        <v>0</v>
      </c>
      <c r="AD186" s="12">
        <v>0</v>
      </c>
      <c r="AE186" s="4">
        <v>0</v>
      </c>
      <c r="AF186" s="9">
        <v>0</v>
      </c>
      <c r="AG186" s="12">
        <v>0</v>
      </c>
      <c r="AH186" s="4">
        <v>0</v>
      </c>
      <c r="AI186" s="9">
        <v>0</v>
      </c>
      <c r="AJ186" s="12">
        <v>0</v>
      </c>
      <c r="AK186" s="4">
        <v>0</v>
      </c>
      <c r="AL186" s="9">
        <v>0</v>
      </c>
      <c r="AM186" s="12">
        <v>0</v>
      </c>
      <c r="AN186" s="4">
        <v>0</v>
      </c>
      <c r="AO186" s="9">
        <v>0</v>
      </c>
      <c r="AP186" s="12">
        <v>0</v>
      </c>
      <c r="AQ186" s="4">
        <v>0</v>
      </c>
      <c r="AR186" s="9">
        <v>0</v>
      </c>
      <c r="AS186" s="12">
        <v>7.0000000000000001E-3</v>
      </c>
      <c r="AT186" s="4">
        <v>1.4</v>
      </c>
      <c r="AU186" s="9">
        <f t="shared" ref="AU186" si="799">AT186/AS186*1000</f>
        <v>199999.99999999997</v>
      </c>
      <c r="AV186" s="12">
        <v>34.89</v>
      </c>
      <c r="AW186" s="4">
        <v>79.42</v>
      </c>
      <c r="AX186" s="9">
        <f t="shared" si="789"/>
        <v>2276.2969332186876</v>
      </c>
      <c r="AY186" s="12"/>
      <c r="AZ186" s="4"/>
      <c r="BA186" s="9"/>
      <c r="BB186" s="12">
        <v>264.54000000000002</v>
      </c>
      <c r="BC186" s="4">
        <v>1381.54</v>
      </c>
      <c r="BD186" s="9">
        <f t="shared" si="795"/>
        <v>5222.4238300446059</v>
      </c>
      <c r="BE186" s="12">
        <v>0</v>
      </c>
      <c r="BF186" s="4">
        <v>0</v>
      </c>
      <c r="BG186" s="9">
        <f t="shared" si="763"/>
        <v>0</v>
      </c>
      <c r="BH186" s="12">
        <v>0</v>
      </c>
      <c r="BI186" s="4">
        <v>0</v>
      </c>
      <c r="BJ186" s="9">
        <v>0</v>
      </c>
      <c r="BK186" s="12">
        <v>0</v>
      </c>
      <c r="BL186" s="4">
        <v>0</v>
      </c>
      <c r="BM186" s="9">
        <v>0</v>
      </c>
      <c r="BN186" s="12">
        <v>0</v>
      </c>
      <c r="BO186" s="4">
        <v>0</v>
      </c>
      <c r="BP186" s="9">
        <v>0</v>
      </c>
      <c r="BQ186" s="12">
        <v>0</v>
      </c>
      <c r="BR186" s="4">
        <v>0</v>
      </c>
      <c r="BS186" s="9">
        <v>0</v>
      </c>
      <c r="BT186" s="12">
        <v>0</v>
      </c>
      <c r="BU186" s="4">
        <v>0</v>
      </c>
      <c r="BV186" s="9">
        <v>0</v>
      </c>
      <c r="BW186" s="12">
        <v>0</v>
      </c>
      <c r="BX186" s="4">
        <v>0</v>
      </c>
      <c r="BY186" s="9">
        <f t="shared" si="781"/>
        <v>0</v>
      </c>
      <c r="BZ186" s="12">
        <v>0</v>
      </c>
      <c r="CA186" s="4">
        <v>0</v>
      </c>
      <c r="CB186" s="9">
        <v>0</v>
      </c>
      <c r="CC186" s="12">
        <v>0</v>
      </c>
      <c r="CD186" s="4">
        <v>0</v>
      </c>
      <c r="CE186" s="9">
        <v>0</v>
      </c>
      <c r="CF186" s="12">
        <v>0</v>
      </c>
      <c r="CG186" s="4">
        <v>0</v>
      </c>
      <c r="CH186" s="9">
        <f t="shared" si="764"/>
        <v>0</v>
      </c>
      <c r="CI186" s="12">
        <v>0</v>
      </c>
      <c r="CJ186" s="4">
        <v>0</v>
      </c>
      <c r="CK186" s="9">
        <v>0</v>
      </c>
      <c r="CL186" s="12">
        <v>0</v>
      </c>
      <c r="CM186" s="4">
        <v>0</v>
      </c>
      <c r="CN186" s="9">
        <f t="shared" si="765"/>
        <v>0</v>
      </c>
      <c r="CO186" s="12">
        <v>0</v>
      </c>
      <c r="CP186" s="4">
        <v>0</v>
      </c>
      <c r="CQ186" s="9">
        <v>0</v>
      </c>
      <c r="CR186" s="12">
        <v>0</v>
      </c>
      <c r="CS186" s="4">
        <v>0</v>
      </c>
      <c r="CT186" s="9">
        <v>0</v>
      </c>
      <c r="CU186" s="12">
        <v>7.0000000000000001E-3</v>
      </c>
      <c r="CV186" s="4">
        <v>0.06</v>
      </c>
      <c r="CW186" s="9">
        <f t="shared" si="790"/>
        <v>8571.4285714285706</v>
      </c>
      <c r="CX186" s="12">
        <v>0</v>
      </c>
      <c r="CY186" s="4">
        <v>0</v>
      </c>
      <c r="CZ186" s="9">
        <v>0</v>
      </c>
      <c r="DA186" s="12"/>
      <c r="DB186" s="4"/>
      <c r="DC186" s="9"/>
      <c r="DD186" s="12">
        <v>0</v>
      </c>
      <c r="DE186" s="4">
        <v>0</v>
      </c>
      <c r="DF186" s="9">
        <v>0</v>
      </c>
      <c r="DG186" s="12">
        <v>0</v>
      </c>
      <c r="DH186" s="4">
        <v>0</v>
      </c>
      <c r="DI186" s="9">
        <f t="shared" si="767"/>
        <v>0</v>
      </c>
      <c r="DJ186" s="12">
        <v>0</v>
      </c>
      <c r="DK186" s="4">
        <v>0</v>
      </c>
      <c r="DL186" s="9">
        <v>0</v>
      </c>
      <c r="DM186" s="12">
        <v>0</v>
      </c>
      <c r="DN186" s="4">
        <v>0</v>
      </c>
      <c r="DO186" s="9">
        <v>0</v>
      </c>
      <c r="DP186" s="12">
        <v>0</v>
      </c>
      <c r="DQ186" s="4">
        <v>0</v>
      </c>
      <c r="DR186" s="9">
        <v>0</v>
      </c>
      <c r="DS186" s="12">
        <v>0</v>
      </c>
      <c r="DT186" s="4">
        <v>0</v>
      </c>
      <c r="DU186" s="9">
        <v>0</v>
      </c>
      <c r="DV186" s="12">
        <v>0</v>
      </c>
      <c r="DW186" s="4">
        <v>0</v>
      </c>
      <c r="DX186" s="9">
        <f t="shared" si="782"/>
        <v>0</v>
      </c>
      <c r="DY186" s="12">
        <v>0</v>
      </c>
      <c r="DZ186" s="4">
        <v>0</v>
      </c>
      <c r="EA186" s="9">
        <v>0</v>
      </c>
      <c r="EB186" s="12"/>
      <c r="EC186" s="4"/>
      <c r="ED186" s="9"/>
      <c r="EE186" s="12">
        <v>0</v>
      </c>
      <c r="EF186" s="4">
        <v>0</v>
      </c>
      <c r="EG186" s="9">
        <f t="shared" si="769"/>
        <v>0</v>
      </c>
      <c r="EH186" s="12">
        <v>0</v>
      </c>
      <c r="EI186" s="4">
        <v>0</v>
      </c>
      <c r="EJ186" s="9">
        <v>0</v>
      </c>
      <c r="EK186" s="12">
        <v>0</v>
      </c>
      <c r="EL186" s="4">
        <v>0</v>
      </c>
      <c r="EM186" s="9">
        <v>0</v>
      </c>
      <c r="EN186" s="12">
        <v>0</v>
      </c>
      <c r="EO186" s="4">
        <v>0</v>
      </c>
      <c r="EP186" s="9">
        <v>0</v>
      </c>
      <c r="EQ186" s="12">
        <v>0</v>
      </c>
      <c r="ER186" s="4">
        <v>0</v>
      </c>
      <c r="ES186" s="9">
        <v>0</v>
      </c>
      <c r="ET186" s="12">
        <v>0</v>
      </c>
      <c r="EU186" s="4">
        <v>0</v>
      </c>
      <c r="EV186" s="9">
        <v>0</v>
      </c>
      <c r="EW186" s="12">
        <v>0</v>
      </c>
      <c r="EX186" s="4">
        <v>0</v>
      </c>
      <c r="EY186" s="9">
        <f t="shared" si="771"/>
        <v>0</v>
      </c>
      <c r="EZ186" s="12">
        <v>0</v>
      </c>
      <c r="FA186" s="4">
        <v>0</v>
      </c>
      <c r="FB186" s="9">
        <v>0</v>
      </c>
      <c r="FC186" s="12">
        <v>0</v>
      </c>
      <c r="FD186" s="4">
        <v>0</v>
      </c>
      <c r="FE186" s="9">
        <v>0</v>
      </c>
      <c r="FF186" s="12">
        <v>0</v>
      </c>
      <c r="FG186" s="4">
        <v>0</v>
      </c>
      <c r="FH186" s="9">
        <v>0</v>
      </c>
      <c r="FI186" s="12">
        <v>0</v>
      </c>
      <c r="FJ186" s="4">
        <v>0</v>
      </c>
      <c r="FK186" s="9">
        <v>0</v>
      </c>
      <c r="FL186" s="12">
        <v>0</v>
      </c>
      <c r="FM186" s="4">
        <v>0</v>
      </c>
      <c r="FN186" s="9">
        <v>0</v>
      </c>
      <c r="FO186" s="12"/>
      <c r="FP186" s="4"/>
      <c r="FQ186" s="9"/>
      <c r="FR186" s="12">
        <v>0</v>
      </c>
      <c r="FS186" s="4">
        <v>0</v>
      </c>
      <c r="FT186" s="9">
        <v>0</v>
      </c>
      <c r="FU186" s="12">
        <v>0</v>
      </c>
      <c r="FV186" s="4">
        <v>0</v>
      </c>
      <c r="FW186" s="9">
        <v>0</v>
      </c>
      <c r="FX186" s="12">
        <v>0</v>
      </c>
      <c r="FY186" s="4">
        <v>0</v>
      </c>
      <c r="FZ186" s="9">
        <v>0</v>
      </c>
      <c r="GA186" s="12">
        <v>0</v>
      </c>
      <c r="GB186" s="4">
        <v>0</v>
      </c>
      <c r="GC186" s="9">
        <v>0</v>
      </c>
      <c r="GD186" s="12">
        <v>0</v>
      </c>
      <c r="GE186" s="4">
        <v>0</v>
      </c>
      <c r="GF186" s="9">
        <v>0</v>
      </c>
      <c r="GG186" s="12">
        <v>0</v>
      </c>
      <c r="GH186" s="4">
        <v>0</v>
      </c>
      <c r="GI186" s="9">
        <v>0</v>
      </c>
      <c r="GJ186" s="12">
        <v>0</v>
      </c>
      <c r="GK186" s="4">
        <v>0</v>
      </c>
      <c r="GL186" s="9">
        <v>0</v>
      </c>
      <c r="GM186" s="12">
        <v>0</v>
      </c>
      <c r="GN186" s="4">
        <v>0</v>
      </c>
      <c r="GO186" s="9">
        <v>0</v>
      </c>
      <c r="GP186" s="12">
        <v>0</v>
      </c>
      <c r="GQ186" s="4">
        <v>0</v>
      </c>
      <c r="GR186" s="9">
        <v>0</v>
      </c>
      <c r="GS186" s="12">
        <v>1E-3</v>
      </c>
      <c r="GT186" s="4">
        <v>0.16</v>
      </c>
      <c r="GU186" s="9">
        <f t="shared" si="792"/>
        <v>160000</v>
      </c>
      <c r="GV186" s="12">
        <v>7.6859999999999999</v>
      </c>
      <c r="GW186" s="4">
        <v>21.49</v>
      </c>
      <c r="GX186" s="9">
        <f t="shared" si="793"/>
        <v>2795.9927140255004</v>
      </c>
      <c r="GY186" s="12">
        <v>0</v>
      </c>
      <c r="GZ186" s="4">
        <v>0</v>
      </c>
      <c r="HA186" s="9">
        <v>0</v>
      </c>
      <c r="HB186" s="12">
        <v>0</v>
      </c>
      <c r="HC186" s="4">
        <v>0</v>
      </c>
      <c r="HD186" s="9">
        <v>0</v>
      </c>
      <c r="HE186" s="12">
        <v>0</v>
      </c>
      <c r="HF186" s="4">
        <v>0</v>
      </c>
      <c r="HG186" s="9">
        <v>0</v>
      </c>
      <c r="HH186" s="19">
        <f t="shared" si="774"/>
        <v>307.13099999999997</v>
      </c>
      <c r="HI186" s="9">
        <f t="shared" si="775"/>
        <v>1484.0700000000002</v>
      </c>
    </row>
    <row r="187" spans="1:217" ht="15" thickBot="1" x14ac:dyDescent="0.35">
      <c r="A187" s="72"/>
      <c r="B187" s="82" t="s">
        <v>14</v>
      </c>
      <c r="C187" s="52">
        <f t="shared" ref="C187:D187" si="800">SUM(C175:C186)</f>
        <v>0</v>
      </c>
      <c r="D187" s="50">
        <f t="shared" si="800"/>
        <v>0</v>
      </c>
      <c r="E187" s="55"/>
      <c r="F187" s="52">
        <f>SUM(F175:F186)</f>
        <v>104.001</v>
      </c>
      <c r="G187" s="50">
        <f>SUM(G175:G186)</f>
        <v>764.96</v>
      </c>
      <c r="H187" s="55"/>
      <c r="I187" s="52">
        <f>SUM(I175:I186)</f>
        <v>0</v>
      </c>
      <c r="J187" s="50">
        <f>SUM(J175:J186)</f>
        <v>0</v>
      </c>
      <c r="K187" s="55"/>
      <c r="L187" s="52">
        <f>SUM(L175:L186)</f>
        <v>8.85</v>
      </c>
      <c r="M187" s="50">
        <f>SUM(M175:M186)</f>
        <v>73.760000000000005</v>
      </c>
      <c r="N187" s="55"/>
      <c r="O187" s="52">
        <f>SUM(O175:O186)</f>
        <v>2</v>
      </c>
      <c r="P187" s="50">
        <f>SUM(P175:P186)</f>
        <v>10.25</v>
      </c>
      <c r="Q187" s="55"/>
      <c r="R187" s="52">
        <f>SUM(R175:R186)</f>
        <v>449.48</v>
      </c>
      <c r="S187" s="50">
        <f>SUM(S175:S186)</f>
        <v>2963.2799999999997</v>
      </c>
      <c r="T187" s="55"/>
      <c r="U187" s="52">
        <f t="shared" ref="U187:V187" si="801">SUM(U175:U186)</f>
        <v>0</v>
      </c>
      <c r="V187" s="50">
        <f t="shared" si="801"/>
        <v>0</v>
      </c>
      <c r="W187" s="55"/>
      <c r="X187" s="52">
        <f>SUM(X175:X186)</f>
        <v>0</v>
      </c>
      <c r="Y187" s="50">
        <f>SUM(Y175:Y186)</f>
        <v>0</v>
      </c>
      <c r="Z187" s="55"/>
      <c r="AA187" s="52">
        <f>SUM(AA175:AA186)</f>
        <v>0</v>
      </c>
      <c r="AB187" s="50">
        <f>SUM(AB175:AB186)</f>
        <v>0</v>
      </c>
      <c r="AC187" s="55"/>
      <c r="AD187" s="52">
        <f>SUM(AD175:AD186)</f>
        <v>0</v>
      </c>
      <c r="AE187" s="50">
        <f>SUM(AE175:AE186)</f>
        <v>0</v>
      </c>
      <c r="AF187" s="55"/>
      <c r="AG187" s="52">
        <f>SUM(AG175:AG186)</f>
        <v>0</v>
      </c>
      <c r="AH187" s="50">
        <f>SUM(AH175:AH186)</f>
        <v>0</v>
      </c>
      <c r="AI187" s="55"/>
      <c r="AJ187" s="52">
        <f>SUM(AJ175:AJ186)</f>
        <v>0</v>
      </c>
      <c r="AK187" s="50">
        <f>SUM(AK175:AK186)</f>
        <v>0</v>
      </c>
      <c r="AL187" s="55"/>
      <c r="AM187" s="52">
        <f>SUM(AM175:AM186)</f>
        <v>0</v>
      </c>
      <c r="AN187" s="50">
        <f>SUM(AN175:AN186)</f>
        <v>0</v>
      </c>
      <c r="AO187" s="55"/>
      <c r="AP187" s="52">
        <f>SUM(AP175:AP186)</f>
        <v>0</v>
      </c>
      <c r="AQ187" s="50">
        <f>SUM(AQ175:AQ186)</f>
        <v>0</v>
      </c>
      <c r="AR187" s="55"/>
      <c r="AS187" s="52">
        <f>SUM(AS175:AS186)</f>
        <v>7.0000000000000001E-3</v>
      </c>
      <c r="AT187" s="50">
        <f>SUM(AT175:AT186)</f>
        <v>1.4</v>
      </c>
      <c r="AU187" s="55"/>
      <c r="AV187" s="52">
        <f>SUM(AV175:AV186)</f>
        <v>433.65</v>
      </c>
      <c r="AW187" s="50">
        <f>SUM(AW175:AW186)</f>
        <v>1201.5600000000002</v>
      </c>
      <c r="AX187" s="55"/>
      <c r="AY187" s="52"/>
      <c r="AZ187" s="50"/>
      <c r="BA187" s="55"/>
      <c r="BB187" s="52">
        <f>SUM(BB175:BB186)</f>
        <v>527</v>
      </c>
      <c r="BC187" s="50">
        <f>SUM(BC175:BC186)</f>
        <v>3019.4700000000003</v>
      </c>
      <c r="BD187" s="55"/>
      <c r="BE187" s="52">
        <f t="shared" ref="BE187:BF187" si="802">SUM(BE175:BE186)</f>
        <v>0</v>
      </c>
      <c r="BF187" s="50">
        <f t="shared" si="802"/>
        <v>0</v>
      </c>
      <c r="BG187" s="55"/>
      <c r="BH187" s="52">
        <f>SUM(BH175:BH186)</f>
        <v>0</v>
      </c>
      <c r="BI187" s="50">
        <f>SUM(BI175:BI186)</f>
        <v>0</v>
      </c>
      <c r="BJ187" s="55"/>
      <c r="BK187" s="52">
        <f>SUM(BK175:BK186)</f>
        <v>0</v>
      </c>
      <c r="BL187" s="50">
        <f>SUM(BL175:BL186)</f>
        <v>0</v>
      </c>
      <c r="BM187" s="55"/>
      <c r="BN187" s="52">
        <f>SUM(BN175:BN186)</f>
        <v>0.75</v>
      </c>
      <c r="BO187" s="50">
        <f>SUM(BO175:BO186)</f>
        <v>22.02</v>
      </c>
      <c r="BP187" s="55"/>
      <c r="BQ187" s="52">
        <f>SUM(BQ175:BQ186)</f>
        <v>0.1</v>
      </c>
      <c r="BR187" s="50">
        <f>SUM(BR175:BR186)</f>
        <v>2.21</v>
      </c>
      <c r="BS187" s="55"/>
      <c r="BT187" s="52">
        <f>SUM(BT175:BT186)</f>
        <v>1.494</v>
      </c>
      <c r="BU187" s="50">
        <f>SUM(BU175:BU186)</f>
        <v>36.230000000000004</v>
      </c>
      <c r="BV187" s="55"/>
      <c r="BW187" s="52">
        <f>SUM(BW175:BW186)</f>
        <v>0</v>
      </c>
      <c r="BX187" s="50">
        <f>SUM(BX175:BX186)</f>
        <v>0</v>
      </c>
      <c r="BY187" s="55"/>
      <c r="BZ187" s="52">
        <f>SUM(BZ175:BZ186)</f>
        <v>0</v>
      </c>
      <c r="CA187" s="50">
        <f>SUM(CA175:CA186)</f>
        <v>0</v>
      </c>
      <c r="CB187" s="55"/>
      <c r="CC187" s="52">
        <f>SUM(CC175:CC186)</f>
        <v>0</v>
      </c>
      <c r="CD187" s="50">
        <f>SUM(CD175:CD186)</f>
        <v>0</v>
      </c>
      <c r="CE187" s="55"/>
      <c r="CF187" s="52">
        <f t="shared" ref="CF187:CG187" si="803">SUM(CF175:CF186)</f>
        <v>0</v>
      </c>
      <c r="CG187" s="50">
        <f t="shared" si="803"/>
        <v>0</v>
      </c>
      <c r="CH187" s="55"/>
      <c r="CI187" s="52">
        <f>SUM(CI175:CI186)</f>
        <v>0</v>
      </c>
      <c r="CJ187" s="50">
        <f>SUM(CJ175:CJ186)</f>
        <v>0</v>
      </c>
      <c r="CK187" s="55"/>
      <c r="CL187" s="52">
        <f t="shared" ref="CL187:CM187" si="804">SUM(CL175:CL186)</f>
        <v>0</v>
      </c>
      <c r="CM187" s="50">
        <f t="shared" si="804"/>
        <v>0</v>
      </c>
      <c r="CN187" s="55"/>
      <c r="CO187" s="52">
        <f>SUM(CO175:CO186)</f>
        <v>0.16</v>
      </c>
      <c r="CP187" s="50">
        <f>SUM(CP175:CP186)</f>
        <v>8.5299999999999994</v>
      </c>
      <c r="CQ187" s="55"/>
      <c r="CR187" s="52">
        <f>SUM(CR175:CR186)</f>
        <v>0</v>
      </c>
      <c r="CS187" s="50">
        <f>SUM(CS175:CS186)</f>
        <v>0</v>
      </c>
      <c r="CT187" s="55"/>
      <c r="CU187" s="52">
        <f>SUM(CU175:CU186)</f>
        <v>109.08</v>
      </c>
      <c r="CV187" s="50">
        <f>SUM(CV175:CV186)</f>
        <v>64.11</v>
      </c>
      <c r="CW187" s="55"/>
      <c r="CX187" s="52">
        <f>SUM(CX175:CX186)</f>
        <v>0</v>
      </c>
      <c r="CY187" s="50">
        <f>SUM(CY175:CY186)</f>
        <v>0</v>
      </c>
      <c r="CZ187" s="55"/>
      <c r="DA187" s="52"/>
      <c r="DB187" s="50"/>
      <c r="DC187" s="55"/>
      <c r="DD187" s="52">
        <f>SUM(DD175:DD186)</f>
        <v>0</v>
      </c>
      <c r="DE187" s="50">
        <f>SUM(DE175:DE186)</f>
        <v>0</v>
      </c>
      <c r="DF187" s="55"/>
      <c r="DG187" s="52">
        <f t="shared" ref="DG187:DH187" si="805">SUM(DG175:DG186)</f>
        <v>0</v>
      </c>
      <c r="DH187" s="50">
        <f t="shared" si="805"/>
        <v>0</v>
      </c>
      <c r="DI187" s="55"/>
      <c r="DJ187" s="52">
        <f>SUM(DJ175:DJ186)</f>
        <v>4.0000000000000001E-3</v>
      </c>
      <c r="DK187" s="50">
        <f>SUM(DK175:DK186)</f>
        <v>0.28999999999999998</v>
      </c>
      <c r="DL187" s="55"/>
      <c r="DM187" s="52">
        <f>SUM(DM175:DM186)</f>
        <v>0</v>
      </c>
      <c r="DN187" s="50">
        <f>SUM(DN175:DN186)</f>
        <v>0</v>
      </c>
      <c r="DO187" s="55"/>
      <c r="DP187" s="52">
        <f>SUM(DP175:DP186)</f>
        <v>0.13100000000000001</v>
      </c>
      <c r="DQ187" s="50">
        <f>SUM(DQ175:DQ186)</f>
        <v>0.90999999999999992</v>
      </c>
      <c r="DR187" s="55"/>
      <c r="DS187" s="52">
        <f>SUM(DS175:DS186)</f>
        <v>1</v>
      </c>
      <c r="DT187" s="50">
        <f>SUM(DT175:DT186)</f>
        <v>7.14</v>
      </c>
      <c r="DU187" s="55"/>
      <c r="DV187" s="52">
        <f>SUM(DV175:DV186)</f>
        <v>0</v>
      </c>
      <c r="DW187" s="50">
        <f>SUM(DW175:DW186)</f>
        <v>0</v>
      </c>
      <c r="DX187" s="55"/>
      <c r="DY187" s="52">
        <f>SUM(DY175:DY186)</f>
        <v>0.51500000000000001</v>
      </c>
      <c r="DZ187" s="50">
        <f>SUM(DZ175:DZ186)</f>
        <v>1.21</v>
      </c>
      <c r="EA187" s="55"/>
      <c r="EB187" s="52"/>
      <c r="EC187" s="50"/>
      <c r="ED187" s="55"/>
      <c r="EE187" s="52">
        <f t="shared" ref="EE187:EF187" si="806">SUM(EE175:EE186)</f>
        <v>0</v>
      </c>
      <c r="EF187" s="50">
        <f t="shared" si="806"/>
        <v>0</v>
      </c>
      <c r="EG187" s="55"/>
      <c r="EH187" s="52">
        <f>SUM(EH175:EH186)</f>
        <v>0</v>
      </c>
      <c r="EI187" s="50">
        <f>SUM(EI175:EI186)</f>
        <v>0</v>
      </c>
      <c r="EJ187" s="55"/>
      <c r="EK187" s="52">
        <f>SUM(EK175:EK186)</f>
        <v>0</v>
      </c>
      <c r="EL187" s="50">
        <f>SUM(EL175:EL186)</f>
        <v>0</v>
      </c>
      <c r="EM187" s="55"/>
      <c r="EN187" s="52">
        <f>SUM(EN175:EN186)</f>
        <v>0</v>
      </c>
      <c r="EO187" s="50">
        <f>SUM(EO175:EO186)</f>
        <v>0</v>
      </c>
      <c r="EP187" s="55"/>
      <c r="EQ187" s="52">
        <f>SUM(EQ175:EQ186)</f>
        <v>27172.350000000002</v>
      </c>
      <c r="ER187" s="50">
        <f>SUM(ER175:ER186)</f>
        <v>63610.3</v>
      </c>
      <c r="ES187" s="55"/>
      <c r="ET187" s="52">
        <f>SUM(ET175:ET186)</f>
        <v>0</v>
      </c>
      <c r="EU187" s="50">
        <f>SUM(EU175:EU186)</f>
        <v>0</v>
      </c>
      <c r="EV187" s="55"/>
      <c r="EW187" s="52">
        <f t="shared" ref="EW187:EX187" si="807">SUM(EW175:EW186)</f>
        <v>0</v>
      </c>
      <c r="EX187" s="50">
        <f t="shared" si="807"/>
        <v>0</v>
      </c>
      <c r="EY187" s="51"/>
      <c r="EZ187" s="52">
        <f>SUM(EZ175:EZ186)</f>
        <v>0</v>
      </c>
      <c r="FA187" s="50">
        <f>SUM(FA175:FA186)</f>
        <v>0</v>
      </c>
      <c r="FB187" s="55"/>
      <c r="FC187" s="52">
        <f>SUM(FC175:FC186)</f>
        <v>0</v>
      </c>
      <c r="FD187" s="50">
        <f>SUM(FD175:FD186)</f>
        <v>0</v>
      </c>
      <c r="FE187" s="55"/>
      <c r="FF187" s="52">
        <f>SUM(FF175:FF186)</f>
        <v>0</v>
      </c>
      <c r="FG187" s="50">
        <f>SUM(FG175:FG186)</f>
        <v>0</v>
      </c>
      <c r="FH187" s="55"/>
      <c r="FI187" s="52">
        <f>SUM(FI175:FI186)</f>
        <v>0</v>
      </c>
      <c r="FJ187" s="50">
        <f>SUM(FJ175:FJ186)</f>
        <v>0</v>
      </c>
      <c r="FK187" s="55"/>
      <c r="FL187" s="52">
        <f>SUM(FL175:FL186)</f>
        <v>0</v>
      </c>
      <c r="FM187" s="50">
        <f>SUM(FM175:FM186)</f>
        <v>0</v>
      </c>
      <c r="FN187" s="55"/>
      <c r="FO187" s="52"/>
      <c r="FP187" s="50"/>
      <c r="FQ187" s="55"/>
      <c r="FR187" s="52">
        <f>SUM(FR175:FR186)</f>
        <v>0</v>
      </c>
      <c r="FS187" s="50">
        <f>SUM(FS175:FS186)</f>
        <v>0</v>
      </c>
      <c r="FT187" s="55"/>
      <c r="FU187" s="52">
        <f>SUM(FU175:FU186)</f>
        <v>0</v>
      </c>
      <c r="FV187" s="50">
        <f>SUM(FV175:FV186)</f>
        <v>0</v>
      </c>
      <c r="FW187" s="55"/>
      <c r="FX187" s="52">
        <f>SUM(FX175:FX186)</f>
        <v>0</v>
      </c>
      <c r="FY187" s="50">
        <f>SUM(FY175:FY186)</f>
        <v>0</v>
      </c>
      <c r="FZ187" s="55"/>
      <c r="GA187" s="52">
        <f>SUM(GA175:GA186)</f>
        <v>0</v>
      </c>
      <c r="GB187" s="50">
        <f>SUM(GB175:GB186)</f>
        <v>0</v>
      </c>
      <c r="GC187" s="55"/>
      <c r="GD187" s="52">
        <f>SUM(GD175:GD186)</f>
        <v>0</v>
      </c>
      <c r="GE187" s="50">
        <f>SUM(GE175:GE186)</f>
        <v>0</v>
      </c>
      <c r="GF187" s="55"/>
      <c r="GG187" s="52">
        <f>SUM(GG175:GG186)</f>
        <v>0</v>
      </c>
      <c r="GH187" s="50">
        <f>SUM(GH175:GH186)</f>
        <v>0</v>
      </c>
      <c r="GI187" s="55"/>
      <c r="GJ187" s="52">
        <f>SUM(GJ175:GJ186)</f>
        <v>290218.03000000003</v>
      </c>
      <c r="GK187" s="50">
        <f>SUM(GK175:GK186)</f>
        <v>682299.07</v>
      </c>
      <c r="GL187" s="55"/>
      <c r="GM187" s="52">
        <f>SUM(GM175:GM186)</f>
        <v>0</v>
      </c>
      <c r="GN187" s="50">
        <f>SUM(GN175:GN186)</f>
        <v>0</v>
      </c>
      <c r="GO187" s="55"/>
      <c r="GP187" s="52">
        <f>SUM(GP175:GP186)</f>
        <v>0</v>
      </c>
      <c r="GQ187" s="50">
        <f>SUM(GQ175:GQ186)</f>
        <v>0</v>
      </c>
      <c r="GR187" s="55"/>
      <c r="GS187" s="52">
        <f>SUM(GS175:GS186)</f>
        <v>101361.13399999999</v>
      </c>
      <c r="GT187" s="50">
        <f>SUM(GT175:GT186)</f>
        <v>228912.27</v>
      </c>
      <c r="GU187" s="55"/>
      <c r="GV187" s="52">
        <f>SUM(GV175:GV186)</f>
        <v>67.687000000000012</v>
      </c>
      <c r="GW187" s="50">
        <f>SUM(GW175:GW186)</f>
        <v>198.17999999999998</v>
      </c>
      <c r="GX187" s="55"/>
      <c r="GY187" s="52">
        <f>SUM(GY175:GY186)</f>
        <v>0</v>
      </c>
      <c r="GZ187" s="50">
        <f>SUM(GZ175:GZ186)</f>
        <v>0</v>
      </c>
      <c r="HA187" s="55"/>
      <c r="HB187" s="52">
        <f>SUM(HB175:HB186)</f>
        <v>0</v>
      </c>
      <c r="HC187" s="50">
        <f>SUM(HC175:HC186)</f>
        <v>0</v>
      </c>
      <c r="HD187" s="55"/>
      <c r="HE187" s="52">
        <f>SUM(HE175:HE186)</f>
        <v>5.8000000000000003E-2</v>
      </c>
      <c r="HF187" s="50">
        <f>SUM(HF175:HF186)</f>
        <v>0.13</v>
      </c>
      <c r="HG187" s="55"/>
      <c r="HH187" s="56">
        <f t="shared" si="774"/>
        <v>393285.13100000005</v>
      </c>
      <c r="HI187" s="51">
        <f t="shared" si="775"/>
        <v>919586.98</v>
      </c>
    </row>
    <row r="188" spans="1:217" x14ac:dyDescent="0.3">
      <c r="A188" s="78">
        <v>2018</v>
      </c>
      <c r="B188" s="75" t="s">
        <v>2</v>
      </c>
      <c r="C188" s="16">
        <v>0</v>
      </c>
      <c r="D188" s="42">
        <v>0</v>
      </c>
      <c r="E188" s="18">
        <f t="shared" ref="E188:E199" si="808">IF(C188=0,0,D188/C188*1000)</f>
        <v>0</v>
      </c>
      <c r="F188" s="16">
        <v>0</v>
      </c>
      <c r="G188" s="42">
        <v>0</v>
      </c>
      <c r="H188" s="18">
        <v>0</v>
      </c>
      <c r="I188" s="16">
        <v>0</v>
      </c>
      <c r="J188" s="42">
        <v>0</v>
      </c>
      <c r="K188" s="18">
        <v>0</v>
      </c>
      <c r="L188" s="16">
        <v>0</v>
      </c>
      <c r="M188" s="42">
        <v>0</v>
      </c>
      <c r="N188" s="18">
        <v>0</v>
      </c>
      <c r="O188" s="16">
        <v>0</v>
      </c>
      <c r="P188" s="42">
        <v>0</v>
      </c>
      <c r="Q188" s="18">
        <v>0</v>
      </c>
      <c r="R188" s="16">
        <v>0</v>
      </c>
      <c r="S188" s="42">
        <v>0</v>
      </c>
      <c r="T188" s="18">
        <v>0</v>
      </c>
      <c r="U188" s="16">
        <v>0</v>
      </c>
      <c r="V188" s="42">
        <v>0</v>
      </c>
      <c r="W188" s="18">
        <f t="shared" ref="W188:W199" si="809">IF(U188=0,0,V188/U188*1000)</f>
        <v>0</v>
      </c>
      <c r="X188" s="16">
        <v>0</v>
      </c>
      <c r="Y188" s="42">
        <v>0</v>
      </c>
      <c r="Z188" s="18">
        <v>0</v>
      </c>
      <c r="AA188" s="16">
        <v>0</v>
      </c>
      <c r="AB188" s="42">
        <v>0</v>
      </c>
      <c r="AC188" s="18">
        <v>0</v>
      </c>
      <c r="AD188" s="16">
        <v>0</v>
      </c>
      <c r="AE188" s="42">
        <v>0</v>
      </c>
      <c r="AF188" s="18">
        <v>0</v>
      </c>
      <c r="AG188" s="16">
        <v>0</v>
      </c>
      <c r="AH188" s="42">
        <v>0</v>
      </c>
      <c r="AI188" s="18">
        <v>0</v>
      </c>
      <c r="AJ188" s="16">
        <v>0</v>
      </c>
      <c r="AK188" s="42">
        <v>0</v>
      </c>
      <c r="AL188" s="18">
        <v>0</v>
      </c>
      <c r="AM188" s="16">
        <v>0</v>
      </c>
      <c r="AN188" s="42">
        <v>0</v>
      </c>
      <c r="AO188" s="18">
        <v>0</v>
      </c>
      <c r="AP188" s="16">
        <v>0</v>
      </c>
      <c r="AQ188" s="42">
        <v>0</v>
      </c>
      <c r="AR188" s="18">
        <v>0</v>
      </c>
      <c r="AS188" s="16">
        <v>0</v>
      </c>
      <c r="AT188" s="42">
        <v>0</v>
      </c>
      <c r="AU188" s="18">
        <v>0</v>
      </c>
      <c r="AV188" s="16">
        <v>14.57</v>
      </c>
      <c r="AW188" s="42">
        <v>21.99</v>
      </c>
      <c r="AX188" s="18">
        <f t="shared" ref="AX188:AX199" si="810">AW188/AV188*1000</f>
        <v>1509.2656142759092</v>
      </c>
      <c r="AY188" s="16"/>
      <c r="AZ188" s="42"/>
      <c r="BA188" s="18"/>
      <c r="BB188" s="16">
        <v>0</v>
      </c>
      <c r="BC188" s="42">
        <v>0</v>
      </c>
      <c r="BD188" s="18">
        <v>0</v>
      </c>
      <c r="BE188" s="16">
        <v>0</v>
      </c>
      <c r="BF188" s="42">
        <v>0</v>
      </c>
      <c r="BG188" s="18">
        <f t="shared" ref="BG188:BG199" si="811">IF(BE188=0,0,BF188/BE188*1000)</f>
        <v>0</v>
      </c>
      <c r="BH188" s="16">
        <v>0</v>
      </c>
      <c r="BI188" s="42">
        <v>0</v>
      </c>
      <c r="BJ188" s="18">
        <v>0</v>
      </c>
      <c r="BK188" s="16">
        <v>0</v>
      </c>
      <c r="BL188" s="42">
        <v>0</v>
      </c>
      <c r="BM188" s="18">
        <v>0</v>
      </c>
      <c r="BN188" s="16">
        <v>0</v>
      </c>
      <c r="BO188" s="42">
        <v>0</v>
      </c>
      <c r="BP188" s="18">
        <v>0</v>
      </c>
      <c r="BQ188" s="16">
        <v>0.1</v>
      </c>
      <c r="BR188" s="42">
        <v>2.74</v>
      </c>
      <c r="BS188" s="18">
        <f t="shared" ref="BS188:BS197" si="812">BR188/BQ188*1000</f>
        <v>27400.000000000004</v>
      </c>
      <c r="BT188" s="16">
        <v>0</v>
      </c>
      <c r="BU188" s="42">
        <v>0</v>
      </c>
      <c r="BV188" s="18">
        <v>0</v>
      </c>
      <c r="BW188" s="12">
        <v>0</v>
      </c>
      <c r="BX188" s="4">
        <v>0</v>
      </c>
      <c r="BY188" s="9">
        <v>0</v>
      </c>
      <c r="BZ188" s="16">
        <v>0</v>
      </c>
      <c r="CA188" s="42">
        <v>0</v>
      </c>
      <c r="CB188" s="18">
        <v>0</v>
      </c>
      <c r="CC188" s="16">
        <v>0</v>
      </c>
      <c r="CD188" s="42">
        <v>0</v>
      </c>
      <c r="CE188" s="18">
        <v>0</v>
      </c>
      <c r="CF188" s="16">
        <v>0</v>
      </c>
      <c r="CG188" s="42">
        <v>0</v>
      </c>
      <c r="CH188" s="18">
        <f t="shared" ref="CH188:CH199" si="813">IF(CF188=0,0,CG188/CF188*1000)</f>
        <v>0</v>
      </c>
      <c r="CI188" s="16">
        <v>0</v>
      </c>
      <c r="CJ188" s="42">
        <v>0</v>
      </c>
      <c r="CK188" s="18">
        <v>0</v>
      </c>
      <c r="CL188" s="16">
        <v>0</v>
      </c>
      <c r="CM188" s="42">
        <v>0</v>
      </c>
      <c r="CN188" s="18">
        <f t="shared" ref="CN188:CN199" si="814">IF(CL188=0,0,CM188/CL188*1000)</f>
        <v>0</v>
      </c>
      <c r="CO188" s="16">
        <v>0</v>
      </c>
      <c r="CP188" s="42">
        <v>0</v>
      </c>
      <c r="CQ188" s="18">
        <v>0</v>
      </c>
      <c r="CR188" s="16">
        <v>0</v>
      </c>
      <c r="CS188" s="42">
        <v>0</v>
      </c>
      <c r="CT188" s="18">
        <v>0</v>
      </c>
      <c r="CU188" s="16">
        <v>0.35499999999999998</v>
      </c>
      <c r="CV188" s="42">
        <v>1.37</v>
      </c>
      <c r="CW188" s="18">
        <f t="shared" ref="CW188:CW199" si="815">CV188/CU188*1000</f>
        <v>3859.1549295774653</v>
      </c>
      <c r="CX188" s="16">
        <v>0</v>
      </c>
      <c r="CY188" s="42">
        <v>0</v>
      </c>
      <c r="CZ188" s="18">
        <v>0</v>
      </c>
      <c r="DA188" s="16"/>
      <c r="DB188" s="42"/>
      <c r="DC188" s="18"/>
      <c r="DD188" s="16">
        <v>0</v>
      </c>
      <c r="DE188" s="42">
        <v>0</v>
      </c>
      <c r="DF188" s="18">
        <v>0</v>
      </c>
      <c r="DG188" s="16">
        <v>0</v>
      </c>
      <c r="DH188" s="42">
        <v>0</v>
      </c>
      <c r="DI188" s="18">
        <f t="shared" ref="DI188:DI199" si="816">IF(DG188=0,0,DH188/DG188*1000)</f>
        <v>0</v>
      </c>
      <c r="DJ188" s="16">
        <v>0</v>
      </c>
      <c r="DK188" s="42">
        <v>0</v>
      </c>
      <c r="DL188" s="18">
        <v>0</v>
      </c>
      <c r="DM188" s="16">
        <v>0</v>
      </c>
      <c r="DN188" s="42">
        <v>0</v>
      </c>
      <c r="DO188" s="18">
        <v>0</v>
      </c>
      <c r="DP188" s="16">
        <v>0</v>
      </c>
      <c r="DQ188" s="42">
        <v>0</v>
      </c>
      <c r="DR188" s="18">
        <v>0</v>
      </c>
      <c r="DS188" s="16">
        <v>0</v>
      </c>
      <c r="DT188" s="42">
        <v>0</v>
      </c>
      <c r="DU188" s="18">
        <v>0</v>
      </c>
      <c r="DV188" s="16">
        <v>0</v>
      </c>
      <c r="DW188" s="42">
        <v>0</v>
      </c>
      <c r="DX188" s="18">
        <v>0</v>
      </c>
      <c r="DY188" s="16">
        <v>0</v>
      </c>
      <c r="DZ188" s="42">
        <v>0</v>
      </c>
      <c r="EA188" s="18">
        <v>0</v>
      </c>
      <c r="EB188" s="16"/>
      <c r="EC188" s="42"/>
      <c r="ED188" s="18"/>
      <c r="EE188" s="16">
        <v>0</v>
      </c>
      <c r="EF188" s="42">
        <v>0</v>
      </c>
      <c r="EG188" s="18">
        <f t="shared" ref="EG188:EG199" si="817">IF(EE188=0,0,EF188/EE188*1000)</f>
        <v>0</v>
      </c>
      <c r="EH188" s="16">
        <v>0</v>
      </c>
      <c r="EI188" s="42">
        <v>0</v>
      </c>
      <c r="EJ188" s="18">
        <v>0</v>
      </c>
      <c r="EK188" s="16">
        <v>0</v>
      </c>
      <c r="EL188" s="42">
        <v>0</v>
      </c>
      <c r="EM188" s="18">
        <v>0</v>
      </c>
      <c r="EN188" s="16">
        <v>0</v>
      </c>
      <c r="EO188" s="42">
        <v>0</v>
      </c>
      <c r="EP188" s="18">
        <v>0</v>
      </c>
      <c r="EQ188" s="16">
        <v>0</v>
      </c>
      <c r="ER188" s="42">
        <v>0</v>
      </c>
      <c r="ES188" s="18">
        <v>0</v>
      </c>
      <c r="ET188" s="16">
        <v>0</v>
      </c>
      <c r="EU188" s="42">
        <v>0</v>
      </c>
      <c r="EV188" s="18">
        <v>0</v>
      </c>
      <c r="EW188" s="12">
        <v>0</v>
      </c>
      <c r="EX188" s="4">
        <v>0</v>
      </c>
      <c r="EY188" s="9">
        <f t="shared" ref="EY188:EY199" si="818">IF(EW188=0,0,EX188/EW188*1000)</f>
        <v>0</v>
      </c>
      <c r="EZ188" s="16">
        <v>0</v>
      </c>
      <c r="FA188" s="42">
        <v>0</v>
      </c>
      <c r="FB188" s="18">
        <v>0</v>
      </c>
      <c r="FC188" s="16">
        <v>0</v>
      </c>
      <c r="FD188" s="42">
        <v>0</v>
      </c>
      <c r="FE188" s="18">
        <v>0</v>
      </c>
      <c r="FF188" s="16">
        <v>0</v>
      </c>
      <c r="FG188" s="42">
        <v>0</v>
      </c>
      <c r="FH188" s="18">
        <v>0</v>
      </c>
      <c r="FI188" s="16">
        <v>0</v>
      </c>
      <c r="FJ188" s="42">
        <v>0</v>
      </c>
      <c r="FK188" s="18">
        <v>0</v>
      </c>
      <c r="FL188" s="16">
        <v>0</v>
      </c>
      <c r="FM188" s="42">
        <v>0</v>
      </c>
      <c r="FN188" s="18">
        <v>0</v>
      </c>
      <c r="FO188" s="16"/>
      <c r="FP188" s="42"/>
      <c r="FQ188" s="18"/>
      <c r="FR188" s="16">
        <v>0</v>
      </c>
      <c r="FS188" s="42">
        <v>0</v>
      </c>
      <c r="FT188" s="18">
        <v>0</v>
      </c>
      <c r="FU188" s="16">
        <v>0</v>
      </c>
      <c r="FV188" s="42">
        <v>0</v>
      </c>
      <c r="FW188" s="18">
        <v>0</v>
      </c>
      <c r="FX188" s="16">
        <v>0</v>
      </c>
      <c r="FY188" s="42">
        <v>0</v>
      </c>
      <c r="FZ188" s="18">
        <v>0</v>
      </c>
      <c r="GA188" s="16">
        <v>0</v>
      </c>
      <c r="GB188" s="42">
        <v>0</v>
      </c>
      <c r="GC188" s="18">
        <v>0</v>
      </c>
      <c r="GD188" s="16">
        <v>0</v>
      </c>
      <c r="GE188" s="42">
        <v>0</v>
      </c>
      <c r="GF188" s="18">
        <v>0</v>
      </c>
      <c r="GG188" s="16">
        <v>0</v>
      </c>
      <c r="GH188" s="42">
        <v>0</v>
      </c>
      <c r="GI188" s="18">
        <v>0</v>
      </c>
      <c r="GJ188" s="16">
        <v>0</v>
      </c>
      <c r="GK188" s="42">
        <v>0</v>
      </c>
      <c r="GL188" s="18">
        <v>0</v>
      </c>
      <c r="GM188" s="16">
        <v>0</v>
      </c>
      <c r="GN188" s="42">
        <v>0</v>
      </c>
      <c r="GO188" s="18">
        <v>0</v>
      </c>
      <c r="GP188" s="16">
        <v>0</v>
      </c>
      <c r="GQ188" s="42">
        <v>0</v>
      </c>
      <c r="GR188" s="18">
        <v>0</v>
      </c>
      <c r="GS188" s="16">
        <v>0</v>
      </c>
      <c r="GT188" s="42">
        <v>0</v>
      </c>
      <c r="GU188" s="18">
        <v>0</v>
      </c>
      <c r="GV188" s="16">
        <v>5.0999999999999997E-2</v>
      </c>
      <c r="GW188" s="42">
        <v>0.51</v>
      </c>
      <c r="GX188" s="18">
        <f t="shared" ref="GX188:GX199" si="819">GW188/GV188*1000</f>
        <v>10000</v>
      </c>
      <c r="GY188" s="16">
        <v>0</v>
      </c>
      <c r="GZ188" s="42">
        <v>0</v>
      </c>
      <c r="HA188" s="18">
        <v>0</v>
      </c>
      <c r="HB188" s="16">
        <v>0</v>
      </c>
      <c r="HC188" s="42">
        <v>0</v>
      </c>
      <c r="HD188" s="18">
        <v>0</v>
      </c>
      <c r="HE188" s="16">
        <v>0</v>
      </c>
      <c r="HF188" s="42">
        <v>0</v>
      </c>
      <c r="HG188" s="18">
        <v>0</v>
      </c>
      <c r="HH188" s="54">
        <f t="shared" si="774"/>
        <v>15.076000000000001</v>
      </c>
      <c r="HI188" s="18">
        <f t="shared" si="775"/>
        <v>26.61</v>
      </c>
    </row>
    <row r="189" spans="1:217" x14ac:dyDescent="0.3">
      <c r="A189" s="79">
        <v>2018</v>
      </c>
      <c r="B189" s="71" t="s">
        <v>3</v>
      </c>
      <c r="C189" s="12">
        <v>0</v>
      </c>
      <c r="D189" s="4">
        <v>0</v>
      </c>
      <c r="E189" s="9">
        <f t="shared" si="808"/>
        <v>0</v>
      </c>
      <c r="F189" s="12">
        <v>0</v>
      </c>
      <c r="G189" s="4">
        <v>0</v>
      </c>
      <c r="H189" s="9">
        <v>0</v>
      </c>
      <c r="I189" s="12">
        <v>0</v>
      </c>
      <c r="J189" s="4">
        <v>0</v>
      </c>
      <c r="K189" s="9">
        <v>0</v>
      </c>
      <c r="L189" s="12">
        <v>0</v>
      </c>
      <c r="M189" s="4">
        <v>0</v>
      </c>
      <c r="N189" s="9">
        <v>0</v>
      </c>
      <c r="O189" s="12">
        <v>0</v>
      </c>
      <c r="P189" s="4">
        <v>0</v>
      </c>
      <c r="Q189" s="9">
        <v>0</v>
      </c>
      <c r="R189" s="12">
        <v>0</v>
      </c>
      <c r="S189" s="4">
        <v>0</v>
      </c>
      <c r="T189" s="9">
        <v>0</v>
      </c>
      <c r="U189" s="12">
        <v>0</v>
      </c>
      <c r="V189" s="4">
        <v>0</v>
      </c>
      <c r="W189" s="9">
        <f t="shared" si="809"/>
        <v>0</v>
      </c>
      <c r="X189" s="12">
        <v>0</v>
      </c>
      <c r="Y189" s="4">
        <v>0</v>
      </c>
      <c r="Z189" s="9">
        <v>0</v>
      </c>
      <c r="AA189" s="12">
        <v>0</v>
      </c>
      <c r="AB189" s="4">
        <v>0</v>
      </c>
      <c r="AC189" s="9">
        <v>0</v>
      </c>
      <c r="AD189" s="12">
        <v>0</v>
      </c>
      <c r="AE189" s="4">
        <v>0</v>
      </c>
      <c r="AF189" s="9">
        <v>0</v>
      </c>
      <c r="AG189" s="12">
        <v>0</v>
      </c>
      <c r="AH189" s="4">
        <v>0</v>
      </c>
      <c r="AI189" s="9">
        <v>0</v>
      </c>
      <c r="AJ189" s="12">
        <v>0</v>
      </c>
      <c r="AK189" s="4">
        <v>0</v>
      </c>
      <c r="AL189" s="9">
        <v>0</v>
      </c>
      <c r="AM189" s="12">
        <v>0</v>
      </c>
      <c r="AN189" s="4">
        <v>0</v>
      </c>
      <c r="AO189" s="9">
        <v>0</v>
      </c>
      <c r="AP189" s="12">
        <v>0</v>
      </c>
      <c r="AQ189" s="4">
        <v>0</v>
      </c>
      <c r="AR189" s="9">
        <v>0</v>
      </c>
      <c r="AS189" s="12">
        <v>0</v>
      </c>
      <c r="AT189" s="4">
        <v>0</v>
      </c>
      <c r="AU189" s="9">
        <v>0</v>
      </c>
      <c r="AV189" s="12">
        <v>13.96</v>
      </c>
      <c r="AW189" s="4">
        <v>27.48</v>
      </c>
      <c r="AX189" s="9">
        <f t="shared" si="810"/>
        <v>1968.4813753581661</v>
      </c>
      <c r="AY189" s="12"/>
      <c r="AZ189" s="4"/>
      <c r="BA189" s="9"/>
      <c r="BB189" s="12">
        <v>1.25</v>
      </c>
      <c r="BC189" s="4">
        <v>7.74</v>
      </c>
      <c r="BD189" s="9">
        <f t="shared" ref="BD189:BD195" si="820">BC189/BB189*1000</f>
        <v>6192</v>
      </c>
      <c r="BE189" s="12">
        <v>0</v>
      </c>
      <c r="BF189" s="4">
        <v>0</v>
      </c>
      <c r="BG189" s="9">
        <f t="shared" si="811"/>
        <v>0</v>
      </c>
      <c r="BH189" s="12">
        <v>0</v>
      </c>
      <c r="BI189" s="4">
        <v>0</v>
      </c>
      <c r="BJ189" s="9">
        <v>0</v>
      </c>
      <c r="BK189" s="12">
        <v>0</v>
      </c>
      <c r="BL189" s="4">
        <v>0</v>
      </c>
      <c r="BM189" s="9">
        <v>0</v>
      </c>
      <c r="BN189" s="12">
        <v>0</v>
      </c>
      <c r="BO189" s="4">
        <v>0</v>
      </c>
      <c r="BP189" s="9">
        <v>0</v>
      </c>
      <c r="BQ189" s="12">
        <v>0</v>
      </c>
      <c r="BR189" s="4">
        <v>0</v>
      </c>
      <c r="BS189" s="9">
        <v>0</v>
      </c>
      <c r="BT189" s="12">
        <v>0</v>
      </c>
      <c r="BU189" s="4">
        <v>0</v>
      </c>
      <c r="BV189" s="9">
        <v>0</v>
      </c>
      <c r="BW189" s="12">
        <v>0</v>
      </c>
      <c r="BX189" s="4">
        <v>0</v>
      </c>
      <c r="BY189" s="9">
        <v>0</v>
      </c>
      <c r="BZ189" s="12">
        <v>0</v>
      </c>
      <c r="CA189" s="4">
        <v>0</v>
      </c>
      <c r="CB189" s="9">
        <v>0</v>
      </c>
      <c r="CC189" s="12">
        <v>0</v>
      </c>
      <c r="CD189" s="4">
        <v>0</v>
      </c>
      <c r="CE189" s="9">
        <v>0</v>
      </c>
      <c r="CF189" s="12">
        <v>0</v>
      </c>
      <c r="CG189" s="4">
        <v>0</v>
      </c>
      <c r="CH189" s="9">
        <f t="shared" si="813"/>
        <v>0</v>
      </c>
      <c r="CI189" s="12">
        <v>0</v>
      </c>
      <c r="CJ189" s="4">
        <v>0</v>
      </c>
      <c r="CK189" s="9">
        <v>0</v>
      </c>
      <c r="CL189" s="12">
        <v>0</v>
      </c>
      <c r="CM189" s="4">
        <v>0</v>
      </c>
      <c r="CN189" s="9">
        <f t="shared" si="814"/>
        <v>0</v>
      </c>
      <c r="CO189" s="12">
        <v>2E-3</v>
      </c>
      <c r="CP189" s="4">
        <v>0.05</v>
      </c>
      <c r="CQ189" s="9">
        <f t="shared" ref="CQ189:CQ197" si="821">CP189/CO189*1000</f>
        <v>25000</v>
      </c>
      <c r="CR189" s="12">
        <v>0</v>
      </c>
      <c r="CS189" s="4">
        <v>0</v>
      </c>
      <c r="CT189" s="9">
        <v>0</v>
      </c>
      <c r="CU189" s="12">
        <v>0.80200000000000005</v>
      </c>
      <c r="CV189" s="4">
        <v>2.4300000000000002</v>
      </c>
      <c r="CW189" s="9">
        <f t="shared" si="815"/>
        <v>3029.9251870324188</v>
      </c>
      <c r="CX189" s="12">
        <v>0</v>
      </c>
      <c r="CY189" s="4">
        <v>0</v>
      </c>
      <c r="CZ189" s="9">
        <v>0</v>
      </c>
      <c r="DA189" s="12"/>
      <c r="DB189" s="4"/>
      <c r="DC189" s="9"/>
      <c r="DD189" s="12">
        <v>0</v>
      </c>
      <c r="DE189" s="4">
        <v>0</v>
      </c>
      <c r="DF189" s="9">
        <v>0</v>
      </c>
      <c r="DG189" s="12">
        <v>0</v>
      </c>
      <c r="DH189" s="4">
        <v>0</v>
      </c>
      <c r="DI189" s="9">
        <f t="shared" si="816"/>
        <v>0</v>
      </c>
      <c r="DJ189" s="12">
        <v>0</v>
      </c>
      <c r="DK189" s="4">
        <v>0</v>
      </c>
      <c r="DL189" s="9">
        <v>0</v>
      </c>
      <c r="DM189" s="12">
        <v>0</v>
      </c>
      <c r="DN189" s="4">
        <v>0</v>
      </c>
      <c r="DO189" s="9">
        <v>0</v>
      </c>
      <c r="DP189" s="12">
        <v>0</v>
      </c>
      <c r="DQ189" s="4">
        <v>0</v>
      </c>
      <c r="DR189" s="9">
        <v>0</v>
      </c>
      <c r="DS189" s="12">
        <v>0</v>
      </c>
      <c r="DT189" s="4">
        <v>0</v>
      </c>
      <c r="DU189" s="9">
        <v>0</v>
      </c>
      <c r="DV189" s="12">
        <v>0</v>
      </c>
      <c r="DW189" s="4">
        <v>0</v>
      </c>
      <c r="DX189" s="9">
        <v>0</v>
      </c>
      <c r="DY189" s="12">
        <v>0</v>
      </c>
      <c r="DZ189" s="4">
        <v>0</v>
      </c>
      <c r="EA189" s="9">
        <v>0</v>
      </c>
      <c r="EB189" s="12"/>
      <c r="EC189" s="4"/>
      <c r="ED189" s="9"/>
      <c r="EE189" s="12">
        <v>0</v>
      </c>
      <c r="EF189" s="4">
        <v>0</v>
      </c>
      <c r="EG189" s="9">
        <f t="shared" si="817"/>
        <v>0</v>
      </c>
      <c r="EH189" s="12">
        <v>0</v>
      </c>
      <c r="EI189" s="4">
        <v>0</v>
      </c>
      <c r="EJ189" s="9">
        <v>0</v>
      </c>
      <c r="EK189" s="12">
        <v>0</v>
      </c>
      <c r="EL189" s="4">
        <v>0</v>
      </c>
      <c r="EM189" s="9">
        <v>0</v>
      </c>
      <c r="EN189" s="12">
        <v>0</v>
      </c>
      <c r="EO189" s="4">
        <v>0</v>
      </c>
      <c r="EP189" s="9">
        <v>0</v>
      </c>
      <c r="EQ189" s="12">
        <v>0</v>
      </c>
      <c r="ER189" s="4">
        <v>0</v>
      </c>
      <c r="ES189" s="9">
        <v>0</v>
      </c>
      <c r="ET189" s="12">
        <v>0</v>
      </c>
      <c r="EU189" s="4">
        <v>0</v>
      </c>
      <c r="EV189" s="9">
        <v>0</v>
      </c>
      <c r="EW189" s="12">
        <v>0</v>
      </c>
      <c r="EX189" s="4">
        <v>0</v>
      </c>
      <c r="EY189" s="9">
        <f t="shared" si="818"/>
        <v>0</v>
      </c>
      <c r="EZ189" s="12">
        <v>0</v>
      </c>
      <c r="FA189" s="4">
        <v>0</v>
      </c>
      <c r="FB189" s="9">
        <v>0</v>
      </c>
      <c r="FC189" s="12">
        <v>0</v>
      </c>
      <c r="FD189" s="4">
        <v>0</v>
      </c>
      <c r="FE189" s="9">
        <v>0</v>
      </c>
      <c r="FF189" s="12">
        <v>0</v>
      </c>
      <c r="FG189" s="4">
        <v>0</v>
      </c>
      <c r="FH189" s="9">
        <v>0</v>
      </c>
      <c r="FI189" s="12">
        <v>0</v>
      </c>
      <c r="FJ189" s="4">
        <v>0</v>
      </c>
      <c r="FK189" s="9">
        <v>0</v>
      </c>
      <c r="FL189" s="12">
        <v>0</v>
      </c>
      <c r="FM189" s="4">
        <v>0</v>
      </c>
      <c r="FN189" s="9">
        <v>0</v>
      </c>
      <c r="FO189" s="12"/>
      <c r="FP189" s="4"/>
      <c r="FQ189" s="9"/>
      <c r="FR189" s="12">
        <v>0</v>
      </c>
      <c r="FS189" s="4">
        <v>0</v>
      </c>
      <c r="FT189" s="9">
        <v>0</v>
      </c>
      <c r="FU189" s="12">
        <v>0</v>
      </c>
      <c r="FV189" s="4">
        <v>0</v>
      </c>
      <c r="FW189" s="9">
        <v>0</v>
      </c>
      <c r="FX189" s="12">
        <v>0</v>
      </c>
      <c r="FY189" s="4">
        <v>0</v>
      </c>
      <c r="FZ189" s="9">
        <v>0</v>
      </c>
      <c r="GA189" s="12">
        <v>0</v>
      </c>
      <c r="GB189" s="4">
        <v>0</v>
      </c>
      <c r="GC189" s="9">
        <v>0</v>
      </c>
      <c r="GD189" s="12">
        <v>0</v>
      </c>
      <c r="GE189" s="4">
        <v>0</v>
      </c>
      <c r="GF189" s="9">
        <v>0</v>
      </c>
      <c r="GG189" s="12">
        <v>0</v>
      </c>
      <c r="GH189" s="4">
        <v>0</v>
      </c>
      <c r="GI189" s="9">
        <v>0</v>
      </c>
      <c r="GJ189" s="12">
        <v>0</v>
      </c>
      <c r="GK189" s="4">
        <v>0</v>
      </c>
      <c r="GL189" s="9">
        <v>0</v>
      </c>
      <c r="GM189" s="12">
        <v>0</v>
      </c>
      <c r="GN189" s="4">
        <v>0</v>
      </c>
      <c r="GO189" s="9">
        <v>0</v>
      </c>
      <c r="GP189" s="12">
        <v>0</v>
      </c>
      <c r="GQ189" s="4">
        <v>0</v>
      </c>
      <c r="GR189" s="9">
        <v>0</v>
      </c>
      <c r="GS189" s="12">
        <v>0</v>
      </c>
      <c r="GT189" s="4">
        <v>0</v>
      </c>
      <c r="GU189" s="9">
        <v>0</v>
      </c>
      <c r="GV189" s="12">
        <v>0.433</v>
      </c>
      <c r="GW189" s="4">
        <v>2.5499999999999998</v>
      </c>
      <c r="GX189" s="9">
        <f t="shared" si="819"/>
        <v>5889.1454965357962</v>
      </c>
      <c r="GY189" s="12">
        <v>0</v>
      </c>
      <c r="GZ189" s="4">
        <v>0</v>
      </c>
      <c r="HA189" s="9">
        <v>0</v>
      </c>
      <c r="HB189" s="12">
        <v>0</v>
      </c>
      <c r="HC189" s="4">
        <v>0</v>
      </c>
      <c r="HD189" s="9">
        <v>0</v>
      </c>
      <c r="HE189" s="12">
        <v>0</v>
      </c>
      <c r="HF189" s="4">
        <v>0</v>
      </c>
      <c r="HG189" s="9">
        <v>0</v>
      </c>
      <c r="HH189" s="19">
        <f t="shared" si="774"/>
        <v>16.447000000000003</v>
      </c>
      <c r="HI189" s="9">
        <f t="shared" si="775"/>
        <v>40.25</v>
      </c>
    </row>
    <row r="190" spans="1:217" x14ac:dyDescent="0.3">
      <c r="A190" s="79">
        <v>2018</v>
      </c>
      <c r="B190" s="71" t="s">
        <v>4</v>
      </c>
      <c r="C190" s="12">
        <v>0</v>
      </c>
      <c r="D190" s="4">
        <v>0</v>
      </c>
      <c r="E190" s="9">
        <f t="shared" si="808"/>
        <v>0</v>
      </c>
      <c r="F190" s="12">
        <v>0</v>
      </c>
      <c r="G190" s="4">
        <v>0</v>
      </c>
      <c r="H190" s="9">
        <v>0</v>
      </c>
      <c r="I190" s="12">
        <v>0</v>
      </c>
      <c r="J190" s="4">
        <v>0</v>
      </c>
      <c r="K190" s="9">
        <v>0</v>
      </c>
      <c r="L190" s="12">
        <v>0</v>
      </c>
      <c r="M190" s="4">
        <v>0</v>
      </c>
      <c r="N190" s="9">
        <v>0</v>
      </c>
      <c r="O190" s="12">
        <v>0</v>
      </c>
      <c r="P190" s="4">
        <v>0</v>
      </c>
      <c r="Q190" s="9">
        <v>0</v>
      </c>
      <c r="R190" s="12">
        <v>0</v>
      </c>
      <c r="S190" s="4">
        <v>0</v>
      </c>
      <c r="T190" s="9">
        <v>0</v>
      </c>
      <c r="U190" s="12">
        <v>0</v>
      </c>
      <c r="V190" s="4">
        <v>0</v>
      </c>
      <c r="W190" s="9">
        <f t="shared" si="809"/>
        <v>0</v>
      </c>
      <c r="X190" s="12">
        <v>0</v>
      </c>
      <c r="Y190" s="4">
        <v>0</v>
      </c>
      <c r="Z190" s="9">
        <v>0</v>
      </c>
      <c r="AA190" s="12">
        <v>0</v>
      </c>
      <c r="AB190" s="4">
        <v>0</v>
      </c>
      <c r="AC190" s="9">
        <v>0</v>
      </c>
      <c r="AD190" s="12">
        <v>0</v>
      </c>
      <c r="AE190" s="4">
        <v>0</v>
      </c>
      <c r="AF190" s="9">
        <v>0</v>
      </c>
      <c r="AG190" s="12">
        <v>0</v>
      </c>
      <c r="AH190" s="4">
        <v>0</v>
      </c>
      <c r="AI190" s="9">
        <v>0</v>
      </c>
      <c r="AJ190" s="12">
        <v>0</v>
      </c>
      <c r="AK190" s="4">
        <v>0</v>
      </c>
      <c r="AL190" s="9">
        <v>0</v>
      </c>
      <c r="AM190" s="12">
        <v>0</v>
      </c>
      <c r="AN190" s="4">
        <v>0</v>
      </c>
      <c r="AO190" s="9">
        <v>0</v>
      </c>
      <c r="AP190" s="12">
        <v>0</v>
      </c>
      <c r="AQ190" s="4">
        <v>0</v>
      </c>
      <c r="AR190" s="9">
        <v>0</v>
      </c>
      <c r="AS190" s="12">
        <v>0</v>
      </c>
      <c r="AT190" s="4">
        <v>0</v>
      </c>
      <c r="AU190" s="9">
        <v>0</v>
      </c>
      <c r="AV190" s="12">
        <v>6.07</v>
      </c>
      <c r="AW190" s="4">
        <v>8.3000000000000007</v>
      </c>
      <c r="AX190" s="9">
        <f t="shared" si="810"/>
        <v>1367.3805601317958</v>
      </c>
      <c r="AY190" s="12"/>
      <c r="AZ190" s="4"/>
      <c r="BA190" s="9"/>
      <c r="BB190" s="12">
        <v>264.54700000000003</v>
      </c>
      <c r="BC190" s="4">
        <v>1370.56</v>
      </c>
      <c r="BD190" s="9">
        <f t="shared" si="820"/>
        <v>5180.7807308342171</v>
      </c>
      <c r="BE190" s="12">
        <v>0</v>
      </c>
      <c r="BF190" s="4">
        <v>0</v>
      </c>
      <c r="BG190" s="9">
        <f t="shared" si="811"/>
        <v>0</v>
      </c>
      <c r="BH190" s="12">
        <v>0</v>
      </c>
      <c r="BI190" s="4">
        <v>0</v>
      </c>
      <c r="BJ190" s="9">
        <v>0</v>
      </c>
      <c r="BK190" s="12">
        <v>0</v>
      </c>
      <c r="BL190" s="4">
        <v>0</v>
      </c>
      <c r="BM190" s="9">
        <v>0</v>
      </c>
      <c r="BN190" s="12">
        <v>0</v>
      </c>
      <c r="BO190" s="4">
        <v>0</v>
      </c>
      <c r="BP190" s="9">
        <v>0</v>
      </c>
      <c r="BQ190" s="12">
        <v>0</v>
      </c>
      <c r="BR190" s="4">
        <v>0</v>
      </c>
      <c r="BS190" s="9">
        <v>0</v>
      </c>
      <c r="BT190" s="12">
        <v>0.54700000000000004</v>
      </c>
      <c r="BU190" s="4">
        <v>9.2200000000000006</v>
      </c>
      <c r="BV190" s="9">
        <f t="shared" ref="BV190:BV197" si="822">BU190/BT190*1000</f>
        <v>16855.57586837294</v>
      </c>
      <c r="BW190" s="12">
        <v>0</v>
      </c>
      <c r="BX190" s="4">
        <v>0</v>
      </c>
      <c r="BY190" s="9">
        <v>0</v>
      </c>
      <c r="BZ190" s="12">
        <v>0</v>
      </c>
      <c r="CA190" s="4">
        <v>0</v>
      </c>
      <c r="CB190" s="9">
        <v>0</v>
      </c>
      <c r="CC190" s="12">
        <v>0</v>
      </c>
      <c r="CD190" s="4">
        <v>0</v>
      </c>
      <c r="CE190" s="9">
        <v>0</v>
      </c>
      <c r="CF190" s="12">
        <v>0</v>
      </c>
      <c r="CG190" s="4">
        <v>0</v>
      </c>
      <c r="CH190" s="9">
        <f t="shared" si="813"/>
        <v>0</v>
      </c>
      <c r="CI190" s="12">
        <v>0</v>
      </c>
      <c r="CJ190" s="4">
        <v>0</v>
      </c>
      <c r="CK190" s="9">
        <v>0</v>
      </c>
      <c r="CL190" s="12">
        <v>0</v>
      </c>
      <c r="CM190" s="4">
        <v>0</v>
      </c>
      <c r="CN190" s="9">
        <f t="shared" si="814"/>
        <v>0</v>
      </c>
      <c r="CO190" s="12">
        <v>0</v>
      </c>
      <c r="CP190" s="4">
        <v>0</v>
      </c>
      <c r="CQ190" s="9">
        <v>0</v>
      </c>
      <c r="CR190" s="12">
        <v>0</v>
      </c>
      <c r="CS190" s="4">
        <v>0</v>
      </c>
      <c r="CT190" s="9">
        <v>0</v>
      </c>
      <c r="CU190" s="12">
        <v>1.633</v>
      </c>
      <c r="CV190" s="4">
        <v>5.85</v>
      </c>
      <c r="CW190" s="9">
        <f t="shared" si="815"/>
        <v>3582.3637477036127</v>
      </c>
      <c r="CX190" s="12">
        <v>0</v>
      </c>
      <c r="CY190" s="4">
        <v>0</v>
      </c>
      <c r="CZ190" s="9">
        <v>0</v>
      </c>
      <c r="DA190" s="12"/>
      <c r="DB190" s="4"/>
      <c r="DC190" s="9"/>
      <c r="DD190" s="12">
        <v>0</v>
      </c>
      <c r="DE190" s="4">
        <v>0</v>
      </c>
      <c r="DF190" s="9">
        <v>0</v>
      </c>
      <c r="DG190" s="12">
        <v>0</v>
      </c>
      <c r="DH190" s="4">
        <v>0</v>
      </c>
      <c r="DI190" s="9">
        <f t="shared" si="816"/>
        <v>0</v>
      </c>
      <c r="DJ190" s="12">
        <v>0</v>
      </c>
      <c r="DK190" s="4">
        <v>0</v>
      </c>
      <c r="DL190" s="9">
        <v>0</v>
      </c>
      <c r="DM190" s="12">
        <v>0</v>
      </c>
      <c r="DN190" s="4">
        <v>0</v>
      </c>
      <c r="DO190" s="9">
        <v>0</v>
      </c>
      <c r="DP190" s="12">
        <v>0</v>
      </c>
      <c r="DQ190" s="4">
        <v>0</v>
      </c>
      <c r="DR190" s="9">
        <v>0</v>
      </c>
      <c r="DS190" s="12">
        <v>0</v>
      </c>
      <c r="DT190" s="4">
        <v>0</v>
      </c>
      <c r="DU190" s="9">
        <v>0</v>
      </c>
      <c r="DV190" s="12">
        <v>0</v>
      </c>
      <c r="DW190" s="4">
        <v>0</v>
      </c>
      <c r="DX190" s="9">
        <v>0</v>
      </c>
      <c r="DY190" s="12">
        <v>1.0999999999999999E-2</v>
      </c>
      <c r="DZ190" s="4">
        <v>0.34</v>
      </c>
      <c r="EA190" s="9">
        <f t="shared" ref="EA190:EA195" si="823">DZ190/DY190*1000</f>
        <v>30909.090909090915</v>
      </c>
      <c r="EB190" s="12"/>
      <c r="EC190" s="4"/>
      <c r="ED190" s="9"/>
      <c r="EE190" s="12">
        <v>0</v>
      </c>
      <c r="EF190" s="4">
        <v>0</v>
      </c>
      <c r="EG190" s="9">
        <f t="shared" si="817"/>
        <v>0</v>
      </c>
      <c r="EH190" s="12">
        <v>0</v>
      </c>
      <c r="EI190" s="4">
        <v>0</v>
      </c>
      <c r="EJ190" s="9">
        <v>0</v>
      </c>
      <c r="EK190" s="12">
        <v>0</v>
      </c>
      <c r="EL190" s="4">
        <v>0</v>
      </c>
      <c r="EM190" s="9">
        <v>0</v>
      </c>
      <c r="EN190" s="12">
        <v>0</v>
      </c>
      <c r="EO190" s="4">
        <v>0</v>
      </c>
      <c r="EP190" s="9">
        <v>0</v>
      </c>
      <c r="EQ190" s="12">
        <v>0</v>
      </c>
      <c r="ER190" s="4">
        <v>0</v>
      </c>
      <c r="ES190" s="9">
        <v>0</v>
      </c>
      <c r="ET190" s="12">
        <v>0</v>
      </c>
      <c r="EU190" s="4">
        <v>0</v>
      </c>
      <c r="EV190" s="9">
        <v>0</v>
      </c>
      <c r="EW190" s="12">
        <v>0</v>
      </c>
      <c r="EX190" s="4">
        <v>0</v>
      </c>
      <c r="EY190" s="9">
        <f t="shared" si="818"/>
        <v>0</v>
      </c>
      <c r="EZ190" s="12">
        <v>0</v>
      </c>
      <c r="FA190" s="4">
        <v>0</v>
      </c>
      <c r="FB190" s="9">
        <v>0</v>
      </c>
      <c r="FC190" s="12">
        <v>0</v>
      </c>
      <c r="FD190" s="4">
        <v>0</v>
      </c>
      <c r="FE190" s="9">
        <v>0</v>
      </c>
      <c r="FF190" s="12">
        <v>0</v>
      </c>
      <c r="FG190" s="4">
        <v>0</v>
      </c>
      <c r="FH190" s="9">
        <v>0</v>
      </c>
      <c r="FI190" s="12">
        <v>0</v>
      </c>
      <c r="FJ190" s="4">
        <v>0</v>
      </c>
      <c r="FK190" s="9">
        <v>0</v>
      </c>
      <c r="FL190" s="12">
        <v>0</v>
      </c>
      <c r="FM190" s="4">
        <v>0</v>
      </c>
      <c r="FN190" s="9">
        <v>0</v>
      </c>
      <c r="FO190" s="12"/>
      <c r="FP190" s="4"/>
      <c r="FQ190" s="9"/>
      <c r="FR190" s="12">
        <v>0</v>
      </c>
      <c r="FS190" s="4">
        <v>0</v>
      </c>
      <c r="FT190" s="9">
        <v>0</v>
      </c>
      <c r="FU190" s="12">
        <v>0</v>
      </c>
      <c r="FV190" s="4">
        <v>0</v>
      </c>
      <c r="FW190" s="9">
        <v>0</v>
      </c>
      <c r="FX190" s="12">
        <v>0</v>
      </c>
      <c r="FY190" s="4">
        <v>0</v>
      </c>
      <c r="FZ190" s="9">
        <v>0</v>
      </c>
      <c r="GA190" s="12">
        <v>0</v>
      </c>
      <c r="GB190" s="4">
        <v>0</v>
      </c>
      <c r="GC190" s="9">
        <v>0</v>
      </c>
      <c r="GD190" s="12">
        <v>0</v>
      </c>
      <c r="GE190" s="4">
        <v>0</v>
      </c>
      <c r="GF190" s="9">
        <v>0</v>
      </c>
      <c r="GG190" s="12">
        <v>0</v>
      </c>
      <c r="GH190" s="4">
        <v>0</v>
      </c>
      <c r="GI190" s="9">
        <v>0</v>
      </c>
      <c r="GJ190" s="12">
        <v>0</v>
      </c>
      <c r="GK190" s="4">
        <v>0</v>
      </c>
      <c r="GL190" s="9">
        <v>0</v>
      </c>
      <c r="GM190" s="12">
        <v>0</v>
      </c>
      <c r="GN190" s="4">
        <v>0</v>
      </c>
      <c r="GO190" s="9">
        <v>0</v>
      </c>
      <c r="GP190" s="12">
        <v>0</v>
      </c>
      <c r="GQ190" s="4">
        <v>0</v>
      </c>
      <c r="GR190" s="9">
        <v>0</v>
      </c>
      <c r="GS190" s="12">
        <v>0</v>
      </c>
      <c r="GT190" s="4">
        <v>0</v>
      </c>
      <c r="GU190" s="9">
        <v>0</v>
      </c>
      <c r="GV190" s="12">
        <v>0.35699999999999998</v>
      </c>
      <c r="GW190" s="4">
        <v>0.86</v>
      </c>
      <c r="GX190" s="9">
        <f t="shared" si="819"/>
        <v>2408.9635854341736</v>
      </c>
      <c r="GY190" s="12">
        <v>0</v>
      </c>
      <c r="GZ190" s="4">
        <v>0</v>
      </c>
      <c r="HA190" s="9">
        <v>0</v>
      </c>
      <c r="HB190" s="12">
        <v>0</v>
      </c>
      <c r="HC190" s="4">
        <v>0</v>
      </c>
      <c r="HD190" s="9">
        <v>0</v>
      </c>
      <c r="HE190" s="12">
        <v>0</v>
      </c>
      <c r="HF190" s="4">
        <v>0</v>
      </c>
      <c r="HG190" s="9">
        <v>0</v>
      </c>
      <c r="HH190" s="19">
        <f t="shared" si="774"/>
        <v>273.16500000000008</v>
      </c>
      <c r="HI190" s="9">
        <f t="shared" si="775"/>
        <v>1395.1299999999997</v>
      </c>
    </row>
    <row r="191" spans="1:217" x14ac:dyDescent="0.3">
      <c r="A191" s="79">
        <v>2018</v>
      </c>
      <c r="B191" s="71" t="s">
        <v>5</v>
      </c>
      <c r="C191" s="12">
        <v>0</v>
      </c>
      <c r="D191" s="4">
        <v>0</v>
      </c>
      <c r="E191" s="9">
        <f t="shared" si="808"/>
        <v>0</v>
      </c>
      <c r="F191" s="12">
        <v>26.2</v>
      </c>
      <c r="G191" s="4">
        <v>164.5</v>
      </c>
      <c r="H191" s="9">
        <f t="shared" ref="H191" si="824">G191/F191*1000</f>
        <v>6278.6259541984728</v>
      </c>
      <c r="I191" s="12">
        <v>0</v>
      </c>
      <c r="J191" s="4">
        <v>0</v>
      </c>
      <c r="K191" s="9">
        <v>0</v>
      </c>
      <c r="L191" s="12">
        <v>0</v>
      </c>
      <c r="M191" s="4">
        <v>0</v>
      </c>
      <c r="N191" s="9">
        <v>0</v>
      </c>
      <c r="O191" s="12">
        <v>0</v>
      </c>
      <c r="P191" s="4">
        <v>0</v>
      </c>
      <c r="Q191" s="9">
        <v>0</v>
      </c>
      <c r="R191" s="12">
        <v>25.925000000000001</v>
      </c>
      <c r="S191" s="4">
        <v>148.35</v>
      </c>
      <c r="T191" s="9">
        <f t="shared" ref="T191" si="825">S191/R191*1000</f>
        <v>5722.2757955641273</v>
      </c>
      <c r="U191" s="12">
        <v>0</v>
      </c>
      <c r="V191" s="4">
        <v>0</v>
      </c>
      <c r="W191" s="9">
        <f t="shared" si="809"/>
        <v>0</v>
      </c>
      <c r="X191" s="12">
        <v>0</v>
      </c>
      <c r="Y191" s="4">
        <v>0</v>
      </c>
      <c r="Z191" s="9">
        <v>0</v>
      </c>
      <c r="AA191" s="12">
        <v>0</v>
      </c>
      <c r="AB191" s="4">
        <v>0</v>
      </c>
      <c r="AC191" s="9">
        <v>0</v>
      </c>
      <c r="AD191" s="12">
        <v>0</v>
      </c>
      <c r="AE191" s="4">
        <v>0</v>
      </c>
      <c r="AF191" s="9">
        <v>0</v>
      </c>
      <c r="AG191" s="12">
        <v>0</v>
      </c>
      <c r="AH191" s="4">
        <v>0</v>
      </c>
      <c r="AI191" s="9">
        <v>0</v>
      </c>
      <c r="AJ191" s="12">
        <v>0</v>
      </c>
      <c r="AK191" s="4">
        <v>0</v>
      </c>
      <c r="AL191" s="9">
        <v>0</v>
      </c>
      <c r="AM191" s="12">
        <v>0</v>
      </c>
      <c r="AN191" s="4">
        <v>0</v>
      </c>
      <c r="AO191" s="9">
        <v>0</v>
      </c>
      <c r="AP191" s="12">
        <v>0</v>
      </c>
      <c r="AQ191" s="4">
        <v>0</v>
      </c>
      <c r="AR191" s="9">
        <v>0</v>
      </c>
      <c r="AS191" s="12">
        <v>0</v>
      </c>
      <c r="AT191" s="4">
        <v>0</v>
      </c>
      <c r="AU191" s="9">
        <v>0</v>
      </c>
      <c r="AV191" s="12">
        <v>1.41</v>
      </c>
      <c r="AW191" s="4">
        <v>2.4</v>
      </c>
      <c r="AX191" s="9">
        <f t="shared" si="810"/>
        <v>1702.127659574468</v>
      </c>
      <c r="AY191" s="12"/>
      <c r="AZ191" s="4"/>
      <c r="BA191" s="9"/>
      <c r="BB191" s="12">
        <v>0</v>
      </c>
      <c r="BC191" s="4">
        <v>0</v>
      </c>
      <c r="BD191" s="9">
        <v>0</v>
      </c>
      <c r="BE191" s="12">
        <v>0</v>
      </c>
      <c r="BF191" s="4">
        <v>0</v>
      </c>
      <c r="BG191" s="9">
        <f t="shared" si="811"/>
        <v>0</v>
      </c>
      <c r="BH191" s="12">
        <v>0</v>
      </c>
      <c r="BI191" s="4">
        <v>0</v>
      </c>
      <c r="BJ191" s="9">
        <v>0</v>
      </c>
      <c r="BK191" s="12">
        <v>0</v>
      </c>
      <c r="BL191" s="4">
        <v>0</v>
      </c>
      <c r="BM191" s="9">
        <v>0</v>
      </c>
      <c r="BN191" s="12">
        <v>0</v>
      </c>
      <c r="BO191" s="4">
        <v>0</v>
      </c>
      <c r="BP191" s="9">
        <v>0</v>
      </c>
      <c r="BQ191" s="12">
        <v>0.15</v>
      </c>
      <c r="BR191" s="4">
        <v>3.84</v>
      </c>
      <c r="BS191" s="9">
        <f t="shared" si="812"/>
        <v>25600</v>
      </c>
      <c r="BT191" s="12">
        <v>0</v>
      </c>
      <c r="BU191" s="4">
        <v>0</v>
      </c>
      <c r="BV191" s="9">
        <v>0</v>
      </c>
      <c r="BW191" s="12">
        <v>0</v>
      </c>
      <c r="BX191" s="4">
        <v>0</v>
      </c>
      <c r="BY191" s="9">
        <f>IF(BW191=0,0,BX191/BW191*1000)</f>
        <v>0</v>
      </c>
      <c r="BZ191" s="12">
        <v>0</v>
      </c>
      <c r="CA191" s="4">
        <v>0</v>
      </c>
      <c r="CB191" s="9">
        <v>0</v>
      </c>
      <c r="CC191" s="12">
        <v>0</v>
      </c>
      <c r="CD191" s="4">
        <v>0</v>
      </c>
      <c r="CE191" s="9">
        <v>0</v>
      </c>
      <c r="CF191" s="12">
        <v>0</v>
      </c>
      <c r="CG191" s="4">
        <v>0</v>
      </c>
      <c r="CH191" s="9">
        <f t="shared" si="813"/>
        <v>0</v>
      </c>
      <c r="CI191" s="12">
        <v>0</v>
      </c>
      <c r="CJ191" s="4">
        <v>0</v>
      </c>
      <c r="CK191" s="9">
        <v>0</v>
      </c>
      <c r="CL191" s="12">
        <v>0</v>
      </c>
      <c r="CM191" s="4">
        <v>0</v>
      </c>
      <c r="CN191" s="9">
        <f t="shared" si="814"/>
        <v>0</v>
      </c>
      <c r="CO191" s="12">
        <v>0</v>
      </c>
      <c r="CP191" s="4">
        <v>0</v>
      </c>
      <c r="CQ191" s="9">
        <v>0</v>
      </c>
      <c r="CR191" s="12">
        <v>0</v>
      </c>
      <c r="CS191" s="4">
        <v>0</v>
      </c>
      <c r="CT191" s="9">
        <v>0</v>
      </c>
      <c r="CU191" s="12">
        <v>0.876</v>
      </c>
      <c r="CV191" s="4">
        <v>2.2400000000000002</v>
      </c>
      <c r="CW191" s="9">
        <f t="shared" si="815"/>
        <v>2557.0776255707765</v>
      </c>
      <c r="CX191" s="12">
        <v>0</v>
      </c>
      <c r="CY191" s="4">
        <v>0</v>
      </c>
      <c r="CZ191" s="9">
        <v>0</v>
      </c>
      <c r="DA191" s="12"/>
      <c r="DB191" s="4"/>
      <c r="DC191" s="9"/>
      <c r="DD191" s="12">
        <v>0</v>
      </c>
      <c r="DE191" s="4">
        <v>0</v>
      </c>
      <c r="DF191" s="9">
        <v>0</v>
      </c>
      <c r="DG191" s="12">
        <v>0</v>
      </c>
      <c r="DH191" s="4">
        <v>0</v>
      </c>
      <c r="DI191" s="9">
        <f t="shared" si="816"/>
        <v>0</v>
      </c>
      <c r="DJ191" s="12">
        <v>0</v>
      </c>
      <c r="DK191" s="4">
        <v>0</v>
      </c>
      <c r="DL191" s="9">
        <v>0</v>
      </c>
      <c r="DM191" s="12">
        <v>0</v>
      </c>
      <c r="DN191" s="4">
        <v>0</v>
      </c>
      <c r="DO191" s="9">
        <v>0</v>
      </c>
      <c r="DP191" s="12">
        <v>0</v>
      </c>
      <c r="DQ191" s="4">
        <v>0</v>
      </c>
      <c r="DR191" s="9">
        <v>0</v>
      </c>
      <c r="DS191" s="12">
        <v>0</v>
      </c>
      <c r="DT191" s="4">
        <v>0</v>
      </c>
      <c r="DU191" s="9">
        <v>0</v>
      </c>
      <c r="DV191" s="12">
        <v>0</v>
      </c>
      <c r="DW191" s="4">
        <v>0</v>
      </c>
      <c r="DX191" s="9">
        <v>0</v>
      </c>
      <c r="DY191" s="12">
        <v>0</v>
      </c>
      <c r="DZ191" s="4">
        <v>0</v>
      </c>
      <c r="EA191" s="9">
        <v>0</v>
      </c>
      <c r="EB191" s="12"/>
      <c r="EC191" s="4"/>
      <c r="ED191" s="9"/>
      <c r="EE191" s="12">
        <v>0</v>
      </c>
      <c r="EF191" s="4">
        <v>0</v>
      </c>
      <c r="EG191" s="9">
        <f t="shared" si="817"/>
        <v>0</v>
      </c>
      <c r="EH191" s="12">
        <v>0</v>
      </c>
      <c r="EI191" s="4">
        <v>0</v>
      </c>
      <c r="EJ191" s="9">
        <v>0</v>
      </c>
      <c r="EK191" s="12">
        <v>0</v>
      </c>
      <c r="EL191" s="4">
        <v>0</v>
      </c>
      <c r="EM191" s="9">
        <v>0</v>
      </c>
      <c r="EN191" s="12">
        <v>0</v>
      </c>
      <c r="EO191" s="4">
        <v>0</v>
      </c>
      <c r="EP191" s="9">
        <v>0</v>
      </c>
      <c r="EQ191" s="12">
        <v>0</v>
      </c>
      <c r="ER191" s="4">
        <v>0</v>
      </c>
      <c r="ES191" s="9">
        <v>0</v>
      </c>
      <c r="ET191" s="12">
        <v>0</v>
      </c>
      <c r="EU191" s="4">
        <v>0</v>
      </c>
      <c r="EV191" s="9">
        <v>0</v>
      </c>
      <c r="EW191" s="12">
        <v>0</v>
      </c>
      <c r="EX191" s="4">
        <v>0</v>
      </c>
      <c r="EY191" s="9">
        <f t="shared" si="818"/>
        <v>0</v>
      </c>
      <c r="EZ191" s="12">
        <v>0</v>
      </c>
      <c r="FA191" s="4">
        <v>0</v>
      </c>
      <c r="FB191" s="9">
        <v>0</v>
      </c>
      <c r="FC191" s="12">
        <v>0</v>
      </c>
      <c r="FD191" s="4">
        <v>0</v>
      </c>
      <c r="FE191" s="9">
        <v>0</v>
      </c>
      <c r="FF191" s="12">
        <v>0</v>
      </c>
      <c r="FG191" s="4">
        <v>0</v>
      </c>
      <c r="FH191" s="9">
        <v>0</v>
      </c>
      <c r="FI191" s="12">
        <v>0</v>
      </c>
      <c r="FJ191" s="4">
        <v>0</v>
      </c>
      <c r="FK191" s="9">
        <v>0</v>
      </c>
      <c r="FL191" s="12">
        <v>0</v>
      </c>
      <c r="FM191" s="4">
        <v>0</v>
      </c>
      <c r="FN191" s="9">
        <v>0</v>
      </c>
      <c r="FO191" s="12"/>
      <c r="FP191" s="4"/>
      <c r="FQ191" s="9"/>
      <c r="FR191" s="12">
        <v>0</v>
      </c>
      <c r="FS191" s="4">
        <v>0</v>
      </c>
      <c r="FT191" s="9">
        <v>0</v>
      </c>
      <c r="FU191" s="12">
        <v>0</v>
      </c>
      <c r="FV191" s="4">
        <v>0</v>
      </c>
      <c r="FW191" s="9">
        <v>0</v>
      </c>
      <c r="FX191" s="12">
        <v>0</v>
      </c>
      <c r="FY191" s="4">
        <v>0</v>
      </c>
      <c r="FZ191" s="9">
        <v>0</v>
      </c>
      <c r="GA191" s="12">
        <v>0</v>
      </c>
      <c r="GB191" s="4">
        <v>0</v>
      </c>
      <c r="GC191" s="9">
        <v>0</v>
      </c>
      <c r="GD191" s="12">
        <v>0</v>
      </c>
      <c r="GE191" s="4">
        <v>0</v>
      </c>
      <c r="GF191" s="9">
        <v>0</v>
      </c>
      <c r="GG191" s="12">
        <v>0</v>
      </c>
      <c r="GH191" s="4">
        <v>0</v>
      </c>
      <c r="GI191" s="9">
        <v>0</v>
      </c>
      <c r="GJ191" s="12">
        <v>0</v>
      </c>
      <c r="GK191" s="4">
        <v>0</v>
      </c>
      <c r="GL191" s="9">
        <v>0</v>
      </c>
      <c r="GM191" s="12">
        <v>0</v>
      </c>
      <c r="GN191" s="4">
        <v>0</v>
      </c>
      <c r="GO191" s="9">
        <v>0</v>
      </c>
      <c r="GP191" s="12">
        <v>0</v>
      </c>
      <c r="GQ191" s="4">
        <v>0</v>
      </c>
      <c r="GR191" s="9">
        <v>0</v>
      </c>
      <c r="GS191" s="12">
        <v>0</v>
      </c>
      <c r="GT191" s="4">
        <v>0</v>
      </c>
      <c r="GU191" s="9">
        <v>0</v>
      </c>
      <c r="GV191" s="12">
        <v>1.583</v>
      </c>
      <c r="GW191" s="4">
        <v>3.57</v>
      </c>
      <c r="GX191" s="9">
        <f t="shared" si="819"/>
        <v>2255.2116234996838</v>
      </c>
      <c r="GY191" s="12">
        <v>0</v>
      </c>
      <c r="GZ191" s="4">
        <v>0</v>
      </c>
      <c r="HA191" s="9">
        <v>0</v>
      </c>
      <c r="HB191" s="12">
        <v>0</v>
      </c>
      <c r="HC191" s="4">
        <v>0</v>
      </c>
      <c r="HD191" s="9">
        <v>0</v>
      </c>
      <c r="HE191" s="12">
        <v>0.1</v>
      </c>
      <c r="HF191" s="4">
        <v>7.92</v>
      </c>
      <c r="HG191" s="9">
        <f t="shared" ref="HG191:HG196" si="826">HF191/HE191*1000</f>
        <v>79199.999999999985</v>
      </c>
      <c r="HH191" s="19">
        <f t="shared" si="774"/>
        <v>56.243999999999993</v>
      </c>
      <c r="HI191" s="9">
        <f t="shared" si="775"/>
        <v>332.82</v>
      </c>
    </row>
    <row r="192" spans="1:217" x14ac:dyDescent="0.3">
      <c r="A192" s="79">
        <v>2018</v>
      </c>
      <c r="B192" s="71" t="s">
        <v>6</v>
      </c>
      <c r="C192" s="12">
        <v>0</v>
      </c>
      <c r="D192" s="4">
        <v>0</v>
      </c>
      <c r="E192" s="9">
        <f t="shared" si="808"/>
        <v>0</v>
      </c>
      <c r="F192" s="12">
        <v>0</v>
      </c>
      <c r="G192" s="4">
        <v>0</v>
      </c>
      <c r="H192" s="9">
        <v>0</v>
      </c>
      <c r="I192" s="12">
        <v>0</v>
      </c>
      <c r="J192" s="4">
        <v>0</v>
      </c>
      <c r="K192" s="9">
        <v>0</v>
      </c>
      <c r="L192" s="12">
        <v>14.2</v>
      </c>
      <c r="M192" s="4">
        <v>111.49</v>
      </c>
      <c r="N192" s="9">
        <f t="shared" ref="N192" si="827">M192/L192*1000</f>
        <v>7851.4084507042253</v>
      </c>
      <c r="O192" s="12">
        <v>0</v>
      </c>
      <c r="P192" s="4">
        <v>0</v>
      </c>
      <c r="Q192" s="9">
        <v>0</v>
      </c>
      <c r="R192" s="12">
        <v>0</v>
      </c>
      <c r="S192" s="4">
        <v>0</v>
      </c>
      <c r="T192" s="9">
        <v>0</v>
      </c>
      <c r="U192" s="12">
        <v>0</v>
      </c>
      <c r="V192" s="4">
        <v>0</v>
      </c>
      <c r="W192" s="9">
        <f t="shared" si="809"/>
        <v>0</v>
      </c>
      <c r="X192" s="12">
        <v>0</v>
      </c>
      <c r="Y192" s="4">
        <v>0</v>
      </c>
      <c r="Z192" s="9">
        <v>0</v>
      </c>
      <c r="AA192" s="12">
        <v>0</v>
      </c>
      <c r="AB192" s="4">
        <v>0</v>
      </c>
      <c r="AC192" s="9">
        <v>0</v>
      </c>
      <c r="AD192" s="12">
        <v>0</v>
      </c>
      <c r="AE192" s="4">
        <v>0</v>
      </c>
      <c r="AF192" s="9">
        <v>0</v>
      </c>
      <c r="AG192" s="12">
        <v>0</v>
      </c>
      <c r="AH192" s="4">
        <v>0</v>
      </c>
      <c r="AI192" s="9">
        <v>0</v>
      </c>
      <c r="AJ192" s="12">
        <v>0</v>
      </c>
      <c r="AK192" s="4">
        <v>0</v>
      </c>
      <c r="AL192" s="9">
        <v>0</v>
      </c>
      <c r="AM192" s="12">
        <v>0</v>
      </c>
      <c r="AN192" s="4">
        <v>0</v>
      </c>
      <c r="AO192" s="9">
        <v>0</v>
      </c>
      <c r="AP192" s="12">
        <v>0</v>
      </c>
      <c r="AQ192" s="4">
        <v>0</v>
      </c>
      <c r="AR192" s="9">
        <v>0</v>
      </c>
      <c r="AS192" s="12">
        <v>0</v>
      </c>
      <c r="AT192" s="4">
        <v>0</v>
      </c>
      <c r="AU192" s="9">
        <v>0</v>
      </c>
      <c r="AV192" s="12">
        <v>13.46</v>
      </c>
      <c r="AW192" s="4">
        <v>26.4</v>
      </c>
      <c r="AX192" s="9">
        <f t="shared" si="810"/>
        <v>1961.3670133729565</v>
      </c>
      <c r="AY192" s="12"/>
      <c r="AZ192" s="4"/>
      <c r="BA192" s="9"/>
      <c r="BB192" s="12">
        <v>1E-3</v>
      </c>
      <c r="BC192" s="4">
        <v>7.85</v>
      </c>
      <c r="BD192" s="9">
        <f t="shared" si="820"/>
        <v>7849999.9999999991</v>
      </c>
      <c r="BE192" s="12">
        <v>0</v>
      </c>
      <c r="BF192" s="4">
        <v>0</v>
      </c>
      <c r="BG192" s="9">
        <f t="shared" si="811"/>
        <v>0</v>
      </c>
      <c r="BH192" s="12">
        <v>0</v>
      </c>
      <c r="BI192" s="4">
        <v>0</v>
      </c>
      <c r="BJ192" s="9">
        <v>0</v>
      </c>
      <c r="BK192" s="12">
        <v>0</v>
      </c>
      <c r="BL192" s="4">
        <v>0</v>
      </c>
      <c r="BM192" s="9">
        <v>0</v>
      </c>
      <c r="BN192" s="12">
        <v>0</v>
      </c>
      <c r="BO192" s="4">
        <v>0</v>
      </c>
      <c r="BP192" s="9">
        <v>0</v>
      </c>
      <c r="BQ192" s="12">
        <v>0</v>
      </c>
      <c r="BR192" s="4">
        <v>0</v>
      </c>
      <c r="BS192" s="9">
        <v>0</v>
      </c>
      <c r="BT192" s="12">
        <v>0</v>
      </c>
      <c r="BU192" s="4">
        <v>0</v>
      </c>
      <c r="BV192" s="9">
        <v>0</v>
      </c>
      <c r="BW192" s="12">
        <v>0</v>
      </c>
      <c r="BX192" s="4">
        <v>0</v>
      </c>
      <c r="BY192" s="9">
        <f t="shared" ref="BY192:BY199" si="828">IF(BW192=0,0,BX192/BW192*1000)</f>
        <v>0</v>
      </c>
      <c r="BZ192" s="12">
        <v>0</v>
      </c>
      <c r="CA192" s="4">
        <v>0</v>
      </c>
      <c r="CB192" s="9">
        <v>0</v>
      </c>
      <c r="CC192" s="12">
        <v>0</v>
      </c>
      <c r="CD192" s="4">
        <v>0</v>
      </c>
      <c r="CE192" s="9">
        <v>0</v>
      </c>
      <c r="CF192" s="12">
        <v>0</v>
      </c>
      <c r="CG192" s="4">
        <v>0</v>
      </c>
      <c r="CH192" s="9">
        <f t="shared" si="813"/>
        <v>0</v>
      </c>
      <c r="CI192" s="12">
        <v>7.0000000000000001E-3</v>
      </c>
      <c r="CJ192" s="4">
        <v>2.19</v>
      </c>
      <c r="CK192" s="9">
        <f t="shared" ref="CK192" si="829">CJ192/CI192*1000</f>
        <v>312857.14285714284</v>
      </c>
      <c r="CL192" s="12">
        <v>0</v>
      </c>
      <c r="CM192" s="4">
        <v>0</v>
      </c>
      <c r="CN192" s="9">
        <f t="shared" si="814"/>
        <v>0</v>
      </c>
      <c r="CO192" s="12">
        <v>0</v>
      </c>
      <c r="CP192" s="4">
        <v>0</v>
      </c>
      <c r="CQ192" s="9">
        <v>0</v>
      </c>
      <c r="CR192" s="12">
        <v>0</v>
      </c>
      <c r="CS192" s="4">
        <v>0</v>
      </c>
      <c r="CT192" s="9">
        <v>0</v>
      </c>
      <c r="CU192" s="12">
        <v>0.20100000000000001</v>
      </c>
      <c r="CV192" s="4">
        <v>0.62</v>
      </c>
      <c r="CW192" s="9">
        <f t="shared" si="815"/>
        <v>3084.5771144278606</v>
      </c>
      <c r="CX192" s="12">
        <v>0</v>
      </c>
      <c r="CY192" s="4">
        <v>0</v>
      </c>
      <c r="CZ192" s="9">
        <v>0</v>
      </c>
      <c r="DA192" s="12"/>
      <c r="DB192" s="4"/>
      <c r="DC192" s="9"/>
      <c r="DD192" s="12">
        <v>0</v>
      </c>
      <c r="DE192" s="4">
        <v>0</v>
      </c>
      <c r="DF192" s="9">
        <v>0</v>
      </c>
      <c r="DG192" s="12">
        <v>0</v>
      </c>
      <c r="DH192" s="4">
        <v>0</v>
      </c>
      <c r="DI192" s="9">
        <f t="shared" si="816"/>
        <v>0</v>
      </c>
      <c r="DJ192" s="12">
        <v>0</v>
      </c>
      <c r="DK192" s="4">
        <v>0</v>
      </c>
      <c r="DL192" s="9">
        <v>0</v>
      </c>
      <c r="DM192" s="12">
        <v>0</v>
      </c>
      <c r="DN192" s="4">
        <v>0</v>
      </c>
      <c r="DO192" s="9">
        <v>0</v>
      </c>
      <c r="DP192" s="12">
        <v>0</v>
      </c>
      <c r="DQ192" s="4">
        <v>0</v>
      </c>
      <c r="DR192" s="9">
        <v>0</v>
      </c>
      <c r="DS192" s="12">
        <v>0</v>
      </c>
      <c r="DT192" s="4">
        <v>0</v>
      </c>
      <c r="DU192" s="9">
        <v>0</v>
      </c>
      <c r="DV192" s="12">
        <v>0</v>
      </c>
      <c r="DW192" s="4">
        <v>0</v>
      </c>
      <c r="DX192" s="9">
        <v>0</v>
      </c>
      <c r="DY192" s="12">
        <v>0</v>
      </c>
      <c r="DZ192" s="4">
        <v>0</v>
      </c>
      <c r="EA192" s="9">
        <v>0</v>
      </c>
      <c r="EB192" s="12"/>
      <c r="EC192" s="4"/>
      <c r="ED192" s="9"/>
      <c r="EE192" s="12">
        <v>0</v>
      </c>
      <c r="EF192" s="4">
        <v>0</v>
      </c>
      <c r="EG192" s="9">
        <f t="shared" si="817"/>
        <v>0</v>
      </c>
      <c r="EH192" s="12">
        <v>0</v>
      </c>
      <c r="EI192" s="4">
        <v>0</v>
      </c>
      <c r="EJ192" s="9">
        <v>0</v>
      </c>
      <c r="EK192" s="12">
        <v>0</v>
      </c>
      <c r="EL192" s="4">
        <v>0</v>
      </c>
      <c r="EM192" s="9">
        <v>0</v>
      </c>
      <c r="EN192" s="12">
        <v>0</v>
      </c>
      <c r="EO192" s="4">
        <v>0</v>
      </c>
      <c r="EP192" s="9">
        <v>0</v>
      </c>
      <c r="EQ192" s="12">
        <v>0</v>
      </c>
      <c r="ER192" s="4">
        <v>0</v>
      </c>
      <c r="ES192" s="9">
        <v>0</v>
      </c>
      <c r="ET192" s="12">
        <v>0</v>
      </c>
      <c r="EU192" s="4">
        <v>0</v>
      </c>
      <c r="EV192" s="9">
        <v>0</v>
      </c>
      <c r="EW192" s="12">
        <v>0</v>
      </c>
      <c r="EX192" s="4">
        <v>0</v>
      </c>
      <c r="EY192" s="9">
        <f t="shared" si="818"/>
        <v>0</v>
      </c>
      <c r="EZ192" s="12">
        <v>0</v>
      </c>
      <c r="FA192" s="4">
        <v>0</v>
      </c>
      <c r="FB192" s="9">
        <v>0</v>
      </c>
      <c r="FC192" s="12">
        <v>0</v>
      </c>
      <c r="FD192" s="4">
        <v>0</v>
      </c>
      <c r="FE192" s="9">
        <v>0</v>
      </c>
      <c r="FF192" s="12">
        <v>0</v>
      </c>
      <c r="FG192" s="4">
        <v>0</v>
      </c>
      <c r="FH192" s="9">
        <v>0</v>
      </c>
      <c r="FI192" s="12">
        <v>0</v>
      </c>
      <c r="FJ192" s="4">
        <v>0</v>
      </c>
      <c r="FK192" s="9">
        <v>0</v>
      </c>
      <c r="FL192" s="12">
        <v>0</v>
      </c>
      <c r="FM192" s="4">
        <v>0</v>
      </c>
      <c r="FN192" s="9">
        <v>0</v>
      </c>
      <c r="FO192" s="12"/>
      <c r="FP192" s="4"/>
      <c r="FQ192" s="9"/>
      <c r="FR192" s="12">
        <v>0</v>
      </c>
      <c r="FS192" s="4">
        <v>0</v>
      </c>
      <c r="FT192" s="9">
        <v>0</v>
      </c>
      <c r="FU192" s="12">
        <v>0</v>
      </c>
      <c r="FV192" s="4">
        <v>0</v>
      </c>
      <c r="FW192" s="9">
        <v>0</v>
      </c>
      <c r="FX192" s="12">
        <v>0</v>
      </c>
      <c r="FY192" s="4">
        <v>0</v>
      </c>
      <c r="FZ192" s="9">
        <v>0</v>
      </c>
      <c r="GA192" s="12">
        <v>0</v>
      </c>
      <c r="GB192" s="4">
        <v>0</v>
      </c>
      <c r="GC192" s="9">
        <v>0</v>
      </c>
      <c r="GD192" s="12">
        <v>0</v>
      </c>
      <c r="GE192" s="4">
        <v>0</v>
      </c>
      <c r="GF192" s="9">
        <v>0</v>
      </c>
      <c r="GG192" s="12">
        <v>0</v>
      </c>
      <c r="GH192" s="4">
        <v>0</v>
      </c>
      <c r="GI192" s="9">
        <v>0</v>
      </c>
      <c r="GJ192" s="12">
        <v>0</v>
      </c>
      <c r="GK192" s="4">
        <v>0</v>
      </c>
      <c r="GL192" s="9">
        <v>0</v>
      </c>
      <c r="GM192" s="12">
        <v>0</v>
      </c>
      <c r="GN192" s="4">
        <v>0</v>
      </c>
      <c r="GO192" s="9">
        <v>0</v>
      </c>
      <c r="GP192" s="12">
        <v>0</v>
      </c>
      <c r="GQ192" s="4">
        <v>0</v>
      </c>
      <c r="GR192" s="9">
        <v>0</v>
      </c>
      <c r="GS192" s="12">
        <v>1E-3</v>
      </c>
      <c r="GT192" s="4">
        <v>0.24</v>
      </c>
      <c r="GU192" s="9">
        <f t="shared" ref="GU192:GU199" si="830">GT192/GS192*1000</f>
        <v>240000</v>
      </c>
      <c r="GV192" s="12">
        <v>3.5190000000000001</v>
      </c>
      <c r="GW192" s="4">
        <v>9.8699999999999992</v>
      </c>
      <c r="GX192" s="9">
        <f t="shared" si="819"/>
        <v>2804.774083546462</v>
      </c>
      <c r="GY192" s="12">
        <v>0</v>
      </c>
      <c r="GZ192" s="4">
        <v>0</v>
      </c>
      <c r="HA192" s="9">
        <v>0</v>
      </c>
      <c r="HB192" s="12">
        <v>0</v>
      </c>
      <c r="HC192" s="4">
        <v>0</v>
      </c>
      <c r="HD192" s="9">
        <v>0</v>
      </c>
      <c r="HE192" s="12">
        <v>0</v>
      </c>
      <c r="HF192" s="4">
        <v>0</v>
      </c>
      <c r="HG192" s="9">
        <v>0</v>
      </c>
      <c r="HH192" s="19">
        <f t="shared" si="774"/>
        <v>31.388999999999999</v>
      </c>
      <c r="HI192" s="9">
        <f t="shared" si="775"/>
        <v>158.66</v>
      </c>
    </row>
    <row r="193" spans="1:217" x14ac:dyDescent="0.3">
      <c r="A193" s="79">
        <v>2018</v>
      </c>
      <c r="B193" s="71" t="s">
        <v>7</v>
      </c>
      <c r="C193" s="12">
        <v>0</v>
      </c>
      <c r="D193" s="4">
        <v>0</v>
      </c>
      <c r="E193" s="9">
        <f t="shared" si="808"/>
        <v>0</v>
      </c>
      <c r="F193" s="12">
        <v>0</v>
      </c>
      <c r="G193" s="4">
        <v>0</v>
      </c>
      <c r="H193" s="9">
        <v>0</v>
      </c>
      <c r="I193" s="12">
        <v>0</v>
      </c>
      <c r="J193" s="4">
        <v>0</v>
      </c>
      <c r="K193" s="9">
        <v>0</v>
      </c>
      <c r="L193" s="12">
        <v>0</v>
      </c>
      <c r="M193" s="4">
        <v>0</v>
      </c>
      <c r="N193" s="9">
        <v>0</v>
      </c>
      <c r="O193" s="12">
        <v>0.12</v>
      </c>
      <c r="P193" s="4">
        <v>0.04</v>
      </c>
      <c r="Q193" s="9">
        <f t="shared" ref="Q193" si="831">P193/O193*1000</f>
        <v>333.33333333333337</v>
      </c>
      <c r="R193" s="12">
        <v>0</v>
      </c>
      <c r="S193" s="4">
        <v>0</v>
      </c>
      <c r="T193" s="9">
        <v>0</v>
      </c>
      <c r="U193" s="12">
        <v>0</v>
      </c>
      <c r="V193" s="4">
        <v>0</v>
      </c>
      <c r="W193" s="9">
        <f t="shared" si="809"/>
        <v>0</v>
      </c>
      <c r="X193" s="12">
        <v>0</v>
      </c>
      <c r="Y193" s="4">
        <v>0</v>
      </c>
      <c r="Z193" s="9">
        <v>0</v>
      </c>
      <c r="AA193" s="12">
        <v>0</v>
      </c>
      <c r="AB193" s="4">
        <v>0</v>
      </c>
      <c r="AC193" s="9">
        <v>0</v>
      </c>
      <c r="AD193" s="12">
        <v>0</v>
      </c>
      <c r="AE193" s="4">
        <v>0</v>
      </c>
      <c r="AF193" s="9">
        <v>0</v>
      </c>
      <c r="AG193" s="12">
        <v>0</v>
      </c>
      <c r="AH193" s="4">
        <v>0</v>
      </c>
      <c r="AI193" s="9">
        <v>0</v>
      </c>
      <c r="AJ193" s="12">
        <v>0</v>
      </c>
      <c r="AK193" s="4">
        <v>0</v>
      </c>
      <c r="AL193" s="9">
        <v>0</v>
      </c>
      <c r="AM193" s="12">
        <v>0</v>
      </c>
      <c r="AN193" s="4">
        <v>0</v>
      </c>
      <c r="AO193" s="9">
        <v>0</v>
      </c>
      <c r="AP193" s="12">
        <v>0</v>
      </c>
      <c r="AQ193" s="4">
        <v>0</v>
      </c>
      <c r="AR193" s="9">
        <v>0</v>
      </c>
      <c r="AS193" s="12">
        <v>0</v>
      </c>
      <c r="AT193" s="4">
        <v>0</v>
      </c>
      <c r="AU193" s="9">
        <v>0</v>
      </c>
      <c r="AV193" s="12">
        <v>40.701999999999998</v>
      </c>
      <c r="AW193" s="4">
        <v>94.441000000000003</v>
      </c>
      <c r="AX193" s="9">
        <f t="shared" si="810"/>
        <v>2320.3036705812983</v>
      </c>
      <c r="AY193" s="12"/>
      <c r="AZ193" s="4"/>
      <c r="BA193" s="9"/>
      <c r="BB193" s="12">
        <v>0</v>
      </c>
      <c r="BC193" s="4">
        <v>0</v>
      </c>
      <c r="BD193" s="9">
        <v>0</v>
      </c>
      <c r="BE193" s="12">
        <v>0</v>
      </c>
      <c r="BF193" s="4">
        <v>0</v>
      </c>
      <c r="BG193" s="9">
        <f t="shared" si="811"/>
        <v>0</v>
      </c>
      <c r="BH193" s="12">
        <v>0</v>
      </c>
      <c r="BI193" s="4">
        <v>0</v>
      </c>
      <c r="BJ193" s="9">
        <v>0</v>
      </c>
      <c r="BK193" s="12">
        <v>0</v>
      </c>
      <c r="BL193" s="4">
        <v>0</v>
      </c>
      <c r="BM193" s="9">
        <v>0</v>
      </c>
      <c r="BN193" s="12">
        <v>0</v>
      </c>
      <c r="BO193" s="4">
        <v>0</v>
      </c>
      <c r="BP193" s="9">
        <v>0</v>
      </c>
      <c r="BQ193" s="12">
        <v>0</v>
      </c>
      <c r="BR193" s="4">
        <v>0</v>
      </c>
      <c r="BS193" s="9">
        <v>0</v>
      </c>
      <c r="BT193" s="12">
        <v>8.4650000000000003E-2</v>
      </c>
      <c r="BU193" s="4">
        <v>0.41499999999999998</v>
      </c>
      <c r="BV193" s="9">
        <f t="shared" si="822"/>
        <v>4902.5398700531596</v>
      </c>
      <c r="BW193" s="12">
        <v>0</v>
      </c>
      <c r="BX193" s="4">
        <v>0</v>
      </c>
      <c r="BY193" s="9">
        <f t="shared" si="828"/>
        <v>0</v>
      </c>
      <c r="BZ193" s="12">
        <v>0</v>
      </c>
      <c r="CA193" s="4">
        <v>0</v>
      </c>
      <c r="CB193" s="9">
        <v>0</v>
      </c>
      <c r="CC193" s="12">
        <v>0</v>
      </c>
      <c r="CD193" s="4">
        <v>0</v>
      </c>
      <c r="CE193" s="9">
        <v>0</v>
      </c>
      <c r="CF193" s="12">
        <v>0</v>
      </c>
      <c r="CG193" s="4">
        <v>0</v>
      </c>
      <c r="CH193" s="9">
        <f t="shared" si="813"/>
        <v>0</v>
      </c>
      <c r="CI193" s="12">
        <v>0</v>
      </c>
      <c r="CJ193" s="4">
        <v>0</v>
      </c>
      <c r="CK193" s="9">
        <v>0</v>
      </c>
      <c r="CL193" s="12">
        <v>0</v>
      </c>
      <c r="CM193" s="4">
        <v>0</v>
      </c>
      <c r="CN193" s="9">
        <f t="shared" si="814"/>
        <v>0</v>
      </c>
      <c r="CO193" s="12">
        <v>0</v>
      </c>
      <c r="CP193" s="4">
        <v>0</v>
      </c>
      <c r="CQ193" s="9">
        <v>0</v>
      </c>
      <c r="CR193" s="12">
        <v>0</v>
      </c>
      <c r="CS193" s="4">
        <v>0</v>
      </c>
      <c r="CT193" s="9">
        <v>0</v>
      </c>
      <c r="CU193" s="12">
        <v>1.4015</v>
      </c>
      <c r="CV193" s="4">
        <v>3.4129999999999998</v>
      </c>
      <c r="CW193" s="9">
        <f t="shared" si="815"/>
        <v>2435.2479486264715</v>
      </c>
      <c r="CX193" s="12">
        <v>0</v>
      </c>
      <c r="CY193" s="4">
        <v>0</v>
      </c>
      <c r="CZ193" s="9">
        <v>0</v>
      </c>
      <c r="DA193" s="12"/>
      <c r="DB193" s="4"/>
      <c r="DC193" s="9"/>
      <c r="DD193" s="12">
        <v>0</v>
      </c>
      <c r="DE193" s="4">
        <v>0</v>
      </c>
      <c r="DF193" s="9">
        <v>0</v>
      </c>
      <c r="DG193" s="12">
        <v>0</v>
      </c>
      <c r="DH193" s="4">
        <v>0</v>
      </c>
      <c r="DI193" s="9">
        <f t="shared" si="816"/>
        <v>0</v>
      </c>
      <c r="DJ193" s="12">
        <v>0</v>
      </c>
      <c r="DK193" s="4">
        <v>0</v>
      </c>
      <c r="DL193" s="9">
        <v>0</v>
      </c>
      <c r="DM193" s="12">
        <v>0</v>
      </c>
      <c r="DN193" s="4">
        <v>0</v>
      </c>
      <c r="DO193" s="9">
        <v>0</v>
      </c>
      <c r="DP193" s="12">
        <v>8.8300000000000003E-2</v>
      </c>
      <c r="DQ193" s="4">
        <v>0.83599999999999997</v>
      </c>
      <c r="DR193" s="9">
        <f t="shared" ref="DR193:DR194" si="832">DQ193/DP193*1000</f>
        <v>9467.7236693091727</v>
      </c>
      <c r="DS193" s="12">
        <v>0</v>
      </c>
      <c r="DT193" s="4">
        <v>0</v>
      </c>
      <c r="DU193" s="9">
        <v>0</v>
      </c>
      <c r="DV193" s="12">
        <v>0</v>
      </c>
      <c r="DW193" s="4">
        <v>0</v>
      </c>
      <c r="DX193" s="9">
        <v>0</v>
      </c>
      <c r="DY193" s="12">
        <v>0.45250000000000001</v>
      </c>
      <c r="DZ193" s="4">
        <v>0.77300000000000002</v>
      </c>
      <c r="EA193" s="9">
        <f t="shared" si="823"/>
        <v>1708.2872928176796</v>
      </c>
      <c r="EB193" s="12"/>
      <c r="EC193" s="4"/>
      <c r="ED193" s="9"/>
      <c r="EE193" s="12">
        <v>0</v>
      </c>
      <c r="EF193" s="4">
        <v>0</v>
      </c>
      <c r="EG193" s="9">
        <f t="shared" si="817"/>
        <v>0</v>
      </c>
      <c r="EH193" s="12">
        <v>0</v>
      </c>
      <c r="EI193" s="4">
        <v>0</v>
      </c>
      <c r="EJ193" s="9">
        <v>0</v>
      </c>
      <c r="EK193" s="12">
        <v>0</v>
      </c>
      <c r="EL193" s="4">
        <v>0</v>
      </c>
      <c r="EM193" s="9">
        <v>0</v>
      </c>
      <c r="EN193" s="12">
        <v>0</v>
      </c>
      <c r="EO193" s="4">
        <v>0</v>
      </c>
      <c r="EP193" s="9">
        <v>0</v>
      </c>
      <c r="EQ193" s="12">
        <v>0</v>
      </c>
      <c r="ER193" s="4">
        <v>0</v>
      </c>
      <c r="ES193" s="9">
        <v>0</v>
      </c>
      <c r="ET193" s="12">
        <v>0</v>
      </c>
      <c r="EU193" s="4">
        <v>0</v>
      </c>
      <c r="EV193" s="9">
        <v>0</v>
      </c>
      <c r="EW193" s="12">
        <v>0</v>
      </c>
      <c r="EX193" s="4">
        <v>0</v>
      </c>
      <c r="EY193" s="9">
        <f t="shared" si="818"/>
        <v>0</v>
      </c>
      <c r="EZ193" s="12">
        <v>0</v>
      </c>
      <c r="FA193" s="4">
        <v>0</v>
      </c>
      <c r="FB193" s="9">
        <v>0</v>
      </c>
      <c r="FC193" s="12">
        <v>0</v>
      </c>
      <c r="FD193" s="4">
        <v>0</v>
      </c>
      <c r="FE193" s="9">
        <v>0</v>
      </c>
      <c r="FF193" s="12">
        <v>0</v>
      </c>
      <c r="FG193" s="4">
        <v>0</v>
      </c>
      <c r="FH193" s="9">
        <v>0</v>
      </c>
      <c r="FI193" s="12">
        <v>0</v>
      </c>
      <c r="FJ193" s="4">
        <v>0</v>
      </c>
      <c r="FK193" s="9">
        <v>0</v>
      </c>
      <c r="FL193" s="12">
        <v>0</v>
      </c>
      <c r="FM193" s="4">
        <v>0</v>
      </c>
      <c r="FN193" s="9">
        <v>0</v>
      </c>
      <c r="FO193" s="12"/>
      <c r="FP193" s="4"/>
      <c r="FQ193" s="9"/>
      <c r="FR193" s="12">
        <v>0</v>
      </c>
      <c r="FS193" s="4">
        <v>0</v>
      </c>
      <c r="FT193" s="9">
        <v>0</v>
      </c>
      <c r="FU193" s="12">
        <v>0</v>
      </c>
      <c r="FV193" s="4">
        <v>0</v>
      </c>
      <c r="FW193" s="9">
        <v>0</v>
      </c>
      <c r="FX193" s="12">
        <v>0</v>
      </c>
      <c r="FY193" s="4">
        <v>0</v>
      </c>
      <c r="FZ193" s="9">
        <v>0</v>
      </c>
      <c r="GA193" s="12">
        <v>0</v>
      </c>
      <c r="GB193" s="4">
        <v>0</v>
      </c>
      <c r="GC193" s="9">
        <v>0</v>
      </c>
      <c r="GD193" s="12">
        <v>0</v>
      </c>
      <c r="GE193" s="4">
        <v>0</v>
      </c>
      <c r="GF193" s="9">
        <v>0</v>
      </c>
      <c r="GG193" s="12">
        <v>0</v>
      </c>
      <c r="GH193" s="4">
        <v>0</v>
      </c>
      <c r="GI193" s="9">
        <v>0</v>
      </c>
      <c r="GJ193" s="12">
        <v>0</v>
      </c>
      <c r="GK193" s="4">
        <v>0</v>
      </c>
      <c r="GL193" s="9">
        <v>0</v>
      </c>
      <c r="GM193" s="12">
        <v>0</v>
      </c>
      <c r="GN193" s="4">
        <v>0</v>
      </c>
      <c r="GO193" s="9">
        <v>0</v>
      </c>
      <c r="GP193" s="12">
        <v>2.5000000000000001E-2</v>
      </c>
      <c r="GQ193" s="4">
        <v>0.996</v>
      </c>
      <c r="GR193" s="9">
        <f t="shared" ref="GR193:GR199" si="833">GQ193/GP193*1000</f>
        <v>39839.999999999993</v>
      </c>
      <c r="GS193" s="12">
        <v>10.465999999999999</v>
      </c>
      <c r="GT193" s="4">
        <v>23.927</v>
      </c>
      <c r="GU193" s="9">
        <f t="shared" si="830"/>
        <v>2286.1647238677624</v>
      </c>
      <c r="GV193" s="12">
        <v>0</v>
      </c>
      <c r="GW193" s="4">
        <v>0</v>
      </c>
      <c r="GX193" s="9">
        <v>0</v>
      </c>
      <c r="GY193" s="12">
        <v>0</v>
      </c>
      <c r="GZ193" s="4">
        <v>0</v>
      </c>
      <c r="HA193" s="9">
        <v>0</v>
      </c>
      <c r="HB193" s="12">
        <v>0</v>
      </c>
      <c r="HC193" s="4">
        <v>0</v>
      </c>
      <c r="HD193" s="9">
        <v>0</v>
      </c>
      <c r="HE193" s="12">
        <v>0</v>
      </c>
      <c r="HF193" s="4">
        <v>0</v>
      </c>
      <c r="HG193" s="9">
        <v>0</v>
      </c>
      <c r="HH193" s="19">
        <f t="shared" si="774"/>
        <v>53.339949999999995</v>
      </c>
      <c r="HI193" s="9">
        <f t="shared" si="775"/>
        <v>124.84100000000001</v>
      </c>
    </row>
    <row r="194" spans="1:217" x14ac:dyDescent="0.3">
      <c r="A194" s="79">
        <v>2018</v>
      </c>
      <c r="B194" s="80" t="s">
        <v>8</v>
      </c>
      <c r="C194" s="12">
        <v>0</v>
      </c>
      <c r="D194" s="4">
        <v>0</v>
      </c>
      <c r="E194" s="9">
        <f t="shared" si="808"/>
        <v>0</v>
      </c>
      <c r="F194" s="12">
        <v>0</v>
      </c>
      <c r="G194" s="4">
        <v>0</v>
      </c>
      <c r="H194" s="9">
        <v>0</v>
      </c>
      <c r="I194" s="12">
        <v>0</v>
      </c>
      <c r="J194" s="4">
        <v>0</v>
      </c>
      <c r="K194" s="9">
        <v>0</v>
      </c>
      <c r="L194" s="12">
        <v>0</v>
      </c>
      <c r="M194" s="4">
        <v>0</v>
      </c>
      <c r="N194" s="9">
        <v>0</v>
      </c>
      <c r="O194" s="12">
        <v>0</v>
      </c>
      <c r="P194" s="4">
        <v>0</v>
      </c>
      <c r="Q194" s="9">
        <v>0</v>
      </c>
      <c r="R194" s="12">
        <v>0</v>
      </c>
      <c r="S194" s="4">
        <v>0</v>
      </c>
      <c r="T194" s="9">
        <v>0</v>
      </c>
      <c r="U194" s="12">
        <v>0</v>
      </c>
      <c r="V194" s="4">
        <v>0</v>
      </c>
      <c r="W194" s="9">
        <f t="shared" si="809"/>
        <v>0</v>
      </c>
      <c r="X194" s="12">
        <v>0</v>
      </c>
      <c r="Y194" s="4">
        <v>0</v>
      </c>
      <c r="Z194" s="9">
        <v>0</v>
      </c>
      <c r="AA194" s="12">
        <v>0</v>
      </c>
      <c r="AB194" s="4">
        <v>0</v>
      </c>
      <c r="AC194" s="9">
        <v>0</v>
      </c>
      <c r="AD194" s="12">
        <v>0</v>
      </c>
      <c r="AE194" s="4">
        <v>0</v>
      </c>
      <c r="AF194" s="9">
        <v>0</v>
      </c>
      <c r="AG194" s="12">
        <v>0</v>
      </c>
      <c r="AH194" s="4">
        <v>0</v>
      </c>
      <c r="AI194" s="9">
        <v>0</v>
      </c>
      <c r="AJ194" s="12">
        <v>0</v>
      </c>
      <c r="AK194" s="4">
        <v>0</v>
      </c>
      <c r="AL194" s="9">
        <v>0</v>
      </c>
      <c r="AM194" s="12">
        <v>0</v>
      </c>
      <c r="AN194" s="4">
        <v>0</v>
      </c>
      <c r="AO194" s="9">
        <v>0</v>
      </c>
      <c r="AP194" s="12">
        <v>0</v>
      </c>
      <c r="AQ194" s="4">
        <v>0</v>
      </c>
      <c r="AR194" s="9">
        <v>0</v>
      </c>
      <c r="AS194" s="12">
        <v>0</v>
      </c>
      <c r="AT194" s="4">
        <v>0</v>
      </c>
      <c r="AU194" s="9">
        <v>0</v>
      </c>
      <c r="AV194" s="12">
        <v>93.941100000000006</v>
      </c>
      <c r="AW194" s="4">
        <v>239.37200000000001</v>
      </c>
      <c r="AX194" s="9">
        <f t="shared" si="810"/>
        <v>2548.1072714711663</v>
      </c>
      <c r="AY194" s="12"/>
      <c r="AZ194" s="4"/>
      <c r="BA194" s="9"/>
      <c r="BB194" s="12">
        <v>0</v>
      </c>
      <c r="BC194" s="4">
        <v>0</v>
      </c>
      <c r="BD194" s="9">
        <v>0</v>
      </c>
      <c r="BE194" s="12">
        <v>0</v>
      </c>
      <c r="BF194" s="4">
        <v>0</v>
      </c>
      <c r="BG194" s="9">
        <f t="shared" si="811"/>
        <v>0</v>
      </c>
      <c r="BH194" s="12">
        <v>0</v>
      </c>
      <c r="BI194" s="4">
        <v>0</v>
      </c>
      <c r="BJ194" s="9">
        <v>0</v>
      </c>
      <c r="BK194" s="12">
        <v>0</v>
      </c>
      <c r="BL194" s="4">
        <v>0</v>
      </c>
      <c r="BM194" s="9">
        <v>0</v>
      </c>
      <c r="BN194" s="12">
        <v>0</v>
      </c>
      <c r="BO194" s="4">
        <v>0</v>
      </c>
      <c r="BP194" s="9">
        <v>0</v>
      </c>
      <c r="BQ194" s="12">
        <v>2.7539999999999999E-2</v>
      </c>
      <c r="BR194" s="4">
        <v>1.3779999999999999</v>
      </c>
      <c r="BS194" s="9">
        <f t="shared" si="812"/>
        <v>50036.310820624545</v>
      </c>
      <c r="BT194" s="12">
        <v>0</v>
      </c>
      <c r="BU194" s="4">
        <v>0</v>
      </c>
      <c r="BV194" s="9">
        <v>0</v>
      </c>
      <c r="BW194" s="12">
        <v>0</v>
      </c>
      <c r="BX194" s="4">
        <v>0</v>
      </c>
      <c r="BY194" s="9">
        <f t="shared" si="828"/>
        <v>0</v>
      </c>
      <c r="BZ194" s="12">
        <v>0</v>
      </c>
      <c r="CA194" s="4">
        <v>0</v>
      </c>
      <c r="CB194" s="9">
        <v>0</v>
      </c>
      <c r="CC194" s="12">
        <v>0</v>
      </c>
      <c r="CD194" s="4">
        <v>0</v>
      </c>
      <c r="CE194" s="9">
        <v>0</v>
      </c>
      <c r="CF194" s="12">
        <v>0</v>
      </c>
      <c r="CG194" s="4">
        <v>0</v>
      </c>
      <c r="CH194" s="9">
        <f t="shared" si="813"/>
        <v>0</v>
      </c>
      <c r="CI194" s="12">
        <v>0</v>
      </c>
      <c r="CJ194" s="4">
        <v>0</v>
      </c>
      <c r="CK194" s="9">
        <v>0</v>
      </c>
      <c r="CL194" s="12">
        <v>0</v>
      </c>
      <c r="CM194" s="4">
        <v>0</v>
      </c>
      <c r="CN194" s="9">
        <f t="shared" si="814"/>
        <v>0</v>
      </c>
      <c r="CO194" s="12">
        <v>0</v>
      </c>
      <c r="CP194" s="4">
        <v>0</v>
      </c>
      <c r="CQ194" s="9">
        <v>0</v>
      </c>
      <c r="CR194" s="12">
        <v>0</v>
      </c>
      <c r="CS194" s="4">
        <v>0</v>
      </c>
      <c r="CT194" s="9">
        <v>0</v>
      </c>
      <c r="CU194" s="12">
        <v>27.021999999999998</v>
      </c>
      <c r="CV194" s="4">
        <v>49.523000000000003</v>
      </c>
      <c r="CW194" s="9">
        <f t="shared" si="815"/>
        <v>1832.6918806898084</v>
      </c>
      <c r="CX194" s="12">
        <v>0</v>
      </c>
      <c r="CY194" s="4">
        <v>0</v>
      </c>
      <c r="CZ194" s="9">
        <v>0</v>
      </c>
      <c r="DA194" s="12"/>
      <c r="DB194" s="4"/>
      <c r="DC194" s="9"/>
      <c r="DD194" s="12">
        <v>6.0999999999999997E-4</v>
      </c>
      <c r="DE194" s="4">
        <v>0.02</v>
      </c>
      <c r="DF194" s="9">
        <f t="shared" ref="DF194" si="834">DE194/DD194*1000</f>
        <v>32786.885245901642</v>
      </c>
      <c r="DG194" s="12">
        <v>0</v>
      </c>
      <c r="DH194" s="4">
        <v>0</v>
      </c>
      <c r="DI194" s="9">
        <f t="shared" si="816"/>
        <v>0</v>
      </c>
      <c r="DJ194" s="12">
        <v>0</v>
      </c>
      <c r="DK194" s="4">
        <v>0</v>
      </c>
      <c r="DL194" s="9">
        <v>0</v>
      </c>
      <c r="DM194" s="12">
        <v>0</v>
      </c>
      <c r="DN194" s="4">
        <v>0</v>
      </c>
      <c r="DO194" s="9">
        <v>0</v>
      </c>
      <c r="DP194" s="12">
        <v>2.2557199999999997</v>
      </c>
      <c r="DQ194" s="4">
        <v>1.0089999999999999</v>
      </c>
      <c r="DR194" s="9">
        <f t="shared" si="832"/>
        <v>447.30728991186851</v>
      </c>
      <c r="DS194" s="12">
        <v>0</v>
      </c>
      <c r="DT194" s="4">
        <v>0</v>
      </c>
      <c r="DU194" s="9">
        <v>0</v>
      </c>
      <c r="DV194" s="12">
        <v>0</v>
      </c>
      <c r="DW194" s="4">
        <v>0</v>
      </c>
      <c r="DX194" s="9">
        <v>0</v>
      </c>
      <c r="DY194" s="12">
        <v>0</v>
      </c>
      <c r="DZ194" s="4">
        <v>0</v>
      </c>
      <c r="EA194" s="9">
        <v>0</v>
      </c>
      <c r="EB194" s="12"/>
      <c r="EC194" s="4"/>
      <c r="ED194" s="9"/>
      <c r="EE194" s="12">
        <v>0</v>
      </c>
      <c r="EF194" s="4">
        <v>0</v>
      </c>
      <c r="EG194" s="9">
        <f t="shared" si="817"/>
        <v>0</v>
      </c>
      <c r="EH194" s="12">
        <v>0</v>
      </c>
      <c r="EI194" s="4">
        <v>0</v>
      </c>
      <c r="EJ194" s="9">
        <v>0</v>
      </c>
      <c r="EK194" s="12">
        <v>0</v>
      </c>
      <c r="EL194" s="4">
        <v>0</v>
      </c>
      <c r="EM194" s="9">
        <v>0</v>
      </c>
      <c r="EN194" s="12">
        <v>0</v>
      </c>
      <c r="EO194" s="4">
        <v>0</v>
      </c>
      <c r="EP194" s="9">
        <v>0</v>
      </c>
      <c r="EQ194" s="12">
        <v>0</v>
      </c>
      <c r="ER194" s="4">
        <v>0</v>
      </c>
      <c r="ES194" s="9">
        <v>0</v>
      </c>
      <c r="ET194" s="12">
        <v>0</v>
      </c>
      <c r="EU194" s="4">
        <v>0</v>
      </c>
      <c r="EV194" s="9">
        <v>0</v>
      </c>
      <c r="EW194" s="12">
        <v>0</v>
      </c>
      <c r="EX194" s="4">
        <v>0</v>
      </c>
      <c r="EY194" s="9">
        <f t="shared" si="818"/>
        <v>0</v>
      </c>
      <c r="EZ194" s="12">
        <v>0</v>
      </c>
      <c r="FA194" s="4">
        <v>0</v>
      </c>
      <c r="FB194" s="9">
        <v>0</v>
      </c>
      <c r="FC194" s="12">
        <v>0</v>
      </c>
      <c r="FD194" s="4">
        <v>0</v>
      </c>
      <c r="FE194" s="9">
        <v>0</v>
      </c>
      <c r="FF194" s="12">
        <v>0</v>
      </c>
      <c r="FG194" s="4">
        <v>0</v>
      </c>
      <c r="FH194" s="9">
        <v>0</v>
      </c>
      <c r="FI194" s="12">
        <v>0</v>
      </c>
      <c r="FJ194" s="4">
        <v>0</v>
      </c>
      <c r="FK194" s="9">
        <v>0</v>
      </c>
      <c r="FL194" s="12">
        <v>0</v>
      </c>
      <c r="FM194" s="4">
        <v>0</v>
      </c>
      <c r="FN194" s="9">
        <v>0</v>
      </c>
      <c r="FO194" s="12"/>
      <c r="FP194" s="4"/>
      <c r="FQ194" s="9"/>
      <c r="FR194" s="12">
        <v>0</v>
      </c>
      <c r="FS194" s="4">
        <v>0</v>
      </c>
      <c r="FT194" s="9">
        <v>0</v>
      </c>
      <c r="FU194" s="12">
        <v>0</v>
      </c>
      <c r="FV194" s="4">
        <v>0</v>
      </c>
      <c r="FW194" s="9">
        <v>0</v>
      </c>
      <c r="FX194" s="12">
        <v>0</v>
      </c>
      <c r="FY194" s="4">
        <v>0</v>
      </c>
      <c r="FZ194" s="9">
        <v>0</v>
      </c>
      <c r="GA194" s="12">
        <v>0</v>
      </c>
      <c r="GB194" s="4">
        <v>0</v>
      </c>
      <c r="GC194" s="9">
        <v>0</v>
      </c>
      <c r="GD194" s="12">
        <v>0</v>
      </c>
      <c r="GE194" s="4">
        <v>0</v>
      </c>
      <c r="GF194" s="9">
        <v>0</v>
      </c>
      <c r="GG194" s="12">
        <v>0</v>
      </c>
      <c r="GH194" s="4">
        <v>0</v>
      </c>
      <c r="GI194" s="9">
        <v>0</v>
      </c>
      <c r="GJ194" s="12">
        <v>0</v>
      </c>
      <c r="GK194" s="4">
        <v>0</v>
      </c>
      <c r="GL194" s="9">
        <v>0</v>
      </c>
      <c r="GM194" s="12">
        <v>0</v>
      </c>
      <c r="GN194" s="4">
        <v>0</v>
      </c>
      <c r="GO194" s="9">
        <v>0</v>
      </c>
      <c r="GP194" s="12">
        <v>0</v>
      </c>
      <c r="GQ194" s="4">
        <v>0</v>
      </c>
      <c r="GR194" s="9">
        <v>0</v>
      </c>
      <c r="GS194" s="12">
        <v>1.2266600000000001</v>
      </c>
      <c r="GT194" s="4">
        <v>72.296999999999997</v>
      </c>
      <c r="GU194" s="9">
        <f t="shared" si="830"/>
        <v>58938.092054848123</v>
      </c>
      <c r="GV194" s="12">
        <v>17.753</v>
      </c>
      <c r="GW194" s="4">
        <v>40.488</v>
      </c>
      <c r="GX194" s="9">
        <f t="shared" si="819"/>
        <v>2280.6286261476935</v>
      </c>
      <c r="GY194" s="12">
        <v>0</v>
      </c>
      <c r="GZ194" s="4">
        <v>0</v>
      </c>
      <c r="HA194" s="9">
        <v>0</v>
      </c>
      <c r="HB194" s="12">
        <v>0</v>
      </c>
      <c r="HC194" s="4">
        <v>0</v>
      </c>
      <c r="HD194" s="9">
        <v>0</v>
      </c>
      <c r="HE194" s="12">
        <v>0</v>
      </c>
      <c r="HF194" s="4">
        <v>0</v>
      </c>
      <c r="HG194" s="9">
        <v>0</v>
      </c>
      <c r="HH194" s="19">
        <f t="shared" si="774"/>
        <v>142.22663</v>
      </c>
      <c r="HI194" s="9">
        <f t="shared" si="775"/>
        <v>404.08699999999999</v>
      </c>
    </row>
    <row r="195" spans="1:217" x14ac:dyDescent="0.3">
      <c r="A195" s="79">
        <v>2018</v>
      </c>
      <c r="B195" s="80" t="s">
        <v>9</v>
      </c>
      <c r="C195" s="12">
        <v>0</v>
      </c>
      <c r="D195" s="4">
        <v>0</v>
      </c>
      <c r="E195" s="9">
        <f t="shared" si="808"/>
        <v>0</v>
      </c>
      <c r="F195" s="12">
        <v>0</v>
      </c>
      <c r="G195" s="4">
        <v>0</v>
      </c>
      <c r="H195" s="9">
        <v>0</v>
      </c>
      <c r="I195" s="12">
        <v>0</v>
      </c>
      <c r="J195" s="4">
        <v>0</v>
      </c>
      <c r="K195" s="9">
        <v>0</v>
      </c>
      <c r="L195" s="12">
        <v>0</v>
      </c>
      <c r="M195" s="4">
        <v>0</v>
      </c>
      <c r="N195" s="9">
        <v>0</v>
      </c>
      <c r="O195" s="12">
        <v>0</v>
      </c>
      <c r="P195" s="4">
        <v>0</v>
      </c>
      <c r="Q195" s="9">
        <v>0</v>
      </c>
      <c r="R195" s="12">
        <v>0</v>
      </c>
      <c r="S195" s="4">
        <v>0</v>
      </c>
      <c r="T195" s="9">
        <v>0</v>
      </c>
      <c r="U195" s="12">
        <v>0</v>
      </c>
      <c r="V195" s="4">
        <v>0</v>
      </c>
      <c r="W195" s="9">
        <f t="shared" si="809"/>
        <v>0</v>
      </c>
      <c r="X195" s="12">
        <v>0</v>
      </c>
      <c r="Y195" s="4">
        <v>0</v>
      </c>
      <c r="Z195" s="9">
        <v>0</v>
      </c>
      <c r="AA195" s="12">
        <v>0</v>
      </c>
      <c r="AB195" s="4">
        <v>0</v>
      </c>
      <c r="AC195" s="9">
        <v>0</v>
      </c>
      <c r="AD195" s="12">
        <v>0</v>
      </c>
      <c r="AE195" s="4">
        <v>0</v>
      </c>
      <c r="AF195" s="9">
        <v>0</v>
      </c>
      <c r="AG195" s="12">
        <v>0</v>
      </c>
      <c r="AH195" s="4">
        <v>0</v>
      </c>
      <c r="AI195" s="9">
        <v>0</v>
      </c>
      <c r="AJ195" s="12">
        <v>0</v>
      </c>
      <c r="AK195" s="4">
        <v>0</v>
      </c>
      <c r="AL195" s="9">
        <v>0</v>
      </c>
      <c r="AM195" s="12">
        <v>0</v>
      </c>
      <c r="AN195" s="4">
        <v>0</v>
      </c>
      <c r="AO195" s="9">
        <v>0</v>
      </c>
      <c r="AP195" s="12">
        <v>0</v>
      </c>
      <c r="AQ195" s="4">
        <v>0</v>
      </c>
      <c r="AR195" s="9">
        <v>0</v>
      </c>
      <c r="AS195" s="12">
        <v>0</v>
      </c>
      <c r="AT195" s="4">
        <v>0</v>
      </c>
      <c r="AU195" s="9">
        <v>0</v>
      </c>
      <c r="AV195" s="12">
        <v>58.98</v>
      </c>
      <c r="AW195" s="4">
        <v>133.13999999999999</v>
      </c>
      <c r="AX195" s="9">
        <f t="shared" si="810"/>
        <v>2257.3753814852494</v>
      </c>
      <c r="AY195" s="12"/>
      <c r="AZ195" s="4"/>
      <c r="BA195" s="9"/>
      <c r="BB195" s="12">
        <v>1E-3</v>
      </c>
      <c r="BC195" s="4">
        <v>0.34</v>
      </c>
      <c r="BD195" s="9">
        <f t="shared" si="820"/>
        <v>340000</v>
      </c>
      <c r="BE195" s="12">
        <v>0</v>
      </c>
      <c r="BF195" s="4">
        <v>0</v>
      </c>
      <c r="BG195" s="9">
        <f t="shared" si="811"/>
        <v>0</v>
      </c>
      <c r="BH195" s="12">
        <v>0</v>
      </c>
      <c r="BI195" s="4">
        <v>0</v>
      </c>
      <c r="BJ195" s="9">
        <v>0</v>
      </c>
      <c r="BK195" s="12">
        <v>0</v>
      </c>
      <c r="BL195" s="4">
        <v>0</v>
      </c>
      <c r="BM195" s="9">
        <v>0</v>
      </c>
      <c r="BN195" s="12">
        <v>0</v>
      </c>
      <c r="BO195" s="4">
        <v>0</v>
      </c>
      <c r="BP195" s="9">
        <v>0</v>
      </c>
      <c r="BQ195" s="12">
        <v>0</v>
      </c>
      <c r="BR195" s="4">
        <v>0</v>
      </c>
      <c r="BS195" s="9">
        <v>0</v>
      </c>
      <c r="BT195" s="12">
        <v>0.2</v>
      </c>
      <c r="BU195" s="4">
        <v>1.966</v>
      </c>
      <c r="BV195" s="9">
        <f t="shared" si="822"/>
        <v>9830</v>
      </c>
      <c r="BW195" s="12">
        <v>0</v>
      </c>
      <c r="BX195" s="4">
        <v>0</v>
      </c>
      <c r="BY195" s="9">
        <f t="shared" si="828"/>
        <v>0</v>
      </c>
      <c r="BZ195" s="12">
        <v>0</v>
      </c>
      <c r="CA195" s="4">
        <v>0</v>
      </c>
      <c r="CB195" s="9">
        <v>0</v>
      </c>
      <c r="CC195" s="12">
        <v>0</v>
      </c>
      <c r="CD195" s="4">
        <v>0</v>
      </c>
      <c r="CE195" s="9">
        <v>0</v>
      </c>
      <c r="CF195" s="12">
        <v>0</v>
      </c>
      <c r="CG195" s="4">
        <v>0</v>
      </c>
      <c r="CH195" s="9">
        <f t="shared" si="813"/>
        <v>0</v>
      </c>
      <c r="CI195" s="12">
        <v>0</v>
      </c>
      <c r="CJ195" s="4">
        <v>0</v>
      </c>
      <c r="CK195" s="9">
        <v>0</v>
      </c>
      <c r="CL195" s="12">
        <v>0</v>
      </c>
      <c r="CM195" s="4">
        <v>0</v>
      </c>
      <c r="CN195" s="9">
        <f t="shared" si="814"/>
        <v>0</v>
      </c>
      <c r="CO195" s="12">
        <v>0</v>
      </c>
      <c r="CP195" s="4">
        <v>0</v>
      </c>
      <c r="CQ195" s="9">
        <v>0</v>
      </c>
      <c r="CR195" s="12">
        <v>0</v>
      </c>
      <c r="CS195" s="4">
        <v>0</v>
      </c>
      <c r="CT195" s="9">
        <v>0</v>
      </c>
      <c r="CU195" s="12">
        <v>9.9130000000000003</v>
      </c>
      <c r="CV195" s="4">
        <v>20.298999999999999</v>
      </c>
      <c r="CW195" s="9">
        <f t="shared" si="815"/>
        <v>2047.7151215575504</v>
      </c>
      <c r="CX195" s="12">
        <v>0</v>
      </c>
      <c r="CY195" s="4">
        <v>0</v>
      </c>
      <c r="CZ195" s="9">
        <v>0</v>
      </c>
      <c r="DA195" s="12"/>
      <c r="DB195" s="4"/>
      <c r="DC195" s="9"/>
      <c r="DD195" s="12">
        <v>0</v>
      </c>
      <c r="DE195" s="4">
        <v>0</v>
      </c>
      <c r="DF195" s="9">
        <v>0</v>
      </c>
      <c r="DG195" s="12">
        <v>0</v>
      </c>
      <c r="DH195" s="4">
        <v>0</v>
      </c>
      <c r="DI195" s="9">
        <f t="shared" si="816"/>
        <v>0</v>
      </c>
      <c r="DJ195" s="12">
        <v>0</v>
      </c>
      <c r="DK195" s="4">
        <v>0</v>
      </c>
      <c r="DL195" s="9">
        <v>0</v>
      </c>
      <c r="DM195" s="12">
        <v>0</v>
      </c>
      <c r="DN195" s="4">
        <v>0</v>
      </c>
      <c r="DO195" s="9">
        <v>0</v>
      </c>
      <c r="DP195" s="12">
        <v>0</v>
      </c>
      <c r="DQ195" s="4">
        <v>0</v>
      </c>
      <c r="DR195" s="9">
        <v>0</v>
      </c>
      <c r="DS195" s="12">
        <v>0</v>
      </c>
      <c r="DT195" s="4">
        <v>0</v>
      </c>
      <c r="DU195" s="9">
        <v>0</v>
      </c>
      <c r="DV195" s="12">
        <v>0</v>
      </c>
      <c r="DW195" s="4">
        <v>0</v>
      </c>
      <c r="DX195" s="9">
        <v>0</v>
      </c>
      <c r="DY195" s="12">
        <v>0.15</v>
      </c>
      <c r="DZ195" s="4">
        <v>7.5999999999999998E-2</v>
      </c>
      <c r="EA195" s="9">
        <f t="shared" si="823"/>
        <v>506.66666666666669</v>
      </c>
      <c r="EB195" s="12"/>
      <c r="EC195" s="4"/>
      <c r="ED195" s="9"/>
      <c r="EE195" s="12">
        <v>0</v>
      </c>
      <c r="EF195" s="4">
        <v>0</v>
      </c>
      <c r="EG195" s="9">
        <f t="shared" si="817"/>
        <v>0</v>
      </c>
      <c r="EH195" s="12">
        <v>0</v>
      </c>
      <c r="EI195" s="4">
        <v>0</v>
      </c>
      <c r="EJ195" s="9">
        <v>0</v>
      </c>
      <c r="EK195" s="12">
        <v>0</v>
      </c>
      <c r="EL195" s="4">
        <v>0</v>
      </c>
      <c r="EM195" s="9">
        <v>0</v>
      </c>
      <c r="EN195" s="12">
        <v>0</v>
      </c>
      <c r="EO195" s="4">
        <v>0</v>
      </c>
      <c r="EP195" s="9">
        <v>0</v>
      </c>
      <c r="EQ195" s="12">
        <v>0</v>
      </c>
      <c r="ER195" s="4">
        <v>0</v>
      </c>
      <c r="ES195" s="9">
        <v>0</v>
      </c>
      <c r="ET195" s="12">
        <v>0</v>
      </c>
      <c r="EU195" s="4">
        <v>0</v>
      </c>
      <c r="EV195" s="9">
        <v>0</v>
      </c>
      <c r="EW195" s="12">
        <v>0</v>
      </c>
      <c r="EX195" s="4">
        <v>0</v>
      </c>
      <c r="EY195" s="9">
        <f t="shared" si="818"/>
        <v>0</v>
      </c>
      <c r="EZ195" s="12">
        <v>0</v>
      </c>
      <c r="FA195" s="4">
        <v>0</v>
      </c>
      <c r="FB195" s="9">
        <v>0</v>
      </c>
      <c r="FC195" s="12">
        <v>0</v>
      </c>
      <c r="FD195" s="4">
        <v>0</v>
      </c>
      <c r="FE195" s="9">
        <v>0</v>
      </c>
      <c r="FF195" s="12">
        <v>0</v>
      </c>
      <c r="FG195" s="4">
        <v>0</v>
      </c>
      <c r="FH195" s="9">
        <v>0</v>
      </c>
      <c r="FI195" s="12">
        <v>0</v>
      </c>
      <c r="FJ195" s="4">
        <v>0</v>
      </c>
      <c r="FK195" s="9">
        <v>0</v>
      </c>
      <c r="FL195" s="12">
        <v>0</v>
      </c>
      <c r="FM195" s="4">
        <v>0</v>
      </c>
      <c r="FN195" s="9">
        <v>0</v>
      </c>
      <c r="FO195" s="12"/>
      <c r="FP195" s="4"/>
      <c r="FQ195" s="9"/>
      <c r="FR195" s="12">
        <v>0</v>
      </c>
      <c r="FS195" s="4">
        <v>0</v>
      </c>
      <c r="FT195" s="9">
        <v>0</v>
      </c>
      <c r="FU195" s="12">
        <v>0</v>
      </c>
      <c r="FV195" s="4">
        <v>0</v>
      </c>
      <c r="FW195" s="9">
        <v>0</v>
      </c>
      <c r="FX195" s="12">
        <v>0</v>
      </c>
      <c r="FY195" s="4">
        <v>0</v>
      </c>
      <c r="FZ195" s="9">
        <v>0</v>
      </c>
      <c r="GA195" s="12">
        <v>0</v>
      </c>
      <c r="GB195" s="4">
        <v>0</v>
      </c>
      <c r="GC195" s="9">
        <v>0</v>
      </c>
      <c r="GD195" s="12">
        <v>0</v>
      </c>
      <c r="GE195" s="4">
        <v>0</v>
      </c>
      <c r="GF195" s="9">
        <v>0</v>
      </c>
      <c r="GG195" s="12">
        <v>0</v>
      </c>
      <c r="GH195" s="4">
        <v>0</v>
      </c>
      <c r="GI195" s="9">
        <v>0</v>
      </c>
      <c r="GJ195" s="12">
        <v>0</v>
      </c>
      <c r="GK195" s="4">
        <v>0</v>
      </c>
      <c r="GL195" s="9">
        <v>0</v>
      </c>
      <c r="GM195" s="12">
        <v>0</v>
      </c>
      <c r="GN195" s="4">
        <v>0</v>
      </c>
      <c r="GO195" s="9">
        <v>0</v>
      </c>
      <c r="GP195" s="12">
        <v>0</v>
      </c>
      <c r="GQ195" s="4">
        <v>0</v>
      </c>
      <c r="GR195" s="9">
        <v>0</v>
      </c>
      <c r="GS195" s="12">
        <v>0</v>
      </c>
      <c r="GT195" s="4">
        <v>0</v>
      </c>
      <c r="GU195" s="9">
        <v>0</v>
      </c>
      <c r="GV195" s="12">
        <v>8.0329999999999995</v>
      </c>
      <c r="GW195" s="4">
        <v>23.334</v>
      </c>
      <c r="GX195" s="9">
        <f t="shared" si="819"/>
        <v>2904.7678326901532</v>
      </c>
      <c r="GY195" s="12">
        <v>0</v>
      </c>
      <c r="GZ195" s="4">
        <v>0</v>
      </c>
      <c r="HA195" s="9">
        <v>0</v>
      </c>
      <c r="HB195" s="12">
        <v>0</v>
      </c>
      <c r="HC195" s="4">
        <v>0</v>
      </c>
      <c r="HD195" s="9">
        <v>0</v>
      </c>
      <c r="HE195" s="12">
        <v>0</v>
      </c>
      <c r="HF195" s="4">
        <v>0</v>
      </c>
      <c r="HG195" s="9">
        <v>0</v>
      </c>
      <c r="HH195" s="19">
        <f t="shared" si="774"/>
        <v>77.277000000000001</v>
      </c>
      <c r="HI195" s="9">
        <f t="shared" si="775"/>
        <v>179.15499999999997</v>
      </c>
    </row>
    <row r="196" spans="1:217" x14ac:dyDescent="0.3">
      <c r="A196" s="79">
        <v>2018</v>
      </c>
      <c r="B196" s="81" t="s">
        <v>10</v>
      </c>
      <c r="C196" s="12">
        <v>0</v>
      </c>
      <c r="D196" s="4">
        <v>0</v>
      </c>
      <c r="E196" s="9">
        <f t="shared" si="808"/>
        <v>0</v>
      </c>
      <c r="F196" s="12">
        <v>0</v>
      </c>
      <c r="G196" s="4">
        <v>0</v>
      </c>
      <c r="H196" s="9">
        <v>0</v>
      </c>
      <c r="I196" s="12">
        <v>0</v>
      </c>
      <c r="J196" s="4">
        <v>0</v>
      </c>
      <c r="K196" s="9">
        <v>0</v>
      </c>
      <c r="L196" s="12">
        <v>0</v>
      </c>
      <c r="M196" s="4">
        <v>0</v>
      </c>
      <c r="N196" s="9">
        <v>0</v>
      </c>
      <c r="O196" s="12">
        <v>0</v>
      </c>
      <c r="P196" s="4">
        <v>0</v>
      </c>
      <c r="Q196" s="9">
        <v>0</v>
      </c>
      <c r="R196" s="12">
        <v>0</v>
      </c>
      <c r="S196" s="4">
        <v>0</v>
      </c>
      <c r="T196" s="9">
        <v>0</v>
      </c>
      <c r="U196" s="12">
        <v>0</v>
      </c>
      <c r="V196" s="4">
        <v>0</v>
      </c>
      <c r="W196" s="9">
        <f t="shared" si="809"/>
        <v>0</v>
      </c>
      <c r="X196" s="12">
        <v>0</v>
      </c>
      <c r="Y196" s="4">
        <v>0</v>
      </c>
      <c r="Z196" s="9">
        <v>0</v>
      </c>
      <c r="AA196" s="12">
        <v>0</v>
      </c>
      <c r="AB196" s="4">
        <v>0</v>
      </c>
      <c r="AC196" s="9">
        <v>0</v>
      </c>
      <c r="AD196" s="12">
        <v>0</v>
      </c>
      <c r="AE196" s="4">
        <v>0</v>
      </c>
      <c r="AF196" s="9">
        <v>0</v>
      </c>
      <c r="AG196" s="12">
        <v>0</v>
      </c>
      <c r="AH196" s="4">
        <v>0</v>
      </c>
      <c r="AI196" s="9">
        <v>0</v>
      </c>
      <c r="AJ196" s="12">
        <v>0</v>
      </c>
      <c r="AK196" s="4">
        <v>0</v>
      </c>
      <c r="AL196" s="9">
        <v>0</v>
      </c>
      <c r="AM196" s="12">
        <v>0</v>
      </c>
      <c r="AN196" s="4">
        <v>0</v>
      </c>
      <c r="AO196" s="9">
        <v>0</v>
      </c>
      <c r="AP196" s="12">
        <v>0</v>
      </c>
      <c r="AQ196" s="4">
        <v>0</v>
      </c>
      <c r="AR196" s="9">
        <v>0</v>
      </c>
      <c r="AS196" s="12">
        <v>0</v>
      </c>
      <c r="AT196" s="4">
        <v>0</v>
      </c>
      <c r="AU196" s="9">
        <v>0</v>
      </c>
      <c r="AV196" s="12">
        <v>44.094999999999999</v>
      </c>
      <c r="AW196" s="4">
        <v>108.55500000000001</v>
      </c>
      <c r="AX196" s="9">
        <f t="shared" si="810"/>
        <v>2461.8437464565145</v>
      </c>
      <c r="AY196" s="12"/>
      <c r="AZ196" s="4"/>
      <c r="BA196" s="9"/>
      <c r="BB196" s="12">
        <v>0</v>
      </c>
      <c r="BC196" s="4">
        <v>0</v>
      </c>
      <c r="BD196" s="9">
        <v>0</v>
      </c>
      <c r="BE196" s="12">
        <v>0</v>
      </c>
      <c r="BF196" s="4">
        <v>0</v>
      </c>
      <c r="BG196" s="9">
        <f t="shared" si="811"/>
        <v>0</v>
      </c>
      <c r="BH196" s="12">
        <v>0</v>
      </c>
      <c r="BI196" s="4">
        <v>0</v>
      </c>
      <c r="BJ196" s="9">
        <v>0</v>
      </c>
      <c r="BK196" s="12">
        <v>0</v>
      </c>
      <c r="BL196" s="4">
        <v>0</v>
      </c>
      <c r="BM196" s="9">
        <v>0</v>
      </c>
      <c r="BN196" s="12">
        <v>0</v>
      </c>
      <c r="BO196" s="4">
        <v>0</v>
      </c>
      <c r="BP196" s="9">
        <v>0</v>
      </c>
      <c r="BQ196" s="12">
        <v>0</v>
      </c>
      <c r="BR196" s="4">
        <v>0</v>
      </c>
      <c r="BS196" s="9">
        <v>0</v>
      </c>
      <c r="BT196" s="12">
        <v>0.89872000000000007</v>
      </c>
      <c r="BU196" s="4">
        <v>11.178000000000001</v>
      </c>
      <c r="BV196" s="9">
        <f t="shared" si="822"/>
        <v>12437.689157913477</v>
      </c>
      <c r="BW196" s="12">
        <v>0</v>
      </c>
      <c r="BX196" s="4">
        <v>0</v>
      </c>
      <c r="BY196" s="9">
        <f t="shared" si="828"/>
        <v>0</v>
      </c>
      <c r="BZ196" s="12">
        <v>0</v>
      </c>
      <c r="CA196" s="4">
        <v>0</v>
      </c>
      <c r="CB196" s="9">
        <v>0</v>
      </c>
      <c r="CC196" s="12">
        <v>0</v>
      </c>
      <c r="CD196" s="4">
        <v>0</v>
      </c>
      <c r="CE196" s="9">
        <v>0</v>
      </c>
      <c r="CF196" s="12">
        <v>0</v>
      </c>
      <c r="CG196" s="4">
        <v>0</v>
      </c>
      <c r="CH196" s="9">
        <f t="shared" si="813"/>
        <v>0</v>
      </c>
      <c r="CI196" s="12">
        <v>0</v>
      </c>
      <c r="CJ196" s="4">
        <v>0</v>
      </c>
      <c r="CK196" s="9">
        <v>0</v>
      </c>
      <c r="CL196" s="12">
        <v>0</v>
      </c>
      <c r="CM196" s="4">
        <v>0</v>
      </c>
      <c r="CN196" s="9">
        <f t="shared" si="814"/>
        <v>0</v>
      </c>
      <c r="CO196" s="12">
        <v>0</v>
      </c>
      <c r="CP196" s="4">
        <v>0</v>
      </c>
      <c r="CQ196" s="9">
        <v>0</v>
      </c>
      <c r="CR196" s="12">
        <v>0</v>
      </c>
      <c r="CS196" s="4">
        <v>0</v>
      </c>
      <c r="CT196" s="9">
        <v>0</v>
      </c>
      <c r="CU196" s="12">
        <v>0.01</v>
      </c>
      <c r="CV196" s="4">
        <v>0.87</v>
      </c>
      <c r="CW196" s="9">
        <f t="shared" si="815"/>
        <v>87000</v>
      </c>
      <c r="CX196" s="12">
        <v>0</v>
      </c>
      <c r="CY196" s="4">
        <v>0</v>
      </c>
      <c r="CZ196" s="9">
        <v>0</v>
      </c>
      <c r="DA196" s="12"/>
      <c r="DB196" s="4"/>
      <c r="DC196" s="9"/>
      <c r="DD196" s="12">
        <v>0</v>
      </c>
      <c r="DE196" s="4">
        <v>0</v>
      </c>
      <c r="DF196" s="9">
        <v>0</v>
      </c>
      <c r="DG196" s="12">
        <v>0</v>
      </c>
      <c r="DH196" s="4">
        <v>0</v>
      </c>
      <c r="DI196" s="9">
        <f t="shared" si="816"/>
        <v>0</v>
      </c>
      <c r="DJ196" s="12">
        <v>0</v>
      </c>
      <c r="DK196" s="4">
        <v>0</v>
      </c>
      <c r="DL196" s="9">
        <v>0</v>
      </c>
      <c r="DM196" s="12">
        <v>0</v>
      </c>
      <c r="DN196" s="4">
        <v>0</v>
      </c>
      <c r="DO196" s="9">
        <v>0</v>
      </c>
      <c r="DP196" s="12">
        <v>0</v>
      </c>
      <c r="DQ196" s="4">
        <v>0</v>
      </c>
      <c r="DR196" s="9">
        <v>0</v>
      </c>
      <c r="DS196" s="12">
        <v>0</v>
      </c>
      <c r="DT196" s="4">
        <v>0</v>
      </c>
      <c r="DU196" s="9">
        <v>0</v>
      </c>
      <c r="DV196" s="12">
        <v>0</v>
      </c>
      <c r="DW196" s="4">
        <v>0</v>
      </c>
      <c r="DX196" s="9">
        <v>0</v>
      </c>
      <c r="DY196" s="12">
        <v>0</v>
      </c>
      <c r="DZ196" s="4">
        <v>0</v>
      </c>
      <c r="EA196" s="9">
        <v>0</v>
      </c>
      <c r="EB196" s="12"/>
      <c r="EC196" s="4"/>
      <c r="ED196" s="9"/>
      <c r="EE196" s="12">
        <v>0</v>
      </c>
      <c r="EF196" s="4">
        <v>0</v>
      </c>
      <c r="EG196" s="9">
        <f t="shared" si="817"/>
        <v>0</v>
      </c>
      <c r="EH196" s="12">
        <v>0</v>
      </c>
      <c r="EI196" s="4">
        <v>0</v>
      </c>
      <c r="EJ196" s="9">
        <v>0</v>
      </c>
      <c r="EK196" s="12">
        <v>0</v>
      </c>
      <c r="EL196" s="4">
        <v>0</v>
      </c>
      <c r="EM196" s="9">
        <v>0</v>
      </c>
      <c r="EN196" s="12">
        <v>0</v>
      </c>
      <c r="EO196" s="4">
        <v>0</v>
      </c>
      <c r="EP196" s="9">
        <v>0</v>
      </c>
      <c r="EQ196" s="12">
        <v>0</v>
      </c>
      <c r="ER196" s="4">
        <v>0</v>
      </c>
      <c r="ES196" s="9">
        <v>0</v>
      </c>
      <c r="ET196" s="12">
        <v>0</v>
      </c>
      <c r="EU196" s="4">
        <v>0</v>
      </c>
      <c r="EV196" s="9">
        <v>0</v>
      </c>
      <c r="EW196" s="12">
        <v>0</v>
      </c>
      <c r="EX196" s="4">
        <v>0</v>
      </c>
      <c r="EY196" s="9">
        <f t="shared" si="818"/>
        <v>0</v>
      </c>
      <c r="EZ196" s="12">
        <v>0</v>
      </c>
      <c r="FA196" s="4">
        <v>0</v>
      </c>
      <c r="FB196" s="9">
        <v>0</v>
      </c>
      <c r="FC196" s="12">
        <v>0</v>
      </c>
      <c r="FD196" s="4">
        <v>0</v>
      </c>
      <c r="FE196" s="9">
        <v>0</v>
      </c>
      <c r="FF196" s="12">
        <v>0</v>
      </c>
      <c r="FG196" s="4">
        <v>0</v>
      </c>
      <c r="FH196" s="9">
        <v>0</v>
      </c>
      <c r="FI196" s="12">
        <v>0</v>
      </c>
      <c r="FJ196" s="4">
        <v>0</v>
      </c>
      <c r="FK196" s="9">
        <v>0</v>
      </c>
      <c r="FL196" s="12">
        <v>0</v>
      </c>
      <c r="FM196" s="4">
        <v>0</v>
      </c>
      <c r="FN196" s="9">
        <v>0</v>
      </c>
      <c r="FO196" s="12"/>
      <c r="FP196" s="4"/>
      <c r="FQ196" s="9"/>
      <c r="FR196" s="12">
        <v>0</v>
      </c>
      <c r="FS196" s="4">
        <v>0</v>
      </c>
      <c r="FT196" s="9">
        <v>0</v>
      </c>
      <c r="FU196" s="12">
        <v>0</v>
      </c>
      <c r="FV196" s="4">
        <v>0</v>
      </c>
      <c r="FW196" s="9">
        <v>0</v>
      </c>
      <c r="FX196" s="12">
        <v>0</v>
      </c>
      <c r="FY196" s="4">
        <v>0</v>
      </c>
      <c r="FZ196" s="9">
        <v>0</v>
      </c>
      <c r="GA196" s="12">
        <v>0</v>
      </c>
      <c r="GB196" s="4">
        <v>0</v>
      </c>
      <c r="GC196" s="9">
        <v>0</v>
      </c>
      <c r="GD196" s="12">
        <v>0</v>
      </c>
      <c r="GE196" s="4">
        <v>0</v>
      </c>
      <c r="GF196" s="9">
        <v>0</v>
      </c>
      <c r="GG196" s="12">
        <v>0</v>
      </c>
      <c r="GH196" s="4">
        <v>0</v>
      </c>
      <c r="GI196" s="9">
        <v>0</v>
      </c>
      <c r="GJ196" s="12">
        <v>0.32500000000000001</v>
      </c>
      <c r="GK196" s="4">
        <v>6.4809999999999999</v>
      </c>
      <c r="GL196" s="9">
        <f t="shared" ref="GL196" si="835">GK196/GJ196*1000</f>
        <v>19941.538461538461</v>
      </c>
      <c r="GM196" s="12">
        <v>0</v>
      </c>
      <c r="GN196" s="4">
        <v>0</v>
      </c>
      <c r="GO196" s="9">
        <v>0</v>
      </c>
      <c r="GP196" s="12">
        <v>1E-3</v>
      </c>
      <c r="GQ196" s="4">
        <v>0.23899999999999999</v>
      </c>
      <c r="GR196" s="9">
        <f t="shared" si="833"/>
        <v>238999.99999999997</v>
      </c>
      <c r="GS196" s="12">
        <v>0.24946000000000002</v>
      </c>
      <c r="GT196" s="4">
        <v>59.448</v>
      </c>
      <c r="GU196" s="9">
        <f t="shared" si="830"/>
        <v>238306.74256393808</v>
      </c>
      <c r="GV196" s="12">
        <v>2.4550000000000001</v>
      </c>
      <c r="GW196" s="4">
        <v>8.9879999999999995</v>
      </c>
      <c r="GX196" s="9">
        <f t="shared" si="819"/>
        <v>3661.0997963340119</v>
      </c>
      <c r="GY196" s="12">
        <v>0</v>
      </c>
      <c r="GZ196" s="4">
        <v>0</v>
      </c>
      <c r="HA196" s="9">
        <v>0</v>
      </c>
      <c r="HB196" s="12">
        <v>0</v>
      </c>
      <c r="HC196" s="4">
        <v>0</v>
      </c>
      <c r="HD196" s="9">
        <v>0</v>
      </c>
      <c r="HE196" s="12">
        <v>3.7999999999999999E-2</v>
      </c>
      <c r="HF196" s="4">
        <v>1.6910000000000001</v>
      </c>
      <c r="HG196" s="9">
        <f t="shared" si="826"/>
        <v>44500</v>
      </c>
      <c r="HH196" s="19">
        <f t="shared" si="774"/>
        <v>48.072179999999996</v>
      </c>
      <c r="HI196" s="9">
        <f t="shared" si="775"/>
        <v>197.45000000000002</v>
      </c>
    </row>
    <row r="197" spans="1:217" x14ac:dyDescent="0.3">
      <c r="A197" s="79">
        <v>2018</v>
      </c>
      <c r="B197" s="80" t="s">
        <v>11</v>
      </c>
      <c r="C197" s="12">
        <v>0</v>
      </c>
      <c r="D197" s="4">
        <v>0</v>
      </c>
      <c r="E197" s="9">
        <f t="shared" si="808"/>
        <v>0</v>
      </c>
      <c r="F197" s="12">
        <v>0</v>
      </c>
      <c r="G197" s="4">
        <v>0</v>
      </c>
      <c r="H197" s="9">
        <v>0</v>
      </c>
      <c r="I197" s="12">
        <v>0</v>
      </c>
      <c r="J197" s="4">
        <v>0</v>
      </c>
      <c r="K197" s="9">
        <v>0</v>
      </c>
      <c r="L197" s="12">
        <v>0</v>
      </c>
      <c r="M197" s="4">
        <v>0</v>
      </c>
      <c r="N197" s="9">
        <v>0</v>
      </c>
      <c r="O197" s="12">
        <v>0</v>
      </c>
      <c r="P197" s="4">
        <v>0</v>
      </c>
      <c r="Q197" s="9">
        <v>0</v>
      </c>
      <c r="R197" s="12">
        <v>0</v>
      </c>
      <c r="S197" s="4">
        <v>0</v>
      </c>
      <c r="T197" s="9">
        <v>0</v>
      </c>
      <c r="U197" s="12">
        <v>0</v>
      </c>
      <c r="V197" s="4">
        <v>0</v>
      </c>
      <c r="W197" s="9">
        <f t="shared" si="809"/>
        <v>0</v>
      </c>
      <c r="X197" s="12">
        <v>0</v>
      </c>
      <c r="Y197" s="4">
        <v>0</v>
      </c>
      <c r="Z197" s="9">
        <v>0</v>
      </c>
      <c r="AA197" s="12">
        <v>0</v>
      </c>
      <c r="AB197" s="4">
        <v>0</v>
      </c>
      <c r="AC197" s="9">
        <v>0</v>
      </c>
      <c r="AD197" s="12">
        <v>0</v>
      </c>
      <c r="AE197" s="4">
        <v>0</v>
      </c>
      <c r="AF197" s="9">
        <v>0</v>
      </c>
      <c r="AG197" s="12">
        <v>0</v>
      </c>
      <c r="AH197" s="4">
        <v>0</v>
      </c>
      <c r="AI197" s="9">
        <v>0</v>
      </c>
      <c r="AJ197" s="12">
        <v>0</v>
      </c>
      <c r="AK197" s="4">
        <v>0</v>
      </c>
      <c r="AL197" s="9">
        <v>0</v>
      </c>
      <c r="AM197" s="12">
        <v>0</v>
      </c>
      <c r="AN197" s="4">
        <v>0</v>
      </c>
      <c r="AO197" s="9">
        <v>0</v>
      </c>
      <c r="AP197" s="12">
        <v>0</v>
      </c>
      <c r="AQ197" s="4">
        <v>0</v>
      </c>
      <c r="AR197" s="9">
        <v>0</v>
      </c>
      <c r="AS197" s="12">
        <v>0</v>
      </c>
      <c r="AT197" s="4">
        <v>0</v>
      </c>
      <c r="AU197" s="9">
        <v>0</v>
      </c>
      <c r="AV197" s="12">
        <v>48.3</v>
      </c>
      <c r="AW197" s="4">
        <v>111.92</v>
      </c>
      <c r="AX197" s="9">
        <f t="shared" si="810"/>
        <v>2317.1842650103522</v>
      </c>
      <c r="AY197" s="12"/>
      <c r="AZ197" s="4"/>
      <c r="BA197" s="9"/>
      <c r="BB197" s="12">
        <v>0</v>
      </c>
      <c r="BC197" s="4">
        <v>0</v>
      </c>
      <c r="BD197" s="9">
        <v>0</v>
      </c>
      <c r="BE197" s="12">
        <v>0</v>
      </c>
      <c r="BF197" s="4">
        <v>0</v>
      </c>
      <c r="BG197" s="9">
        <f t="shared" si="811"/>
        <v>0</v>
      </c>
      <c r="BH197" s="12">
        <v>0</v>
      </c>
      <c r="BI197" s="4">
        <v>0</v>
      </c>
      <c r="BJ197" s="9">
        <v>0</v>
      </c>
      <c r="BK197" s="12">
        <v>0</v>
      </c>
      <c r="BL197" s="4">
        <v>0</v>
      </c>
      <c r="BM197" s="9">
        <v>0</v>
      </c>
      <c r="BN197" s="12">
        <v>0</v>
      </c>
      <c r="BO197" s="4">
        <v>0</v>
      </c>
      <c r="BP197" s="9">
        <v>0</v>
      </c>
      <c r="BQ197" s="12">
        <v>0.25</v>
      </c>
      <c r="BR197" s="4">
        <v>7.2169999999999996</v>
      </c>
      <c r="BS197" s="9">
        <f t="shared" si="812"/>
        <v>28868</v>
      </c>
      <c r="BT197" s="12">
        <v>7.7999999999999999E-4</v>
      </c>
      <c r="BU197" s="4">
        <v>0.122</v>
      </c>
      <c r="BV197" s="9">
        <f t="shared" si="822"/>
        <v>156410.25641025641</v>
      </c>
      <c r="BW197" s="12">
        <v>0</v>
      </c>
      <c r="BX197" s="4">
        <v>0</v>
      </c>
      <c r="BY197" s="9">
        <f t="shared" si="828"/>
        <v>0</v>
      </c>
      <c r="BZ197" s="12">
        <v>0</v>
      </c>
      <c r="CA197" s="4">
        <v>0</v>
      </c>
      <c r="CB197" s="9">
        <v>0</v>
      </c>
      <c r="CC197" s="12">
        <v>0</v>
      </c>
      <c r="CD197" s="4">
        <v>0</v>
      </c>
      <c r="CE197" s="9">
        <v>0</v>
      </c>
      <c r="CF197" s="12">
        <v>0</v>
      </c>
      <c r="CG197" s="4">
        <v>0</v>
      </c>
      <c r="CH197" s="9">
        <f t="shared" si="813"/>
        <v>0</v>
      </c>
      <c r="CI197" s="12">
        <v>0</v>
      </c>
      <c r="CJ197" s="4">
        <v>0</v>
      </c>
      <c r="CK197" s="9">
        <v>0</v>
      </c>
      <c r="CL197" s="12">
        <v>0</v>
      </c>
      <c r="CM197" s="4">
        <v>0</v>
      </c>
      <c r="CN197" s="9">
        <f t="shared" si="814"/>
        <v>0</v>
      </c>
      <c r="CO197" s="12">
        <v>5.0000000000000001E-4</v>
      </c>
      <c r="CP197" s="4">
        <v>0.73299999999999998</v>
      </c>
      <c r="CQ197" s="9">
        <f t="shared" si="821"/>
        <v>1466000</v>
      </c>
      <c r="CR197" s="12">
        <v>0</v>
      </c>
      <c r="CS197" s="4">
        <v>0</v>
      </c>
      <c r="CT197" s="9">
        <v>0</v>
      </c>
      <c r="CU197" s="12">
        <v>9.0030000000000001</v>
      </c>
      <c r="CV197" s="4">
        <v>10.711</v>
      </c>
      <c r="CW197" s="9">
        <f t="shared" si="815"/>
        <v>1189.7145395979119</v>
      </c>
      <c r="CX197" s="12">
        <v>0</v>
      </c>
      <c r="CY197" s="4">
        <v>0</v>
      </c>
      <c r="CZ197" s="9">
        <v>0</v>
      </c>
      <c r="DA197" s="12"/>
      <c r="DB197" s="4"/>
      <c r="DC197" s="9"/>
      <c r="DD197" s="12">
        <v>0</v>
      </c>
      <c r="DE197" s="4">
        <v>0</v>
      </c>
      <c r="DF197" s="9">
        <v>0</v>
      </c>
      <c r="DG197" s="12">
        <v>0</v>
      </c>
      <c r="DH197" s="4">
        <v>0</v>
      </c>
      <c r="DI197" s="9">
        <f t="shared" si="816"/>
        <v>0</v>
      </c>
      <c r="DJ197" s="12">
        <v>0</v>
      </c>
      <c r="DK197" s="4">
        <v>0</v>
      </c>
      <c r="DL197" s="9">
        <v>0</v>
      </c>
      <c r="DM197" s="12">
        <v>0</v>
      </c>
      <c r="DN197" s="4">
        <v>0</v>
      </c>
      <c r="DO197" s="9">
        <v>0</v>
      </c>
      <c r="DP197" s="12">
        <v>0</v>
      </c>
      <c r="DQ197" s="4">
        <v>0</v>
      </c>
      <c r="DR197" s="9">
        <v>0</v>
      </c>
      <c r="DS197" s="12">
        <v>0</v>
      </c>
      <c r="DT197" s="4">
        <v>0</v>
      </c>
      <c r="DU197" s="9">
        <v>0</v>
      </c>
      <c r="DV197" s="12">
        <v>0</v>
      </c>
      <c r="DW197" s="4">
        <v>0</v>
      </c>
      <c r="DX197" s="9">
        <v>0</v>
      </c>
      <c r="DY197" s="12">
        <v>0</v>
      </c>
      <c r="DZ197" s="4">
        <v>0</v>
      </c>
      <c r="EA197" s="9">
        <v>0</v>
      </c>
      <c r="EB197" s="12"/>
      <c r="EC197" s="4"/>
      <c r="ED197" s="9"/>
      <c r="EE197" s="12">
        <v>0</v>
      </c>
      <c r="EF197" s="4">
        <v>0</v>
      </c>
      <c r="EG197" s="9">
        <f t="shared" si="817"/>
        <v>0</v>
      </c>
      <c r="EH197" s="12">
        <v>0</v>
      </c>
      <c r="EI197" s="4">
        <v>0</v>
      </c>
      <c r="EJ197" s="9">
        <v>0</v>
      </c>
      <c r="EK197" s="12">
        <v>0</v>
      </c>
      <c r="EL197" s="4">
        <v>0</v>
      </c>
      <c r="EM197" s="9">
        <v>0</v>
      </c>
      <c r="EN197" s="12">
        <v>0</v>
      </c>
      <c r="EO197" s="4">
        <v>0</v>
      </c>
      <c r="EP197" s="9">
        <v>0</v>
      </c>
      <c r="EQ197" s="12">
        <v>0</v>
      </c>
      <c r="ER197" s="4">
        <v>0</v>
      </c>
      <c r="ES197" s="9">
        <v>0</v>
      </c>
      <c r="ET197" s="12">
        <v>0</v>
      </c>
      <c r="EU197" s="4">
        <v>0</v>
      </c>
      <c r="EV197" s="9">
        <v>0</v>
      </c>
      <c r="EW197" s="12">
        <v>0</v>
      </c>
      <c r="EX197" s="4">
        <v>0</v>
      </c>
      <c r="EY197" s="9">
        <f t="shared" si="818"/>
        <v>0</v>
      </c>
      <c r="EZ197" s="12">
        <v>0</v>
      </c>
      <c r="FA197" s="4">
        <v>0</v>
      </c>
      <c r="FB197" s="9">
        <v>0</v>
      </c>
      <c r="FC197" s="12">
        <v>0</v>
      </c>
      <c r="FD197" s="4">
        <v>0</v>
      </c>
      <c r="FE197" s="9">
        <v>0</v>
      </c>
      <c r="FF197" s="12">
        <v>0</v>
      </c>
      <c r="FG197" s="4">
        <v>0</v>
      </c>
      <c r="FH197" s="9">
        <v>0</v>
      </c>
      <c r="FI197" s="12">
        <v>0</v>
      </c>
      <c r="FJ197" s="4">
        <v>0</v>
      </c>
      <c r="FK197" s="9">
        <v>0</v>
      </c>
      <c r="FL197" s="12">
        <v>0</v>
      </c>
      <c r="FM197" s="4">
        <v>0</v>
      </c>
      <c r="FN197" s="9">
        <v>0</v>
      </c>
      <c r="FO197" s="12"/>
      <c r="FP197" s="4"/>
      <c r="FQ197" s="9"/>
      <c r="FR197" s="12">
        <v>0</v>
      </c>
      <c r="FS197" s="4">
        <v>0</v>
      </c>
      <c r="FT197" s="9">
        <v>0</v>
      </c>
      <c r="FU197" s="12">
        <v>0</v>
      </c>
      <c r="FV197" s="4">
        <v>0</v>
      </c>
      <c r="FW197" s="9">
        <v>0</v>
      </c>
      <c r="FX197" s="12">
        <v>0</v>
      </c>
      <c r="FY197" s="4">
        <v>0</v>
      </c>
      <c r="FZ197" s="9">
        <v>0</v>
      </c>
      <c r="GA197" s="12">
        <v>0</v>
      </c>
      <c r="GB197" s="4">
        <v>0</v>
      </c>
      <c r="GC197" s="9">
        <v>0</v>
      </c>
      <c r="GD197" s="12">
        <v>0</v>
      </c>
      <c r="GE197" s="4">
        <v>0</v>
      </c>
      <c r="GF197" s="9">
        <v>0</v>
      </c>
      <c r="GG197" s="12">
        <v>0</v>
      </c>
      <c r="GH197" s="4">
        <v>0</v>
      </c>
      <c r="GI197" s="9">
        <v>0</v>
      </c>
      <c r="GJ197" s="12">
        <v>0</v>
      </c>
      <c r="GK197" s="4">
        <v>0</v>
      </c>
      <c r="GL197" s="9">
        <v>0</v>
      </c>
      <c r="GM197" s="12">
        <v>0</v>
      </c>
      <c r="GN197" s="4">
        <v>0</v>
      </c>
      <c r="GO197" s="9">
        <v>0</v>
      </c>
      <c r="GP197" s="12">
        <v>0</v>
      </c>
      <c r="GQ197" s="4">
        <v>0</v>
      </c>
      <c r="GR197" s="9">
        <v>0</v>
      </c>
      <c r="GS197" s="12">
        <v>1.8140000000000001</v>
      </c>
      <c r="GT197" s="4">
        <v>30.771000000000001</v>
      </c>
      <c r="GU197" s="9">
        <f t="shared" si="830"/>
        <v>16963.065049614113</v>
      </c>
      <c r="GV197" s="12">
        <v>6.7353999999999994</v>
      </c>
      <c r="GW197" s="4">
        <v>19.332000000000001</v>
      </c>
      <c r="GX197" s="9">
        <f t="shared" si="819"/>
        <v>2870.2081539329515</v>
      </c>
      <c r="GY197" s="12">
        <v>0</v>
      </c>
      <c r="GZ197" s="4">
        <v>0</v>
      </c>
      <c r="HA197" s="9">
        <v>0</v>
      </c>
      <c r="HB197" s="12">
        <v>0</v>
      </c>
      <c r="HC197" s="4">
        <v>0</v>
      </c>
      <c r="HD197" s="9">
        <v>0</v>
      </c>
      <c r="HE197" s="12">
        <v>0</v>
      </c>
      <c r="HF197" s="4">
        <v>0</v>
      </c>
      <c r="HG197" s="9">
        <v>0</v>
      </c>
      <c r="HH197" s="19">
        <f t="shared" si="774"/>
        <v>66.103679999999997</v>
      </c>
      <c r="HI197" s="9">
        <f t="shared" si="775"/>
        <v>180.80599999999998</v>
      </c>
    </row>
    <row r="198" spans="1:217" x14ac:dyDescent="0.3">
      <c r="A198" s="79">
        <v>2018</v>
      </c>
      <c r="B198" s="80" t="s">
        <v>12</v>
      </c>
      <c r="C198" s="12">
        <v>0</v>
      </c>
      <c r="D198" s="4">
        <v>0</v>
      </c>
      <c r="E198" s="9">
        <f t="shared" si="808"/>
        <v>0</v>
      </c>
      <c r="F198" s="12">
        <v>0</v>
      </c>
      <c r="G198" s="4">
        <v>0</v>
      </c>
      <c r="H198" s="9">
        <v>0</v>
      </c>
      <c r="I198" s="12">
        <v>0</v>
      </c>
      <c r="J198" s="4">
        <v>0</v>
      </c>
      <c r="K198" s="9">
        <v>0</v>
      </c>
      <c r="L198" s="12">
        <v>0</v>
      </c>
      <c r="M198" s="4">
        <v>0</v>
      </c>
      <c r="N198" s="9">
        <v>0</v>
      </c>
      <c r="O198" s="12">
        <v>0</v>
      </c>
      <c r="P198" s="4">
        <v>0</v>
      </c>
      <c r="Q198" s="9">
        <v>0</v>
      </c>
      <c r="R198" s="12">
        <v>0</v>
      </c>
      <c r="S198" s="4">
        <v>0</v>
      </c>
      <c r="T198" s="9">
        <v>0</v>
      </c>
      <c r="U198" s="12">
        <v>0</v>
      </c>
      <c r="V198" s="4">
        <v>0</v>
      </c>
      <c r="W198" s="9">
        <f t="shared" si="809"/>
        <v>0</v>
      </c>
      <c r="X198" s="12">
        <v>0</v>
      </c>
      <c r="Y198" s="4">
        <v>0</v>
      </c>
      <c r="Z198" s="9">
        <v>0</v>
      </c>
      <c r="AA198" s="12">
        <v>0</v>
      </c>
      <c r="AB198" s="4">
        <v>0</v>
      </c>
      <c r="AC198" s="9">
        <v>0</v>
      </c>
      <c r="AD198" s="12">
        <v>0</v>
      </c>
      <c r="AE198" s="4">
        <v>0</v>
      </c>
      <c r="AF198" s="9">
        <v>0</v>
      </c>
      <c r="AG198" s="12">
        <v>0</v>
      </c>
      <c r="AH198" s="4">
        <v>0</v>
      </c>
      <c r="AI198" s="9">
        <v>0</v>
      </c>
      <c r="AJ198" s="12">
        <v>0</v>
      </c>
      <c r="AK198" s="4">
        <v>0</v>
      </c>
      <c r="AL198" s="9">
        <v>0</v>
      </c>
      <c r="AM198" s="12">
        <v>0</v>
      </c>
      <c r="AN198" s="4">
        <v>0</v>
      </c>
      <c r="AO198" s="9">
        <v>0</v>
      </c>
      <c r="AP198" s="12">
        <v>0</v>
      </c>
      <c r="AQ198" s="4">
        <v>0</v>
      </c>
      <c r="AR198" s="9">
        <v>0</v>
      </c>
      <c r="AS198" s="12">
        <v>0</v>
      </c>
      <c r="AT198" s="4">
        <v>0</v>
      </c>
      <c r="AU198" s="9">
        <v>0</v>
      </c>
      <c r="AV198" s="12">
        <v>35.38635</v>
      </c>
      <c r="AW198" s="4">
        <v>92.02</v>
      </c>
      <c r="AX198" s="9">
        <f t="shared" si="810"/>
        <v>2600.4377394108178</v>
      </c>
      <c r="AY198" s="12"/>
      <c r="AZ198" s="4"/>
      <c r="BA198" s="9"/>
      <c r="BB198" s="12">
        <v>0</v>
      </c>
      <c r="BC198" s="4">
        <v>0</v>
      </c>
      <c r="BD198" s="9">
        <v>0</v>
      </c>
      <c r="BE198" s="12">
        <v>0</v>
      </c>
      <c r="BF198" s="4">
        <v>0</v>
      </c>
      <c r="BG198" s="9">
        <f t="shared" si="811"/>
        <v>0</v>
      </c>
      <c r="BH198" s="12">
        <v>0</v>
      </c>
      <c r="BI198" s="4">
        <v>0</v>
      </c>
      <c r="BJ198" s="9">
        <v>0</v>
      </c>
      <c r="BK198" s="12">
        <v>1.84</v>
      </c>
      <c r="BL198" s="4">
        <v>1.917</v>
      </c>
      <c r="BM198" s="9">
        <f t="shared" ref="BM198" si="836">BL198/BK198*1000</f>
        <v>1041.8478260869565</v>
      </c>
      <c r="BN198" s="12">
        <v>0</v>
      </c>
      <c r="BO198" s="4">
        <v>0</v>
      </c>
      <c r="BP198" s="9">
        <v>0</v>
      </c>
      <c r="BQ198" s="12">
        <v>0</v>
      </c>
      <c r="BR198" s="4">
        <v>0</v>
      </c>
      <c r="BS198" s="9">
        <v>0</v>
      </c>
      <c r="BT198" s="12">
        <v>0</v>
      </c>
      <c r="BU198" s="4">
        <v>0</v>
      </c>
      <c r="BV198" s="9">
        <v>0</v>
      </c>
      <c r="BW198" s="12">
        <v>0</v>
      </c>
      <c r="BX198" s="4">
        <v>0</v>
      </c>
      <c r="BY198" s="9">
        <f t="shared" si="828"/>
        <v>0</v>
      </c>
      <c r="BZ198" s="12">
        <v>0</v>
      </c>
      <c r="CA198" s="4">
        <v>0</v>
      </c>
      <c r="CB198" s="9">
        <v>0</v>
      </c>
      <c r="CC198" s="12">
        <v>0</v>
      </c>
      <c r="CD198" s="4">
        <v>0</v>
      </c>
      <c r="CE198" s="9">
        <v>0</v>
      </c>
      <c r="CF198" s="12">
        <v>0</v>
      </c>
      <c r="CG198" s="4">
        <v>0</v>
      </c>
      <c r="CH198" s="9">
        <f t="shared" si="813"/>
        <v>0</v>
      </c>
      <c r="CI198" s="12">
        <v>0</v>
      </c>
      <c r="CJ198" s="4">
        <v>0</v>
      </c>
      <c r="CK198" s="9">
        <v>0</v>
      </c>
      <c r="CL198" s="12">
        <v>0</v>
      </c>
      <c r="CM198" s="4">
        <v>0</v>
      </c>
      <c r="CN198" s="9">
        <f t="shared" si="814"/>
        <v>0</v>
      </c>
      <c r="CO198" s="12">
        <v>0</v>
      </c>
      <c r="CP198" s="4">
        <v>0</v>
      </c>
      <c r="CQ198" s="9">
        <v>0</v>
      </c>
      <c r="CR198" s="12">
        <v>0</v>
      </c>
      <c r="CS198" s="4">
        <v>0</v>
      </c>
      <c r="CT198" s="9">
        <v>0</v>
      </c>
      <c r="CU198" s="12">
        <v>8.0109999999999992</v>
      </c>
      <c r="CV198" s="4">
        <v>8.94</v>
      </c>
      <c r="CW198" s="9">
        <f t="shared" si="815"/>
        <v>1115.9655473723631</v>
      </c>
      <c r="CX198" s="12">
        <v>0</v>
      </c>
      <c r="CY198" s="4">
        <v>0</v>
      </c>
      <c r="CZ198" s="9">
        <v>0</v>
      </c>
      <c r="DA198" s="12"/>
      <c r="DB198" s="4"/>
      <c r="DC198" s="9"/>
      <c r="DD198" s="12">
        <v>0</v>
      </c>
      <c r="DE198" s="4">
        <v>0</v>
      </c>
      <c r="DF198" s="9">
        <v>0</v>
      </c>
      <c r="DG198" s="12">
        <v>0</v>
      </c>
      <c r="DH198" s="4">
        <v>0</v>
      </c>
      <c r="DI198" s="9">
        <f t="shared" si="816"/>
        <v>0</v>
      </c>
      <c r="DJ198" s="12">
        <v>0</v>
      </c>
      <c r="DK198" s="4">
        <v>0</v>
      </c>
      <c r="DL198" s="9">
        <v>0</v>
      </c>
      <c r="DM198" s="12">
        <v>0</v>
      </c>
      <c r="DN198" s="4">
        <v>0</v>
      </c>
      <c r="DO198" s="9">
        <v>0</v>
      </c>
      <c r="DP198" s="12">
        <v>0</v>
      </c>
      <c r="DQ198" s="4">
        <v>0</v>
      </c>
      <c r="DR198" s="9">
        <v>0</v>
      </c>
      <c r="DS198" s="12">
        <v>0</v>
      </c>
      <c r="DT198" s="4">
        <v>0</v>
      </c>
      <c r="DU198" s="9">
        <v>0</v>
      </c>
      <c r="DV198" s="12">
        <v>0</v>
      </c>
      <c r="DW198" s="4">
        <v>0</v>
      </c>
      <c r="DX198" s="9">
        <v>0</v>
      </c>
      <c r="DY198" s="12">
        <v>0</v>
      </c>
      <c r="DZ198" s="4">
        <v>0</v>
      </c>
      <c r="EA198" s="9">
        <v>0</v>
      </c>
      <c r="EB198" s="12"/>
      <c r="EC198" s="4"/>
      <c r="ED198" s="9"/>
      <c r="EE198" s="12">
        <v>0</v>
      </c>
      <c r="EF198" s="4">
        <v>0</v>
      </c>
      <c r="EG198" s="9">
        <f t="shared" si="817"/>
        <v>0</v>
      </c>
      <c r="EH198" s="12">
        <v>0</v>
      </c>
      <c r="EI198" s="4">
        <v>0</v>
      </c>
      <c r="EJ198" s="9">
        <v>0</v>
      </c>
      <c r="EK198" s="12">
        <v>0</v>
      </c>
      <c r="EL198" s="4">
        <v>0</v>
      </c>
      <c r="EM198" s="9">
        <v>0</v>
      </c>
      <c r="EN198" s="12">
        <v>0</v>
      </c>
      <c r="EO198" s="4">
        <v>0</v>
      </c>
      <c r="EP198" s="9">
        <v>0</v>
      </c>
      <c r="EQ198" s="12">
        <v>0</v>
      </c>
      <c r="ER198" s="4">
        <v>0</v>
      </c>
      <c r="ES198" s="9">
        <v>0</v>
      </c>
      <c r="ET198" s="12">
        <v>0</v>
      </c>
      <c r="EU198" s="4">
        <v>0</v>
      </c>
      <c r="EV198" s="9">
        <v>0</v>
      </c>
      <c r="EW198" s="12">
        <v>0</v>
      </c>
      <c r="EX198" s="4">
        <v>0</v>
      </c>
      <c r="EY198" s="9">
        <f t="shared" si="818"/>
        <v>0</v>
      </c>
      <c r="EZ198" s="12">
        <v>0</v>
      </c>
      <c r="FA198" s="4">
        <v>0</v>
      </c>
      <c r="FB198" s="9">
        <v>0</v>
      </c>
      <c r="FC198" s="12">
        <v>0</v>
      </c>
      <c r="FD198" s="4">
        <v>0</v>
      </c>
      <c r="FE198" s="9">
        <v>0</v>
      </c>
      <c r="FF198" s="12">
        <v>0</v>
      </c>
      <c r="FG198" s="4">
        <v>0</v>
      </c>
      <c r="FH198" s="9">
        <v>0</v>
      </c>
      <c r="FI198" s="12">
        <v>0</v>
      </c>
      <c r="FJ198" s="4">
        <v>0</v>
      </c>
      <c r="FK198" s="9">
        <v>0</v>
      </c>
      <c r="FL198" s="12">
        <v>0</v>
      </c>
      <c r="FM198" s="4">
        <v>0</v>
      </c>
      <c r="FN198" s="9">
        <v>0</v>
      </c>
      <c r="FO198" s="12"/>
      <c r="FP198" s="4"/>
      <c r="FQ198" s="9"/>
      <c r="FR198" s="12">
        <v>0</v>
      </c>
      <c r="FS198" s="4">
        <v>0</v>
      </c>
      <c r="FT198" s="9">
        <v>0</v>
      </c>
      <c r="FU198" s="12">
        <v>0</v>
      </c>
      <c r="FV198" s="4">
        <v>0</v>
      </c>
      <c r="FW198" s="9">
        <v>0</v>
      </c>
      <c r="FX198" s="12">
        <v>0</v>
      </c>
      <c r="FY198" s="4">
        <v>0</v>
      </c>
      <c r="FZ198" s="9">
        <v>0</v>
      </c>
      <c r="GA198" s="12">
        <v>0</v>
      </c>
      <c r="GB198" s="4">
        <v>0</v>
      </c>
      <c r="GC198" s="9">
        <v>0</v>
      </c>
      <c r="GD198" s="12">
        <v>0</v>
      </c>
      <c r="GE198" s="4">
        <v>0</v>
      </c>
      <c r="GF198" s="9">
        <v>0</v>
      </c>
      <c r="GG198" s="12">
        <v>0</v>
      </c>
      <c r="GH198" s="4">
        <v>0</v>
      </c>
      <c r="GI198" s="9">
        <v>0</v>
      </c>
      <c r="GJ198" s="12">
        <v>0</v>
      </c>
      <c r="GK198" s="4">
        <v>0</v>
      </c>
      <c r="GL198" s="9">
        <v>0</v>
      </c>
      <c r="GM198" s="12">
        <v>0</v>
      </c>
      <c r="GN198" s="4">
        <v>0</v>
      </c>
      <c r="GO198" s="9">
        <v>0</v>
      </c>
      <c r="GP198" s="12">
        <v>0</v>
      </c>
      <c r="GQ198" s="4">
        <v>0</v>
      </c>
      <c r="GR198" s="9">
        <v>0</v>
      </c>
      <c r="GS198" s="12">
        <v>1.2699999999999999E-2</v>
      </c>
      <c r="GT198" s="4">
        <v>1.4E-2</v>
      </c>
      <c r="GU198" s="9">
        <f t="shared" si="830"/>
        <v>1102.3622047244096</v>
      </c>
      <c r="GV198" s="12">
        <v>3.4289999999999998</v>
      </c>
      <c r="GW198" s="4">
        <v>10.672000000000001</v>
      </c>
      <c r="GX198" s="9">
        <f t="shared" si="819"/>
        <v>3112.2776319626719</v>
      </c>
      <c r="GY198" s="12">
        <v>0</v>
      </c>
      <c r="GZ198" s="4">
        <v>0</v>
      </c>
      <c r="HA198" s="9">
        <v>0</v>
      </c>
      <c r="HB198" s="12">
        <v>0</v>
      </c>
      <c r="HC198" s="4">
        <v>0</v>
      </c>
      <c r="HD198" s="9">
        <v>0</v>
      </c>
      <c r="HE198" s="12">
        <v>0</v>
      </c>
      <c r="HF198" s="4">
        <v>0</v>
      </c>
      <c r="HG198" s="9">
        <v>0</v>
      </c>
      <c r="HH198" s="19">
        <f t="shared" si="774"/>
        <v>48.679050000000004</v>
      </c>
      <c r="HI198" s="9">
        <f t="shared" si="775"/>
        <v>113.56299999999999</v>
      </c>
    </row>
    <row r="199" spans="1:217" x14ac:dyDescent="0.3">
      <c r="A199" s="79">
        <v>2018</v>
      </c>
      <c r="B199" s="80" t="s">
        <v>13</v>
      </c>
      <c r="C199" s="12">
        <v>0</v>
      </c>
      <c r="D199" s="4">
        <v>0</v>
      </c>
      <c r="E199" s="9">
        <f t="shared" si="808"/>
        <v>0</v>
      </c>
      <c r="F199" s="12">
        <v>0</v>
      </c>
      <c r="G199" s="4">
        <v>0</v>
      </c>
      <c r="H199" s="9">
        <v>0</v>
      </c>
      <c r="I199" s="12">
        <v>0</v>
      </c>
      <c r="J199" s="4">
        <v>0</v>
      </c>
      <c r="K199" s="9">
        <v>0</v>
      </c>
      <c r="L199" s="12">
        <v>0</v>
      </c>
      <c r="M199" s="4">
        <v>0</v>
      </c>
      <c r="N199" s="9">
        <v>0</v>
      </c>
      <c r="O199" s="12">
        <v>0</v>
      </c>
      <c r="P199" s="4">
        <v>0</v>
      </c>
      <c r="Q199" s="9">
        <v>0</v>
      </c>
      <c r="R199" s="12">
        <v>0</v>
      </c>
      <c r="S199" s="4">
        <v>0</v>
      </c>
      <c r="T199" s="9">
        <v>0</v>
      </c>
      <c r="U199" s="12">
        <v>0</v>
      </c>
      <c r="V199" s="4">
        <v>0</v>
      </c>
      <c r="W199" s="9">
        <f t="shared" si="809"/>
        <v>0</v>
      </c>
      <c r="X199" s="12">
        <v>0</v>
      </c>
      <c r="Y199" s="4">
        <v>0</v>
      </c>
      <c r="Z199" s="9">
        <v>0</v>
      </c>
      <c r="AA199" s="12">
        <v>0</v>
      </c>
      <c r="AB199" s="4">
        <v>0</v>
      </c>
      <c r="AC199" s="9">
        <v>0</v>
      </c>
      <c r="AD199" s="12">
        <v>0</v>
      </c>
      <c r="AE199" s="4">
        <v>0</v>
      </c>
      <c r="AF199" s="9">
        <v>0</v>
      </c>
      <c r="AG199" s="12">
        <v>0</v>
      </c>
      <c r="AH199" s="4">
        <v>0</v>
      </c>
      <c r="AI199" s="9">
        <v>0</v>
      </c>
      <c r="AJ199" s="12">
        <v>0</v>
      </c>
      <c r="AK199" s="4">
        <v>0</v>
      </c>
      <c r="AL199" s="9">
        <v>0</v>
      </c>
      <c r="AM199" s="12">
        <v>0</v>
      </c>
      <c r="AN199" s="4">
        <v>0</v>
      </c>
      <c r="AO199" s="9">
        <v>0</v>
      </c>
      <c r="AP199" s="12">
        <v>0</v>
      </c>
      <c r="AQ199" s="4">
        <v>0</v>
      </c>
      <c r="AR199" s="9">
        <v>0</v>
      </c>
      <c r="AS199" s="12">
        <v>0</v>
      </c>
      <c r="AT199" s="4">
        <v>0</v>
      </c>
      <c r="AU199" s="9">
        <v>0</v>
      </c>
      <c r="AV199" s="12">
        <v>23.026</v>
      </c>
      <c r="AW199" s="4">
        <v>55.55</v>
      </c>
      <c r="AX199" s="9">
        <f t="shared" si="810"/>
        <v>2412.4902284374184</v>
      </c>
      <c r="AY199" s="12"/>
      <c r="AZ199" s="4"/>
      <c r="BA199" s="9"/>
      <c r="BB199" s="12">
        <v>0</v>
      </c>
      <c r="BC199" s="4">
        <v>0</v>
      </c>
      <c r="BD199" s="9">
        <v>0</v>
      </c>
      <c r="BE199" s="12">
        <v>0</v>
      </c>
      <c r="BF199" s="4">
        <v>0</v>
      </c>
      <c r="BG199" s="9">
        <f t="shared" si="811"/>
        <v>0</v>
      </c>
      <c r="BH199" s="12">
        <v>0</v>
      </c>
      <c r="BI199" s="4">
        <v>0</v>
      </c>
      <c r="BJ199" s="9">
        <v>0</v>
      </c>
      <c r="BK199" s="12">
        <v>0</v>
      </c>
      <c r="BL199" s="4">
        <v>0</v>
      </c>
      <c r="BM199" s="9">
        <v>0</v>
      </c>
      <c r="BN199" s="12">
        <v>0</v>
      </c>
      <c r="BO199" s="4">
        <v>0</v>
      </c>
      <c r="BP199" s="9">
        <v>0</v>
      </c>
      <c r="BQ199" s="12">
        <v>0</v>
      </c>
      <c r="BR199" s="4">
        <v>0</v>
      </c>
      <c r="BS199" s="9">
        <v>0</v>
      </c>
      <c r="BT199" s="12">
        <v>0</v>
      </c>
      <c r="BU199" s="4">
        <v>0</v>
      </c>
      <c r="BV199" s="9">
        <v>0</v>
      </c>
      <c r="BW199" s="12">
        <v>0</v>
      </c>
      <c r="BX199" s="4">
        <v>0</v>
      </c>
      <c r="BY199" s="9">
        <f t="shared" si="828"/>
        <v>0</v>
      </c>
      <c r="BZ199" s="12">
        <v>0</v>
      </c>
      <c r="CA199" s="4">
        <v>0</v>
      </c>
      <c r="CB199" s="9">
        <v>0</v>
      </c>
      <c r="CC199" s="12">
        <v>0</v>
      </c>
      <c r="CD199" s="4">
        <v>0</v>
      </c>
      <c r="CE199" s="9">
        <v>0</v>
      </c>
      <c r="CF199" s="12">
        <v>0</v>
      </c>
      <c r="CG199" s="4">
        <v>0</v>
      </c>
      <c r="CH199" s="9">
        <f t="shared" si="813"/>
        <v>0</v>
      </c>
      <c r="CI199" s="12">
        <v>0</v>
      </c>
      <c r="CJ199" s="4">
        <v>0</v>
      </c>
      <c r="CK199" s="9">
        <v>0</v>
      </c>
      <c r="CL199" s="12">
        <v>0</v>
      </c>
      <c r="CM199" s="4">
        <v>0</v>
      </c>
      <c r="CN199" s="9">
        <f t="shared" si="814"/>
        <v>0</v>
      </c>
      <c r="CO199" s="12">
        <v>0</v>
      </c>
      <c r="CP199" s="4">
        <v>0</v>
      </c>
      <c r="CQ199" s="9">
        <v>0</v>
      </c>
      <c r="CR199" s="12">
        <v>0</v>
      </c>
      <c r="CS199" s="4">
        <v>0</v>
      </c>
      <c r="CT199" s="9">
        <v>0</v>
      </c>
      <c r="CU199" s="12">
        <v>8.9999999999999993E-3</v>
      </c>
      <c r="CV199" s="4">
        <v>0.22900000000000001</v>
      </c>
      <c r="CW199" s="9">
        <f t="shared" si="815"/>
        <v>25444.444444444445</v>
      </c>
      <c r="CX199" s="12">
        <v>0</v>
      </c>
      <c r="CY199" s="4">
        <v>0</v>
      </c>
      <c r="CZ199" s="9">
        <v>0</v>
      </c>
      <c r="DA199" s="12"/>
      <c r="DB199" s="4"/>
      <c r="DC199" s="9"/>
      <c r="DD199" s="12">
        <v>0</v>
      </c>
      <c r="DE199" s="4">
        <v>0</v>
      </c>
      <c r="DF199" s="9">
        <v>0</v>
      </c>
      <c r="DG199" s="12">
        <v>0</v>
      </c>
      <c r="DH199" s="4">
        <v>0</v>
      </c>
      <c r="DI199" s="9">
        <f t="shared" si="816"/>
        <v>0</v>
      </c>
      <c r="DJ199" s="12">
        <v>0</v>
      </c>
      <c r="DK199" s="4">
        <v>0</v>
      </c>
      <c r="DL199" s="9">
        <v>0</v>
      </c>
      <c r="DM199" s="12">
        <v>0</v>
      </c>
      <c r="DN199" s="4">
        <v>0</v>
      </c>
      <c r="DO199" s="9">
        <v>0</v>
      </c>
      <c r="DP199" s="12">
        <v>0</v>
      </c>
      <c r="DQ199" s="4">
        <v>0</v>
      </c>
      <c r="DR199" s="9">
        <v>0</v>
      </c>
      <c r="DS199" s="12">
        <v>0</v>
      </c>
      <c r="DT199" s="4">
        <v>0</v>
      </c>
      <c r="DU199" s="9">
        <v>0</v>
      </c>
      <c r="DV199" s="12">
        <v>0</v>
      </c>
      <c r="DW199" s="4">
        <v>0</v>
      </c>
      <c r="DX199" s="9">
        <v>0</v>
      </c>
      <c r="DY199" s="12">
        <v>0</v>
      </c>
      <c r="DZ199" s="4">
        <v>0</v>
      </c>
      <c r="EA199" s="9">
        <v>0</v>
      </c>
      <c r="EB199" s="12"/>
      <c r="EC199" s="4"/>
      <c r="ED199" s="9"/>
      <c r="EE199" s="12">
        <v>0</v>
      </c>
      <c r="EF199" s="4">
        <v>0</v>
      </c>
      <c r="EG199" s="9">
        <f t="shared" si="817"/>
        <v>0</v>
      </c>
      <c r="EH199" s="12">
        <v>0</v>
      </c>
      <c r="EI199" s="4">
        <v>0</v>
      </c>
      <c r="EJ199" s="9">
        <v>0</v>
      </c>
      <c r="EK199" s="12">
        <v>0</v>
      </c>
      <c r="EL199" s="4">
        <v>0</v>
      </c>
      <c r="EM199" s="9">
        <v>0</v>
      </c>
      <c r="EN199" s="12">
        <v>0</v>
      </c>
      <c r="EO199" s="4">
        <v>0</v>
      </c>
      <c r="EP199" s="9">
        <v>0</v>
      </c>
      <c r="EQ199" s="12">
        <v>0</v>
      </c>
      <c r="ER199" s="4">
        <v>0</v>
      </c>
      <c r="ES199" s="9">
        <v>0</v>
      </c>
      <c r="ET199" s="12">
        <v>0</v>
      </c>
      <c r="EU199" s="4">
        <v>0</v>
      </c>
      <c r="EV199" s="9">
        <v>0</v>
      </c>
      <c r="EW199" s="12">
        <v>0</v>
      </c>
      <c r="EX199" s="4">
        <v>0</v>
      </c>
      <c r="EY199" s="9">
        <f t="shared" si="818"/>
        <v>0</v>
      </c>
      <c r="EZ199" s="12">
        <v>0</v>
      </c>
      <c r="FA199" s="4">
        <v>0</v>
      </c>
      <c r="FB199" s="9">
        <v>0</v>
      </c>
      <c r="FC199" s="12">
        <v>0</v>
      </c>
      <c r="FD199" s="4">
        <v>0</v>
      </c>
      <c r="FE199" s="9">
        <v>0</v>
      </c>
      <c r="FF199" s="12">
        <v>0</v>
      </c>
      <c r="FG199" s="4">
        <v>0</v>
      </c>
      <c r="FH199" s="9">
        <v>0</v>
      </c>
      <c r="FI199" s="12">
        <v>0</v>
      </c>
      <c r="FJ199" s="4">
        <v>0</v>
      </c>
      <c r="FK199" s="9">
        <v>0</v>
      </c>
      <c r="FL199" s="12">
        <v>0</v>
      </c>
      <c r="FM199" s="4">
        <v>0</v>
      </c>
      <c r="FN199" s="9">
        <v>0</v>
      </c>
      <c r="FO199" s="12"/>
      <c r="FP199" s="4"/>
      <c r="FQ199" s="9"/>
      <c r="FR199" s="12">
        <v>0</v>
      </c>
      <c r="FS199" s="4">
        <v>0</v>
      </c>
      <c r="FT199" s="9">
        <v>0</v>
      </c>
      <c r="FU199" s="12">
        <v>0</v>
      </c>
      <c r="FV199" s="4">
        <v>0</v>
      </c>
      <c r="FW199" s="9">
        <v>0</v>
      </c>
      <c r="FX199" s="12">
        <v>0</v>
      </c>
      <c r="FY199" s="4">
        <v>0</v>
      </c>
      <c r="FZ199" s="9">
        <v>0</v>
      </c>
      <c r="GA199" s="12">
        <v>0</v>
      </c>
      <c r="GB199" s="4">
        <v>0</v>
      </c>
      <c r="GC199" s="9">
        <v>0</v>
      </c>
      <c r="GD199" s="12">
        <v>0</v>
      </c>
      <c r="GE199" s="4">
        <v>0</v>
      </c>
      <c r="GF199" s="9">
        <v>0</v>
      </c>
      <c r="GG199" s="12">
        <v>0</v>
      </c>
      <c r="GH199" s="4">
        <v>0</v>
      </c>
      <c r="GI199" s="9">
        <v>0</v>
      </c>
      <c r="GJ199" s="12">
        <v>0</v>
      </c>
      <c r="GK199" s="4">
        <v>0</v>
      </c>
      <c r="GL199" s="9">
        <v>0</v>
      </c>
      <c r="GM199" s="12">
        <v>0</v>
      </c>
      <c r="GN199" s="4">
        <v>0</v>
      </c>
      <c r="GO199" s="9">
        <v>0</v>
      </c>
      <c r="GP199" s="12">
        <v>5.0000000000000001E-4</v>
      </c>
      <c r="GQ199" s="4">
        <v>8.4000000000000005E-2</v>
      </c>
      <c r="GR199" s="9">
        <f t="shared" si="833"/>
        <v>168000</v>
      </c>
      <c r="GS199" s="12">
        <v>1.2999999999999999E-2</v>
      </c>
      <c r="GT199" s="4">
        <v>0.75600000000000001</v>
      </c>
      <c r="GU199" s="9">
        <f t="shared" si="830"/>
        <v>58153.846153846163</v>
      </c>
      <c r="GV199" s="12">
        <v>3.9E-2</v>
      </c>
      <c r="GW199" s="4">
        <v>0.65900000000000003</v>
      </c>
      <c r="GX199" s="9">
        <f t="shared" si="819"/>
        <v>16897.435897435898</v>
      </c>
      <c r="GY199" s="12">
        <v>0</v>
      </c>
      <c r="GZ199" s="4">
        <v>0</v>
      </c>
      <c r="HA199" s="9">
        <v>0</v>
      </c>
      <c r="HB199" s="12">
        <v>0</v>
      </c>
      <c r="HC199" s="4">
        <v>0</v>
      </c>
      <c r="HD199" s="9">
        <v>0</v>
      </c>
      <c r="HE199" s="12">
        <v>0</v>
      </c>
      <c r="HF199" s="4">
        <v>0</v>
      </c>
      <c r="HG199" s="9">
        <v>0</v>
      </c>
      <c r="HH199" s="19">
        <f t="shared" si="774"/>
        <v>23.087499999999999</v>
      </c>
      <c r="HI199" s="9">
        <f t="shared" si="775"/>
        <v>57.277999999999999</v>
      </c>
    </row>
    <row r="200" spans="1:217" ht="15" thickBot="1" x14ac:dyDescent="0.35">
      <c r="A200" s="72"/>
      <c r="B200" s="82" t="s">
        <v>14</v>
      </c>
      <c r="C200" s="52">
        <f t="shared" ref="C200:D200" si="837">SUM(C188:C199)</f>
        <v>0</v>
      </c>
      <c r="D200" s="50">
        <f t="shared" si="837"/>
        <v>0</v>
      </c>
      <c r="E200" s="55"/>
      <c r="F200" s="52">
        <f>SUM(F188:F199)</f>
        <v>26.2</v>
      </c>
      <c r="G200" s="50">
        <f>SUM(G188:G199)</f>
        <v>164.5</v>
      </c>
      <c r="H200" s="55"/>
      <c r="I200" s="52">
        <f>SUM(I188:I199)</f>
        <v>0</v>
      </c>
      <c r="J200" s="50">
        <f>SUM(J188:J199)</f>
        <v>0</v>
      </c>
      <c r="K200" s="55"/>
      <c r="L200" s="52">
        <f>SUM(L188:L199)</f>
        <v>14.2</v>
      </c>
      <c r="M200" s="50">
        <f>SUM(M188:M199)</f>
        <v>111.49</v>
      </c>
      <c r="N200" s="55"/>
      <c r="O200" s="52">
        <f>SUM(O188:O199)</f>
        <v>0.12</v>
      </c>
      <c r="P200" s="50">
        <f>SUM(P188:P199)</f>
        <v>0.04</v>
      </c>
      <c r="Q200" s="55"/>
      <c r="R200" s="52">
        <f>SUM(R188:R199)</f>
        <v>25.925000000000001</v>
      </c>
      <c r="S200" s="50">
        <f>SUM(S188:S199)</f>
        <v>148.35</v>
      </c>
      <c r="T200" s="55"/>
      <c r="U200" s="52">
        <f t="shared" ref="U200:V200" si="838">SUM(U188:U199)</f>
        <v>0</v>
      </c>
      <c r="V200" s="50">
        <f t="shared" si="838"/>
        <v>0</v>
      </c>
      <c r="W200" s="55"/>
      <c r="X200" s="52">
        <f>SUM(X188:X199)</f>
        <v>0</v>
      </c>
      <c r="Y200" s="50">
        <f>SUM(Y188:Y199)</f>
        <v>0</v>
      </c>
      <c r="Z200" s="55"/>
      <c r="AA200" s="52">
        <f>SUM(AA188:AA199)</f>
        <v>0</v>
      </c>
      <c r="AB200" s="50">
        <f>SUM(AB188:AB199)</f>
        <v>0</v>
      </c>
      <c r="AC200" s="55"/>
      <c r="AD200" s="52">
        <f>SUM(AD188:AD199)</f>
        <v>0</v>
      </c>
      <c r="AE200" s="50">
        <f>SUM(AE188:AE199)</f>
        <v>0</v>
      </c>
      <c r="AF200" s="55"/>
      <c r="AG200" s="52">
        <f>SUM(AG188:AG199)</f>
        <v>0</v>
      </c>
      <c r="AH200" s="50">
        <f>SUM(AH188:AH199)</f>
        <v>0</v>
      </c>
      <c r="AI200" s="55"/>
      <c r="AJ200" s="52">
        <f>SUM(AJ188:AJ199)</f>
        <v>0</v>
      </c>
      <c r="AK200" s="50">
        <f>SUM(AK188:AK199)</f>
        <v>0</v>
      </c>
      <c r="AL200" s="55"/>
      <c r="AM200" s="52">
        <f>SUM(AM188:AM199)</f>
        <v>0</v>
      </c>
      <c r="AN200" s="50">
        <f>SUM(AN188:AN199)</f>
        <v>0</v>
      </c>
      <c r="AO200" s="55"/>
      <c r="AP200" s="52">
        <f>SUM(AP188:AP199)</f>
        <v>0</v>
      </c>
      <c r="AQ200" s="50">
        <f>SUM(AQ188:AQ199)</f>
        <v>0</v>
      </c>
      <c r="AR200" s="55"/>
      <c r="AS200" s="52">
        <f>SUM(AS188:AS199)</f>
        <v>0</v>
      </c>
      <c r="AT200" s="50">
        <f>SUM(AT188:AT199)</f>
        <v>0</v>
      </c>
      <c r="AU200" s="55"/>
      <c r="AV200" s="52">
        <f>SUM(AV188:AV199)</f>
        <v>393.90044999999998</v>
      </c>
      <c r="AW200" s="50">
        <f>SUM(AW188:AW199)</f>
        <v>921.56799999999987</v>
      </c>
      <c r="AX200" s="55"/>
      <c r="AY200" s="52"/>
      <c r="AZ200" s="50"/>
      <c r="BA200" s="55"/>
      <c r="BB200" s="52">
        <f>SUM(BB188:BB199)</f>
        <v>265.79899999999998</v>
      </c>
      <c r="BC200" s="50">
        <f>SUM(BC188:BC199)</f>
        <v>1386.4899999999998</v>
      </c>
      <c r="BD200" s="55"/>
      <c r="BE200" s="52">
        <f t="shared" ref="BE200:BF200" si="839">SUM(BE188:BE199)</f>
        <v>0</v>
      </c>
      <c r="BF200" s="50">
        <f t="shared" si="839"/>
        <v>0</v>
      </c>
      <c r="BG200" s="55"/>
      <c r="BH200" s="52">
        <f>SUM(BH188:BH199)</f>
        <v>0</v>
      </c>
      <c r="BI200" s="50">
        <f>SUM(BI188:BI199)</f>
        <v>0</v>
      </c>
      <c r="BJ200" s="55"/>
      <c r="BK200" s="52">
        <f>SUM(BK188:BK199)</f>
        <v>1.84</v>
      </c>
      <c r="BL200" s="50">
        <f>SUM(BL188:BL199)</f>
        <v>1.917</v>
      </c>
      <c r="BM200" s="55"/>
      <c r="BN200" s="52">
        <f>SUM(BN188:BN199)</f>
        <v>0</v>
      </c>
      <c r="BO200" s="50">
        <f>SUM(BO188:BO199)</f>
        <v>0</v>
      </c>
      <c r="BP200" s="55"/>
      <c r="BQ200" s="52">
        <f>SUM(BQ188:BQ199)</f>
        <v>0.52754000000000001</v>
      </c>
      <c r="BR200" s="50">
        <f>SUM(BR188:BR199)</f>
        <v>15.175000000000001</v>
      </c>
      <c r="BS200" s="55"/>
      <c r="BT200" s="52">
        <f>SUM(BT188:BT199)</f>
        <v>1.7311500000000002</v>
      </c>
      <c r="BU200" s="50">
        <f>SUM(BU188:BU199)</f>
        <v>22.901</v>
      </c>
      <c r="BV200" s="55"/>
      <c r="BW200" s="52">
        <f>SUM(BW188:BW199)</f>
        <v>0</v>
      </c>
      <c r="BX200" s="50">
        <f>SUM(BX188:BX199)</f>
        <v>0</v>
      </c>
      <c r="BY200" s="55"/>
      <c r="BZ200" s="52">
        <f>SUM(BZ188:BZ199)</f>
        <v>0</v>
      </c>
      <c r="CA200" s="50">
        <f>SUM(CA188:CA199)</f>
        <v>0</v>
      </c>
      <c r="CB200" s="55"/>
      <c r="CC200" s="52">
        <f>SUM(CC188:CC199)</f>
        <v>0</v>
      </c>
      <c r="CD200" s="50">
        <f>SUM(CD188:CD199)</f>
        <v>0</v>
      </c>
      <c r="CE200" s="55"/>
      <c r="CF200" s="52">
        <f t="shared" ref="CF200:CG200" si="840">SUM(CF188:CF199)</f>
        <v>0</v>
      </c>
      <c r="CG200" s="50">
        <f t="shared" si="840"/>
        <v>0</v>
      </c>
      <c r="CH200" s="55"/>
      <c r="CI200" s="52">
        <f>SUM(CI188:CI199)</f>
        <v>7.0000000000000001E-3</v>
      </c>
      <c r="CJ200" s="50">
        <f>SUM(CJ188:CJ199)</f>
        <v>2.19</v>
      </c>
      <c r="CK200" s="55"/>
      <c r="CL200" s="52">
        <f t="shared" ref="CL200:CM200" si="841">SUM(CL188:CL199)</f>
        <v>0</v>
      </c>
      <c r="CM200" s="50">
        <f t="shared" si="841"/>
        <v>0</v>
      </c>
      <c r="CN200" s="55"/>
      <c r="CO200" s="52">
        <f>SUM(CO188:CO199)</f>
        <v>2.5000000000000001E-3</v>
      </c>
      <c r="CP200" s="50">
        <f>SUM(CP188:CP199)</f>
        <v>0.78300000000000003</v>
      </c>
      <c r="CQ200" s="55"/>
      <c r="CR200" s="52">
        <f>SUM(CR188:CR199)</f>
        <v>0</v>
      </c>
      <c r="CS200" s="50">
        <f>SUM(CS188:CS199)</f>
        <v>0</v>
      </c>
      <c r="CT200" s="55"/>
      <c r="CU200" s="52">
        <f>SUM(CU188:CU199)</f>
        <v>59.236499999999992</v>
      </c>
      <c r="CV200" s="50">
        <f>SUM(CV188:CV199)</f>
        <v>106.495</v>
      </c>
      <c r="CW200" s="55"/>
      <c r="CX200" s="52">
        <f>SUM(CX188:CX199)</f>
        <v>0</v>
      </c>
      <c r="CY200" s="50">
        <f>SUM(CY188:CY199)</f>
        <v>0</v>
      </c>
      <c r="CZ200" s="55"/>
      <c r="DA200" s="52"/>
      <c r="DB200" s="50"/>
      <c r="DC200" s="55"/>
      <c r="DD200" s="52">
        <f>SUM(DD188:DD199)</f>
        <v>6.0999999999999997E-4</v>
      </c>
      <c r="DE200" s="50">
        <f>SUM(DE188:DE199)</f>
        <v>0.02</v>
      </c>
      <c r="DF200" s="55"/>
      <c r="DG200" s="52">
        <f t="shared" ref="DG200:DH200" si="842">SUM(DG188:DG199)</f>
        <v>0</v>
      </c>
      <c r="DH200" s="50">
        <f t="shared" si="842"/>
        <v>0</v>
      </c>
      <c r="DI200" s="55"/>
      <c r="DJ200" s="52">
        <f>SUM(DJ188:DJ199)</f>
        <v>0</v>
      </c>
      <c r="DK200" s="50">
        <f>SUM(DK188:DK199)</f>
        <v>0</v>
      </c>
      <c r="DL200" s="55"/>
      <c r="DM200" s="52">
        <f>SUM(DM188:DM199)</f>
        <v>0</v>
      </c>
      <c r="DN200" s="50">
        <f>SUM(DN188:DN199)</f>
        <v>0</v>
      </c>
      <c r="DO200" s="55"/>
      <c r="DP200" s="52">
        <f>SUM(DP188:DP199)</f>
        <v>2.3440199999999995</v>
      </c>
      <c r="DQ200" s="50">
        <f>SUM(DQ188:DQ199)</f>
        <v>1.8449999999999998</v>
      </c>
      <c r="DR200" s="55"/>
      <c r="DS200" s="52">
        <f>SUM(DS188:DS199)</f>
        <v>0</v>
      </c>
      <c r="DT200" s="50">
        <f>SUM(DT188:DT199)</f>
        <v>0</v>
      </c>
      <c r="DU200" s="55"/>
      <c r="DV200" s="52">
        <f>SUM(DV188:DV199)</f>
        <v>0</v>
      </c>
      <c r="DW200" s="50">
        <f>SUM(DW188:DW199)</f>
        <v>0</v>
      </c>
      <c r="DX200" s="55"/>
      <c r="DY200" s="52">
        <f>SUM(DY188:DY199)</f>
        <v>0.61350000000000005</v>
      </c>
      <c r="DZ200" s="50">
        <f>SUM(DZ188:DZ199)</f>
        <v>1.1890000000000001</v>
      </c>
      <c r="EA200" s="55"/>
      <c r="EB200" s="52"/>
      <c r="EC200" s="50"/>
      <c r="ED200" s="55"/>
      <c r="EE200" s="52">
        <f t="shared" ref="EE200:EF200" si="843">SUM(EE188:EE199)</f>
        <v>0</v>
      </c>
      <c r="EF200" s="50">
        <f t="shared" si="843"/>
        <v>0</v>
      </c>
      <c r="EG200" s="55"/>
      <c r="EH200" s="52">
        <f>SUM(EH188:EH199)</f>
        <v>0</v>
      </c>
      <c r="EI200" s="50">
        <f>SUM(EI188:EI199)</f>
        <v>0</v>
      </c>
      <c r="EJ200" s="55"/>
      <c r="EK200" s="52">
        <f>SUM(EK188:EK199)</f>
        <v>0</v>
      </c>
      <c r="EL200" s="50">
        <f>SUM(EL188:EL199)</f>
        <v>0</v>
      </c>
      <c r="EM200" s="55"/>
      <c r="EN200" s="52">
        <f>SUM(EN188:EN199)</f>
        <v>0</v>
      </c>
      <c r="EO200" s="50">
        <f>SUM(EO188:EO199)</f>
        <v>0</v>
      </c>
      <c r="EP200" s="55"/>
      <c r="EQ200" s="52">
        <f>SUM(EQ188:EQ199)</f>
        <v>0</v>
      </c>
      <c r="ER200" s="50">
        <f>SUM(ER188:ER199)</f>
        <v>0</v>
      </c>
      <c r="ES200" s="55"/>
      <c r="ET200" s="52">
        <f>SUM(ET188:ET199)</f>
        <v>0</v>
      </c>
      <c r="EU200" s="50">
        <f>SUM(EU188:EU199)</f>
        <v>0</v>
      </c>
      <c r="EV200" s="55"/>
      <c r="EW200" s="52">
        <f t="shared" ref="EW200:EX200" si="844">SUM(EW188:EW199)</f>
        <v>0</v>
      </c>
      <c r="EX200" s="50">
        <f t="shared" si="844"/>
        <v>0</v>
      </c>
      <c r="EY200" s="51"/>
      <c r="EZ200" s="52">
        <f>SUM(EZ188:EZ199)</f>
        <v>0</v>
      </c>
      <c r="FA200" s="50">
        <f>SUM(FA188:FA199)</f>
        <v>0</v>
      </c>
      <c r="FB200" s="55"/>
      <c r="FC200" s="52">
        <f>SUM(FC188:FC199)</f>
        <v>0</v>
      </c>
      <c r="FD200" s="50">
        <f>SUM(FD188:FD199)</f>
        <v>0</v>
      </c>
      <c r="FE200" s="55"/>
      <c r="FF200" s="52">
        <f>SUM(FF188:FF199)</f>
        <v>0</v>
      </c>
      <c r="FG200" s="50">
        <f>SUM(FG188:FG199)</f>
        <v>0</v>
      </c>
      <c r="FH200" s="55"/>
      <c r="FI200" s="52">
        <f>SUM(FI188:FI199)</f>
        <v>0</v>
      </c>
      <c r="FJ200" s="50">
        <f>SUM(FJ188:FJ199)</f>
        <v>0</v>
      </c>
      <c r="FK200" s="55"/>
      <c r="FL200" s="52">
        <f>SUM(FL188:FL199)</f>
        <v>0</v>
      </c>
      <c r="FM200" s="50">
        <f>SUM(FM188:FM199)</f>
        <v>0</v>
      </c>
      <c r="FN200" s="55"/>
      <c r="FO200" s="52"/>
      <c r="FP200" s="50"/>
      <c r="FQ200" s="55"/>
      <c r="FR200" s="52">
        <f>SUM(FR188:FR199)</f>
        <v>0</v>
      </c>
      <c r="FS200" s="50">
        <f>SUM(FS188:FS199)</f>
        <v>0</v>
      </c>
      <c r="FT200" s="55"/>
      <c r="FU200" s="52">
        <f>SUM(FU188:FU199)</f>
        <v>0</v>
      </c>
      <c r="FV200" s="50">
        <f>SUM(FV188:FV199)</f>
        <v>0</v>
      </c>
      <c r="FW200" s="55"/>
      <c r="FX200" s="52">
        <f>SUM(FX188:FX199)</f>
        <v>0</v>
      </c>
      <c r="FY200" s="50">
        <f>SUM(FY188:FY199)</f>
        <v>0</v>
      </c>
      <c r="FZ200" s="55"/>
      <c r="GA200" s="52">
        <f>SUM(GA188:GA199)</f>
        <v>0</v>
      </c>
      <c r="GB200" s="50">
        <f>SUM(GB188:GB199)</f>
        <v>0</v>
      </c>
      <c r="GC200" s="55"/>
      <c r="GD200" s="52">
        <f>SUM(GD188:GD199)</f>
        <v>0</v>
      </c>
      <c r="GE200" s="50">
        <f>SUM(GE188:GE199)</f>
        <v>0</v>
      </c>
      <c r="GF200" s="55"/>
      <c r="GG200" s="52">
        <f>SUM(GG188:GG199)</f>
        <v>0</v>
      </c>
      <c r="GH200" s="50">
        <f>SUM(GH188:GH199)</f>
        <v>0</v>
      </c>
      <c r="GI200" s="55"/>
      <c r="GJ200" s="52">
        <f>SUM(GJ188:GJ199)</f>
        <v>0.32500000000000001</v>
      </c>
      <c r="GK200" s="50">
        <f>SUM(GK188:GK199)</f>
        <v>6.4809999999999999</v>
      </c>
      <c r="GL200" s="55"/>
      <c r="GM200" s="52">
        <f>SUM(GM188:GM199)</f>
        <v>0</v>
      </c>
      <c r="GN200" s="50">
        <f>SUM(GN188:GN199)</f>
        <v>0</v>
      </c>
      <c r="GO200" s="55"/>
      <c r="GP200" s="52">
        <f>SUM(GP188:GP199)</f>
        <v>2.6500000000000003E-2</v>
      </c>
      <c r="GQ200" s="50">
        <f>SUM(GQ188:GQ199)</f>
        <v>1.319</v>
      </c>
      <c r="GR200" s="55"/>
      <c r="GS200" s="52">
        <f>SUM(GS188:GS199)</f>
        <v>13.782820000000001</v>
      </c>
      <c r="GT200" s="50">
        <f>SUM(GT188:GT199)</f>
        <v>187.453</v>
      </c>
      <c r="GU200" s="55"/>
      <c r="GV200" s="52">
        <f>SUM(GV188:GV199)</f>
        <v>44.3874</v>
      </c>
      <c r="GW200" s="50">
        <f>SUM(GW188:GW199)</f>
        <v>120.83300000000001</v>
      </c>
      <c r="GX200" s="55"/>
      <c r="GY200" s="52">
        <f>SUM(GY188:GY199)</f>
        <v>0</v>
      </c>
      <c r="GZ200" s="50">
        <f>SUM(GZ188:GZ199)</f>
        <v>0</v>
      </c>
      <c r="HA200" s="55"/>
      <c r="HB200" s="52">
        <f>SUM(HB188:HB199)</f>
        <v>0</v>
      </c>
      <c r="HC200" s="50">
        <f>SUM(HC188:HC199)</f>
        <v>0</v>
      </c>
      <c r="HD200" s="55"/>
      <c r="HE200" s="52">
        <f>SUM(HE188:HE199)</f>
        <v>0.13800000000000001</v>
      </c>
      <c r="HF200" s="50">
        <f>SUM(HF188:HF199)</f>
        <v>9.6110000000000007</v>
      </c>
      <c r="HG200" s="55"/>
      <c r="HH200" s="56">
        <f t="shared" si="774"/>
        <v>851.10699</v>
      </c>
      <c r="HI200" s="51">
        <f t="shared" si="775"/>
        <v>3210.6499999999996</v>
      </c>
    </row>
    <row r="201" spans="1:217" x14ac:dyDescent="0.3">
      <c r="A201" s="79">
        <v>2019</v>
      </c>
      <c r="B201" s="75" t="s">
        <v>2</v>
      </c>
      <c r="C201" s="12">
        <v>0</v>
      </c>
      <c r="D201" s="4">
        <v>0</v>
      </c>
      <c r="E201" s="9">
        <f t="shared" ref="E201:E212" si="845">IF(C201=0,0,D201/C201*1000)</f>
        <v>0</v>
      </c>
      <c r="F201" s="12">
        <v>0</v>
      </c>
      <c r="G201" s="4">
        <v>0</v>
      </c>
      <c r="H201" s="9">
        <v>0</v>
      </c>
      <c r="I201" s="12">
        <v>0</v>
      </c>
      <c r="J201" s="4">
        <v>0</v>
      </c>
      <c r="K201" s="9">
        <v>0</v>
      </c>
      <c r="L201" s="12">
        <v>3.8953800000000003</v>
      </c>
      <c r="M201" s="4">
        <v>43.348999999999997</v>
      </c>
      <c r="N201" s="9">
        <f t="shared" ref="N201:N212" si="846">M201/L201*1000</f>
        <v>11128.310973512211</v>
      </c>
      <c r="O201" s="12">
        <v>0</v>
      </c>
      <c r="P201" s="4">
        <v>0</v>
      </c>
      <c r="Q201" s="9">
        <v>0</v>
      </c>
      <c r="R201" s="12">
        <v>50514.25</v>
      </c>
      <c r="S201" s="4">
        <v>126033.572</v>
      </c>
      <c r="T201" s="9">
        <f t="shared" ref="T201:T210" si="847">S201/R201*1000</f>
        <v>2495.0102594812352</v>
      </c>
      <c r="U201" s="12">
        <v>0</v>
      </c>
      <c r="V201" s="4">
        <v>0</v>
      </c>
      <c r="W201" s="9">
        <f t="shared" ref="W201:W212" si="848">IF(U201=0,0,V201/U201*1000)</f>
        <v>0</v>
      </c>
      <c r="X201" s="12">
        <v>0</v>
      </c>
      <c r="Y201" s="4">
        <v>0</v>
      </c>
      <c r="Z201" s="9">
        <v>0</v>
      </c>
      <c r="AA201" s="12">
        <v>0</v>
      </c>
      <c r="AB201" s="4">
        <v>0</v>
      </c>
      <c r="AC201" s="9">
        <v>0</v>
      </c>
      <c r="AD201" s="12">
        <v>0</v>
      </c>
      <c r="AE201" s="4">
        <v>0</v>
      </c>
      <c r="AF201" s="9">
        <v>0</v>
      </c>
      <c r="AG201" s="12">
        <v>0</v>
      </c>
      <c r="AH201" s="4">
        <v>0</v>
      </c>
      <c r="AI201" s="9">
        <v>0</v>
      </c>
      <c r="AJ201" s="12">
        <v>0</v>
      </c>
      <c r="AK201" s="4">
        <v>0</v>
      </c>
      <c r="AL201" s="9">
        <v>0</v>
      </c>
      <c r="AM201" s="12">
        <v>0</v>
      </c>
      <c r="AN201" s="4">
        <v>0</v>
      </c>
      <c r="AO201" s="9">
        <v>0</v>
      </c>
      <c r="AP201" s="12">
        <v>0</v>
      </c>
      <c r="AQ201" s="4">
        <v>0</v>
      </c>
      <c r="AR201" s="9">
        <v>0</v>
      </c>
      <c r="AS201" s="12">
        <v>0</v>
      </c>
      <c r="AT201" s="4">
        <v>0</v>
      </c>
      <c r="AU201" s="9">
        <v>0</v>
      </c>
      <c r="AV201" s="12">
        <v>14.631</v>
      </c>
      <c r="AW201" s="4">
        <v>25.87</v>
      </c>
      <c r="AX201" s="9">
        <f t="shared" ref="AX201:AX212" si="849">AW201/AV201*1000</f>
        <v>1768.1634884833572</v>
      </c>
      <c r="AY201" s="12"/>
      <c r="AZ201" s="4"/>
      <c r="BA201" s="9"/>
      <c r="BB201" s="12">
        <v>0</v>
      </c>
      <c r="BC201" s="4">
        <v>0</v>
      </c>
      <c r="BD201" s="9">
        <v>0</v>
      </c>
      <c r="BE201" s="12">
        <v>0</v>
      </c>
      <c r="BF201" s="4">
        <v>0</v>
      </c>
      <c r="BG201" s="9">
        <f t="shared" ref="BG201:BG212" si="850">IF(BE201=0,0,BF201/BE201*1000)</f>
        <v>0</v>
      </c>
      <c r="BH201" s="12">
        <v>0</v>
      </c>
      <c r="BI201" s="4">
        <v>0</v>
      </c>
      <c r="BJ201" s="9">
        <v>0</v>
      </c>
      <c r="BK201" s="12">
        <v>0</v>
      </c>
      <c r="BL201" s="4">
        <v>0</v>
      </c>
      <c r="BM201" s="9">
        <v>0</v>
      </c>
      <c r="BN201" s="12">
        <v>0</v>
      </c>
      <c r="BO201" s="4">
        <v>0</v>
      </c>
      <c r="BP201" s="9">
        <v>0</v>
      </c>
      <c r="BQ201" s="12">
        <v>0.25</v>
      </c>
      <c r="BR201" s="4">
        <v>6.94</v>
      </c>
      <c r="BS201" s="9">
        <f t="shared" ref="BS201" si="851">BR201/BQ201*1000</f>
        <v>27760</v>
      </c>
      <c r="BT201" s="12">
        <v>0</v>
      </c>
      <c r="BU201" s="4">
        <v>0</v>
      </c>
      <c r="BV201" s="9">
        <v>0</v>
      </c>
      <c r="BW201" s="12">
        <v>0</v>
      </c>
      <c r="BX201" s="4">
        <v>0</v>
      </c>
      <c r="BY201" s="9">
        <v>0</v>
      </c>
      <c r="BZ201" s="12">
        <v>0</v>
      </c>
      <c r="CA201" s="4">
        <v>0</v>
      </c>
      <c r="CB201" s="9">
        <v>0</v>
      </c>
      <c r="CC201" s="12">
        <v>0</v>
      </c>
      <c r="CD201" s="4">
        <v>0</v>
      </c>
      <c r="CE201" s="9">
        <v>0</v>
      </c>
      <c r="CF201" s="12">
        <v>0</v>
      </c>
      <c r="CG201" s="4">
        <v>0</v>
      </c>
      <c r="CH201" s="9">
        <f t="shared" ref="CH201:CH212" si="852">IF(CF201=0,0,CG201/CF201*1000)</f>
        <v>0</v>
      </c>
      <c r="CI201" s="12">
        <v>0</v>
      </c>
      <c r="CJ201" s="4">
        <v>0</v>
      </c>
      <c r="CK201" s="9">
        <v>0</v>
      </c>
      <c r="CL201" s="12">
        <v>0</v>
      </c>
      <c r="CM201" s="4">
        <v>0</v>
      </c>
      <c r="CN201" s="9">
        <f t="shared" ref="CN201:CN212" si="853">IF(CL201=0,0,CM201/CL201*1000)</f>
        <v>0</v>
      </c>
      <c r="CO201" s="12">
        <v>0</v>
      </c>
      <c r="CP201" s="4">
        <v>0</v>
      </c>
      <c r="CQ201" s="9">
        <v>0</v>
      </c>
      <c r="CR201" s="12">
        <v>0</v>
      </c>
      <c r="CS201" s="4">
        <v>0</v>
      </c>
      <c r="CT201" s="9">
        <v>0</v>
      </c>
      <c r="CU201" s="12">
        <v>6.5000000000000002E-2</v>
      </c>
      <c r="CV201" s="4">
        <v>0.17899999999999999</v>
      </c>
      <c r="CW201" s="9">
        <f t="shared" ref="CW201:CW210" si="854">CV201/CU201*1000</f>
        <v>2753.8461538461538</v>
      </c>
      <c r="CX201" s="12">
        <v>0</v>
      </c>
      <c r="CY201" s="4">
        <v>0</v>
      </c>
      <c r="CZ201" s="9">
        <v>0</v>
      </c>
      <c r="DA201" s="12"/>
      <c r="DB201" s="4"/>
      <c r="DC201" s="9"/>
      <c r="DD201" s="12">
        <v>0</v>
      </c>
      <c r="DE201" s="4">
        <v>0</v>
      </c>
      <c r="DF201" s="9">
        <v>0</v>
      </c>
      <c r="DG201" s="12">
        <v>0</v>
      </c>
      <c r="DH201" s="4">
        <v>0</v>
      </c>
      <c r="DI201" s="9">
        <f t="shared" ref="DI201:DI212" si="855">IF(DG201=0,0,DH201/DG201*1000)</f>
        <v>0</v>
      </c>
      <c r="DJ201" s="12">
        <v>0</v>
      </c>
      <c r="DK201" s="4">
        <v>0</v>
      </c>
      <c r="DL201" s="9">
        <v>0</v>
      </c>
      <c r="DM201" s="12">
        <v>0</v>
      </c>
      <c r="DN201" s="4">
        <v>0</v>
      </c>
      <c r="DO201" s="9">
        <v>0</v>
      </c>
      <c r="DP201" s="12">
        <v>0</v>
      </c>
      <c r="DQ201" s="4">
        <v>0</v>
      </c>
      <c r="DR201" s="9">
        <v>0</v>
      </c>
      <c r="DS201" s="12">
        <v>0</v>
      </c>
      <c r="DT201" s="4">
        <v>0</v>
      </c>
      <c r="DU201" s="9">
        <v>0</v>
      </c>
      <c r="DV201" s="12">
        <v>0</v>
      </c>
      <c r="DW201" s="4">
        <v>0</v>
      </c>
      <c r="DX201" s="9">
        <v>0</v>
      </c>
      <c r="DY201" s="12">
        <v>0</v>
      </c>
      <c r="DZ201" s="4">
        <v>0</v>
      </c>
      <c r="EA201" s="9">
        <v>0</v>
      </c>
      <c r="EB201" s="12"/>
      <c r="EC201" s="4"/>
      <c r="ED201" s="9"/>
      <c r="EE201" s="12">
        <v>0</v>
      </c>
      <c r="EF201" s="4">
        <v>0</v>
      </c>
      <c r="EG201" s="9">
        <f t="shared" ref="EG201:EG212" si="856">IF(EE201=0,0,EF201/EE201*1000)</f>
        <v>0</v>
      </c>
      <c r="EH201" s="12">
        <v>0</v>
      </c>
      <c r="EI201" s="4">
        <v>0</v>
      </c>
      <c r="EJ201" s="9">
        <v>0</v>
      </c>
      <c r="EK201" s="12">
        <v>0</v>
      </c>
      <c r="EL201" s="4">
        <v>0</v>
      </c>
      <c r="EM201" s="9">
        <v>0</v>
      </c>
      <c r="EN201" s="12">
        <v>0</v>
      </c>
      <c r="EO201" s="4">
        <v>0</v>
      </c>
      <c r="EP201" s="9">
        <v>0</v>
      </c>
      <c r="EQ201" s="12">
        <v>0</v>
      </c>
      <c r="ER201" s="4">
        <v>0</v>
      </c>
      <c r="ES201" s="9">
        <v>0</v>
      </c>
      <c r="ET201" s="12">
        <v>0</v>
      </c>
      <c r="EU201" s="4">
        <v>0</v>
      </c>
      <c r="EV201" s="9">
        <v>0</v>
      </c>
      <c r="EW201" s="12">
        <v>0</v>
      </c>
      <c r="EX201" s="4">
        <v>0</v>
      </c>
      <c r="EY201" s="9">
        <f t="shared" ref="EY201:EY212" si="857">IF(EW201=0,0,EX201/EW201*1000)</f>
        <v>0</v>
      </c>
      <c r="EZ201" s="12">
        <v>0</v>
      </c>
      <c r="FA201" s="4">
        <v>0</v>
      </c>
      <c r="FB201" s="9">
        <v>0</v>
      </c>
      <c r="FC201" s="12">
        <v>0</v>
      </c>
      <c r="FD201" s="4">
        <v>0</v>
      </c>
      <c r="FE201" s="9">
        <v>0</v>
      </c>
      <c r="FF201" s="12">
        <v>0</v>
      </c>
      <c r="FG201" s="4">
        <v>0</v>
      </c>
      <c r="FH201" s="9">
        <v>0</v>
      </c>
      <c r="FI201" s="12">
        <v>0</v>
      </c>
      <c r="FJ201" s="4">
        <v>0</v>
      </c>
      <c r="FK201" s="9">
        <v>0</v>
      </c>
      <c r="FL201" s="12">
        <v>0</v>
      </c>
      <c r="FM201" s="4">
        <v>0</v>
      </c>
      <c r="FN201" s="9">
        <v>0</v>
      </c>
      <c r="FO201" s="12"/>
      <c r="FP201" s="4"/>
      <c r="FQ201" s="9"/>
      <c r="FR201" s="12">
        <v>0</v>
      </c>
      <c r="FS201" s="4">
        <v>0</v>
      </c>
      <c r="FT201" s="9">
        <v>0</v>
      </c>
      <c r="FU201" s="12">
        <v>0</v>
      </c>
      <c r="FV201" s="4">
        <v>0</v>
      </c>
      <c r="FW201" s="9">
        <v>0</v>
      </c>
      <c r="FX201" s="12">
        <v>0</v>
      </c>
      <c r="FY201" s="4">
        <v>0</v>
      </c>
      <c r="FZ201" s="9">
        <v>0</v>
      </c>
      <c r="GA201" s="12">
        <v>0</v>
      </c>
      <c r="GB201" s="4">
        <v>0</v>
      </c>
      <c r="GC201" s="9">
        <v>0</v>
      </c>
      <c r="GD201" s="12">
        <v>0</v>
      </c>
      <c r="GE201" s="4">
        <v>0</v>
      </c>
      <c r="GF201" s="9">
        <v>0</v>
      </c>
      <c r="GG201" s="12">
        <v>0</v>
      </c>
      <c r="GH201" s="4">
        <v>0</v>
      </c>
      <c r="GI201" s="9">
        <v>0</v>
      </c>
      <c r="GJ201" s="12">
        <v>0</v>
      </c>
      <c r="GK201" s="4">
        <v>0</v>
      </c>
      <c r="GL201" s="9">
        <v>0</v>
      </c>
      <c r="GM201" s="12">
        <v>0</v>
      </c>
      <c r="GN201" s="4">
        <v>0</v>
      </c>
      <c r="GO201" s="9">
        <v>0</v>
      </c>
      <c r="GP201" s="12">
        <v>0</v>
      </c>
      <c r="GQ201" s="4">
        <v>0</v>
      </c>
      <c r="GR201" s="9">
        <v>0</v>
      </c>
      <c r="GS201" s="12">
        <v>1.3405499999999999</v>
      </c>
      <c r="GT201" s="4">
        <v>56.624000000000002</v>
      </c>
      <c r="GU201" s="9">
        <f t="shared" ref="GU201:GU212" si="858">GT201/GS201*1000</f>
        <v>42239.379359218234</v>
      </c>
      <c r="GV201" s="12">
        <v>3.6970000000000001</v>
      </c>
      <c r="GW201" s="4">
        <v>4.657</v>
      </c>
      <c r="GX201" s="9">
        <f t="shared" ref="GX201:GX212" si="859">GW201/GV201*1000</f>
        <v>1259.670002704896</v>
      </c>
      <c r="GY201" s="12">
        <v>0</v>
      </c>
      <c r="GZ201" s="4">
        <v>0</v>
      </c>
      <c r="HA201" s="9">
        <v>0</v>
      </c>
      <c r="HB201" s="12">
        <v>0</v>
      </c>
      <c r="HC201" s="4">
        <v>0</v>
      </c>
      <c r="HD201" s="9">
        <v>0</v>
      </c>
      <c r="HE201" s="12">
        <v>0</v>
      </c>
      <c r="HF201" s="4">
        <v>0</v>
      </c>
      <c r="HG201" s="9">
        <v>0</v>
      </c>
      <c r="HH201" s="19">
        <f t="shared" ref="HH201:HH213" si="860">F201+L201+R201+DD201+DM201+DS201+FF201+FI201+FX201+GS201+GY201+HB201+HE201+FU201+BK201+AG201+CC201+AM201+BB201+DY201+BT201+BQ201+BH201+GA201+GV201+CO201+CU201+DP201+AV201+I201+AA201+CR201+EK201+EZ201+FC201+GG201+GJ201+GP201+O201+GM201+CI201+DJ201+FL201+EH201+X201+GD201+ET201+BN201+AS201+AD201+BZ201</f>
        <v>50538.128930000006</v>
      </c>
      <c r="HI201" s="9">
        <f t="shared" ref="HI201:HI213" si="861">G201+M201+S201+DE201+DN201+DT201+FG201+FJ201+FY201+GT201+GZ201+HC201+HF201+FV201+BL201+AH201+CD201+AN201+BC201+DZ201+BU201+BR201+BI201+GB201+GW201+CP201+CV201+DQ201+AW201+J201+AB201+CS201+EL201+FA201+FD201+GH201+GK201+GQ201+P201+GN201+CJ201+DK201+FM201+EI201+Y201+GE201+EU201+BO201+AT201+AE201+CA201</f>
        <v>126171.19100000001</v>
      </c>
    </row>
    <row r="202" spans="1:217" x14ac:dyDescent="0.3">
      <c r="A202" s="79">
        <v>2019</v>
      </c>
      <c r="B202" s="71" t="s">
        <v>3</v>
      </c>
      <c r="C202" s="12">
        <v>0</v>
      </c>
      <c r="D202" s="4">
        <v>0</v>
      </c>
      <c r="E202" s="9">
        <f t="shared" si="845"/>
        <v>0</v>
      </c>
      <c r="F202" s="12">
        <v>0</v>
      </c>
      <c r="G202" s="4">
        <v>0</v>
      </c>
      <c r="H202" s="9">
        <v>0</v>
      </c>
      <c r="I202" s="12">
        <v>0</v>
      </c>
      <c r="J202" s="4">
        <v>0</v>
      </c>
      <c r="K202" s="9">
        <v>0</v>
      </c>
      <c r="L202" s="12">
        <v>0</v>
      </c>
      <c r="M202" s="4">
        <v>0</v>
      </c>
      <c r="N202" s="9">
        <v>0</v>
      </c>
      <c r="O202" s="12">
        <v>0</v>
      </c>
      <c r="P202" s="4">
        <v>0</v>
      </c>
      <c r="Q202" s="9">
        <v>0</v>
      </c>
      <c r="R202" s="12">
        <v>0</v>
      </c>
      <c r="S202" s="4">
        <v>0</v>
      </c>
      <c r="T202" s="9">
        <v>0</v>
      </c>
      <c r="U202" s="12">
        <v>0</v>
      </c>
      <c r="V202" s="4">
        <v>0</v>
      </c>
      <c r="W202" s="9">
        <f t="shared" si="848"/>
        <v>0</v>
      </c>
      <c r="X202" s="12">
        <v>0</v>
      </c>
      <c r="Y202" s="4">
        <v>0</v>
      </c>
      <c r="Z202" s="9">
        <v>0</v>
      </c>
      <c r="AA202" s="12">
        <v>0</v>
      </c>
      <c r="AB202" s="4">
        <v>0</v>
      </c>
      <c r="AC202" s="9">
        <v>0</v>
      </c>
      <c r="AD202" s="12">
        <v>0.8410700000000001</v>
      </c>
      <c r="AE202" s="4">
        <v>1.4990000000000001</v>
      </c>
      <c r="AF202" s="9">
        <f t="shared" ref="AF202" si="862">AE202/AD202*1000</f>
        <v>1782.2535579678267</v>
      </c>
      <c r="AG202" s="12">
        <v>0</v>
      </c>
      <c r="AH202" s="4">
        <v>0</v>
      </c>
      <c r="AI202" s="9">
        <v>0</v>
      </c>
      <c r="AJ202" s="12">
        <v>0</v>
      </c>
      <c r="AK202" s="4">
        <v>0</v>
      </c>
      <c r="AL202" s="9">
        <v>0</v>
      </c>
      <c r="AM202" s="12">
        <v>0</v>
      </c>
      <c r="AN202" s="4">
        <v>0</v>
      </c>
      <c r="AO202" s="9">
        <v>0</v>
      </c>
      <c r="AP202" s="12">
        <v>0</v>
      </c>
      <c r="AQ202" s="4">
        <v>0</v>
      </c>
      <c r="AR202" s="9">
        <v>0</v>
      </c>
      <c r="AS202" s="12">
        <v>0</v>
      </c>
      <c r="AT202" s="4">
        <v>0</v>
      </c>
      <c r="AU202" s="9">
        <v>0</v>
      </c>
      <c r="AV202" s="12">
        <v>1.17</v>
      </c>
      <c r="AW202" s="4">
        <v>1.95</v>
      </c>
      <c r="AX202" s="9">
        <f t="shared" si="849"/>
        <v>1666.6666666666667</v>
      </c>
      <c r="AY202" s="12"/>
      <c r="AZ202" s="4"/>
      <c r="BA202" s="9"/>
      <c r="BB202" s="12">
        <v>0</v>
      </c>
      <c r="BC202" s="4">
        <v>0</v>
      </c>
      <c r="BD202" s="9">
        <v>0</v>
      </c>
      <c r="BE202" s="12">
        <v>0</v>
      </c>
      <c r="BF202" s="4">
        <v>0</v>
      </c>
      <c r="BG202" s="9">
        <f t="shared" si="850"/>
        <v>0</v>
      </c>
      <c r="BH202" s="12">
        <v>0</v>
      </c>
      <c r="BI202" s="4">
        <v>0</v>
      </c>
      <c r="BJ202" s="9">
        <v>0</v>
      </c>
      <c r="BK202" s="12">
        <v>0</v>
      </c>
      <c r="BL202" s="4">
        <v>0</v>
      </c>
      <c r="BM202" s="9">
        <v>0</v>
      </c>
      <c r="BN202" s="12">
        <v>0</v>
      </c>
      <c r="BO202" s="4">
        <v>0</v>
      </c>
      <c r="BP202" s="9">
        <v>0</v>
      </c>
      <c r="BQ202" s="12">
        <v>0</v>
      </c>
      <c r="BR202" s="4">
        <v>0</v>
      </c>
      <c r="BS202" s="9">
        <v>0</v>
      </c>
      <c r="BT202" s="12">
        <v>0</v>
      </c>
      <c r="BU202" s="4">
        <v>0</v>
      </c>
      <c r="BV202" s="9">
        <v>0</v>
      </c>
      <c r="BW202" s="12">
        <v>0</v>
      </c>
      <c r="BX202" s="4">
        <v>0</v>
      </c>
      <c r="BY202" s="9">
        <v>0</v>
      </c>
      <c r="BZ202" s="12">
        <v>0</v>
      </c>
      <c r="CA202" s="4">
        <v>0</v>
      </c>
      <c r="CB202" s="9">
        <v>0</v>
      </c>
      <c r="CC202" s="12">
        <v>0</v>
      </c>
      <c r="CD202" s="4">
        <v>0</v>
      </c>
      <c r="CE202" s="9">
        <v>0</v>
      </c>
      <c r="CF202" s="12">
        <v>0</v>
      </c>
      <c r="CG202" s="4">
        <v>0</v>
      </c>
      <c r="CH202" s="9">
        <f t="shared" si="852"/>
        <v>0</v>
      </c>
      <c r="CI202" s="12">
        <v>0</v>
      </c>
      <c r="CJ202" s="4">
        <v>0</v>
      </c>
      <c r="CK202" s="9">
        <v>0</v>
      </c>
      <c r="CL202" s="12">
        <v>0</v>
      </c>
      <c r="CM202" s="4">
        <v>0</v>
      </c>
      <c r="CN202" s="9">
        <f t="shared" si="853"/>
        <v>0</v>
      </c>
      <c r="CO202" s="12">
        <v>0</v>
      </c>
      <c r="CP202" s="4">
        <v>0</v>
      </c>
      <c r="CQ202" s="9">
        <v>0</v>
      </c>
      <c r="CR202" s="12">
        <v>0</v>
      </c>
      <c r="CS202" s="4">
        <v>0</v>
      </c>
      <c r="CT202" s="9">
        <v>0</v>
      </c>
      <c r="CU202" s="12">
        <v>7.0000000000000001E-3</v>
      </c>
      <c r="CV202" s="4">
        <v>0.13100000000000001</v>
      </c>
      <c r="CW202" s="9">
        <f t="shared" si="854"/>
        <v>18714.285714285714</v>
      </c>
      <c r="CX202" s="12">
        <v>0</v>
      </c>
      <c r="CY202" s="4">
        <v>0</v>
      </c>
      <c r="CZ202" s="9">
        <v>0</v>
      </c>
      <c r="DA202" s="12"/>
      <c r="DB202" s="4"/>
      <c r="DC202" s="9"/>
      <c r="DD202" s="12">
        <v>0</v>
      </c>
      <c r="DE202" s="4">
        <v>0</v>
      </c>
      <c r="DF202" s="9">
        <v>0</v>
      </c>
      <c r="DG202" s="12">
        <v>0</v>
      </c>
      <c r="DH202" s="4">
        <v>0</v>
      </c>
      <c r="DI202" s="9">
        <f t="shared" si="855"/>
        <v>0</v>
      </c>
      <c r="DJ202" s="12">
        <v>0</v>
      </c>
      <c r="DK202" s="4">
        <v>0</v>
      </c>
      <c r="DL202" s="9">
        <v>0</v>
      </c>
      <c r="DM202" s="12">
        <v>0</v>
      </c>
      <c r="DN202" s="4">
        <v>0</v>
      </c>
      <c r="DO202" s="9">
        <v>0</v>
      </c>
      <c r="DP202" s="12">
        <v>0</v>
      </c>
      <c r="DQ202" s="4">
        <v>0</v>
      </c>
      <c r="DR202" s="9">
        <v>0</v>
      </c>
      <c r="DS202" s="12">
        <v>4.7400000000000003E-3</v>
      </c>
      <c r="DT202" s="4">
        <v>17.097000000000001</v>
      </c>
      <c r="DU202" s="9">
        <f t="shared" ref="DU202" si="863">DT202/DS202*1000</f>
        <v>3606962.0253164559</v>
      </c>
      <c r="DV202" s="12">
        <v>0</v>
      </c>
      <c r="DW202" s="4">
        <v>0</v>
      </c>
      <c r="DX202" s="9">
        <v>0</v>
      </c>
      <c r="DY202" s="12">
        <v>0</v>
      </c>
      <c r="DZ202" s="4">
        <v>0</v>
      </c>
      <c r="EA202" s="9">
        <v>0</v>
      </c>
      <c r="EB202" s="12"/>
      <c r="EC202" s="4"/>
      <c r="ED202" s="9"/>
      <c r="EE202" s="12">
        <v>0</v>
      </c>
      <c r="EF202" s="4">
        <v>0</v>
      </c>
      <c r="EG202" s="9">
        <f t="shared" si="856"/>
        <v>0</v>
      </c>
      <c r="EH202" s="12">
        <v>0</v>
      </c>
      <c r="EI202" s="4">
        <v>0</v>
      </c>
      <c r="EJ202" s="9">
        <v>0</v>
      </c>
      <c r="EK202" s="12">
        <v>0</v>
      </c>
      <c r="EL202" s="4">
        <v>0</v>
      </c>
      <c r="EM202" s="9">
        <v>0</v>
      </c>
      <c r="EN202" s="12">
        <v>0</v>
      </c>
      <c r="EO202" s="4">
        <v>0</v>
      </c>
      <c r="EP202" s="9">
        <v>0</v>
      </c>
      <c r="EQ202" s="12">
        <v>0</v>
      </c>
      <c r="ER202" s="4">
        <v>0</v>
      </c>
      <c r="ES202" s="9">
        <v>0</v>
      </c>
      <c r="ET202" s="12">
        <v>0</v>
      </c>
      <c r="EU202" s="4">
        <v>0</v>
      </c>
      <c r="EV202" s="9">
        <v>0</v>
      </c>
      <c r="EW202" s="12">
        <v>0</v>
      </c>
      <c r="EX202" s="4">
        <v>0</v>
      </c>
      <c r="EY202" s="9">
        <f t="shared" si="857"/>
        <v>0</v>
      </c>
      <c r="EZ202" s="12">
        <v>0</v>
      </c>
      <c r="FA202" s="4">
        <v>0</v>
      </c>
      <c r="FB202" s="9">
        <v>0</v>
      </c>
      <c r="FC202" s="12">
        <v>0</v>
      </c>
      <c r="FD202" s="4">
        <v>0</v>
      </c>
      <c r="FE202" s="9">
        <v>0</v>
      </c>
      <c r="FF202" s="12">
        <v>0</v>
      </c>
      <c r="FG202" s="4">
        <v>0</v>
      </c>
      <c r="FH202" s="9">
        <v>0</v>
      </c>
      <c r="FI202" s="12">
        <v>0</v>
      </c>
      <c r="FJ202" s="4">
        <v>0</v>
      </c>
      <c r="FK202" s="9">
        <v>0</v>
      </c>
      <c r="FL202" s="12">
        <v>0</v>
      </c>
      <c r="FM202" s="4">
        <v>0</v>
      </c>
      <c r="FN202" s="9">
        <v>0</v>
      </c>
      <c r="FO202" s="12"/>
      <c r="FP202" s="4"/>
      <c r="FQ202" s="9"/>
      <c r="FR202" s="12">
        <v>0</v>
      </c>
      <c r="FS202" s="4">
        <v>0</v>
      </c>
      <c r="FT202" s="9">
        <v>0</v>
      </c>
      <c r="FU202" s="12">
        <v>0</v>
      </c>
      <c r="FV202" s="4">
        <v>0</v>
      </c>
      <c r="FW202" s="9">
        <v>0</v>
      </c>
      <c r="FX202" s="12">
        <v>0</v>
      </c>
      <c r="FY202" s="4">
        <v>0</v>
      </c>
      <c r="FZ202" s="9">
        <v>0</v>
      </c>
      <c r="GA202" s="12">
        <v>0</v>
      </c>
      <c r="GB202" s="4">
        <v>0</v>
      </c>
      <c r="GC202" s="9">
        <v>0</v>
      </c>
      <c r="GD202" s="12">
        <v>0</v>
      </c>
      <c r="GE202" s="4">
        <v>0</v>
      </c>
      <c r="GF202" s="9">
        <v>0</v>
      </c>
      <c r="GG202" s="12">
        <v>0</v>
      </c>
      <c r="GH202" s="4">
        <v>0</v>
      </c>
      <c r="GI202" s="9">
        <v>0</v>
      </c>
      <c r="GJ202" s="12">
        <v>0</v>
      </c>
      <c r="GK202" s="4">
        <v>0</v>
      </c>
      <c r="GL202" s="9">
        <v>0</v>
      </c>
      <c r="GM202" s="12">
        <v>0</v>
      </c>
      <c r="GN202" s="4">
        <v>0</v>
      </c>
      <c r="GO202" s="9">
        <v>0</v>
      </c>
      <c r="GP202" s="12">
        <v>0</v>
      </c>
      <c r="GQ202" s="4">
        <v>0</v>
      </c>
      <c r="GR202" s="9">
        <v>0</v>
      </c>
      <c r="GS202" s="12">
        <v>0</v>
      </c>
      <c r="GT202" s="4">
        <v>0</v>
      </c>
      <c r="GU202" s="9">
        <v>0</v>
      </c>
      <c r="GV202" s="12">
        <v>2.75E-2</v>
      </c>
      <c r="GW202" s="4">
        <v>0.34899999999999998</v>
      </c>
      <c r="GX202" s="9">
        <f t="shared" si="859"/>
        <v>12690.90909090909</v>
      </c>
      <c r="GY202" s="12">
        <v>0</v>
      </c>
      <c r="GZ202" s="4">
        <v>0</v>
      </c>
      <c r="HA202" s="9">
        <v>0</v>
      </c>
      <c r="HB202" s="12">
        <v>0</v>
      </c>
      <c r="HC202" s="4">
        <v>0</v>
      </c>
      <c r="HD202" s="9">
        <v>0</v>
      </c>
      <c r="HE202" s="12">
        <v>0</v>
      </c>
      <c r="HF202" s="4">
        <v>0</v>
      </c>
      <c r="HG202" s="9">
        <v>0</v>
      </c>
      <c r="HH202" s="19">
        <f t="shared" si="860"/>
        <v>2.0503100000000001</v>
      </c>
      <c r="HI202" s="9">
        <f t="shared" si="861"/>
        <v>21.026</v>
      </c>
    </row>
    <row r="203" spans="1:217" x14ac:dyDescent="0.3">
      <c r="A203" s="79">
        <v>2019</v>
      </c>
      <c r="B203" s="71" t="s">
        <v>4</v>
      </c>
      <c r="C203" s="12">
        <v>0</v>
      </c>
      <c r="D203" s="4">
        <v>0</v>
      </c>
      <c r="E203" s="9">
        <f t="shared" si="845"/>
        <v>0</v>
      </c>
      <c r="F203" s="12">
        <v>38115</v>
      </c>
      <c r="G203" s="4">
        <v>97728.126999999993</v>
      </c>
      <c r="H203" s="9">
        <f t="shared" ref="H203:H212" si="864">G203/F203*1000</f>
        <v>2564.0332415059688</v>
      </c>
      <c r="I203" s="12">
        <v>0</v>
      </c>
      <c r="J203" s="4">
        <v>0</v>
      </c>
      <c r="K203" s="9">
        <v>0</v>
      </c>
      <c r="L203" s="12">
        <v>0</v>
      </c>
      <c r="M203" s="4">
        <v>0</v>
      </c>
      <c r="N203" s="9">
        <v>0</v>
      </c>
      <c r="O203" s="12">
        <v>0</v>
      </c>
      <c r="P203" s="4">
        <v>0</v>
      </c>
      <c r="Q203" s="9">
        <v>0</v>
      </c>
      <c r="R203" s="12">
        <v>0</v>
      </c>
      <c r="S203" s="4">
        <v>0</v>
      </c>
      <c r="T203" s="9">
        <v>0</v>
      </c>
      <c r="U203" s="12">
        <v>0</v>
      </c>
      <c r="V203" s="4">
        <v>0</v>
      </c>
      <c r="W203" s="9">
        <f t="shared" si="848"/>
        <v>0</v>
      </c>
      <c r="X203" s="12">
        <v>0</v>
      </c>
      <c r="Y203" s="4">
        <v>0</v>
      </c>
      <c r="Z203" s="9">
        <v>0</v>
      </c>
      <c r="AA203" s="12">
        <v>0</v>
      </c>
      <c r="AB203" s="4">
        <v>0</v>
      </c>
      <c r="AC203" s="9">
        <v>0</v>
      </c>
      <c r="AD203" s="12">
        <v>0</v>
      </c>
      <c r="AE203" s="4">
        <v>0</v>
      </c>
      <c r="AF203" s="9">
        <v>0</v>
      </c>
      <c r="AG203" s="12">
        <v>0</v>
      </c>
      <c r="AH203" s="4">
        <v>0</v>
      </c>
      <c r="AI203" s="9">
        <v>0</v>
      </c>
      <c r="AJ203" s="12">
        <v>0</v>
      </c>
      <c r="AK203" s="4">
        <v>0</v>
      </c>
      <c r="AL203" s="9">
        <v>0</v>
      </c>
      <c r="AM203" s="12">
        <v>0</v>
      </c>
      <c r="AN203" s="4">
        <v>0</v>
      </c>
      <c r="AO203" s="9">
        <v>0</v>
      </c>
      <c r="AP203" s="12">
        <v>0</v>
      </c>
      <c r="AQ203" s="4">
        <v>0</v>
      </c>
      <c r="AR203" s="9">
        <v>0</v>
      </c>
      <c r="AS203" s="12">
        <v>0</v>
      </c>
      <c r="AT203" s="4">
        <v>0</v>
      </c>
      <c r="AU203" s="9">
        <v>0</v>
      </c>
      <c r="AV203" s="12">
        <v>0.8</v>
      </c>
      <c r="AW203" s="4">
        <v>0.75</v>
      </c>
      <c r="AX203" s="9">
        <f t="shared" si="849"/>
        <v>937.5</v>
      </c>
      <c r="AY203" s="12"/>
      <c r="AZ203" s="4"/>
      <c r="BA203" s="9"/>
      <c r="BB203" s="12">
        <v>0</v>
      </c>
      <c r="BC203" s="4">
        <v>0</v>
      </c>
      <c r="BD203" s="9">
        <v>0</v>
      </c>
      <c r="BE203" s="12">
        <v>0</v>
      </c>
      <c r="BF203" s="4">
        <v>0</v>
      </c>
      <c r="BG203" s="9">
        <f t="shared" si="850"/>
        <v>0</v>
      </c>
      <c r="BH203" s="12">
        <v>0</v>
      </c>
      <c r="BI203" s="4">
        <v>0</v>
      </c>
      <c r="BJ203" s="9">
        <v>0</v>
      </c>
      <c r="BK203" s="12">
        <v>0</v>
      </c>
      <c r="BL203" s="4">
        <v>0</v>
      </c>
      <c r="BM203" s="9">
        <v>0</v>
      </c>
      <c r="BN203" s="12">
        <v>0</v>
      </c>
      <c r="BO203" s="4">
        <v>0</v>
      </c>
      <c r="BP203" s="9">
        <v>0</v>
      </c>
      <c r="BQ203" s="12">
        <v>0</v>
      </c>
      <c r="BR203" s="4">
        <v>0</v>
      </c>
      <c r="BS203" s="9">
        <v>0</v>
      </c>
      <c r="BT203" s="12">
        <v>0</v>
      </c>
      <c r="BU203" s="4">
        <v>0</v>
      </c>
      <c r="BV203" s="9">
        <v>0</v>
      </c>
      <c r="BW203" s="12">
        <v>0</v>
      </c>
      <c r="BX203" s="4">
        <v>0</v>
      </c>
      <c r="BY203" s="9">
        <v>0</v>
      </c>
      <c r="BZ203" s="12">
        <v>0</v>
      </c>
      <c r="CA203" s="4">
        <v>0</v>
      </c>
      <c r="CB203" s="9">
        <v>0</v>
      </c>
      <c r="CC203" s="12">
        <v>0</v>
      </c>
      <c r="CD203" s="4">
        <v>0</v>
      </c>
      <c r="CE203" s="9">
        <v>0</v>
      </c>
      <c r="CF203" s="12">
        <v>0</v>
      </c>
      <c r="CG203" s="4">
        <v>0</v>
      </c>
      <c r="CH203" s="9">
        <f t="shared" si="852"/>
        <v>0</v>
      </c>
      <c r="CI203" s="12">
        <v>0</v>
      </c>
      <c r="CJ203" s="4">
        <v>0</v>
      </c>
      <c r="CK203" s="9">
        <v>0</v>
      </c>
      <c r="CL203" s="12">
        <v>0</v>
      </c>
      <c r="CM203" s="4">
        <v>0</v>
      </c>
      <c r="CN203" s="9">
        <f t="shared" si="853"/>
        <v>0</v>
      </c>
      <c r="CO203" s="12">
        <v>1E-3</v>
      </c>
      <c r="CP203" s="4">
        <v>1.4E-2</v>
      </c>
      <c r="CQ203" s="9">
        <f t="shared" ref="CQ203" si="865">CP203/CO203*1000</f>
        <v>14000</v>
      </c>
      <c r="CR203" s="12">
        <v>0</v>
      </c>
      <c r="CS203" s="4">
        <v>0</v>
      </c>
      <c r="CT203" s="9">
        <v>0</v>
      </c>
      <c r="CU203" s="12">
        <v>1.4E-2</v>
      </c>
      <c r="CV203" s="4">
        <v>0.193</v>
      </c>
      <c r="CW203" s="9">
        <f t="shared" si="854"/>
        <v>13785.714285714286</v>
      </c>
      <c r="CX203" s="12">
        <v>0</v>
      </c>
      <c r="CY203" s="4">
        <v>0</v>
      </c>
      <c r="CZ203" s="9">
        <v>0</v>
      </c>
      <c r="DA203" s="12"/>
      <c r="DB203" s="4"/>
      <c r="DC203" s="9"/>
      <c r="DD203" s="12">
        <v>0</v>
      </c>
      <c r="DE203" s="4">
        <v>0</v>
      </c>
      <c r="DF203" s="9">
        <v>0</v>
      </c>
      <c r="DG203" s="12">
        <v>0</v>
      </c>
      <c r="DH203" s="4">
        <v>0</v>
      </c>
      <c r="DI203" s="9">
        <f t="shared" si="855"/>
        <v>0</v>
      </c>
      <c r="DJ203" s="12">
        <v>0</v>
      </c>
      <c r="DK203" s="4">
        <v>0</v>
      </c>
      <c r="DL203" s="9">
        <v>0</v>
      </c>
      <c r="DM203" s="12">
        <v>0</v>
      </c>
      <c r="DN203" s="4">
        <v>0</v>
      </c>
      <c r="DO203" s="9">
        <v>0</v>
      </c>
      <c r="DP203" s="12">
        <v>4.3E-3</v>
      </c>
      <c r="DQ203" s="4">
        <v>3.7999999999999999E-2</v>
      </c>
      <c r="DR203" s="9">
        <f t="shared" ref="DR203:DR207" si="866">DQ203/DP203*1000</f>
        <v>8837.2093023255802</v>
      </c>
      <c r="DS203" s="12">
        <v>0</v>
      </c>
      <c r="DT203" s="4">
        <v>0</v>
      </c>
      <c r="DU203" s="9">
        <v>0</v>
      </c>
      <c r="DV203" s="12">
        <v>0</v>
      </c>
      <c r="DW203" s="4">
        <v>0</v>
      </c>
      <c r="DX203" s="9">
        <v>0</v>
      </c>
      <c r="DY203" s="12">
        <v>0</v>
      </c>
      <c r="DZ203" s="4">
        <v>0</v>
      </c>
      <c r="EA203" s="9">
        <v>0</v>
      </c>
      <c r="EB203" s="12"/>
      <c r="EC203" s="4"/>
      <c r="ED203" s="9"/>
      <c r="EE203" s="12">
        <v>0</v>
      </c>
      <c r="EF203" s="4">
        <v>0</v>
      </c>
      <c r="EG203" s="9">
        <f t="shared" si="856"/>
        <v>0</v>
      </c>
      <c r="EH203" s="12">
        <v>0</v>
      </c>
      <c r="EI203" s="4">
        <v>0</v>
      </c>
      <c r="EJ203" s="9">
        <v>0</v>
      </c>
      <c r="EK203" s="12">
        <v>0</v>
      </c>
      <c r="EL203" s="4">
        <v>0</v>
      </c>
      <c r="EM203" s="9">
        <v>0</v>
      </c>
      <c r="EN203" s="12">
        <v>0</v>
      </c>
      <c r="EO203" s="4">
        <v>0</v>
      </c>
      <c r="EP203" s="9">
        <v>0</v>
      </c>
      <c r="EQ203" s="12">
        <v>0</v>
      </c>
      <c r="ER203" s="4">
        <v>0</v>
      </c>
      <c r="ES203" s="9">
        <v>0</v>
      </c>
      <c r="ET203" s="12">
        <v>0</v>
      </c>
      <c r="EU203" s="4">
        <v>0</v>
      </c>
      <c r="EV203" s="9">
        <v>0</v>
      </c>
      <c r="EW203" s="12">
        <v>0</v>
      </c>
      <c r="EX203" s="4">
        <v>0</v>
      </c>
      <c r="EY203" s="9">
        <f t="shared" si="857"/>
        <v>0</v>
      </c>
      <c r="EZ203" s="12">
        <v>0</v>
      </c>
      <c r="FA203" s="4">
        <v>0</v>
      </c>
      <c r="FB203" s="9">
        <v>0</v>
      </c>
      <c r="FC203" s="12">
        <v>0</v>
      </c>
      <c r="FD203" s="4">
        <v>0</v>
      </c>
      <c r="FE203" s="9">
        <v>0</v>
      </c>
      <c r="FF203" s="12">
        <v>0</v>
      </c>
      <c r="FG203" s="4">
        <v>0</v>
      </c>
      <c r="FH203" s="9">
        <v>0</v>
      </c>
      <c r="FI203" s="12">
        <v>0</v>
      </c>
      <c r="FJ203" s="4">
        <v>0</v>
      </c>
      <c r="FK203" s="9">
        <v>0</v>
      </c>
      <c r="FL203" s="12">
        <v>0</v>
      </c>
      <c r="FM203" s="4">
        <v>0</v>
      </c>
      <c r="FN203" s="9">
        <v>0</v>
      </c>
      <c r="FO203" s="12"/>
      <c r="FP203" s="4"/>
      <c r="FQ203" s="9"/>
      <c r="FR203" s="12">
        <v>0</v>
      </c>
      <c r="FS203" s="4">
        <v>0</v>
      </c>
      <c r="FT203" s="9">
        <v>0</v>
      </c>
      <c r="FU203" s="12">
        <v>0</v>
      </c>
      <c r="FV203" s="4">
        <v>0</v>
      </c>
      <c r="FW203" s="9">
        <v>0</v>
      </c>
      <c r="FX203" s="12">
        <v>0</v>
      </c>
      <c r="FY203" s="4">
        <v>0</v>
      </c>
      <c r="FZ203" s="9">
        <v>0</v>
      </c>
      <c r="GA203" s="12">
        <v>0</v>
      </c>
      <c r="GB203" s="4">
        <v>0</v>
      </c>
      <c r="GC203" s="9">
        <v>0</v>
      </c>
      <c r="GD203" s="12">
        <v>0</v>
      </c>
      <c r="GE203" s="4">
        <v>0</v>
      </c>
      <c r="GF203" s="9">
        <v>0</v>
      </c>
      <c r="GG203" s="12">
        <v>0</v>
      </c>
      <c r="GH203" s="4">
        <v>0</v>
      </c>
      <c r="GI203" s="9">
        <v>0</v>
      </c>
      <c r="GJ203" s="12">
        <v>0</v>
      </c>
      <c r="GK203" s="4">
        <v>0</v>
      </c>
      <c r="GL203" s="9">
        <v>0</v>
      </c>
      <c r="GM203" s="12">
        <v>0</v>
      </c>
      <c r="GN203" s="4">
        <v>0</v>
      </c>
      <c r="GO203" s="9">
        <v>0</v>
      </c>
      <c r="GP203" s="12">
        <v>0.504</v>
      </c>
      <c r="GQ203" s="4">
        <v>1.8919999999999999</v>
      </c>
      <c r="GR203" s="9">
        <f t="shared" ref="GR203" si="867">GQ203/GP203*1000</f>
        <v>3753.968253968254</v>
      </c>
      <c r="GS203" s="12">
        <v>0</v>
      </c>
      <c r="GT203" s="4">
        <v>0</v>
      </c>
      <c r="GU203" s="9">
        <v>0</v>
      </c>
      <c r="GV203" s="12">
        <v>9.5000000000000001E-2</v>
      </c>
      <c r="GW203" s="4">
        <v>1.1060000000000001</v>
      </c>
      <c r="GX203" s="9">
        <f t="shared" si="859"/>
        <v>11642.105263157897</v>
      </c>
      <c r="GY203" s="12">
        <v>0</v>
      </c>
      <c r="GZ203" s="4">
        <v>0</v>
      </c>
      <c r="HA203" s="9">
        <v>0</v>
      </c>
      <c r="HB203" s="12">
        <v>0</v>
      </c>
      <c r="HC203" s="4">
        <v>0</v>
      </c>
      <c r="HD203" s="9">
        <v>0</v>
      </c>
      <c r="HE203" s="12">
        <v>0</v>
      </c>
      <c r="HF203" s="4">
        <v>0</v>
      </c>
      <c r="HG203" s="9">
        <v>0</v>
      </c>
      <c r="HH203" s="19">
        <f t="shared" si="860"/>
        <v>38116.418300000005</v>
      </c>
      <c r="HI203" s="9">
        <f t="shared" si="861"/>
        <v>97732.12</v>
      </c>
    </row>
    <row r="204" spans="1:217" x14ac:dyDescent="0.3">
      <c r="A204" s="79">
        <v>2019</v>
      </c>
      <c r="B204" s="71" t="s">
        <v>5</v>
      </c>
      <c r="C204" s="12">
        <v>0</v>
      </c>
      <c r="D204" s="4">
        <v>0</v>
      </c>
      <c r="E204" s="9">
        <f t="shared" si="845"/>
        <v>0</v>
      </c>
      <c r="F204" s="12">
        <v>84111.07</v>
      </c>
      <c r="G204" s="4">
        <v>207360.13800000001</v>
      </c>
      <c r="H204" s="9">
        <f t="shared" si="864"/>
        <v>2465.3132815930176</v>
      </c>
      <c r="I204" s="12">
        <v>0</v>
      </c>
      <c r="J204" s="4">
        <v>0</v>
      </c>
      <c r="K204" s="9">
        <v>0</v>
      </c>
      <c r="L204" s="12">
        <v>0</v>
      </c>
      <c r="M204" s="4">
        <v>0</v>
      </c>
      <c r="N204" s="9">
        <v>0</v>
      </c>
      <c r="O204" s="12">
        <v>0</v>
      </c>
      <c r="P204" s="4">
        <v>0</v>
      </c>
      <c r="Q204" s="9">
        <v>0</v>
      </c>
      <c r="R204" s="12">
        <v>0</v>
      </c>
      <c r="S204" s="4">
        <v>0</v>
      </c>
      <c r="T204" s="9">
        <v>0</v>
      </c>
      <c r="U204" s="12">
        <v>0</v>
      </c>
      <c r="V204" s="4">
        <v>0</v>
      </c>
      <c r="W204" s="9">
        <f t="shared" si="848"/>
        <v>0</v>
      </c>
      <c r="X204" s="12">
        <v>0</v>
      </c>
      <c r="Y204" s="4">
        <v>0</v>
      </c>
      <c r="Z204" s="9">
        <v>0</v>
      </c>
      <c r="AA204" s="12">
        <v>0</v>
      </c>
      <c r="AB204" s="4">
        <v>0</v>
      </c>
      <c r="AC204" s="9">
        <v>0</v>
      </c>
      <c r="AD204" s="12">
        <v>0</v>
      </c>
      <c r="AE204" s="4">
        <v>0</v>
      </c>
      <c r="AF204" s="9">
        <v>0</v>
      </c>
      <c r="AG204" s="12">
        <v>0</v>
      </c>
      <c r="AH204" s="4">
        <v>0</v>
      </c>
      <c r="AI204" s="9">
        <v>0</v>
      </c>
      <c r="AJ204" s="12">
        <v>0</v>
      </c>
      <c r="AK204" s="4">
        <v>0</v>
      </c>
      <c r="AL204" s="9">
        <v>0</v>
      </c>
      <c r="AM204" s="12">
        <v>0</v>
      </c>
      <c r="AN204" s="4">
        <v>0</v>
      </c>
      <c r="AO204" s="9">
        <v>0</v>
      </c>
      <c r="AP204" s="12">
        <v>0</v>
      </c>
      <c r="AQ204" s="4">
        <v>0</v>
      </c>
      <c r="AR204" s="9">
        <v>0</v>
      </c>
      <c r="AS204" s="12">
        <v>0</v>
      </c>
      <c r="AT204" s="4">
        <v>0</v>
      </c>
      <c r="AU204" s="9">
        <v>0</v>
      </c>
      <c r="AV204" s="12">
        <v>5.41</v>
      </c>
      <c r="AW204" s="4">
        <v>11.6</v>
      </c>
      <c r="AX204" s="9">
        <f t="shared" si="849"/>
        <v>2144.1774491682072</v>
      </c>
      <c r="AY204" s="12"/>
      <c r="AZ204" s="4"/>
      <c r="BA204" s="9"/>
      <c r="BB204" s="12">
        <v>0</v>
      </c>
      <c r="BC204" s="4">
        <v>0</v>
      </c>
      <c r="BD204" s="9">
        <v>0</v>
      </c>
      <c r="BE204" s="12">
        <v>0</v>
      </c>
      <c r="BF204" s="4">
        <v>0</v>
      </c>
      <c r="BG204" s="9">
        <f t="shared" si="850"/>
        <v>0</v>
      </c>
      <c r="BH204" s="12">
        <v>0</v>
      </c>
      <c r="BI204" s="4">
        <v>0</v>
      </c>
      <c r="BJ204" s="9">
        <v>0</v>
      </c>
      <c r="BK204" s="12">
        <v>0</v>
      </c>
      <c r="BL204" s="4">
        <v>0</v>
      </c>
      <c r="BM204" s="9">
        <v>0</v>
      </c>
      <c r="BN204" s="12">
        <v>0</v>
      </c>
      <c r="BO204" s="4">
        <v>0</v>
      </c>
      <c r="BP204" s="9">
        <v>0</v>
      </c>
      <c r="BQ204" s="12">
        <v>0</v>
      </c>
      <c r="BR204" s="4">
        <v>0</v>
      </c>
      <c r="BS204" s="9">
        <v>0</v>
      </c>
      <c r="BT204" s="12">
        <v>0</v>
      </c>
      <c r="BU204" s="4">
        <v>0</v>
      </c>
      <c r="BV204" s="9">
        <v>0</v>
      </c>
      <c r="BW204" s="12">
        <v>0</v>
      </c>
      <c r="BX204" s="4">
        <v>0</v>
      </c>
      <c r="BY204" s="9">
        <f>IF(BW204=0,0,BX204/BW204*1000)</f>
        <v>0</v>
      </c>
      <c r="BZ204" s="12">
        <v>0.16556999999999999</v>
      </c>
      <c r="CA204" s="4">
        <v>4.5229999999999997</v>
      </c>
      <c r="CB204" s="9">
        <f t="shared" ref="CB204" si="868">CA204/BZ204*1000</f>
        <v>27317.750800265749</v>
      </c>
      <c r="CC204" s="12">
        <v>0</v>
      </c>
      <c r="CD204" s="4">
        <v>0</v>
      </c>
      <c r="CE204" s="9">
        <v>0</v>
      </c>
      <c r="CF204" s="12">
        <v>0</v>
      </c>
      <c r="CG204" s="4">
        <v>0</v>
      </c>
      <c r="CH204" s="9">
        <f t="shared" si="852"/>
        <v>0</v>
      </c>
      <c r="CI204" s="12">
        <v>0</v>
      </c>
      <c r="CJ204" s="4">
        <v>0</v>
      </c>
      <c r="CK204" s="9">
        <v>0</v>
      </c>
      <c r="CL204" s="12">
        <v>0</v>
      </c>
      <c r="CM204" s="4">
        <v>0</v>
      </c>
      <c r="CN204" s="9">
        <f t="shared" si="853"/>
        <v>0</v>
      </c>
      <c r="CO204" s="12">
        <v>0</v>
      </c>
      <c r="CP204" s="4">
        <v>0</v>
      </c>
      <c r="CQ204" s="9">
        <v>0</v>
      </c>
      <c r="CR204" s="12">
        <v>0</v>
      </c>
      <c r="CS204" s="4">
        <v>0</v>
      </c>
      <c r="CT204" s="9">
        <v>0</v>
      </c>
      <c r="CU204" s="12">
        <v>1.117</v>
      </c>
      <c r="CV204" s="4">
        <v>8.11</v>
      </c>
      <c r="CW204" s="9">
        <f t="shared" si="854"/>
        <v>7260.5192479856751</v>
      </c>
      <c r="CX204" s="12">
        <v>0</v>
      </c>
      <c r="CY204" s="4">
        <v>0</v>
      </c>
      <c r="CZ204" s="9">
        <v>0</v>
      </c>
      <c r="DA204" s="12"/>
      <c r="DB204" s="4"/>
      <c r="DC204" s="9"/>
      <c r="DD204" s="12">
        <v>0</v>
      </c>
      <c r="DE204" s="4">
        <v>0</v>
      </c>
      <c r="DF204" s="9">
        <v>0</v>
      </c>
      <c r="DG204" s="12">
        <v>0</v>
      </c>
      <c r="DH204" s="4">
        <v>0</v>
      </c>
      <c r="DI204" s="9">
        <f t="shared" si="855"/>
        <v>0</v>
      </c>
      <c r="DJ204" s="12">
        <v>0</v>
      </c>
      <c r="DK204" s="4">
        <v>0</v>
      </c>
      <c r="DL204" s="9">
        <v>0</v>
      </c>
      <c r="DM204" s="12">
        <v>0</v>
      </c>
      <c r="DN204" s="4">
        <v>0</v>
      </c>
      <c r="DO204" s="9">
        <v>0</v>
      </c>
      <c r="DP204" s="12">
        <v>0</v>
      </c>
      <c r="DQ204" s="4">
        <v>0</v>
      </c>
      <c r="DR204" s="9">
        <v>0</v>
      </c>
      <c r="DS204" s="12">
        <v>0</v>
      </c>
      <c r="DT204" s="4">
        <v>0</v>
      </c>
      <c r="DU204" s="9">
        <v>0</v>
      </c>
      <c r="DV204" s="12">
        <v>0</v>
      </c>
      <c r="DW204" s="4">
        <v>0</v>
      </c>
      <c r="DX204" s="9">
        <f>IF(DV204=0,0,DW204/DV204*1000)</f>
        <v>0</v>
      </c>
      <c r="DY204" s="12">
        <v>0</v>
      </c>
      <c r="DZ204" s="4">
        <v>0</v>
      </c>
      <c r="EA204" s="9">
        <v>0</v>
      </c>
      <c r="EB204" s="12"/>
      <c r="EC204" s="4"/>
      <c r="ED204" s="9"/>
      <c r="EE204" s="12">
        <v>0</v>
      </c>
      <c r="EF204" s="4">
        <v>0</v>
      </c>
      <c r="EG204" s="9">
        <f t="shared" si="856"/>
        <v>0</v>
      </c>
      <c r="EH204" s="12">
        <v>0</v>
      </c>
      <c r="EI204" s="4">
        <v>0</v>
      </c>
      <c r="EJ204" s="9">
        <v>0</v>
      </c>
      <c r="EK204" s="12">
        <v>0</v>
      </c>
      <c r="EL204" s="4">
        <v>0</v>
      </c>
      <c r="EM204" s="9">
        <v>0</v>
      </c>
      <c r="EN204" s="12">
        <v>0</v>
      </c>
      <c r="EO204" s="4">
        <v>0</v>
      </c>
      <c r="EP204" s="9">
        <v>0</v>
      </c>
      <c r="EQ204" s="12">
        <v>0</v>
      </c>
      <c r="ER204" s="4">
        <v>0</v>
      </c>
      <c r="ES204" s="9">
        <v>0</v>
      </c>
      <c r="ET204" s="12">
        <v>0</v>
      </c>
      <c r="EU204" s="4">
        <v>0</v>
      </c>
      <c r="EV204" s="9">
        <v>0</v>
      </c>
      <c r="EW204" s="12">
        <v>0</v>
      </c>
      <c r="EX204" s="4">
        <v>0</v>
      </c>
      <c r="EY204" s="9">
        <f t="shared" si="857"/>
        <v>0</v>
      </c>
      <c r="EZ204" s="12">
        <v>0</v>
      </c>
      <c r="FA204" s="4">
        <v>0</v>
      </c>
      <c r="FB204" s="9">
        <v>0</v>
      </c>
      <c r="FC204" s="12">
        <v>0</v>
      </c>
      <c r="FD204" s="4">
        <v>0</v>
      </c>
      <c r="FE204" s="9">
        <v>0</v>
      </c>
      <c r="FF204" s="12">
        <v>0</v>
      </c>
      <c r="FG204" s="4">
        <v>0</v>
      </c>
      <c r="FH204" s="9">
        <v>0</v>
      </c>
      <c r="FI204" s="12">
        <v>0</v>
      </c>
      <c r="FJ204" s="4">
        <v>0</v>
      </c>
      <c r="FK204" s="9">
        <v>0</v>
      </c>
      <c r="FL204" s="12">
        <v>0</v>
      </c>
      <c r="FM204" s="4">
        <v>0</v>
      </c>
      <c r="FN204" s="9">
        <v>0</v>
      </c>
      <c r="FO204" s="12"/>
      <c r="FP204" s="4"/>
      <c r="FQ204" s="9"/>
      <c r="FR204" s="12">
        <v>0</v>
      </c>
      <c r="FS204" s="4">
        <v>0</v>
      </c>
      <c r="FT204" s="9">
        <v>0</v>
      </c>
      <c r="FU204" s="12">
        <v>0</v>
      </c>
      <c r="FV204" s="4">
        <v>0</v>
      </c>
      <c r="FW204" s="9">
        <v>0</v>
      </c>
      <c r="FX204" s="12">
        <v>0</v>
      </c>
      <c r="FY204" s="4">
        <v>0</v>
      </c>
      <c r="FZ204" s="9">
        <v>0</v>
      </c>
      <c r="GA204" s="12">
        <v>0</v>
      </c>
      <c r="GB204" s="4">
        <v>0</v>
      </c>
      <c r="GC204" s="9">
        <v>0</v>
      </c>
      <c r="GD204" s="12">
        <v>0</v>
      </c>
      <c r="GE204" s="4">
        <v>0</v>
      </c>
      <c r="GF204" s="9">
        <v>0</v>
      </c>
      <c r="GG204" s="12">
        <v>0</v>
      </c>
      <c r="GH204" s="4">
        <v>0</v>
      </c>
      <c r="GI204" s="9">
        <v>0</v>
      </c>
      <c r="GJ204" s="12">
        <v>0</v>
      </c>
      <c r="GK204" s="4">
        <v>0</v>
      </c>
      <c r="GL204" s="9">
        <v>0</v>
      </c>
      <c r="GM204" s="12">
        <v>0</v>
      </c>
      <c r="GN204" s="4">
        <v>0</v>
      </c>
      <c r="GO204" s="9">
        <v>0</v>
      </c>
      <c r="GP204" s="12">
        <v>0</v>
      </c>
      <c r="GQ204" s="4">
        <v>0</v>
      </c>
      <c r="GR204" s="9">
        <v>0</v>
      </c>
      <c r="GS204" s="12">
        <v>0</v>
      </c>
      <c r="GT204" s="4">
        <v>0</v>
      </c>
      <c r="GU204" s="9">
        <v>0</v>
      </c>
      <c r="GV204" s="12">
        <v>0.99099999999999999</v>
      </c>
      <c r="GW204" s="4">
        <v>2.6230000000000002</v>
      </c>
      <c r="GX204" s="9">
        <f t="shared" si="859"/>
        <v>2646.8213925327955</v>
      </c>
      <c r="GY204" s="12">
        <v>0</v>
      </c>
      <c r="GZ204" s="4">
        <v>0</v>
      </c>
      <c r="HA204" s="9">
        <v>0</v>
      </c>
      <c r="HB204" s="12">
        <v>0</v>
      </c>
      <c r="HC204" s="4">
        <v>0</v>
      </c>
      <c r="HD204" s="9">
        <v>0</v>
      </c>
      <c r="HE204" s="12">
        <v>0</v>
      </c>
      <c r="HF204" s="4">
        <v>0</v>
      </c>
      <c r="HG204" s="9">
        <v>0</v>
      </c>
      <c r="HH204" s="19">
        <f t="shared" si="860"/>
        <v>84118.753570000001</v>
      </c>
      <c r="HI204" s="118">
        <f t="shared" si="861"/>
        <v>207386.99399999998</v>
      </c>
    </row>
    <row r="205" spans="1:217" x14ac:dyDescent="0.3">
      <c r="A205" s="79">
        <v>2019</v>
      </c>
      <c r="B205" s="71" t="s">
        <v>6</v>
      </c>
      <c r="C205" s="12">
        <v>0</v>
      </c>
      <c r="D205" s="4">
        <v>0</v>
      </c>
      <c r="E205" s="9">
        <f t="shared" si="845"/>
        <v>0</v>
      </c>
      <c r="F205" s="12">
        <v>42495.42</v>
      </c>
      <c r="G205" s="4">
        <v>94454.993000000002</v>
      </c>
      <c r="H205" s="9">
        <f t="shared" si="864"/>
        <v>2222.7099532137818</v>
      </c>
      <c r="I205" s="12">
        <v>0</v>
      </c>
      <c r="J205" s="4">
        <v>0</v>
      </c>
      <c r="K205" s="9">
        <v>0</v>
      </c>
      <c r="L205" s="12">
        <v>12.785</v>
      </c>
      <c r="M205" s="4">
        <v>110.58</v>
      </c>
      <c r="N205" s="9">
        <f t="shared" si="846"/>
        <v>8649.1982792334748</v>
      </c>
      <c r="O205" s="12">
        <v>0</v>
      </c>
      <c r="P205" s="4">
        <v>0</v>
      </c>
      <c r="Q205" s="9">
        <v>0</v>
      </c>
      <c r="R205" s="12">
        <v>0</v>
      </c>
      <c r="S205" s="4">
        <v>0</v>
      </c>
      <c r="T205" s="9">
        <v>0</v>
      </c>
      <c r="U205" s="12">
        <v>0</v>
      </c>
      <c r="V205" s="4">
        <v>0</v>
      </c>
      <c r="W205" s="9">
        <f t="shared" si="848"/>
        <v>0</v>
      </c>
      <c r="X205" s="12">
        <v>0</v>
      </c>
      <c r="Y205" s="4">
        <v>0</v>
      </c>
      <c r="Z205" s="9">
        <v>0</v>
      </c>
      <c r="AA205" s="12">
        <v>0</v>
      </c>
      <c r="AB205" s="4">
        <v>0</v>
      </c>
      <c r="AC205" s="9">
        <v>0</v>
      </c>
      <c r="AD205" s="12">
        <v>0</v>
      </c>
      <c r="AE205" s="4">
        <v>0</v>
      </c>
      <c r="AF205" s="9">
        <v>0</v>
      </c>
      <c r="AG205" s="12">
        <v>0</v>
      </c>
      <c r="AH205" s="4">
        <v>0</v>
      </c>
      <c r="AI205" s="9">
        <v>0</v>
      </c>
      <c r="AJ205" s="12">
        <v>0</v>
      </c>
      <c r="AK205" s="4">
        <v>0</v>
      </c>
      <c r="AL205" s="9">
        <v>0</v>
      </c>
      <c r="AM205" s="12">
        <v>0</v>
      </c>
      <c r="AN205" s="4">
        <v>0</v>
      </c>
      <c r="AO205" s="9">
        <v>0</v>
      </c>
      <c r="AP205" s="12">
        <v>0</v>
      </c>
      <c r="AQ205" s="4">
        <v>0</v>
      </c>
      <c r="AR205" s="9">
        <v>0</v>
      </c>
      <c r="AS205" s="12">
        <v>0</v>
      </c>
      <c r="AT205" s="4">
        <v>0</v>
      </c>
      <c r="AU205" s="9">
        <v>0</v>
      </c>
      <c r="AV205" s="12">
        <v>16.225000000000001</v>
      </c>
      <c r="AW205" s="4">
        <v>40.1</v>
      </c>
      <c r="AX205" s="9">
        <f t="shared" si="849"/>
        <v>2471.4946070878273</v>
      </c>
      <c r="AY205" s="12"/>
      <c r="AZ205" s="4"/>
      <c r="BA205" s="9"/>
      <c r="BB205" s="12">
        <v>5.94</v>
      </c>
      <c r="BC205" s="4">
        <v>186.02</v>
      </c>
      <c r="BD205" s="9">
        <f t="shared" ref="BD205:BD211" si="869">BC205/BB205*1000</f>
        <v>31316.498316498313</v>
      </c>
      <c r="BE205" s="12">
        <v>0</v>
      </c>
      <c r="BF205" s="4">
        <v>0</v>
      </c>
      <c r="BG205" s="9">
        <f t="shared" si="850"/>
        <v>0</v>
      </c>
      <c r="BH205" s="12">
        <v>0</v>
      </c>
      <c r="BI205" s="4">
        <v>0</v>
      </c>
      <c r="BJ205" s="9">
        <v>0</v>
      </c>
      <c r="BK205" s="12">
        <v>0</v>
      </c>
      <c r="BL205" s="4">
        <v>0</v>
      </c>
      <c r="BM205" s="9">
        <v>0</v>
      </c>
      <c r="BN205" s="12">
        <v>0</v>
      </c>
      <c r="BO205" s="4">
        <v>0</v>
      </c>
      <c r="BP205" s="9">
        <v>0</v>
      </c>
      <c r="BQ205" s="12">
        <v>0</v>
      </c>
      <c r="BR205" s="4">
        <v>0</v>
      </c>
      <c r="BS205" s="9">
        <v>0</v>
      </c>
      <c r="BT205" s="12">
        <v>0</v>
      </c>
      <c r="BU205" s="4">
        <v>0</v>
      </c>
      <c r="BV205" s="9">
        <v>0</v>
      </c>
      <c r="BW205" s="12">
        <v>0</v>
      </c>
      <c r="BX205" s="4">
        <v>0</v>
      </c>
      <c r="BY205" s="9">
        <f t="shared" ref="BY205:BY212" si="870">IF(BW205=0,0,BX205/BW205*1000)</f>
        <v>0</v>
      </c>
      <c r="BZ205" s="12">
        <v>0</v>
      </c>
      <c r="CA205" s="4">
        <v>0</v>
      </c>
      <c r="CB205" s="9">
        <v>0</v>
      </c>
      <c r="CC205" s="12">
        <v>0</v>
      </c>
      <c r="CD205" s="4">
        <v>0</v>
      </c>
      <c r="CE205" s="9">
        <v>0</v>
      </c>
      <c r="CF205" s="12">
        <v>0</v>
      </c>
      <c r="CG205" s="4">
        <v>0</v>
      </c>
      <c r="CH205" s="9">
        <f t="shared" si="852"/>
        <v>0</v>
      </c>
      <c r="CI205" s="12">
        <v>0</v>
      </c>
      <c r="CJ205" s="4">
        <v>0</v>
      </c>
      <c r="CK205" s="9">
        <v>0</v>
      </c>
      <c r="CL205" s="12">
        <v>0</v>
      </c>
      <c r="CM205" s="4">
        <v>0</v>
      </c>
      <c r="CN205" s="9">
        <f t="shared" si="853"/>
        <v>0</v>
      </c>
      <c r="CO205" s="12">
        <v>0</v>
      </c>
      <c r="CP205" s="4">
        <v>0</v>
      </c>
      <c r="CQ205" s="9">
        <v>0</v>
      </c>
      <c r="CR205" s="12">
        <v>0</v>
      </c>
      <c r="CS205" s="4">
        <v>0</v>
      </c>
      <c r="CT205" s="9">
        <v>0</v>
      </c>
      <c r="CU205" s="12">
        <v>0.41799999999999998</v>
      </c>
      <c r="CV205" s="4">
        <v>2.46</v>
      </c>
      <c r="CW205" s="9">
        <f t="shared" si="854"/>
        <v>5885.1674641148329</v>
      </c>
      <c r="CX205" s="12">
        <v>0</v>
      </c>
      <c r="CY205" s="4">
        <v>0</v>
      </c>
      <c r="CZ205" s="9">
        <v>0</v>
      </c>
      <c r="DA205" s="12"/>
      <c r="DB205" s="4"/>
      <c r="DC205" s="9"/>
      <c r="DD205" s="12">
        <v>0</v>
      </c>
      <c r="DE205" s="4">
        <v>0</v>
      </c>
      <c r="DF205" s="9">
        <v>0</v>
      </c>
      <c r="DG205" s="12">
        <v>0</v>
      </c>
      <c r="DH205" s="4">
        <v>0</v>
      </c>
      <c r="DI205" s="9">
        <f t="shared" si="855"/>
        <v>0</v>
      </c>
      <c r="DJ205" s="12">
        <v>3</v>
      </c>
      <c r="DK205" s="4">
        <v>61.069000000000003</v>
      </c>
      <c r="DL205" s="9">
        <f t="shared" ref="DL205:DL211" si="871">DK205/DJ205*1000</f>
        <v>20356.333333333336</v>
      </c>
      <c r="DM205" s="12">
        <v>0</v>
      </c>
      <c r="DN205" s="4">
        <v>0</v>
      </c>
      <c r="DO205" s="9">
        <v>0</v>
      </c>
      <c r="DP205" s="12">
        <v>3.0000000000000001E-3</v>
      </c>
      <c r="DQ205" s="4">
        <v>0.11</v>
      </c>
      <c r="DR205" s="9">
        <f t="shared" si="866"/>
        <v>36666.666666666664</v>
      </c>
      <c r="DS205" s="12">
        <v>0</v>
      </c>
      <c r="DT205" s="4">
        <v>0</v>
      </c>
      <c r="DU205" s="9">
        <v>0</v>
      </c>
      <c r="DV205" s="12">
        <v>0</v>
      </c>
      <c r="DW205" s="4">
        <v>0</v>
      </c>
      <c r="DX205" s="9">
        <f t="shared" ref="DX205:DX212" si="872">IF(DV205=0,0,DW205/DV205*1000)</f>
        <v>0</v>
      </c>
      <c r="DY205" s="12">
        <v>0</v>
      </c>
      <c r="DZ205" s="4">
        <v>0</v>
      </c>
      <c r="EA205" s="9">
        <v>0</v>
      </c>
      <c r="EB205" s="12"/>
      <c r="EC205" s="4"/>
      <c r="ED205" s="9"/>
      <c r="EE205" s="12">
        <v>0</v>
      </c>
      <c r="EF205" s="4">
        <v>0</v>
      </c>
      <c r="EG205" s="9">
        <f t="shared" si="856"/>
        <v>0</v>
      </c>
      <c r="EH205" s="12">
        <v>0</v>
      </c>
      <c r="EI205" s="4">
        <v>0</v>
      </c>
      <c r="EJ205" s="9">
        <v>0</v>
      </c>
      <c r="EK205" s="12">
        <v>0</v>
      </c>
      <c r="EL205" s="4">
        <v>0</v>
      </c>
      <c r="EM205" s="9">
        <v>0</v>
      </c>
      <c r="EN205" s="12">
        <v>0</v>
      </c>
      <c r="EO205" s="4">
        <v>0</v>
      </c>
      <c r="EP205" s="9">
        <v>0</v>
      </c>
      <c r="EQ205" s="12">
        <v>0</v>
      </c>
      <c r="ER205" s="4">
        <v>0</v>
      </c>
      <c r="ES205" s="9">
        <v>0</v>
      </c>
      <c r="ET205" s="12">
        <v>0</v>
      </c>
      <c r="EU205" s="4">
        <v>0</v>
      </c>
      <c r="EV205" s="9">
        <v>0</v>
      </c>
      <c r="EW205" s="12">
        <v>0</v>
      </c>
      <c r="EX205" s="4">
        <v>0</v>
      </c>
      <c r="EY205" s="9">
        <f t="shared" si="857"/>
        <v>0</v>
      </c>
      <c r="EZ205" s="12">
        <v>0</v>
      </c>
      <c r="FA205" s="4">
        <v>0</v>
      </c>
      <c r="FB205" s="9">
        <v>0</v>
      </c>
      <c r="FC205" s="12">
        <v>0</v>
      </c>
      <c r="FD205" s="4">
        <v>0</v>
      </c>
      <c r="FE205" s="9">
        <v>0</v>
      </c>
      <c r="FF205" s="12">
        <v>0</v>
      </c>
      <c r="FG205" s="4">
        <v>0</v>
      </c>
      <c r="FH205" s="9">
        <v>0</v>
      </c>
      <c r="FI205" s="12">
        <v>0</v>
      </c>
      <c r="FJ205" s="4">
        <v>0</v>
      </c>
      <c r="FK205" s="9">
        <v>0</v>
      </c>
      <c r="FL205" s="12">
        <v>0</v>
      </c>
      <c r="FM205" s="4">
        <v>0</v>
      </c>
      <c r="FN205" s="9">
        <v>0</v>
      </c>
      <c r="FO205" s="12"/>
      <c r="FP205" s="4"/>
      <c r="FQ205" s="9"/>
      <c r="FR205" s="12">
        <v>0</v>
      </c>
      <c r="FS205" s="4">
        <v>0</v>
      </c>
      <c r="FT205" s="9">
        <v>0</v>
      </c>
      <c r="FU205" s="12">
        <v>0</v>
      </c>
      <c r="FV205" s="4">
        <v>0</v>
      </c>
      <c r="FW205" s="9">
        <v>0</v>
      </c>
      <c r="FX205" s="12">
        <v>0</v>
      </c>
      <c r="FY205" s="4">
        <v>0</v>
      </c>
      <c r="FZ205" s="9">
        <v>0</v>
      </c>
      <c r="GA205" s="12">
        <v>0</v>
      </c>
      <c r="GB205" s="4">
        <v>0</v>
      </c>
      <c r="GC205" s="9">
        <v>0</v>
      </c>
      <c r="GD205" s="12">
        <v>0</v>
      </c>
      <c r="GE205" s="4">
        <v>0</v>
      </c>
      <c r="GF205" s="9">
        <v>0</v>
      </c>
      <c r="GG205" s="12">
        <v>0</v>
      </c>
      <c r="GH205" s="4">
        <v>0</v>
      </c>
      <c r="GI205" s="9">
        <v>0</v>
      </c>
      <c r="GJ205" s="12">
        <v>0.5</v>
      </c>
      <c r="GK205" s="4">
        <v>12.16</v>
      </c>
      <c r="GL205" s="9">
        <f t="shared" ref="GL205" si="873">GK205/GJ205*1000</f>
        <v>24320</v>
      </c>
      <c r="GM205" s="12">
        <v>0</v>
      </c>
      <c r="GN205" s="4">
        <v>0</v>
      </c>
      <c r="GO205" s="9">
        <v>0</v>
      </c>
      <c r="GP205" s="12">
        <v>0</v>
      </c>
      <c r="GQ205" s="4">
        <v>0</v>
      </c>
      <c r="GR205" s="9">
        <v>0</v>
      </c>
      <c r="GS205" s="12">
        <v>2.9999999999999997E-4</v>
      </c>
      <c r="GT205" s="4">
        <v>2.9000000000000001E-2</v>
      </c>
      <c r="GU205" s="9">
        <f t="shared" si="858"/>
        <v>96666.666666666686</v>
      </c>
      <c r="GV205" s="12">
        <v>1.70184</v>
      </c>
      <c r="GW205" s="4">
        <v>5.8529999999999998</v>
      </c>
      <c r="GX205" s="9">
        <f t="shared" si="859"/>
        <v>3439.2187279650261</v>
      </c>
      <c r="GY205" s="12">
        <v>0</v>
      </c>
      <c r="GZ205" s="4">
        <v>0</v>
      </c>
      <c r="HA205" s="9">
        <v>0</v>
      </c>
      <c r="HB205" s="12">
        <v>4.4999999999999998E-2</v>
      </c>
      <c r="HC205" s="4">
        <v>0.433</v>
      </c>
      <c r="HD205" s="9">
        <f t="shared" ref="HD205:HD208" si="874">HC205/HB205*1000</f>
        <v>9622.2222222222226</v>
      </c>
      <c r="HE205" s="12">
        <v>0</v>
      </c>
      <c r="HF205" s="4">
        <v>0</v>
      </c>
      <c r="HG205" s="9">
        <v>0</v>
      </c>
      <c r="HH205" s="19">
        <f t="shared" si="860"/>
        <v>42536.038139999997</v>
      </c>
      <c r="HI205" s="9">
        <f t="shared" si="861"/>
        <v>94873.80700000003</v>
      </c>
    </row>
    <row r="206" spans="1:217" x14ac:dyDescent="0.3">
      <c r="A206" s="79">
        <v>2019</v>
      </c>
      <c r="B206" s="71" t="s">
        <v>7</v>
      </c>
      <c r="C206" s="12">
        <v>0</v>
      </c>
      <c r="D206" s="4">
        <v>0</v>
      </c>
      <c r="E206" s="9">
        <f t="shared" si="845"/>
        <v>0</v>
      </c>
      <c r="F206" s="12">
        <v>23833</v>
      </c>
      <c r="G206" s="4">
        <v>52900.237999999998</v>
      </c>
      <c r="H206" s="9">
        <f t="shared" si="864"/>
        <v>2219.621449251038</v>
      </c>
      <c r="I206" s="12">
        <v>0</v>
      </c>
      <c r="J206" s="4">
        <v>0</v>
      </c>
      <c r="K206" s="9">
        <v>0</v>
      </c>
      <c r="L206" s="12">
        <v>0</v>
      </c>
      <c r="M206" s="4">
        <v>0</v>
      </c>
      <c r="N206" s="9">
        <v>0</v>
      </c>
      <c r="O206" s="12">
        <v>0</v>
      </c>
      <c r="P206" s="4">
        <v>0</v>
      </c>
      <c r="Q206" s="9">
        <v>0</v>
      </c>
      <c r="R206" s="12">
        <v>0</v>
      </c>
      <c r="S206" s="4">
        <v>0</v>
      </c>
      <c r="T206" s="9">
        <v>0</v>
      </c>
      <c r="U206" s="12">
        <v>0</v>
      </c>
      <c r="V206" s="4">
        <v>0</v>
      </c>
      <c r="W206" s="9">
        <f t="shared" si="848"/>
        <v>0</v>
      </c>
      <c r="X206" s="12">
        <v>0</v>
      </c>
      <c r="Y206" s="4">
        <v>0</v>
      </c>
      <c r="Z206" s="9">
        <v>0</v>
      </c>
      <c r="AA206" s="12">
        <v>0</v>
      </c>
      <c r="AB206" s="4">
        <v>0</v>
      </c>
      <c r="AC206" s="9">
        <v>0</v>
      </c>
      <c r="AD206" s="12">
        <v>0</v>
      </c>
      <c r="AE206" s="4">
        <v>0</v>
      </c>
      <c r="AF206" s="9">
        <v>0</v>
      </c>
      <c r="AG206" s="12">
        <v>0</v>
      </c>
      <c r="AH206" s="4">
        <v>0</v>
      </c>
      <c r="AI206" s="9">
        <v>0</v>
      </c>
      <c r="AJ206" s="12">
        <v>0</v>
      </c>
      <c r="AK206" s="4">
        <v>0</v>
      </c>
      <c r="AL206" s="9">
        <v>0</v>
      </c>
      <c r="AM206" s="12">
        <v>0</v>
      </c>
      <c r="AN206" s="4">
        <v>0</v>
      </c>
      <c r="AO206" s="9">
        <v>0</v>
      </c>
      <c r="AP206" s="12">
        <v>0</v>
      </c>
      <c r="AQ206" s="4">
        <v>0</v>
      </c>
      <c r="AR206" s="9">
        <v>0</v>
      </c>
      <c r="AS206" s="12">
        <v>0</v>
      </c>
      <c r="AT206" s="4">
        <v>0</v>
      </c>
      <c r="AU206" s="9">
        <v>0</v>
      </c>
      <c r="AV206" s="12">
        <v>23.221</v>
      </c>
      <c r="AW206" s="4">
        <v>62.8</v>
      </c>
      <c r="AX206" s="9">
        <f t="shared" si="849"/>
        <v>2704.4485594935618</v>
      </c>
      <c r="AY206" s="12"/>
      <c r="AZ206" s="4"/>
      <c r="BA206" s="9"/>
      <c r="BB206" s="12">
        <v>0</v>
      </c>
      <c r="BC206" s="4">
        <v>0</v>
      </c>
      <c r="BD206" s="9">
        <v>0</v>
      </c>
      <c r="BE206" s="12">
        <v>0</v>
      </c>
      <c r="BF206" s="4">
        <v>0</v>
      </c>
      <c r="BG206" s="9">
        <f t="shared" si="850"/>
        <v>0</v>
      </c>
      <c r="BH206" s="12">
        <v>0</v>
      </c>
      <c r="BI206" s="4">
        <v>0</v>
      </c>
      <c r="BJ206" s="9">
        <v>0</v>
      </c>
      <c r="BK206" s="12">
        <v>0</v>
      </c>
      <c r="BL206" s="4">
        <v>0</v>
      </c>
      <c r="BM206" s="9">
        <v>0</v>
      </c>
      <c r="BN206" s="12">
        <v>0</v>
      </c>
      <c r="BO206" s="4">
        <v>0</v>
      </c>
      <c r="BP206" s="9">
        <v>0</v>
      </c>
      <c r="BQ206" s="12">
        <v>0</v>
      </c>
      <c r="BR206" s="4">
        <v>0</v>
      </c>
      <c r="BS206" s="9">
        <v>0</v>
      </c>
      <c r="BT206" s="12">
        <v>0</v>
      </c>
      <c r="BU206" s="4">
        <v>0</v>
      </c>
      <c r="BV206" s="9">
        <v>0</v>
      </c>
      <c r="BW206" s="12">
        <v>0</v>
      </c>
      <c r="BX206" s="4">
        <v>0</v>
      </c>
      <c r="BY206" s="9">
        <f t="shared" si="870"/>
        <v>0</v>
      </c>
      <c r="BZ206" s="12">
        <v>0</v>
      </c>
      <c r="CA206" s="4">
        <v>0</v>
      </c>
      <c r="CB206" s="9">
        <v>0</v>
      </c>
      <c r="CC206" s="12">
        <v>0</v>
      </c>
      <c r="CD206" s="4">
        <v>0</v>
      </c>
      <c r="CE206" s="9">
        <v>0</v>
      </c>
      <c r="CF206" s="12">
        <v>0</v>
      </c>
      <c r="CG206" s="4">
        <v>0</v>
      </c>
      <c r="CH206" s="9">
        <f t="shared" si="852"/>
        <v>0</v>
      </c>
      <c r="CI206" s="12">
        <v>0</v>
      </c>
      <c r="CJ206" s="4">
        <v>0</v>
      </c>
      <c r="CK206" s="9">
        <v>0</v>
      </c>
      <c r="CL206" s="12">
        <v>0</v>
      </c>
      <c r="CM206" s="4">
        <v>0</v>
      </c>
      <c r="CN206" s="9">
        <f t="shared" si="853"/>
        <v>0</v>
      </c>
      <c r="CO206" s="12">
        <v>0</v>
      </c>
      <c r="CP206" s="4">
        <v>0</v>
      </c>
      <c r="CQ206" s="9">
        <v>0</v>
      </c>
      <c r="CR206" s="12">
        <v>0</v>
      </c>
      <c r="CS206" s="4">
        <v>0</v>
      </c>
      <c r="CT206" s="9">
        <v>0</v>
      </c>
      <c r="CU206" s="12">
        <v>3.5000000000000003E-2</v>
      </c>
      <c r="CV206" s="4">
        <v>0.40600000000000003</v>
      </c>
      <c r="CW206" s="9">
        <f t="shared" si="854"/>
        <v>11600</v>
      </c>
      <c r="CX206" s="12">
        <v>0</v>
      </c>
      <c r="CY206" s="4">
        <v>0</v>
      </c>
      <c r="CZ206" s="9">
        <v>0</v>
      </c>
      <c r="DA206" s="12"/>
      <c r="DB206" s="4"/>
      <c r="DC206" s="9"/>
      <c r="DD206" s="12">
        <v>0</v>
      </c>
      <c r="DE206" s="4">
        <v>0</v>
      </c>
      <c r="DF206" s="9">
        <v>0</v>
      </c>
      <c r="DG206" s="12">
        <v>0</v>
      </c>
      <c r="DH206" s="4">
        <v>0</v>
      </c>
      <c r="DI206" s="9">
        <f t="shared" si="855"/>
        <v>0</v>
      </c>
      <c r="DJ206" s="12">
        <v>0</v>
      </c>
      <c r="DK206" s="4">
        <v>0</v>
      </c>
      <c r="DL206" s="9">
        <v>0</v>
      </c>
      <c r="DM206" s="12">
        <v>0</v>
      </c>
      <c r="DN206" s="4">
        <v>0</v>
      </c>
      <c r="DO206" s="9">
        <v>0</v>
      </c>
      <c r="DP206" s="12">
        <v>0</v>
      </c>
      <c r="DQ206" s="4">
        <v>0</v>
      </c>
      <c r="DR206" s="9">
        <v>0</v>
      </c>
      <c r="DS206" s="12">
        <v>0</v>
      </c>
      <c r="DT206" s="4">
        <v>0</v>
      </c>
      <c r="DU206" s="9">
        <v>0</v>
      </c>
      <c r="DV206" s="12">
        <v>0</v>
      </c>
      <c r="DW206" s="4">
        <v>0</v>
      </c>
      <c r="DX206" s="9">
        <f t="shared" si="872"/>
        <v>0</v>
      </c>
      <c r="DY206" s="12">
        <v>0</v>
      </c>
      <c r="DZ206" s="4">
        <v>0</v>
      </c>
      <c r="EA206" s="9">
        <v>0</v>
      </c>
      <c r="EB206" s="12"/>
      <c r="EC206" s="4"/>
      <c r="ED206" s="9"/>
      <c r="EE206" s="12">
        <v>0</v>
      </c>
      <c r="EF206" s="4">
        <v>0</v>
      </c>
      <c r="EG206" s="9">
        <f t="shared" si="856"/>
        <v>0</v>
      </c>
      <c r="EH206" s="12">
        <v>0</v>
      </c>
      <c r="EI206" s="4">
        <v>0</v>
      </c>
      <c r="EJ206" s="9">
        <v>0</v>
      </c>
      <c r="EK206" s="12">
        <v>0</v>
      </c>
      <c r="EL206" s="4">
        <v>0</v>
      </c>
      <c r="EM206" s="9">
        <v>0</v>
      </c>
      <c r="EN206" s="12">
        <v>0</v>
      </c>
      <c r="EO206" s="4">
        <v>0</v>
      </c>
      <c r="EP206" s="9">
        <v>0</v>
      </c>
      <c r="EQ206" s="12">
        <v>0</v>
      </c>
      <c r="ER206" s="4">
        <v>0</v>
      </c>
      <c r="ES206" s="9">
        <v>0</v>
      </c>
      <c r="ET206" s="12">
        <v>0</v>
      </c>
      <c r="EU206" s="4">
        <v>0</v>
      </c>
      <c r="EV206" s="9">
        <v>0</v>
      </c>
      <c r="EW206" s="12">
        <v>0</v>
      </c>
      <c r="EX206" s="4">
        <v>0</v>
      </c>
      <c r="EY206" s="9">
        <f t="shared" si="857"/>
        <v>0</v>
      </c>
      <c r="EZ206" s="12">
        <v>0</v>
      </c>
      <c r="FA206" s="4">
        <v>0</v>
      </c>
      <c r="FB206" s="9">
        <v>0</v>
      </c>
      <c r="FC206" s="12">
        <v>0</v>
      </c>
      <c r="FD206" s="4">
        <v>0</v>
      </c>
      <c r="FE206" s="9">
        <v>0</v>
      </c>
      <c r="FF206" s="12">
        <v>0</v>
      </c>
      <c r="FG206" s="4">
        <v>0</v>
      </c>
      <c r="FH206" s="9">
        <v>0</v>
      </c>
      <c r="FI206" s="12">
        <v>0</v>
      </c>
      <c r="FJ206" s="4">
        <v>0</v>
      </c>
      <c r="FK206" s="9">
        <v>0</v>
      </c>
      <c r="FL206" s="12">
        <v>0</v>
      </c>
      <c r="FM206" s="4">
        <v>0</v>
      </c>
      <c r="FN206" s="9">
        <v>0</v>
      </c>
      <c r="FO206" s="12"/>
      <c r="FP206" s="4"/>
      <c r="FQ206" s="9"/>
      <c r="FR206" s="12">
        <v>0</v>
      </c>
      <c r="FS206" s="4">
        <v>0</v>
      </c>
      <c r="FT206" s="9">
        <v>0</v>
      </c>
      <c r="FU206" s="12">
        <v>0</v>
      </c>
      <c r="FV206" s="4">
        <v>0</v>
      </c>
      <c r="FW206" s="9">
        <v>0</v>
      </c>
      <c r="FX206" s="12">
        <v>0</v>
      </c>
      <c r="FY206" s="4">
        <v>0</v>
      </c>
      <c r="FZ206" s="9">
        <v>0</v>
      </c>
      <c r="GA206" s="12">
        <v>0</v>
      </c>
      <c r="GB206" s="4">
        <v>0</v>
      </c>
      <c r="GC206" s="9">
        <v>0</v>
      </c>
      <c r="GD206" s="12">
        <v>0</v>
      </c>
      <c r="GE206" s="4">
        <v>0</v>
      </c>
      <c r="GF206" s="9">
        <v>0</v>
      </c>
      <c r="GG206" s="12">
        <v>0</v>
      </c>
      <c r="GH206" s="4">
        <v>0</v>
      </c>
      <c r="GI206" s="9">
        <v>0</v>
      </c>
      <c r="GJ206" s="12">
        <v>0</v>
      </c>
      <c r="GK206" s="4">
        <v>0</v>
      </c>
      <c r="GL206" s="9">
        <v>0</v>
      </c>
      <c r="GM206" s="12">
        <v>0</v>
      </c>
      <c r="GN206" s="4">
        <v>0</v>
      </c>
      <c r="GO206" s="9">
        <v>0</v>
      </c>
      <c r="GP206" s="12">
        <v>0</v>
      </c>
      <c r="GQ206" s="4">
        <v>0</v>
      </c>
      <c r="GR206" s="9">
        <v>0</v>
      </c>
      <c r="GS206" s="12">
        <v>1.8600000000000001E-3</v>
      </c>
      <c r="GT206" s="4">
        <v>1.3959999999999999</v>
      </c>
      <c r="GU206" s="9">
        <f t="shared" si="858"/>
        <v>750537.63440860203</v>
      </c>
      <c r="GV206" s="12">
        <v>5.1303999999999998</v>
      </c>
      <c r="GW206" s="4">
        <v>12.978999999999999</v>
      </c>
      <c r="GX206" s="9">
        <f t="shared" si="859"/>
        <v>2529.8222360829564</v>
      </c>
      <c r="GY206" s="12">
        <v>0</v>
      </c>
      <c r="GZ206" s="4">
        <v>0</v>
      </c>
      <c r="HA206" s="9">
        <v>0</v>
      </c>
      <c r="HB206" s="12">
        <v>0</v>
      </c>
      <c r="HC206" s="4">
        <v>0</v>
      </c>
      <c r="HD206" s="9">
        <v>0</v>
      </c>
      <c r="HE206" s="12">
        <v>0</v>
      </c>
      <c r="HF206" s="4">
        <v>0</v>
      </c>
      <c r="HG206" s="9">
        <v>0</v>
      </c>
      <c r="HH206" s="19">
        <f t="shared" si="860"/>
        <v>23861.38826</v>
      </c>
      <c r="HI206" s="9">
        <f t="shared" si="861"/>
        <v>52977.819000000003</v>
      </c>
    </row>
    <row r="207" spans="1:217" x14ac:dyDescent="0.3">
      <c r="A207" s="79">
        <v>2019</v>
      </c>
      <c r="B207" s="80" t="s">
        <v>8</v>
      </c>
      <c r="C207" s="12">
        <v>0</v>
      </c>
      <c r="D207" s="4">
        <v>0</v>
      </c>
      <c r="E207" s="9">
        <f t="shared" si="845"/>
        <v>0</v>
      </c>
      <c r="F207" s="12">
        <v>43337.591</v>
      </c>
      <c r="G207" s="4">
        <v>157524.22500000001</v>
      </c>
      <c r="H207" s="9">
        <f t="shared" si="864"/>
        <v>3634.8172882982813</v>
      </c>
      <c r="I207" s="12">
        <v>0</v>
      </c>
      <c r="J207" s="4">
        <v>0</v>
      </c>
      <c r="K207" s="9">
        <v>0</v>
      </c>
      <c r="L207" s="12">
        <v>0</v>
      </c>
      <c r="M207" s="4">
        <v>0</v>
      </c>
      <c r="N207" s="9">
        <v>0</v>
      </c>
      <c r="O207" s="12">
        <v>0</v>
      </c>
      <c r="P207" s="4">
        <v>0</v>
      </c>
      <c r="Q207" s="9">
        <v>0</v>
      </c>
      <c r="R207" s="12">
        <v>0</v>
      </c>
      <c r="S207" s="4">
        <v>0</v>
      </c>
      <c r="T207" s="9">
        <v>0</v>
      </c>
      <c r="U207" s="12">
        <v>0</v>
      </c>
      <c r="V207" s="4">
        <v>0</v>
      </c>
      <c r="W207" s="9">
        <f t="shared" si="848"/>
        <v>0</v>
      </c>
      <c r="X207" s="12">
        <v>0</v>
      </c>
      <c r="Y207" s="4">
        <v>0</v>
      </c>
      <c r="Z207" s="9">
        <v>0</v>
      </c>
      <c r="AA207" s="12">
        <v>0</v>
      </c>
      <c r="AB207" s="4">
        <v>0</v>
      </c>
      <c r="AC207" s="9">
        <v>0</v>
      </c>
      <c r="AD207" s="12">
        <v>0</v>
      </c>
      <c r="AE207" s="4">
        <v>0</v>
      </c>
      <c r="AF207" s="9">
        <v>0</v>
      </c>
      <c r="AG207" s="12">
        <v>0</v>
      </c>
      <c r="AH207" s="4">
        <v>0</v>
      </c>
      <c r="AI207" s="9">
        <v>0</v>
      </c>
      <c r="AJ207" s="12">
        <v>0</v>
      </c>
      <c r="AK207" s="4">
        <v>0</v>
      </c>
      <c r="AL207" s="9">
        <v>0</v>
      </c>
      <c r="AM207" s="12">
        <v>0</v>
      </c>
      <c r="AN207" s="4">
        <v>0</v>
      </c>
      <c r="AO207" s="9">
        <v>0</v>
      </c>
      <c r="AP207" s="12">
        <v>0</v>
      </c>
      <c r="AQ207" s="4">
        <v>0</v>
      </c>
      <c r="AR207" s="9">
        <v>0</v>
      </c>
      <c r="AS207" s="12">
        <v>0</v>
      </c>
      <c r="AT207" s="4">
        <v>0</v>
      </c>
      <c r="AU207" s="9">
        <v>0</v>
      </c>
      <c r="AV207" s="12">
        <v>84.567999999999998</v>
      </c>
      <c r="AW207" s="4">
        <v>241.083</v>
      </c>
      <c r="AX207" s="9">
        <f t="shared" si="849"/>
        <v>2850.75915239807</v>
      </c>
      <c r="AY207" s="12"/>
      <c r="AZ207" s="4"/>
      <c r="BA207" s="9"/>
      <c r="BB207" s="12">
        <v>0</v>
      </c>
      <c r="BC207" s="4">
        <v>0</v>
      </c>
      <c r="BD207" s="9">
        <v>0</v>
      </c>
      <c r="BE207" s="12">
        <v>0</v>
      </c>
      <c r="BF207" s="4">
        <v>0</v>
      </c>
      <c r="BG207" s="9">
        <f t="shared" si="850"/>
        <v>0</v>
      </c>
      <c r="BH207" s="12">
        <v>0</v>
      </c>
      <c r="BI207" s="4">
        <v>0</v>
      </c>
      <c r="BJ207" s="9">
        <v>0</v>
      </c>
      <c r="BK207" s="12">
        <v>0</v>
      </c>
      <c r="BL207" s="4">
        <v>0</v>
      </c>
      <c r="BM207" s="9">
        <v>0</v>
      </c>
      <c r="BN207" s="12">
        <v>0</v>
      </c>
      <c r="BO207" s="4">
        <v>0</v>
      </c>
      <c r="BP207" s="9">
        <v>0</v>
      </c>
      <c r="BQ207" s="12">
        <v>0</v>
      </c>
      <c r="BR207" s="4">
        <v>0</v>
      </c>
      <c r="BS207" s="9">
        <v>0</v>
      </c>
      <c r="BT207" s="12">
        <v>0</v>
      </c>
      <c r="BU207" s="4">
        <v>0</v>
      </c>
      <c r="BV207" s="9">
        <v>0</v>
      </c>
      <c r="BW207" s="12">
        <v>0</v>
      </c>
      <c r="BX207" s="4">
        <v>0</v>
      </c>
      <c r="BY207" s="9">
        <f t="shared" si="870"/>
        <v>0</v>
      </c>
      <c r="BZ207" s="12">
        <v>0</v>
      </c>
      <c r="CA207" s="4">
        <v>0</v>
      </c>
      <c r="CB207" s="9">
        <v>0</v>
      </c>
      <c r="CC207" s="12">
        <v>0</v>
      </c>
      <c r="CD207" s="4">
        <v>0</v>
      </c>
      <c r="CE207" s="9">
        <v>0</v>
      </c>
      <c r="CF207" s="12">
        <v>0</v>
      </c>
      <c r="CG207" s="4">
        <v>0</v>
      </c>
      <c r="CH207" s="9">
        <f t="shared" si="852"/>
        <v>0</v>
      </c>
      <c r="CI207" s="12">
        <v>0</v>
      </c>
      <c r="CJ207" s="4">
        <v>0</v>
      </c>
      <c r="CK207" s="9">
        <v>0</v>
      </c>
      <c r="CL207" s="12">
        <v>0</v>
      </c>
      <c r="CM207" s="4">
        <v>0</v>
      </c>
      <c r="CN207" s="9">
        <f t="shared" si="853"/>
        <v>0</v>
      </c>
      <c r="CO207" s="12">
        <v>0</v>
      </c>
      <c r="CP207" s="4">
        <v>0</v>
      </c>
      <c r="CQ207" s="9">
        <v>0</v>
      </c>
      <c r="CR207" s="12">
        <v>0</v>
      </c>
      <c r="CS207" s="4">
        <v>0</v>
      </c>
      <c r="CT207" s="9">
        <v>0</v>
      </c>
      <c r="CU207" s="12">
        <v>0.27400000000000002</v>
      </c>
      <c r="CV207" s="4">
        <v>2.0129999999999999</v>
      </c>
      <c r="CW207" s="9">
        <f t="shared" si="854"/>
        <v>7346.7153284671531</v>
      </c>
      <c r="CX207" s="12">
        <v>0</v>
      </c>
      <c r="CY207" s="4">
        <v>0</v>
      </c>
      <c r="CZ207" s="9">
        <v>0</v>
      </c>
      <c r="DA207" s="12"/>
      <c r="DB207" s="4"/>
      <c r="DC207" s="9"/>
      <c r="DD207" s="12">
        <v>0</v>
      </c>
      <c r="DE207" s="4">
        <v>0</v>
      </c>
      <c r="DF207" s="9">
        <v>0</v>
      </c>
      <c r="DG207" s="12">
        <v>0</v>
      </c>
      <c r="DH207" s="4">
        <v>0</v>
      </c>
      <c r="DI207" s="9">
        <f t="shared" si="855"/>
        <v>0</v>
      </c>
      <c r="DJ207" s="12">
        <v>0</v>
      </c>
      <c r="DK207" s="4">
        <v>0</v>
      </c>
      <c r="DL207" s="9">
        <v>0</v>
      </c>
      <c r="DM207" s="12">
        <v>0</v>
      </c>
      <c r="DN207" s="4">
        <v>0</v>
      </c>
      <c r="DO207" s="9">
        <v>0</v>
      </c>
      <c r="DP207" s="12">
        <v>1.32E-3</v>
      </c>
      <c r="DQ207" s="4">
        <v>5.6000000000000001E-2</v>
      </c>
      <c r="DR207" s="9">
        <f t="shared" si="866"/>
        <v>42424.242424242424</v>
      </c>
      <c r="DS207" s="12">
        <v>0</v>
      </c>
      <c r="DT207" s="4">
        <v>0</v>
      </c>
      <c r="DU207" s="9">
        <v>0</v>
      </c>
      <c r="DV207" s="12">
        <v>0</v>
      </c>
      <c r="DW207" s="4">
        <v>0</v>
      </c>
      <c r="DX207" s="9">
        <f t="shared" si="872"/>
        <v>0</v>
      </c>
      <c r="DY207" s="12">
        <v>0</v>
      </c>
      <c r="DZ207" s="4">
        <v>0</v>
      </c>
      <c r="EA207" s="9">
        <v>0</v>
      </c>
      <c r="EB207" s="12"/>
      <c r="EC207" s="4"/>
      <c r="ED207" s="9"/>
      <c r="EE207" s="12">
        <v>0</v>
      </c>
      <c r="EF207" s="4">
        <v>0</v>
      </c>
      <c r="EG207" s="9">
        <f t="shared" si="856"/>
        <v>0</v>
      </c>
      <c r="EH207" s="12">
        <v>0</v>
      </c>
      <c r="EI207" s="4">
        <v>0</v>
      </c>
      <c r="EJ207" s="9">
        <v>0</v>
      </c>
      <c r="EK207" s="12">
        <v>0</v>
      </c>
      <c r="EL207" s="4">
        <v>0</v>
      </c>
      <c r="EM207" s="9">
        <v>0</v>
      </c>
      <c r="EN207" s="12">
        <v>0</v>
      </c>
      <c r="EO207" s="4">
        <v>0</v>
      </c>
      <c r="EP207" s="9">
        <v>0</v>
      </c>
      <c r="EQ207" s="12">
        <v>0</v>
      </c>
      <c r="ER207" s="4">
        <v>0</v>
      </c>
      <c r="ES207" s="9">
        <v>0</v>
      </c>
      <c r="ET207" s="12">
        <v>0</v>
      </c>
      <c r="EU207" s="4">
        <v>0</v>
      </c>
      <c r="EV207" s="9">
        <v>0</v>
      </c>
      <c r="EW207" s="12">
        <v>0</v>
      </c>
      <c r="EX207" s="4">
        <v>0</v>
      </c>
      <c r="EY207" s="9">
        <f t="shared" si="857"/>
        <v>0</v>
      </c>
      <c r="EZ207" s="12">
        <v>0</v>
      </c>
      <c r="FA207" s="4">
        <v>0</v>
      </c>
      <c r="FB207" s="9">
        <v>0</v>
      </c>
      <c r="FC207" s="12">
        <v>0</v>
      </c>
      <c r="FD207" s="4">
        <v>0</v>
      </c>
      <c r="FE207" s="9">
        <v>0</v>
      </c>
      <c r="FF207" s="12">
        <v>0</v>
      </c>
      <c r="FG207" s="4">
        <v>0</v>
      </c>
      <c r="FH207" s="9">
        <v>0</v>
      </c>
      <c r="FI207" s="12">
        <v>0</v>
      </c>
      <c r="FJ207" s="4">
        <v>0</v>
      </c>
      <c r="FK207" s="9">
        <v>0</v>
      </c>
      <c r="FL207" s="12">
        <v>0</v>
      </c>
      <c r="FM207" s="4">
        <v>0</v>
      </c>
      <c r="FN207" s="9">
        <v>0</v>
      </c>
      <c r="FO207" s="12"/>
      <c r="FP207" s="4"/>
      <c r="FQ207" s="9"/>
      <c r="FR207" s="12">
        <v>0</v>
      </c>
      <c r="FS207" s="4">
        <v>0</v>
      </c>
      <c r="FT207" s="9">
        <v>0</v>
      </c>
      <c r="FU207" s="12">
        <v>0</v>
      </c>
      <c r="FV207" s="4">
        <v>0</v>
      </c>
      <c r="FW207" s="9">
        <v>0</v>
      </c>
      <c r="FX207" s="12">
        <v>0</v>
      </c>
      <c r="FY207" s="4">
        <v>0</v>
      </c>
      <c r="FZ207" s="9">
        <v>0</v>
      </c>
      <c r="GA207" s="12">
        <v>0</v>
      </c>
      <c r="GB207" s="4">
        <v>0</v>
      </c>
      <c r="GC207" s="9">
        <v>0</v>
      </c>
      <c r="GD207" s="12">
        <v>0</v>
      </c>
      <c r="GE207" s="4">
        <v>0</v>
      </c>
      <c r="GF207" s="9">
        <v>0</v>
      </c>
      <c r="GG207" s="12">
        <v>0</v>
      </c>
      <c r="GH207" s="4">
        <v>0</v>
      </c>
      <c r="GI207" s="9">
        <v>0</v>
      </c>
      <c r="GJ207" s="12">
        <v>0</v>
      </c>
      <c r="GK207" s="4">
        <v>0</v>
      </c>
      <c r="GL207" s="9">
        <v>0</v>
      </c>
      <c r="GM207" s="12">
        <v>0</v>
      </c>
      <c r="GN207" s="4">
        <v>0</v>
      </c>
      <c r="GO207" s="9">
        <v>0</v>
      </c>
      <c r="GP207" s="12">
        <v>0</v>
      </c>
      <c r="GQ207" s="4">
        <v>0</v>
      </c>
      <c r="GR207" s="9">
        <v>0</v>
      </c>
      <c r="GS207" s="12">
        <v>1.13625</v>
      </c>
      <c r="GT207" s="4">
        <v>18.637</v>
      </c>
      <c r="GU207" s="9">
        <f t="shared" si="858"/>
        <v>16402.200220022001</v>
      </c>
      <c r="GV207" s="12">
        <v>11.351000000000001</v>
      </c>
      <c r="GW207" s="4">
        <v>27.617000000000001</v>
      </c>
      <c r="GX207" s="9">
        <f t="shared" si="859"/>
        <v>2433.0014976654038</v>
      </c>
      <c r="GY207" s="12">
        <v>0</v>
      </c>
      <c r="GZ207" s="4">
        <v>0</v>
      </c>
      <c r="HA207" s="9">
        <v>0</v>
      </c>
      <c r="HB207" s="12">
        <v>0</v>
      </c>
      <c r="HC207" s="4">
        <v>0</v>
      </c>
      <c r="HD207" s="9">
        <v>0</v>
      </c>
      <c r="HE207" s="12">
        <v>0</v>
      </c>
      <c r="HF207" s="4">
        <v>0</v>
      </c>
      <c r="HG207" s="9">
        <v>0</v>
      </c>
      <c r="HH207" s="19">
        <f t="shared" si="860"/>
        <v>43434.921570000006</v>
      </c>
      <c r="HI207" s="9">
        <f t="shared" si="861"/>
        <v>157813.63100000002</v>
      </c>
    </row>
    <row r="208" spans="1:217" x14ac:dyDescent="0.3">
      <c r="A208" s="79">
        <v>2019</v>
      </c>
      <c r="B208" s="80" t="s">
        <v>9</v>
      </c>
      <c r="C208" s="12">
        <v>0</v>
      </c>
      <c r="D208" s="4">
        <v>0</v>
      </c>
      <c r="E208" s="9">
        <f t="shared" si="845"/>
        <v>0</v>
      </c>
      <c r="F208" s="12">
        <v>120518.72</v>
      </c>
      <c r="G208" s="4">
        <v>308788.28600000002</v>
      </c>
      <c r="H208" s="9">
        <f t="shared" si="864"/>
        <v>2562.1603515204943</v>
      </c>
      <c r="I208" s="12">
        <v>0</v>
      </c>
      <c r="J208" s="4">
        <v>0</v>
      </c>
      <c r="K208" s="9">
        <v>0</v>
      </c>
      <c r="L208" s="12">
        <v>7.6</v>
      </c>
      <c r="M208" s="4">
        <v>67.843000000000004</v>
      </c>
      <c r="N208" s="9">
        <f t="shared" si="846"/>
        <v>8926.71052631579</v>
      </c>
      <c r="O208" s="12">
        <v>0</v>
      </c>
      <c r="P208" s="4">
        <v>0</v>
      </c>
      <c r="Q208" s="9">
        <v>0</v>
      </c>
      <c r="R208" s="12">
        <v>0</v>
      </c>
      <c r="S208" s="4">
        <v>0</v>
      </c>
      <c r="T208" s="9">
        <v>0</v>
      </c>
      <c r="U208" s="12">
        <v>0</v>
      </c>
      <c r="V208" s="4">
        <v>0</v>
      </c>
      <c r="W208" s="9">
        <f t="shared" si="848"/>
        <v>0</v>
      </c>
      <c r="X208" s="12">
        <v>0</v>
      </c>
      <c r="Y208" s="4">
        <v>0</v>
      </c>
      <c r="Z208" s="9">
        <v>0</v>
      </c>
      <c r="AA208" s="12">
        <v>0</v>
      </c>
      <c r="AB208" s="4">
        <v>0</v>
      </c>
      <c r="AC208" s="9">
        <v>0</v>
      </c>
      <c r="AD208" s="12">
        <v>0</v>
      </c>
      <c r="AE208" s="4">
        <v>0</v>
      </c>
      <c r="AF208" s="9">
        <v>0</v>
      </c>
      <c r="AG208" s="12">
        <v>0</v>
      </c>
      <c r="AH208" s="4">
        <v>0</v>
      </c>
      <c r="AI208" s="9">
        <v>0</v>
      </c>
      <c r="AJ208" s="12">
        <v>0</v>
      </c>
      <c r="AK208" s="4">
        <v>0</v>
      </c>
      <c r="AL208" s="9">
        <v>0</v>
      </c>
      <c r="AM208" s="12">
        <v>0</v>
      </c>
      <c r="AN208" s="4">
        <v>0</v>
      </c>
      <c r="AO208" s="9">
        <v>0</v>
      </c>
      <c r="AP208" s="12">
        <v>0</v>
      </c>
      <c r="AQ208" s="4">
        <v>0</v>
      </c>
      <c r="AR208" s="9">
        <v>0</v>
      </c>
      <c r="AS208" s="12">
        <v>0</v>
      </c>
      <c r="AT208" s="4">
        <v>0</v>
      </c>
      <c r="AU208" s="9">
        <v>0</v>
      </c>
      <c r="AV208" s="12">
        <v>56.746559999999995</v>
      </c>
      <c r="AW208" s="4">
        <v>131.12</v>
      </c>
      <c r="AX208" s="9">
        <f t="shared" si="849"/>
        <v>2310.6246440312857</v>
      </c>
      <c r="AY208" s="12"/>
      <c r="AZ208" s="4"/>
      <c r="BA208" s="9"/>
      <c r="BB208" s="12">
        <v>0</v>
      </c>
      <c r="BC208" s="4">
        <v>0</v>
      </c>
      <c r="BD208" s="9">
        <v>0</v>
      </c>
      <c r="BE208" s="12">
        <v>0</v>
      </c>
      <c r="BF208" s="4">
        <v>0</v>
      </c>
      <c r="BG208" s="9">
        <f t="shared" si="850"/>
        <v>0</v>
      </c>
      <c r="BH208" s="12">
        <v>0</v>
      </c>
      <c r="BI208" s="4">
        <v>0</v>
      </c>
      <c r="BJ208" s="9">
        <v>0</v>
      </c>
      <c r="BK208" s="12">
        <v>0</v>
      </c>
      <c r="BL208" s="4">
        <v>0</v>
      </c>
      <c r="BM208" s="9">
        <v>0</v>
      </c>
      <c r="BN208" s="12">
        <v>0</v>
      </c>
      <c r="BO208" s="4">
        <v>0</v>
      </c>
      <c r="BP208" s="9">
        <v>0</v>
      </c>
      <c r="BQ208" s="12">
        <v>0</v>
      </c>
      <c r="BR208" s="4">
        <v>0</v>
      </c>
      <c r="BS208" s="9">
        <v>0</v>
      </c>
      <c r="BT208" s="12">
        <v>0.5</v>
      </c>
      <c r="BU208" s="4">
        <v>10.215999999999999</v>
      </c>
      <c r="BV208" s="9">
        <f t="shared" ref="BV208" si="875">BU208/BT208*1000</f>
        <v>20432</v>
      </c>
      <c r="BW208" s="12">
        <v>0</v>
      </c>
      <c r="BX208" s="4">
        <v>0</v>
      </c>
      <c r="BY208" s="9">
        <f t="shared" si="870"/>
        <v>0</v>
      </c>
      <c r="BZ208" s="12">
        <v>0</v>
      </c>
      <c r="CA208" s="4">
        <v>0</v>
      </c>
      <c r="CB208" s="9">
        <v>0</v>
      </c>
      <c r="CC208" s="12">
        <v>0</v>
      </c>
      <c r="CD208" s="4">
        <v>0</v>
      </c>
      <c r="CE208" s="9">
        <v>0</v>
      </c>
      <c r="CF208" s="12">
        <v>0</v>
      </c>
      <c r="CG208" s="4">
        <v>0</v>
      </c>
      <c r="CH208" s="9">
        <f t="shared" si="852"/>
        <v>0</v>
      </c>
      <c r="CI208" s="12">
        <v>0</v>
      </c>
      <c r="CJ208" s="4">
        <v>0</v>
      </c>
      <c r="CK208" s="9">
        <v>0</v>
      </c>
      <c r="CL208" s="12">
        <v>0</v>
      </c>
      <c r="CM208" s="4">
        <v>0</v>
      </c>
      <c r="CN208" s="9">
        <f t="shared" si="853"/>
        <v>0</v>
      </c>
      <c r="CO208" s="12">
        <v>0</v>
      </c>
      <c r="CP208" s="4">
        <v>0</v>
      </c>
      <c r="CQ208" s="9">
        <v>0</v>
      </c>
      <c r="CR208" s="12">
        <v>0</v>
      </c>
      <c r="CS208" s="4">
        <v>0</v>
      </c>
      <c r="CT208" s="9">
        <v>0</v>
      </c>
      <c r="CU208" s="12">
        <v>0.58299999999999996</v>
      </c>
      <c r="CV208" s="4">
        <v>4.1520000000000001</v>
      </c>
      <c r="CW208" s="9">
        <f t="shared" si="854"/>
        <v>7121.7838765008582</v>
      </c>
      <c r="CX208" s="12">
        <v>0</v>
      </c>
      <c r="CY208" s="4">
        <v>0</v>
      </c>
      <c r="CZ208" s="9">
        <v>0</v>
      </c>
      <c r="DA208" s="12"/>
      <c r="DB208" s="4"/>
      <c r="DC208" s="9"/>
      <c r="DD208" s="12">
        <v>0</v>
      </c>
      <c r="DE208" s="4">
        <v>0</v>
      </c>
      <c r="DF208" s="9">
        <v>0</v>
      </c>
      <c r="DG208" s="12">
        <v>0</v>
      </c>
      <c r="DH208" s="4">
        <v>0</v>
      </c>
      <c r="DI208" s="9">
        <f t="shared" si="855"/>
        <v>0</v>
      </c>
      <c r="DJ208" s="12">
        <v>0</v>
      </c>
      <c r="DK208" s="4">
        <v>0</v>
      </c>
      <c r="DL208" s="9">
        <v>0</v>
      </c>
      <c r="DM208" s="12">
        <v>0</v>
      </c>
      <c r="DN208" s="4">
        <v>0</v>
      </c>
      <c r="DO208" s="9">
        <v>0</v>
      </c>
      <c r="DP208" s="12">
        <v>0</v>
      </c>
      <c r="DQ208" s="4">
        <v>0</v>
      </c>
      <c r="DR208" s="9">
        <v>0</v>
      </c>
      <c r="DS208" s="12">
        <v>0</v>
      </c>
      <c r="DT208" s="4">
        <v>0</v>
      </c>
      <c r="DU208" s="9">
        <v>0</v>
      </c>
      <c r="DV208" s="12">
        <v>0</v>
      </c>
      <c r="DW208" s="4">
        <v>0</v>
      </c>
      <c r="DX208" s="9">
        <f t="shared" si="872"/>
        <v>0</v>
      </c>
      <c r="DY208" s="12">
        <v>6.0999999999999997E-4</v>
      </c>
      <c r="DZ208" s="4">
        <v>8.0000000000000002E-3</v>
      </c>
      <c r="EA208" s="9">
        <f t="shared" ref="EA208" si="876">DZ208/DY208*1000</f>
        <v>13114.754098360656</v>
      </c>
      <c r="EB208" s="12"/>
      <c r="EC208" s="4"/>
      <c r="ED208" s="9"/>
      <c r="EE208" s="12">
        <v>0</v>
      </c>
      <c r="EF208" s="4">
        <v>0</v>
      </c>
      <c r="EG208" s="9">
        <f t="shared" si="856"/>
        <v>0</v>
      </c>
      <c r="EH208" s="12">
        <v>0</v>
      </c>
      <c r="EI208" s="4">
        <v>0</v>
      </c>
      <c r="EJ208" s="9">
        <v>0</v>
      </c>
      <c r="EK208" s="12">
        <v>0</v>
      </c>
      <c r="EL208" s="4">
        <v>0</v>
      </c>
      <c r="EM208" s="9">
        <v>0</v>
      </c>
      <c r="EN208" s="12">
        <v>0</v>
      </c>
      <c r="EO208" s="4">
        <v>0</v>
      </c>
      <c r="EP208" s="9">
        <v>0</v>
      </c>
      <c r="EQ208" s="12">
        <v>0</v>
      </c>
      <c r="ER208" s="4">
        <v>0</v>
      </c>
      <c r="ES208" s="9">
        <v>0</v>
      </c>
      <c r="ET208" s="12">
        <v>0</v>
      </c>
      <c r="EU208" s="4">
        <v>0</v>
      </c>
      <c r="EV208" s="9">
        <v>0</v>
      </c>
      <c r="EW208" s="12">
        <v>0</v>
      </c>
      <c r="EX208" s="4">
        <v>0</v>
      </c>
      <c r="EY208" s="9">
        <f t="shared" si="857"/>
        <v>0</v>
      </c>
      <c r="EZ208" s="12">
        <v>0</v>
      </c>
      <c r="FA208" s="4">
        <v>0</v>
      </c>
      <c r="FB208" s="9">
        <v>0</v>
      </c>
      <c r="FC208" s="12">
        <v>0</v>
      </c>
      <c r="FD208" s="4">
        <v>0</v>
      </c>
      <c r="FE208" s="9">
        <v>0</v>
      </c>
      <c r="FF208" s="12">
        <v>0</v>
      </c>
      <c r="FG208" s="4">
        <v>0</v>
      </c>
      <c r="FH208" s="9">
        <v>0</v>
      </c>
      <c r="FI208" s="12">
        <v>0</v>
      </c>
      <c r="FJ208" s="4">
        <v>0</v>
      </c>
      <c r="FK208" s="9">
        <v>0</v>
      </c>
      <c r="FL208" s="12">
        <v>0</v>
      </c>
      <c r="FM208" s="4">
        <v>0</v>
      </c>
      <c r="FN208" s="9">
        <v>0</v>
      </c>
      <c r="FO208" s="12"/>
      <c r="FP208" s="4"/>
      <c r="FQ208" s="9"/>
      <c r="FR208" s="12">
        <v>0</v>
      </c>
      <c r="FS208" s="4">
        <v>0</v>
      </c>
      <c r="FT208" s="9">
        <v>0</v>
      </c>
      <c r="FU208" s="12">
        <v>0</v>
      </c>
      <c r="FV208" s="4">
        <v>0</v>
      </c>
      <c r="FW208" s="9">
        <v>0</v>
      </c>
      <c r="FX208" s="12">
        <v>0</v>
      </c>
      <c r="FY208" s="4">
        <v>0</v>
      </c>
      <c r="FZ208" s="9">
        <v>0</v>
      </c>
      <c r="GA208" s="12">
        <v>0</v>
      </c>
      <c r="GB208" s="4">
        <v>0</v>
      </c>
      <c r="GC208" s="9">
        <v>0</v>
      </c>
      <c r="GD208" s="12">
        <v>0</v>
      </c>
      <c r="GE208" s="4">
        <v>0</v>
      </c>
      <c r="GF208" s="9">
        <v>0</v>
      </c>
      <c r="GG208" s="12">
        <v>0</v>
      </c>
      <c r="GH208" s="4">
        <v>0</v>
      </c>
      <c r="GI208" s="9">
        <v>0</v>
      </c>
      <c r="GJ208" s="12">
        <v>0</v>
      </c>
      <c r="GK208" s="4">
        <v>0</v>
      </c>
      <c r="GL208" s="9">
        <v>0</v>
      </c>
      <c r="GM208" s="12">
        <v>0</v>
      </c>
      <c r="GN208" s="4">
        <v>0</v>
      </c>
      <c r="GO208" s="9">
        <v>0</v>
      </c>
      <c r="GP208" s="12">
        <v>0</v>
      </c>
      <c r="GQ208" s="4">
        <v>0</v>
      </c>
      <c r="GR208" s="9">
        <v>0</v>
      </c>
      <c r="GS208" s="12">
        <v>0</v>
      </c>
      <c r="GT208" s="4">
        <v>0</v>
      </c>
      <c r="GU208" s="9">
        <v>0</v>
      </c>
      <c r="GV208" s="12">
        <v>12.615500000000001</v>
      </c>
      <c r="GW208" s="4">
        <v>28.135000000000002</v>
      </c>
      <c r="GX208" s="9">
        <f t="shared" si="859"/>
        <v>2230.1930165272879</v>
      </c>
      <c r="GY208" s="12">
        <v>0</v>
      </c>
      <c r="GZ208" s="4">
        <v>0</v>
      </c>
      <c r="HA208" s="9">
        <v>0</v>
      </c>
      <c r="HB208" s="12">
        <v>0.13440000000000002</v>
      </c>
      <c r="HC208" s="4">
        <v>0.68100000000000005</v>
      </c>
      <c r="HD208" s="9">
        <f t="shared" si="874"/>
        <v>5066.9642857142853</v>
      </c>
      <c r="HE208" s="12">
        <v>0</v>
      </c>
      <c r="HF208" s="4">
        <v>0</v>
      </c>
      <c r="HG208" s="9">
        <v>0</v>
      </c>
      <c r="HH208" s="19">
        <f t="shared" si="860"/>
        <v>120596.90007</v>
      </c>
      <c r="HI208" s="9">
        <f t="shared" si="861"/>
        <v>309030.44099999999</v>
      </c>
    </row>
    <row r="209" spans="1:217" x14ac:dyDescent="0.3">
      <c r="A209" s="79">
        <v>2019</v>
      </c>
      <c r="B209" s="81" t="s">
        <v>10</v>
      </c>
      <c r="C209" s="12">
        <v>0</v>
      </c>
      <c r="D209" s="4">
        <v>0</v>
      </c>
      <c r="E209" s="9">
        <f t="shared" si="845"/>
        <v>0</v>
      </c>
      <c r="F209" s="12">
        <v>0</v>
      </c>
      <c r="G209" s="4">
        <v>0</v>
      </c>
      <c r="H209" s="9">
        <v>0</v>
      </c>
      <c r="I209" s="12">
        <v>0</v>
      </c>
      <c r="J209" s="4">
        <v>0</v>
      </c>
      <c r="K209" s="9">
        <v>0</v>
      </c>
      <c r="L209" s="12">
        <v>0</v>
      </c>
      <c r="M209" s="4">
        <v>0</v>
      </c>
      <c r="N209" s="9">
        <v>0</v>
      </c>
      <c r="O209" s="12">
        <v>0</v>
      </c>
      <c r="P209" s="4">
        <v>0</v>
      </c>
      <c r="Q209" s="9">
        <v>0</v>
      </c>
      <c r="R209" s="12">
        <v>0</v>
      </c>
      <c r="S209" s="4">
        <v>0</v>
      </c>
      <c r="T209" s="9">
        <v>0</v>
      </c>
      <c r="U209" s="12">
        <v>0</v>
      </c>
      <c r="V209" s="4">
        <v>0</v>
      </c>
      <c r="W209" s="9">
        <f t="shared" si="848"/>
        <v>0</v>
      </c>
      <c r="X209" s="12">
        <v>0</v>
      </c>
      <c r="Y209" s="4">
        <v>0</v>
      </c>
      <c r="Z209" s="9">
        <v>0</v>
      </c>
      <c r="AA209" s="12">
        <v>0</v>
      </c>
      <c r="AB209" s="4">
        <v>0</v>
      </c>
      <c r="AC209" s="9">
        <v>0</v>
      </c>
      <c r="AD209" s="12">
        <v>0</v>
      </c>
      <c r="AE209" s="4">
        <v>0</v>
      </c>
      <c r="AF209" s="9">
        <v>0</v>
      </c>
      <c r="AG209" s="12">
        <v>0</v>
      </c>
      <c r="AH209" s="4">
        <v>0</v>
      </c>
      <c r="AI209" s="9">
        <v>0</v>
      </c>
      <c r="AJ209" s="12">
        <v>0</v>
      </c>
      <c r="AK209" s="4">
        <v>0</v>
      </c>
      <c r="AL209" s="9">
        <v>0</v>
      </c>
      <c r="AM209" s="12">
        <v>0</v>
      </c>
      <c r="AN209" s="4">
        <v>0</v>
      </c>
      <c r="AO209" s="9">
        <v>0</v>
      </c>
      <c r="AP209" s="12">
        <v>0</v>
      </c>
      <c r="AQ209" s="4">
        <v>0</v>
      </c>
      <c r="AR209" s="9">
        <v>0</v>
      </c>
      <c r="AS209" s="12">
        <v>0</v>
      </c>
      <c r="AT209" s="4">
        <v>0</v>
      </c>
      <c r="AU209" s="9">
        <v>0</v>
      </c>
      <c r="AV209" s="12">
        <v>41.901559999999996</v>
      </c>
      <c r="AW209" s="4">
        <v>94</v>
      </c>
      <c r="AX209" s="9">
        <f t="shared" si="849"/>
        <v>2243.3532307627688</v>
      </c>
      <c r="AY209" s="12"/>
      <c r="AZ209" s="4"/>
      <c r="BA209" s="9"/>
      <c r="BB209" s="12">
        <v>0</v>
      </c>
      <c r="BC209" s="4">
        <v>0</v>
      </c>
      <c r="BD209" s="9">
        <v>0</v>
      </c>
      <c r="BE209" s="12">
        <v>0</v>
      </c>
      <c r="BF209" s="4">
        <v>0</v>
      </c>
      <c r="BG209" s="9">
        <f t="shared" si="850"/>
        <v>0</v>
      </c>
      <c r="BH209" s="12">
        <v>0</v>
      </c>
      <c r="BI209" s="4">
        <v>0</v>
      </c>
      <c r="BJ209" s="9">
        <v>0</v>
      </c>
      <c r="BK209" s="12">
        <v>0</v>
      </c>
      <c r="BL209" s="4">
        <v>0</v>
      </c>
      <c r="BM209" s="9">
        <v>0</v>
      </c>
      <c r="BN209" s="12">
        <v>0</v>
      </c>
      <c r="BO209" s="4">
        <v>0</v>
      </c>
      <c r="BP209" s="9">
        <v>0</v>
      </c>
      <c r="BQ209" s="12">
        <v>0</v>
      </c>
      <c r="BR209" s="4">
        <v>0</v>
      </c>
      <c r="BS209" s="9">
        <v>0</v>
      </c>
      <c r="BT209" s="12">
        <v>0</v>
      </c>
      <c r="BU209" s="4">
        <v>0</v>
      </c>
      <c r="BV209" s="9">
        <v>0</v>
      </c>
      <c r="BW209" s="12">
        <v>0</v>
      </c>
      <c r="BX209" s="4">
        <v>0</v>
      </c>
      <c r="BY209" s="9">
        <f t="shared" si="870"/>
        <v>0</v>
      </c>
      <c r="BZ209" s="12">
        <v>0</v>
      </c>
      <c r="CA209" s="4">
        <v>0</v>
      </c>
      <c r="CB209" s="9">
        <v>0</v>
      </c>
      <c r="CC209" s="12">
        <v>0</v>
      </c>
      <c r="CD209" s="4">
        <v>0</v>
      </c>
      <c r="CE209" s="9">
        <v>0</v>
      </c>
      <c r="CF209" s="12">
        <v>0</v>
      </c>
      <c r="CG209" s="4">
        <v>0</v>
      </c>
      <c r="CH209" s="9">
        <f t="shared" si="852"/>
        <v>0</v>
      </c>
      <c r="CI209" s="12">
        <v>0</v>
      </c>
      <c r="CJ209" s="4">
        <v>0</v>
      </c>
      <c r="CK209" s="9">
        <v>0</v>
      </c>
      <c r="CL209" s="12">
        <v>0</v>
      </c>
      <c r="CM209" s="4">
        <v>0</v>
      </c>
      <c r="CN209" s="9">
        <f t="shared" si="853"/>
        <v>0</v>
      </c>
      <c r="CO209" s="12">
        <v>0</v>
      </c>
      <c r="CP209" s="4">
        <v>0</v>
      </c>
      <c r="CQ209" s="9">
        <v>0</v>
      </c>
      <c r="CR209" s="12">
        <v>0</v>
      </c>
      <c r="CS209" s="4">
        <v>0</v>
      </c>
      <c r="CT209" s="9">
        <v>0</v>
      </c>
      <c r="CU209" s="12">
        <v>0</v>
      </c>
      <c r="CV209" s="4">
        <v>0</v>
      </c>
      <c r="CW209" s="9">
        <v>0</v>
      </c>
      <c r="CX209" s="12">
        <v>0</v>
      </c>
      <c r="CY209" s="4">
        <v>0</v>
      </c>
      <c r="CZ209" s="9">
        <v>0</v>
      </c>
      <c r="DA209" s="12"/>
      <c r="DB209" s="4"/>
      <c r="DC209" s="9"/>
      <c r="DD209" s="12">
        <v>0</v>
      </c>
      <c r="DE209" s="4">
        <v>0</v>
      </c>
      <c r="DF209" s="9">
        <v>0</v>
      </c>
      <c r="DG209" s="12">
        <v>0</v>
      </c>
      <c r="DH209" s="4">
        <v>0</v>
      </c>
      <c r="DI209" s="9">
        <f t="shared" si="855"/>
        <v>0</v>
      </c>
      <c r="DJ209" s="12">
        <v>0</v>
      </c>
      <c r="DK209" s="4">
        <v>0</v>
      </c>
      <c r="DL209" s="9">
        <v>0</v>
      </c>
      <c r="DM209" s="12">
        <v>0</v>
      </c>
      <c r="DN209" s="4">
        <v>0</v>
      </c>
      <c r="DO209" s="9">
        <v>0</v>
      </c>
      <c r="DP209" s="12">
        <v>0</v>
      </c>
      <c r="DQ209" s="4">
        <v>0</v>
      </c>
      <c r="DR209" s="9">
        <v>0</v>
      </c>
      <c r="DS209" s="12">
        <v>0</v>
      </c>
      <c r="DT209" s="4">
        <v>0</v>
      </c>
      <c r="DU209" s="9">
        <v>0</v>
      </c>
      <c r="DV209" s="12">
        <v>0</v>
      </c>
      <c r="DW209" s="4">
        <v>0</v>
      </c>
      <c r="DX209" s="9">
        <f t="shared" si="872"/>
        <v>0</v>
      </c>
      <c r="DY209" s="12">
        <v>0</v>
      </c>
      <c r="DZ209" s="4">
        <v>0</v>
      </c>
      <c r="EA209" s="9">
        <v>0</v>
      </c>
      <c r="EB209" s="12"/>
      <c r="EC209" s="4"/>
      <c r="ED209" s="9"/>
      <c r="EE209" s="12">
        <v>0</v>
      </c>
      <c r="EF209" s="4">
        <v>0</v>
      </c>
      <c r="EG209" s="9">
        <f t="shared" si="856"/>
        <v>0</v>
      </c>
      <c r="EH209" s="12">
        <v>0</v>
      </c>
      <c r="EI209" s="4">
        <v>0</v>
      </c>
      <c r="EJ209" s="9">
        <v>0</v>
      </c>
      <c r="EK209" s="12">
        <v>0</v>
      </c>
      <c r="EL209" s="4">
        <v>0</v>
      </c>
      <c r="EM209" s="9">
        <v>0</v>
      </c>
      <c r="EN209" s="12">
        <v>0</v>
      </c>
      <c r="EO209" s="4">
        <v>0</v>
      </c>
      <c r="EP209" s="9">
        <v>0</v>
      </c>
      <c r="EQ209" s="12">
        <v>0</v>
      </c>
      <c r="ER209" s="4">
        <v>0</v>
      </c>
      <c r="ES209" s="9">
        <v>0</v>
      </c>
      <c r="ET209" s="12">
        <v>0</v>
      </c>
      <c r="EU209" s="4">
        <v>0</v>
      </c>
      <c r="EV209" s="9">
        <v>0</v>
      </c>
      <c r="EW209" s="12">
        <v>0</v>
      </c>
      <c r="EX209" s="4">
        <v>0</v>
      </c>
      <c r="EY209" s="9">
        <f t="shared" si="857"/>
        <v>0</v>
      </c>
      <c r="EZ209" s="12">
        <v>0</v>
      </c>
      <c r="FA209" s="4">
        <v>0</v>
      </c>
      <c r="FB209" s="9">
        <v>0</v>
      </c>
      <c r="FC209" s="12">
        <v>0</v>
      </c>
      <c r="FD209" s="4">
        <v>0</v>
      </c>
      <c r="FE209" s="9">
        <v>0</v>
      </c>
      <c r="FF209" s="12">
        <v>0</v>
      </c>
      <c r="FG209" s="4">
        <v>0</v>
      </c>
      <c r="FH209" s="9">
        <v>0</v>
      </c>
      <c r="FI209" s="12">
        <v>0</v>
      </c>
      <c r="FJ209" s="4">
        <v>0</v>
      </c>
      <c r="FK209" s="9">
        <v>0</v>
      </c>
      <c r="FL209" s="12">
        <v>0</v>
      </c>
      <c r="FM209" s="4">
        <v>0</v>
      </c>
      <c r="FN209" s="9">
        <v>0</v>
      </c>
      <c r="FO209" s="12"/>
      <c r="FP209" s="4"/>
      <c r="FQ209" s="9"/>
      <c r="FR209" s="12">
        <v>0</v>
      </c>
      <c r="FS209" s="4">
        <v>0</v>
      </c>
      <c r="FT209" s="9">
        <v>0</v>
      </c>
      <c r="FU209" s="12">
        <v>0</v>
      </c>
      <c r="FV209" s="4">
        <v>0</v>
      </c>
      <c r="FW209" s="9">
        <v>0</v>
      </c>
      <c r="FX209" s="12">
        <v>0</v>
      </c>
      <c r="FY209" s="4">
        <v>0</v>
      </c>
      <c r="FZ209" s="9">
        <v>0</v>
      </c>
      <c r="GA209" s="12">
        <v>0</v>
      </c>
      <c r="GB209" s="4">
        <v>0</v>
      </c>
      <c r="GC209" s="9">
        <v>0</v>
      </c>
      <c r="GD209" s="12">
        <v>0</v>
      </c>
      <c r="GE209" s="4">
        <v>0</v>
      </c>
      <c r="GF209" s="9">
        <v>0</v>
      </c>
      <c r="GG209" s="12">
        <v>0</v>
      </c>
      <c r="GH209" s="4">
        <v>0</v>
      </c>
      <c r="GI209" s="9">
        <v>0</v>
      </c>
      <c r="GJ209" s="12">
        <v>0</v>
      </c>
      <c r="GK209" s="4">
        <v>0</v>
      </c>
      <c r="GL209" s="9">
        <v>0</v>
      </c>
      <c r="GM209" s="12">
        <v>0</v>
      </c>
      <c r="GN209" s="4">
        <v>0</v>
      </c>
      <c r="GO209" s="9">
        <v>0</v>
      </c>
      <c r="GP209" s="12">
        <v>0</v>
      </c>
      <c r="GQ209" s="4">
        <v>0</v>
      </c>
      <c r="GR209" s="9">
        <v>0</v>
      </c>
      <c r="GS209" s="12">
        <v>0</v>
      </c>
      <c r="GT209" s="4">
        <v>0</v>
      </c>
      <c r="GU209" s="9">
        <v>0</v>
      </c>
      <c r="GV209" s="12">
        <v>7.44</v>
      </c>
      <c r="GW209" s="4">
        <v>26.523</v>
      </c>
      <c r="GX209" s="9">
        <f t="shared" si="859"/>
        <v>3564.9193548387093</v>
      </c>
      <c r="GY209" s="12">
        <v>0</v>
      </c>
      <c r="GZ209" s="4">
        <v>0</v>
      </c>
      <c r="HA209" s="9">
        <v>0</v>
      </c>
      <c r="HB209" s="12">
        <v>0</v>
      </c>
      <c r="HC209" s="4">
        <v>0</v>
      </c>
      <c r="HD209" s="9">
        <v>0</v>
      </c>
      <c r="HE209" s="12">
        <v>0</v>
      </c>
      <c r="HF209" s="4">
        <v>0</v>
      </c>
      <c r="HG209" s="9">
        <v>0</v>
      </c>
      <c r="HH209" s="19">
        <f t="shared" si="860"/>
        <v>49.341559999999994</v>
      </c>
      <c r="HI209" s="9">
        <f t="shared" si="861"/>
        <v>120.523</v>
      </c>
    </row>
    <row r="210" spans="1:217" x14ac:dyDescent="0.3">
      <c r="A210" s="79">
        <v>2019</v>
      </c>
      <c r="B210" s="80" t="s">
        <v>11</v>
      </c>
      <c r="C210" s="12">
        <v>0</v>
      </c>
      <c r="D210" s="4">
        <v>0</v>
      </c>
      <c r="E210" s="9">
        <f t="shared" si="845"/>
        <v>0</v>
      </c>
      <c r="F210" s="12">
        <v>57443</v>
      </c>
      <c r="G210" s="4">
        <v>137806.478</v>
      </c>
      <c r="H210" s="9">
        <f t="shared" si="864"/>
        <v>2399.0125515728637</v>
      </c>
      <c r="I210" s="12">
        <v>0</v>
      </c>
      <c r="J210" s="4">
        <v>0</v>
      </c>
      <c r="K210" s="9">
        <v>0</v>
      </c>
      <c r="L210" s="12">
        <v>0</v>
      </c>
      <c r="M210" s="4">
        <v>0</v>
      </c>
      <c r="N210" s="9">
        <v>0</v>
      </c>
      <c r="O210" s="12">
        <v>0</v>
      </c>
      <c r="P210" s="4">
        <v>0</v>
      </c>
      <c r="Q210" s="9">
        <v>0</v>
      </c>
      <c r="R210" s="12">
        <v>50050.915399999998</v>
      </c>
      <c r="S210" s="4">
        <v>110905.913</v>
      </c>
      <c r="T210" s="9">
        <f t="shared" si="847"/>
        <v>2215.8618301714419</v>
      </c>
      <c r="U210" s="12">
        <v>0</v>
      </c>
      <c r="V210" s="4">
        <v>0</v>
      </c>
      <c r="W210" s="9">
        <f t="shared" si="848"/>
        <v>0</v>
      </c>
      <c r="X210" s="12">
        <v>0</v>
      </c>
      <c r="Y210" s="4">
        <v>0</v>
      </c>
      <c r="Z210" s="9">
        <v>0</v>
      </c>
      <c r="AA210" s="12">
        <v>0</v>
      </c>
      <c r="AB210" s="4">
        <v>0</v>
      </c>
      <c r="AC210" s="9">
        <v>0</v>
      </c>
      <c r="AD210" s="12">
        <v>0</v>
      </c>
      <c r="AE210" s="4">
        <v>0</v>
      </c>
      <c r="AF210" s="9">
        <v>0</v>
      </c>
      <c r="AG210" s="12">
        <v>0</v>
      </c>
      <c r="AH210" s="4">
        <v>0</v>
      </c>
      <c r="AI210" s="9">
        <v>0</v>
      </c>
      <c r="AJ210" s="12">
        <v>0</v>
      </c>
      <c r="AK210" s="4">
        <v>0</v>
      </c>
      <c r="AL210" s="9">
        <v>0</v>
      </c>
      <c r="AM210" s="12">
        <v>0</v>
      </c>
      <c r="AN210" s="4">
        <v>0</v>
      </c>
      <c r="AO210" s="9">
        <v>0</v>
      </c>
      <c r="AP210" s="12">
        <v>0</v>
      </c>
      <c r="AQ210" s="4">
        <v>0</v>
      </c>
      <c r="AR210" s="9">
        <v>0</v>
      </c>
      <c r="AS210" s="12">
        <v>0</v>
      </c>
      <c r="AT210" s="4">
        <v>0</v>
      </c>
      <c r="AU210" s="9">
        <v>0</v>
      </c>
      <c r="AV210" s="12">
        <v>36.15</v>
      </c>
      <c r="AW210" s="4">
        <v>84.9</v>
      </c>
      <c r="AX210" s="9">
        <f t="shared" si="849"/>
        <v>2348.5477178423239</v>
      </c>
      <c r="AY210" s="12"/>
      <c r="AZ210" s="4"/>
      <c r="BA210" s="9"/>
      <c r="BB210" s="12">
        <v>1039.2607</v>
      </c>
      <c r="BC210" s="4">
        <v>6552.5609999999997</v>
      </c>
      <c r="BD210" s="9">
        <f t="shared" si="869"/>
        <v>6305.0214445711254</v>
      </c>
      <c r="BE210" s="12">
        <v>0</v>
      </c>
      <c r="BF210" s="4">
        <v>0</v>
      </c>
      <c r="BG210" s="9">
        <f t="shared" si="850"/>
        <v>0</v>
      </c>
      <c r="BH210" s="12">
        <v>0</v>
      </c>
      <c r="BI210" s="4">
        <v>0</v>
      </c>
      <c r="BJ210" s="9">
        <v>0</v>
      </c>
      <c r="BK210" s="12">
        <v>0</v>
      </c>
      <c r="BL210" s="4">
        <v>0</v>
      </c>
      <c r="BM210" s="9">
        <v>0</v>
      </c>
      <c r="BN210" s="12">
        <v>0</v>
      </c>
      <c r="BO210" s="4">
        <v>0</v>
      </c>
      <c r="BP210" s="9">
        <v>0</v>
      </c>
      <c r="BQ210" s="12">
        <v>0</v>
      </c>
      <c r="BR210" s="4">
        <v>0</v>
      </c>
      <c r="BS210" s="9">
        <v>0</v>
      </c>
      <c r="BT210" s="12">
        <v>0</v>
      </c>
      <c r="BU210" s="4">
        <v>0</v>
      </c>
      <c r="BV210" s="9">
        <v>0</v>
      </c>
      <c r="BW210" s="12">
        <v>0</v>
      </c>
      <c r="BX210" s="4">
        <v>0</v>
      </c>
      <c r="BY210" s="9">
        <f t="shared" si="870"/>
        <v>0</v>
      </c>
      <c r="BZ210" s="12">
        <v>0</v>
      </c>
      <c r="CA210" s="4">
        <v>0</v>
      </c>
      <c r="CB210" s="9">
        <v>0</v>
      </c>
      <c r="CC210" s="12">
        <v>0</v>
      </c>
      <c r="CD210" s="4">
        <v>0</v>
      </c>
      <c r="CE210" s="9">
        <v>0</v>
      </c>
      <c r="CF210" s="12">
        <v>0</v>
      </c>
      <c r="CG210" s="4">
        <v>0</v>
      </c>
      <c r="CH210" s="9">
        <f t="shared" si="852"/>
        <v>0</v>
      </c>
      <c r="CI210" s="12">
        <v>0</v>
      </c>
      <c r="CJ210" s="4">
        <v>0</v>
      </c>
      <c r="CK210" s="9">
        <v>0</v>
      </c>
      <c r="CL210" s="12">
        <v>0</v>
      </c>
      <c r="CM210" s="4">
        <v>0</v>
      </c>
      <c r="CN210" s="9">
        <f t="shared" si="853"/>
        <v>0</v>
      </c>
      <c r="CO210" s="12">
        <v>0</v>
      </c>
      <c r="CP210" s="4">
        <v>0</v>
      </c>
      <c r="CQ210" s="9">
        <v>0</v>
      </c>
      <c r="CR210" s="12">
        <v>0</v>
      </c>
      <c r="CS210" s="4">
        <v>0</v>
      </c>
      <c r="CT210" s="9">
        <v>0</v>
      </c>
      <c r="CU210" s="12">
        <v>0.55000000000000004</v>
      </c>
      <c r="CV210" s="4">
        <v>6.51</v>
      </c>
      <c r="CW210" s="9">
        <f t="shared" si="854"/>
        <v>11836.363636363634</v>
      </c>
      <c r="CX210" s="12">
        <v>0</v>
      </c>
      <c r="CY210" s="4">
        <v>0</v>
      </c>
      <c r="CZ210" s="9">
        <v>0</v>
      </c>
      <c r="DA210" s="12"/>
      <c r="DB210" s="4"/>
      <c r="DC210" s="9"/>
      <c r="DD210" s="12">
        <v>0</v>
      </c>
      <c r="DE210" s="4">
        <v>0</v>
      </c>
      <c r="DF210" s="9">
        <v>0</v>
      </c>
      <c r="DG210" s="12">
        <v>0</v>
      </c>
      <c r="DH210" s="4">
        <v>0</v>
      </c>
      <c r="DI210" s="9">
        <f t="shared" si="855"/>
        <v>0</v>
      </c>
      <c r="DJ210" s="12">
        <v>0</v>
      </c>
      <c r="DK210" s="4">
        <v>0</v>
      </c>
      <c r="DL210" s="9">
        <v>0</v>
      </c>
      <c r="DM210" s="12">
        <v>0</v>
      </c>
      <c r="DN210" s="4">
        <v>0</v>
      </c>
      <c r="DO210" s="9">
        <v>0</v>
      </c>
      <c r="DP210" s="12">
        <v>0</v>
      </c>
      <c r="DQ210" s="4">
        <v>0</v>
      </c>
      <c r="DR210" s="9">
        <v>0</v>
      </c>
      <c r="DS210" s="12">
        <v>0</v>
      </c>
      <c r="DT210" s="4">
        <v>0</v>
      </c>
      <c r="DU210" s="9">
        <v>0</v>
      </c>
      <c r="DV210" s="12">
        <v>0</v>
      </c>
      <c r="DW210" s="4">
        <v>0</v>
      </c>
      <c r="DX210" s="9">
        <f t="shared" si="872"/>
        <v>0</v>
      </c>
      <c r="DY210" s="12">
        <v>0</v>
      </c>
      <c r="DZ210" s="4">
        <v>0</v>
      </c>
      <c r="EA210" s="9">
        <v>0</v>
      </c>
      <c r="EB210" s="12"/>
      <c r="EC210" s="4"/>
      <c r="ED210" s="9"/>
      <c r="EE210" s="12">
        <v>0</v>
      </c>
      <c r="EF210" s="4">
        <v>0</v>
      </c>
      <c r="EG210" s="9">
        <f t="shared" si="856"/>
        <v>0</v>
      </c>
      <c r="EH210" s="12">
        <v>0</v>
      </c>
      <c r="EI210" s="4">
        <v>0</v>
      </c>
      <c r="EJ210" s="9">
        <v>0</v>
      </c>
      <c r="EK210" s="12">
        <v>0</v>
      </c>
      <c r="EL210" s="4">
        <v>0</v>
      </c>
      <c r="EM210" s="9">
        <v>0</v>
      </c>
      <c r="EN210" s="12">
        <v>0</v>
      </c>
      <c r="EO210" s="4">
        <v>0</v>
      </c>
      <c r="EP210" s="9">
        <v>0</v>
      </c>
      <c r="EQ210" s="12">
        <v>0</v>
      </c>
      <c r="ER210" s="4">
        <v>0</v>
      </c>
      <c r="ES210" s="9">
        <v>0</v>
      </c>
      <c r="ET210" s="12">
        <v>0</v>
      </c>
      <c r="EU210" s="4">
        <v>0</v>
      </c>
      <c r="EV210" s="9">
        <v>0</v>
      </c>
      <c r="EW210" s="12">
        <v>0</v>
      </c>
      <c r="EX210" s="4">
        <v>0</v>
      </c>
      <c r="EY210" s="9">
        <f t="shared" si="857"/>
        <v>0</v>
      </c>
      <c r="EZ210" s="12">
        <v>0</v>
      </c>
      <c r="FA210" s="4">
        <v>0</v>
      </c>
      <c r="FB210" s="9">
        <v>0</v>
      </c>
      <c r="FC210" s="12">
        <v>0</v>
      </c>
      <c r="FD210" s="4">
        <v>0</v>
      </c>
      <c r="FE210" s="9">
        <v>0</v>
      </c>
      <c r="FF210" s="12">
        <v>0</v>
      </c>
      <c r="FG210" s="4">
        <v>0</v>
      </c>
      <c r="FH210" s="9">
        <v>0</v>
      </c>
      <c r="FI210" s="12">
        <v>0</v>
      </c>
      <c r="FJ210" s="4">
        <v>0</v>
      </c>
      <c r="FK210" s="9">
        <v>0</v>
      </c>
      <c r="FL210" s="12">
        <v>0</v>
      </c>
      <c r="FM210" s="4">
        <v>0</v>
      </c>
      <c r="FN210" s="9">
        <v>0</v>
      </c>
      <c r="FO210" s="12"/>
      <c r="FP210" s="4"/>
      <c r="FQ210" s="9"/>
      <c r="FR210" s="12">
        <v>0</v>
      </c>
      <c r="FS210" s="4">
        <v>0</v>
      </c>
      <c r="FT210" s="9">
        <v>0</v>
      </c>
      <c r="FU210" s="12">
        <v>0</v>
      </c>
      <c r="FV210" s="4">
        <v>0</v>
      </c>
      <c r="FW210" s="9">
        <v>0</v>
      </c>
      <c r="FX210" s="12">
        <v>0</v>
      </c>
      <c r="FY210" s="4">
        <v>0</v>
      </c>
      <c r="FZ210" s="9">
        <v>0</v>
      </c>
      <c r="GA210" s="12">
        <v>0</v>
      </c>
      <c r="GB210" s="4">
        <v>0</v>
      </c>
      <c r="GC210" s="9">
        <v>0</v>
      </c>
      <c r="GD210" s="12">
        <v>0</v>
      </c>
      <c r="GE210" s="4">
        <v>0</v>
      </c>
      <c r="GF210" s="9">
        <v>0</v>
      </c>
      <c r="GG210" s="12">
        <v>0</v>
      </c>
      <c r="GH210" s="4">
        <v>0</v>
      </c>
      <c r="GI210" s="9">
        <v>0</v>
      </c>
      <c r="GJ210" s="12">
        <v>0</v>
      </c>
      <c r="GK210" s="4">
        <v>0</v>
      </c>
      <c r="GL210" s="9">
        <v>0</v>
      </c>
      <c r="GM210" s="12">
        <v>0</v>
      </c>
      <c r="GN210" s="4">
        <v>0</v>
      </c>
      <c r="GO210" s="9">
        <v>0</v>
      </c>
      <c r="GP210" s="12">
        <v>0</v>
      </c>
      <c r="GQ210" s="4">
        <v>0</v>
      </c>
      <c r="GR210" s="9">
        <v>0</v>
      </c>
      <c r="GS210" s="12">
        <v>0</v>
      </c>
      <c r="GT210" s="4">
        <v>0</v>
      </c>
      <c r="GU210" s="9">
        <v>0</v>
      </c>
      <c r="GV210" s="12">
        <v>3.8940000000000001</v>
      </c>
      <c r="GW210" s="4">
        <v>11.243</v>
      </c>
      <c r="GX210" s="9">
        <f t="shared" si="859"/>
        <v>2887.2624550590654</v>
      </c>
      <c r="GY210" s="12">
        <v>0</v>
      </c>
      <c r="GZ210" s="4">
        <v>0</v>
      </c>
      <c r="HA210" s="9">
        <v>0</v>
      </c>
      <c r="HB210" s="12">
        <v>0</v>
      </c>
      <c r="HC210" s="4">
        <v>0</v>
      </c>
      <c r="HD210" s="9">
        <v>0</v>
      </c>
      <c r="HE210" s="12">
        <v>0</v>
      </c>
      <c r="HF210" s="4">
        <v>0</v>
      </c>
      <c r="HG210" s="9">
        <v>0</v>
      </c>
      <c r="HH210" s="19">
        <f t="shared" si="860"/>
        <v>108573.77009999999</v>
      </c>
      <c r="HI210" s="9">
        <f t="shared" si="861"/>
        <v>255367.60499999998</v>
      </c>
    </row>
    <row r="211" spans="1:217" x14ac:dyDescent="0.3">
      <c r="A211" s="79">
        <v>2019</v>
      </c>
      <c r="B211" s="80" t="s">
        <v>12</v>
      </c>
      <c r="C211" s="12">
        <v>0</v>
      </c>
      <c r="D211" s="4">
        <v>0</v>
      </c>
      <c r="E211" s="9">
        <f t="shared" si="845"/>
        <v>0</v>
      </c>
      <c r="F211" s="12">
        <v>0</v>
      </c>
      <c r="G211" s="4">
        <v>0</v>
      </c>
      <c r="H211" s="9">
        <v>0</v>
      </c>
      <c r="I211" s="12">
        <v>0</v>
      </c>
      <c r="J211" s="4">
        <v>0</v>
      </c>
      <c r="K211" s="9">
        <v>0</v>
      </c>
      <c r="L211" s="12">
        <v>0</v>
      </c>
      <c r="M211" s="4">
        <v>0</v>
      </c>
      <c r="N211" s="9">
        <v>0</v>
      </c>
      <c r="O211" s="12">
        <v>0</v>
      </c>
      <c r="P211" s="4">
        <v>0</v>
      </c>
      <c r="Q211" s="9">
        <v>0</v>
      </c>
      <c r="R211" s="12">
        <v>0</v>
      </c>
      <c r="S211" s="4">
        <v>0</v>
      </c>
      <c r="T211" s="9">
        <v>0</v>
      </c>
      <c r="U211" s="12">
        <v>0</v>
      </c>
      <c r="V211" s="4">
        <v>0</v>
      </c>
      <c r="W211" s="9">
        <f t="shared" si="848"/>
        <v>0</v>
      </c>
      <c r="X211" s="12">
        <v>0</v>
      </c>
      <c r="Y211" s="4">
        <v>0</v>
      </c>
      <c r="Z211" s="9">
        <v>0</v>
      </c>
      <c r="AA211" s="12">
        <v>0</v>
      </c>
      <c r="AB211" s="4">
        <v>0</v>
      </c>
      <c r="AC211" s="9">
        <v>0</v>
      </c>
      <c r="AD211" s="12">
        <v>0</v>
      </c>
      <c r="AE211" s="4">
        <v>0</v>
      </c>
      <c r="AF211" s="9">
        <v>0</v>
      </c>
      <c r="AG211" s="12">
        <v>0</v>
      </c>
      <c r="AH211" s="4">
        <v>0</v>
      </c>
      <c r="AI211" s="9">
        <v>0</v>
      </c>
      <c r="AJ211" s="12">
        <v>0</v>
      </c>
      <c r="AK211" s="4">
        <v>0</v>
      </c>
      <c r="AL211" s="9">
        <v>0</v>
      </c>
      <c r="AM211" s="12">
        <v>0</v>
      </c>
      <c r="AN211" s="4">
        <v>0</v>
      </c>
      <c r="AO211" s="9">
        <v>0</v>
      </c>
      <c r="AP211" s="12">
        <v>0</v>
      </c>
      <c r="AQ211" s="4">
        <v>0</v>
      </c>
      <c r="AR211" s="9">
        <v>0</v>
      </c>
      <c r="AS211" s="12">
        <v>0</v>
      </c>
      <c r="AT211" s="4">
        <v>0</v>
      </c>
      <c r="AU211" s="9">
        <v>0</v>
      </c>
      <c r="AV211" s="12">
        <v>28.59</v>
      </c>
      <c r="AW211" s="4">
        <v>66.849999999999994</v>
      </c>
      <c r="AX211" s="9">
        <f t="shared" si="849"/>
        <v>2338.2301504022385</v>
      </c>
      <c r="AY211" s="12"/>
      <c r="AZ211" s="4"/>
      <c r="BA211" s="9"/>
      <c r="BB211" s="12">
        <v>1679.3</v>
      </c>
      <c r="BC211" s="4">
        <v>12098.865</v>
      </c>
      <c r="BD211" s="9">
        <f t="shared" si="869"/>
        <v>7204.7073185255767</v>
      </c>
      <c r="BE211" s="12">
        <v>0</v>
      </c>
      <c r="BF211" s="4">
        <v>0</v>
      </c>
      <c r="BG211" s="9">
        <f t="shared" si="850"/>
        <v>0</v>
      </c>
      <c r="BH211" s="12">
        <v>0</v>
      </c>
      <c r="BI211" s="4">
        <v>0</v>
      </c>
      <c r="BJ211" s="9">
        <v>0</v>
      </c>
      <c r="BK211" s="12">
        <v>0</v>
      </c>
      <c r="BL211" s="4">
        <v>0</v>
      </c>
      <c r="BM211" s="9">
        <v>0</v>
      </c>
      <c r="BN211" s="12">
        <v>0</v>
      </c>
      <c r="BO211" s="4">
        <v>0</v>
      </c>
      <c r="BP211" s="9">
        <v>0</v>
      </c>
      <c r="BQ211" s="12">
        <v>0</v>
      </c>
      <c r="BR211" s="4">
        <v>0</v>
      </c>
      <c r="BS211" s="9">
        <v>0</v>
      </c>
      <c r="BT211" s="12">
        <v>0</v>
      </c>
      <c r="BU211" s="4">
        <v>0</v>
      </c>
      <c r="BV211" s="9">
        <v>0</v>
      </c>
      <c r="BW211" s="12">
        <v>0</v>
      </c>
      <c r="BX211" s="4">
        <v>0</v>
      </c>
      <c r="BY211" s="9">
        <f t="shared" si="870"/>
        <v>0</v>
      </c>
      <c r="BZ211" s="12">
        <v>0</v>
      </c>
      <c r="CA211" s="4">
        <v>0</v>
      </c>
      <c r="CB211" s="9">
        <v>0</v>
      </c>
      <c r="CC211" s="12">
        <v>0</v>
      </c>
      <c r="CD211" s="4">
        <v>0</v>
      </c>
      <c r="CE211" s="9">
        <v>0</v>
      </c>
      <c r="CF211" s="12">
        <v>0</v>
      </c>
      <c r="CG211" s="4">
        <v>0</v>
      </c>
      <c r="CH211" s="9">
        <f t="shared" si="852"/>
        <v>0</v>
      </c>
      <c r="CI211" s="12">
        <v>0</v>
      </c>
      <c r="CJ211" s="4">
        <v>0</v>
      </c>
      <c r="CK211" s="9">
        <v>0</v>
      </c>
      <c r="CL211" s="12">
        <v>0</v>
      </c>
      <c r="CM211" s="4">
        <v>0</v>
      </c>
      <c r="CN211" s="9">
        <f t="shared" si="853"/>
        <v>0</v>
      </c>
      <c r="CO211" s="12">
        <v>0</v>
      </c>
      <c r="CP211" s="4">
        <v>0</v>
      </c>
      <c r="CQ211" s="9">
        <v>0</v>
      </c>
      <c r="CR211" s="12">
        <v>0</v>
      </c>
      <c r="CS211" s="4">
        <v>0</v>
      </c>
      <c r="CT211" s="9">
        <v>0</v>
      </c>
      <c r="CU211" s="12">
        <v>0</v>
      </c>
      <c r="CV211" s="4">
        <v>0</v>
      </c>
      <c r="CW211" s="9">
        <v>0</v>
      </c>
      <c r="CX211" s="12">
        <v>0</v>
      </c>
      <c r="CY211" s="4">
        <v>0</v>
      </c>
      <c r="CZ211" s="9">
        <v>0</v>
      </c>
      <c r="DA211" s="12"/>
      <c r="DB211" s="4"/>
      <c r="DC211" s="9"/>
      <c r="DD211" s="12">
        <v>0</v>
      </c>
      <c r="DE211" s="4">
        <v>0</v>
      </c>
      <c r="DF211" s="9">
        <v>0</v>
      </c>
      <c r="DG211" s="12">
        <v>0</v>
      </c>
      <c r="DH211" s="4">
        <v>0</v>
      </c>
      <c r="DI211" s="9">
        <f t="shared" si="855"/>
        <v>0</v>
      </c>
      <c r="DJ211" s="12">
        <v>5</v>
      </c>
      <c r="DK211" s="4">
        <v>778.70799999999997</v>
      </c>
      <c r="DL211" s="9">
        <f t="shared" si="871"/>
        <v>155741.6</v>
      </c>
      <c r="DM211" s="12">
        <v>0</v>
      </c>
      <c r="DN211" s="4">
        <v>0</v>
      </c>
      <c r="DO211" s="9">
        <v>0</v>
      </c>
      <c r="DP211" s="12">
        <v>0</v>
      </c>
      <c r="DQ211" s="4">
        <v>0</v>
      </c>
      <c r="DR211" s="9">
        <v>0</v>
      </c>
      <c r="DS211" s="12">
        <v>0</v>
      </c>
      <c r="DT211" s="4">
        <v>0</v>
      </c>
      <c r="DU211" s="9">
        <v>0</v>
      </c>
      <c r="DV211" s="12">
        <v>0</v>
      </c>
      <c r="DW211" s="4">
        <v>0</v>
      </c>
      <c r="DX211" s="9">
        <f t="shared" si="872"/>
        <v>0</v>
      </c>
      <c r="DY211" s="12">
        <v>0</v>
      </c>
      <c r="DZ211" s="4">
        <v>0</v>
      </c>
      <c r="EA211" s="9">
        <v>0</v>
      </c>
      <c r="EB211" s="12"/>
      <c r="EC211" s="4"/>
      <c r="ED211" s="9"/>
      <c r="EE211" s="12">
        <v>0</v>
      </c>
      <c r="EF211" s="4">
        <v>0</v>
      </c>
      <c r="EG211" s="9">
        <f t="shared" si="856"/>
        <v>0</v>
      </c>
      <c r="EH211" s="12">
        <v>0</v>
      </c>
      <c r="EI211" s="4">
        <v>0</v>
      </c>
      <c r="EJ211" s="9">
        <v>0</v>
      </c>
      <c r="EK211" s="12">
        <v>0</v>
      </c>
      <c r="EL211" s="4">
        <v>0</v>
      </c>
      <c r="EM211" s="9">
        <v>0</v>
      </c>
      <c r="EN211" s="12">
        <v>0</v>
      </c>
      <c r="EO211" s="4">
        <v>0</v>
      </c>
      <c r="EP211" s="9">
        <v>0</v>
      </c>
      <c r="EQ211" s="12">
        <v>0</v>
      </c>
      <c r="ER211" s="4">
        <v>0</v>
      </c>
      <c r="ES211" s="9">
        <v>0</v>
      </c>
      <c r="ET211" s="12">
        <v>0</v>
      </c>
      <c r="EU211" s="4">
        <v>0</v>
      </c>
      <c r="EV211" s="9">
        <v>0</v>
      </c>
      <c r="EW211" s="12">
        <v>0</v>
      </c>
      <c r="EX211" s="4">
        <v>0</v>
      </c>
      <c r="EY211" s="9">
        <f t="shared" si="857"/>
        <v>0</v>
      </c>
      <c r="EZ211" s="12">
        <v>0</v>
      </c>
      <c r="FA211" s="4">
        <v>0</v>
      </c>
      <c r="FB211" s="9">
        <v>0</v>
      </c>
      <c r="FC211" s="12">
        <v>0</v>
      </c>
      <c r="FD211" s="4">
        <v>0</v>
      </c>
      <c r="FE211" s="9">
        <v>0</v>
      </c>
      <c r="FF211" s="12">
        <v>0</v>
      </c>
      <c r="FG211" s="4">
        <v>0</v>
      </c>
      <c r="FH211" s="9">
        <v>0</v>
      </c>
      <c r="FI211" s="12">
        <v>0</v>
      </c>
      <c r="FJ211" s="4">
        <v>0</v>
      </c>
      <c r="FK211" s="9">
        <v>0</v>
      </c>
      <c r="FL211" s="12">
        <v>0</v>
      </c>
      <c r="FM211" s="4">
        <v>0</v>
      </c>
      <c r="FN211" s="9">
        <v>0</v>
      </c>
      <c r="FO211" s="12"/>
      <c r="FP211" s="4"/>
      <c r="FQ211" s="9"/>
      <c r="FR211" s="12">
        <v>0</v>
      </c>
      <c r="FS211" s="4">
        <v>0</v>
      </c>
      <c r="FT211" s="9">
        <v>0</v>
      </c>
      <c r="FU211" s="12">
        <v>0</v>
      </c>
      <c r="FV211" s="4">
        <v>0</v>
      </c>
      <c r="FW211" s="9">
        <v>0</v>
      </c>
      <c r="FX211" s="12">
        <v>0</v>
      </c>
      <c r="FY211" s="4">
        <v>0</v>
      </c>
      <c r="FZ211" s="9">
        <v>0</v>
      </c>
      <c r="GA211" s="12">
        <v>0</v>
      </c>
      <c r="GB211" s="4">
        <v>0</v>
      </c>
      <c r="GC211" s="9">
        <v>0</v>
      </c>
      <c r="GD211" s="12">
        <v>0</v>
      </c>
      <c r="GE211" s="4">
        <v>0</v>
      </c>
      <c r="GF211" s="9">
        <v>0</v>
      </c>
      <c r="GG211" s="12">
        <v>0</v>
      </c>
      <c r="GH211" s="4">
        <v>0</v>
      </c>
      <c r="GI211" s="9">
        <v>0</v>
      </c>
      <c r="GJ211" s="12">
        <v>0</v>
      </c>
      <c r="GK211" s="4">
        <v>0</v>
      </c>
      <c r="GL211" s="9">
        <v>0</v>
      </c>
      <c r="GM211" s="12">
        <v>0</v>
      </c>
      <c r="GN211" s="4">
        <v>0</v>
      </c>
      <c r="GO211" s="9">
        <v>0</v>
      </c>
      <c r="GP211" s="12">
        <v>0</v>
      </c>
      <c r="GQ211" s="4">
        <v>0</v>
      </c>
      <c r="GR211" s="9">
        <v>0</v>
      </c>
      <c r="GS211" s="12">
        <v>0</v>
      </c>
      <c r="GT211" s="4">
        <v>0</v>
      </c>
      <c r="GU211" s="9">
        <v>0</v>
      </c>
      <c r="GV211" s="12">
        <v>6.1174999999999997</v>
      </c>
      <c r="GW211" s="4">
        <v>16.550999999999998</v>
      </c>
      <c r="GX211" s="9">
        <f t="shared" si="859"/>
        <v>2705.5169595422967</v>
      </c>
      <c r="GY211" s="12">
        <v>0</v>
      </c>
      <c r="GZ211" s="4">
        <v>0</v>
      </c>
      <c r="HA211" s="9">
        <v>0</v>
      </c>
      <c r="HB211" s="12">
        <v>0</v>
      </c>
      <c r="HC211" s="4">
        <v>0</v>
      </c>
      <c r="HD211" s="9">
        <v>0</v>
      </c>
      <c r="HE211" s="12">
        <v>0</v>
      </c>
      <c r="HF211" s="4">
        <v>0</v>
      </c>
      <c r="HG211" s="9">
        <v>0</v>
      </c>
      <c r="HH211" s="19">
        <f t="shared" si="860"/>
        <v>1719.0074999999999</v>
      </c>
      <c r="HI211" s="9">
        <f t="shared" si="861"/>
        <v>12960.974</v>
      </c>
    </row>
    <row r="212" spans="1:217" x14ac:dyDescent="0.3">
      <c r="A212" s="79">
        <v>2019</v>
      </c>
      <c r="B212" s="80" t="s">
        <v>13</v>
      </c>
      <c r="C212" s="12">
        <v>0</v>
      </c>
      <c r="D212" s="4">
        <v>0</v>
      </c>
      <c r="E212" s="9">
        <f t="shared" si="845"/>
        <v>0</v>
      </c>
      <c r="F212" s="12">
        <v>72659</v>
      </c>
      <c r="G212" s="4">
        <v>179922.046</v>
      </c>
      <c r="H212" s="9">
        <f t="shared" si="864"/>
        <v>2476.2527147359588</v>
      </c>
      <c r="I212" s="12">
        <v>0</v>
      </c>
      <c r="J212" s="4">
        <v>0</v>
      </c>
      <c r="K212" s="9">
        <v>0</v>
      </c>
      <c r="L212" s="12">
        <v>7.75</v>
      </c>
      <c r="M212" s="4">
        <v>69.13</v>
      </c>
      <c r="N212" s="9">
        <f t="shared" si="846"/>
        <v>8920</v>
      </c>
      <c r="O212" s="12">
        <v>0</v>
      </c>
      <c r="P212" s="4">
        <v>0</v>
      </c>
      <c r="Q212" s="9">
        <v>0</v>
      </c>
      <c r="R212" s="12">
        <v>0</v>
      </c>
      <c r="S212" s="4">
        <v>0</v>
      </c>
      <c r="T212" s="9">
        <v>0</v>
      </c>
      <c r="U212" s="12">
        <v>0</v>
      </c>
      <c r="V212" s="4">
        <v>0</v>
      </c>
      <c r="W212" s="9">
        <f t="shared" si="848"/>
        <v>0</v>
      </c>
      <c r="X212" s="12">
        <v>0</v>
      </c>
      <c r="Y212" s="4">
        <v>0</v>
      </c>
      <c r="Z212" s="9">
        <v>0</v>
      </c>
      <c r="AA212" s="12">
        <v>0</v>
      </c>
      <c r="AB212" s="4">
        <v>0</v>
      </c>
      <c r="AC212" s="9">
        <v>0</v>
      </c>
      <c r="AD212" s="12">
        <v>0</v>
      </c>
      <c r="AE212" s="4">
        <v>0</v>
      </c>
      <c r="AF212" s="9">
        <v>0</v>
      </c>
      <c r="AG212" s="12">
        <v>0</v>
      </c>
      <c r="AH212" s="4">
        <v>0</v>
      </c>
      <c r="AI212" s="9">
        <v>0</v>
      </c>
      <c r="AJ212" s="12">
        <v>0</v>
      </c>
      <c r="AK212" s="4">
        <v>0</v>
      </c>
      <c r="AL212" s="9">
        <v>0</v>
      </c>
      <c r="AM212" s="12">
        <v>0</v>
      </c>
      <c r="AN212" s="4">
        <v>0</v>
      </c>
      <c r="AO212" s="9">
        <v>0</v>
      </c>
      <c r="AP212" s="12">
        <v>0</v>
      </c>
      <c r="AQ212" s="4">
        <v>0</v>
      </c>
      <c r="AR212" s="9">
        <v>0</v>
      </c>
      <c r="AS212" s="12">
        <v>0</v>
      </c>
      <c r="AT212" s="4">
        <v>0</v>
      </c>
      <c r="AU212" s="9">
        <v>0</v>
      </c>
      <c r="AV212" s="12">
        <v>20.62</v>
      </c>
      <c r="AW212" s="4">
        <v>53.85</v>
      </c>
      <c r="AX212" s="9">
        <f t="shared" si="849"/>
        <v>2611.5421920465565</v>
      </c>
      <c r="AY212" s="12"/>
      <c r="AZ212" s="4"/>
      <c r="BA212" s="9"/>
      <c r="BB212" s="12">
        <v>0</v>
      </c>
      <c r="BC212" s="4">
        <v>0</v>
      </c>
      <c r="BD212" s="9">
        <v>0</v>
      </c>
      <c r="BE212" s="12">
        <v>0</v>
      </c>
      <c r="BF212" s="4">
        <v>0</v>
      </c>
      <c r="BG212" s="9">
        <f t="shared" si="850"/>
        <v>0</v>
      </c>
      <c r="BH212" s="12">
        <v>0</v>
      </c>
      <c r="BI212" s="4">
        <v>0</v>
      </c>
      <c r="BJ212" s="9">
        <v>0</v>
      </c>
      <c r="BK212" s="12">
        <v>3.35</v>
      </c>
      <c r="BL212" s="4">
        <v>6.0540000000000003</v>
      </c>
      <c r="BM212" s="9">
        <f t="shared" ref="BM212" si="877">BL212/BK212*1000</f>
        <v>1807.1641791044776</v>
      </c>
      <c r="BN212" s="12">
        <v>0</v>
      </c>
      <c r="BO212" s="4">
        <v>0</v>
      </c>
      <c r="BP212" s="9">
        <v>0</v>
      </c>
      <c r="BQ212" s="12">
        <v>0</v>
      </c>
      <c r="BR212" s="4">
        <v>0</v>
      </c>
      <c r="BS212" s="9">
        <v>0</v>
      </c>
      <c r="BT212" s="12">
        <v>0</v>
      </c>
      <c r="BU212" s="4">
        <v>0</v>
      </c>
      <c r="BV212" s="9">
        <v>0</v>
      </c>
      <c r="BW212" s="12">
        <v>0</v>
      </c>
      <c r="BX212" s="4">
        <v>0</v>
      </c>
      <c r="BY212" s="9">
        <f t="shared" si="870"/>
        <v>0</v>
      </c>
      <c r="BZ212" s="12">
        <v>0</v>
      </c>
      <c r="CA212" s="4">
        <v>0</v>
      </c>
      <c r="CB212" s="9">
        <v>0</v>
      </c>
      <c r="CC212" s="12">
        <v>0</v>
      </c>
      <c r="CD212" s="4">
        <v>0</v>
      </c>
      <c r="CE212" s="9">
        <v>0</v>
      </c>
      <c r="CF212" s="12">
        <v>0</v>
      </c>
      <c r="CG212" s="4">
        <v>0</v>
      </c>
      <c r="CH212" s="9">
        <f t="shared" si="852"/>
        <v>0</v>
      </c>
      <c r="CI212" s="12">
        <v>0</v>
      </c>
      <c r="CJ212" s="4">
        <v>0</v>
      </c>
      <c r="CK212" s="9">
        <v>0</v>
      </c>
      <c r="CL212" s="12">
        <v>0</v>
      </c>
      <c r="CM212" s="4">
        <v>0</v>
      </c>
      <c r="CN212" s="9">
        <f t="shared" si="853"/>
        <v>0</v>
      </c>
      <c r="CO212" s="12">
        <v>0</v>
      </c>
      <c r="CP212" s="4">
        <v>0</v>
      </c>
      <c r="CQ212" s="9">
        <v>0</v>
      </c>
      <c r="CR212" s="12">
        <v>0</v>
      </c>
      <c r="CS212" s="4">
        <v>0</v>
      </c>
      <c r="CT212" s="9">
        <v>0</v>
      </c>
      <c r="CU212" s="12">
        <v>0</v>
      </c>
      <c r="CV212" s="4">
        <v>0</v>
      </c>
      <c r="CW212" s="9">
        <v>0</v>
      </c>
      <c r="CX212" s="12">
        <v>0</v>
      </c>
      <c r="CY212" s="4">
        <v>0</v>
      </c>
      <c r="CZ212" s="9">
        <v>0</v>
      </c>
      <c r="DA212" s="12"/>
      <c r="DB212" s="4"/>
      <c r="DC212" s="9"/>
      <c r="DD212" s="12">
        <v>0</v>
      </c>
      <c r="DE212" s="4">
        <v>0</v>
      </c>
      <c r="DF212" s="9">
        <v>0</v>
      </c>
      <c r="DG212" s="12">
        <v>0</v>
      </c>
      <c r="DH212" s="4">
        <v>0</v>
      </c>
      <c r="DI212" s="9">
        <f t="shared" si="855"/>
        <v>0</v>
      </c>
      <c r="DJ212" s="12">
        <v>0</v>
      </c>
      <c r="DK212" s="4">
        <v>0</v>
      </c>
      <c r="DL212" s="9">
        <v>0</v>
      </c>
      <c r="DM212" s="12">
        <v>0</v>
      </c>
      <c r="DN212" s="4">
        <v>0</v>
      </c>
      <c r="DO212" s="9">
        <v>0</v>
      </c>
      <c r="DP212" s="12">
        <v>0</v>
      </c>
      <c r="DQ212" s="4">
        <v>0</v>
      </c>
      <c r="DR212" s="9">
        <v>0</v>
      </c>
      <c r="DS212" s="12">
        <v>0</v>
      </c>
      <c r="DT212" s="4">
        <v>0</v>
      </c>
      <c r="DU212" s="9">
        <v>0</v>
      </c>
      <c r="DV212" s="12">
        <v>0</v>
      </c>
      <c r="DW212" s="4">
        <v>0</v>
      </c>
      <c r="DX212" s="9">
        <f t="shared" si="872"/>
        <v>0</v>
      </c>
      <c r="DY212" s="12">
        <v>0</v>
      </c>
      <c r="DZ212" s="4">
        <v>0</v>
      </c>
      <c r="EA212" s="9">
        <v>0</v>
      </c>
      <c r="EB212" s="12"/>
      <c r="EC212" s="4"/>
      <c r="ED212" s="9"/>
      <c r="EE212" s="12">
        <v>0</v>
      </c>
      <c r="EF212" s="4">
        <v>0</v>
      </c>
      <c r="EG212" s="9">
        <f t="shared" si="856"/>
        <v>0</v>
      </c>
      <c r="EH212" s="12">
        <v>0</v>
      </c>
      <c r="EI212" s="4">
        <v>0</v>
      </c>
      <c r="EJ212" s="9">
        <v>0</v>
      </c>
      <c r="EK212" s="12">
        <v>0</v>
      </c>
      <c r="EL212" s="4">
        <v>0</v>
      </c>
      <c r="EM212" s="9">
        <v>0</v>
      </c>
      <c r="EN212" s="12">
        <v>0</v>
      </c>
      <c r="EO212" s="4">
        <v>0</v>
      </c>
      <c r="EP212" s="9">
        <v>0</v>
      </c>
      <c r="EQ212" s="12">
        <v>0</v>
      </c>
      <c r="ER212" s="4">
        <v>0</v>
      </c>
      <c r="ES212" s="9">
        <v>0</v>
      </c>
      <c r="ET212" s="12">
        <v>0</v>
      </c>
      <c r="EU212" s="4">
        <v>0</v>
      </c>
      <c r="EV212" s="9">
        <v>0</v>
      </c>
      <c r="EW212" s="12">
        <v>0</v>
      </c>
      <c r="EX212" s="4">
        <v>0</v>
      </c>
      <c r="EY212" s="9">
        <f t="shared" si="857"/>
        <v>0</v>
      </c>
      <c r="EZ212" s="12">
        <v>0</v>
      </c>
      <c r="FA212" s="4">
        <v>0</v>
      </c>
      <c r="FB212" s="9">
        <v>0</v>
      </c>
      <c r="FC212" s="12">
        <v>0</v>
      </c>
      <c r="FD212" s="4">
        <v>0</v>
      </c>
      <c r="FE212" s="9">
        <v>0</v>
      </c>
      <c r="FF212" s="12">
        <v>0</v>
      </c>
      <c r="FG212" s="4">
        <v>0</v>
      </c>
      <c r="FH212" s="9">
        <v>0</v>
      </c>
      <c r="FI212" s="12">
        <v>0</v>
      </c>
      <c r="FJ212" s="4">
        <v>0</v>
      </c>
      <c r="FK212" s="9">
        <v>0</v>
      </c>
      <c r="FL212" s="12">
        <v>0</v>
      </c>
      <c r="FM212" s="4">
        <v>0</v>
      </c>
      <c r="FN212" s="9">
        <v>0</v>
      </c>
      <c r="FO212" s="12"/>
      <c r="FP212" s="4"/>
      <c r="FQ212" s="9"/>
      <c r="FR212" s="12">
        <v>0</v>
      </c>
      <c r="FS212" s="4">
        <v>0</v>
      </c>
      <c r="FT212" s="9">
        <v>0</v>
      </c>
      <c r="FU212" s="12">
        <v>0</v>
      </c>
      <c r="FV212" s="4">
        <v>0</v>
      </c>
      <c r="FW212" s="9">
        <v>0</v>
      </c>
      <c r="FX212" s="12">
        <v>0</v>
      </c>
      <c r="FY212" s="4">
        <v>0</v>
      </c>
      <c r="FZ212" s="9">
        <v>0</v>
      </c>
      <c r="GA212" s="12">
        <v>0</v>
      </c>
      <c r="GB212" s="4">
        <v>0</v>
      </c>
      <c r="GC212" s="9">
        <v>0</v>
      </c>
      <c r="GD212" s="12">
        <v>0</v>
      </c>
      <c r="GE212" s="4">
        <v>0</v>
      </c>
      <c r="GF212" s="9">
        <v>0</v>
      </c>
      <c r="GG212" s="12">
        <v>0</v>
      </c>
      <c r="GH212" s="4">
        <v>0</v>
      </c>
      <c r="GI212" s="9">
        <v>0</v>
      </c>
      <c r="GJ212" s="12">
        <v>0</v>
      </c>
      <c r="GK212" s="4">
        <v>0</v>
      </c>
      <c r="GL212" s="9">
        <v>0</v>
      </c>
      <c r="GM212" s="12">
        <v>0</v>
      </c>
      <c r="GN212" s="4">
        <v>0</v>
      </c>
      <c r="GO212" s="9">
        <v>0</v>
      </c>
      <c r="GP212" s="12">
        <v>0</v>
      </c>
      <c r="GQ212" s="4">
        <v>0</v>
      </c>
      <c r="GR212" s="9">
        <v>0</v>
      </c>
      <c r="GS212" s="12">
        <v>3.9256500000000001</v>
      </c>
      <c r="GT212" s="4">
        <v>127.199</v>
      </c>
      <c r="GU212" s="9">
        <f t="shared" si="858"/>
        <v>32402.022594984268</v>
      </c>
      <c r="GV212" s="12">
        <v>2.0945</v>
      </c>
      <c r="GW212" s="4">
        <v>6.2839999999999998</v>
      </c>
      <c r="GX212" s="9">
        <f t="shared" si="859"/>
        <v>3000.2387204583433</v>
      </c>
      <c r="GY212" s="12">
        <v>0</v>
      </c>
      <c r="GZ212" s="4">
        <v>0</v>
      </c>
      <c r="HA212" s="9">
        <v>0</v>
      </c>
      <c r="HB212" s="12">
        <v>0</v>
      </c>
      <c r="HC212" s="4">
        <v>0</v>
      </c>
      <c r="HD212" s="9">
        <v>0</v>
      </c>
      <c r="HE212" s="12">
        <v>0</v>
      </c>
      <c r="HF212" s="4">
        <v>0</v>
      </c>
      <c r="HG212" s="9">
        <v>0</v>
      </c>
      <c r="HH212" s="19">
        <f t="shared" si="860"/>
        <v>72696.740150000012</v>
      </c>
      <c r="HI212" s="9">
        <f t="shared" si="861"/>
        <v>180184.56300000002</v>
      </c>
    </row>
    <row r="213" spans="1:217" ht="15" thickBot="1" x14ac:dyDescent="0.35">
      <c r="A213" s="72"/>
      <c r="B213" s="82" t="s">
        <v>14</v>
      </c>
      <c r="C213" s="52">
        <f t="shared" ref="C213:D213" si="878">SUM(C201:C212)</f>
        <v>0</v>
      </c>
      <c r="D213" s="50">
        <f t="shared" si="878"/>
        <v>0</v>
      </c>
      <c r="E213" s="55"/>
      <c r="F213" s="52">
        <f>SUM(F201:F212)</f>
        <v>482512.80099999998</v>
      </c>
      <c r="G213" s="50">
        <f>SUM(G201:G212)</f>
        <v>1236484.531</v>
      </c>
      <c r="H213" s="55"/>
      <c r="I213" s="52">
        <f>SUM(I201:I212)</f>
        <v>0</v>
      </c>
      <c r="J213" s="50">
        <f>SUM(J201:J212)</f>
        <v>0</v>
      </c>
      <c r="K213" s="55"/>
      <c r="L213" s="52">
        <f>SUM(L201:L212)</f>
        <v>32.030380000000001</v>
      </c>
      <c r="M213" s="50">
        <f>SUM(M201:M212)</f>
        <v>290.90199999999999</v>
      </c>
      <c r="N213" s="55"/>
      <c r="O213" s="52">
        <f>SUM(O201:O212)</f>
        <v>0</v>
      </c>
      <c r="P213" s="50">
        <f>SUM(P201:P212)</f>
        <v>0</v>
      </c>
      <c r="Q213" s="55"/>
      <c r="R213" s="52">
        <f>SUM(R201:R212)</f>
        <v>100565.1654</v>
      </c>
      <c r="S213" s="50">
        <f>SUM(S201:S212)</f>
        <v>236939.48499999999</v>
      </c>
      <c r="T213" s="55"/>
      <c r="U213" s="52">
        <f t="shared" ref="U213:V213" si="879">SUM(U201:U212)</f>
        <v>0</v>
      </c>
      <c r="V213" s="50">
        <f t="shared" si="879"/>
        <v>0</v>
      </c>
      <c r="W213" s="55"/>
      <c r="X213" s="52">
        <f>SUM(X201:X212)</f>
        <v>0</v>
      </c>
      <c r="Y213" s="50">
        <f>SUM(Y201:Y212)</f>
        <v>0</v>
      </c>
      <c r="Z213" s="55"/>
      <c r="AA213" s="52">
        <f>SUM(AA201:AA212)</f>
        <v>0</v>
      </c>
      <c r="AB213" s="50">
        <f>SUM(AB201:AB212)</f>
        <v>0</v>
      </c>
      <c r="AC213" s="55"/>
      <c r="AD213" s="52">
        <f>SUM(AD201:AD212)</f>
        <v>0.8410700000000001</v>
      </c>
      <c r="AE213" s="50">
        <f>SUM(AE201:AE212)</f>
        <v>1.4990000000000001</v>
      </c>
      <c r="AF213" s="55"/>
      <c r="AG213" s="52">
        <f>SUM(AG201:AG212)</f>
        <v>0</v>
      </c>
      <c r="AH213" s="50">
        <f>SUM(AH201:AH212)</f>
        <v>0</v>
      </c>
      <c r="AI213" s="55"/>
      <c r="AJ213" s="52">
        <f>SUM(AJ201:AJ212)</f>
        <v>0</v>
      </c>
      <c r="AK213" s="50">
        <f>SUM(AK201:AK212)</f>
        <v>0</v>
      </c>
      <c r="AL213" s="55"/>
      <c r="AM213" s="52">
        <f>SUM(AM201:AM212)</f>
        <v>0</v>
      </c>
      <c r="AN213" s="50">
        <f>SUM(AN201:AN212)</f>
        <v>0</v>
      </c>
      <c r="AO213" s="55"/>
      <c r="AP213" s="52">
        <f>SUM(AP201:AP212)</f>
        <v>0</v>
      </c>
      <c r="AQ213" s="50">
        <f>SUM(AQ201:AQ212)</f>
        <v>0</v>
      </c>
      <c r="AR213" s="55"/>
      <c r="AS213" s="52">
        <f>SUM(AS201:AS212)</f>
        <v>0</v>
      </c>
      <c r="AT213" s="50">
        <f>SUM(AT201:AT212)</f>
        <v>0</v>
      </c>
      <c r="AU213" s="55"/>
      <c r="AV213" s="52">
        <f>SUM(AV201:AV212)</f>
        <v>330.03311999999994</v>
      </c>
      <c r="AW213" s="50">
        <f>SUM(AW201:AW212)</f>
        <v>814.87300000000005</v>
      </c>
      <c r="AX213" s="55"/>
      <c r="AY213" s="52"/>
      <c r="AZ213" s="50"/>
      <c r="BA213" s="55"/>
      <c r="BB213" s="52">
        <f>SUM(BB201:BB212)</f>
        <v>2724.5007000000001</v>
      </c>
      <c r="BC213" s="50">
        <f>SUM(BC201:BC212)</f>
        <v>18837.446</v>
      </c>
      <c r="BD213" s="55"/>
      <c r="BE213" s="52">
        <f t="shared" ref="BE213:BF213" si="880">SUM(BE201:BE212)</f>
        <v>0</v>
      </c>
      <c r="BF213" s="50">
        <f t="shared" si="880"/>
        <v>0</v>
      </c>
      <c r="BG213" s="55"/>
      <c r="BH213" s="52">
        <f>SUM(BH201:BH212)</f>
        <v>0</v>
      </c>
      <c r="BI213" s="50">
        <f>SUM(BI201:BI212)</f>
        <v>0</v>
      </c>
      <c r="BJ213" s="55"/>
      <c r="BK213" s="52">
        <f>SUM(BK201:BK212)</f>
        <v>3.35</v>
      </c>
      <c r="BL213" s="50">
        <f>SUM(BL201:BL212)</f>
        <v>6.0540000000000003</v>
      </c>
      <c r="BM213" s="55"/>
      <c r="BN213" s="52">
        <f>SUM(BN201:BN212)</f>
        <v>0</v>
      </c>
      <c r="BO213" s="50">
        <f>SUM(BO201:BO212)</f>
        <v>0</v>
      </c>
      <c r="BP213" s="55"/>
      <c r="BQ213" s="52">
        <f>SUM(BQ201:BQ212)</f>
        <v>0.25</v>
      </c>
      <c r="BR213" s="50">
        <f>SUM(BR201:BR212)</f>
        <v>6.94</v>
      </c>
      <c r="BS213" s="55"/>
      <c r="BT213" s="52">
        <f>SUM(BT201:BT212)</f>
        <v>0.5</v>
      </c>
      <c r="BU213" s="50">
        <f>SUM(BU201:BU212)</f>
        <v>10.215999999999999</v>
      </c>
      <c r="BV213" s="55"/>
      <c r="BW213" s="52">
        <f>SUM(BW201:BW212)</f>
        <v>0</v>
      </c>
      <c r="BX213" s="50">
        <f>SUM(BX201:BX212)</f>
        <v>0</v>
      </c>
      <c r="BY213" s="55"/>
      <c r="BZ213" s="52">
        <f>SUM(BZ201:BZ212)</f>
        <v>0.16556999999999999</v>
      </c>
      <c r="CA213" s="50">
        <f>SUM(CA201:CA212)</f>
        <v>4.5229999999999997</v>
      </c>
      <c r="CB213" s="55"/>
      <c r="CC213" s="52">
        <f>SUM(CC201:CC212)</f>
        <v>0</v>
      </c>
      <c r="CD213" s="50">
        <f>SUM(CD201:CD212)</f>
        <v>0</v>
      </c>
      <c r="CE213" s="55"/>
      <c r="CF213" s="52">
        <f t="shared" ref="CF213:CG213" si="881">SUM(CF201:CF212)</f>
        <v>0</v>
      </c>
      <c r="CG213" s="50">
        <f t="shared" si="881"/>
        <v>0</v>
      </c>
      <c r="CH213" s="55"/>
      <c r="CI213" s="52">
        <f>SUM(CI201:CI212)</f>
        <v>0</v>
      </c>
      <c r="CJ213" s="50">
        <f>SUM(CJ201:CJ212)</f>
        <v>0</v>
      </c>
      <c r="CK213" s="55"/>
      <c r="CL213" s="52">
        <f t="shared" ref="CL213:CM213" si="882">SUM(CL201:CL212)</f>
        <v>0</v>
      </c>
      <c r="CM213" s="50">
        <f t="shared" si="882"/>
        <v>0</v>
      </c>
      <c r="CN213" s="55"/>
      <c r="CO213" s="52">
        <f>SUM(CO201:CO212)</f>
        <v>1E-3</v>
      </c>
      <c r="CP213" s="50">
        <f>SUM(CP201:CP212)</f>
        <v>1.4E-2</v>
      </c>
      <c r="CQ213" s="55"/>
      <c r="CR213" s="52">
        <f>SUM(CR201:CR212)</f>
        <v>0</v>
      </c>
      <c r="CS213" s="50">
        <f>SUM(CS201:CS212)</f>
        <v>0</v>
      </c>
      <c r="CT213" s="55"/>
      <c r="CU213" s="52">
        <f>SUM(CU201:CU212)</f>
        <v>3.0629999999999997</v>
      </c>
      <c r="CV213" s="50">
        <f>SUM(CV201:CV212)</f>
        <v>24.154000000000003</v>
      </c>
      <c r="CW213" s="55"/>
      <c r="CX213" s="52">
        <f>SUM(CX201:CX212)</f>
        <v>0</v>
      </c>
      <c r="CY213" s="50">
        <f>SUM(CY201:CY212)</f>
        <v>0</v>
      </c>
      <c r="CZ213" s="55"/>
      <c r="DA213" s="52"/>
      <c r="DB213" s="50"/>
      <c r="DC213" s="55"/>
      <c r="DD213" s="52">
        <f>SUM(DD201:DD212)</f>
        <v>0</v>
      </c>
      <c r="DE213" s="50">
        <f>SUM(DE201:DE212)</f>
        <v>0</v>
      </c>
      <c r="DF213" s="55"/>
      <c r="DG213" s="52">
        <f t="shared" ref="DG213:DH213" si="883">SUM(DG201:DG212)</f>
        <v>0</v>
      </c>
      <c r="DH213" s="50">
        <f t="shared" si="883"/>
        <v>0</v>
      </c>
      <c r="DI213" s="55"/>
      <c r="DJ213" s="52">
        <f>SUM(DJ201:DJ212)</f>
        <v>8</v>
      </c>
      <c r="DK213" s="50">
        <f>SUM(DK201:DK212)</f>
        <v>839.77699999999993</v>
      </c>
      <c r="DL213" s="55"/>
      <c r="DM213" s="52">
        <f>SUM(DM201:DM212)</f>
        <v>0</v>
      </c>
      <c r="DN213" s="50">
        <f>SUM(DN201:DN212)</f>
        <v>0</v>
      </c>
      <c r="DO213" s="55"/>
      <c r="DP213" s="52">
        <f>SUM(DP201:DP212)</f>
        <v>8.6199999999999992E-3</v>
      </c>
      <c r="DQ213" s="50">
        <f>SUM(DQ201:DQ212)</f>
        <v>0.20399999999999999</v>
      </c>
      <c r="DR213" s="55"/>
      <c r="DS213" s="52">
        <f>SUM(DS201:DS212)</f>
        <v>4.7400000000000003E-3</v>
      </c>
      <c r="DT213" s="50">
        <f>SUM(DT201:DT212)</f>
        <v>17.097000000000001</v>
      </c>
      <c r="DU213" s="55"/>
      <c r="DV213" s="52">
        <f>SUM(DV201:DV212)</f>
        <v>0</v>
      </c>
      <c r="DW213" s="50">
        <f>SUM(DW201:DW212)</f>
        <v>0</v>
      </c>
      <c r="DX213" s="55"/>
      <c r="DY213" s="52">
        <f>SUM(DY201:DY212)</f>
        <v>6.0999999999999997E-4</v>
      </c>
      <c r="DZ213" s="50">
        <f>SUM(DZ201:DZ212)</f>
        <v>8.0000000000000002E-3</v>
      </c>
      <c r="EA213" s="55"/>
      <c r="EB213" s="52"/>
      <c r="EC213" s="50"/>
      <c r="ED213" s="55"/>
      <c r="EE213" s="52">
        <f t="shared" ref="EE213:EF213" si="884">SUM(EE201:EE212)</f>
        <v>0</v>
      </c>
      <c r="EF213" s="50">
        <f t="shared" si="884"/>
        <v>0</v>
      </c>
      <c r="EG213" s="55"/>
      <c r="EH213" s="52">
        <f>SUM(EH201:EH212)</f>
        <v>0</v>
      </c>
      <c r="EI213" s="50">
        <f>SUM(EI201:EI212)</f>
        <v>0</v>
      </c>
      <c r="EJ213" s="55"/>
      <c r="EK213" s="52">
        <f>SUM(EK201:EK212)</f>
        <v>0</v>
      </c>
      <c r="EL213" s="50">
        <f>SUM(EL201:EL212)</f>
        <v>0</v>
      </c>
      <c r="EM213" s="55"/>
      <c r="EN213" s="52">
        <f>SUM(EN201:EN212)</f>
        <v>0</v>
      </c>
      <c r="EO213" s="50">
        <f>SUM(EO201:EO212)</f>
        <v>0</v>
      </c>
      <c r="EP213" s="55"/>
      <c r="EQ213" s="52">
        <f>SUM(EQ201:EQ212)</f>
        <v>0</v>
      </c>
      <c r="ER213" s="50">
        <f>SUM(ER201:ER212)</f>
        <v>0</v>
      </c>
      <c r="ES213" s="55"/>
      <c r="ET213" s="52">
        <f>SUM(ET201:ET212)</f>
        <v>0</v>
      </c>
      <c r="EU213" s="50">
        <f>SUM(EU201:EU212)</f>
        <v>0</v>
      </c>
      <c r="EV213" s="55"/>
      <c r="EW213" s="52">
        <f t="shared" ref="EW213:EX213" si="885">SUM(EW201:EW212)</f>
        <v>0</v>
      </c>
      <c r="EX213" s="50">
        <f t="shared" si="885"/>
        <v>0</v>
      </c>
      <c r="EY213" s="51"/>
      <c r="EZ213" s="52">
        <f>SUM(EZ201:EZ212)</f>
        <v>0</v>
      </c>
      <c r="FA213" s="50">
        <f>SUM(FA201:FA212)</f>
        <v>0</v>
      </c>
      <c r="FB213" s="55"/>
      <c r="FC213" s="52">
        <f>SUM(FC201:FC212)</f>
        <v>0</v>
      </c>
      <c r="FD213" s="50">
        <f>SUM(FD201:FD212)</f>
        <v>0</v>
      </c>
      <c r="FE213" s="55"/>
      <c r="FF213" s="52">
        <f>SUM(FF201:FF212)</f>
        <v>0</v>
      </c>
      <c r="FG213" s="50">
        <f>SUM(FG201:FG212)</f>
        <v>0</v>
      </c>
      <c r="FH213" s="55"/>
      <c r="FI213" s="52">
        <f>SUM(FI201:FI212)</f>
        <v>0</v>
      </c>
      <c r="FJ213" s="50">
        <f>SUM(FJ201:FJ212)</f>
        <v>0</v>
      </c>
      <c r="FK213" s="55"/>
      <c r="FL213" s="52">
        <f>SUM(FL201:FL212)</f>
        <v>0</v>
      </c>
      <c r="FM213" s="50">
        <f>SUM(FM201:FM212)</f>
        <v>0</v>
      </c>
      <c r="FN213" s="55"/>
      <c r="FO213" s="52"/>
      <c r="FP213" s="50"/>
      <c r="FQ213" s="55"/>
      <c r="FR213" s="52">
        <f>SUM(FR201:FR212)</f>
        <v>0</v>
      </c>
      <c r="FS213" s="50">
        <f>SUM(FS201:FS212)</f>
        <v>0</v>
      </c>
      <c r="FT213" s="55"/>
      <c r="FU213" s="52">
        <f>SUM(FU201:FU212)</f>
        <v>0</v>
      </c>
      <c r="FV213" s="50">
        <f>SUM(FV201:FV212)</f>
        <v>0</v>
      </c>
      <c r="FW213" s="55"/>
      <c r="FX213" s="52">
        <f>SUM(FX201:FX212)</f>
        <v>0</v>
      </c>
      <c r="FY213" s="50">
        <f>SUM(FY201:FY212)</f>
        <v>0</v>
      </c>
      <c r="FZ213" s="55"/>
      <c r="GA213" s="52">
        <f>SUM(GA201:GA212)</f>
        <v>0</v>
      </c>
      <c r="GB213" s="50">
        <f>SUM(GB201:GB212)</f>
        <v>0</v>
      </c>
      <c r="GC213" s="55"/>
      <c r="GD213" s="52">
        <f>SUM(GD201:GD212)</f>
        <v>0</v>
      </c>
      <c r="GE213" s="50">
        <f>SUM(GE201:GE212)</f>
        <v>0</v>
      </c>
      <c r="GF213" s="55"/>
      <c r="GG213" s="52">
        <f>SUM(GG201:GG212)</f>
        <v>0</v>
      </c>
      <c r="GH213" s="50">
        <f>SUM(GH201:GH212)</f>
        <v>0</v>
      </c>
      <c r="GI213" s="55"/>
      <c r="GJ213" s="52">
        <f>SUM(GJ201:GJ212)</f>
        <v>0.5</v>
      </c>
      <c r="GK213" s="50">
        <f>SUM(GK201:GK212)</f>
        <v>12.16</v>
      </c>
      <c r="GL213" s="55"/>
      <c r="GM213" s="52">
        <f>SUM(GM201:GM212)</f>
        <v>0</v>
      </c>
      <c r="GN213" s="50">
        <f>SUM(GN201:GN212)</f>
        <v>0</v>
      </c>
      <c r="GO213" s="55"/>
      <c r="GP213" s="52">
        <f>SUM(GP201:GP212)</f>
        <v>0.504</v>
      </c>
      <c r="GQ213" s="50">
        <f>SUM(GQ201:GQ212)</f>
        <v>1.8919999999999999</v>
      </c>
      <c r="GR213" s="55"/>
      <c r="GS213" s="52">
        <f>SUM(GS201:GS212)</f>
        <v>6.4046099999999999</v>
      </c>
      <c r="GT213" s="50">
        <f>SUM(GT201:GT212)</f>
        <v>203.88499999999999</v>
      </c>
      <c r="GU213" s="55"/>
      <c r="GV213" s="52">
        <f>SUM(GV201:GV212)</f>
        <v>55.155239999999992</v>
      </c>
      <c r="GW213" s="50">
        <f>SUM(GW201:GW212)</f>
        <v>143.91999999999999</v>
      </c>
      <c r="GX213" s="55"/>
      <c r="GY213" s="52">
        <f>SUM(GY201:GY212)</f>
        <v>0</v>
      </c>
      <c r="GZ213" s="50">
        <f>SUM(GZ201:GZ212)</f>
        <v>0</v>
      </c>
      <c r="HA213" s="55"/>
      <c r="HB213" s="52">
        <f>SUM(HB201:HB212)</f>
        <v>0.1794</v>
      </c>
      <c r="HC213" s="50">
        <f>SUM(HC201:HC212)</f>
        <v>1.1140000000000001</v>
      </c>
      <c r="HD213" s="55"/>
      <c r="HE213" s="52">
        <f>SUM(HE201:HE212)</f>
        <v>0</v>
      </c>
      <c r="HF213" s="50">
        <f>SUM(HF201:HF212)</f>
        <v>0</v>
      </c>
      <c r="HG213" s="55"/>
      <c r="HH213" s="56">
        <f t="shared" si="860"/>
        <v>586243.45845999976</v>
      </c>
      <c r="HI213" s="51">
        <f t="shared" si="861"/>
        <v>1494640.6939999999</v>
      </c>
    </row>
    <row r="214" spans="1:217" customFormat="1" x14ac:dyDescent="0.3">
      <c r="A214" s="108">
        <v>2020</v>
      </c>
      <c r="B214" s="109" t="s">
        <v>2</v>
      </c>
      <c r="C214" s="12">
        <v>0</v>
      </c>
      <c r="D214" s="4">
        <v>0</v>
      </c>
      <c r="E214" s="9">
        <f t="shared" ref="E214:E225" si="886">IF(C214=0,0,D214/C214*1000)</f>
        <v>0</v>
      </c>
      <c r="F214" s="12">
        <v>20350</v>
      </c>
      <c r="G214" s="4">
        <v>45368.381999999998</v>
      </c>
      <c r="H214" s="9">
        <f t="shared" ref="H214:H216" si="887">G214/F214*1000</f>
        <v>2229.4045208845205</v>
      </c>
      <c r="I214" s="12">
        <v>0</v>
      </c>
      <c r="J214" s="4">
        <v>0</v>
      </c>
      <c r="K214" s="9">
        <v>0</v>
      </c>
      <c r="L214" s="12">
        <v>0</v>
      </c>
      <c r="M214" s="4">
        <v>0</v>
      </c>
      <c r="N214" s="9">
        <v>0</v>
      </c>
      <c r="O214" s="12">
        <v>0</v>
      </c>
      <c r="P214" s="4">
        <v>0</v>
      </c>
      <c r="Q214" s="9">
        <v>0</v>
      </c>
      <c r="R214" s="12">
        <v>0</v>
      </c>
      <c r="S214" s="4">
        <v>0</v>
      </c>
      <c r="T214" s="9">
        <v>0</v>
      </c>
      <c r="U214" s="12">
        <v>0</v>
      </c>
      <c r="V214" s="4">
        <v>0</v>
      </c>
      <c r="W214" s="9">
        <f t="shared" ref="W214:W225" si="888">IF(U214=0,0,V214/U214*1000)</f>
        <v>0</v>
      </c>
      <c r="X214" s="12">
        <v>0</v>
      </c>
      <c r="Y214" s="4">
        <v>0</v>
      </c>
      <c r="Z214" s="9">
        <v>0</v>
      </c>
      <c r="AA214" s="12">
        <v>0</v>
      </c>
      <c r="AB214" s="4">
        <v>0</v>
      </c>
      <c r="AC214" s="9">
        <v>0</v>
      </c>
      <c r="AD214" s="12">
        <v>0</v>
      </c>
      <c r="AE214" s="4">
        <v>0</v>
      </c>
      <c r="AF214" s="9">
        <v>0</v>
      </c>
      <c r="AG214" s="12">
        <v>0</v>
      </c>
      <c r="AH214" s="4">
        <v>0</v>
      </c>
      <c r="AI214" s="9">
        <v>0</v>
      </c>
      <c r="AJ214" s="12">
        <v>0</v>
      </c>
      <c r="AK214" s="4">
        <v>0</v>
      </c>
      <c r="AL214" s="9">
        <v>0</v>
      </c>
      <c r="AM214" s="12">
        <v>0</v>
      </c>
      <c r="AN214" s="4">
        <v>0</v>
      </c>
      <c r="AO214" s="9">
        <v>0</v>
      </c>
      <c r="AP214" s="12">
        <v>2.4500000000000001E-2</v>
      </c>
      <c r="AQ214" s="4">
        <v>7.2999999999999995E-2</v>
      </c>
      <c r="AR214" s="9">
        <f t="shared" ref="AR214" si="889">AQ214/AP214*1000</f>
        <v>2979.5918367346935</v>
      </c>
      <c r="AS214" s="12">
        <v>0</v>
      </c>
      <c r="AT214" s="4">
        <v>0</v>
      </c>
      <c r="AU214" s="9">
        <v>0</v>
      </c>
      <c r="AV214" s="12">
        <v>11.472200000000001</v>
      </c>
      <c r="AW214" s="4">
        <v>27.07</v>
      </c>
      <c r="AX214" s="9">
        <f t="shared" ref="AX214" si="890">AW214/AV214*1000</f>
        <v>2359.6171614860268</v>
      </c>
      <c r="AY214" s="12"/>
      <c r="AZ214" s="4"/>
      <c r="BA214" s="9"/>
      <c r="BB214" s="12">
        <v>0</v>
      </c>
      <c r="BC214" s="4">
        <v>0</v>
      </c>
      <c r="BD214" s="9">
        <v>0</v>
      </c>
      <c r="BE214" s="12">
        <v>0</v>
      </c>
      <c r="BF214" s="4">
        <v>0</v>
      </c>
      <c r="BG214" s="9">
        <f t="shared" ref="BG214:BG225" si="891">IF(BE214=0,0,BF214/BE214*1000)</f>
        <v>0</v>
      </c>
      <c r="BH214" s="12">
        <v>0</v>
      </c>
      <c r="BI214" s="4">
        <v>0</v>
      </c>
      <c r="BJ214" s="9">
        <v>0</v>
      </c>
      <c r="BK214" s="12">
        <v>0</v>
      </c>
      <c r="BL214" s="4">
        <v>0</v>
      </c>
      <c r="BM214" s="9">
        <v>0</v>
      </c>
      <c r="BN214" s="12">
        <v>0</v>
      </c>
      <c r="BO214" s="4">
        <v>0</v>
      </c>
      <c r="BP214" s="9">
        <v>0</v>
      </c>
      <c r="BQ214" s="12">
        <v>0.05</v>
      </c>
      <c r="BR214" s="4">
        <v>1.2430000000000001</v>
      </c>
      <c r="BS214" s="9">
        <f t="shared" ref="BS214" si="892">BR214/BQ214*1000</f>
        <v>24860</v>
      </c>
      <c r="BT214" s="12">
        <v>0</v>
      </c>
      <c r="BU214" s="4">
        <v>0</v>
      </c>
      <c r="BV214" s="9">
        <v>0</v>
      </c>
      <c r="BW214" s="12">
        <v>0</v>
      </c>
      <c r="BX214" s="4">
        <v>0</v>
      </c>
      <c r="BY214" s="9">
        <v>0</v>
      </c>
      <c r="BZ214" s="12">
        <v>0</v>
      </c>
      <c r="CA214" s="4">
        <v>0</v>
      </c>
      <c r="CB214" s="9">
        <v>0</v>
      </c>
      <c r="CC214" s="12">
        <v>0</v>
      </c>
      <c r="CD214" s="4">
        <v>0</v>
      </c>
      <c r="CE214" s="9">
        <v>0</v>
      </c>
      <c r="CF214" s="12">
        <v>0</v>
      </c>
      <c r="CG214" s="4">
        <v>0</v>
      </c>
      <c r="CH214" s="9">
        <f t="shared" ref="CH214:CH225" si="893">IF(CF214=0,0,CG214/CF214*1000)</f>
        <v>0</v>
      </c>
      <c r="CI214" s="12">
        <v>0</v>
      </c>
      <c r="CJ214" s="4">
        <v>0</v>
      </c>
      <c r="CK214" s="9">
        <v>0</v>
      </c>
      <c r="CL214" s="12">
        <v>0</v>
      </c>
      <c r="CM214" s="4">
        <v>0</v>
      </c>
      <c r="CN214" s="9">
        <f t="shared" ref="CN214:CN225" si="894">IF(CL214=0,0,CM214/CL214*1000)</f>
        <v>0</v>
      </c>
      <c r="CO214" s="12">
        <v>0</v>
      </c>
      <c r="CP214" s="4">
        <v>0</v>
      </c>
      <c r="CQ214" s="9">
        <v>0</v>
      </c>
      <c r="CR214" s="12">
        <v>0</v>
      </c>
      <c r="CS214" s="4">
        <v>0</v>
      </c>
      <c r="CT214" s="9">
        <v>0</v>
      </c>
      <c r="CU214" s="12">
        <v>0.6</v>
      </c>
      <c r="CV214" s="4">
        <v>7.8090000000000002</v>
      </c>
      <c r="CW214" s="9">
        <f t="shared" ref="CW214:CW216" si="895">CV214/CU214*1000</f>
        <v>13015</v>
      </c>
      <c r="CX214" s="12">
        <v>1E-3</v>
      </c>
      <c r="CY214" s="4">
        <v>1.4E-2</v>
      </c>
      <c r="CZ214" s="9">
        <f t="shared" ref="CZ214" si="896">CY214/CX214*1000</f>
        <v>14000</v>
      </c>
      <c r="DA214" s="12"/>
      <c r="DB214" s="4"/>
      <c r="DC214" s="9"/>
      <c r="DD214" s="12">
        <v>0</v>
      </c>
      <c r="DE214" s="4">
        <v>0</v>
      </c>
      <c r="DF214" s="9">
        <v>0</v>
      </c>
      <c r="DG214" s="12">
        <v>0</v>
      </c>
      <c r="DH214" s="4">
        <v>0</v>
      </c>
      <c r="DI214" s="9">
        <f t="shared" ref="DI214:DI225" si="897">IF(DG214=0,0,DH214/DG214*1000)</f>
        <v>0</v>
      </c>
      <c r="DJ214" s="12">
        <v>0</v>
      </c>
      <c r="DK214" s="4">
        <v>0</v>
      </c>
      <c r="DL214" s="9">
        <v>0</v>
      </c>
      <c r="DM214" s="12">
        <v>0</v>
      </c>
      <c r="DN214" s="4">
        <v>0</v>
      </c>
      <c r="DO214" s="9">
        <v>0</v>
      </c>
      <c r="DP214" s="12">
        <v>0</v>
      </c>
      <c r="DQ214" s="4">
        <v>0</v>
      </c>
      <c r="DR214" s="9">
        <v>0</v>
      </c>
      <c r="DS214" s="12">
        <v>0</v>
      </c>
      <c r="DT214" s="4">
        <v>0</v>
      </c>
      <c r="DU214" s="9">
        <v>0</v>
      </c>
      <c r="DV214" s="12">
        <v>0</v>
      </c>
      <c r="DW214" s="4">
        <v>0</v>
      </c>
      <c r="DX214" s="9">
        <v>0</v>
      </c>
      <c r="DY214" s="12">
        <v>0</v>
      </c>
      <c r="DZ214" s="4">
        <v>0</v>
      </c>
      <c r="EA214" s="9">
        <v>0</v>
      </c>
      <c r="EB214" s="12"/>
      <c r="EC214" s="4"/>
      <c r="ED214" s="9"/>
      <c r="EE214" s="12">
        <v>0</v>
      </c>
      <c r="EF214" s="4">
        <v>0</v>
      </c>
      <c r="EG214" s="9">
        <f t="shared" ref="EG214:EG225" si="898">IF(EE214=0,0,EF214/EE214*1000)</f>
        <v>0</v>
      </c>
      <c r="EH214" s="12">
        <v>0</v>
      </c>
      <c r="EI214" s="4">
        <v>0</v>
      </c>
      <c r="EJ214" s="9">
        <v>0</v>
      </c>
      <c r="EK214" s="12">
        <v>0</v>
      </c>
      <c r="EL214" s="4">
        <v>0</v>
      </c>
      <c r="EM214" s="9">
        <v>0</v>
      </c>
      <c r="EN214" s="12">
        <v>0</v>
      </c>
      <c r="EO214" s="4">
        <v>0</v>
      </c>
      <c r="EP214" s="9">
        <v>0</v>
      </c>
      <c r="EQ214" s="12">
        <v>0</v>
      </c>
      <c r="ER214" s="4">
        <v>0</v>
      </c>
      <c r="ES214" s="9">
        <v>0</v>
      </c>
      <c r="ET214" s="12">
        <v>50</v>
      </c>
      <c r="EU214" s="4">
        <v>419.57499999999999</v>
      </c>
      <c r="EV214" s="9">
        <f t="shared" ref="EV214:EV215" si="899">EU214/ET214*1000</f>
        <v>8391.5</v>
      </c>
      <c r="EW214" s="12">
        <v>0</v>
      </c>
      <c r="EX214" s="4">
        <v>0</v>
      </c>
      <c r="EY214" s="9">
        <f t="shared" ref="EY214:EY225" si="900">IF(EW214=0,0,EX214/EW214*1000)</f>
        <v>0</v>
      </c>
      <c r="EZ214" s="12">
        <v>0</v>
      </c>
      <c r="FA214" s="4">
        <v>0</v>
      </c>
      <c r="FB214" s="9">
        <v>0</v>
      </c>
      <c r="FC214" s="12">
        <v>0</v>
      </c>
      <c r="FD214" s="4">
        <v>0</v>
      </c>
      <c r="FE214" s="9">
        <v>0</v>
      </c>
      <c r="FF214" s="12">
        <v>0</v>
      </c>
      <c r="FG214" s="4">
        <v>0</v>
      </c>
      <c r="FH214" s="9">
        <v>0</v>
      </c>
      <c r="FI214" s="12">
        <v>0</v>
      </c>
      <c r="FJ214" s="4">
        <v>0</v>
      </c>
      <c r="FK214" s="9">
        <v>0</v>
      </c>
      <c r="FL214" s="12">
        <v>0</v>
      </c>
      <c r="FM214" s="4">
        <v>0</v>
      </c>
      <c r="FN214" s="9">
        <v>0</v>
      </c>
      <c r="FO214" s="12"/>
      <c r="FP214" s="4"/>
      <c r="FQ214" s="9"/>
      <c r="FR214" s="12">
        <v>0</v>
      </c>
      <c r="FS214" s="4">
        <v>0</v>
      </c>
      <c r="FT214" s="9">
        <v>0</v>
      </c>
      <c r="FU214" s="12">
        <v>0</v>
      </c>
      <c r="FV214" s="4">
        <v>0</v>
      </c>
      <c r="FW214" s="9">
        <v>0</v>
      </c>
      <c r="FX214" s="12">
        <v>0</v>
      </c>
      <c r="FY214" s="4">
        <v>0</v>
      </c>
      <c r="FZ214" s="9">
        <v>0</v>
      </c>
      <c r="GA214" s="12">
        <v>0</v>
      </c>
      <c r="GB214" s="4">
        <v>0</v>
      </c>
      <c r="GC214" s="9">
        <v>0</v>
      </c>
      <c r="GD214" s="12">
        <v>0</v>
      </c>
      <c r="GE214" s="4">
        <v>0</v>
      </c>
      <c r="GF214" s="9">
        <v>0</v>
      </c>
      <c r="GG214" s="12">
        <v>0</v>
      </c>
      <c r="GH214" s="4">
        <v>0</v>
      </c>
      <c r="GI214" s="9">
        <v>0</v>
      </c>
      <c r="GJ214" s="12">
        <v>0</v>
      </c>
      <c r="GK214" s="4">
        <v>0</v>
      </c>
      <c r="GL214" s="9">
        <v>0</v>
      </c>
      <c r="GM214" s="12">
        <v>0</v>
      </c>
      <c r="GN214" s="4">
        <v>0</v>
      </c>
      <c r="GO214" s="9">
        <v>0</v>
      </c>
      <c r="GP214" s="12">
        <v>0</v>
      </c>
      <c r="GQ214" s="4">
        <v>0</v>
      </c>
      <c r="GR214" s="9">
        <v>0</v>
      </c>
      <c r="GS214" s="12">
        <v>0</v>
      </c>
      <c r="GT214" s="4">
        <v>0</v>
      </c>
      <c r="GU214" s="9">
        <v>0</v>
      </c>
      <c r="GV214" s="12">
        <v>0.55200000000000005</v>
      </c>
      <c r="GW214" s="4">
        <v>2.6829999999999998</v>
      </c>
      <c r="GX214" s="9">
        <f t="shared" ref="GX214:GX216" si="901">GW214/GV214*1000</f>
        <v>4860.5072463768111</v>
      </c>
      <c r="GY214" s="12">
        <v>0</v>
      </c>
      <c r="GZ214" s="4">
        <v>0</v>
      </c>
      <c r="HA214" s="9">
        <v>0</v>
      </c>
      <c r="HB214" s="12">
        <v>0</v>
      </c>
      <c r="HC214" s="4">
        <v>0</v>
      </c>
      <c r="HD214" s="9">
        <v>0</v>
      </c>
      <c r="HE214" s="12">
        <v>0</v>
      </c>
      <c r="HF214" s="4">
        <v>0</v>
      </c>
      <c r="HG214" s="9">
        <v>0</v>
      </c>
      <c r="HH214" s="12">
        <f t="shared" ref="HH214:HH220" si="902">F214+L214+R214+DD214+DM214+DS214+FF214+FI214+FX214+GS214+GY214+HB214+HE214+FU214+BK214+AG214+CC214+AM214+BB214+DY214+BT214+BQ214+BH214+GA214+GV214+CO214+CU214+DP214+AV214+I214+AA214+CR214+EK214+EZ214+FC214+GG214+GJ214+GP214+O214+GM214+CI214+DJ214+FL214+EH214+X214+GD214+ET214+BN214+AS214+AD214+BZ214+AP214+CX214+EQ214+FR214+AJ214+EN214+BW214</f>
        <v>20412.699699999997</v>
      </c>
      <c r="HI214" s="9">
        <f t="shared" ref="HI214:HI220" si="903">G214+M214+S214+DE214+DN214+DT214+FG214+FJ214+FY214+GT214+GZ214+HC214+HF214+FV214+BL214+AH214+CD214+AN214+BC214+DZ214+BU214+BR214+BI214+GB214+GW214+CP214+CV214+DQ214+AW214+J214+AB214+CS214+EL214+FA214+FD214+GH214+GK214+GQ214+P214+GN214+CJ214+DK214+FM214+EI214+Y214+GE214+EU214+BO214+AT214+AE214+CA214+AQ214+CY214+ER214+FS214+AK214+EO214+BX214</f>
        <v>45826.848999999995</v>
      </c>
    </row>
    <row r="215" spans="1:217" customFormat="1" x14ac:dyDescent="0.3">
      <c r="A215" s="108">
        <v>2020</v>
      </c>
      <c r="B215" s="109" t="s">
        <v>3</v>
      </c>
      <c r="C215" s="12">
        <v>0</v>
      </c>
      <c r="D215" s="4">
        <v>0</v>
      </c>
      <c r="E215" s="9">
        <f t="shared" si="886"/>
        <v>0</v>
      </c>
      <c r="F215" s="12">
        <v>0</v>
      </c>
      <c r="G215" s="4">
        <v>0</v>
      </c>
      <c r="H215" s="9">
        <v>0</v>
      </c>
      <c r="I215" s="12">
        <v>0</v>
      </c>
      <c r="J215" s="4">
        <v>0</v>
      </c>
      <c r="K215" s="9">
        <v>0</v>
      </c>
      <c r="L215" s="12">
        <v>0</v>
      </c>
      <c r="M215" s="4">
        <v>0</v>
      </c>
      <c r="N215" s="9">
        <v>0</v>
      </c>
      <c r="O215" s="12">
        <v>0</v>
      </c>
      <c r="P215" s="4">
        <v>0</v>
      </c>
      <c r="Q215" s="9">
        <v>0</v>
      </c>
      <c r="R215" s="12">
        <v>0</v>
      </c>
      <c r="S215" s="4">
        <v>0</v>
      </c>
      <c r="T215" s="9">
        <v>0</v>
      </c>
      <c r="U215" s="12">
        <v>0</v>
      </c>
      <c r="V215" s="4">
        <v>0</v>
      </c>
      <c r="W215" s="9">
        <f t="shared" si="888"/>
        <v>0</v>
      </c>
      <c r="X215" s="12">
        <v>0</v>
      </c>
      <c r="Y215" s="4">
        <v>0</v>
      </c>
      <c r="Z215" s="9">
        <v>0</v>
      </c>
      <c r="AA215" s="12">
        <v>3.0000000000000001E-3</v>
      </c>
      <c r="AB215" s="4">
        <v>0.30299999999999999</v>
      </c>
      <c r="AC215" s="117">
        <f t="shared" ref="AC215" si="904">AB215/AA215*1000</f>
        <v>101000</v>
      </c>
      <c r="AD215" s="12">
        <v>0</v>
      </c>
      <c r="AE215" s="4">
        <v>0</v>
      </c>
      <c r="AF215" s="9">
        <v>0</v>
      </c>
      <c r="AG215" s="12">
        <v>0</v>
      </c>
      <c r="AH215" s="4">
        <v>0</v>
      </c>
      <c r="AI215" s="9">
        <v>0</v>
      </c>
      <c r="AJ215" s="12">
        <v>0</v>
      </c>
      <c r="AK215" s="4">
        <v>0</v>
      </c>
      <c r="AL215" s="9">
        <v>0</v>
      </c>
      <c r="AM215" s="12">
        <v>0</v>
      </c>
      <c r="AN215" s="4">
        <v>0</v>
      </c>
      <c r="AO215" s="9">
        <v>0</v>
      </c>
      <c r="AP215" s="12">
        <v>0</v>
      </c>
      <c r="AQ215" s="4">
        <v>0</v>
      </c>
      <c r="AR215" s="9">
        <v>0</v>
      </c>
      <c r="AS215" s="12">
        <v>0</v>
      </c>
      <c r="AT215" s="4">
        <v>0</v>
      </c>
      <c r="AU215" s="9">
        <v>0</v>
      </c>
      <c r="AV215" s="12">
        <v>0</v>
      </c>
      <c r="AW215" s="4">
        <v>0</v>
      </c>
      <c r="AX215" s="9">
        <v>0</v>
      </c>
      <c r="AY215" s="12"/>
      <c r="AZ215" s="4"/>
      <c r="BA215" s="9"/>
      <c r="BB215" s="12">
        <v>1.5</v>
      </c>
      <c r="BC215" s="4">
        <v>44.478999999999999</v>
      </c>
      <c r="BD215" s="9">
        <f t="shared" ref="BD215" si="905">BC215/BB215*1000</f>
        <v>29652.666666666664</v>
      </c>
      <c r="BE215" s="12">
        <v>0</v>
      </c>
      <c r="BF215" s="4">
        <v>0</v>
      </c>
      <c r="BG215" s="9">
        <f t="shared" si="891"/>
        <v>0</v>
      </c>
      <c r="BH215" s="12">
        <v>0</v>
      </c>
      <c r="BI215" s="4">
        <v>0</v>
      </c>
      <c r="BJ215" s="9">
        <v>0</v>
      </c>
      <c r="BK215" s="12">
        <v>0</v>
      </c>
      <c r="BL215" s="4">
        <v>0</v>
      </c>
      <c r="BM215" s="9">
        <v>0</v>
      </c>
      <c r="BN215" s="12">
        <v>0</v>
      </c>
      <c r="BO215" s="4">
        <v>0</v>
      </c>
      <c r="BP215" s="9">
        <v>0</v>
      </c>
      <c r="BQ215" s="12">
        <v>0</v>
      </c>
      <c r="BR215" s="4">
        <v>0</v>
      </c>
      <c r="BS215" s="9">
        <v>0</v>
      </c>
      <c r="BT215" s="12">
        <v>0</v>
      </c>
      <c r="BU215" s="4">
        <v>0</v>
      </c>
      <c r="BV215" s="9">
        <v>0</v>
      </c>
      <c r="BW215" s="12">
        <v>0</v>
      </c>
      <c r="BX215" s="4">
        <v>0</v>
      </c>
      <c r="BY215" s="9">
        <v>0</v>
      </c>
      <c r="BZ215" s="12">
        <v>0</v>
      </c>
      <c r="CA215" s="4">
        <v>0</v>
      </c>
      <c r="CB215" s="9">
        <v>0</v>
      </c>
      <c r="CC215" s="12">
        <v>0</v>
      </c>
      <c r="CD215" s="4">
        <v>0</v>
      </c>
      <c r="CE215" s="9">
        <v>0</v>
      </c>
      <c r="CF215" s="12">
        <v>0</v>
      </c>
      <c r="CG215" s="4">
        <v>0</v>
      </c>
      <c r="CH215" s="9">
        <f t="shared" si="893"/>
        <v>0</v>
      </c>
      <c r="CI215" s="12">
        <v>0</v>
      </c>
      <c r="CJ215" s="4">
        <v>0</v>
      </c>
      <c r="CK215" s="9">
        <v>0</v>
      </c>
      <c r="CL215" s="12">
        <v>0</v>
      </c>
      <c r="CM215" s="4">
        <v>0</v>
      </c>
      <c r="CN215" s="9">
        <f t="shared" si="894"/>
        <v>0</v>
      </c>
      <c r="CO215" s="12">
        <v>0</v>
      </c>
      <c r="CP215" s="4">
        <v>0</v>
      </c>
      <c r="CQ215" s="9">
        <v>0</v>
      </c>
      <c r="CR215" s="12">
        <v>0</v>
      </c>
      <c r="CS215" s="4">
        <v>0</v>
      </c>
      <c r="CT215" s="9">
        <v>0</v>
      </c>
      <c r="CU215" s="12">
        <v>0</v>
      </c>
      <c r="CV215" s="4">
        <v>0</v>
      </c>
      <c r="CW215" s="9">
        <v>0</v>
      </c>
      <c r="CX215" s="12">
        <v>0</v>
      </c>
      <c r="CY215" s="4">
        <v>0</v>
      </c>
      <c r="CZ215" s="9">
        <v>0</v>
      </c>
      <c r="DA215" s="12"/>
      <c r="DB215" s="4"/>
      <c r="DC215" s="9"/>
      <c r="DD215" s="12">
        <v>0</v>
      </c>
      <c r="DE215" s="4">
        <v>0</v>
      </c>
      <c r="DF215" s="9">
        <v>0</v>
      </c>
      <c r="DG215" s="12">
        <v>0</v>
      </c>
      <c r="DH215" s="4">
        <v>0</v>
      </c>
      <c r="DI215" s="9">
        <f t="shared" si="897"/>
        <v>0</v>
      </c>
      <c r="DJ215" s="12">
        <v>0</v>
      </c>
      <c r="DK215" s="4">
        <v>0</v>
      </c>
      <c r="DL215" s="9">
        <v>0</v>
      </c>
      <c r="DM215" s="12">
        <v>0</v>
      </c>
      <c r="DN215" s="4">
        <v>0</v>
      </c>
      <c r="DO215" s="9">
        <v>0</v>
      </c>
      <c r="DP215" s="12">
        <v>0</v>
      </c>
      <c r="DQ215" s="4">
        <v>0</v>
      </c>
      <c r="DR215" s="9">
        <v>0</v>
      </c>
      <c r="DS215" s="12">
        <v>0</v>
      </c>
      <c r="DT215" s="4">
        <v>0</v>
      </c>
      <c r="DU215" s="9">
        <v>0</v>
      </c>
      <c r="DV215" s="12">
        <v>0</v>
      </c>
      <c r="DW215" s="4">
        <v>0</v>
      </c>
      <c r="DX215" s="9">
        <v>0</v>
      </c>
      <c r="DY215" s="12">
        <v>0</v>
      </c>
      <c r="DZ215" s="4">
        <v>0</v>
      </c>
      <c r="EA215" s="9">
        <v>0</v>
      </c>
      <c r="EB215" s="12"/>
      <c r="EC215" s="4"/>
      <c r="ED215" s="9"/>
      <c r="EE215" s="12">
        <v>0</v>
      </c>
      <c r="EF215" s="4">
        <v>0</v>
      </c>
      <c r="EG215" s="9">
        <f t="shared" si="898"/>
        <v>0</v>
      </c>
      <c r="EH215" s="12">
        <v>0</v>
      </c>
      <c r="EI215" s="4">
        <v>0</v>
      </c>
      <c r="EJ215" s="9">
        <v>0</v>
      </c>
      <c r="EK215" s="12">
        <v>0</v>
      </c>
      <c r="EL215" s="4">
        <v>0</v>
      </c>
      <c r="EM215" s="9">
        <v>0</v>
      </c>
      <c r="EN215" s="12">
        <v>0</v>
      </c>
      <c r="EO215" s="4">
        <v>0</v>
      </c>
      <c r="EP215" s="9">
        <v>0</v>
      </c>
      <c r="EQ215" s="12">
        <v>0</v>
      </c>
      <c r="ER215" s="4">
        <v>0</v>
      </c>
      <c r="ES215" s="9">
        <v>0</v>
      </c>
      <c r="ET215" s="12">
        <v>25</v>
      </c>
      <c r="EU215" s="4">
        <v>206.05699999999999</v>
      </c>
      <c r="EV215" s="9">
        <f t="shared" si="899"/>
        <v>8242.2799999999988</v>
      </c>
      <c r="EW215" s="12">
        <v>0</v>
      </c>
      <c r="EX215" s="4">
        <v>0</v>
      </c>
      <c r="EY215" s="9">
        <f t="shared" si="900"/>
        <v>0</v>
      </c>
      <c r="EZ215" s="12">
        <v>0</v>
      </c>
      <c r="FA215" s="4">
        <v>0</v>
      </c>
      <c r="FB215" s="9">
        <v>0</v>
      </c>
      <c r="FC215" s="12">
        <v>0</v>
      </c>
      <c r="FD215" s="4">
        <v>0</v>
      </c>
      <c r="FE215" s="9">
        <v>0</v>
      </c>
      <c r="FF215" s="12">
        <v>0</v>
      </c>
      <c r="FG215" s="4">
        <v>0</v>
      </c>
      <c r="FH215" s="9">
        <v>0</v>
      </c>
      <c r="FI215" s="12">
        <v>0</v>
      </c>
      <c r="FJ215" s="4">
        <v>0</v>
      </c>
      <c r="FK215" s="9">
        <v>0</v>
      </c>
      <c r="FL215" s="12">
        <v>0</v>
      </c>
      <c r="FM215" s="4">
        <v>0</v>
      </c>
      <c r="FN215" s="9">
        <v>0</v>
      </c>
      <c r="FO215" s="12"/>
      <c r="FP215" s="4"/>
      <c r="FQ215" s="117"/>
      <c r="FR215" s="12">
        <v>1.15E-2</v>
      </c>
      <c r="FS215" s="4">
        <v>13.266999999999999</v>
      </c>
      <c r="FT215" s="117">
        <f t="shared" ref="FT215" si="906">FS215/FR215*1000</f>
        <v>1153652.1739130435</v>
      </c>
      <c r="FU215" s="12">
        <v>0</v>
      </c>
      <c r="FV215" s="4">
        <v>0</v>
      </c>
      <c r="FW215" s="9">
        <v>0</v>
      </c>
      <c r="FX215" s="12">
        <v>0</v>
      </c>
      <c r="FY215" s="4">
        <v>0</v>
      </c>
      <c r="FZ215" s="9">
        <v>0</v>
      </c>
      <c r="GA215" s="12">
        <v>0</v>
      </c>
      <c r="GB215" s="4">
        <v>0</v>
      </c>
      <c r="GC215" s="9">
        <v>0</v>
      </c>
      <c r="GD215" s="12">
        <v>0</v>
      </c>
      <c r="GE215" s="4">
        <v>0</v>
      </c>
      <c r="GF215" s="9">
        <v>0</v>
      </c>
      <c r="GG215" s="12">
        <v>0</v>
      </c>
      <c r="GH215" s="4">
        <v>0</v>
      </c>
      <c r="GI215" s="9">
        <v>0</v>
      </c>
      <c r="GJ215" s="12">
        <v>0</v>
      </c>
      <c r="GK215" s="4">
        <v>0</v>
      </c>
      <c r="GL215" s="9">
        <v>0</v>
      </c>
      <c r="GM215" s="12">
        <v>0</v>
      </c>
      <c r="GN215" s="4">
        <v>0</v>
      </c>
      <c r="GO215" s="9">
        <v>0</v>
      </c>
      <c r="GP215" s="12">
        <v>1.9E-2</v>
      </c>
      <c r="GQ215" s="4">
        <v>9.1329999999999991</v>
      </c>
      <c r="GR215" s="9">
        <f t="shared" ref="GR215" si="907">GQ215/GP215*1000</f>
        <v>480684.21052631579</v>
      </c>
      <c r="GS215" s="12">
        <v>1E-3</v>
      </c>
      <c r="GT215" s="4">
        <v>0.193</v>
      </c>
      <c r="GU215" s="9">
        <f t="shared" ref="GU215" si="908">GT215/GS215*1000</f>
        <v>193000</v>
      </c>
      <c r="GV215" s="12">
        <v>0</v>
      </c>
      <c r="GW215" s="4">
        <v>0</v>
      </c>
      <c r="GX215" s="9">
        <v>0</v>
      </c>
      <c r="GY215" s="12">
        <v>0</v>
      </c>
      <c r="GZ215" s="4">
        <v>0</v>
      </c>
      <c r="HA215" s="9">
        <v>0</v>
      </c>
      <c r="HB215" s="12">
        <v>0</v>
      </c>
      <c r="HC215" s="4">
        <v>0</v>
      </c>
      <c r="HD215" s="9">
        <v>0</v>
      </c>
      <c r="HE215" s="12">
        <v>0</v>
      </c>
      <c r="HF215" s="4">
        <v>0</v>
      </c>
      <c r="HG215" s="9">
        <v>0</v>
      </c>
      <c r="HH215" s="12">
        <f t="shared" si="902"/>
        <v>26.534500000000001</v>
      </c>
      <c r="HI215" s="9">
        <f t="shared" si="903"/>
        <v>273.43199999999996</v>
      </c>
    </row>
    <row r="216" spans="1:217" customFormat="1" x14ac:dyDescent="0.3">
      <c r="A216" s="108">
        <v>2020</v>
      </c>
      <c r="B216" s="109" t="s">
        <v>4</v>
      </c>
      <c r="C216" s="12">
        <v>0</v>
      </c>
      <c r="D216" s="4">
        <v>0</v>
      </c>
      <c r="E216" s="9">
        <f t="shared" si="886"/>
        <v>0</v>
      </c>
      <c r="F216" s="12">
        <v>32053</v>
      </c>
      <c r="G216" s="4">
        <v>89620.573999999993</v>
      </c>
      <c r="H216" s="9">
        <f t="shared" si="887"/>
        <v>2796.0120425545188</v>
      </c>
      <c r="I216" s="12">
        <v>0</v>
      </c>
      <c r="J216" s="4">
        <v>0</v>
      </c>
      <c r="K216" s="9">
        <v>0</v>
      </c>
      <c r="L216" s="12">
        <v>0</v>
      </c>
      <c r="M216" s="4">
        <v>0</v>
      </c>
      <c r="N216" s="9">
        <v>0</v>
      </c>
      <c r="O216" s="12">
        <v>0</v>
      </c>
      <c r="P216" s="4">
        <v>0</v>
      </c>
      <c r="Q216" s="9">
        <v>0</v>
      </c>
      <c r="R216" s="12">
        <v>0</v>
      </c>
      <c r="S216" s="4">
        <v>0</v>
      </c>
      <c r="T216" s="9">
        <v>0</v>
      </c>
      <c r="U216" s="12">
        <v>0</v>
      </c>
      <c r="V216" s="4">
        <v>0</v>
      </c>
      <c r="W216" s="9">
        <f t="shared" si="888"/>
        <v>0</v>
      </c>
      <c r="X216" s="12">
        <v>0</v>
      </c>
      <c r="Y216" s="4">
        <v>0</v>
      </c>
      <c r="Z216" s="9">
        <v>0</v>
      </c>
      <c r="AA216" s="12">
        <v>0</v>
      </c>
      <c r="AB216" s="4">
        <v>0</v>
      </c>
      <c r="AC216" s="9">
        <v>0</v>
      </c>
      <c r="AD216" s="12">
        <v>0</v>
      </c>
      <c r="AE216" s="4">
        <v>0</v>
      </c>
      <c r="AF216" s="9">
        <v>0</v>
      </c>
      <c r="AG216" s="12">
        <v>0</v>
      </c>
      <c r="AH216" s="4">
        <v>0</v>
      </c>
      <c r="AI216" s="9">
        <v>0</v>
      </c>
      <c r="AJ216" s="12">
        <v>0</v>
      </c>
      <c r="AK216" s="4">
        <v>0</v>
      </c>
      <c r="AL216" s="9">
        <v>0</v>
      </c>
      <c r="AM216" s="12">
        <v>0</v>
      </c>
      <c r="AN216" s="4">
        <v>0</v>
      </c>
      <c r="AO216" s="9">
        <v>0</v>
      </c>
      <c r="AP216" s="12">
        <v>0</v>
      </c>
      <c r="AQ216" s="4">
        <v>0</v>
      </c>
      <c r="AR216" s="9">
        <v>0</v>
      </c>
      <c r="AS216" s="12">
        <v>0</v>
      </c>
      <c r="AT216" s="4">
        <v>0</v>
      </c>
      <c r="AU216" s="9">
        <v>0</v>
      </c>
      <c r="AV216" s="12">
        <v>0</v>
      </c>
      <c r="AW216" s="4">
        <v>0</v>
      </c>
      <c r="AX216" s="9">
        <v>0</v>
      </c>
      <c r="AY216" s="12"/>
      <c r="AZ216" s="4"/>
      <c r="BA216" s="9"/>
      <c r="BB216" s="12">
        <v>0</v>
      </c>
      <c r="BC216" s="4">
        <v>0</v>
      </c>
      <c r="BD216" s="9">
        <v>0</v>
      </c>
      <c r="BE216" s="12">
        <v>0</v>
      </c>
      <c r="BF216" s="4">
        <v>0</v>
      </c>
      <c r="BG216" s="9">
        <f t="shared" si="891"/>
        <v>0</v>
      </c>
      <c r="BH216" s="12">
        <v>0</v>
      </c>
      <c r="BI216" s="4">
        <v>0</v>
      </c>
      <c r="BJ216" s="9">
        <v>0</v>
      </c>
      <c r="BK216" s="12">
        <v>0</v>
      </c>
      <c r="BL216" s="4">
        <v>0</v>
      </c>
      <c r="BM216" s="9">
        <v>0</v>
      </c>
      <c r="BN216" s="12">
        <v>0</v>
      </c>
      <c r="BO216" s="4">
        <v>0</v>
      </c>
      <c r="BP216" s="9">
        <v>0</v>
      </c>
      <c r="BQ216" s="12">
        <v>0</v>
      </c>
      <c r="BR216" s="4">
        <v>0</v>
      </c>
      <c r="BS216" s="9">
        <v>0</v>
      </c>
      <c r="BT216" s="12">
        <v>0.438</v>
      </c>
      <c r="BU216" s="4">
        <v>6.8570000000000002</v>
      </c>
      <c r="BV216" s="9">
        <f t="shared" ref="BV216" si="909">BU216/BT216*1000</f>
        <v>15655.251141552511</v>
      </c>
      <c r="BW216" s="12">
        <v>0</v>
      </c>
      <c r="BX216" s="4">
        <v>0</v>
      </c>
      <c r="BY216" s="9">
        <v>0</v>
      </c>
      <c r="BZ216" s="12">
        <v>0</v>
      </c>
      <c r="CA216" s="4">
        <v>0</v>
      </c>
      <c r="CB216" s="9">
        <v>0</v>
      </c>
      <c r="CC216" s="12">
        <v>0</v>
      </c>
      <c r="CD216" s="4">
        <v>0</v>
      </c>
      <c r="CE216" s="9">
        <v>0</v>
      </c>
      <c r="CF216" s="12">
        <v>0</v>
      </c>
      <c r="CG216" s="4">
        <v>0</v>
      </c>
      <c r="CH216" s="9">
        <f t="shared" si="893"/>
        <v>0</v>
      </c>
      <c r="CI216" s="12">
        <v>0</v>
      </c>
      <c r="CJ216" s="4">
        <v>0</v>
      </c>
      <c r="CK216" s="9">
        <v>0</v>
      </c>
      <c r="CL216" s="12">
        <v>0</v>
      </c>
      <c r="CM216" s="4">
        <v>0</v>
      </c>
      <c r="CN216" s="9">
        <f t="shared" si="894"/>
        <v>0</v>
      </c>
      <c r="CO216" s="12">
        <v>0</v>
      </c>
      <c r="CP216" s="4">
        <v>0</v>
      </c>
      <c r="CQ216" s="9">
        <v>0</v>
      </c>
      <c r="CR216" s="12">
        <v>0</v>
      </c>
      <c r="CS216" s="4">
        <v>0</v>
      </c>
      <c r="CT216" s="9">
        <v>0</v>
      </c>
      <c r="CU216" s="12">
        <v>0.02</v>
      </c>
      <c r="CV216" s="4">
        <v>0.217</v>
      </c>
      <c r="CW216" s="9">
        <f t="shared" si="895"/>
        <v>10850</v>
      </c>
      <c r="CX216" s="12">
        <v>0</v>
      </c>
      <c r="CY216" s="4">
        <v>0</v>
      </c>
      <c r="CZ216" s="9">
        <v>0</v>
      </c>
      <c r="DA216" s="12"/>
      <c r="DB216" s="4"/>
      <c r="DC216" s="9"/>
      <c r="DD216" s="12">
        <v>0</v>
      </c>
      <c r="DE216" s="4">
        <v>0</v>
      </c>
      <c r="DF216" s="9">
        <v>0</v>
      </c>
      <c r="DG216" s="12">
        <v>0</v>
      </c>
      <c r="DH216" s="4">
        <v>0</v>
      </c>
      <c r="DI216" s="9">
        <f t="shared" si="897"/>
        <v>0</v>
      </c>
      <c r="DJ216" s="12">
        <v>0</v>
      </c>
      <c r="DK216" s="4">
        <v>0</v>
      </c>
      <c r="DL216" s="9">
        <v>0</v>
      </c>
      <c r="DM216" s="12">
        <v>0</v>
      </c>
      <c r="DN216" s="4">
        <v>0</v>
      </c>
      <c r="DO216" s="9">
        <v>0</v>
      </c>
      <c r="DP216" s="12">
        <v>0</v>
      </c>
      <c r="DQ216" s="4">
        <v>0</v>
      </c>
      <c r="DR216" s="9">
        <v>0</v>
      </c>
      <c r="DS216" s="12">
        <v>0</v>
      </c>
      <c r="DT216" s="4">
        <v>0</v>
      </c>
      <c r="DU216" s="9">
        <v>0</v>
      </c>
      <c r="DV216" s="12">
        <v>0</v>
      </c>
      <c r="DW216" s="4">
        <v>0</v>
      </c>
      <c r="DX216" s="9">
        <v>0</v>
      </c>
      <c r="DY216" s="12">
        <v>0</v>
      </c>
      <c r="DZ216" s="4">
        <v>0</v>
      </c>
      <c r="EA216" s="9">
        <v>0</v>
      </c>
      <c r="EB216" s="12"/>
      <c r="EC216" s="4"/>
      <c r="ED216" s="9"/>
      <c r="EE216" s="12">
        <v>0</v>
      </c>
      <c r="EF216" s="4">
        <v>0</v>
      </c>
      <c r="EG216" s="9">
        <f t="shared" si="898"/>
        <v>0</v>
      </c>
      <c r="EH216" s="12">
        <v>0</v>
      </c>
      <c r="EI216" s="4">
        <v>0</v>
      </c>
      <c r="EJ216" s="9">
        <v>0</v>
      </c>
      <c r="EK216" s="12">
        <v>0</v>
      </c>
      <c r="EL216" s="4">
        <v>0</v>
      </c>
      <c r="EM216" s="9">
        <v>0</v>
      </c>
      <c r="EN216" s="12">
        <v>0</v>
      </c>
      <c r="EO216" s="4">
        <v>0</v>
      </c>
      <c r="EP216" s="9">
        <v>0</v>
      </c>
      <c r="EQ216" s="12">
        <v>0</v>
      </c>
      <c r="ER216" s="4">
        <v>0</v>
      </c>
      <c r="ES216" s="9">
        <v>0</v>
      </c>
      <c r="ET216" s="12">
        <v>0</v>
      </c>
      <c r="EU216" s="4">
        <v>0</v>
      </c>
      <c r="EV216" s="9">
        <v>0</v>
      </c>
      <c r="EW216" s="12">
        <v>0</v>
      </c>
      <c r="EX216" s="4">
        <v>0</v>
      </c>
      <c r="EY216" s="9">
        <f t="shared" si="900"/>
        <v>0</v>
      </c>
      <c r="EZ216" s="12">
        <v>0</v>
      </c>
      <c r="FA216" s="4">
        <v>0</v>
      </c>
      <c r="FB216" s="9">
        <v>0</v>
      </c>
      <c r="FC216" s="12">
        <v>0</v>
      </c>
      <c r="FD216" s="4">
        <v>0</v>
      </c>
      <c r="FE216" s="9">
        <v>0</v>
      </c>
      <c r="FF216" s="12">
        <v>0</v>
      </c>
      <c r="FG216" s="4">
        <v>0</v>
      </c>
      <c r="FH216" s="9">
        <v>0</v>
      </c>
      <c r="FI216" s="12">
        <v>0</v>
      </c>
      <c r="FJ216" s="4">
        <v>0</v>
      </c>
      <c r="FK216" s="9">
        <v>0</v>
      </c>
      <c r="FL216" s="12">
        <v>0</v>
      </c>
      <c r="FM216" s="4">
        <v>0</v>
      </c>
      <c r="FN216" s="9">
        <v>0</v>
      </c>
      <c r="FO216" s="12"/>
      <c r="FP216" s="4"/>
      <c r="FQ216" s="9"/>
      <c r="FR216" s="12">
        <v>0</v>
      </c>
      <c r="FS216" s="4">
        <v>0</v>
      </c>
      <c r="FT216" s="9">
        <v>0</v>
      </c>
      <c r="FU216" s="12">
        <v>0</v>
      </c>
      <c r="FV216" s="4">
        <v>0</v>
      </c>
      <c r="FW216" s="9">
        <v>0</v>
      </c>
      <c r="FX216" s="12">
        <v>0</v>
      </c>
      <c r="FY216" s="4">
        <v>0</v>
      </c>
      <c r="FZ216" s="9">
        <v>0</v>
      </c>
      <c r="GA216" s="12">
        <v>0</v>
      </c>
      <c r="GB216" s="4">
        <v>0</v>
      </c>
      <c r="GC216" s="9">
        <v>0</v>
      </c>
      <c r="GD216" s="12">
        <v>0</v>
      </c>
      <c r="GE216" s="4">
        <v>0</v>
      </c>
      <c r="GF216" s="9">
        <v>0</v>
      </c>
      <c r="GG216" s="12">
        <v>0</v>
      </c>
      <c r="GH216" s="4">
        <v>0</v>
      </c>
      <c r="GI216" s="9">
        <v>0</v>
      </c>
      <c r="GJ216" s="12">
        <v>0</v>
      </c>
      <c r="GK216" s="4">
        <v>0</v>
      </c>
      <c r="GL216" s="9">
        <v>0</v>
      </c>
      <c r="GM216" s="12">
        <v>0</v>
      </c>
      <c r="GN216" s="4">
        <v>0</v>
      </c>
      <c r="GO216" s="9">
        <v>0</v>
      </c>
      <c r="GP216" s="12">
        <v>0</v>
      </c>
      <c r="GQ216" s="4">
        <v>0</v>
      </c>
      <c r="GR216" s="9">
        <v>0</v>
      </c>
      <c r="GS216" s="12">
        <v>0</v>
      </c>
      <c r="GT216" s="4">
        <v>0</v>
      </c>
      <c r="GU216" s="9">
        <v>0</v>
      </c>
      <c r="GV216" s="12">
        <v>1.2500000000000001E-2</v>
      </c>
      <c r="GW216" s="4">
        <v>0.24299999999999999</v>
      </c>
      <c r="GX216" s="9">
        <f t="shared" si="901"/>
        <v>19439.999999999996</v>
      </c>
      <c r="GY216" s="12">
        <v>0</v>
      </c>
      <c r="GZ216" s="4">
        <v>0</v>
      </c>
      <c r="HA216" s="9">
        <v>0</v>
      </c>
      <c r="HB216" s="12">
        <v>0</v>
      </c>
      <c r="HC216" s="4">
        <v>0</v>
      </c>
      <c r="HD216" s="9">
        <v>0</v>
      </c>
      <c r="HE216" s="12">
        <v>0</v>
      </c>
      <c r="HF216" s="4">
        <v>0</v>
      </c>
      <c r="HG216" s="9">
        <v>0</v>
      </c>
      <c r="HH216" s="12">
        <f t="shared" si="902"/>
        <v>32053.470499999999</v>
      </c>
      <c r="HI216" s="9">
        <f t="shared" si="903"/>
        <v>89627.891000000003</v>
      </c>
    </row>
    <row r="217" spans="1:217" customFormat="1" x14ac:dyDescent="0.3">
      <c r="A217" s="108">
        <v>2020</v>
      </c>
      <c r="B217" s="109" t="s">
        <v>5</v>
      </c>
      <c r="C217" s="12">
        <v>0</v>
      </c>
      <c r="D217" s="4">
        <v>0</v>
      </c>
      <c r="E217" s="9">
        <f t="shared" si="886"/>
        <v>0</v>
      </c>
      <c r="F217" s="12">
        <v>0</v>
      </c>
      <c r="G217" s="4">
        <v>0</v>
      </c>
      <c r="H217" s="9">
        <f>IF(F217=0,0,G217/F217*1000)</f>
        <v>0</v>
      </c>
      <c r="I217" s="12">
        <v>0</v>
      </c>
      <c r="J217" s="4">
        <v>0</v>
      </c>
      <c r="K217" s="9">
        <f>IF(I217=0,0,J217/I217*1000)</f>
        <v>0</v>
      </c>
      <c r="L217" s="12">
        <v>0</v>
      </c>
      <c r="M217" s="4">
        <v>0</v>
      </c>
      <c r="N217" s="9">
        <f>IF(L217=0,0,M217/L217*1000)</f>
        <v>0</v>
      </c>
      <c r="O217" s="12">
        <v>5.0000000000000001E-3</v>
      </c>
      <c r="P217" s="4">
        <v>0.04</v>
      </c>
      <c r="Q217" s="9">
        <f>IF(O217=0,0,P217/O217*1000)</f>
        <v>8000</v>
      </c>
      <c r="R217" s="12">
        <v>0</v>
      </c>
      <c r="S217" s="4">
        <v>0</v>
      </c>
      <c r="T217" s="9">
        <f>IF(R217=0,0,S217/R217*1000)</f>
        <v>0</v>
      </c>
      <c r="U217" s="12">
        <v>0</v>
      </c>
      <c r="V217" s="4">
        <v>0</v>
      </c>
      <c r="W217" s="9">
        <f t="shared" si="888"/>
        <v>0</v>
      </c>
      <c r="X217" s="12">
        <v>0</v>
      </c>
      <c r="Y217" s="4">
        <v>0</v>
      </c>
      <c r="Z217" s="9">
        <f>IF(X217=0,0,Y217/X217*1000)</f>
        <v>0</v>
      </c>
      <c r="AA217" s="12">
        <v>0</v>
      </c>
      <c r="AB217" s="4">
        <v>0</v>
      </c>
      <c r="AC217" s="9">
        <f>IF(AA217=0,0,AB217/AA217*1000)</f>
        <v>0</v>
      </c>
      <c r="AD217" s="12">
        <v>0</v>
      </c>
      <c r="AE217" s="4">
        <v>0</v>
      </c>
      <c r="AF217" s="9">
        <f>IF(AD217=0,0,AE217/AD217*1000)</f>
        <v>0</v>
      </c>
      <c r="AG217" s="12">
        <v>0</v>
      </c>
      <c r="AH217" s="4">
        <v>0</v>
      </c>
      <c r="AI217" s="9">
        <f>IF(AG217=0,0,AH217/AG217*1000)</f>
        <v>0</v>
      </c>
      <c r="AJ217" s="12">
        <v>0</v>
      </c>
      <c r="AK217" s="4">
        <v>0</v>
      </c>
      <c r="AL217" s="9">
        <f>IF(AJ217=0,0,AK217/AJ217*1000)</f>
        <v>0</v>
      </c>
      <c r="AM217" s="12">
        <v>0</v>
      </c>
      <c r="AN217" s="4">
        <v>0</v>
      </c>
      <c r="AO217" s="9">
        <f>IF(AM217=0,0,AN217/AM217*1000)</f>
        <v>0</v>
      </c>
      <c r="AP217" s="12">
        <v>0</v>
      </c>
      <c r="AQ217" s="4">
        <v>0</v>
      </c>
      <c r="AR217" s="9">
        <f>IF(AP217=0,0,AQ217/AP217*1000)</f>
        <v>0</v>
      </c>
      <c r="AS217" s="12">
        <v>0</v>
      </c>
      <c r="AT217" s="4">
        <v>0</v>
      </c>
      <c r="AU217" s="9">
        <f>IF(AS217=0,0,AT217/AS217*1000)</f>
        <v>0</v>
      </c>
      <c r="AV217" s="12">
        <v>0</v>
      </c>
      <c r="AW217" s="4">
        <v>0</v>
      </c>
      <c r="AX217" s="9">
        <f>IF(AV217=0,0,AW217/AV217*1000)</f>
        <v>0</v>
      </c>
      <c r="AY217" s="12"/>
      <c r="AZ217" s="4"/>
      <c r="BA217" s="9"/>
      <c r="BB217" s="12">
        <v>0</v>
      </c>
      <c r="BC217" s="4">
        <v>0</v>
      </c>
      <c r="BD217" s="9">
        <f>IF(BB217=0,0,BC217/BB217*1000)</f>
        <v>0</v>
      </c>
      <c r="BE217" s="12">
        <v>0</v>
      </c>
      <c r="BF217" s="4">
        <v>0</v>
      </c>
      <c r="BG217" s="9">
        <f t="shared" si="891"/>
        <v>0</v>
      </c>
      <c r="BH217" s="12">
        <v>0</v>
      </c>
      <c r="BI217" s="4">
        <v>0</v>
      </c>
      <c r="BJ217" s="9">
        <f>IF(BH217=0,0,BI217/BH217*1000)</f>
        <v>0</v>
      </c>
      <c r="BK217" s="12">
        <v>0</v>
      </c>
      <c r="BL217" s="4">
        <v>0</v>
      </c>
      <c r="BM217" s="9">
        <f>IF(BK217=0,0,BL217/BK217*1000)</f>
        <v>0</v>
      </c>
      <c r="BN217" s="12">
        <v>0</v>
      </c>
      <c r="BO217" s="4">
        <v>0</v>
      </c>
      <c r="BP217" s="9">
        <f>IF(BN217=0,0,BO217/BN217*1000)</f>
        <v>0</v>
      </c>
      <c r="BQ217" s="12">
        <v>0</v>
      </c>
      <c r="BR217" s="4">
        <v>0</v>
      </c>
      <c r="BS217" s="9">
        <f>IF(BQ217=0,0,BR217/BQ217*1000)</f>
        <v>0</v>
      </c>
      <c r="BT217" s="12">
        <v>0</v>
      </c>
      <c r="BU217" s="4">
        <v>0</v>
      </c>
      <c r="BV217" s="9">
        <f>IF(BT217=0,0,BU217/BT217*1000)</f>
        <v>0</v>
      </c>
      <c r="BW217" s="12">
        <v>0</v>
      </c>
      <c r="BX217" s="4">
        <v>0</v>
      </c>
      <c r="BY217" s="9">
        <f>IF(BW217=0,0,BX217/BW217*1000)</f>
        <v>0</v>
      </c>
      <c r="BZ217" s="12">
        <v>0</v>
      </c>
      <c r="CA217" s="4">
        <v>0</v>
      </c>
      <c r="CB217" s="9">
        <f>IF(BZ217=0,0,CA217/BZ217*1000)</f>
        <v>0</v>
      </c>
      <c r="CC217" s="12">
        <v>0</v>
      </c>
      <c r="CD217" s="4">
        <v>0</v>
      </c>
      <c r="CE217" s="9">
        <f>IF(CC217=0,0,CD217/CC217*1000)</f>
        <v>0</v>
      </c>
      <c r="CF217" s="12">
        <v>0</v>
      </c>
      <c r="CG217" s="4">
        <v>0</v>
      </c>
      <c r="CH217" s="9">
        <f t="shared" si="893"/>
        <v>0</v>
      </c>
      <c r="CI217" s="12">
        <v>0</v>
      </c>
      <c r="CJ217" s="4">
        <v>0</v>
      </c>
      <c r="CK217" s="9">
        <f>IF(CI217=0,0,CJ217/CI217*1000)</f>
        <v>0</v>
      </c>
      <c r="CL217" s="12">
        <v>0</v>
      </c>
      <c r="CM217" s="4">
        <v>0</v>
      </c>
      <c r="CN217" s="9">
        <f t="shared" si="894"/>
        <v>0</v>
      </c>
      <c r="CO217" s="12">
        <v>0</v>
      </c>
      <c r="CP217" s="4">
        <v>0</v>
      </c>
      <c r="CQ217" s="9">
        <f>IF(CO217=0,0,CP217/CO217*1000)</f>
        <v>0</v>
      </c>
      <c r="CR217" s="12">
        <v>0</v>
      </c>
      <c r="CS217" s="4">
        <v>0</v>
      </c>
      <c r="CT217" s="9">
        <f>IF(CR217=0,0,CS217/CR217*1000)</f>
        <v>0</v>
      </c>
      <c r="CU217" s="12">
        <v>0</v>
      </c>
      <c r="CV217" s="4">
        <v>0</v>
      </c>
      <c r="CW217" s="9">
        <f>IF(CU217=0,0,CV217/CU217*1000)</f>
        <v>0</v>
      </c>
      <c r="CX217" s="12">
        <v>0</v>
      </c>
      <c r="CY217" s="4">
        <v>0</v>
      </c>
      <c r="CZ217" s="9">
        <f>IF(CX217=0,0,CY217/CX217*1000)</f>
        <v>0</v>
      </c>
      <c r="DA217" s="12"/>
      <c r="DB217" s="4"/>
      <c r="DC217" s="9"/>
      <c r="DD217" s="12">
        <v>0</v>
      </c>
      <c r="DE217" s="4">
        <v>0</v>
      </c>
      <c r="DF217" s="9">
        <f>IF(DD217=0,0,DE217/DD217*1000)</f>
        <v>0</v>
      </c>
      <c r="DG217" s="12">
        <v>0</v>
      </c>
      <c r="DH217" s="4">
        <v>0</v>
      </c>
      <c r="DI217" s="9">
        <f t="shared" si="897"/>
        <v>0</v>
      </c>
      <c r="DJ217" s="12">
        <v>0</v>
      </c>
      <c r="DK217" s="4">
        <v>0</v>
      </c>
      <c r="DL217" s="9">
        <f>IF(DJ217=0,0,DK217/DJ217*1000)</f>
        <v>0</v>
      </c>
      <c r="DM217" s="12">
        <v>0</v>
      </c>
      <c r="DN217" s="4">
        <v>0</v>
      </c>
      <c r="DO217" s="9">
        <f>IF(DM217=0,0,DN217/DM217*1000)</f>
        <v>0</v>
      </c>
      <c r="DP217" s="12">
        <v>0</v>
      </c>
      <c r="DQ217" s="4">
        <v>0</v>
      </c>
      <c r="DR217" s="9">
        <f>IF(DP217=0,0,DQ217/DP217*1000)</f>
        <v>0</v>
      </c>
      <c r="DS217" s="12">
        <v>0</v>
      </c>
      <c r="DT217" s="4">
        <v>0</v>
      </c>
      <c r="DU217" s="9">
        <f>IF(DS217=0,0,DT217/DS217*1000)</f>
        <v>0</v>
      </c>
      <c r="DV217" s="12">
        <v>0</v>
      </c>
      <c r="DW217" s="4">
        <v>0</v>
      </c>
      <c r="DX217" s="9">
        <f>IF(DV217=0,0,DW217/DV217*1000)</f>
        <v>0</v>
      </c>
      <c r="DY217" s="12">
        <v>0</v>
      </c>
      <c r="DZ217" s="4">
        <v>0</v>
      </c>
      <c r="EA217" s="9">
        <f>IF(DY217=0,0,DZ217/DY217*1000)</f>
        <v>0</v>
      </c>
      <c r="EB217" s="12"/>
      <c r="EC217" s="4"/>
      <c r="ED217" s="9"/>
      <c r="EE217" s="12">
        <v>0</v>
      </c>
      <c r="EF217" s="4">
        <v>0</v>
      </c>
      <c r="EG217" s="9">
        <f t="shared" si="898"/>
        <v>0</v>
      </c>
      <c r="EH217" s="12">
        <v>0</v>
      </c>
      <c r="EI217" s="4">
        <v>0</v>
      </c>
      <c r="EJ217" s="9">
        <f>IF(EH217=0,0,EI217/EH217*1000)</f>
        <v>0</v>
      </c>
      <c r="EK217" s="12">
        <v>0</v>
      </c>
      <c r="EL217" s="4">
        <v>0</v>
      </c>
      <c r="EM217" s="9">
        <f>IF(EK217=0,0,EL217/EK217*1000)</f>
        <v>0</v>
      </c>
      <c r="EN217" s="12">
        <v>0</v>
      </c>
      <c r="EO217" s="4">
        <v>0</v>
      </c>
      <c r="EP217" s="9">
        <f>IF(EN217=0,0,EO217/EN217*1000)</f>
        <v>0</v>
      </c>
      <c r="EQ217" s="12">
        <v>0</v>
      </c>
      <c r="ER217" s="4">
        <v>0</v>
      </c>
      <c r="ES217" s="9">
        <f>IF(EQ217=0,0,ER217/EQ217*1000)</f>
        <v>0</v>
      </c>
      <c r="ET217" s="12">
        <v>0</v>
      </c>
      <c r="EU217" s="4">
        <v>0</v>
      </c>
      <c r="EV217" s="9">
        <f>IF(ET217=0,0,EU217/ET217*1000)</f>
        <v>0</v>
      </c>
      <c r="EW217" s="12">
        <v>0</v>
      </c>
      <c r="EX217" s="4">
        <v>0</v>
      </c>
      <c r="EY217" s="9">
        <f t="shared" si="900"/>
        <v>0</v>
      </c>
      <c r="EZ217" s="12">
        <v>0</v>
      </c>
      <c r="FA217" s="4">
        <v>0</v>
      </c>
      <c r="FB217" s="9">
        <f>IF(EZ217=0,0,FA217/EZ217*1000)</f>
        <v>0</v>
      </c>
      <c r="FC217" s="12">
        <v>0</v>
      </c>
      <c r="FD217" s="4">
        <v>0</v>
      </c>
      <c r="FE217" s="9">
        <f>IF(FC217=0,0,FD217/FC217*1000)</f>
        <v>0</v>
      </c>
      <c r="FF217" s="12">
        <v>0</v>
      </c>
      <c r="FG217" s="4">
        <v>0</v>
      </c>
      <c r="FH217" s="9">
        <f>IF(FF217=0,0,FG217/FF217*1000)</f>
        <v>0</v>
      </c>
      <c r="FI217" s="12">
        <v>0</v>
      </c>
      <c r="FJ217" s="4">
        <v>0</v>
      </c>
      <c r="FK217" s="9">
        <f>IF(FI217=0,0,FJ217/FI217*1000)</f>
        <v>0</v>
      </c>
      <c r="FL217" s="12">
        <v>0</v>
      </c>
      <c r="FM217" s="4">
        <v>0</v>
      </c>
      <c r="FN217" s="9">
        <f>IF(FL217=0,0,FM217/FL217*1000)</f>
        <v>0</v>
      </c>
      <c r="FO217" s="12"/>
      <c r="FP217" s="4"/>
      <c r="FQ217" s="9"/>
      <c r="FR217" s="12">
        <v>0</v>
      </c>
      <c r="FS217" s="4">
        <v>0</v>
      </c>
      <c r="FT217" s="9">
        <f>IF(FR217=0,0,FS217/FR217*1000)</f>
        <v>0</v>
      </c>
      <c r="FU217" s="12">
        <v>0</v>
      </c>
      <c r="FV217" s="4">
        <v>0</v>
      </c>
      <c r="FW217" s="9">
        <f>IF(FU217=0,0,FV217/FU217*1000)</f>
        <v>0</v>
      </c>
      <c r="FX217" s="12">
        <v>0</v>
      </c>
      <c r="FY217" s="4">
        <v>0</v>
      </c>
      <c r="FZ217" s="9">
        <f>IF(FX217=0,0,FY217/FX217*1000)</f>
        <v>0</v>
      </c>
      <c r="GA217" s="12">
        <v>0</v>
      </c>
      <c r="GB217" s="4">
        <v>0</v>
      </c>
      <c r="GC217" s="9">
        <f>IF(GA217=0,0,GB217/GA217*1000)</f>
        <v>0</v>
      </c>
      <c r="GD217" s="12">
        <v>0</v>
      </c>
      <c r="GE217" s="4">
        <v>0</v>
      </c>
      <c r="GF217" s="9">
        <f>IF(GD217=0,0,GE217/GD217*1000)</f>
        <v>0</v>
      </c>
      <c r="GG217" s="12">
        <v>0</v>
      </c>
      <c r="GH217" s="4">
        <v>0</v>
      </c>
      <c r="GI217" s="9">
        <f>IF(GG217=0,0,GH217/GG217*1000)</f>
        <v>0</v>
      </c>
      <c r="GJ217" s="12">
        <v>0</v>
      </c>
      <c r="GK217" s="4">
        <v>0</v>
      </c>
      <c r="GL217" s="9">
        <f>IF(GJ217=0,0,GK217/GJ217*1000)</f>
        <v>0</v>
      </c>
      <c r="GM217" s="12">
        <v>0</v>
      </c>
      <c r="GN217" s="4">
        <v>0</v>
      </c>
      <c r="GO217" s="9">
        <f>IF(GM217=0,0,GN217/GM217*1000)</f>
        <v>0</v>
      </c>
      <c r="GP217" s="12">
        <v>0</v>
      </c>
      <c r="GQ217" s="4">
        <v>0</v>
      </c>
      <c r="GR217" s="9">
        <f>IF(GP217=0,0,GQ217/GP217*1000)</f>
        <v>0</v>
      </c>
      <c r="GS217" s="12">
        <v>0</v>
      </c>
      <c r="GT217" s="4">
        <v>0</v>
      </c>
      <c r="GU217" s="9">
        <f>IF(GS217=0,0,GT217/GS217*1000)</f>
        <v>0</v>
      </c>
      <c r="GV217" s="12">
        <v>4.5999999999999999E-2</v>
      </c>
      <c r="GW217" s="4">
        <v>0.90200000000000002</v>
      </c>
      <c r="GX217" s="9">
        <f>IF(GV217=0,0,GW217/GV217*1000)</f>
        <v>19608.695652173916</v>
      </c>
      <c r="GY217" s="12">
        <v>0</v>
      </c>
      <c r="GZ217" s="4">
        <v>0</v>
      </c>
      <c r="HA217" s="9">
        <f>IF(GY217=0,0,GZ217/GY217*1000)</f>
        <v>0</v>
      </c>
      <c r="HB217" s="12">
        <v>0</v>
      </c>
      <c r="HC217" s="4">
        <v>0</v>
      </c>
      <c r="HD217" s="9">
        <f>IF(HB217=0,0,HC217/HB217*1000)</f>
        <v>0</v>
      </c>
      <c r="HE217" s="12">
        <v>0</v>
      </c>
      <c r="HF217" s="4">
        <v>0</v>
      </c>
      <c r="HG217" s="9">
        <f>IF(HE217=0,0,HF217/HE217*1000)</f>
        <v>0</v>
      </c>
      <c r="HH217" s="12">
        <f t="shared" si="902"/>
        <v>5.0999999999999997E-2</v>
      </c>
      <c r="HI217" s="9">
        <f t="shared" si="903"/>
        <v>0.94200000000000006</v>
      </c>
    </row>
    <row r="218" spans="1:217" customFormat="1" x14ac:dyDescent="0.3">
      <c r="A218" s="108">
        <v>2020</v>
      </c>
      <c r="B218" s="9" t="s">
        <v>6</v>
      </c>
      <c r="C218" s="12">
        <v>0</v>
      </c>
      <c r="D218" s="4">
        <v>0</v>
      </c>
      <c r="E218" s="9">
        <f t="shared" si="886"/>
        <v>0</v>
      </c>
      <c r="F218" s="12">
        <v>0</v>
      </c>
      <c r="G218" s="4">
        <v>0</v>
      </c>
      <c r="H218" s="9">
        <f t="shared" ref="H218:CK225" si="910">IF(F218=0,0,G218/F218*1000)</f>
        <v>0</v>
      </c>
      <c r="I218" s="12">
        <v>0</v>
      </c>
      <c r="J218" s="4">
        <v>0</v>
      </c>
      <c r="K218" s="9">
        <f t="shared" si="910"/>
        <v>0</v>
      </c>
      <c r="L218" s="12">
        <v>14.5</v>
      </c>
      <c r="M218" s="4">
        <v>155.995</v>
      </c>
      <c r="N218" s="9">
        <f t="shared" si="910"/>
        <v>10758.275862068967</v>
      </c>
      <c r="O218" s="12">
        <v>0</v>
      </c>
      <c r="P218" s="4">
        <v>0</v>
      </c>
      <c r="Q218" s="9">
        <f t="shared" si="910"/>
        <v>0</v>
      </c>
      <c r="R218" s="12">
        <v>0</v>
      </c>
      <c r="S218" s="4">
        <v>0</v>
      </c>
      <c r="T218" s="9">
        <f t="shared" si="910"/>
        <v>0</v>
      </c>
      <c r="U218" s="12">
        <v>0</v>
      </c>
      <c r="V218" s="4">
        <v>0</v>
      </c>
      <c r="W218" s="9">
        <f t="shared" si="888"/>
        <v>0</v>
      </c>
      <c r="X218" s="12">
        <v>0</v>
      </c>
      <c r="Y218" s="4">
        <v>0</v>
      </c>
      <c r="Z218" s="9">
        <f t="shared" si="910"/>
        <v>0</v>
      </c>
      <c r="AA218" s="12">
        <v>0</v>
      </c>
      <c r="AB218" s="4">
        <v>0</v>
      </c>
      <c r="AC218" s="9">
        <f t="shared" si="910"/>
        <v>0</v>
      </c>
      <c r="AD218" s="12">
        <v>0</v>
      </c>
      <c r="AE218" s="4">
        <v>0</v>
      </c>
      <c r="AF218" s="9">
        <f t="shared" si="910"/>
        <v>0</v>
      </c>
      <c r="AG218" s="12">
        <v>0</v>
      </c>
      <c r="AH218" s="4">
        <v>0</v>
      </c>
      <c r="AI218" s="9">
        <f t="shared" si="910"/>
        <v>0</v>
      </c>
      <c r="AJ218" s="12">
        <v>0</v>
      </c>
      <c r="AK218" s="4">
        <v>0</v>
      </c>
      <c r="AL218" s="9">
        <f t="shared" ref="AL218:AL225" si="911">IF(AJ218=0,0,AK218/AJ218*1000)</f>
        <v>0</v>
      </c>
      <c r="AM218" s="12">
        <v>0</v>
      </c>
      <c r="AN218" s="4">
        <v>0</v>
      </c>
      <c r="AO218" s="9">
        <f t="shared" si="910"/>
        <v>0</v>
      </c>
      <c r="AP218" s="12">
        <v>0</v>
      </c>
      <c r="AQ218" s="4">
        <v>0</v>
      </c>
      <c r="AR218" s="9">
        <f t="shared" si="910"/>
        <v>0</v>
      </c>
      <c r="AS218" s="12">
        <v>0</v>
      </c>
      <c r="AT218" s="4">
        <v>0</v>
      </c>
      <c r="AU218" s="9">
        <f t="shared" si="910"/>
        <v>0</v>
      </c>
      <c r="AV218" s="12">
        <v>0</v>
      </c>
      <c r="AW218" s="4">
        <v>0</v>
      </c>
      <c r="AX218" s="9">
        <f t="shared" si="910"/>
        <v>0</v>
      </c>
      <c r="AY218" s="12"/>
      <c r="AZ218" s="4"/>
      <c r="BA218" s="9"/>
      <c r="BB218" s="12">
        <v>0</v>
      </c>
      <c r="BC218" s="4">
        <v>0</v>
      </c>
      <c r="BD218" s="9">
        <f t="shared" si="910"/>
        <v>0</v>
      </c>
      <c r="BE218" s="12">
        <v>0</v>
      </c>
      <c r="BF218" s="4">
        <v>0</v>
      </c>
      <c r="BG218" s="9">
        <f t="shared" si="891"/>
        <v>0</v>
      </c>
      <c r="BH218" s="12">
        <v>0</v>
      </c>
      <c r="BI218" s="4">
        <v>0</v>
      </c>
      <c r="BJ218" s="9">
        <f t="shared" si="910"/>
        <v>0</v>
      </c>
      <c r="BK218" s="12">
        <v>0</v>
      </c>
      <c r="BL218" s="4">
        <v>0</v>
      </c>
      <c r="BM218" s="9">
        <f t="shared" si="910"/>
        <v>0</v>
      </c>
      <c r="BN218" s="12">
        <v>0</v>
      </c>
      <c r="BO218" s="4">
        <v>0</v>
      </c>
      <c r="BP218" s="9">
        <f t="shared" si="910"/>
        <v>0</v>
      </c>
      <c r="BQ218" s="12">
        <v>0</v>
      </c>
      <c r="BR218" s="4">
        <v>0</v>
      </c>
      <c r="BS218" s="9">
        <f t="shared" si="910"/>
        <v>0</v>
      </c>
      <c r="BT218" s="12">
        <v>0</v>
      </c>
      <c r="BU218" s="4">
        <v>0</v>
      </c>
      <c r="BV218" s="9">
        <f t="shared" si="910"/>
        <v>0</v>
      </c>
      <c r="BW218" s="12">
        <v>0</v>
      </c>
      <c r="BX218" s="4">
        <v>0</v>
      </c>
      <c r="BY218" s="9">
        <f t="shared" ref="BY218:BY225" si="912">IF(BW218=0,0,BX218/BW218*1000)</f>
        <v>0</v>
      </c>
      <c r="BZ218" s="12">
        <v>0</v>
      </c>
      <c r="CA218" s="4">
        <v>0</v>
      </c>
      <c r="CB218" s="9">
        <f t="shared" si="910"/>
        <v>0</v>
      </c>
      <c r="CC218" s="12">
        <v>0</v>
      </c>
      <c r="CD218" s="4">
        <v>0</v>
      </c>
      <c r="CE218" s="9">
        <f t="shared" si="910"/>
        <v>0</v>
      </c>
      <c r="CF218" s="12">
        <v>0</v>
      </c>
      <c r="CG218" s="4">
        <v>0</v>
      </c>
      <c r="CH218" s="9">
        <f t="shared" si="893"/>
        <v>0</v>
      </c>
      <c r="CI218" s="12">
        <v>0</v>
      </c>
      <c r="CJ218" s="4">
        <v>0</v>
      </c>
      <c r="CK218" s="9">
        <f t="shared" si="910"/>
        <v>0</v>
      </c>
      <c r="CL218" s="12">
        <v>0</v>
      </c>
      <c r="CM218" s="4">
        <v>0</v>
      </c>
      <c r="CN218" s="9">
        <f t="shared" si="894"/>
        <v>0</v>
      </c>
      <c r="CO218" s="12">
        <v>0</v>
      </c>
      <c r="CP218" s="4">
        <v>0</v>
      </c>
      <c r="CQ218" s="9">
        <f t="shared" ref="CQ218:FZ225" si="913">IF(CO218=0,0,CP218/CO218*1000)</f>
        <v>0</v>
      </c>
      <c r="CR218" s="12">
        <v>0</v>
      </c>
      <c r="CS218" s="4">
        <v>0</v>
      </c>
      <c r="CT218" s="9">
        <f t="shared" si="913"/>
        <v>0</v>
      </c>
      <c r="CU218" s="12">
        <v>0</v>
      </c>
      <c r="CV218" s="4">
        <v>0</v>
      </c>
      <c r="CW218" s="9">
        <f t="shared" si="913"/>
        <v>0</v>
      </c>
      <c r="CX218" s="12">
        <v>0</v>
      </c>
      <c r="CY218" s="4">
        <v>0</v>
      </c>
      <c r="CZ218" s="9">
        <f t="shared" si="913"/>
        <v>0</v>
      </c>
      <c r="DA218" s="12"/>
      <c r="DB218" s="4"/>
      <c r="DC218" s="9"/>
      <c r="DD218" s="12">
        <v>0</v>
      </c>
      <c r="DE218" s="4">
        <v>0</v>
      </c>
      <c r="DF218" s="9">
        <f t="shared" si="913"/>
        <v>0</v>
      </c>
      <c r="DG218" s="12">
        <v>0</v>
      </c>
      <c r="DH218" s="4">
        <v>0</v>
      </c>
      <c r="DI218" s="9">
        <f t="shared" si="897"/>
        <v>0</v>
      </c>
      <c r="DJ218" s="12">
        <v>0</v>
      </c>
      <c r="DK218" s="4">
        <v>0</v>
      </c>
      <c r="DL218" s="9">
        <f t="shared" si="913"/>
        <v>0</v>
      </c>
      <c r="DM218" s="12">
        <v>0</v>
      </c>
      <c r="DN218" s="4">
        <v>0</v>
      </c>
      <c r="DO218" s="9">
        <f t="shared" si="913"/>
        <v>0</v>
      </c>
      <c r="DP218" s="12">
        <v>0</v>
      </c>
      <c r="DQ218" s="4">
        <v>0</v>
      </c>
      <c r="DR218" s="9">
        <f t="shared" si="913"/>
        <v>0</v>
      </c>
      <c r="DS218" s="12">
        <v>0</v>
      </c>
      <c r="DT218" s="4">
        <v>0</v>
      </c>
      <c r="DU218" s="9">
        <f t="shared" si="913"/>
        <v>0</v>
      </c>
      <c r="DV218" s="12">
        <v>0</v>
      </c>
      <c r="DW218" s="4">
        <v>0</v>
      </c>
      <c r="DX218" s="9">
        <f t="shared" ref="DX218:DX225" si="914">IF(DV218=0,0,DW218/DV218*1000)</f>
        <v>0</v>
      </c>
      <c r="DY218" s="12">
        <v>0</v>
      </c>
      <c r="DZ218" s="4">
        <v>0</v>
      </c>
      <c r="EA218" s="9">
        <f t="shared" si="913"/>
        <v>0</v>
      </c>
      <c r="EB218" s="12"/>
      <c r="EC218" s="4"/>
      <c r="ED218" s="9"/>
      <c r="EE218" s="12">
        <v>0</v>
      </c>
      <c r="EF218" s="4">
        <v>0</v>
      </c>
      <c r="EG218" s="9">
        <f t="shared" si="898"/>
        <v>0</v>
      </c>
      <c r="EH218" s="12">
        <v>0</v>
      </c>
      <c r="EI218" s="4">
        <v>0</v>
      </c>
      <c r="EJ218" s="9">
        <f t="shared" si="913"/>
        <v>0</v>
      </c>
      <c r="EK218" s="12">
        <v>0</v>
      </c>
      <c r="EL218" s="4">
        <v>0</v>
      </c>
      <c r="EM218" s="9">
        <f t="shared" si="913"/>
        <v>0</v>
      </c>
      <c r="EN218" s="12">
        <v>0</v>
      </c>
      <c r="EO218" s="4">
        <v>0</v>
      </c>
      <c r="EP218" s="9">
        <f t="shared" ref="EP218:EP225" si="915">IF(EN218=0,0,EO218/EN218*1000)</f>
        <v>0</v>
      </c>
      <c r="EQ218" s="12">
        <v>0</v>
      </c>
      <c r="ER218" s="4">
        <v>0</v>
      </c>
      <c r="ES218" s="9">
        <f t="shared" si="913"/>
        <v>0</v>
      </c>
      <c r="ET218" s="12">
        <v>0</v>
      </c>
      <c r="EU218" s="4">
        <v>0</v>
      </c>
      <c r="EV218" s="9">
        <f t="shared" si="913"/>
        <v>0</v>
      </c>
      <c r="EW218" s="12">
        <v>0</v>
      </c>
      <c r="EX218" s="4">
        <v>0</v>
      </c>
      <c r="EY218" s="9">
        <f t="shared" si="900"/>
        <v>0</v>
      </c>
      <c r="EZ218" s="12">
        <v>0</v>
      </c>
      <c r="FA218" s="4">
        <v>0</v>
      </c>
      <c r="FB218" s="9">
        <f t="shared" si="913"/>
        <v>0</v>
      </c>
      <c r="FC218" s="12">
        <v>0</v>
      </c>
      <c r="FD218" s="4">
        <v>0</v>
      </c>
      <c r="FE218" s="9">
        <f t="shared" si="913"/>
        <v>0</v>
      </c>
      <c r="FF218" s="12">
        <v>0</v>
      </c>
      <c r="FG218" s="4">
        <v>0</v>
      </c>
      <c r="FH218" s="9">
        <f t="shared" si="913"/>
        <v>0</v>
      </c>
      <c r="FI218" s="12">
        <v>0</v>
      </c>
      <c r="FJ218" s="4">
        <v>0</v>
      </c>
      <c r="FK218" s="9">
        <f t="shared" si="913"/>
        <v>0</v>
      </c>
      <c r="FL218" s="12">
        <v>0</v>
      </c>
      <c r="FM218" s="4">
        <v>0</v>
      </c>
      <c r="FN218" s="9">
        <f t="shared" si="913"/>
        <v>0</v>
      </c>
      <c r="FO218" s="12"/>
      <c r="FP218" s="4"/>
      <c r="FQ218" s="9"/>
      <c r="FR218" s="12">
        <v>0</v>
      </c>
      <c r="FS218" s="4">
        <v>0</v>
      </c>
      <c r="FT218" s="9">
        <f t="shared" si="913"/>
        <v>0</v>
      </c>
      <c r="FU218" s="12">
        <v>0</v>
      </c>
      <c r="FV218" s="4">
        <v>0</v>
      </c>
      <c r="FW218" s="9">
        <f t="shared" si="913"/>
        <v>0</v>
      </c>
      <c r="FX218" s="12">
        <v>0</v>
      </c>
      <c r="FY218" s="4">
        <v>0</v>
      </c>
      <c r="FZ218" s="9">
        <f t="shared" si="913"/>
        <v>0</v>
      </c>
      <c r="GA218" s="12">
        <v>0</v>
      </c>
      <c r="GB218" s="4">
        <v>0</v>
      </c>
      <c r="GC218" s="9">
        <f t="shared" ref="GC218:HG225" si="916">IF(GA218=0,0,GB218/GA218*1000)</f>
        <v>0</v>
      </c>
      <c r="GD218" s="12">
        <v>0</v>
      </c>
      <c r="GE218" s="4">
        <v>0</v>
      </c>
      <c r="GF218" s="9">
        <f t="shared" si="916"/>
        <v>0</v>
      </c>
      <c r="GG218" s="12">
        <v>0</v>
      </c>
      <c r="GH218" s="4">
        <v>0</v>
      </c>
      <c r="GI218" s="9">
        <f t="shared" si="916"/>
        <v>0</v>
      </c>
      <c r="GJ218" s="12">
        <v>0</v>
      </c>
      <c r="GK218" s="4">
        <v>0</v>
      </c>
      <c r="GL218" s="9">
        <f t="shared" si="916"/>
        <v>0</v>
      </c>
      <c r="GM218" s="12">
        <v>0</v>
      </c>
      <c r="GN218" s="4">
        <v>0</v>
      </c>
      <c r="GO218" s="9">
        <f t="shared" si="916"/>
        <v>0</v>
      </c>
      <c r="GP218" s="12">
        <v>0</v>
      </c>
      <c r="GQ218" s="4">
        <v>0</v>
      </c>
      <c r="GR218" s="9">
        <f t="shared" si="916"/>
        <v>0</v>
      </c>
      <c r="GS218" s="12">
        <v>0</v>
      </c>
      <c r="GT218" s="4">
        <v>0</v>
      </c>
      <c r="GU218" s="9">
        <f t="shared" si="916"/>
        <v>0</v>
      </c>
      <c r="GV218" s="12">
        <v>3.0000000000000001E-3</v>
      </c>
      <c r="GW218" s="4">
        <v>5.8999999999999997E-2</v>
      </c>
      <c r="GX218" s="9">
        <f t="shared" si="916"/>
        <v>19666.666666666664</v>
      </c>
      <c r="GY218" s="12">
        <v>0</v>
      </c>
      <c r="GZ218" s="4">
        <v>0</v>
      </c>
      <c r="HA218" s="9">
        <f t="shared" si="916"/>
        <v>0</v>
      </c>
      <c r="HB218" s="12">
        <v>0</v>
      </c>
      <c r="HC218" s="4">
        <v>0</v>
      </c>
      <c r="HD218" s="9">
        <f t="shared" si="916"/>
        <v>0</v>
      </c>
      <c r="HE218" s="12">
        <v>0</v>
      </c>
      <c r="HF218" s="4">
        <v>0</v>
      </c>
      <c r="HG218" s="9">
        <f t="shared" si="916"/>
        <v>0</v>
      </c>
      <c r="HH218" s="12">
        <f t="shared" si="902"/>
        <v>14.503</v>
      </c>
      <c r="HI218" s="9">
        <f t="shared" si="903"/>
        <v>156.054</v>
      </c>
    </row>
    <row r="219" spans="1:217" customFormat="1" x14ac:dyDescent="0.3">
      <c r="A219" s="108">
        <v>2020</v>
      </c>
      <c r="B219" s="109" t="s">
        <v>7</v>
      </c>
      <c r="C219" s="12">
        <v>0</v>
      </c>
      <c r="D219" s="4">
        <v>0</v>
      </c>
      <c r="E219" s="9">
        <f t="shared" si="886"/>
        <v>0</v>
      </c>
      <c r="F219" s="12">
        <v>0</v>
      </c>
      <c r="G219" s="4">
        <v>0</v>
      </c>
      <c r="H219" s="9">
        <f t="shared" si="910"/>
        <v>0</v>
      </c>
      <c r="I219" s="12">
        <v>0</v>
      </c>
      <c r="J219" s="4">
        <v>0</v>
      </c>
      <c r="K219" s="9">
        <f t="shared" si="910"/>
        <v>0</v>
      </c>
      <c r="L219" s="12">
        <v>0</v>
      </c>
      <c r="M219" s="4">
        <v>0</v>
      </c>
      <c r="N219" s="9">
        <f t="shared" si="910"/>
        <v>0</v>
      </c>
      <c r="O219" s="12">
        <v>0</v>
      </c>
      <c r="P219" s="4">
        <v>0</v>
      </c>
      <c r="Q219" s="9">
        <f t="shared" si="910"/>
        <v>0</v>
      </c>
      <c r="R219" s="12">
        <v>0</v>
      </c>
      <c r="S219" s="4">
        <v>0</v>
      </c>
      <c r="T219" s="9">
        <f t="shared" si="910"/>
        <v>0</v>
      </c>
      <c r="U219" s="12">
        <v>0</v>
      </c>
      <c r="V219" s="4">
        <v>0</v>
      </c>
      <c r="W219" s="9">
        <f t="shared" si="888"/>
        <v>0</v>
      </c>
      <c r="X219" s="12">
        <v>0</v>
      </c>
      <c r="Y219" s="4">
        <v>0</v>
      </c>
      <c r="Z219" s="9">
        <f t="shared" si="910"/>
        <v>0</v>
      </c>
      <c r="AA219" s="12">
        <v>0</v>
      </c>
      <c r="AB219" s="4">
        <v>0</v>
      </c>
      <c r="AC219" s="9">
        <f t="shared" si="910"/>
        <v>0</v>
      </c>
      <c r="AD219" s="12">
        <v>0</v>
      </c>
      <c r="AE219" s="4">
        <v>0</v>
      </c>
      <c r="AF219" s="9">
        <f t="shared" si="910"/>
        <v>0</v>
      </c>
      <c r="AG219" s="12">
        <v>0</v>
      </c>
      <c r="AH219" s="4">
        <v>0</v>
      </c>
      <c r="AI219" s="9">
        <f t="shared" si="910"/>
        <v>0</v>
      </c>
      <c r="AJ219" s="12">
        <v>0.1472</v>
      </c>
      <c r="AK219" s="4">
        <v>4.4930000000000003</v>
      </c>
      <c r="AL219" s="9">
        <f t="shared" si="911"/>
        <v>30523.09782608696</v>
      </c>
      <c r="AM219" s="12">
        <v>0</v>
      </c>
      <c r="AN219" s="4">
        <v>0</v>
      </c>
      <c r="AO219" s="9">
        <f t="shared" si="910"/>
        <v>0</v>
      </c>
      <c r="AP219" s="12">
        <v>0</v>
      </c>
      <c r="AQ219" s="4">
        <v>0</v>
      </c>
      <c r="AR219" s="9">
        <f t="shared" si="910"/>
        <v>0</v>
      </c>
      <c r="AS219" s="12">
        <v>0</v>
      </c>
      <c r="AT219" s="4">
        <v>0</v>
      </c>
      <c r="AU219" s="9">
        <f t="shared" si="910"/>
        <v>0</v>
      </c>
      <c r="AV219" s="12">
        <v>13.45</v>
      </c>
      <c r="AW219" s="4">
        <v>26.33</v>
      </c>
      <c r="AX219" s="9">
        <f t="shared" si="910"/>
        <v>1957.620817843866</v>
      </c>
      <c r="AY219" s="12"/>
      <c r="AZ219" s="4"/>
      <c r="BA219" s="9"/>
      <c r="BB219" s="12">
        <v>0</v>
      </c>
      <c r="BC219" s="4">
        <v>0</v>
      </c>
      <c r="BD219" s="9">
        <f t="shared" si="910"/>
        <v>0</v>
      </c>
      <c r="BE219" s="12">
        <v>0</v>
      </c>
      <c r="BF219" s="4">
        <v>0</v>
      </c>
      <c r="BG219" s="9">
        <f t="shared" si="891"/>
        <v>0</v>
      </c>
      <c r="BH219" s="12">
        <v>0</v>
      </c>
      <c r="BI219" s="4">
        <v>0</v>
      </c>
      <c r="BJ219" s="9">
        <f t="shared" si="910"/>
        <v>0</v>
      </c>
      <c r="BK219" s="12">
        <v>0</v>
      </c>
      <c r="BL219" s="4">
        <v>0</v>
      </c>
      <c r="BM219" s="9">
        <f t="shared" si="910"/>
        <v>0</v>
      </c>
      <c r="BN219" s="12">
        <v>0</v>
      </c>
      <c r="BO219" s="4">
        <v>0</v>
      </c>
      <c r="BP219" s="9">
        <f t="shared" si="910"/>
        <v>0</v>
      </c>
      <c r="BQ219" s="12">
        <v>0.1</v>
      </c>
      <c r="BR219" s="4">
        <v>3.4359999999999999</v>
      </c>
      <c r="BS219" s="9">
        <f t="shared" si="910"/>
        <v>34360</v>
      </c>
      <c r="BT219" s="12">
        <v>0</v>
      </c>
      <c r="BU219" s="4">
        <v>0</v>
      </c>
      <c r="BV219" s="9">
        <f t="shared" si="910"/>
        <v>0</v>
      </c>
      <c r="BW219" s="12">
        <v>0</v>
      </c>
      <c r="BX219" s="4">
        <v>0</v>
      </c>
      <c r="BY219" s="9">
        <f t="shared" si="912"/>
        <v>0</v>
      </c>
      <c r="BZ219" s="12">
        <v>0</v>
      </c>
      <c r="CA219" s="4">
        <v>0</v>
      </c>
      <c r="CB219" s="9">
        <f t="shared" si="910"/>
        <v>0</v>
      </c>
      <c r="CC219" s="12">
        <v>0</v>
      </c>
      <c r="CD219" s="4">
        <v>0</v>
      </c>
      <c r="CE219" s="9">
        <f t="shared" si="910"/>
        <v>0</v>
      </c>
      <c r="CF219" s="12">
        <v>0</v>
      </c>
      <c r="CG219" s="4">
        <v>0</v>
      </c>
      <c r="CH219" s="9">
        <f t="shared" si="893"/>
        <v>0</v>
      </c>
      <c r="CI219" s="12">
        <v>0</v>
      </c>
      <c r="CJ219" s="4">
        <v>0</v>
      </c>
      <c r="CK219" s="9">
        <f t="shared" si="910"/>
        <v>0</v>
      </c>
      <c r="CL219" s="12">
        <v>0</v>
      </c>
      <c r="CM219" s="4">
        <v>0</v>
      </c>
      <c r="CN219" s="9">
        <f t="shared" si="894"/>
        <v>0</v>
      </c>
      <c r="CO219" s="12">
        <v>0</v>
      </c>
      <c r="CP219" s="4">
        <v>0</v>
      </c>
      <c r="CQ219" s="9">
        <f t="shared" si="913"/>
        <v>0</v>
      </c>
      <c r="CR219" s="12">
        <v>0</v>
      </c>
      <c r="CS219" s="4">
        <v>0</v>
      </c>
      <c r="CT219" s="9">
        <f t="shared" si="913"/>
        <v>0</v>
      </c>
      <c r="CU219" s="12">
        <v>0</v>
      </c>
      <c r="CV219" s="4">
        <v>0</v>
      </c>
      <c r="CW219" s="9">
        <f t="shared" si="913"/>
        <v>0</v>
      </c>
      <c r="CX219" s="12">
        <v>0</v>
      </c>
      <c r="CY219" s="4">
        <v>0</v>
      </c>
      <c r="CZ219" s="9">
        <f t="shared" si="913"/>
        <v>0</v>
      </c>
      <c r="DA219" s="12"/>
      <c r="DB219" s="4"/>
      <c r="DC219" s="9"/>
      <c r="DD219" s="12">
        <v>0</v>
      </c>
      <c r="DE219" s="4">
        <v>0</v>
      </c>
      <c r="DF219" s="9">
        <f t="shared" si="913"/>
        <v>0</v>
      </c>
      <c r="DG219" s="12">
        <v>0</v>
      </c>
      <c r="DH219" s="4">
        <v>0</v>
      </c>
      <c r="DI219" s="9">
        <f t="shared" si="897"/>
        <v>0</v>
      </c>
      <c r="DJ219" s="12">
        <v>0</v>
      </c>
      <c r="DK219" s="4">
        <v>0</v>
      </c>
      <c r="DL219" s="9">
        <f t="shared" si="913"/>
        <v>0</v>
      </c>
      <c r="DM219" s="12">
        <v>0</v>
      </c>
      <c r="DN219" s="4">
        <v>0</v>
      </c>
      <c r="DO219" s="9">
        <f t="shared" si="913"/>
        <v>0</v>
      </c>
      <c r="DP219" s="12">
        <v>0</v>
      </c>
      <c r="DQ219" s="4">
        <v>0</v>
      </c>
      <c r="DR219" s="9">
        <f t="shared" si="913"/>
        <v>0</v>
      </c>
      <c r="DS219" s="12">
        <v>0</v>
      </c>
      <c r="DT219" s="4">
        <v>0</v>
      </c>
      <c r="DU219" s="9">
        <f t="shared" si="913"/>
        <v>0</v>
      </c>
      <c r="DV219" s="12">
        <v>0</v>
      </c>
      <c r="DW219" s="4">
        <v>0</v>
      </c>
      <c r="DX219" s="9">
        <f t="shared" si="914"/>
        <v>0</v>
      </c>
      <c r="DY219" s="12">
        <v>0</v>
      </c>
      <c r="DZ219" s="4">
        <v>0</v>
      </c>
      <c r="EA219" s="9">
        <f t="shared" si="913"/>
        <v>0</v>
      </c>
      <c r="EB219" s="12"/>
      <c r="EC219" s="4"/>
      <c r="ED219" s="9"/>
      <c r="EE219" s="12">
        <v>0</v>
      </c>
      <c r="EF219" s="4">
        <v>0</v>
      </c>
      <c r="EG219" s="9">
        <f t="shared" si="898"/>
        <v>0</v>
      </c>
      <c r="EH219" s="12">
        <v>0</v>
      </c>
      <c r="EI219" s="4">
        <v>0</v>
      </c>
      <c r="EJ219" s="9">
        <f t="shared" si="913"/>
        <v>0</v>
      </c>
      <c r="EK219" s="12">
        <v>0</v>
      </c>
      <c r="EL219" s="4">
        <v>0</v>
      </c>
      <c r="EM219" s="9">
        <f t="shared" si="913"/>
        <v>0</v>
      </c>
      <c r="EN219" s="12">
        <v>0</v>
      </c>
      <c r="EO219" s="4">
        <v>0</v>
      </c>
      <c r="EP219" s="9">
        <f t="shared" si="915"/>
        <v>0</v>
      </c>
      <c r="EQ219" s="12">
        <v>0</v>
      </c>
      <c r="ER219" s="4">
        <v>0</v>
      </c>
      <c r="ES219" s="9">
        <f t="shared" si="913"/>
        <v>0</v>
      </c>
      <c r="ET219" s="12">
        <v>0</v>
      </c>
      <c r="EU219" s="4">
        <v>0</v>
      </c>
      <c r="EV219" s="9">
        <f t="shared" si="913"/>
        <v>0</v>
      </c>
      <c r="EW219" s="12">
        <v>0</v>
      </c>
      <c r="EX219" s="4">
        <v>0</v>
      </c>
      <c r="EY219" s="9">
        <f t="shared" si="900"/>
        <v>0</v>
      </c>
      <c r="EZ219" s="12">
        <v>0</v>
      </c>
      <c r="FA219" s="4">
        <v>0</v>
      </c>
      <c r="FB219" s="9">
        <f t="shared" si="913"/>
        <v>0</v>
      </c>
      <c r="FC219" s="12">
        <v>0</v>
      </c>
      <c r="FD219" s="4">
        <v>0</v>
      </c>
      <c r="FE219" s="9">
        <f t="shared" si="913"/>
        <v>0</v>
      </c>
      <c r="FF219" s="12">
        <v>0</v>
      </c>
      <c r="FG219" s="4">
        <v>0</v>
      </c>
      <c r="FH219" s="9">
        <f t="shared" si="913"/>
        <v>0</v>
      </c>
      <c r="FI219" s="12">
        <v>0</v>
      </c>
      <c r="FJ219" s="4">
        <v>0</v>
      </c>
      <c r="FK219" s="9">
        <f t="shared" si="913"/>
        <v>0</v>
      </c>
      <c r="FL219" s="12">
        <v>0</v>
      </c>
      <c r="FM219" s="4">
        <v>0</v>
      </c>
      <c r="FN219" s="9">
        <f t="shared" si="913"/>
        <v>0</v>
      </c>
      <c r="FO219" s="12"/>
      <c r="FP219" s="4"/>
      <c r="FQ219" s="9"/>
      <c r="FR219" s="12">
        <v>0</v>
      </c>
      <c r="FS219" s="4">
        <v>0</v>
      </c>
      <c r="FT219" s="9">
        <f t="shared" si="913"/>
        <v>0</v>
      </c>
      <c r="FU219" s="12">
        <v>0</v>
      </c>
      <c r="FV219" s="4">
        <v>0</v>
      </c>
      <c r="FW219" s="9">
        <f t="shared" si="913"/>
        <v>0</v>
      </c>
      <c r="FX219" s="12">
        <v>0</v>
      </c>
      <c r="FY219" s="4">
        <v>0</v>
      </c>
      <c r="FZ219" s="9">
        <f t="shared" si="913"/>
        <v>0</v>
      </c>
      <c r="GA219" s="12">
        <v>0</v>
      </c>
      <c r="GB219" s="4">
        <v>0</v>
      </c>
      <c r="GC219" s="9">
        <f t="shared" si="916"/>
        <v>0</v>
      </c>
      <c r="GD219" s="12">
        <v>0.25</v>
      </c>
      <c r="GE219" s="4">
        <v>7.1050000000000004</v>
      </c>
      <c r="GF219" s="9">
        <f t="shared" si="916"/>
        <v>28420</v>
      </c>
      <c r="GG219" s="12">
        <v>0</v>
      </c>
      <c r="GH219" s="4">
        <v>0</v>
      </c>
      <c r="GI219" s="9">
        <f t="shared" si="916"/>
        <v>0</v>
      </c>
      <c r="GJ219" s="12">
        <v>0</v>
      </c>
      <c r="GK219" s="4">
        <v>0</v>
      </c>
      <c r="GL219" s="9">
        <f t="shared" si="916"/>
        <v>0</v>
      </c>
      <c r="GM219" s="12">
        <v>0</v>
      </c>
      <c r="GN219" s="4">
        <v>0</v>
      </c>
      <c r="GO219" s="9">
        <f t="shared" si="916"/>
        <v>0</v>
      </c>
      <c r="GP219" s="12">
        <v>0</v>
      </c>
      <c r="GQ219" s="4">
        <v>0</v>
      </c>
      <c r="GR219" s="9">
        <f t="shared" si="916"/>
        <v>0</v>
      </c>
      <c r="GS219" s="12">
        <v>0</v>
      </c>
      <c r="GT219" s="4">
        <v>0</v>
      </c>
      <c r="GU219" s="9">
        <f t="shared" si="916"/>
        <v>0</v>
      </c>
      <c r="GV219" s="12">
        <v>0.50649999999999995</v>
      </c>
      <c r="GW219" s="4">
        <v>1.2889999999999999</v>
      </c>
      <c r="GX219" s="9">
        <f t="shared" si="916"/>
        <v>2544.9160908193485</v>
      </c>
      <c r="GY219" s="12">
        <v>0</v>
      </c>
      <c r="GZ219" s="4">
        <v>0</v>
      </c>
      <c r="HA219" s="9">
        <f t="shared" si="916"/>
        <v>0</v>
      </c>
      <c r="HB219" s="12">
        <v>0</v>
      </c>
      <c r="HC219" s="4">
        <v>0</v>
      </c>
      <c r="HD219" s="9">
        <f t="shared" si="916"/>
        <v>0</v>
      </c>
      <c r="HE219" s="12">
        <v>0</v>
      </c>
      <c r="HF219" s="4">
        <v>0</v>
      </c>
      <c r="HG219" s="9">
        <f t="shared" si="916"/>
        <v>0</v>
      </c>
      <c r="HH219" s="12">
        <f t="shared" si="902"/>
        <v>14.4537</v>
      </c>
      <c r="HI219" s="9">
        <f t="shared" si="903"/>
        <v>42.652999999999999</v>
      </c>
    </row>
    <row r="220" spans="1:217" customFormat="1" x14ac:dyDescent="0.3">
      <c r="A220" s="108">
        <v>2020</v>
      </c>
      <c r="B220" s="109" t="s">
        <v>8</v>
      </c>
      <c r="C220" s="12">
        <v>0</v>
      </c>
      <c r="D220" s="4">
        <v>0</v>
      </c>
      <c r="E220" s="9">
        <f t="shared" si="886"/>
        <v>0</v>
      </c>
      <c r="F220" s="12">
        <v>0</v>
      </c>
      <c r="G220" s="4">
        <v>0</v>
      </c>
      <c r="H220" s="9">
        <f t="shared" si="910"/>
        <v>0</v>
      </c>
      <c r="I220" s="12">
        <v>0</v>
      </c>
      <c r="J220" s="4">
        <v>0</v>
      </c>
      <c r="K220" s="9">
        <f t="shared" si="910"/>
        <v>0</v>
      </c>
      <c r="L220" s="12">
        <v>0</v>
      </c>
      <c r="M220" s="4">
        <v>0</v>
      </c>
      <c r="N220" s="9">
        <f t="shared" si="910"/>
        <v>0</v>
      </c>
      <c r="O220" s="12">
        <v>0</v>
      </c>
      <c r="P220" s="4">
        <v>0</v>
      </c>
      <c r="Q220" s="9">
        <f t="shared" si="910"/>
        <v>0</v>
      </c>
      <c r="R220" s="12">
        <v>0</v>
      </c>
      <c r="S220" s="4">
        <v>0</v>
      </c>
      <c r="T220" s="9">
        <f t="shared" si="910"/>
        <v>0</v>
      </c>
      <c r="U220" s="12">
        <v>0</v>
      </c>
      <c r="V220" s="4">
        <v>0</v>
      </c>
      <c r="W220" s="9">
        <f t="shared" si="888"/>
        <v>0</v>
      </c>
      <c r="X220" s="12">
        <v>0</v>
      </c>
      <c r="Y220" s="4">
        <v>0</v>
      </c>
      <c r="Z220" s="9">
        <f t="shared" si="910"/>
        <v>0</v>
      </c>
      <c r="AA220" s="12">
        <v>0</v>
      </c>
      <c r="AB220" s="4">
        <v>0</v>
      </c>
      <c r="AC220" s="9">
        <f t="shared" si="910"/>
        <v>0</v>
      </c>
      <c r="AD220" s="12">
        <v>0</v>
      </c>
      <c r="AE220" s="4">
        <v>0</v>
      </c>
      <c r="AF220" s="9">
        <f t="shared" si="910"/>
        <v>0</v>
      </c>
      <c r="AG220" s="12">
        <v>0</v>
      </c>
      <c r="AH220" s="4">
        <v>0</v>
      </c>
      <c r="AI220" s="9">
        <f t="shared" si="910"/>
        <v>0</v>
      </c>
      <c r="AJ220" s="12">
        <v>0</v>
      </c>
      <c r="AK220" s="4">
        <v>0</v>
      </c>
      <c r="AL220" s="9">
        <f t="shared" si="911"/>
        <v>0</v>
      </c>
      <c r="AM220" s="12">
        <v>0</v>
      </c>
      <c r="AN220" s="4">
        <v>0</v>
      </c>
      <c r="AO220" s="9">
        <f t="shared" si="910"/>
        <v>0</v>
      </c>
      <c r="AP220" s="12">
        <v>0</v>
      </c>
      <c r="AQ220" s="4">
        <v>0</v>
      </c>
      <c r="AR220" s="9">
        <f t="shared" si="910"/>
        <v>0</v>
      </c>
      <c r="AS220" s="12">
        <v>0</v>
      </c>
      <c r="AT220" s="4">
        <v>0</v>
      </c>
      <c r="AU220" s="9">
        <f t="shared" si="910"/>
        <v>0</v>
      </c>
      <c r="AV220" s="12">
        <v>20.2</v>
      </c>
      <c r="AW220" s="4">
        <v>41.35</v>
      </c>
      <c r="AX220" s="9">
        <f t="shared" si="910"/>
        <v>2047.0297029702972</v>
      </c>
      <c r="AY220" s="12"/>
      <c r="AZ220" s="4"/>
      <c r="BA220" s="9"/>
      <c r="BB220" s="12">
        <v>0</v>
      </c>
      <c r="BC220" s="4">
        <v>0</v>
      </c>
      <c r="BD220" s="9">
        <f t="shared" si="910"/>
        <v>0</v>
      </c>
      <c r="BE220" s="12">
        <v>0</v>
      </c>
      <c r="BF220" s="4">
        <v>0</v>
      </c>
      <c r="BG220" s="9">
        <f t="shared" si="891"/>
        <v>0</v>
      </c>
      <c r="BH220" s="12">
        <v>0</v>
      </c>
      <c r="BI220" s="4">
        <v>0</v>
      </c>
      <c r="BJ220" s="9">
        <f t="shared" si="910"/>
        <v>0</v>
      </c>
      <c r="BK220" s="12">
        <v>1.45</v>
      </c>
      <c r="BL220" s="4">
        <v>8.5180000000000007</v>
      </c>
      <c r="BM220" s="9">
        <f t="shared" si="910"/>
        <v>5874.4827586206902</v>
      </c>
      <c r="BN220" s="12">
        <v>0</v>
      </c>
      <c r="BO220" s="4">
        <v>0</v>
      </c>
      <c r="BP220" s="9">
        <f t="shared" si="910"/>
        <v>0</v>
      </c>
      <c r="BQ220" s="12">
        <v>0</v>
      </c>
      <c r="BR220" s="4">
        <v>0</v>
      </c>
      <c r="BS220" s="9">
        <f t="shared" si="910"/>
        <v>0</v>
      </c>
      <c r="BT220" s="12">
        <v>0</v>
      </c>
      <c r="BU220" s="4">
        <v>0</v>
      </c>
      <c r="BV220" s="9">
        <f t="shared" si="910"/>
        <v>0</v>
      </c>
      <c r="BW220" s="12">
        <v>0</v>
      </c>
      <c r="BX220" s="4">
        <v>0</v>
      </c>
      <c r="BY220" s="9">
        <f t="shared" si="912"/>
        <v>0</v>
      </c>
      <c r="BZ220" s="12">
        <v>0</v>
      </c>
      <c r="CA220" s="4">
        <v>0</v>
      </c>
      <c r="CB220" s="9">
        <f t="shared" si="910"/>
        <v>0</v>
      </c>
      <c r="CC220" s="12">
        <v>0</v>
      </c>
      <c r="CD220" s="4">
        <v>0</v>
      </c>
      <c r="CE220" s="9">
        <f t="shared" si="910"/>
        <v>0</v>
      </c>
      <c r="CF220" s="12">
        <v>0</v>
      </c>
      <c r="CG220" s="4">
        <v>0</v>
      </c>
      <c r="CH220" s="9">
        <f t="shared" si="893"/>
        <v>0</v>
      </c>
      <c r="CI220" s="12">
        <v>0</v>
      </c>
      <c r="CJ220" s="4">
        <v>0</v>
      </c>
      <c r="CK220" s="9">
        <f t="shared" si="910"/>
        <v>0</v>
      </c>
      <c r="CL220" s="12">
        <v>0</v>
      </c>
      <c r="CM220" s="4">
        <v>0</v>
      </c>
      <c r="CN220" s="9">
        <f t="shared" si="894"/>
        <v>0</v>
      </c>
      <c r="CO220" s="12">
        <v>0</v>
      </c>
      <c r="CP220" s="4">
        <v>0</v>
      </c>
      <c r="CQ220" s="9">
        <f t="shared" si="913"/>
        <v>0</v>
      </c>
      <c r="CR220" s="12">
        <v>0</v>
      </c>
      <c r="CS220" s="4">
        <v>0</v>
      </c>
      <c r="CT220" s="9">
        <f t="shared" si="913"/>
        <v>0</v>
      </c>
      <c r="CU220" s="12">
        <v>0</v>
      </c>
      <c r="CV220" s="4">
        <v>0</v>
      </c>
      <c r="CW220" s="9">
        <f t="shared" si="913"/>
        <v>0</v>
      </c>
      <c r="CX220" s="12">
        <v>2.274E-2</v>
      </c>
      <c r="CY220" s="4">
        <v>1.9E-2</v>
      </c>
      <c r="CZ220" s="9">
        <f t="shared" si="913"/>
        <v>835.53210202286721</v>
      </c>
      <c r="DA220" s="12"/>
      <c r="DB220" s="4"/>
      <c r="DC220" s="9"/>
      <c r="DD220" s="12">
        <v>0</v>
      </c>
      <c r="DE220" s="4">
        <v>0</v>
      </c>
      <c r="DF220" s="9">
        <f t="shared" si="913"/>
        <v>0</v>
      </c>
      <c r="DG220" s="12">
        <v>0</v>
      </c>
      <c r="DH220" s="4">
        <v>0</v>
      </c>
      <c r="DI220" s="9">
        <f t="shared" si="897"/>
        <v>0</v>
      </c>
      <c r="DJ220" s="12">
        <v>0</v>
      </c>
      <c r="DK220" s="4">
        <v>0</v>
      </c>
      <c r="DL220" s="9">
        <f t="shared" si="913"/>
        <v>0</v>
      </c>
      <c r="DM220" s="12">
        <v>0</v>
      </c>
      <c r="DN220" s="4">
        <v>0</v>
      </c>
      <c r="DO220" s="9">
        <f t="shared" si="913"/>
        <v>0</v>
      </c>
      <c r="DP220" s="12">
        <v>0</v>
      </c>
      <c r="DQ220" s="4">
        <v>0</v>
      </c>
      <c r="DR220" s="9">
        <f t="shared" si="913"/>
        <v>0</v>
      </c>
      <c r="DS220" s="12">
        <v>0</v>
      </c>
      <c r="DT220" s="4">
        <v>0</v>
      </c>
      <c r="DU220" s="9">
        <f t="shared" si="913"/>
        <v>0</v>
      </c>
      <c r="DV220" s="12">
        <v>0</v>
      </c>
      <c r="DW220" s="4">
        <v>0</v>
      </c>
      <c r="DX220" s="9">
        <f t="shared" si="914"/>
        <v>0</v>
      </c>
      <c r="DY220" s="12">
        <v>0</v>
      </c>
      <c r="DZ220" s="4">
        <v>0</v>
      </c>
      <c r="EA220" s="9">
        <f t="shared" si="913"/>
        <v>0</v>
      </c>
      <c r="EB220" s="12"/>
      <c r="EC220" s="4"/>
      <c r="ED220" s="9"/>
      <c r="EE220" s="12">
        <v>0</v>
      </c>
      <c r="EF220" s="4">
        <v>0</v>
      </c>
      <c r="EG220" s="9">
        <f t="shared" si="898"/>
        <v>0</v>
      </c>
      <c r="EH220" s="12">
        <v>0</v>
      </c>
      <c r="EI220" s="4">
        <v>0</v>
      </c>
      <c r="EJ220" s="9">
        <f t="shared" si="913"/>
        <v>0</v>
      </c>
      <c r="EK220" s="12">
        <v>0</v>
      </c>
      <c r="EL220" s="4">
        <v>0</v>
      </c>
      <c r="EM220" s="9">
        <f t="shared" si="913"/>
        <v>0</v>
      </c>
      <c r="EN220" s="12">
        <v>0</v>
      </c>
      <c r="EO220" s="4">
        <v>0</v>
      </c>
      <c r="EP220" s="9">
        <f t="shared" si="915"/>
        <v>0</v>
      </c>
      <c r="EQ220" s="12">
        <v>0</v>
      </c>
      <c r="ER220" s="4">
        <v>0</v>
      </c>
      <c r="ES220" s="9">
        <f t="shared" si="913"/>
        <v>0</v>
      </c>
      <c r="ET220" s="12">
        <v>0</v>
      </c>
      <c r="EU220" s="4">
        <v>0</v>
      </c>
      <c r="EV220" s="9">
        <f t="shared" si="913"/>
        <v>0</v>
      </c>
      <c r="EW220" s="12">
        <v>0</v>
      </c>
      <c r="EX220" s="4">
        <v>0</v>
      </c>
      <c r="EY220" s="9">
        <f t="shared" si="900"/>
        <v>0</v>
      </c>
      <c r="EZ220" s="12">
        <v>0</v>
      </c>
      <c r="FA220" s="4">
        <v>0</v>
      </c>
      <c r="FB220" s="9">
        <f t="shared" si="913"/>
        <v>0</v>
      </c>
      <c r="FC220" s="12">
        <v>0</v>
      </c>
      <c r="FD220" s="4">
        <v>0</v>
      </c>
      <c r="FE220" s="9">
        <f t="shared" si="913"/>
        <v>0</v>
      </c>
      <c r="FF220" s="12">
        <v>0</v>
      </c>
      <c r="FG220" s="4">
        <v>0</v>
      </c>
      <c r="FH220" s="9">
        <f t="shared" si="913"/>
        <v>0</v>
      </c>
      <c r="FI220" s="12">
        <v>0</v>
      </c>
      <c r="FJ220" s="4">
        <v>0</v>
      </c>
      <c r="FK220" s="9">
        <f t="shared" si="913"/>
        <v>0</v>
      </c>
      <c r="FL220" s="12">
        <v>0</v>
      </c>
      <c r="FM220" s="4">
        <v>0</v>
      </c>
      <c r="FN220" s="9">
        <f t="shared" si="913"/>
        <v>0</v>
      </c>
      <c r="FO220" s="12"/>
      <c r="FP220" s="4"/>
      <c r="FQ220" s="9"/>
      <c r="FR220" s="12">
        <v>0</v>
      </c>
      <c r="FS220" s="4">
        <v>0</v>
      </c>
      <c r="FT220" s="9">
        <f t="shared" si="913"/>
        <v>0</v>
      </c>
      <c r="FU220" s="12">
        <v>0</v>
      </c>
      <c r="FV220" s="4">
        <v>0</v>
      </c>
      <c r="FW220" s="9">
        <f t="shared" si="913"/>
        <v>0</v>
      </c>
      <c r="FX220" s="12">
        <v>0</v>
      </c>
      <c r="FY220" s="4">
        <v>0</v>
      </c>
      <c r="FZ220" s="9">
        <f t="shared" si="913"/>
        <v>0</v>
      </c>
      <c r="GA220" s="12">
        <v>0</v>
      </c>
      <c r="GB220" s="4">
        <v>0</v>
      </c>
      <c r="GC220" s="9">
        <f t="shared" si="916"/>
        <v>0</v>
      </c>
      <c r="GD220" s="12">
        <v>0</v>
      </c>
      <c r="GE220" s="4">
        <v>0</v>
      </c>
      <c r="GF220" s="9">
        <f t="shared" si="916"/>
        <v>0</v>
      </c>
      <c r="GG220" s="12">
        <v>0</v>
      </c>
      <c r="GH220" s="4">
        <v>0</v>
      </c>
      <c r="GI220" s="9">
        <f t="shared" si="916"/>
        <v>0</v>
      </c>
      <c r="GJ220" s="12">
        <v>0</v>
      </c>
      <c r="GK220" s="4">
        <v>0</v>
      </c>
      <c r="GL220" s="9">
        <f t="shared" si="916"/>
        <v>0</v>
      </c>
      <c r="GM220" s="12">
        <v>0</v>
      </c>
      <c r="GN220" s="4">
        <v>0</v>
      </c>
      <c r="GO220" s="9">
        <f t="shared" si="916"/>
        <v>0</v>
      </c>
      <c r="GP220" s="12">
        <v>0</v>
      </c>
      <c r="GQ220" s="4">
        <v>0</v>
      </c>
      <c r="GR220" s="9">
        <f t="shared" si="916"/>
        <v>0</v>
      </c>
      <c r="GS220" s="12">
        <v>0.43618000000000001</v>
      </c>
      <c r="GT220" s="4">
        <v>48.165999999999997</v>
      </c>
      <c r="GU220" s="9">
        <f t="shared" si="916"/>
        <v>110426.88798202576</v>
      </c>
      <c r="GV220" s="12">
        <v>9.4999999999999998E-3</v>
      </c>
      <c r="GW220" s="4">
        <v>0.187</v>
      </c>
      <c r="GX220" s="9">
        <f t="shared" si="916"/>
        <v>19684.21052631579</v>
      </c>
      <c r="GY220" s="12">
        <v>0</v>
      </c>
      <c r="GZ220" s="4">
        <v>0</v>
      </c>
      <c r="HA220" s="9">
        <f t="shared" si="916"/>
        <v>0</v>
      </c>
      <c r="HB220" s="12">
        <v>0</v>
      </c>
      <c r="HC220" s="4">
        <v>0</v>
      </c>
      <c r="HD220" s="9">
        <f t="shared" si="916"/>
        <v>0</v>
      </c>
      <c r="HE220" s="12">
        <v>0</v>
      </c>
      <c r="HF220" s="4">
        <v>0</v>
      </c>
      <c r="HG220" s="9">
        <f t="shared" si="916"/>
        <v>0</v>
      </c>
      <c r="HH220" s="12">
        <f t="shared" si="902"/>
        <v>22.118419999999997</v>
      </c>
      <c r="HI220" s="9">
        <f t="shared" si="903"/>
        <v>98.240000000000009</v>
      </c>
    </row>
    <row r="221" spans="1:217" customFormat="1" x14ac:dyDescent="0.3">
      <c r="A221" s="108">
        <v>2020</v>
      </c>
      <c r="B221" s="109" t="s">
        <v>9</v>
      </c>
      <c r="C221" s="12">
        <v>0</v>
      </c>
      <c r="D221" s="4">
        <v>0</v>
      </c>
      <c r="E221" s="9">
        <f t="shared" si="886"/>
        <v>0</v>
      </c>
      <c r="F221" s="12">
        <v>0</v>
      </c>
      <c r="G221" s="4">
        <v>0</v>
      </c>
      <c r="H221" s="9">
        <f t="shared" si="910"/>
        <v>0</v>
      </c>
      <c r="I221" s="12">
        <v>0</v>
      </c>
      <c r="J221" s="4">
        <v>0</v>
      </c>
      <c r="K221" s="9">
        <f t="shared" si="910"/>
        <v>0</v>
      </c>
      <c r="L221" s="12">
        <v>0</v>
      </c>
      <c r="M221" s="4">
        <v>0</v>
      </c>
      <c r="N221" s="9">
        <f t="shared" si="910"/>
        <v>0</v>
      </c>
      <c r="O221" s="12">
        <v>0</v>
      </c>
      <c r="P221" s="4">
        <v>0</v>
      </c>
      <c r="Q221" s="9">
        <f t="shared" si="910"/>
        <v>0</v>
      </c>
      <c r="R221" s="12">
        <v>0</v>
      </c>
      <c r="S221" s="4">
        <v>0</v>
      </c>
      <c r="T221" s="9">
        <f t="shared" si="910"/>
        <v>0</v>
      </c>
      <c r="U221" s="12">
        <v>0</v>
      </c>
      <c r="V221" s="4">
        <v>0</v>
      </c>
      <c r="W221" s="9">
        <f t="shared" si="888"/>
        <v>0</v>
      </c>
      <c r="X221" s="12">
        <v>0</v>
      </c>
      <c r="Y221" s="4">
        <v>0</v>
      </c>
      <c r="Z221" s="9">
        <f t="shared" si="910"/>
        <v>0</v>
      </c>
      <c r="AA221" s="12">
        <v>0</v>
      </c>
      <c r="AB221" s="4">
        <v>0</v>
      </c>
      <c r="AC221" s="9">
        <f t="shared" si="910"/>
        <v>0</v>
      </c>
      <c r="AD221" s="12">
        <v>0</v>
      </c>
      <c r="AE221" s="4">
        <v>0</v>
      </c>
      <c r="AF221" s="9">
        <f t="shared" si="910"/>
        <v>0</v>
      </c>
      <c r="AG221" s="12">
        <v>0</v>
      </c>
      <c r="AH221" s="4">
        <v>0</v>
      </c>
      <c r="AI221" s="9">
        <f t="shared" si="910"/>
        <v>0</v>
      </c>
      <c r="AJ221" s="12">
        <v>0</v>
      </c>
      <c r="AK221" s="4">
        <v>0</v>
      </c>
      <c r="AL221" s="9">
        <f t="shared" si="911"/>
        <v>0</v>
      </c>
      <c r="AM221" s="12">
        <v>0</v>
      </c>
      <c r="AN221" s="4">
        <v>0</v>
      </c>
      <c r="AO221" s="9">
        <f t="shared" si="910"/>
        <v>0</v>
      </c>
      <c r="AP221" s="12">
        <v>0</v>
      </c>
      <c r="AQ221" s="4">
        <v>0</v>
      </c>
      <c r="AR221" s="9">
        <f t="shared" si="910"/>
        <v>0</v>
      </c>
      <c r="AS221" s="12">
        <v>0</v>
      </c>
      <c r="AT221" s="4">
        <v>0</v>
      </c>
      <c r="AU221" s="9">
        <f t="shared" si="910"/>
        <v>0</v>
      </c>
      <c r="AV221" s="119">
        <v>11.4511</v>
      </c>
      <c r="AW221" s="120">
        <v>17.5</v>
      </c>
      <c r="AX221" s="9">
        <f t="shared" si="910"/>
        <v>1528.2374619032232</v>
      </c>
      <c r="AY221" s="12"/>
      <c r="AZ221" s="4"/>
      <c r="BA221" s="9"/>
      <c r="BB221" s="12">
        <v>0</v>
      </c>
      <c r="BC221" s="4">
        <v>0</v>
      </c>
      <c r="BD221" s="9">
        <f t="shared" si="910"/>
        <v>0</v>
      </c>
      <c r="BE221" s="12">
        <v>0</v>
      </c>
      <c r="BF221" s="4">
        <v>0</v>
      </c>
      <c r="BG221" s="9">
        <f t="shared" si="891"/>
        <v>0</v>
      </c>
      <c r="BH221" s="12">
        <v>0</v>
      </c>
      <c r="BI221" s="4">
        <v>0</v>
      </c>
      <c r="BJ221" s="9">
        <f t="shared" si="910"/>
        <v>0</v>
      </c>
      <c r="BK221" s="12">
        <v>0</v>
      </c>
      <c r="BL221" s="4">
        <v>0</v>
      </c>
      <c r="BM221" s="9">
        <f t="shared" si="910"/>
        <v>0</v>
      </c>
      <c r="BN221" s="12">
        <v>0</v>
      </c>
      <c r="BO221" s="4">
        <v>0</v>
      </c>
      <c r="BP221" s="9">
        <f t="shared" si="910"/>
        <v>0</v>
      </c>
      <c r="BQ221" s="12">
        <v>0</v>
      </c>
      <c r="BR221" s="4">
        <v>0</v>
      </c>
      <c r="BS221" s="9">
        <f t="shared" si="910"/>
        <v>0</v>
      </c>
      <c r="BT221" s="12">
        <v>0</v>
      </c>
      <c r="BU221" s="4">
        <v>0</v>
      </c>
      <c r="BV221" s="9">
        <f t="shared" si="910"/>
        <v>0</v>
      </c>
      <c r="BW221" s="119">
        <v>1.1999999999999999E-3</v>
      </c>
      <c r="BX221" s="120">
        <v>9.2999999999999999E-2</v>
      </c>
      <c r="BY221" s="9">
        <f t="shared" si="912"/>
        <v>77500</v>
      </c>
      <c r="BZ221" s="12">
        <v>0</v>
      </c>
      <c r="CA221" s="4">
        <v>0</v>
      </c>
      <c r="CB221" s="9">
        <f t="shared" si="910"/>
        <v>0</v>
      </c>
      <c r="CC221" s="12">
        <v>0</v>
      </c>
      <c r="CD221" s="4">
        <v>0</v>
      </c>
      <c r="CE221" s="9">
        <f t="shared" si="910"/>
        <v>0</v>
      </c>
      <c r="CF221" s="12">
        <v>0</v>
      </c>
      <c r="CG221" s="4">
        <v>0</v>
      </c>
      <c r="CH221" s="9">
        <f t="shared" si="893"/>
        <v>0</v>
      </c>
      <c r="CI221" s="12">
        <v>0</v>
      </c>
      <c r="CJ221" s="4">
        <v>0</v>
      </c>
      <c r="CK221" s="9">
        <f t="shared" si="910"/>
        <v>0</v>
      </c>
      <c r="CL221" s="12">
        <v>0</v>
      </c>
      <c r="CM221" s="4">
        <v>0</v>
      </c>
      <c r="CN221" s="9">
        <f t="shared" si="894"/>
        <v>0</v>
      </c>
      <c r="CO221" s="12">
        <v>0</v>
      </c>
      <c r="CP221" s="4">
        <v>0</v>
      </c>
      <c r="CQ221" s="9">
        <f t="shared" si="913"/>
        <v>0</v>
      </c>
      <c r="CR221" s="12">
        <v>0</v>
      </c>
      <c r="CS221" s="4">
        <v>0</v>
      </c>
      <c r="CT221" s="9">
        <f t="shared" si="913"/>
        <v>0</v>
      </c>
      <c r="CU221" s="119">
        <v>1.5E-3</v>
      </c>
      <c r="CV221" s="120">
        <v>2.1999999999999999E-2</v>
      </c>
      <c r="CW221" s="9">
        <f t="shared" si="913"/>
        <v>14666.666666666666</v>
      </c>
      <c r="CX221" s="12">
        <v>0</v>
      </c>
      <c r="CY221" s="4">
        <v>0</v>
      </c>
      <c r="CZ221" s="9">
        <f t="shared" si="913"/>
        <v>0</v>
      </c>
      <c r="DA221" s="12"/>
      <c r="DB221" s="4"/>
      <c r="DC221" s="9"/>
      <c r="DD221" s="12">
        <v>0</v>
      </c>
      <c r="DE221" s="4">
        <v>0</v>
      </c>
      <c r="DF221" s="9">
        <f t="shared" si="913"/>
        <v>0</v>
      </c>
      <c r="DG221" s="12">
        <v>0</v>
      </c>
      <c r="DH221" s="4">
        <v>0</v>
      </c>
      <c r="DI221" s="9">
        <f t="shared" si="897"/>
        <v>0</v>
      </c>
      <c r="DJ221" s="12">
        <v>0</v>
      </c>
      <c r="DK221" s="4">
        <v>0</v>
      </c>
      <c r="DL221" s="9">
        <f t="shared" si="913"/>
        <v>0</v>
      </c>
      <c r="DM221" s="12">
        <v>0</v>
      </c>
      <c r="DN221" s="4">
        <v>0</v>
      </c>
      <c r="DO221" s="9">
        <f t="shared" si="913"/>
        <v>0</v>
      </c>
      <c r="DP221" s="12">
        <v>0</v>
      </c>
      <c r="DQ221" s="4">
        <v>0</v>
      </c>
      <c r="DR221" s="9">
        <f t="shared" si="913"/>
        <v>0</v>
      </c>
      <c r="DS221" s="12">
        <v>0</v>
      </c>
      <c r="DT221" s="4">
        <v>0</v>
      </c>
      <c r="DU221" s="9">
        <f t="shared" si="913"/>
        <v>0</v>
      </c>
      <c r="DV221" s="12">
        <v>0</v>
      </c>
      <c r="DW221" s="4">
        <v>0</v>
      </c>
      <c r="DX221" s="9">
        <f t="shared" si="914"/>
        <v>0</v>
      </c>
      <c r="DY221" s="12">
        <v>0</v>
      </c>
      <c r="DZ221" s="4">
        <v>0</v>
      </c>
      <c r="EA221" s="9">
        <f t="shared" si="913"/>
        <v>0</v>
      </c>
      <c r="EB221" s="12"/>
      <c r="EC221" s="4"/>
      <c r="ED221" s="9"/>
      <c r="EE221" s="12">
        <v>0</v>
      </c>
      <c r="EF221" s="4">
        <v>0</v>
      </c>
      <c r="EG221" s="9">
        <f t="shared" si="898"/>
        <v>0</v>
      </c>
      <c r="EH221" s="12">
        <v>0</v>
      </c>
      <c r="EI221" s="4">
        <v>0</v>
      </c>
      <c r="EJ221" s="9">
        <f t="shared" si="913"/>
        <v>0</v>
      </c>
      <c r="EK221" s="12">
        <v>0</v>
      </c>
      <c r="EL221" s="4">
        <v>0</v>
      </c>
      <c r="EM221" s="9">
        <f t="shared" si="913"/>
        <v>0</v>
      </c>
      <c r="EN221" s="119">
        <v>7.4999999999999997E-2</v>
      </c>
      <c r="EO221" s="120">
        <v>0.23200000000000001</v>
      </c>
      <c r="EP221" s="9">
        <f t="shared" si="915"/>
        <v>3093.3333333333339</v>
      </c>
      <c r="EQ221" s="12">
        <v>0</v>
      </c>
      <c r="ER221" s="4">
        <v>0</v>
      </c>
      <c r="ES221" s="9">
        <f t="shared" si="913"/>
        <v>0</v>
      </c>
      <c r="ET221" s="12">
        <v>0</v>
      </c>
      <c r="EU221" s="4">
        <v>0</v>
      </c>
      <c r="EV221" s="9">
        <f t="shared" si="913"/>
        <v>0</v>
      </c>
      <c r="EW221" s="12">
        <v>0</v>
      </c>
      <c r="EX221" s="4">
        <v>0</v>
      </c>
      <c r="EY221" s="9">
        <f t="shared" si="900"/>
        <v>0</v>
      </c>
      <c r="EZ221" s="12">
        <v>0</v>
      </c>
      <c r="FA221" s="4">
        <v>0</v>
      </c>
      <c r="FB221" s="9">
        <f t="shared" si="913"/>
        <v>0</v>
      </c>
      <c r="FC221" s="12">
        <v>0</v>
      </c>
      <c r="FD221" s="4">
        <v>0</v>
      </c>
      <c r="FE221" s="9">
        <f t="shared" si="913"/>
        <v>0</v>
      </c>
      <c r="FF221" s="12">
        <v>0</v>
      </c>
      <c r="FG221" s="4">
        <v>0</v>
      </c>
      <c r="FH221" s="9">
        <f t="shared" si="913"/>
        <v>0</v>
      </c>
      <c r="FI221" s="12">
        <v>0</v>
      </c>
      <c r="FJ221" s="4">
        <v>0</v>
      </c>
      <c r="FK221" s="9">
        <f t="shared" si="913"/>
        <v>0</v>
      </c>
      <c r="FL221" s="12">
        <v>0</v>
      </c>
      <c r="FM221" s="4">
        <v>0</v>
      </c>
      <c r="FN221" s="9">
        <f t="shared" si="913"/>
        <v>0</v>
      </c>
      <c r="FO221" s="12"/>
      <c r="FP221" s="4"/>
      <c r="FQ221" s="9"/>
      <c r="FR221" s="12">
        <v>0</v>
      </c>
      <c r="FS221" s="4">
        <v>0</v>
      </c>
      <c r="FT221" s="9">
        <f t="shared" si="913"/>
        <v>0</v>
      </c>
      <c r="FU221" s="12">
        <v>0</v>
      </c>
      <c r="FV221" s="4">
        <v>0</v>
      </c>
      <c r="FW221" s="9">
        <f t="shared" si="913"/>
        <v>0</v>
      </c>
      <c r="FX221" s="12">
        <v>0</v>
      </c>
      <c r="FY221" s="4">
        <v>0</v>
      </c>
      <c r="FZ221" s="9">
        <f t="shared" si="913"/>
        <v>0</v>
      </c>
      <c r="GA221" s="12">
        <v>0</v>
      </c>
      <c r="GB221" s="4">
        <v>0</v>
      </c>
      <c r="GC221" s="9">
        <f t="shared" si="916"/>
        <v>0</v>
      </c>
      <c r="GD221" s="12">
        <v>0</v>
      </c>
      <c r="GE221" s="4">
        <v>0</v>
      </c>
      <c r="GF221" s="9">
        <f t="shared" si="916"/>
        <v>0</v>
      </c>
      <c r="GG221" s="12">
        <v>0</v>
      </c>
      <c r="GH221" s="4">
        <v>0</v>
      </c>
      <c r="GI221" s="9">
        <f t="shared" si="916"/>
        <v>0</v>
      </c>
      <c r="GJ221" s="12">
        <v>0</v>
      </c>
      <c r="GK221" s="4">
        <v>0</v>
      </c>
      <c r="GL221" s="9">
        <f t="shared" si="916"/>
        <v>0</v>
      </c>
      <c r="GM221" s="12">
        <v>0</v>
      </c>
      <c r="GN221" s="4">
        <v>0</v>
      </c>
      <c r="GO221" s="9">
        <f t="shared" si="916"/>
        <v>0</v>
      </c>
      <c r="GP221" s="119">
        <v>2.4500000000000004E-3</v>
      </c>
      <c r="GQ221" s="120">
        <v>2.387</v>
      </c>
      <c r="GR221" s="9">
        <f t="shared" si="916"/>
        <v>974285.71428571409</v>
      </c>
      <c r="GS221" s="12">
        <v>0</v>
      </c>
      <c r="GT221" s="4">
        <v>0</v>
      </c>
      <c r="GU221" s="9">
        <f t="shared" si="916"/>
        <v>0</v>
      </c>
      <c r="GV221" s="119">
        <v>1.35E-2</v>
      </c>
      <c r="GW221" s="120">
        <v>0.27500000000000002</v>
      </c>
      <c r="GX221" s="9">
        <f t="shared" si="916"/>
        <v>20370.370370370372</v>
      </c>
      <c r="GY221" s="12">
        <v>0</v>
      </c>
      <c r="GZ221" s="4">
        <v>0</v>
      </c>
      <c r="HA221" s="9">
        <f t="shared" si="916"/>
        <v>0</v>
      </c>
      <c r="HB221" s="12">
        <v>0</v>
      </c>
      <c r="HC221" s="4">
        <v>0</v>
      </c>
      <c r="HD221" s="9">
        <f t="shared" si="916"/>
        <v>0</v>
      </c>
      <c r="HE221" s="12">
        <v>0</v>
      </c>
      <c r="HF221" s="4">
        <v>0</v>
      </c>
      <c r="HG221" s="9">
        <f t="shared" si="916"/>
        <v>0</v>
      </c>
      <c r="HH221" s="12">
        <f>F221+L221+R221+DD221+DM221+DS221+FF221+FI221+FX221+GS221+GY221+HB221+HE221+FU221+BK221+AG221+CC221+AM221+BB221+DY221+BT221+BQ221+BH221+GA221+GV221+CO221+CU221+DP221+AV221+I221+AA221+CR221+EK221+EZ221+FC221+GG221+GJ221+GP221+O221+GM221+CI221+DJ221+FL221+EH221+X221+GD221+ET221+BN221+AS221+AD221+BZ221+AP221+CX221+EQ221+FR221+AJ221+EN221+BW221</f>
        <v>11.544750000000001</v>
      </c>
      <c r="HI221" s="9">
        <f>G221+M221+S221+DE221+DN221+DT221+FG221+FJ221+FY221+GT221+GZ221+HC221+HF221+FV221+BL221+AH221+CD221+AN221+BC221+DZ221+BU221+BR221+BI221+GB221+GW221+CP221+CV221+DQ221+AW221+J221+AB221+CS221+EL221+FA221+FD221+GH221+GK221+GQ221+P221+GN221+CJ221+DK221+FM221+EI221+Y221+GE221+EU221+BO221+AT221+AE221+CA221+AQ221+CY221+ER221+FS221+AK221+EO221+BX221</f>
        <v>20.509</v>
      </c>
    </row>
    <row r="222" spans="1:217" customFormat="1" x14ac:dyDescent="0.3">
      <c r="A222" s="108">
        <v>2020</v>
      </c>
      <c r="B222" s="109" t="s">
        <v>10</v>
      </c>
      <c r="C222" s="12">
        <v>0</v>
      </c>
      <c r="D222" s="4">
        <v>0</v>
      </c>
      <c r="E222" s="9">
        <f t="shared" si="886"/>
        <v>0</v>
      </c>
      <c r="F222" s="12">
        <v>0</v>
      </c>
      <c r="G222" s="4">
        <v>0</v>
      </c>
      <c r="H222" s="9">
        <f t="shared" si="910"/>
        <v>0</v>
      </c>
      <c r="I222" s="12">
        <v>0</v>
      </c>
      <c r="J222" s="4">
        <v>0</v>
      </c>
      <c r="K222" s="9">
        <f t="shared" si="910"/>
        <v>0</v>
      </c>
      <c r="L222" s="12">
        <v>0</v>
      </c>
      <c r="M222" s="4">
        <v>0</v>
      </c>
      <c r="N222" s="9">
        <f t="shared" si="910"/>
        <v>0</v>
      </c>
      <c r="O222" s="12">
        <v>0</v>
      </c>
      <c r="P222" s="4">
        <v>0</v>
      </c>
      <c r="Q222" s="9">
        <f t="shared" si="910"/>
        <v>0</v>
      </c>
      <c r="R222" s="12">
        <v>0</v>
      </c>
      <c r="S222" s="4">
        <v>0</v>
      </c>
      <c r="T222" s="9">
        <f t="shared" si="910"/>
        <v>0</v>
      </c>
      <c r="U222" s="12">
        <v>0</v>
      </c>
      <c r="V222" s="4">
        <v>0</v>
      </c>
      <c r="W222" s="9">
        <f t="shared" si="888"/>
        <v>0</v>
      </c>
      <c r="X222" s="12">
        <v>0</v>
      </c>
      <c r="Y222" s="4">
        <v>0</v>
      </c>
      <c r="Z222" s="9">
        <f t="shared" si="910"/>
        <v>0</v>
      </c>
      <c r="AA222" s="12">
        <v>0</v>
      </c>
      <c r="AB222" s="4">
        <v>0</v>
      </c>
      <c r="AC222" s="9">
        <f t="shared" si="910"/>
        <v>0</v>
      </c>
      <c r="AD222" s="12">
        <v>0</v>
      </c>
      <c r="AE222" s="4">
        <v>0</v>
      </c>
      <c r="AF222" s="9">
        <f t="shared" si="910"/>
        <v>0</v>
      </c>
      <c r="AG222" s="12">
        <v>0</v>
      </c>
      <c r="AH222" s="4">
        <v>0</v>
      </c>
      <c r="AI222" s="9">
        <f t="shared" si="910"/>
        <v>0</v>
      </c>
      <c r="AJ222" s="12">
        <v>0</v>
      </c>
      <c r="AK222" s="4">
        <v>0</v>
      </c>
      <c r="AL222" s="9">
        <f t="shared" si="911"/>
        <v>0</v>
      </c>
      <c r="AM222" s="12">
        <v>0</v>
      </c>
      <c r="AN222" s="4">
        <v>0</v>
      </c>
      <c r="AO222" s="9">
        <f t="shared" si="910"/>
        <v>0</v>
      </c>
      <c r="AP222" s="12">
        <v>0</v>
      </c>
      <c r="AQ222" s="4">
        <v>0</v>
      </c>
      <c r="AR222" s="9">
        <f t="shared" si="910"/>
        <v>0</v>
      </c>
      <c r="AS222" s="12">
        <v>0</v>
      </c>
      <c r="AT222" s="4">
        <v>0</v>
      </c>
      <c r="AU222" s="9">
        <f t="shared" si="910"/>
        <v>0</v>
      </c>
      <c r="AV222" s="121">
        <v>8.0340000000000007</v>
      </c>
      <c r="AW222" s="122">
        <v>12.066000000000001</v>
      </c>
      <c r="AX222" s="9">
        <f t="shared" si="910"/>
        <v>1501.867064973861</v>
      </c>
      <c r="AY222" s="12"/>
      <c r="AZ222" s="4"/>
      <c r="BA222" s="9"/>
      <c r="BB222" s="12">
        <v>0</v>
      </c>
      <c r="BC222" s="4">
        <v>0</v>
      </c>
      <c r="BD222" s="9">
        <f t="shared" si="910"/>
        <v>0</v>
      </c>
      <c r="BE222" s="12">
        <v>0</v>
      </c>
      <c r="BF222" s="4">
        <v>0</v>
      </c>
      <c r="BG222" s="9">
        <f t="shared" si="891"/>
        <v>0</v>
      </c>
      <c r="BH222" s="12">
        <v>0</v>
      </c>
      <c r="BI222" s="4">
        <v>0</v>
      </c>
      <c r="BJ222" s="9">
        <f t="shared" si="910"/>
        <v>0</v>
      </c>
      <c r="BK222" s="121">
        <v>0.54</v>
      </c>
      <c r="BL222" s="122">
        <v>3.8759999999999999</v>
      </c>
      <c r="BM222" s="9">
        <f t="shared" si="910"/>
        <v>7177.7777777777774</v>
      </c>
      <c r="BN222" s="12">
        <v>0</v>
      </c>
      <c r="BO222" s="4">
        <v>0</v>
      </c>
      <c r="BP222" s="9">
        <f t="shared" si="910"/>
        <v>0</v>
      </c>
      <c r="BQ222" s="12">
        <v>0</v>
      </c>
      <c r="BR222" s="4">
        <v>0</v>
      </c>
      <c r="BS222" s="9">
        <f t="shared" si="910"/>
        <v>0</v>
      </c>
      <c r="BT222" s="12">
        <v>0</v>
      </c>
      <c r="BU222" s="4">
        <v>0</v>
      </c>
      <c r="BV222" s="9">
        <f t="shared" si="910"/>
        <v>0</v>
      </c>
      <c r="BW222" s="12">
        <v>0</v>
      </c>
      <c r="BX222" s="4">
        <v>0</v>
      </c>
      <c r="BY222" s="9">
        <f t="shared" si="912"/>
        <v>0</v>
      </c>
      <c r="BZ222" s="12">
        <v>0</v>
      </c>
      <c r="CA222" s="4">
        <v>0</v>
      </c>
      <c r="CB222" s="9">
        <f t="shared" si="910"/>
        <v>0</v>
      </c>
      <c r="CC222" s="12">
        <v>0</v>
      </c>
      <c r="CD222" s="4">
        <v>0</v>
      </c>
      <c r="CE222" s="9">
        <f t="shared" si="910"/>
        <v>0</v>
      </c>
      <c r="CF222" s="12">
        <v>0</v>
      </c>
      <c r="CG222" s="4">
        <v>0</v>
      </c>
      <c r="CH222" s="9">
        <f t="shared" si="893"/>
        <v>0</v>
      </c>
      <c r="CI222" s="12">
        <v>0</v>
      </c>
      <c r="CJ222" s="4">
        <v>0</v>
      </c>
      <c r="CK222" s="9">
        <f t="shared" si="910"/>
        <v>0</v>
      </c>
      <c r="CL222" s="12">
        <v>0</v>
      </c>
      <c r="CM222" s="4">
        <v>0</v>
      </c>
      <c r="CN222" s="9">
        <f t="shared" si="894"/>
        <v>0</v>
      </c>
      <c r="CO222" s="12">
        <v>0</v>
      </c>
      <c r="CP222" s="4">
        <v>0</v>
      </c>
      <c r="CQ222" s="9">
        <f t="shared" si="913"/>
        <v>0</v>
      </c>
      <c r="CR222" s="12">
        <v>0</v>
      </c>
      <c r="CS222" s="4">
        <v>0</v>
      </c>
      <c r="CT222" s="9">
        <f t="shared" si="913"/>
        <v>0</v>
      </c>
      <c r="CU222" s="121">
        <v>0.7</v>
      </c>
      <c r="CV222" s="122">
        <v>1.1599999999999999</v>
      </c>
      <c r="CW222" s="9">
        <f t="shared" si="913"/>
        <v>1657.1428571428571</v>
      </c>
      <c r="CX222" s="12">
        <v>0</v>
      </c>
      <c r="CY222" s="4">
        <v>0</v>
      </c>
      <c r="CZ222" s="9">
        <f t="shared" si="913"/>
        <v>0</v>
      </c>
      <c r="DA222" s="12"/>
      <c r="DB222" s="4"/>
      <c r="DC222" s="9"/>
      <c r="DD222" s="12">
        <v>0</v>
      </c>
      <c r="DE222" s="4">
        <v>0</v>
      </c>
      <c r="DF222" s="9">
        <f t="shared" si="913"/>
        <v>0</v>
      </c>
      <c r="DG222" s="12">
        <v>0</v>
      </c>
      <c r="DH222" s="4">
        <v>0</v>
      </c>
      <c r="DI222" s="9">
        <f t="shared" si="897"/>
        <v>0</v>
      </c>
      <c r="DJ222" s="12">
        <v>0</v>
      </c>
      <c r="DK222" s="4">
        <v>0</v>
      </c>
      <c r="DL222" s="9">
        <f t="shared" si="913"/>
        <v>0</v>
      </c>
      <c r="DM222" s="12">
        <v>0</v>
      </c>
      <c r="DN222" s="4">
        <v>0</v>
      </c>
      <c r="DO222" s="9">
        <f t="shared" si="913"/>
        <v>0</v>
      </c>
      <c r="DP222" s="12">
        <v>0</v>
      </c>
      <c r="DQ222" s="4">
        <v>0</v>
      </c>
      <c r="DR222" s="9">
        <f t="shared" si="913"/>
        <v>0</v>
      </c>
      <c r="DS222" s="12">
        <v>0</v>
      </c>
      <c r="DT222" s="4">
        <v>0</v>
      </c>
      <c r="DU222" s="9">
        <f t="shared" si="913"/>
        <v>0</v>
      </c>
      <c r="DV222" s="12">
        <v>0</v>
      </c>
      <c r="DW222" s="4">
        <v>0</v>
      </c>
      <c r="DX222" s="9">
        <f t="shared" si="914"/>
        <v>0</v>
      </c>
      <c r="DY222" s="12">
        <v>0</v>
      </c>
      <c r="DZ222" s="4">
        <v>0</v>
      </c>
      <c r="EA222" s="9">
        <f t="shared" si="913"/>
        <v>0</v>
      </c>
      <c r="EB222" s="12"/>
      <c r="EC222" s="4"/>
      <c r="ED222" s="9"/>
      <c r="EE222" s="12">
        <v>0</v>
      </c>
      <c r="EF222" s="4">
        <v>0</v>
      </c>
      <c r="EG222" s="9">
        <f t="shared" si="898"/>
        <v>0</v>
      </c>
      <c r="EH222" s="12">
        <v>0</v>
      </c>
      <c r="EI222" s="4">
        <v>0</v>
      </c>
      <c r="EJ222" s="9">
        <f t="shared" si="913"/>
        <v>0</v>
      </c>
      <c r="EK222" s="12">
        <v>0</v>
      </c>
      <c r="EL222" s="4">
        <v>0</v>
      </c>
      <c r="EM222" s="9">
        <f t="shared" si="913"/>
        <v>0</v>
      </c>
      <c r="EN222" s="12">
        <v>0</v>
      </c>
      <c r="EO222" s="4">
        <v>0</v>
      </c>
      <c r="EP222" s="9">
        <f t="shared" si="915"/>
        <v>0</v>
      </c>
      <c r="EQ222" s="12">
        <v>0</v>
      </c>
      <c r="ER222" s="4">
        <v>0</v>
      </c>
      <c r="ES222" s="9">
        <f t="shared" si="913"/>
        <v>0</v>
      </c>
      <c r="ET222" s="12">
        <v>0</v>
      </c>
      <c r="EU222" s="4">
        <v>0</v>
      </c>
      <c r="EV222" s="9">
        <f t="shared" si="913"/>
        <v>0</v>
      </c>
      <c r="EW222" s="12">
        <v>0</v>
      </c>
      <c r="EX222" s="4">
        <v>0</v>
      </c>
      <c r="EY222" s="9">
        <f t="shared" si="900"/>
        <v>0</v>
      </c>
      <c r="EZ222" s="12">
        <v>0</v>
      </c>
      <c r="FA222" s="4">
        <v>0</v>
      </c>
      <c r="FB222" s="9">
        <f t="shared" si="913"/>
        <v>0</v>
      </c>
      <c r="FC222" s="12">
        <v>0</v>
      </c>
      <c r="FD222" s="4">
        <v>0</v>
      </c>
      <c r="FE222" s="9">
        <f t="shared" si="913"/>
        <v>0</v>
      </c>
      <c r="FF222" s="12">
        <v>0</v>
      </c>
      <c r="FG222" s="4">
        <v>0</v>
      </c>
      <c r="FH222" s="9">
        <f t="shared" si="913"/>
        <v>0</v>
      </c>
      <c r="FI222" s="12">
        <v>0</v>
      </c>
      <c r="FJ222" s="4">
        <v>0</v>
      </c>
      <c r="FK222" s="9">
        <f t="shared" si="913"/>
        <v>0</v>
      </c>
      <c r="FL222" s="12">
        <v>0</v>
      </c>
      <c r="FM222" s="4">
        <v>0</v>
      </c>
      <c r="FN222" s="9">
        <f t="shared" si="913"/>
        <v>0</v>
      </c>
      <c r="FO222" s="12"/>
      <c r="FP222" s="4"/>
      <c r="FQ222" s="9"/>
      <c r="FR222" s="12">
        <v>0</v>
      </c>
      <c r="FS222" s="4">
        <v>0</v>
      </c>
      <c r="FT222" s="9">
        <f t="shared" si="913"/>
        <v>0</v>
      </c>
      <c r="FU222" s="12">
        <v>0</v>
      </c>
      <c r="FV222" s="4">
        <v>0</v>
      </c>
      <c r="FW222" s="9">
        <f t="shared" si="913"/>
        <v>0</v>
      </c>
      <c r="FX222" s="12">
        <v>0</v>
      </c>
      <c r="FY222" s="4">
        <v>0</v>
      </c>
      <c r="FZ222" s="9">
        <f t="shared" si="913"/>
        <v>0</v>
      </c>
      <c r="GA222" s="12">
        <v>0</v>
      </c>
      <c r="GB222" s="4">
        <v>0</v>
      </c>
      <c r="GC222" s="9">
        <f t="shared" si="916"/>
        <v>0</v>
      </c>
      <c r="GD222" s="12">
        <v>0</v>
      </c>
      <c r="GE222" s="4">
        <v>0</v>
      </c>
      <c r="GF222" s="9">
        <f t="shared" si="916"/>
        <v>0</v>
      </c>
      <c r="GG222" s="12">
        <v>0</v>
      </c>
      <c r="GH222" s="4">
        <v>0</v>
      </c>
      <c r="GI222" s="9">
        <f t="shared" si="916"/>
        <v>0</v>
      </c>
      <c r="GJ222" s="12">
        <v>0</v>
      </c>
      <c r="GK222" s="4">
        <v>0</v>
      </c>
      <c r="GL222" s="9">
        <f t="shared" si="916"/>
        <v>0</v>
      </c>
      <c r="GM222" s="12">
        <v>0</v>
      </c>
      <c r="GN222" s="4">
        <v>0</v>
      </c>
      <c r="GO222" s="9">
        <f t="shared" si="916"/>
        <v>0</v>
      </c>
      <c r="GP222" s="121">
        <v>2.5000000000000001E-3</v>
      </c>
      <c r="GQ222" s="122">
        <v>0.625</v>
      </c>
      <c r="GR222" s="9">
        <f t="shared" si="916"/>
        <v>250000</v>
      </c>
      <c r="GS222" s="121">
        <v>2.5100000000000001E-2</v>
      </c>
      <c r="GT222" s="122">
        <v>1.7829999999999999</v>
      </c>
      <c r="GU222" s="9">
        <f t="shared" si="916"/>
        <v>71035.856573705169</v>
      </c>
      <c r="GV222" s="121">
        <v>0.01</v>
      </c>
      <c r="GW222" s="122">
        <v>0.21299999999999999</v>
      </c>
      <c r="GX222" s="9">
        <f t="shared" si="916"/>
        <v>21300</v>
      </c>
      <c r="GY222" s="12">
        <v>0</v>
      </c>
      <c r="GZ222" s="4">
        <v>0</v>
      </c>
      <c r="HA222" s="9">
        <f t="shared" si="916"/>
        <v>0</v>
      </c>
      <c r="HB222" s="121">
        <v>1E-3</v>
      </c>
      <c r="HC222" s="122">
        <v>0.14599999999999999</v>
      </c>
      <c r="HD222" s="9">
        <f t="shared" si="916"/>
        <v>146000</v>
      </c>
      <c r="HE222" s="12">
        <v>0</v>
      </c>
      <c r="HF222" s="4">
        <v>0</v>
      </c>
      <c r="HG222" s="9">
        <f t="shared" si="916"/>
        <v>0</v>
      </c>
      <c r="HH222" s="12">
        <f t="shared" ref="HH222:HH226" si="917">F222+L222+R222+DD222+DM222+DS222+FF222+FI222+FX222+GS222+GY222+HB222+HE222+FU222+BK222+AG222+CC222+AM222+BB222+DY222+BT222+BQ222+BH222+GA222+GV222+CO222+CU222+DP222+AV222+I222+AA222+CR222+EK222+EZ222+FC222+GG222+GJ222+GP222+O222+GM222+CI222+DJ222+FL222+EH222+X222+GD222+ET222+BN222+AS222+AD222+BZ222+AP222+CX222+EQ222+FR222+AJ222+EN222+BW222</f>
        <v>9.3125999999999998</v>
      </c>
      <c r="HI222" s="9">
        <f t="shared" ref="HI222:HI226" si="918">G222+M222+S222+DE222+DN222+DT222+FG222+FJ222+FY222+GT222+GZ222+HC222+HF222+FV222+BL222+AH222+CD222+AN222+BC222+DZ222+BU222+BR222+BI222+GB222+GW222+CP222+CV222+DQ222+AW222+J222+AB222+CS222+EL222+FA222+FD222+GH222+GK222+GQ222+P222+GN222+CJ222+DK222+FM222+EI222+Y222+GE222+EU222+BO222+AT222+AE222+CA222+AQ222+CY222+ER222+FS222+AK222+EO222+BX222</f>
        <v>19.869</v>
      </c>
    </row>
    <row r="223" spans="1:217" customFormat="1" x14ac:dyDescent="0.3">
      <c r="A223" s="108">
        <v>2020</v>
      </c>
      <c r="B223" s="109" t="s">
        <v>11</v>
      </c>
      <c r="C223" s="12">
        <v>0</v>
      </c>
      <c r="D223" s="4">
        <v>0</v>
      </c>
      <c r="E223" s="9">
        <f t="shared" si="886"/>
        <v>0</v>
      </c>
      <c r="F223" s="124">
        <v>0.375</v>
      </c>
      <c r="G223" s="125">
        <v>11.836</v>
      </c>
      <c r="H223" s="9">
        <f t="shared" si="910"/>
        <v>31562.666666666668</v>
      </c>
      <c r="I223" s="12">
        <v>0</v>
      </c>
      <c r="J223" s="4">
        <v>0</v>
      </c>
      <c r="K223" s="9">
        <f t="shared" si="910"/>
        <v>0</v>
      </c>
      <c r="L223" s="12">
        <v>0</v>
      </c>
      <c r="M223" s="4">
        <v>0</v>
      </c>
      <c r="N223" s="9">
        <f t="shared" si="910"/>
        <v>0</v>
      </c>
      <c r="O223" s="12">
        <v>0</v>
      </c>
      <c r="P223" s="4">
        <v>0</v>
      </c>
      <c r="Q223" s="9">
        <f t="shared" si="910"/>
        <v>0</v>
      </c>
      <c r="R223" s="12">
        <v>0</v>
      </c>
      <c r="S223" s="4">
        <v>0</v>
      </c>
      <c r="T223" s="9">
        <f t="shared" si="910"/>
        <v>0</v>
      </c>
      <c r="U223" s="12">
        <v>0</v>
      </c>
      <c r="V223" s="4">
        <v>0</v>
      </c>
      <c r="W223" s="9">
        <f t="shared" si="888"/>
        <v>0</v>
      </c>
      <c r="X223" s="12">
        <v>0</v>
      </c>
      <c r="Y223" s="4">
        <v>0</v>
      </c>
      <c r="Z223" s="9">
        <f t="shared" si="910"/>
        <v>0</v>
      </c>
      <c r="AA223" s="12">
        <v>0</v>
      </c>
      <c r="AB223" s="4">
        <v>0</v>
      </c>
      <c r="AC223" s="9">
        <f t="shared" si="910"/>
        <v>0</v>
      </c>
      <c r="AD223" s="12">
        <v>0</v>
      </c>
      <c r="AE223" s="4">
        <v>0</v>
      </c>
      <c r="AF223" s="9">
        <f t="shared" si="910"/>
        <v>0</v>
      </c>
      <c r="AG223" s="12">
        <v>0</v>
      </c>
      <c r="AH223" s="4">
        <v>0</v>
      </c>
      <c r="AI223" s="9">
        <f t="shared" si="910"/>
        <v>0</v>
      </c>
      <c r="AJ223" s="12">
        <v>0</v>
      </c>
      <c r="AK223" s="4">
        <v>0</v>
      </c>
      <c r="AL223" s="9">
        <f t="shared" si="911"/>
        <v>0</v>
      </c>
      <c r="AM223" s="12">
        <v>0</v>
      </c>
      <c r="AN223" s="4">
        <v>0</v>
      </c>
      <c r="AO223" s="9">
        <f t="shared" si="910"/>
        <v>0</v>
      </c>
      <c r="AP223" s="12">
        <v>0</v>
      </c>
      <c r="AQ223" s="4">
        <v>0</v>
      </c>
      <c r="AR223" s="9">
        <f t="shared" si="910"/>
        <v>0</v>
      </c>
      <c r="AS223" s="12">
        <v>0</v>
      </c>
      <c r="AT223" s="4">
        <v>0</v>
      </c>
      <c r="AU223" s="9">
        <f t="shared" si="910"/>
        <v>0</v>
      </c>
      <c r="AV223" s="124">
        <v>5.2</v>
      </c>
      <c r="AW223" s="125">
        <v>10.3</v>
      </c>
      <c r="AX223" s="9">
        <f t="shared" si="910"/>
        <v>1980.7692307692309</v>
      </c>
      <c r="AY223" s="12"/>
      <c r="AZ223" s="4"/>
      <c r="BA223" s="9"/>
      <c r="BB223" s="12">
        <v>0</v>
      </c>
      <c r="BC223" s="4">
        <v>0</v>
      </c>
      <c r="BD223" s="9">
        <f t="shared" si="910"/>
        <v>0</v>
      </c>
      <c r="BE223" s="12">
        <v>0</v>
      </c>
      <c r="BF223" s="4">
        <v>0</v>
      </c>
      <c r="BG223" s="9">
        <f t="shared" si="891"/>
        <v>0</v>
      </c>
      <c r="BH223" s="12">
        <v>0</v>
      </c>
      <c r="BI223" s="4">
        <v>0</v>
      </c>
      <c r="BJ223" s="9">
        <f t="shared" si="910"/>
        <v>0</v>
      </c>
      <c r="BK223" s="12">
        <v>0</v>
      </c>
      <c r="BL223" s="4">
        <v>0</v>
      </c>
      <c r="BM223" s="9">
        <f t="shared" si="910"/>
        <v>0</v>
      </c>
      <c r="BN223" s="12">
        <v>0</v>
      </c>
      <c r="BO223" s="4">
        <v>0</v>
      </c>
      <c r="BP223" s="9">
        <f t="shared" si="910"/>
        <v>0</v>
      </c>
      <c r="BQ223" s="12">
        <v>0</v>
      </c>
      <c r="BR223" s="4">
        <v>0</v>
      </c>
      <c r="BS223" s="9">
        <f t="shared" si="910"/>
        <v>0</v>
      </c>
      <c r="BT223" s="12">
        <v>0</v>
      </c>
      <c r="BU223" s="4">
        <v>0</v>
      </c>
      <c r="BV223" s="9">
        <f t="shared" si="910"/>
        <v>0</v>
      </c>
      <c r="BW223" s="12">
        <v>0</v>
      </c>
      <c r="BX223" s="4">
        <v>0</v>
      </c>
      <c r="BY223" s="9">
        <f t="shared" si="912"/>
        <v>0</v>
      </c>
      <c r="BZ223" s="12">
        <v>0</v>
      </c>
      <c r="CA223" s="4">
        <v>0</v>
      </c>
      <c r="CB223" s="9">
        <f t="shared" si="910"/>
        <v>0</v>
      </c>
      <c r="CC223" s="12">
        <v>0</v>
      </c>
      <c r="CD223" s="4">
        <v>0</v>
      </c>
      <c r="CE223" s="9">
        <f t="shared" si="910"/>
        <v>0</v>
      </c>
      <c r="CF223" s="12">
        <v>0</v>
      </c>
      <c r="CG223" s="4">
        <v>0</v>
      </c>
      <c r="CH223" s="9">
        <f t="shared" si="893"/>
        <v>0</v>
      </c>
      <c r="CI223" s="12">
        <v>0</v>
      </c>
      <c r="CJ223" s="4">
        <v>0</v>
      </c>
      <c r="CK223" s="9">
        <f t="shared" si="910"/>
        <v>0</v>
      </c>
      <c r="CL223" s="12">
        <v>0</v>
      </c>
      <c r="CM223" s="4">
        <v>0</v>
      </c>
      <c r="CN223" s="9">
        <f t="shared" si="894"/>
        <v>0</v>
      </c>
      <c r="CO223" s="12">
        <v>0</v>
      </c>
      <c r="CP223" s="4">
        <v>0</v>
      </c>
      <c r="CQ223" s="9">
        <f t="shared" si="913"/>
        <v>0</v>
      </c>
      <c r="CR223" s="12">
        <v>0</v>
      </c>
      <c r="CS223" s="4">
        <v>0</v>
      </c>
      <c r="CT223" s="9">
        <f t="shared" si="913"/>
        <v>0</v>
      </c>
      <c r="CU223" s="12">
        <v>0</v>
      </c>
      <c r="CV223" s="4">
        <v>0</v>
      </c>
      <c r="CW223" s="9">
        <f t="shared" si="913"/>
        <v>0</v>
      </c>
      <c r="CX223" s="12">
        <v>0</v>
      </c>
      <c r="CY223" s="4">
        <v>0</v>
      </c>
      <c r="CZ223" s="9">
        <f t="shared" si="913"/>
        <v>0</v>
      </c>
      <c r="DA223" s="12"/>
      <c r="DB223" s="4"/>
      <c r="DC223" s="9"/>
      <c r="DD223" s="12">
        <v>0</v>
      </c>
      <c r="DE223" s="4">
        <v>0</v>
      </c>
      <c r="DF223" s="9">
        <f t="shared" si="913"/>
        <v>0</v>
      </c>
      <c r="DG223" s="12">
        <v>0</v>
      </c>
      <c r="DH223" s="4">
        <v>0</v>
      </c>
      <c r="DI223" s="9">
        <f t="shared" si="897"/>
        <v>0</v>
      </c>
      <c r="DJ223" s="12">
        <v>0</v>
      </c>
      <c r="DK223" s="4">
        <v>0</v>
      </c>
      <c r="DL223" s="9">
        <f t="shared" si="913"/>
        <v>0</v>
      </c>
      <c r="DM223" s="12">
        <v>0</v>
      </c>
      <c r="DN223" s="4">
        <v>0</v>
      </c>
      <c r="DO223" s="9">
        <f t="shared" si="913"/>
        <v>0</v>
      </c>
      <c r="DP223" s="12">
        <v>0</v>
      </c>
      <c r="DQ223" s="4">
        <v>0</v>
      </c>
      <c r="DR223" s="9">
        <f t="shared" si="913"/>
        <v>0</v>
      </c>
      <c r="DS223" s="12">
        <v>0</v>
      </c>
      <c r="DT223" s="4">
        <v>0</v>
      </c>
      <c r="DU223" s="9">
        <f t="shared" si="913"/>
        <v>0</v>
      </c>
      <c r="DV223" s="124">
        <v>9.2000000000000003E-4</v>
      </c>
      <c r="DW223" s="125">
        <v>3.4000000000000002E-2</v>
      </c>
      <c r="DX223" s="9">
        <f t="shared" si="914"/>
        <v>36956.52173913044</v>
      </c>
      <c r="DY223" s="12">
        <v>0</v>
      </c>
      <c r="DZ223" s="4">
        <v>0</v>
      </c>
      <c r="EA223" s="9">
        <f t="shared" si="913"/>
        <v>0</v>
      </c>
      <c r="EB223" s="12"/>
      <c r="EC223" s="4"/>
      <c r="ED223" s="9"/>
      <c r="EE223" s="12">
        <v>0</v>
      </c>
      <c r="EF223" s="4">
        <v>0</v>
      </c>
      <c r="EG223" s="9">
        <f t="shared" si="898"/>
        <v>0</v>
      </c>
      <c r="EH223" s="12">
        <v>0</v>
      </c>
      <c r="EI223" s="4">
        <v>0</v>
      </c>
      <c r="EJ223" s="9">
        <f t="shared" si="913"/>
        <v>0</v>
      </c>
      <c r="EK223" s="12">
        <v>0</v>
      </c>
      <c r="EL223" s="4">
        <v>0</v>
      </c>
      <c r="EM223" s="9">
        <f t="shared" si="913"/>
        <v>0</v>
      </c>
      <c r="EN223" s="12">
        <v>0</v>
      </c>
      <c r="EO223" s="4">
        <v>0</v>
      </c>
      <c r="EP223" s="9">
        <f t="shared" si="915"/>
        <v>0</v>
      </c>
      <c r="EQ223" s="12">
        <v>0</v>
      </c>
      <c r="ER223" s="4">
        <v>0</v>
      </c>
      <c r="ES223" s="9">
        <f t="shared" si="913"/>
        <v>0</v>
      </c>
      <c r="ET223" s="12">
        <v>0</v>
      </c>
      <c r="EU223" s="4">
        <v>0</v>
      </c>
      <c r="EV223" s="9">
        <f t="shared" si="913"/>
        <v>0</v>
      </c>
      <c r="EW223" s="12">
        <v>0</v>
      </c>
      <c r="EX223" s="4">
        <v>0</v>
      </c>
      <c r="EY223" s="9">
        <f t="shared" si="900"/>
        <v>0</v>
      </c>
      <c r="EZ223" s="12">
        <v>0</v>
      </c>
      <c r="FA223" s="4">
        <v>0</v>
      </c>
      <c r="FB223" s="9">
        <f t="shared" si="913"/>
        <v>0</v>
      </c>
      <c r="FC223" s="12">
        <v>0</v>
      </c>
      <c r="FD223" s="4">
        <v>0</v>
      </c>
      <c r="FE223" s="9">
        <f t="shared" si="913"/>
        <v>0</v>
      </c>
      <c r="FF223" s="12">
        <v>0</v>
      </c>
      <c r="FG223" s="4">
        <v>0</v>
      </c>
      <c r="FH223" s="9">
        <f t="shared" si="913"/>
        <v>0</v>
      </c>
      <c r="FI223" s="12">
        <v>0</v>
      </c>
      <c r="FJ223" s="4">
        <v>0</v>
      </c>
      <c r="FK223" s="9">
        <f t="shared" si="913"/>
        <v>0</v>
      </c>
      <c r="FL223" s="12">
        <v>0</v>
      </c>
      <c r="FM223" s="4">
        <v>0</v>
      </c>
      <c r="FN223" s="9">
        <f t="shared" si="913"/>
        <v>0</v>
      </c>
      <c r="FO223" s="12"/>
      <c r="FP223" s="4"/>
      <c r="FQ223" s="9"/>
      <c r="FR223" s="12">
        <v>0</v>
      </c>
      <c r="FS223" s="4">
        <v>0</v>
      </c>
      <c r="FT223" s="9">
        <f t="shared" si="913"/>
        <v>0</v>
      </c>
      <c r="FU223" s="12">
        <v>0</v>
      </c>
      <c r="FV223" s="4">
        <v>0</v>
      </c>
      <c r="FW223" s="9">
        <f t="shared" si="913"/>
        <v>0</v>
      </c>
      <c r="FX223" s="12">
        <v>0</v>
      </c>
      <c r="FY223" s="4">
        <v>0</v>
      </c>
      <c r="FZ223" s="9">
        <f t="shared" si="913"/>
        <v>0</v>
      </c>
      <c r="GA223" s="12">
        <v>0</v>
      </c>
      <c r="GB223" s="4">
        <v>0</v>
      </c>
      <c r="GC223" s="9">
        <f t="shared" si="916"/>
        <v>0</v>
      </c>
      <c r="GD223" s="12">
        <v>0</v>
      </c>
      <c r="GE223" s="4">
        <v>0</v>
      </c>
      <c r="GF223" s="9">
        <f t="shared" si="916"/>
        <v>0</v>
      </c>
      <c r="GG223" s="12">
        <v>0</v>
      </c>
      <c r="GH223" s="4">
        <v>0</v>
      </c>
      <c r="GI223" s="9">
        <f t="shared" si="916"/>
        <v>0</v>
      </c>
      <c r="GJ223" s="12">
        <v>0</v>
      </c>
      <c r="GK223" s="4">
        <v>0</v>
      </c>
      <c r="GL223" s="9">
        <f t="shared" si="916"/>
        <v>0</v>
      </c>
      <c r="GM223" s="12">
        <v>0</v>
      </c>
      <c r="GN223" s="4">
        <v>0</v>
      </c>
      <c r="GO223" s="9">
        <f t="shared" si="916"/>
        <v>0</v>
      </c>
      <c r="GP223" s="124">
        <v>1E-3</v>
      </c>
      <c r="GQ223" s="125">
        <v>8.5999999999999993E-2</v>
      </c>
      <c r="GR223" s="9">
        <f t="shared" si="916"/>
        <v>85999.999999999985</v>
      </c>
      <c r="GS223" s="124">
        <v>2E-3</v>
      </c>
      <c r="GT223" s="125">
        <v>0.13300000000000001</v>
      </c>
      <c r="GU223" s="9">
        <f t="shared" si="916"/>
        <v>66500</v>
      </c>
      <c r="GV223" s="124">
        <v>33.728999999999999</v>
      </c>
      <c r="GW223" s="125">
        <v>19.489999999999998</v>
      </c>
      <c r="GX223" s="9">
        <f t="shared" si="916"/>
        <v>577.84102700939843</v>
      </c>
      <c r="GY223" s="12">
        <v>0</v>
      </c>
      <c r="GZ223" s="4">
        <v>0</v>
      </c>
      <c r="HA223" s="9">
        <f t="shared" si="916"/>
        <v>0</v>
      </c>
      <c r="HB223" s="12">
        <v>0</v>
      </c>
      <c r="HC223" s="4">
        <v>0</v>
      </c>
      <c r="HD223" s="9">
        <f t="shared" si="916"/>
        <v>0</v>
      </c>
      <c r="HE223" s="12">
        <v>0</v>
      </c>
      <c r="HF223" s="4">
        <v>0</v>
      </c>
      <c r="HG223" s="9">
        <f t="shared" si="916"/>
        <v>0</v>
      </c>
      <c r="HH223" s="12">
        <f t="shared" si="917"/>
        <v>39.307000000000002</v>
      </c>
      <c r="HI223" s="9">
        <f t="shared" si="918"/>
        <v>41.844999999999999</v>
      </c>
    </row>
    <row r="224" spans="1:217" customFormat="1" x14ac:dyDescent="0.3">
      <c r="A224" s="108">
        <v>2020</v>
      </c>
      <c r="B224" s="9" t="s">
        <v>12</v>
      </c>
      <c r="C224" s="12">
        <v>0</v>
      </c>
      <c r="D224" s="4">
        <v>0</v>
      </c>
      <c r="E224" s="9">
        <f t="shared" si="886"/>
        <v>0</v>
      </c>
      <c r="F224" s="12">
        <v>0</v>
      </c>
      <c r="G224" s="4">
        <v>0</v>
      </c>
      <c r="H224" s="9">
        <f t="shared" si="910"/>
        <v>0</v>
      </c>
      <c r="I224" s="12">
        <v>0</v>
      </c>
      <c r="J224" s="4">
        <v>0</v>
      </c>
      <c r="K224" s="9">
        <f t="shared" si="910"/>
        <v>0</v>
      </c>
      <c r="L224" s="12">
        <v>0</v>
      </c>
      <c r="M224" s="4">
        <v>0</v>
      </c>
      <c r="N224" s="9">
        <f t="shared" si="910"/>
        <v>0</v>
      </c>
      <c r="O224" s="121">
        <v>6.5599999999999999E-3</v>
      </c>
      <c r="P224" s="122">
        <v>6.5000000000000002E-2</v>
      </c>
      <c r="Q224" s="9">
        <f t="shared" si="910"/>
        <v>9908.5365853658532</v>
      </c>
      <c r="R224" s="12">
        <v>0</v>
      </c>
      <c r="S224" s="4">
        <v>0</v>
      </c>
      <c r="T224" s="9">
        <f t="shared" si="910"/>
        <v>0</v>
      </c>
      <c r="U224" s="12">
        <v>0</v>
      </c>
      <c r="V224" s="4">
        <v>0</v>
      </c>
      <c r="W224" s="9">
        <f t="shared" si="888"/>
        <v>0</v>
      </c>
      <c r="X224" s="12">
        <v>0</v>
      </c>
      <c r="Y224" s="4">
        <v>0</v>
      </c>
      <c r="Z224" s="9">
        <f t="shared" si="910"/>
        <v>0</v>
      </c>
      <c r="AA224" s="12">
        <v>0</v>
      </c>
      <c r="AB224" s="4">
        <v>0</v>
      </c>
      <c r="AC224" s="9">
        <f t="shared" si="910"/>
        <v>0</v>
      </c>
      <c r="AD224" s="12">
        <v>0</v>
      </c>
      <c r="AE224" s="4">
        <v>0</v>
      </c>
      <c r="AF224" s="9">
        <f t="shared" si="910"/>
        <v>0</v>
      </c>
      <c r="AG224" s="12">
        <v>0</v>
      </c>
      <c r="AH224" s="4">
        <v>0</v>
      </c>
      <c r="AI224" s="9">
        <f t="shared" si="910"/>
        <v>0</v>
      </c>
      <c r="AJ224" s="12">
        <v>0</v>
      </c>
      <c r="AK224" s="4">
        <v>0</v>
      </c>
      <c r="AL224" s="9">
        <f t="shared" si="911"/>
        <v>0</v>
      </c>
      <c r="AM224" s="12">
        <v>0</v>
      </c>
      <c r="AN224" s="4">
        <v>0</v>
      </c>
      <c r="AO224" s="9">
        <f t="shared" si="910"/>
        <v>0</v>
      </c>
      <c r="AP224" s="12">
        <v>0</v>
      </c>
      <c r="AQ224" s="4">
        <v>0</v>
      </c>
      <c r="AR224" s="9">
        <f t="shared" si="910"/>
        <v>0</v>
      </c>
      <c r="AS224" s="12">
        <v>0</v>
      </c>
      <c r="AT224" s="4">
        <v>0</v>
      </c>
      <c r="AU224" s="9">
        <f t="shared" si="910"/>
        <v>0</v>
      </c>
      <c r="AV224" s="12">
        <v>0</v>
      </c>
      <c r="AW224" s="4">
        <v>0</v>
      </c>
      <c r="AX224" s="9">
        <f t="shared" si="910"/>
        <v>0</v>
      </c>
      <c r="AY224" s="12"/>
      <c r="AZ224" s="4"/>
      <c r="BA224" s="9"/>
      <c r="BB224" s="12">
        <v>0</v>
      </c>
      <c r="BC224" s="4">
        <v>0</v>
      </c>
      <c r="BD224" s="9">
        <f t="shared" si="910"/>
        <v>0</v>
      </c>
      <c r="BE224" s="12">
        <v>0</v>
      </c>
      <c r="BF224" s="4">
        <v>0</v>
      </c>
      <c r="BG224" s="9">
        <f t="shared" si="891"/>
        <v>0</v>
      </c>
      <c r="BH224" s="12">
        <v>0</v>
      </c>
      <c r="BI224" s="4">
        <v>0</v>
      </c>
      <c r="BJ224" s="9">
        <f t="shared" si="910"/>
        <v>0</v>
      </c>
      <c r="BK224" s="121">
        <v>0.03</v>
      </c>
      <c r="BL224" s="122">
        <v>0.497</v>
      </c>
      <c r="BM224" s="9">
        <f t="shared" si="910"/>
        <v>16566.666666666668</v>
      </c>
      <c r="BN224" s="12">
        <v>0</v>
      </c>
      <c r="BO224" s="4">
        <v>0</v>
      </c>
      <c r="BP224" s="9">
        <f t="shared" si="910"/>
        <v>0</v>
      </c>
      <c r="BQ224" s="12">
        <v>0</v>
      </c>
      <c r="BR224" s="4">
        <v>0</v>
      </c>
      <c r="BS224" s="9">
        <f t="shared" si="910"/>
        <v>0</v>
      </c>
      <c r="BT224" s="12">
        <v>0</v>
      </c>
      <c r="BU224" s="4">
        <v>0</v>
      </c>
      <c r="BV224" s="9">
        <f t="shared" si="910"/>
        <v>0</v>
      </c>
      <c r="BW224" s="12">
        <v>0</v>
      </c>
      <c r="BX224" s="4">
        <v>0</v>
      </c>
      <c r="BY224" s="9">
        <f t="shared" si="912"/>
        <v>0</v>
      </c>
      <c r="BZ224" s="12">
        <v>0</v>
      </c>
      <c r="CA224" s="4">
        <v>0</v>
      </c>
      <c r="CB224" s="9">
        <f t="shared" si="910"/>
        <v>0</v>
      </c>
      <c r="CC224" s="12">
        <v>0</v>
      </c>
      <c r="CD224" s="4">
        <v>0</v>
      </c>
      <c r="CE224" s="9">
        <f t="shared" si="910"/>
        <v>0</v>
      </c>
      <c r="CF224" s="12">
        <v>0</v>
      </c>
      <c r="CG224" s="4">
        <v>0</v>
      </c>
      <c r="CH224" s="9">
        <f t="shared" si="893"/>
        <v>0</v>
      </c>
      <c r="CI224" s="12">
        <v>0</v>
      </c>
      <c r="CJ224" s="4">
        <v>0</v>
      </c>
      <c r="CK224" s="9">
        <f t="shared" si="910"/>
        <v>0</v>
      </c>
      <c r="CL224" s="12">
        <v>0</v>
      </c>
      <c r="CM224" s="4">
        <v>0</v>
      </c>
      <c r="CN224" s="9">
        <f t="shared" si="894"/>
        <v>0</v>
      </c>
      <c r="CO224" s="12">
        <v>0</v>
      </c>
      <c r="CP224" s="4">
        <v>0</v>
      </c>
      <c r="CQ224" s="9">
        <f t="shared" si="913"/>
        <v>0</v>
      </c>
      <c r="CR224" s="12">
        <v>0</v>
      </c>
      <c r="CS224" s="4">
        <v>0</v>
      </c>
      <c r="CT224" s="9">
        <f t="shared" si="913"/>
        <v>0</v>
      </c>
      <c r="CU224" s="121">
        <v>0.01</v>
      </c>
      <c r="CV224" s="122">
        <v>1.0999999999999999E-2</v>
      </c>
      <c r="CW224" s="9">
        <f t="shared" si="913"/>
        <v>1099.9999999999998</v>
      </c>
      <c r="CX224" s="12">
        <v>0</v>
      </c>
      <c r="CY224" s="4">
        <v>0</v>
      </c>
      <c r="CZ224" s="9">
        <f t="shared" si="913"/>
        <v>0</v>
      </c>
      <c r="DA224" s="12"/>
      <c r="DB224" s="4"/>
      <c r="DC224" s="9"/>
      <c r="DD224" s="12">
        <v>0</v>
      </c>
      <c r="DE224" s="4">
        <v>0</v>
      </c>
      <c r="DF224" s="9">
        <f t="shared" si="913"/>
        <v>0</v>
      </c>
      <c r="DG224" s="12">
        <v>0</v>
      </c>
      <c r="DH224" s="4">
        <v>0</v>
      </c>
      <c r="DI224" s="9">
        <f t="shared" si="897"/>
        <v>0</v>
      </c>
      <c r="DJ224" s="12">
        <v>0</v>
      </c>
      <c r="DK224" s="4">
        <v>0</v>
      </c>
      <c r="DL224" s="9">
        <f t="shared" si="913"/>
        <v>0</v>
      </c>
      <c r="DM224" s="12">
        <v>0</v>
      </c>
      <c r="DN224" s="4">
        <v>0</v>
      </c>
      <c r="DO224" s="9">
        <f t="shared" si="913"/>
        <v>0</v>
      </c>
      <c r="DP224" s="121">
        <v>1.6999999999999999E-3</v>
      </c>
      <c r="DQ224" s="122">
        <v>0.11</v>
      </c>
      <c r="DR224" s="9">
        <f t="shared" si="913"/>
        <v>64705.882352941175</v>
      </c>
      <c r="DS224" s="12">
        <v>0</v>
      </c>
      <c r="DT224" s="4">
        <v>0</v>
      </c>
      <c r="DU224" s="9">
        <f t="shared" si="913"/>
        <v>0</v>
      </c>
      <c r="DV224" s="12">
        <v>0</v>
      </c>
      <c r="DW224" s="4">
        <v>0</v>
      </c>
      <c r="DX224" s="9">
        <f t="shared" si="914"/>
        <v>0</v>
      </c>
      <c r="DY224" s="12">
        <v>0</v>
      </c>
      <c r="DZ224" s="4">
        <v>0</v>
      </c>
      <c r="EA224" s="9">
        <f t="shared" si="913"/>
        <v>0</v>
      </c>
      <c r="EB224" s="12"/>
      <c r="EC224" s="4"/>
      <c r="ED224" s="9"/>
      <c r="EE224" s="12">
        <v>0</v>
      </c>
      <c r="EF224" s="4">
        <v>0</v>
      </c>
      <c r="EG224" s="9">
        <f t="shared" si="898"/>
        <v>0</v>
      </c>
      <c r="EH224" s="12">
        <v>0</v>
      </c>
      <c r="EI224" s="4">
        <v>0</v>
      </c>
      <c r="EJ224" s="9">
        <f t="shared" si="913"/>
        <v>0</v>
      </c>
      <c r="EK224" s="12">
        <v>0</v>
      </c>
      <c r="EL224" s="4">
        <v>0</v>
      </c>
      <c r="EM224" s="9">
        <f t="shared" si="913"/>
        <v>0</v>
      </c>
      <c r="EN224" s="12">
        <v>0</v>
      </c>
      <c r="EO224" s="4">
        <v>0</v>
      </c>
      <c r="EP224" s="9">
        <f t="shared" si="915"/>
        <v>0</v>
      </c>
      <c r="EQ224" s="12">
        <v>0</v>
      </c>
      <c r="ER224" s="4">
        <v>0</v>
      </c>
      <c r="ES224" s="9">
        <f t="shared" si="913"/>
        <v>0</v>
      </c>
      <c r="ET224" s="12">
        <v>0</v>
      </c>
      <c r="EU224" s="4">
        <v>0</v>
      </c>
      <c r="EV224" s="9">
        <f t="shared" si="913"/>
        <v>0</v>
      </c>
      <c r="EW224" s="12">
        <v>0</v>
      </c>
      <c r="EX224" s="4">
        <v>0</v>
      </c>
      <c r="EY224" s="9">
        <f t="shared" si="900"/>
        <v>0</v>
      </c>
      <c r="EZ224" s="12">
        <v>0</v>
      </c>
      <c r="FA224" s="4">
        <v>0</v>
      </c>
      <c r="FB224" s="9">
        <f t="shared" si="913"/>
        <v>0</v>
      </c>
      <c r="FC224" s="12">
        <v>0</v>
      </c>
      <c r="FD224" s="4">
        <v>0</v>
      </c>
      <c r="FE224" s="9">
        <f t="shared" si="913"/>
        <v>0</v>
      </c>
      <c r="FF224" s="12">
        <v>0</v>
      </c>
      <c r="FG224" s="4">
        <v>0</v>
      </c>
      <c r="FH224" s="9">
        <f t="shared" si="913"/>
        <v>0</v>
      </c>
      <c r="FI224" s="12">
        <v>0</v>
      </c>
      <c r="FJ224" s="4">
        <v>0</v>
      </c>
      <c r="FK224" s="9">
        <f t="shared" si="913"/>
        <v>0</v>
      </c>
      <c r="FL224" s="12">
        <v>0</v>
      </c>
      <c r="FM224" s="4">
        <v>0</v>
      </c>
      <c r="FN224" s="9">
        <f t="shared" si="913"/>
        <v>0</v>
      </c>
      <c r="FO224" s="12"/>
      <c r="FP224" s="4"/>
      <c r="FQ224" s="9"/>
      <c r="FR224" s="12">
        <v>0</v>
      </c>
      <c r="FS224" s="4">
        <v>0</v>
      </c>
      <c r="FT224" s="9">
        <f t="shared" si="913"/>
        <v>0</v>
      </c>
      <c r="FU224" s="12">
        <v>0</v>
      </c>
      <c r="FV224" s="4">
        <v>0</v>
      </c>
      <c r="FW224" s="9">
        <f t="shared" si="913"/>
        <v>0</v>
      </c>
      <c r="FX224" s="12">
        <v>0</v>
      </c>
      <c r="FY224" s="4">
        <v>0</v>
      </c>
      <c r="FZ224" s="9">
        <f t="shared" si="913"/>
        <v>0</v>
      </c>
      <c r="GA224" s="12">
        <v>0</v>
      </c>
      <c r="GB224" s="4">
        <v>0</v>
      </c>
      <c r="GC224" s="9">
        <f t="shared" si="916"/>
        <v>0</v>
      </c>
      <c r="GD224" s="12">
        <v>0</v>
      </c>
      <c r="GE224" s="4">
        <v>0</v>
      </c>
      <c r="GF224" s="9">
        <f t="shared" si="916"/>
        <v>0</v>
      </c>
      <c r="GG224" s="12">
        <v>0</v>
      </c>
      <c r="GH224" s="4">
        <v>0</v>
      </c>
      <c r="GI224" s="9">
        <f t="shared" si="916"/>
        <v>0</v>
      </c>
      <c r="GJ224" s="12">
        <v>0</v>
      </c>
      <c r="GK224" s="4">
        <v>0</v>
      </c>
      <c r="GL224" s="9">
        <f t="shared" si="916"/>
        <v>0</v>
      </c>
      <c r="GM224" s="12">
        <v>0</v>
      </c>
      <c r="GN224" s="4">
        <v>0</v>
      </c>
      <c r="GO224" s="9">
        <f t="shared" si="916"/>
        <v>0</v>
      </c>
      <c r="GP224" s="12">
        <v>0</v>
      </c>
      <c r="GQ224" s="4">
        <v>0</v>
      </c>
      <c r="GR224" s="9">
        <f t="shared" si="916"/>
        <v>0</v>
      </c>
      <c r="GS224" s="121">
        <v>2.5999999999999999E-3</v>
      </c>
      <c r="GT224" s="122">
        <v>0.53800000000000003</v>
      </c>
      <c r="GU224" s="9">
        <f t="shared" si="916"/>
        <v>206923.07692307694</v>
      </c>
      <c r="GV224" s="121">
        <v>7.4999999999999997E-3</v>
      </c>
      <c r="GW224" s="122">
        <v>0.16</v>
      </c>
      <c r="GX224" s="9">
        <f t="shared" si="916"/>
        <v>21333.333333333336</v>
      </c>
      <c r="GY224" s="12">
        <v>0</v>
      </c>
      <c r="GZ224" s="4">
        <v>0</v>
      </c>
      <c r="HA224" s="9">
        <f t="shared" si="916"/>
        <v>0</v>
      </c>
      <c r="HB224" s="12">
        <v>0</v>
      </c>
      <c r="HC224" s="4">
        <v>0</v>
      </c>
      <c r="HD224" s="9">
        <f t="shared" si="916"/>
        <v>0</v>
      </c>
      <c r="HE224" s="12">
        <v>0</v>
      </c>
      <c r="HF224" s="4">
        <v>0</v>
      </c>
      <c r="HG224" s="9">
        <f t="shared" si="916"/>
        <v>0</v>
      </c>
      <c r="HH224" s="12">
        <f t="shared" si="917"/>
        <v>5.8359999999999995E-2</v>
      </c>
      <c r="HI224" s="9">
        <f t="shared" si="918"/>
        <v>1.381</v>
      </c>
    </row>
    <row r="225" spans="1:217" customFormat="1" x14ac:dyDescent="0.3">
      <c r="A225" s="108">
        <v>2020</v>
      </c>
      <c r="B225" s="109" t="s">
        <v>13</v>
      </c>
      <c r="C225" s="12">
        <v>0</v>
      </c>
      <c r="D225" s="4">
        <v>0</v>
      </c>
      <c r="E225" s="9">
        <f t="shared" si="886"/>
        <v>0</v>
      </c>
      <c r="F225" s="12">
        <v>0</v>
      </c>
      <c r="G225" s="4">
        <v>0</v>
      </c>
      <c r="H225" s="9">
        <f t="shared" si="910"/>
        <v>0</v>
      </c>
      <c r="I225" s="12">
        <v>0</v>
      </c>
      <c r="J225" s="4">
        <v>0</v>
      </c>
      <c r="K225" s="9">
        <f t="shared" si="910"/>
        <v>0</v>
      </c>
      <c r="L225" s="8">
        <v>2.9750000000000001</v>
      </c>
      <c r="M225" s="4">
        <v>34.124000000000002</v>
      </c>
      <c r="N225" s="9">
        <f t="shared" si="910"/>
        <v>11470.252100840336</v>
      </c>
      <c r="O225" s="12">
        <v>0</v>
      </c>
      <c r="P225" s="4">
        <v>0</v>
      </c>
      <c r="Q225" s="9">
        <f t="shared" si="910"/>
        <v>0</v>
      </c>
      <c r="R225" s="12">
        <v>0</v>
      </c>
      <c r="S225" s="4">
        <v>0</v>
      </c>
      <c r="T225" s="9">
        <f t="shared" si="910"/>
        <v>0</v>
      </c>
      <c r="U225" s="12">
        <v>0</v>
      </c>
      <c r="V225" s="4">
        <v>0</v>
      </c>
      <c r="W225" s="9">
        <f t="shared" si="888"/>
        <v>0</v>
      </c>
      <c r="X225" s="12">
        <v>0</v>
      </c>
      <c r="Y225" s="4">
        <v>0</v>
      </c>
      <c r="Z225" s="9">
        <f t="shared" si="910"/>
        <v>0</v>
      </c>
      <c r="AA225" s="12">
        <v>0</v>
      </c>
      <c r="AB225" s="4">
        <v>0</v>
      </c>
      <c r="AC225" s="9">
        <f t="shared" si="910"/>
        <v>0</v>
      </c>
      <c r="AD225" s="12">
        <v>0</v>
      </c>
      <c r="AE225" s="4">
        <v>0</v>
      </c>
      <c r="AF225" s="9">
        <f t="shared" si="910"/>
        <v>0</v>
      </c>
      <c r="AG225" s="12">
        <v>0</v>
      </c>
      <c r="AH225" s="4">
        <v>0</v>
      </c>
      <c r="AI225" s="9">
        <f t="shared" si="910"/>
        <v>0</v>
      </c>
      <c r="AJ225" s="12">
        <v>0</v>
      </c>
      <c r="AK225" s="4">
        <v>0</v>
      </c>
      <c r="AL225" s="9">
        <f t="shared" si="911"/>
        <v>0</v>
      </c>
      <c r="AM225" s="12">
        <v>0</v>
      </c>
      <c r="AN225" s="4">
        <v>0</v>
      </c>
      <c r="AO225" s="9">
        <f t="shared" si="910"/>
        <v>0</v>
      </c>
      <c r="AP225" s="12">
        <v>0</v>
      </c>
      <c r="AQ225" s="4">
        <v>0</v>
      </c>
      <c r="AR225" s="9">
        <f t="shared" si="910"/>
        <v>0</v>
      </c>
      <c r="AS225" s="12">
        <v>0</v>
      </c>
      <c r="AT225" s="4">
        <v>0</v>
      </c>
      <c r="AU225" s="9">
        <f t="shared" si="910"/>
        <v>0</v>
      </c>
      <c r="AV225" s="8">
        <v>1.2E-2</v>
      </c>
      <c r="AW225" s="4">
        <v>3.5999999999999997E-2</v>
      </c>
      <c r="AX225" s="9">
        <f t="shared" si="910"/>
        <v>2999.9999999999995</v>
      </c>
      <c r="AY225" s="12"/>
      <c r="AZ225" s="4"/>
      <c r="BA225" s="9"/>
      <c r="BB225" s="12">
        <v>0</v>
      </c>
      <c r="BC225" s="4">
        <v>0</v>
      </c>
      <c r="BD225" s="9">
        <f t="shared" si="910"/>
        <v>0</v>
      </c>
      <c r="BE225" s="12">
        <v>0</v>
      </c>
      <c r="BF225" s="4">
        <v>0</v>
      </c>
      <c r="BG225" s="9">
        <f t="shared" si="891"/>
        <v>0</v>
      </c>
      <c r="BH225" s="12">
        <v>0</v>
      </c>
      <c r="BI225" s="4">
        <v>0</v>
      </c>
      <c r="BJ225" s="9">
        <f t="shared" si="910"/>
        <v>0</v>
      </c>
      <c r="BK225" s="12">
        <v>0</v>
      </c>
      <c r="BL225" s="4">
        <v>0</v>
      </c>
      <c r="BM225" s="9">
        <f t="shared" si="910"/>
        <v>0</v>
      </c>
      <c r="BN225" s="12">
        <v>0</v>
      </c>
      <c r="BO225" s="4">
        <v>0</v>
      </c>
      <c r="BP225" s="9">
        <f t="shared" si="910"/>
        <v>0</v>
      </c>
      <c r="BQ225" s="12">
        <v>0</v>
      </c>
      <c r="BR225" s="4">
        <v>0</v>
      </c>
      <c r="BS225" s="9">
        <f t="shared" si="910"/>
        <v>0</v>
      </c>
      <c r="BT225" s="12">
        <v>0</v>
      </c>
      <c r="BU225" s="4">
        <v>0</v>
      </c>
      <c r="BV225" s="9">
        <f t="shared" si="910"/>
        <v>0</v>
      </c>
      <c r="BW225" s="12">
        <v>0</v>
      </c>
      <c r="BX225" s="4">
        <v>0</v>
      </c>
      <c r="BY225" s="9">
        <f t="shared" si="912"/>
        <v>0</v>
      </c>
      <c r="BZ225" s="12">
        <v>0</v>
      </c>
      <c r="CA225" s="4">
        <v>0</v>
      </c>
      <c r="CB225" s="9">
        <f t="shared" si="910"/>
        <v>0</v>
      </c>
      <c r="CC225" s="12">
        <v>0</v>
      </c>
      <c r="CD225" s="4">
        <v>0</v>
      </c>
      <c r="CE225" s="9">
        <f t="shared" si="910"/>
        <v>0</v>
      </c>
      <c r="CF225" s="12">
        <v>0</v>
      </c>
      <c r="CG225" s="4">
        <v>0</v>
      </c>
      <c r="CH225" s="9">
        <f t="shared" si="893"/>
        <v>0</v>
      </c>
      <c r="CI225" s="12">
        <v>0</v>
      </c>
      <c r="CJ225" s="4">
        <v>0</v>
      </c>
      <c r="CK225" s="9">
        <f t="shared" si="910"/>
        <v>0</v>
      </c>
      <c r="CL225" s="12">
        <v>0</v>
      </c>
      <c r="CM225" s="4">
        <v>0</v>
      </c>
      <c r="CN225" s="9">
        <f t="shared" si="894"/>
        <v>0</v>
      </c>
      <c r="CO225" s="12">
        <v>0</v>
      </c>
      <c r="CP225" s="4">
        <v>0</v>
      </c>
      <c r="CQ225" s="9">
        <f t="shared" si="913"/>
        <v>0</v>
      </c>
      <c r="CR225" s="12">
        <v>0</v>
      </c>
      <c r="CS225" s="4">
        <v>0</v>
      </c>
      <c r="CT225" s="9">
        <f t="shared" si="913"/>
        <v>0</v>
      </c>
      <c r="CU225" s="8">
        <v>5.0000000000000001E-3</v>
      </c>
      <c r="CV225" s="4">
        <v>1.0999999999999999E-2</v>
      </c>
      <c r="CW225" s="9">
        <f t="shared" si="913"/>
        <v>2199.9999999999995</v>
      </c>
      <c r="CX225" s="12">
        <v>0</v>
      </c>
      <c r="CY225" s="4">
        <v>0</v>
      </c>
      <c r="CZ225" s="9">
        <f t="shared" si="913"/>
        <v>0</v>
      </c>
      <c r="DA225" s="12"/>
      <c r="DB225" s="4"/>
      <c r="DC225" s="9"/>
      <c r="DD225" s="12">
        <v>0</v>
      </c>
      <c r="DE225" s="4">
        <v>0</v>
      </c>
      <c r="DF225" s="9">
        <f t="shared" si="913"/>
        <v>0</v>
      </c>
      <c r="DG225" s="12">
        <v>0</v>
      </c>
      <c r="DH225" s="4">
        <v>0</v>
      </c>
      <c r="DI225" s="9">
        <f t="shared" si="897"/>
        <v>0</v>
      </c>
      <c r="DJ225" s="12">
        <v>0</v>
      </c>
      <c r="DK225" s="4">
        <v>0</v>
      </c>
      <c r="DL225" s="9">
        <f t="shared" si="913"/>
        <v>0</v>
      </c>
      <c r="DM225" s="12">
        <v>0</v>
      </c>
      <c r="DN225" s="4">
        <v>0</v>
      </c>
      <c r="DO225" s="9">
        <f t="shared" si="913"/>
        <v>0</v>
      </c>
      <c r="DP225" s="8">
        <v>1E-3</v>
      </c>
      <c r="DQ225" s="4">
        <v>3.4000000000000002E-2</v>
      </c>
      <c r="DR225" s="9">
        <f t="shared" si="913"/>
        <v>34000</v>
      </c>
      <c r="DS225" s="12">
        <v>0</v>
      </c>
      <c r="DT225" s="4">
        <v>0</v>
      </c>
      <c r="DU225" s="9">
        <f t="shared" si="913"/>
        <v>0</v>
      </c>
      <c r="DV225" s="12">
        <v>0</v>
      </c>
      <c r="DW225" s="4">
        <v>0</v>
      </c>
      <c r="DX225" s="9">
        <f t="shared" si="914"/>
        <v>0</v>
      </c>
      <c r="DY225" s="12">
        <v>0</v>
      </c>
      <c r="DZ225" s="4">
        <v>0</v>
      </c>
      <c r="EA225" s="9">
        <f t="shared" si="913"/>
        <v>0</v>
      </c>
      <c r="EB225" s="12"/>
      <c r="EC225" s="4"/>
      <c r="ED225" s="9"/>
      <c r="EE225" s="12">
        <v>0</v>
      </c>
      <c r="EF225" s="4">
        <v>0</v>
      </c>
      <c r="EG225" s="9">
        <f t="shared" si="898"/>
        <v>0</v>
      </c>
      <c r="EH225" s="12">
        <v>0</v>
      </c>
      <c r="EI225" s="4">
        <v>0</v>
      </c>
      <c r="EJ225" s="9">
        <f t="shared" si="913"/>
        <v>0</v>
      </c>
      <c r="EK225" s="12">
        <v>0</v>
      </c>
      <c r="EL225" s="4">
        <v>0</v>
      </c>
      <c r="EM225" s="9">
        <f t="shared" si="913"/>
        <v>0</v>
      </c>
      <c r="EN225" s="12">
        <v>0</v>
      </c>
      <c r="EO225" s="4">
        <v>0</v>
      </c>
      <c r="EP225" s="9">
        <f t="shared" si="915"/>
        <v>0</v>
      </c>
      <c r="EQ225" s="12">
        <v>0</v>
      </c>
      <c r="ER225" s="4">
        <v>0</v>
      </c>
      <c r="ES225" s="9">
        <f t="shared" si="913"/>
        <v>0</v>
      </c>
      <c r="ET225" s="12">
        <v>0</v>
      </c>
      <c r="EU225" s="4">
        <v>0</v>
      </c>
      <c r="EV225" s="9">
        <f t="shared" si="913"/>
        <v>0</v>
      </c>
      <c r="EW225" s="12">
        <v>0</v>
      </c>
      <c r="EX225" s="4">
        <v>0</v>
      </c>
      <c r="EY225" s="9">
        <f t="shared" si="900"/>
        <v>0</v>
      </c>
      <c r="EZ225" s="12">
        <v>0</v>
      </c>
      <c r="FA225" s="4">
        <v>0</v>
      </c>
      <c r="FB225" s="9">
        <f t="shared" si="913"/>
        <v>0</v>
      </c>
      <c r="FC225" s="12">
        <v>0</v>
      </c>
      <c r="FD225" s="4">
        <v>0</v>
      </c>
      <c r="FE225" s="9">
        <f t="shared" si="913"/>
        <v>0</v>
      </c>
      <c r="FF225" s="12">
        <v>0</v>
      </c>
      <c r="FG225" s="4">
        <v>0</v>
      </c>
      <c r="FH225" s="9">
        <f t="shared" si="913"/>
        <v>0</v>
      </c>
      <c r="FI225" s="12">
        <v>0</v>
      </c>
      <c r="FJ225" s="4">
        <v>0</v>
      </c>
      <c r="FK225" s="9">
        <f t="shared" si="913"/>
        <v>0</v>
      </c>
      <c r="FL225" s="12">
        <v>0</v>
      </c>
      <c r="FM225" s="4">
        <v>0</v>
      </c>
      <c r="FN225" s="9">
        <f t="shared" si="913"/>
        <v>0</v>
      </c>
      <c r="FO225" s="12"/>
      <c r="FP225" s="4"/>
      <c r="FQ225" s="9"/>
      <c r="FR225" s="12">
        <v>0</v>
      </c>
      <c r="FS225" s="4">
        <v>0</v>
      </c>
      <c r="FT225" s="9">
        <f t="shared" si="913"/>
        <v>0</v>
      </c>
      <c r="FU225" s="12">
        <v>0</v>
      </c>
      <c r="FV225" s="4">
        <v>0</v>
      </c>
      <c r="FW225" s="9">
        <f t="shared" si="913"/>
        <v>0</v>
      </c>
      <c r="FX225" s="12">
        <v>0</v>
      </c>
      <c r="FY225" s="4">
        <v>0</v>
      </c>
      <c r="FZ225" s="9">
        <f t="shared" si="913"/>
        <v>0</v>
      </c>
      <c r="GA225" s="12">
        <v>0</v>
      </c>
      <c r="GB225" s="4">
        <v>0</v>
      </c>
      <c r="GC225" s="9">
        <f t="shared" si="916"/>
        <v>0</v>
      </c>
      <c r="GD225" s="12">
        <v>0</v>
      </c>
      <c r="GE225" s="4">
        <v>0</v>
      </c>
      <c r="GF225" s="9">
        <f t="shared" si="916"/>
        <v>0</v>
      </c>
      <c r="GG225" s="12">
        <v>0</v>
      </c>
      <c r="GH225" s="4">
        <v>0</v>
      </c>
      <c r="GI225" s="9">
        <f t="shared" si="916"/>
        <v>0</v>
      </c>
      <c r="GJ225" s="12">
        <v>0</v>
      </c>
      <c r="GK225" s="4">
        <v>0</v>
      </c>
      <c r="GL225" s="9">
        <f t="shared" si="916"/>
        <v>0</v>
      </c>
      <c r="GM225" s="12">
        <v>0</v>
      </c>
      <c r="GN225" s="4">
        <v>0</v>
      </c>
      <c r="GO225" s="9">
        <f t="shared" si="916"/>
        <v>0</v>
      </c>
      <c r="GP225" s="8">
        <v>0.42499999999999999</v>
      </c>
      <c r="GQ225" s="4">
        <v>16.620999999999999</v>
      </c>
      <c r="GR225" s="9">
        <f t="shared" si="916"/>
        <v>39108.23529411765</v>
      </c>
      <c r="GS225" s="12">
        <v>0</v>
      </c>
      <c r="GT225" s="4">
        <v>0</v>
      </c>
      <c r="GU225" s="9">
        <f t="shared" si="916"/>
        <v>0</v>
      </c>
      <c r="GV225" s="8">
        <v>8.5000000000000006E-3</v>
      </c>
      <c r="GW225" s="4">
        <v>0.183</v>
      </c>
      <c r="GX225" s="9">
        <f t="shared" si="916"/>
        <v>21529.411764705881</v>
      </c>
      <c r="GY225" s="12">
        <v>0</v>
      </c>
      <c r="GZ225" s="4">
        <v>0</v>
      </c>
      <c r="HA225" s="9">
        <f t="shared" si="916"/>
        <v>0</v>
      </c>
      <c r="HB225" s="12">
        <v>0</v>
      </c>
      <c r="HC225" s="4">
        <v>0</v>
      </c>
      <c r="HD225" s="9">
        <f t="shared" si="916"/>
        <v>0</v>
      </c>
      <c r="HE225" s="8">
        <v>2.086E-2</v>
      </c>
      <c r="HF225" s="4">
        <v>0.122</v>
      </c>
      <c r="HG225" s="9">
        <f t="shared" si="916"/>
        <v>5848.5139022051771</v>
      </c>
      <c r="HH225" s="12">
        <f t="shared" si="917"/>
        <v>3.4473599999999998</v>
      </c>
      <c r="HI225" s="9">
        <f t="shared" si="918"/>
        <v>51.131</v>
      </c>
    </row>
    <row r="226" spans="1:217" customFormat="1" ht="15" thickBot="1" x14ac:dyDescent="0.35">
      <c r="A226" s="110"/>
      <c r="B226" s="111" t="s">
        <v>14</v>
      </c>
      <c r="C226" s="52">
        <f t="shared" ref="C226:D226" si="919">SUM(C214:C225)</f>
        <v>0</v>
      </c>
      <c r="D226" s="50">
        <f t="shared" si="919"/>
        <v>0</v>
      </c>
      <c r="E226" s="51"/>
      <c r="F226" s="52">
        <f t="shared" ref="F226:G226" si="920">SUM(F214:F225)</f>
        <v>52403.375</v>
      </c>
      <c r="G226" s="50">
        <f t="shared" si="920"/>
        <v>135000.79200000002</v>
      </c>
      <c r="H226" s="51"/>
      <c r="I226" s="52">
        <f t="shared" ref="I226:J226" si="921">SUM(I214:I225)</f>
        <v>0</v>
      </c>
      <c r="J226" s="50">
        <f t="shared" si="921"/>
        <v>0</v>
      </c>
      <c r="K226" s="51"/>
      <c r="L226" s="52">
        <f t="shared" ref="L226:M226" si="922">SUM(L214:L225)</f>
        <v>17.475000000000001</v>
      </c>
      <c r="M226" s="50">
        <f t="shared" si="922"/>
        <v>190.119</v>
      </c>
      <c r="N226" s="51"/>
      <c r="O226" s="52">
        <f t="shared" ref="O226:P226" si="923">SUM(O214:O225)</f>
        <v>1.1560000000000001E-2</v>
      </c>
      <c r="P226" s="50">
        <f t="shared" si="923"/>
        <v>0.10500000000000001</v>
      </c>
      <c r="Q226" s="51"/>
      <c r="R226" s="52">
        <f t="shared" ref="R226:S226" si="924">SUM(R214:R225)</f>
        <v>0</v>
      </c>
      <c r="S226" s="50">
        <f t="shared" si="924"/>
        <v>0</v>
      </c>
      <c r="T226" s="51"/>
      <c r="U226" s="52">
        <f t="shared" ref="U226:V226" si="925">SUM(U214:U225)</f>
        <v>0</v>
      </c>
      <c r="V226" s="50">
        <f t="shared" si="925"/>
        <v>0</v>
      </c>
      <c r="W226" s="51"/>
      <c r="X226" s="52">
        <f t="shared" ref="X226:Y226" si="926">SUM(X214:X225)</f>
        <v>0</v>
      </c>
      <c r="Y226" s="50">
        <f t="shared" si="926"/>
        <v>0</v>
      </c>
      <c r="Z226" s="51"/>
      <c r="AA226" s="52">
        <f t="shared" ref="AA226:AB226" si="927">SUM(AA214:AA225)</f>
        <v>3.0000000000000001E-3</v>
      </c>
      <c r="AB226" s="50">
        <f t="shared" si="927"/>
        <v>0.30299999999999999</v>
      </c>
      <c r="AC226" s="51"/>
      <c r="AD226" s="52">
        <f t="shared" ref="AD226:AE226" si="928">SUM(AD214:AD225)</f>
        <v>0</v>
      </c>
      <c r="AE226" s="50">
        <f t="shared" si="928"/>
        <v>0</v>
      </c>
      <c r="AF226" s="51"/>
      <c r="AG226" s="52">
        <f t="shared" ref="AG226:AH226" si="929">SUM(AG214:AG225)</f>
        <v>0</v>
      </c>
      <c r="AH226" s="50">
        <f t="shared" si="929"/>
        <v>0</v>
      </c>
      <c r="AI226" s="51"/>
      <c r="AJ226" s="52">
        <f t="shared" ref="AJ226:AK226" si="930">SUM(AJ214:AJ225)</f>
        <v>0.1472</v>
      </c>
      <c r="AK226" s="50">
        <f t="shared" si="930"/>
        <v>4.4930000000000003</v>
      </c>
      <c r="AL226" s="51"/>
      <c r="AM226" s="52">
        <f t="shared" ref="AM226:AN226" si="931">SUM(AM214:AM225)</f>
        <v>0</v>
      </c>
      <c r="AN226" s="50">
        <f t="shared" si="931"/>
        <v>0</v>
      </c>
      <c r="AO226" s="51"/>
      <c r="AP226" s="52">
        <f t="shared" ref="AP226:AQ226" si="932">SUM(AP214:AP225)</f>
        <v>2.4500000000000001E-2</v>
      </c>
      <c r="AQ226" s="50">
        <f t="shared" si="932"/>
        <v>7.2999999999999995E-2</v>
      </c>
      <c r="AR226" s="51"/>
      <c r="AS226" s="52">
        <f t="shared" ref="AS226:AT226" si="933">SUM(AS214:AS225)</f>
        <v>0</v>
      </c>
      <c r="AT226" s="50">
        <f t="shared" si="933"/>
        <v>0</v>
      </c>
      <c r="AU226" s="51"/>
      <c r="AV226" s="52">
        <f t="shared" ref="AV226:AW226" si="934">SUM(AV214:AV225)</f>
        <v>69.819300000000013</v>
      </c>
      <c r="AW226" s="50">
        <f t="shared" si="934"/>
        <v>134.65200000000002</v>
      </c>
      <c r="AX226" s="51"/>
      <c r="AY226" s="52"/>
      <c r="AZ226" s="50"/>
      <c r="BA226" s="51"/>
      <c r="BB226" s="52">
        <f t="shared" ref="BB226:BC226" si="935">SUM(BB214:BB225)</f>
        <v>1.5</v>
      </c>
      <c r="BC226" s="50">
        <f t="shared" si="935"/>
        <v>44.478999999999999</v>
      </c>
      <c r="BD226" s="51"/>
      <c r="BE226" s="52">
        <f t="shared" ref="BE226:BF226" si="936">SUM(BE214:BE225)</f>
        <v>0</v>
      </c>
      <c r="BF226" s="50">
        <f t="shared" si="936"/>
        <v>0</v>
      </c>
      <c r="BG226" s="51"/>
      <c r="BH226" s="52">
        <f t="shared" ref="BH226:BI226" si="937">SUM(BH214:BH225)</f>
        <v>0</v>
      </c>
      <c r="BI226" s="50">
        <f t="shared" si="937"/>
        <v>0</v>
      </c>
      <c r="BJ226" s="51"/>
      <c r="BK226" s="52">
        <f t="shared" ref="BK226:BL226" si="938">SUM(BK214:BK225)</f>
        <v>2.02</v>
      </c>
      <c r="BL226" s="50">
        <f t="shared" si="938"/>
        <v>12.891</v>
      </c>
      <c r="BM226" s="51"/>
      <c r="BN226" s="52">
        <f t="shared" ref="BN226:BO226" si="939">SUM(BN214:BN225)</f>
        <v>0</v>
      </c>
      <c r="BO226" s="50">
        <f t="shared" si="939"/>
        <v>0</v>
      </c>
      <c r="BP226" s="51"/>
      <c r="BQ226" s="52">
        <f t="shared" ref="BQ226:BR226" si="940">SUM(BQ214:BQ225)</f>
        <v>0.15000000000000002</v>
      </c>
      <c r="BR226" s="50">
        <f t="shared" si="940"/>
        <v>4.6790000000000003</v>
      </c>
      <c r="BS226" s="51"/>
      <c r="BT226" s="52">
        <f t="shared" ref="BT226:BU226" si="941">SUM(BT214:BT225)</f>
        <v>0.438</v>
      </c>
      <c r="BU226" s="50">
        <f t="shared" si="941"/>
        <v>6.8570000000000002</v>
      </c>
      <c r="BV226" s="51"/>
      <c r="BW226" s="52">
        <f t="shared" ref="BW226:BX226" si="942">SUM(BW214:BW225)</f>
        <v>1.1999999999999999E-3</v>
      </c>
      <c r="BX226" s="50">
        <f t="shared" si="942"/>
        <v>9.2999999999999999E-2</v>
      </c>
      <c r="BY226" s="51"/>
      <c r="BZ226" s="52">
        <f t="shared" ref="BZ226:CA226" si="943">SUM(BZ214:BZ225)</f>
        <v>0</v>
      </c>
      <c r="CA226" s="50">
        <f t="shared" si="943"/>
        <v>0</v>
      </c>
      <c r="CB226" s="51"/>
      <c r="CC226" s="52">
        <f t="shared" ref="CC226:CD226" si="944">SUM(CC214:CC225)</f>
        <v>0</v>
      </c>
      <c r="CD226" s="50">
        <f t="shared" si="944"/>
        <v>0</v>
      </c>
      <c r="CE226" s="51"/>
      <c r="CF226" s="52">
        <f t="shared" ref="CF226:CG226" si="945">SUM(CF214:CF225)</f>
        <v>0</v>
      </c>
      <c r="CG226" s="50">
        <f t="shared" si="945"/>
        <v>0</v>
      </c>
      <c r="CH226" s="51"/>
      <c r="CI226" s="52">
        <f t="shared" ref="CI226:CJ226" si="946">SUM(CI214:CI225)</f>
        <v>0</v>
      </c>
      <c r="CJ226" s="50">
        <f t="shared" si="946"/>
        <v>0</v>
      </c>
      <c r="CK226" s="51"/>
      <c r="CL226" s="52">
        <f t="shared" ref="CL226:CM226" si="947">SUM(CL214:CL225)</f>
        <v>0</v>
      </c>
      <c r="CM226" s="50">
        <f t="shared" si="947"/>
        <v>0</v>
      </c>
      <c r="CN226" s="51"/>
      <c r="CO226" s="52">
        <f t="shared" ref="CO226:CP226" si="948">SUM(CO214:CO225)</f>
        <v>0</v>
      </c>
      <c r="CP226" s="50">
        <f t="shared" si="948"/>
        <v>0</v>
      </c>
      <c r="CQ226" s="51"/>
      <c r="CR226" s="52">
        <f t="shared" ref="CR226:CS226" si="949">SUM(CR214:CR225)</f>
        <v>0</v>
      </c>
      <c r="CS226" s="50">
        <f t="shared" si="949"/>
        <v>0</v>
      </c>
      <c r="CT226" s="51"/>
      <c r="CU226" s="52">
        <f t="shared" ref="CU226:CV226" si="950">SUM(CU214:CU225)</f>
        <v>1.3364999999999998</v>
      </c>
      <c r="CV226" s="50">
        <f t="shared" si="950"/>
        <v>9.2299999999999986</v>
      </c>
      <c r="CW226" s="51"/>
      <c r="CX226" s="52">
        <f t="shared" ref="CX226:CY226" si="951">SUM(CX214:CX225)</f>
        <v>2.3740000000000001E-2</v>
      </c>
      <c r="CY226" s="50">
        <f t="shared" si="951"/>
        <v>3.3000000000000002E-2</v>
      </c>
      <c r="CZ226" s="51"/>
      <c r="DA226" s="52"/>
      <c r="DB226" s="50"/>
      <c r="DC226" s="51"/>
      <c r="DD226" s="52">
        <f t="shared" ref="DD226:DE226" si="952">SUM(DD214:DD225)</f>
        <v>0</v>
      </c>
      <c r="DE226" s="50">
        <f t="shared" si="952"/>
        <v>0</v>
      </c>
      <c r="DF226" s="51"/>
      <c r="DG226" s="52">
        <f t="shared" ref="DG226:DH226" si="953">SUM(DG214:DG225)</f>
        <v>0</v>
      </c>
      <c r="DH226" s="50">
        <f t="shared" si="953"/>
        <v>0</v>
      </c>
      <c r="DI226" s="51"/>
      <c r="DJ226" s="52">
        <f t="shared" ref="DJ226:DK226" si="954">SUM(DJ214:DJ225)</f>
        <v>0</v>
      </c>
      <c r="DK226" s="50">
        <f t="shared" si="954"/>
        <v>0</v>
      </c>
      <c r="DL226" s="51"/>
      <c r="DM226" s="52">
        <f t="shared" ref="DM226:DN226" si="955">SUM(DM214:DM225)</f>
        <v>0</v>
      </c>
      <c r="DN226" s="50">
        <f t="shared" si="955"/>
        <v>0</v>
      </c>
      <c r="DO226" s="51"/>
      <c r="DP226" s="52">
        <f t="shared" ref="DP226:DQ226" si="956">SUM(DP214:DP225)</f>
        <v>2.7000000000000001E-3</v>
      </c>
      <c r="DQ226" s="50">
        <f t="shared" si="956"/>
        <v>0.14400000000000002</v>
      </c>
      <c r="DR226" s="51"/>
      <c r="DS226" s="52">
        <f t="shared" ref="DS226:DT226" si="957">SUM(DS214:DS225)</f>
        <v>0</v>
      </c>
      <c r="DT226" s="50">
        <f t="shared" si="957"/>
        <v>0</v>
      </c>
      <c r="DU226" s="51"/>
      <c r="DV226" s="52">
        <f t="shared" ref="DV226:DW226" si="958">SUM(DV214:DV225)</f>
        <v>9.2000000000000003E-4</v>
      </c>
      <c r="DW226" s="50">
        <f t="shared" si="958"/>
        <v>3.4000000000000002E-2</v>
      </c>
      <c r="DX226" s="51"/>
      <c r="DY226" s="52">
        <f t="shared" ref="DY226:DZ226" si="959">SUM(DY214:DY225)</f>
        <v>0</v>
      </c>
      <c r="DZ226" s="50">
        <f t="shared" si="959"/>
        <v>0</v>
      </c>
      <c r="EA226" s="51"/>
      <c r="EB226" s="52"/>
      <c r="EC226" s="50"/>
      <c r="ED226" s="51"/>
      <c r="EE226" s="52">
        <f t="shared" ref="EE226:EF226" si="960">SUM(EE214:EE225)</f>
        <v>0</v>
      </c>
      <c r="EF226" s="50">
        <f t="shared" si="960"/>
        <v>0</v>
      </c>
      <c r="EG226" s="51"/>
      <c r="EH226" s="52">
        <f t="shared" ref="EH226:EI226" si="961">SUM(EH214:EH225)</f>
        <v>0</v>
      </c>
      <c r="EI226" s="50">
        <f t="shared" si="961"/>
        <v>0</v>
      </c>
      <c r="EJ226" s="51"/>
      <c r="EK226" s="52">
        <f t="shared" ref="EK226:EL226" si="962">SUM(EK214:EK225)</f>
        <v>0</v>
      </c>
      <c r="EL226" s="50">
        <f t="shared" si="962"/>
        <v>0</v>
      </c>
      <c r="EM226" s="51"/>
      <c r="EN226" s="52">
        <f t="shared" ref="EN226:EO226" si="963">SUM(EN214:EN225)</f>
        <v>7.4999999999999997E-2</v>
      </c>
      <c r="EO226" s="50">
        <f t="shared" si="963"/>
        <v>0.23200000000000001</v>
      </c>
      <c r="EP226" s="51"/>
      <c r="EQ226" s="52">
        <f t="shared" ref="EQ226:ER226" si="964">SUM(EQ214:EQ225)</f>
        <v>0</v>
      </c>
      <c r="ER226" s="50">
        <f t="shared" si="964"/>
        <v>0</v>
      </c>
      <c r="ES226" s="51"/>
      <c r="ET226" s="52">
        <f t="shared" ref="ET226:EU226" si="965">SUM(ET214:ET225)</f>
        <v>75</v>
      </c>
      <c r="EU226" s="50">
        <f t="shared" si="965"/>
        <v>625.63199999999995</v>
      </c>
      <c r="EV226" s="51"/>
      <c r="EW226" s="52">
        <f t="shared" ref="EW226:EX226" si="966">SUM(EW214:EW225)</f>
        <v>0</v>
      </c>
      <c r="EX226" s="50">
        <f t="shared" si="966"/>
        <v>0</v>
      </c>
      <c r="EY226" s="51"/>
      <c r="EZ226" s="52">
        <f t="shared" ref="EZ226:FA226" si="967">SUM(EZ214:EZ225)</f>
        <v>0</v>
      </c>
      <c r="FA226" s="50">
        <f t="shared" si="967"/>
        <v>0</v>
      </c>
      <c r="FB226" s="51"/>
      <c r="FC226" s="52">
        <f t="shared" ref="FC226:FD226" si="968">SUM(FC214:FC225)</f>
        <v>0</v>
      </c>
      <c r="FD226" s="50">
        <f t="shared" si="968"/>
        <v>0</v>
      </c>
      <c r="FE226" s="51"/>
      <c r="FF226" s="52">
        <f t="shared" ref="FF226:FG226" si="969">SUM(FF214:FF225)</f>
        <v>0</v>
      </c>
      <c r="FG226" s="50">
        <f t="shared" si="969"/>
        <v>0</v>
      </c>
      <c r="FH226" s="51"/>
      <c r="FI226" s="52">
        <f t="shared" ref="FI226:FJ226" si="970">SUM(FI214:FI225)</f>
        <v>0</v>
      </c>
      <c r="FJ226" s="50">
        <f t="shared" si="970"/>
        <v>0</v>
      </c>
      <c r="FK226" s="51"/>
      <c r="FL226" s="52">
        <f t="shared" ref="FL226:FM226" si="971">SUM(FL214:FL225)</f>
        <v>0</v>
      </c>
      <c r="FM226" s="50">
        <f t="shared" si="971"/>
        <v>0</v>
      </c>
      <c r="FN226" s="51"/>
      <c r="FO226" s="52"/>
      <c r="FP226" s="50"/>
      <c r="FQ226" s="51"/>
      <c r="FR226" s="52">
        <f t="shared" ref="FR226:FS226" si="972">SUM(FR214:FR225)</f>
        <v>1.15E-2</v>
      </c>
      <c r="FS226" s="50">
        <f t="shared" si="972"/>
        <v>13.266999999999999</v>
      </c>
      <c r="FT226" s="51"/>
      <c r="FU226" s="52">
        <f t="shared" ref="FU226:FV226" si="973">SUM(FU214:FU225)</f>
        <v>0</v>
      </c>
      <c r="FV226" s="50">
        <f t="shared" si="973"/>
        <v>0</v>
      </c>
      <c r="FW226" s="51"/>
      <c r="FX226" s="52">
        <f t="shared" ref="FX226:FY226" si="974">SUM(FX214:FX225)</f>
        <v>0</v>
      </c>
      <c r="FY226" s="50">
        <f t="shared" si="974"/>
        <v>0</v>
      </c>
      <c r="FZ226" s="51"/>
      <c r="GA226" s="52">
        <f t="shared" ref="GA226:GB226" si="975">SUM(GA214:GA225)</f>
        <v>0</v>
      </c>
      <c r="GB226" s="50">
        <f t="shared" si="975"/>
        <v>0</v>
      </c>
      <c r="GC226" s="51"/>
      <c r="GD226" s="52">
        <f t="shared" ref="GD226:GE226" si="976">SUM(GD214:GD225)</f>
        <v>0.25</v>
      </c>
      <c r="GE226" s="50">
        <f t="shared" si="976"/>
        <v>7.1050000000000004</v>
      </c>
      <c r="GF226" s="51"/>
      <c r="GG226" s="52">
        <f t="shared" ref="GG226:GH226" si="977">SUM(GG214:GG225)</f>
        <v>0</v>
      </c>
      <c r="GH226" s="50">
        <f t="shared" si="977"/>
        <v>0</v>
      </c>
      <c r="GI226" s="51"/>
      <c r="GJ226" s="52">
        <f t="shared" ref="GJ226:GK226" si="978">SUM(GJ214:GJ225)</f>
        <v>0</v>
      </c>
      <c r="GK226" s="50">
        <f t="shared" si="978"/>
        <v>0</v>
      </c>
      <c r="GL226" s="51"/>
      <c r="GM226" s="52">
        <f t="shared" ref="GM226:GN226" si="979">SUM(GM214:GM225)</f>
        <v>0</v>
      </c>
      <c r="GN226" s="50">
        <f t="shared" si="979"/>
        <v>0</v>
      </c>
      <c r="GO226" s="51"/>
      <c r="GP226" s="52">
        <f t="shared" ref="GP226:GQ226" si="980">SUM(GP214:GP225)</f>
        <v>0.44994999999999996</v>
      </c>
      <c r="GQ226" s="50">
        <f t="shared" si="980"/>
        <v>28.851999999999997</v>
      </c>
      <c r="GR226" s="51"/>
      <c r="GS226" s="52">
        <f t="shared" ref="GS226:GT226" si="981">SUM(GS214:GS225)</f>
        <v>0.46688000000000002</v>
      </c>
      <c r="GT226" s="50">
        <f t="shared" si="981"/>
        <v>50.812999999999995</v>
      </c>
      <c r="GU226" s="51"/>
      <c r="GV226" s="52">
        <f t="shared" ref="GV226:GW226" si="982">SUM(GV214:GV225)</f>
        <v>34.897999999999996</v>
      </c>
      <c r="GW226" s="50">
        <f t="shared" si="982"/>
        <v>25.684000000000001</v>
      </c>
      <c r="GX226" s="51"/>
      <c r="GY226" s="52">
        <f t="shared" ref="GY226:GZ226" si="983">SUM(GY214:GY225)</f>
        <v>0</v>
      </c>
      <c r="GZ226" s="50">
        <f t="shared" si="983"/>
        <v>0</v>
      </c>
      <c r="HA226" s="51"/>
      <c r="HB226" s="52">
        <f t="shared" ref="HB226:HC226" si="984">SUM(HB214:HB225)</f>
        <v>1E-3</v>
      </c>
      <c r="HC226" s="50">
        <f t="shared" si="984"/>
        <v>0.14599999999999999</v>
      </c>
      <c r="HD226" s="51"/>
      <c r="HE226" s="52">
        <f t="shared" ref="HE226:HF226" si="985">SUM(HE214:HE225)</f>
        <v>2.086E-2</v>
      </c>
      <c r="HF226" s="50">
        <f t="shared" si="985"/>
        <v>0.122</v>
      </c>
      <c r="HG226" s="51"/>
      <c r="HH226" s="52">
        <f t="shared" si="917"/>
        <v>52607.500889999981</v>
      </c>
      <c r="HI226" s="51">
        <f t="shared" si="918"/>
        <v>136160.79600000006</v>
      </c>
    </row>
    <row r="227" spans="1:217" x14ac:dyDescent="0.3">
      <c r="A227" s="108">
        <v>2021</v>
      </c>
      <c r="B227" s="109" t="s">
        <v>2</v>
      </c>
      <c r="C227" s="12">
        <v>0</v>
      </c>
      <c r="D227" s="4">
        <v>0</v>
      </c>
      <c r="E227" s="9">
        <f t="shared" ref="E227:E238" si="986">IF(C227=0,0,D227/C227*1000)</f>
        <v>0</v>
      </c>
      <c r="F227" s="12">
        <v>0</v>
      </c>
      <c r="G227" s="4">
        <v>0</v>
      </c>
      <c r="H227" s="9">
        <f>IF(F227=0,0,G227/F227*1000)</f>
        <v>0</v>
      </c>
      <c r="I227" s="12">
        <v>0</v>
      </c>
      <c r="J227" s="4">
        <v>0</v>
      </c>
      <c r="K227" s="9">
        <f t="shared" ref="K227:K238" si="987">IF(I227=0,0,J227/I227*1000)</f>
        <v>0</v>
      </c>
      <c r="L227" s="12">
        <v>0</v>
      </c>
      <c r="M227" s="4">
        <v>0</v>
      </c>
      <c r="N227" s="9">
        <f t="shared" ref="N227:N238" si="988">IF(L227=0,0,M227/L227*1000)</f>
        <v>0</v>
      </c>
      <c r="O227" s="12">
        <v>0</v>
      </c>
      <c r="P227" s="4">
        <v>0</v>
      </c>
      <c r="Q227" s="9">
        <f t="shared" ref="Q227:Q238" si="989">IF(O227=0,0,P227/O227*1000)</f>
        <v>0</v>
      </c>
      <c r="R227" s="12">
        <v>0</v>
      </c>
      <c r="S227" s="4">
        <v>0</v>
      </c>
      <c r="T227" s="9">
        <f t="shared" ref="T227:T238" si="990">IF(R227=0,0,S227/R227*1000)</f>
        <v>0</v>
      </c>
      <c r="U227" s="12">
        <v>0</v>
      </c>
      <c r="V227" s="4">
        <v>0</v>
      </c>
      <c r="W227" s="9">
        <f t="shared" ref="W227:W238" si="991">IF(U227=0,0,V227/U227*1000)</f>
        <v>0</v>
      </c>
      <c r="X227" s="12">
        <v>0</v>
      </c>
      <c r="Y227" s="4">
        <v>0</v>
      </c>
      <c r="Z227" s="9">
        <f t="shared" ref="Z227:Z238" si="992">IF(X227=0,0,Y227/X227*1000)</f>
        <v>0</v>
      </c>
      <c r="AA227" s="12">
        <v>0</v>
      </c>
      <c r="AB227" s="4">
        <v>0</v>
      </c>
      <c r="AC227" s="9">
        <f t="shared" ref="AC227:AC238" si="993">IF(AA227=0,0,AB227/AA227*1000)</f>
        <v>0</v>
      </c>
      <c r="AD227" s="12">
        <v>0</v>
      </c>
      <c r="AE227" s="4">
        <v>0</v>
      </c>
      <c r="AF227" s="9">
        <f t="shared" ref="AF227:AF238" si="994">IF(AD227=0,0,AE227/AD227*1000)</f>
        <v>0</v>
      </c>
      <c r="AG227" s="12">
        <v>0</v>
      </c>
      <c r="AH227" s="4">
        <v>0</v>
      </c>
      <c r="AI227" s="9">
        <f t="shared" ref="AI227:AI238" si="995">IF(AG227=0,0,AH227/AG227*1000)</f>
        <v>0</v>
      </c>
      <c r="AJ227" s="12">
        <v>0</v>
      </c>
      <c r="AK227" s="4">
        <v>0</v>
      </c>
      <c r="AL227" s="9">
        <f t="shared" ref="AL227:AL238" si="996">IF(AJ227=0,0,AK227/AJ227*1000)</f>
        <v>0</v>
      </c>
      <c r="AM227" s="12">
        <v>0</v>
      </c>
      <c r="AN227" s="4">
        <v>0</v>
      </c>
      <c r="AO227" s="9">
        <f t="shared" ref="AO227:AO238" si="997">IF(AM227=0,0,AN227/AM227*1000)</f>
        <v>0</v>
      </c>
      <c r="AP227" s="12">
        <v>0</v>
      </c>
      <c r="AQ227" s="4">
        <v>0</v>
      </c>
      <c r="AR227" s="9">
        <f t="shared" ref="AR227:AR238" si="998">IF(AP227=0,0,AQ227/AP227*1000)</f>
        <v>0</v>
      </c>
      <c r="AS227" s="12">
        <v>0</v>
      </c>
      <c r="AT227" s="4">
        <v>0</v>
      </c>
      <c r="AU227" s="9">
        <f t="shared" ref="AU227:AU238" si="999">IF(AS227=0,0,AT227/AS227*1000)</f>
        <v>0</v>
      </c>
      <c r="AV227" s="12">
        <v>0</v>
      </c>
      <c r="AW227" s="4">
        <v>0</v>
      </c>
      <c r="AX227" s="9">
        <f t="shared" ref="AX227:AX238" si="1000">IF(AV227=0,0,AW227/AV227*1000)</f>
        <v>0</v>
      </c>
      <c r="AY227" s="12"/>
      <c r="AZ227" s="4"/>
      <c r="BA227" s="9"/>
      <c r="BB227" s="12">
        <v>0</v>
      </c>
      <c r="BC227" s="4">
        <v>0</v>
      </c>
      <c r="BD227" s="9">
        <f t="shared" ref="BD227:BD238" si="1001">IF(BB227=0,0,BC227/BB227*1000)</f>
        <v>0</v>
      </c>
      <c r="BE227" s="12">
        <v>0</v>
      </c>
      <c r="BF227" s="4">
        <v>0</v>
      </c>
      <c r="BG227" s="9">
        <f t="shared" ref="BG227:BG238" si="1002">IF(BE227=0,0,BF227/BE227*1000)</f>
        <v>0</v>
      </c>
      <c r="BH227" s="12">
        <v>0</v>
      </c>
      <c r="BI227" s="4">
        <v>0</v>
      </c>
      <c r="BJ227" s="9">
        <f t="shared" ref="BJ227:BJ238" si="1003">IF(BH227=0,0,BI227/BH227*1000)</f>
        <v>0</v>
      </c>
      <c r="BK227" s="12">
        <v>0</v>
      </c>
      <c r="BL227" s="4">
        <v>0</v>
      </c>
      <c r="BM227" s="9">
        <f t="shared" ref="BM227:BM238" si="1004">IF(BK227=0,0,BL227/BK227*1000)</f>
        <v>0</v>
      </c>
      <c r="BN227" s="12">
        <v>0</v>
      </c>
      <c r="BO227" s="4">
        <v>0</v>
      </c>
      <c r="BP227" s="9">
        <f t="shared" ref="BP227:BP238" si="1005">IF(BN227=0,0,BO227/BN227*1000)</f>
        <v>0</v>
      </c>
      <c r="BQ227" s="12">
        <v>0</v>
      </c>
      <c r="BR227" s="4">
        <v>0</v>
      </c>
      <c r="BS227" s="9">
        <f t="shared" ref="BS227:BS238" si="1006">IF(BQ227=0,0,BR227/BQ227*1000)</f>
        <v>0</v>
      </c>
      <c r="BT227" s="12">
        <v>0</v>
      </c>
      <c r="BU227" s="4">
        <v>0</v>
      </c>
      <c r="BV227" s="9">
        <f t="shared" ref="BV227:BV238" si="1007">IF(BT227=0,0,BU227/BT227*1000)</f>
        <v>0</v>
      </c>
      <c r="BW227" s="12">
        <v>0</v>
      </c>
      <c r="BX227" s="4">
        <v>0</v>
      </c>
      <c r="BY227" s="9">
        <f t="shared" ref="BY227:BY238" si="1008">IF(BW227=0,0,BX227/BW227*1000)</f>
        <v>0</v>
      </c>
      <c r="BZ227" s="12">
        <v>0</v>
      </c>
      <c r="CA227" s="4">
        <v>0</v>
      </c>
      <c r="CB227" s="9">
        <f t="shared" ref="CB227:CB238" si="1009">IF(BZ227=0,0,CA227/BZ227*1000)</f>
        <v>0</v>
      </c>
      <c r="CC227" s="12">
        <v>0</v>
      </c>
      <c r="CD227" s="4">
        <v>0</v>
      </c>
      <c r="CE227" s="9">
        <f t="shared" ref="CE227:CE238" si="1010">IF(CC227=0,0,CD227/CC227*1000)</f>
        <v>0</v>
      </c>
      <c r="CF227" s="12">
        <v>0</v>
      </c>
      <c r="CG227" s="4">
        <v>0</v>
      </c>
      <c r="CH227" s="9">
        <f t="shared" ref="CH227:CH238" si="1011">IF(CF227=0,0,CG227/CF227*1000)</f>
        <v>0</v>
      </c>
      <c r="CI227" s="12">
        <v>0</v>
      </c>
      <c r="CJ227" s="4">
        <v>0</v>
      </c>
      <c r="CK227" s="9">
        <f t="shared" ref="CK227:CK238" si="1012">IF(CI227=0,0,CJ227/CI227*1000)</f>
        <v>0</v>
      </c>
      <c r="CL227" s="12">
        <v>0</v>
      </c>
      <c r="CM227" s="4">
        <v>0</v>
      </c>
      <c r="CN227" s="9">
        <f t="shared" ref="CN227:CN238" si="1013">IF(CL227=0,0,CM227/CL227*1000)</f>
        <v>0</v>
      </c>
      <c r="CO227" s="12">
        <v>0</v>
      </c>
      <c r="CP227" s="4">
        <v>0</v>
      </c>
      <c r="CQ227" s="9">
        <f t="shared" ref="CQ227:CQ238" si="1014">IF(CO227=0,0,CP227/CO227*1000)</f>
        <v>0</v>
      </c>
      <c r="CR227" s="12">
        <v>0</v>
      </c>
      <c r="CS227" s="4">
        <v>0</v>
      </c>
      <c r="CT227" s="9">
        <f t="shared" ref="CT227:CT238" si="1015">IF(CR227=0,0,CS227/CR227*1000)</f>
        <v>0</v>
      </c>
      <c r="CU227" s="8">
        <v>5.0000000000000001E-3</v>
      </c>
      <c r="CV227" s="4">
        <v>1.0999999999999999E-2</v>
      </c>
      <c r="CW227" s="9">
        <f t="shared" ref="CW227:CW238" si="1016">IF(CU227=0,0,CV227/CU227*1000)</f>
        <v>2199.9999999999995</v>
      </c>
      <c r="CX227" s="12">
        <v>0</v>
      </c>
      <c r="CY227" s="4">
        <v>0</v>
      </c>
      <c r="CZ227" s="9">
        <f t="shared" ref="CZ227:CZ238" si="1017">IF(CX227=0,0,CY227/CX227*1000)</f>
        <v>0</v>
      </c>
      <c r="DA227" s="12"/>
      <c r="DB227" s="4"/>
      <c r="DC227" s="9"/>
      <c r="DD227" s="12">
        <v>0</v>
      </c>
      <c r="DE227" s="4">
        <v>0</v>
      </c>
      <c r="DF227" s="9">
        <f t="shared" ref="DF227:DF238" si="1018">IF(DD227=0,0,DE227/DD227*1000)</f>
        <v>0</v>
      </c>
      <c r="DG227" s="12">
        <v>0</v>
      </c>
      <c r="DH227" s="4">
        <v>0</v>
      </c>
      <c r="DI227" s="9">
        <f t="shared" ref="DI227:DI238" si="1019">IF(DG227=0,0,DH227/DG227*1000)</f>
        <v>0</v>
      </c>
      <c r="DJ227" s="12">
        <v>0</v>
      </c>
      <c r="DK227" s="4">
        <v>0</v>
      </c>
      <c r="DL227" s="9">
        <f t="shared" ref="DL227:DL238" si="1020">IF(DJ227=0,0,DK227/DJ227*1000)</f>
        <v>0</v>
      </c>
      <c r="DM227" s="12">
        <v>0</v>
      </c>
      <c r="DN227" s="4">
        <v>0</v>
      </c>
      <c r="DO227" s="9">
        <f t="shared" ref="DO227:DO238" si="1021">IF(DM227=0,0,DN227/DM227*1000)</f>
        <v>0</v>
      </c>
      <c r="DP227" s="12">
        <v>0</v>
      </c>
      <c r="DQ227" s="4">
        <v>0</v>
      </c>
      <c r="DR227" s="9">
        <f t="shared" ref="DR227:DR238" si="1022">IF(DP227=0,0,DQ227/DP227*1000)</f>
        <v>0</v>
      </c>
      <c r="DS227" s="12">
        <v>0</v>
      </c>
      <c r="DT227" s="4">
        <v>0</v>
      </c>
      <c r="DU227" s="9">
        <f t="shared" ref="DU227:DU238" si="1023">IF(DS227=0,0,DT227/DS227*1000)</f>
        <v>0</v>
      </c>
      <c r="DV227" s="12">
        <v>0</v>
      </c>
      <c r="DW227" s="4">
        <v>0</v>
      </c>
      <c r="DX227" s="9">
        <f t="shared" ref="DX227:DX238" si="1024">IF(DV227=0,0,DW227/DV227*1000)</f>
        <v>0</v>
      </c>
      <c r="DY227" s="12">
        <v>0</v>
      </c>
      <c r="DZ227" s="4">
        <v>0</v>
      </c>
      <c r="EA227" s="9">
        <f t="shared" ref="EA227:EA238" si="1025">IF(DY227=0,0,DZ227/DY227*1000)</f>
        <v>0</v>
      </c>
      <c r="EB227" s="12"/>
      <c r="EC227" s="4"/>
      <c r="ED227" s="9"/>
      <c r="EE227" s="12">
        <v>0</v>
      </c>
      <c r="EF227" s="4">
        <v>0</v>
      </c>
      <c r="EG227" s="9">
        <f t="shared" ref="EG227:EG238" si="1026">IF(EE227=0,0,EF227/EE227*1000)</f>
        <v>0</v>
      </c>
      <c r="EH227" s="12">
        <v>0</v>
      </c>
      <c r="EI227" s="4">
        <v>0</v>
      </c>
      <c r="EJ227" s="9">
        <f t="shared" ref="EJ227:EJ238" si="1027">IF(EH227=0,0,EI227/EH227*1000)</f>
        <v>0</v>
      </c>
      <c r="EK227" s="12">
        <v>0</v>
      </c>
      <c r="EL227" s="4">
        <v>0</v>
      </c>
      <c r="EM227" s="9">
        <f t="shared" ref="EM227:EM238" si="1028">IF(EK227=0,0,EL227/EK227*1000)</f>
        <v>0</v>
      </c>
      <c r="EN227" s="12">
        <v>0</v>
      </c>
      <c r="EO227" s="4">
        <v>0</v>
      </c>
      <c r="EP227" s="9">
        <f t="shared" ref="EP227:EP238" si="1029">IF(EN227=0,0,EO227/EN227*1000)</f>
        <v>0</v>
      </c>
      <c r="EQ227" s="12">
        <v>0</v>
      </c>
      <c r="ER227" s="4">
        <v>0</v>
      </c>
      <c r="ES227" s="9">
        <f t="shared" ref="ES227:ES238" si="1030">IF(EQ227=0,0,ER227/EQ227*1000)</f>
        <v>0</v>
      </c>
      <c r="ET227" s="12">
        <v>0</v>
      </c>
      <c r="EU227" s="4">
        <v>0</v>
      </c>
      <c r="EV227" s="9">
        <f t="shared" ref="EV227:EV238" si="1031">IF(ET227=0,0,EU227/ET227*1000)</f>
        <v>0</v>
      </c>
      <c r="EW227" s="8">
        <v>0.01</v>
      </c>
      <c r="EX227" s="4">
        <v>1.4999999999999999E-2</v>
      </c>
      <c r="EY227" s="9">
        <f t="shared" ref="EY227:EY238" si="1032">IF(EW227=0,0,EX227/EW227*1000)</f>
        <v>1500</v>
      </c>
      <c r="EZ227" s="12">
        <v>0</v>
      </c>
      <c r="FA227" s="4">
        <v>0</v>
      </c>
      <c r="FB227" s="9">
        <f t="shared" ref="FB227:FB238" si="1033">IF(EZ227=0,0,FA227/EZ227*1000)</f>
        <v>0</v>
      </c>
      <c r="FC227" s="12">
        <v>0</v>
      </c>
      <c r="FD227" s="4">
        <v>0</v>
      </c>
      <c r="FE227" s="9">
        <f t="shared" ref="FE227:FE238" si="1034">IF(FC227=0,0,FD227/FC227*1000)</f>
        <v>0</v>
      </c>
      <c r="FF227" s="12">
        <v>0</v>
      </c>
      <c r="FG227" s="4">
        <v>0</v>
      </c>
      <c r="FH227" s="9">
        <f t="shared" ref="FH227:FH238" si="1035">IF(FF227=0,0,FG227/FF227*1000)</f>
        <v>0</v>
      </c>
      <c r="FI227" s="12">
        <v>0</v>
      </c>
      <c r="FJ227" s="4">
        <v>0</v>
      </c>
      <c r="FK227" s="9">
        <f t="shared" ref="FK227:FK238" si="1036">IF(FI227=0,0,FJ227/FI227*1000)</f>
        <v>0</v>
      </c>
      <c r="FL227" s="12">
        <v>0</v>
      </c>
      <c r="FM227" s="4">
        <v>0</v>
      </c>
      <c r="FN227" s="9">
        <f t="shared" ref="FN227:FN238" si="1037">IF(FL227=0,0,FM227/FL227*1000)</f>
        <v>0</v>
      </c>
      <c r="FO227" s="12"/>
      <c r="FP227" s="4"/>
      <c r="FQ227" s="9"/>
      <c r="FR227" s="12">
        <v>0</v>
      </c>
      <c r="FS227" s="4">
        <v>0</v>
      </c>
      <c r="FT227" s="9">
        <f t="shared" ref="FT227:FT238" si="1038">IF(FR227=0,0,FS227/FR227*1000)</f>
        <v>0</v>
      </c>
      <c r="FU227" s="12">
        <v>0</v>
      </c>
      <c r="FV227" s="4">
        <v>0</v>
      </c>
      <c r="FW227" s="9">
        <f t="shared" ref="FW227:FW238" si="1039">IF(FU227=0,0,FV227/FU227*1000)</f>
        <v>0</v>
      </c>
      <c r="FX227" s="12">
        <v>0</v>
      </c>
      <c r="FY227" s="4">
        <v>0</v>
      </c>
      <c r="FZ227" s="9">
        <f t="shared" ref="FZ227:FZ238" si="1040">IF(FX227=0,0,FY227/FX227*1000)</f>
        <v>0</v>
      </c>
      <c r="GA227" s="12">
        <v>0</v>
      </c>
      <c r="GB227" s="4">
        <v>0</v>
      </c>
      <c r="GC227" s="9">
        <f t="shared" ref="GC227:GC238" si="1041">IF(GA227=0,0,GB227/GA227*1000)</f>
        <v>0</v>
      </c>
      <c r="GD227" s="12">
        <v>0</v>
      </c>
      <c r="GE227" s="4">
        <v>0</v>
      </c>
      <c r="GF227" s="9">
        <f t="shared" ref="GF227:GF238" si="1042">IF(GD227=0,0,GE227/GD227*1000)</f>
        <v>0</v>
      </c>
      <c r="GG227" s="12">
        <v>0</v>
      </c>
      <c r="GH227" s="4">
        <v>0</v>
      </c>
      <c r="GI227" s="9">
        <f t="shared" ref="GI227:GI238" si="1043">IF(GG227=0,0,GH227/GG227*1000)</f>
        <v>0</v>
      </c>
      <c r="GJ227" s="8">
        <v>467.62</v>
      </c>
      <c r="GK227" s="4">
        <v>1906.884</v>
      </c>
      <c r="GL227" s="9">
        <f t="shared" ref="GL227:GL238" si="1044">IF(GJ227=0,0,GK227/GJ227*1000)</f>
        <v>4077.8495359479921</v>
      </c>
      <c r="GM227" s="12">
        <v>0</v>
      </c>
      <c r="GN227" s="4">
        <v>0</v>
      </c>
      <c r="GO227" s="9">
        <f t="shared" ref="GO227:GO238" si="1045">IF(GM227=0,0,GN227/GM227*1000)</f>
        <v>0</v>
      </c>
      <c r="GP227" s="12">
        <v>0</v>
      </c>
      <c r="GQ227" s="4">
        <v>0</v>
      </c>
      <c r="GR227" s="9">
        <f t="shared" ref="GR227:GR238" si="1046">IF(GP227=0,0,GQ227/GP227*1000)</f>
        <v>0</v>
      </c>
      <c r="GS227" s="8">
        <v>2.8E-3</v>
      </c>
      <c r="GT227" s="4">
        <v>1.2809999999999999</v>
      </c>
      <c r="GU227" s="9">
        <f t="shared" ref="GU227:GU238" si="1047">IF(GS227=0,0,GT227/GS227*1000)</f>
        <v>457500</v>
      </c>
      <c r="GV227" s="8">
        <v>5.8999999999999997E-2</v>
      </c>
      <c r="GW227" s="4">
        <v>1.2330000000000001</v>
      </c>
      <c r="GX227" s="9">
        <f t="shared" ref="GX227:GX238" si="1048">IF(GV227=0,0,GW227/GV227*1000)</f>
        <v>20898.305084745763</v>
      </c>
      <c r="GY227" s="12">
        <v>0</v>
      </c>
      <c r="GZ227" s="4">
        <v>0</v>
      </c>
      <c r="HA227" s="9">
        <f t="shared" ref="HA227:HA238" si="1049">IF(GY227=0,0,GZ227/GY227*1000)</f>
        <v>0</v>
      </c>
      <c r="HB227" s="12">
        <v>0</v>
      </c>
      <c r="HC227" s="4">
        <v>0</v>
      </c>
      <c r="HD227" s="9">
        <f t="shared" ref="HD227:HD238" si="1050">IF(HB227=0,0,HC227/HB227*1000)</f>
        <v>0</v>
      </c>
      <c r="HE227" s="12">
        <v>0</v>
      </c>
      <c r="HF227" s="4">
        <v>0</v>
      </c>
      <c r="HG227" s="9">
        <f t="shared" ref="HG227:HG238" si="1051">IF(HE227=0,0,HF227/HE227*1000)</f>
        <v>0</v>
      </c>
      <c r="HH227" s="12">
        <f t="shared" ref="HH227:HH235" si="1052">F227+L227+R227+DD227+DM227+DS227+FF227+FI227+FX227+GS227+GY227+HB227+HE227+FU227+BK227+AG227+CC227+AM227+BB227+DY227+BT227+BQ227+BH227+GA227+GV227+CO227+CU227+DP227+AV227+I227+AA227+CR227+EK227+EZ227+FC227+GG227+GJ227+GP227+O227+GM227+CI227+DJ227+FL227+EH227+X227+GD227+ET227+BN227+AS227+AD227+BZ227+AP227+CX227+EQ227+FR227+AJ227+EN227+BW227+EW227+CL227+EE227+C227+DG227</f>
        <v>467.6968</v>
      </c>
      <c r="HI227" s="9">
        <f t="shared" ref="HI227:HI235" si="1053">G227+M227+S227+DE227+DN227+DT227+FG227+FJ227+FY227+GT227+GZ227+HC227+HF227+FV227+BL227+AH227+CD227+AN227+BC227+DZ227+BU227+BR227+BI227+GB227+GW227+CP227+CV227+DQ227+AW227+J227+AB227+CS227+EL227+FA227+FD227+GH227+GK227+GQ227+P227+GN227+CJ227+DK227+FM227+EI227+Y227+GE227+EU227+BO227+AT227+AE227+CA227+AQ227+CY227+ER227+FS227+AK227+EO227+BX227+EX227+CM227+EF227+D227+DH227</f>
        <v>1909.4240000000002</v>
      </c>
    </row>
    <row r="228" spans="1:217" x14ac:dyDescent="0.3">
      <c r="A228" s="108">
        <v>2021</v>
      </c>
      <c r="B228" s="109" t="s">
        <v>3</v>
      </c>
      <c r="C228" s="12">
        <v>0</v>
      </c>
      <c r="D228" s="4">
        <v>0</v>
      </c>
      <c r="E228" s="9">
        <f t="shared" si="986"/>
        <v>0</v>
      </c>
      <c r="F228" s="12">
        <v>0</v>
      </c>
      <c r="G228" s="4">
        <v>0</v>
      </c>
      <c r="H228" s="9">
        <f t="shared" ref="H228:H229" si="1054">IF(F228=0,0,G228/F228*1000)</f>
        <v>0</v>
      </c>
      <c r="I228" s="12">
        <v>0</v>
      </c>
      <c r="J228" s="4">
        <v>0</v>
      </c>
      <c r="K228" s="9">
        <f t="shared" si="987"/>
        <v>0</v>
      </c>
      <c r="L228" s="12">
        <v>0</v>
      </c>
      <c r="M228" s="4">
        <v>0</v>
      </c>
      <c r="N228" s="9">
        <f t="shared" si="988"/>
        <v>0</v>
      </c>
      <c r="O228" s="12">
        <v>0</v>
      </c>
      <c r="P228" s="4">
        <v>0</v>
      </c>
      <c r="Q228" s="9">
        <f t="shared" si="989"/>
        <v>0</v>
      </c>
      <c r="R228" s="12">
        <v>0</v>
      </c>
      <c r="S228" s="4">
        <v>0</v>
      </c>
      <c r="T228" s="9">
        <f t="shared" si="990"/>
        <v>0</v>
      </c>
      <c r="U228" s="12">
        <v>0</v>
      </c>
      <c r="V228" s="4">
        <v>0</v>
      </c>
      <c r="W228" s="9">
        <f t="shared" si="991"/>
        <v>0</v>
      </c>
      <c r="X228" s="12">
        <v>0</v>
      </c>
      <c r="Y228" s="4">
        <v>0</v>
      </c>
      <c r="Z228" s="9">
        <f t="shared" si="992"/>
        <v>0</v>
      </c>
      <c r="AA228" s="12">
        <v>0</v>
      </c>
      <c r="AB228" s="4">
        <v>0</v>
      </c>
      <c r="AC228" s="9">
        <f t="shared" si="993"/>
        <v>0</v>
      </c>
      <c r="AD228" s="12">
        <v>0</v>
      </c>
      <c r="AE228" s="4">
        <v>0</v>
      </c>
      <c r="AF228" s="9">
        <f t="shared" si="994"/>
        <v>0</v>
      </c>
      <c r="AG228" s="12">
        <v>0</v>
      </c>
      <c r="AH228" s="4">
        <v>0</v>
      </c>
      <c r="AI228" s="9">
        <f t="shared" si="995"/>
        <v>0</v>
      </c>
      <c r="AJ228" s="12">
        <v>0</v>
      </c>
      <c r="AK228" s="4">
        <v>0</v>
      </c>
      <c r="AL228" s="9">
        <f t="shared" si="996"/>
        <v>0</v>
      </c>
      <c r="AM228" s="12">
        <v>0</v>
      </c>
      <c r="AN228" s="4">
        <v>0</v>
      </c>
      <c r="AO228" s="9">
        <f t="shared" si="997"/>
        <v>0</v>
      </c>
      <c r="AP228" s="12">
        <v>0</v>
      </c>
      <c r="AQ228" s="4">
        <v>0</v>
      </c>
      <c r="AR228" s="9">
        <f t="shared" si="998"/>
        <v>0</v>
      </c>
      <c r="AS228" s="12">
        <v>0</v>
      </c>
      <c r="AT228" s="4">
        <v>0</v>
      </c>
      <c r="AU228" s="9">
        <f t="shared" si="999"/>
        <v>0</v>
      </c>
      <c r="AV228" s="12">
        <v>0</v>
      </c>
      <c r="AW228" s="4">
        <v>0</v>
      </c>
      <c r="AX228" s="9">
        <f t="shared" si="1000"/>
        <v>0</v>
      </c>
      <c r="AY228" s="12"/>
      <c r="AZ228" s="4"/>
      <c r="BA228" s="9"/>
      <c r="BB228" s="12">
        <v>0</v>
      </c>
      <c r="BC228" s="4">
        <v>0</v>
      </c>
      <c r="BD228" s="9">
        <f t="shared" si="1001"/>
        <v>0</v>
      </c>
      <c r="BE228" s="12">
        <v>0</v>
      </c>
      <c r="BF228" s="4">
        <v>0</v>
      </c>
      <c r="BG228" s="9">
        <f t="shared" si="1002"/>
        <v>0</v>
      </c>
      <c r="BH228" s="12">
        <v>0</v>
      </c>
      <c r="BI228" s="4">
        <v>0</v>
      </c>
      <c r="BJ228" s="9">
        <f t="shared" si="1003"/>
        <v>0</v>
      </c>
      <c r="BK228" s="8">
        <v>2.5000000000000001E-2</v>
      </c>
      <c r="BL228" s="4">
        <v>0.122</v>
      </c>
      <c r="BM228" s="9">
        <f t="shared" si="1004"/>
        <v>4880</v>
      </c>
      <c r="BN228" s="12">
        <v>0</v>
      </c>
      <c r="BO228" s="4">
        <v>0</v>
      </c>
      <c r="BP228" s="9">
        <f t="shared" si="1005"/>
        <v>0</v>
      </c>
      <c r="BQ228" s="12">
        <v>0</v>
      </c>
      <c r="BR228" s="4">
        <v>0</v>
      </c>
      <c r="BS228" s="9">
        <f t="shared" si="1006"/>
        <v>0</v>
      </c>
      <c r="BT228" s="12">
        <v>0</v>
      </c>
      <c r="BU228" s="4">
        <v>0</v>
      </c>
      <c r="BV228" s="9">
        <f t="shared" si="1007"/>
        <v>0</v>
      </c>
      <c r="BW228" s="12">
        <v>0</v>
      </c>
      <c r="BX228" s="4">
        <v>0</v>
      </c>
      <c r="BY228" s="9">
        <f t="shared" si="1008"/>
        <v>0</v>
      </c>
      <c r="BZ228" s="12">
        <v>0</v>
      </c>
      <c r="CA228" s="4">
        <v>0</v>
      </c>
      <c r="CB228" s="9">
        <f t="shared" si="1009"/>
        <v>0</v>
      </c>
      <c r="CC228" s="12">
        <v>0</v>
      </c>
      <c r="CD228" s="4">
        <v>0</v>
      </c>
      <c r="CE228" s="9">
        <f t="shared" si="1010"/>
        <v>0</v>
      </c>
      <c r="CF228" s="12">
        <v>0</v>
      </c>
      <c r="CG228" s="4">
        <v>0</v>
      </c>
      <c r="CH228" s="9">
        <f t="shared" si="1011"/>
        <v>0</v>
      </c>
      <c r="CI228" s="12">
        <v>0</v>
      </c>
      <c r="CJ228" s="4">
        <v>0</v>
      </c>
      <c r="CK228" s="9">
        <f t="shared" si="1012"/>
        <v>0</v>
      </c>
      <c r="CL228" s="12">
        <v>0</v>
      </c>
      <c r="CM228" s="4">
        <v>0</v>
      </c>
      <c r="CN228" s="9">
        <f t="shared" si="1013"/>
        <v>0</v>
      </c>
      <c r="CO228" s="12">
        <v>0</v>
      </c>
      <c r="CP228" s="4">
        <v>0</v>
      </c>
      <c r="CQ228" s="9">
        <f t="shared" si="1014"/>
        <v>0</v>
      </c>
      <c r="CR228" s="12">
        <v>0</v>
      </c>
      <c r="CS228" s="4">
        <v>0</v>
      </c>
      <c r="CT228" s="9">
        <f t="shared" si="1015"/>
        <v>0</v>
      </c>
      <c r="CU228" s="8">
        <v>5.0000000000000001E-3</v>
      </c>
      <c r="CV228" s="4">
        <v>2.1999999999999999E-2</v>
      </c>
      <c r="CW228" s="9">
        <f t="shared" si="1016"/>
        <v>4399.9999999999991</v>
      </c>
      <c r="CX228" s="12">
        <v>0</v>
      </c>
      <c r="CY228" s="4">
        <v>0</v>
      </c>
      <c r="CZ228" s="9">
        <f t="shared" si="1017"/>
        <v>0</v>
      </c>
      <c r="DA228" s="12"/>
      <c r="DB228" s="4"/>
      <c r="DC228" s="9"/>
      <c r="DD228" s="12">
        <v>0</v>
      </c>
      <c r="DE228" s="4">
        <v>0</v>
      </c>
      <c r="DF228" s="9">
        <f t="shared" si="1018"/>
        <v>0</v>
      </c>
      <c r="DG228" s="12">
        <v>0</v>
      </c>
      <c r="DH228" s="4">
        <v>0</v>
      </c>
      <c r="DI228" s="9">
        <f t="shared" si="1019"/>
        <v>0</v>
      </c>
      <c r="DJ228" s="12">
        <v>0</v>
      </c>
      <c r="DK228" s="4">
        <v>0</v>
      </c>
      <c r="DL228" s="9">
        <f t="shared" si="1020"/>
        <v>0</v>
      </c>
      <c r="DM228" s="12">
        <v>0</v>
      </c>
      <c r="DN228" s="4">
        <v>0</v>
      </c>
      <c r="DO228" s="9">
        <f t="shared" si="1021"/>
        <v>0</v>
      </c>
      <c r="DP228" s="8">
        <v>1E-3</v>
      </c>
      <c r="DQ228" s="4">
        <v>3.4000000000000002E-2</v>
      </c>
      <c r="DR228" s="9">
        <f t="shared" si="1022"/>
        <v>34000</v>
      </c>
      <c r="DS228" s="12">
        <v>0</v>
      </c>
      <c r="DT228" s="4">
        <v>0</v>
      </c>
      <c r="DU228" s="9">
        <f t="shared" si="1023"/>
        <v>0</v>
      </c>
      <c r="DV228" s="12">
        <v>0</v>
      </c>
      <c r="DW228" s="4">
        <v>0</v>
      </c>
      <c r="DX228" s="9">
        <f t="shared" si="1024"/>
        <v>0</v>
      </c>
      <c r="DY228" s="12">
        <v>0</v>
      </c>
      <c r="DZ228" s="4">
        <v>0</v>
      </c>
      <c r="EA228" s="9">
        <f t="shared" si="1025"/>
        <v>0</v>
      </c>
      <c r="EB228" s="12"/>
      <c r="EC228" s="4"/>
      <c r="ED228" s="9"/>
      <c r="EE228" s="12">
        <v>0</v>
      </c>
      <c r="EF228" s="4">
        <v>0</v>
      </c>
      <c r="EG228" s="9">
        <f t="shared" si="1026"/>
        <v>0</v>
      </c>
      <c r="EH228" s="12">
        <v>0</v>
      </c>
      <c r="EI228" s="4">
        <v>0</v>
      </c>
      <c r="EJ228" s="9">
        <f t="shared" si="1027"/>
        <v>0</v>
      </c>
      <c r="EK228" s="12">
        <v>0</v>
      </c>
      <c r="EL228" s="4">
        <v>0</v>
      </c>
      <c r="EM228" s="9">
        <f t="shared" si="1028"/>
        <v>0</v>
      </c>
      <c r="EN228" s="12">
        <v>0</v>
      </c>
      <c r="EO228" s="4">
        <v>0</v>
      </c>
      <c r="EP228" s="9">
        <f t="shared" si="1029"/>
        <v>0</v>
      </c>
      <c r="EQ228" s="12">
        <v>0</v>
      </c>
      <c r="ER228" s="4">
        <v>0</v>
      </c>
      <c r="ES228" s="9">
        <f t="shared" si="1030"/>
        <v>0</v>
      </c>
      <c r="ET228" s="12">
        <v>0</v>
      </c>
      <c r="EU228" s="4">
        <v>0</v>
      </c>
      <c r="EV228" s="9">
        <f t="shared" si="1031"/>
        <v>0</v>
      </c>
      <c r="EW228" s="12">
        <v>0</v>
      </c>
      <c r="EX228" s="4">
        <v>0</v>
      </c>
      <c r="EY228" s="9">
        <f t="shared" si="1032"/>
        <v>0</v>
      </c>
      <c r="EZ228" s="8">
        <v>7.1999999999999994E-4</v>
      </c>
      <c r="FA228" s="4">
        <v>0.217</v>
      </c>
      <c r="FB228" s="9">
        <f t="shared" si="1033"/>
        <v>301388.88888888893</v>
      </c>
      <c r="FC228" s="12">
        <v>0</v>
      </c>
      <c r="FD228" s="4">
        <v>0</v>
      </c>
      <c r="FE228" s="9">
        <f t="shared" si="1034"/>
        <v>0</v>
      </c>
      <c r="FF228" s="12">
        <v>0</v>
      </c>
      <c r="FG228" s="4">
        <v>0</v>
      </c>
      <c r="FH228" s="9">
        <f t="shared" si="1035"/>
        <v>0</v>
      </c>
      <c r="FI228" s="12">
        <v>0</v>
      </c>
      <c r="FJ228" s="4">
        <v>0</v>
      </c>
      <c r="FK228" s="9">
        <f t="shared" si="1036"/>
        <v>0</v>
      </c>
      <c r="FL228" s="12">
        <v>0</v>
      </c>
      <c r="FM228" s="4">
        <v>0</v>
      </c>
      <c r="FN228" s="9">
        <f t="shared" si="1037"/>
        <v>0</v>
      </c>
      <c r="FO228" s="12"/>
      <c r="FP228" s="4"/>
      <c r="FQ228" s="9"/>
      <c r="FR228" s="12">
        <v>0</v>
      </c>
      <c r="FS228" s="4">
        <v>0</v>
      </c>
      <c r="FT228" s="9">
        <f t="shared" si="1038"/>
        <v>0</v>
      </c>
      <c r="FU228" s="12">
        <v>0</v>
      </c>
      <c r="FV228" s="4">
        <v>0</v>
      </c>
      <c r="FW228" s="9">
        <f t="shared" si="1039"/>
        <v>0</v>
      </c>
      <c r="FX228" s="12">
        <v>0</v>
      </c>
      <c r="FY228" s="4">
        <v>0</v>
      </c>
      <c r="FZ228" s="9">
        <f t="shared" si="1040"/>
        <v>0</v>
      </c>
      <c r="GA228" s="12">
        <v>0</v>
      </c>
      <c r="GB228" s="4">
        <v>0</v>
      </c>
      <c r="GC228" s="9">
        <f t="shared" si="1041"/>
        <v>0</v>
      </c>
      <c r="GD228" s="12">
        <v>0</v>
      </c>
      <c r="GE228" s="4">
        <v>0</v>
      </c>
      <c r="GF228" s="9">
        <f t="shared" si="1042"/>
        <v>0</v>
      </c>
      <c r="GG228" s="12">
        <v>0</v>
      </c>
      <c r="GH228" s="4">
        <v>0</v>
      </c>
      <c r="GI228" s="9">
        <f t="shared" si="1043"/>
        <v>0</v>
      </c>
      <c r="GJ228" s="12">
        <v>0</v>
      </c>
      <c r="GK228" s="4">
        <v>0</v>
      </c>
      <c r="GL228" s="9">
        <f t="shared" si="1044"/>
        <v>0</v>
      </c>
      <c r="GM228" s="12">
        <v>0</v>
      </c>
      <c r="GN228" s="4">
        <v>0</v>
      </c>
      <c r="GO228" s="9">
        <f t="shared" si="1045"/>
        <v>0</v>
      </c>
      <c r="GP228" s="12">
        <v>0</v>
      </c>
      <c r="GQ228" s="4">
        <v>0</v>
      </c>
      <c r="GR228" s="9">
        <f t="shared" si="1046"/>
        <v>0</v>
      </c>
      <c r="GS228" s="12">
        <v>0</v>
      </c>
      <c r="GT228" s="4">
        <v>0</v>
      </c>
      <c r="GU228" s="9">
        <f t="shared" si="1047"/>
        <v>0</v>
      </c>
      <c r="GV228" s="8">
        <v>1.7500000000000002E-2</v>
      </c>
      <c r="GW228" s="4">
        <v>0.373</v>
      </c>
      <c r="GX228" s="9">
        <f t="shared" si="1048"/>
        <v>21314.285714285714</v>
      </c>
      <c r="GY228" s="12">
        <v>0</v>
      </c>
      <c r="GZ228" s="4">
        <v>0</v>
      </c>
      <c r="HA228" s="9">
        <f t="shared" si="1049"/>
        <v>0</v>
      </c>
      <c r="HB228" s="12">
        <v>0</v>
      </c>
      <c r="HC228" s="4">
        <v>0</v>
      </c>
      <c r="HD228" s="9">
        <f t="shared" si="1050"/>
        <v>0</v>
      </c>
      <c r="HE228" s="12">
        <v>0</v>
      </c>
      <c r="HF228" s="4">
        <v>0</v>
      </c>
      <c r="HG228" s="9">
        <f t="shared" si="1051"/>
        <v>0</v>
      </c>
      <c r="HH228" s="12">
        <f t="shared" si="1052"/>
        <v>4.922E-2</v>
      </c>
      <c r="HI228" s="9">
        <f t="shared" si="1053"/>
        <v>0.76800000000000002</v>
      </c>
    </row>
    <row r="229" spans="1:217" x14ac:dyDescent="0.3">
      <c r="A229" s="108">
        <v>2021</v>
      </c>
      <c r="B229" s="109" t="s">
        <v>4</v>
      </c>
      <c r="C229" s="12">
        <v>0</v>
      </c>
      <c r="D229" s="4">
        <v>0</v>
      </c>
      <c r="E229" s="9">
        <f t="shared" si="986"/>
        <v>0</v>
      </c>
      <c r="F229" s="8">
        <v>1</v>
      </c>
      <c r="G229" s="4">
        <v>13.803000000000001</v>
      </c>
      <c r="H229" s="9">
        <f t="shared" si="1054"/>
        <v>13803</v>
      </c>
      <c r="I229" s="12">
        <v>0</v>
      </c>
      <c r="J229" s="4">
        <v>0</v>
      </c>
      <c r="K229" s="9">
        <f t="shared" si="987"/>
        <v>0</v>
      </c>
      <c r="L229" s="12">
        <v>0</v>
      </c>
      <c r="M229" s="4">
        <v>0</v>
      </c>
      <c r="N229" s="9">
        <f t="shared" si="988"/>
        <v>0</v>
      </c>
      <c r="O229" s="12">
        <v>0</v>
      </c>
      <c r="P229" s="4">
        <v>0</v>
      </c>
      <c r="Q229" s="9">
        <f t="shared" si="989"/>
        <v>0</v>
      </c>
      <c r="R229" s="12">
        <v>0</v>
      </c>
      <c r="S229" s="4">
        <v>0</v>
      </c>
      <c r="T229" s="9">
        <f t="shared" si="990"/>
        <v>0</v>
      </c>
      <c r="U229" s="12">
        <v>0</v>
      </c>
      <c r="V229" s="4">
        <v>0</v>
      </c>
      <c r="W229" s="9">
        <f t="shared" si="991"/>
        <v>0</v>
      </c>
      <c r="X229" s="12">
        <v>0</v>
      </c>
      <c r="Y229" s="4">
        <v>0</v>
      </c>
      <c r="Z229" s="9">
        <f t="shared" si="992"/>
        <v>0</v>
      </c>
      <c r="AA229" s="12">
        <v>0</v>
      </c>
      <c r="AB229" s="4">
        <v>0</v>
      </c>
      <c r="AC229" s="9">
        <f t="shared" si="993"/>
        <v>0</v>
      </c>
      <c r="AD229" s="12">
        <v>0</v>
      </c>
      <c r="AE229" s="4">
        <v>0</v>
      </c>
      <c r="AF229" s="9">
        <f t="shared" si="994"/>
        <v>0</v>
      </c>
      <c r="AG229" s="12">
        <v>0</v>
      </c>
      <c r="AH229" s="4">
        <v>0</v>
      </c>
      <c r="AI229" s="9">
        <f t="shared" si="995"/>
        <v>0</v>
      </c>
      <c r="AJ229" s="12">
        <v>0</v>
      </c>
      <c r="AK229" s="4">
        <v>0</v>
      </c>
      <c r="AL229" s="9">
        <f t="shared" si="996"/>
        <v>0</v>
      </c>
      <c r="AM229" s="12">
        <v>0</v>
      </c>
      <c r="AN229" s="4">
        <v>0</v>
      </c>
      <c r="AO229" s="9">
        <f t="shared" si="997"/>
        <v>0</v>
      </c>
      <c r="AP229" s="12">
        <v>0</v>
      </c>
      <c r="AQ229" s="4">
        <v>0</v>
      </c>
      <c r="AR229" s="9">
        <f t="shared" si="998"/>
        <v>0</v>
      </c>
      <c r="AS229" s="12">
        <v>0</v>
      </c>
      <c r="AT229" s="4">
        <v>0</v>
      </c>
      <c r="AU229" s="9">
        <f t="shared" si="999"/>
        <v>0</v>
      </c>
      <c r="AV229" s="12">
        <v>0</v>
      </c>
      <c r="AW229" s="4">
        <v>0</v>
      </c>
      <c r="AX229" s="9">
        <f t="shared" si="1000"/>
        <v>0</v>
      </c>
      <c r="AY229" s="8"/>
      <c r="AZ229" s="4"/>
      <c r="BA229" s="9"/>
      <c r="BB229" s="8">
        <v>1.145E-2</v>
      </c>
      <c r="BC229" s="4">
        <v>3.5999999999999997E-2</v>
      </c>
      <c r="BD229" s="9">
        <f t="shared" si="1001"/>
        <v>3144.1048034934497</v>
      </c>
      <c r="BE229" s="12">
        <v>0</v>
      </c>
      <c r="BF229" s="4">
        <v>0</v>
      </c>
      <c r="BG229" s="9">
        <f t="shared" si="1002"/>
        <v>0</v>
      </c>
      <c r="BH229" s="12">
        <v>0</v>
      </c>
      <c r="BI229" s="4">
        <v>0</v>
      </c>
      <c r="BJ229" s="9">
        <f t="shared" si="1003"/>
        <v>0</v>
      </c>
      <c r="BK229" s="8">
        <v>2.71</v>
      </c>
      <c r="BL229" s="4">
        <v>3.774</v>
      </c>
      <c r="BM229" s="9">
        <f t="shared" si="1004"/>
        <v>1392.619926199262</v>
      </c>
      <c r="BN229" s="12">
        <v>0</v>
      </c>
      <c r="BO229" s="4">
        <v>0</v>
      </c>
      <c r="BP229" s="9">
        <f t="shared" si="1005"/>
        <v>0</v>
      </c>
      <c r="BQ229" s="12">
        <v>0</v>
      </c>
      <c r="BR229" s="4">
        <v>0</v>
      </c>
      <c r="BS229" s="9">
        <f t="shared" si="1006"/>
        <v>0</v>
      </c>
      <c r="BT229" s="8">
        <v>9.3999999999999997E-4</v>
      </c>
      <c r="BU229" s="4">
        <v>5.0999999999999997E-2</v>
      </c>
      <c r="BV229" s="9">
        <f t="shared" si="1007"/>
        <v>54255.319148936163</v>
      </c>
      <c r="BW229" s="12">
        <v>0</v>
      </c>
      <c r="BX229" s="4">
        <v>0</v>
      </c>
      <c r="BY229" s="9">
        <f t="shared" si="1008"/>
        <v>0</v>
      </c>
      <c r="BZ229" s="12">
        <v>0</v>
      </c>
      <c r="CA229" s="4">
        <v>0</v>
      </c>
      <c r="CB229" s="9">
        <f t="shared" si="1009"/>
        <v>0</v>
      </c>
      <c r="CC229" s="12">
        <v>0</v>
      </c>
      <c r="CD229" s="4">
        <v>0</v>
      </c>
      <c r="CE229" s="9">
        <f t="shared" si="1010"/>
        <v>0</v>
      </c>
      <c r="CF229" s="12">
        <v>0</v>
      </c>
      <c r="CG229" s="4">
        <v>0</v>
      </c>
      <c r="CH229" s="9">
        <f t="shared" si="1011"/>
        <v>0</v>
      </c>
      <c r="CI229" s="12">
        <v>0</v>
      </c>
      <c r="CJ229" s="4">
        <v>0</v>
      </c>
      <c r="CK229" s="9">
        <f t="shared" si="1012"/>
        <v>0</v>
      </c>
      <c r="CL229" s="12">
        <v>0</v>
      </c>
      <c r="CM229" s="4">
        <v>0</v>
      </c>
      <c r="CN229" s="9">
        <f t="shared" si="1013"/>
        <v>0</v>
      </c>
      <c r="CO229" s="12">
        <v>0</v>
      </c>
      <c r="CP229" s="4">
        <v>0</v>
      </c>
      <c r="CQ229" s="9">
        <f t="shared" si="1014"/>
        <v>0</v>
      </c>
      <c r="CR229" s="12">
        <v>0</v>
      </c>
      <c r="CS229" s="4">
        <v>0</v>
      </c>
      <c r="CT229" s="9">
        <f t="shared" si="1015"/>
        <v>0</v>
      </c>
      <c r="CU229" s="8">
        <v>1</v>
      </c>
      <c r="CV229" s="4">
        <v>0.6</v>
      </c>
      <c r="CW229" s="9">
        <f t="shared" si="1016"/>
        <v>600</v>
      </c>
      <c r="CX229" s="12">
        <v>0</v>
      </c>
      <c r="CY229" s="4">
        <v>0</v>
      </c>
      <c r="CZ229" s="9">
        <f t="shared" si="1017"/>
        <v>0</v>
      </c>
      <c r="DA229" s="12"/>
      <c r="DB229" s="4"/>
      <c r="DC229" s="9"/>
      <c r="DD229" s="12">
        <v>0</v>
      </c>
      <c r="DE229" s="4">
        <v>0</v>
      </c>
      <c r="DF229" s="9">
        <f t="shared" si="1018"/>
        <v>0</v>
      </c>
      <c r="DG229" s="12">
        <v>0</v>
      </c>
      <c r="DH229" s="4">
        <v>0</v>
      </c>
      <c r="DI229" s="9">
        <f t="shared" si="1019"/>
        <v>0</v>
      </c>
      <c r="DJ229" s="12">
        <v>0</v>
      </c>
      <c r="DK229" s="4">
        <v>0</v>
      </c>
      <c r="DL229" s="9">
        <f t="shared" si="1020"/>
        <v>0</v>
      </c>
      <c r="DM229" s="12">
        <v>0</v>
      </c>
      <c r="DN229" s="4">
        <v>0</v>
      </c>
      <c r="DO229" s="9">
        <f t="shared" si="1021"/>
        <v>0</v>
      </c>
      <c r="DP229" s="12">
        <v>0</v>
      </c>
      <c r="DQ229" s="4">
        <v>0</v>
      </c>
      <c r="DR229" s="9">
        <f t="shared" si="1022"/>
        <v>0</v>
      </c>
      <c r="DS229" s="12">
        <v>0</v>
      </c>
      <c r="DT229" s="4">
        <v>0</v>
      </c>
      <c r="DU229" s="9">
        <f t="shared" si="1023"/>
        <v>0</v>
      </c>
      <c r="DV229" s="12">
        <v>0</v>
      </c>
      <c r="DW229" s="4">
        <v>0</v>
      </c>
      <c r="DX229" s="9">
        <f t="shared" si="1024"/>
        <v>0</v>
      </c>
      <c r="DY229" s="8">
        <v>4.8579999999999998E-2</v>
      </c>
      <c r="DZ229" s="4">
        <v>9.7000000000000003E-2</v>
      </c>
      <c r="EA229" s="9">
        <f t="shared" si="1025"/>
        <v>1996.7064635652534</v>
      </c>
      <c r="EB229" s="12"/>
      <c r="EC229" s="4"/>
      <c r="ED229" s="9"/>
      <c r="EE229" s="12">
        <v>0</v>
      </c>
      <c r="EF229" s="4">
        <v>0</v>
      </c>
      <c r="EG229" s="9">
        <f t="shared" si="1026"/>
        <v>0</v>
      </c>
      <c r="EH229" s="12">
        <v>0</v>
      </c>
      <c r="EI229" s="4">
        <v>0</v>
      </c>
      <c r="EJ229" s="9">
        <f t="shared" si="1027"/>
        <v>0</v>
      </c>
      <c r="EK229" s="12">
        <v>0</v>
      </c>
      <c r="EL229" s="4">
        <v>0</v>
      </c>
      <c r="EM229" s="9">
        <f t="shared" si="1028"/>
        <v>0</v>
      </c>
      <c r="EN229" s="12">
        <v>0</v>
      </c>
      <c r="EO229" s="4">
        <v>0</v>
      </c>
      <c r="EP229" s="9">
        <f t="shared" si="1029"/>
        <v>0</v>
      </c>
      <c r="EQ229" s="12">
        <v>0</v>
      </c>
      <c r="ER229" s="4">
        <v>0</v>
      </c>
      <c r="ES229" s="9">
        <f t="shared" si="1030"/>
        <v>0</v>
      </c>
      <c r="ET229" s="12">
        <v>0</v>
      </c>
      <c r="EU229" s="4">
        <v>0</v>
      </c>
      <c r="EV229" s="9">
        <f t="shared" si="1031"/>
        <v>0</v>
      </c>
      <c r="EW229" s="12">
        <v>0</v>
      </c>
      <c r="EX229" s="4">
        <v>0</v>
      </c>
      <c r="EY229" s="9">
        <f t="shared" si="1032"/>
        <v>0</v>
      </c>
      <c r="EZ229" s="12">
        <v>0</v>
      </c>
      <c r="FA229" s="4">
        <v>0</v>
      </c>
      <c r="FB229" s="9">
        <f t="shared" si="1033"/>
        <v>0</v>
      </c>
      <c r="FC229" s="12">
        <v>0</v>
      </c>
      <c r="FD229" s="4">
        <v>0</v>
      </c>
      <c r="FE229" s="9">
        <f t="shared" si="1034"/>
        <v>0</v>
      </c>
      <c r="FF229" s="12">
        <v>0</v>
      </c>
      <c r="FG229" s="4">
        <v>0</v>
      </c>
      <c r="FH229" s="9">
        <f t="shared" si="1035"/>
        <v>0</v>
      </c>
      <c r="FI229" s="12">
        <v>0</v>
      </c>
      <c r="FJ229" s="4">
        <v>0</v>
      </c>
      <c r="FK229" s="9">
        <f t="shared" si="1036"/>
        <v>0</v>
      </c>
      <c r="FL229" s="12">
        <v>0</v>
      </c>
      <c r="FM229" s="4">
        <v>0</v>
      </c>
      <c r="FN229" s="9">
        <f t="shared" si="1037"/>
        <v>0</v>
      </c>
      <c r="FO229" s="12"/>
      <c r="FP229" s="4"/>
      <c r="FQ229" s="9"/>
      <c r="FR229" s="12">
        <v>0</v>
      </c>
      <c r="FS229" s="4">
        <v>0</v>
      </c>
      <c r="FT229" s="9">
        <f t="shared" si="1038"/>
        <v>0</v>
      </c>
      <c r="FU229" s="12">
        <v>0</v>
      </c>
      <c r="FV229" s="4">
        <v>0</v>
      </c>
      <c r="FW229" s="9">
        <f t="shared" si="1039"/>
        <v>0</v>
      </c>
      <c r="FX229" s="12">
        <v>0</v>
      </c>
      <c r="FY229" s="4">
        <v>0</v>
      </c>
      <c r="FZ229" s="9">
        <f t="shared" si="1040"/>
        <v>0</v>
      </c>
      <c r="GA229" s="12">
        <v>0</v>
      </c>
      <c r="GB229" s="4">
        <v>0</v>
      </c>
      <c r="GC229" s="9">
        <f t="shared" si="1041"/>
        <v>0</v>
      </c>
      <c r="GD229" s="12">
        <v>0</v>
      </c>
      <c r="GE229" s="4">
        <v>0</v>
      </c>
      <c r="GF229" s="9">
        <f t="shared" si="1042"/>
        <v>0</v>
      </c>
      <c r="GG229" s="12">
        <v>0</v>
      </c>
      <c r="GH229" s="4">
        <v>0</v>
      </c>
      <c r="GI229" s="9">
        <f t="shared" si="1043"/>
        <v>0</v>
      </c>
      <c r="GJ229" s="12">
        <v>0</v>
      </c>
      <c r="GK229" s="4">
        <v>0</v>
      </c>
      <c r="GL229" s="9">
        <f t="shared" si="1044"/>
        <v>0</v>
      </c>
      <c r="GM229" s="12">
        <v>0</v>
      </c>
      <c r="GN229" s="4">
        <v>0</v>
      </c>
      <c r="GO229" s="9">
        <f t="shared" si="1045"/>
        <v>0</v>
      </c>
      <c r="GP229" s="8">
        <v>0.17541999999999999</v>
      </c>
      <c r="GQ229" s="4">
        <v>9.8409999999999993</v>
      </c>
      <c r="GR229" s="9">
        <f t="shared" si="1046"/>
        <v>56099.646562535629</v>
      </c>
      <c r="GS229" s="12">
        <v>0</v>
      </c>
      <c r="GT229" s="4">
        <v>0</v>
      </c>
      <c r="GU229" s="9">
        <f t="shared" si="1047"/>
        <v>0</v>
      </c>
      <c r="GV229" s="8">
        <v>7.6499999999999999E-2</v>
      </c>
      <c r="GW229" s="4">
        <v>0.72499999999999998</v>
      </c>
      <c r="GX229" s="9">
        <f t="shared" si="1048"/>
        <v>9477.1241830065355</v>
      </c>
      <c r="GY229" s="12">
        <v>0</v>
      </c>
      <c r="GZ229" s="4">
        <v>0</v>
      </c>
      <c r="HA229" s="9">
        <f t="shared" si="1049"/>
        <v>0</v>
      </c>
      <c r="HB229" s="12">
        <v>0</v>
      </c>
      <c r="HC229" s="4">
        <v>0</v>
      </c>
      <c r="HD229" s="9">
        <f t="shared" si="1050"/>
        <v>0</v>
      </c>
      <c r="HE229" s="12">
        <v>0</v>
      </c>
      <c r="HF229" s="4">
        <v>0</v>
      </c>
      <c r="HG229" s="9">
        <f t="shared" si="1051"/>
        <v>0</v>
      </c>
      <c r="HH229" s="12">
        <f t="shared" si="1052"/>
        <v>5.0228899999999994</v>
      </c>
      <c r="HI229" s="9">
        <f t="shared" si="1053"/>
        <v>28.927000000000007</v>
      </c>
    </row>
    <row r="230" spans="1:217" x14ac:dyDescent="0.3">
      <c r="A230" s="108">
        <v>2021</v>
      </c>
      <c r="B230" s="109" t="s">
        <v>5</v>
      </c>
      <c r="C230" s="12">
        <v>0</v>
      </c>
      <c r="D230" s="4">
        <v>0</v>
      </c>
      <c r="E230" s="9">
        <f t="shared" si="986"/>
        <v>0</v>
      </c>
      <c r="F230" s="8">
        <v>1</v>
      </c>
      <c r="G230" s="4">
        <v>14.081</v>
      </c>
      <c r="H230" s="9">
        <f>IF(F230=0,0,G230/F230*1000)</f>
        <v>14081</v>
      </c>
      <c r="I230" s="12">
        <v>0</v>
      </c>
      <c r="J230" s="4">
        <v>0</v>
      </c>
      <c r="K230" s="9">
        <f t="shared" si="987"/>
        <v>0</v>
      </c>
      <c r="L230" s="12">
        <v>0</v>
      </c>
      <c r="M230" s="4">
        <v>0</v>
      </c>
      <c r="N230" s="9">
        <f t="shared" si="988"/>
        <v>0</v>
      </c>
      <c r="O230" s="12">
        <v>0</v>
      </c>
      <c r="P230" s="4">
        <v>0</v>
      </c>
      <c r="Q230" s="9">
        <f t="shared" si="989"/>
        <v>0</v>
      </c>
      <c r="R230" s="12">
        <v>0</v>
      </c>
      <c r="S230" s="4">
        <v>0</v>
      </c>
      <c r="T230" s="9">
        <f t="shared" si="990"/>
        <v>0</v>
      </c>
      <c r="U230" s="12">
        <v>0</v>
      </c>
      <c r="V230" s="4">
        <v>0</v>
      </c>
      <c r="W230" s="9">
        <f t="shared" si="991"/>
        <v>0</v>
      </c>
      <c r="X230" s="12">
        <v>0</v>
      </c>
      <c r="Y230" s="4">
        <v>0</v>
      </c>
      <c r="Z230" s="9">
        <f t="shared" si="992"/>
        <v>0</v>
      </c>
      <c r="AA230" s="12">
        <v>0</v>
      </c>
      <c r="AB230" s="4">
        <v>0</v>
      </c>
      <c r="AC230" s="9">
        <f t="shared" si="993"/>
        <v>0</v>
      </c>
      <c r="AD230" s="12">
        <v>0</v>
      </c>
      <c r="AE230" s="4">
        <v>0</v>
      </c>
      <c r="AF230" s="9">
        <f t="shared" si="994"/>
        <v>0</v>
      </c>
      <c r="AG230" s="12">
        <v>0</v>
      </c>
      <c r="AH230" s="4">
        <v>0</v>
      </c>
      <c r="AI230" s="9">
        <f t="shared" si="995"/>
        <v>0</v>
      </c>
      <c r="AJ230" s="12">
        <v>0</v>
      </c>
      <c r="AK230" s="4">
        <v>0</v>
      </c>
      <c r="AL230" s="9">
        <f t="shared" si="996"/>
        <v>0</v>
      </c>
      <c r="AM230" s="12">
        <v>0</v>
      </c>
      <c r="AN230" s="4">
        <v>0</v>
      </c>
      <c r="AO230" s="9">
        <f t="shared" si="997"/>
        <v>0</v>
      </c>
      <c r="AP230" s="12">
        <v>0</v>
      </c>
      <c r="AQ230" s="4">
        <v>0</v>
      </c>
      <c r="AR230" s="9">
        <f t="shared" si="998"/>
        <v>0</v>
      </c>
      <c r="AS230" s="12">
        <v>0</v>
      </c>
      <c r="AT230" s="4">
        <v>0</v>
      </c>
      <c r="AU230" s="9">
        <f t="shared" si="999"/>
        <v>0</v>
      </c>
      <c r="AV230" s="12">
        <v>0</v>
      </c>
      <c r="AW230" s="4">
        <v>0</v>
      </c>
      <c r="AX230" s="9">
        <f t="shared" si="1000"/>
        <v>0</v>
      </c>
      <c r="AY230" s="12"/>
      <c r="AZ230" s="4"/>
      <c r="BA230" s="9"/>
      <c r="BB230" s="12">
        <v>0</v>
      </c>
      <c r="BC230" s="4">
        <v>0</v>
      </c>
      <c r="BD230" s="9">
        <f t="shared" si="1001"/>
        <v>0</v>
      </c>
      <c r="BE230" s="12">
        <v>0</v>
      </c>
      <c r="BF230" s="4">
        <v>0</v>
      </c>
      <c r="BG230" s="9">
        <f t="shared" si="1002"/>
        <v>0</v>
      </c>
      <c r="BH230" s="12">
        <v>0</v>
      </c>
      <c r="BI230" s="4">
        <v>0</v>
      </c>
      <c r="BJ230" s="9">
        <f t="shared" si="1003"/>
        <v>0</v>
      </c>
      <c r="BK230" s="8">
        <v>0.15</v>
      </c>
      <c r="BL230" s="4">
        <v>0.111</v>
      </c>
      <c r="BM230" s="9">
        <f t="shared" si="1004"/>
        <v>740</v>
      </c>
      <c r="BN230" s="12">
        <v>0</v>
      </c>
      <c r="BO230" s="4">
        <v>0</v>
      </c>
      <c r="BP230" s="9">
        <f t="shared" si="1005"/>
        <v>0</v>
      </c>
      <c r="BQ230" s="12">
        <v>0</v>
      </c>
      <c r="BR230" s="4">
        <v>0</v>
      </c>
      <c r="BS230" s="9">
        <f t="shared" si="1006"/>
        <v>0</v>
      </c>
      <c r="BT230" s="12">
        <v>0</v>
      </c>
      <c r="BU230" s="4">
        <v>0</v>
      </c>
      <c r="BV230" s="9">
        <f t="shared" si="1007"/>
        <v>0</v>
      </c>
      <c r="BW230" s="12">
        <v>0</v>
      </c>
      <c r="BX230" s="4">
        <v>0</v>
      </c>
      <c r="BY230" s="9">
        <f t="shared" si="1008"/>
        <v>0</v>
      </c>
      <c r="BZ230" s="12">
        <v>0</v>
      </c>
      <c r="CA230" s="4">
        <v>0</v>
      </c>
      <c r="CB230" s="9">
        <f t="shared" si="1009"/>
        <v>0</v>
      </c>
      <c r="CC230" s="12">
        <v>0</v>
      </c>
      <c r="CD230" s="4">
        <v>0</v>
      </c>
      <c r="CE230" s="9">
        <f t="shared" si="1010"/>
        <v>0</v>
      </c>
      <c r="CF230" s="12">
        <v>0</v>
      </c>
      <c r="CG230" s="4">
        <v>0</v>
      </c>
      <c r="CH230" s="9">
        <f t="shared" si="1011"/>
        <v>0</v>
      </c>
      <c r="CI230" s="12">
        <v>0</v>
      </c>
      <c r="CJ230" s="4">
        <v>0</v>
      </c>
      <c r="CK230" s="9">
        <f t="shared" si="1012"/>
        <v>0</v>
      </c>
      <c r="CL230" s="12">
        <v>0</v>
      </c>
      <c r="CM230" s="4">
        <v>0</v>
      </c>
      <c r="CN230" s="9">
        <f t="shared" si="1013"/>
        <v>0</v>
      </c>
      <c r="CO230" s="12">
        <v>0</v>
      </c>
      <c r="CP230" s="4">
        <v>0</v>
      </c>
      <c r="CQ230" s="9">
        <f t="shared" si="1014"/>
        <v>0</v>
      </c>
      <c r="CR230" s="12">
        <v>0</v>
      </c>
      <c r="CS230" s="4">
        <v>0</v>
      </c>
      <c r="CT230" s="9">
        <f t="shared" si="1015"/>
        <v>0</v>
      </c>
      <c r="CU230" s="12">
        <v>0</v>
      </c>
      <c r="CV230" s="4">
        <v>0</v>
      </c>
      <c r="CW230" s="9">
        <f t="shared" si="1016"/>
        <v>0</v>
      </c>
      <c r="CX230" s="12">
        <v>0</v>
      </c>
      <c r="CY230" s="4">
        <v>0</v>
      </c>
      <c r="CZ230" s="9">
        <f t="shared" si="1017"/>
        <v>0</v>
      </c>
      <c r="DA230" s="12"/>
      <c r="DB230" s="4"/>
      <c r="DC230" s="9"/>
      <c r="DD230" s="12">
        <v>0</v>
      </c>
      <c r="DE230" s="4">
        <v>0</v>
      </c>
      <c r="DF230" s="9">
        <f t="shared" si="1018"/>
        <v>0</v>
      </c>
      <c r="DG230" s="12">
        <v>0</v>
      </c>
      <c r="DH230" s="4">
        <v>0</v>
      </c>
      <c r="DI230" s="9">
        <f t="shared" si="1019"/>
        <v>0</v>
      </c>
      <c r="DJ230" s="12">
        <v>0</v>
      </c>
      <c r="DK230" s="4">
        <v>0</v>
      </c>
      <c r="DL230" s="9">
        <f t="shared" si="1020"/>
        <v>0</v>
      </c>
      <c r="DM230" s="12">
        <v>0</v>
      </c>
      <c r="DN230" s="4">
        <v>0</v>
      </c>
      <c r="DO230" s="9">
        <f t="shared" si="1021"/>
        <v>0</v>
      </c>
      <c r="DP230" s="12">
        <v>0</v>
      </c>
      <c r="DQ230" s="4">
        <v>0</v>
      </c>
      <c r="DR230" s="9">
        <f t="shared" si="1022"/>
        <v>0</v>
      </c>
      <c r="DS230" s="12">
        <v>0</v>
      </c>
      <c r="DT230" s="4">
        <v>0</v>
      </c>
      <c r="DU230" s="9">
        <f t="shared" si="1023"/>
        <v>0</v>
      </c>
      <c r="DV230" s="12">
        <v>0</v>
      </c>
      <c r="DW230" s="4">
        <v>0</v>
      </c>
      <c r="DX230" s="9">
        <f t="shared" si="1024"/>
        <v>0</v>
      </c>
      <c r="DY230" s="12">
        <v>0</v>
      </c>
      <c r="DZ230" s="4">
        <v>0</v>
      </c>
      <c r="EA230" s="9">
        <f t="shared" si="1025"/>
        <v>0</v>
      </c>
      <c r="EB230" s="12"/>
      <c r="EC230" s="4"/>
      <c r="ED230" s="9"/>
      <c r="EE230" s="12">
        <v>0</v>
      </c>
      <c r="EF230" s="4">
        <v>0</v>
      </c>
      <c r="EG230" s="9">
        <f t="shared" si="1026"/>
        <v>0</v>
      </c>
      <c r="EH230" s="12">
        <v>0</v>
      </c>
      <c r="EI230" s="4">
        <v>0</v>
      </c>
      <c r="EJ230" s="9">
        <f t="shared" si="1027"/>
        <v>0</v>
      </c>
      <c r="EK230" s="12">
        <v>0</v>
      </c>
      <c r="EL230" s="4">
        <v>0</v>
      </c>
      <c r="EM230" s="9">
        <f t="shared" si="1028"/>
        <v>0</v>
      </c>
      <c r="EN230" s="12">
        <v>0</v>
      </c>
      <c r="EO230" s="4">
        <v>0</v>
      </c>
      <c r="EP230" s="9">
        <f t="shared" si="1029"/>
        <v>0</v>
      </c>
      <c r="EQ230" s="12">
        <v>0</v>
      </c>
      <c r="ER230" s="4">
        <v>0</v>
      </c>
      <c r="ES230" s="9">
        <f t="shared" si="1030"/>
        <v>0</v>
      </c>
      <c r="ET230" s="12">
        <v>0</v>
      </c>
      <c r="EU230" s="4">
        <v>0</v>
      </c>
      <c r="EV230" s="9">
        <f t="shared" si="1031"/>
        <v>0</v>
      </c>
      <c r="EW230" s="12">
        <v>0</v>
      </c>
      <c r="EX230" s="4">
        <v>0</v>
      </c>
      <c r="EY230" s="9">
        <f t="shared" si="1032"/>
        <v>0</v>
      </c>
      <c r="EZ230" s="12">
        <v>0</v>
      </c>
      <c r="FA230" s="4">
        <v>0</v>
      </c>
      <c r="FB230" s="9">
        <f t="shared" si="1033"/>
        <v>0</v>
      </c>
      <c r="FC230" s="12">
        <v>0</v>
      </c>
      <c r="FD230" s="4">
        <v>0</v>
      </c>
      <c r="FE230" s="9">
        <f t="shared" si="1034"/>
        <v>0</v>
      </c>
      <c r="FF230" s="12">
        <v>0</v>
      </c>
      <c r="FG230" s="4">
        <v>0</v>
      </c>
      <c r="FH230" s="9">
        <f t="shared" si="1035"/>
        <v>0</v>
      </c>
      <c r="FI230" s="12">
        <v>0</v>
      </c>
      <c r="FJ230" s="4">
        <v>0</v>
      </c>
      <c r="FK230" s="9">
        <f t="shared" si="1036"/>
        <v>0</v>
      </c>
      <c r="FL230" s="12">
        <v>0</v>
      </c>
      <c r="FM230" s="4">
        <v>0</v>
      </c>
      <c r="FN230" s="9">
        <f t="shared" si="1037"/>
        <v>0</v>
      </c>
      <c r="FO230" s="12"/>
      <c r="FP230" s="4"/>
      <c r="FQ230" s="9"/>
      <c r="FR230" s="12">
        <v>0</v>
      </c>
      <c r="FS230" s="4">
        <v>0</v>
      </c>
      <c r="FT230" s="9">
        <f t="shared" si="1038"/>
        <v>0</v>
      </c>
      <c r="FU230" s="12">
        <v>0</v>
      </c>
      <c r="FV230" s="4">
        <v>0</v>
      </c>
      <c r="FW230" s="9">
        <f t="shared" si="1039"/>
        <v>0</v>
      </c>
      <c r="FX230" s="12">
        <v>0</v>
      </c>
      <c r="FY230" s="4">
        <v>0</v>
      </c>
      <c r="FZ230" s="9">
        <f t="shared" si="1040"/>
        <v>0</v>
      </c>
      <c r="GA230" s="12">
        <v>0</v>
      </c>
      <c r="GB230" s="4">
        <v>0</v>
      </c>
      <c r="GC230" s="9">
        <f t="shared" si="1041"/>
        <v>0</v>
      </c>
      <c r="GD230" s="12">
        <v>0</v>
      </c>
      <c r="GE230" s="4">
        <v>0</v>
      </c>
      <c r="GF230" s="9">
        <f t="shared" si="1042"/>
        <v>0</v>
      </c>
      <c r="GG230" s="12">
        <v>0</v>
      </c>
      <c r="GH230" s="4">
        <v>0</v>
      </c>
      <c r="GI230" s="9">
        <f t="shared" si="1043"/>
        <v>0</v>
      </c>
      <c r="GJ230" s="12">
        <v>0</v>
      </c>
      <c r="GK230" s="4">
        <v>0</v>
      </c>
      <c r="GL230" s="9">
        <f t="shared" si="1044"/>
        <v>0</v>
      </c>
      <c r="GM230" s="12">
        <v>0</v>
      </c>
      <c r="GN230" s="4">
        <v>0</v>
      </c>
      <c r="GO230" s="9">
        <f t="shared" si="1045"/>
        <v>0</v>
      </c>
      <c r="GP230" s="8">
        <v>2.01E-2</v>
      </c>
      <c r="GQ230" s="4">
        <v>1.212</v>
      </c>
      <c r="GR230" s="9">
        <f t="shared" si="1046"/>
        <v>60298.507462686568</v>
      </c>
      <c r="GS230" s="12">
        <v>0</v>
      </c>
      <c r="GT230" s="4">
        <v>0</v>
      </c>
      <c r="GU230" s="9">
        <f t="shared" si="1047"/>
        <v>0</v>
      </c>
      <c r="GV230" s="8">
        <v>3.3500000000000002E-2</v>
      </c>
      <c r="GW230" s="4">
        <v>0.32800000000000001</v>
      </c>
      <c r="GX230" s="9">
        <f t="shared" si="1048"/>
        <v>9791.0447761194027</v>
      </c>
      <c r="GY230" s="12">
        <v>0</v>
      </c>
      <c r="GZ230" s="4">
        <v>0</v>
      </c>
      <c r="HA230" s="9">
        <f t="shared" si="1049"/>
        <v>0</v>
      </c>
      <c r="HB230" s="12">
        <v>0</v>
      </c>
      <c r="HC230" s="4">
        <v>0</v>
      </c>
      <c r="HD230" s="9">
        <f t="shared" si="1050"/>
        <v>0</v>
      </c>
      <c r="HE230" s="12">
        <v>0</v>
      </c>
      <c r="HF230" s="4">
        <v>0</v>
      </c>
      <c r="HG230" s="9">
        <f t="shared" si="1051"/>
        <v>0</v>
      </c>
      <c r="HH230" s="12">
        <f t="shared" si="1052"/>
        <v>1.2036</v>
      </c>
      <c r="HI230" s="9">
        <f t="shared" si="1053"/>
        <v>15.731999999999999</v>
      </c>
    </row>
    <row r="231" spans="1:217" x14ac:dyDescent="0.3">
      <c r="A231" s="108">
        <v>2021</v>
      </c>
      <c r="B231" s="9" t="s">
        <v>6</v>
      </c>
      <c r="C231" s="12">
        <v>0</v>
      </c>
      <c r="D231" s="4">
        <v>0</v>
      </c>
      <c r="E231" s="9">
        <f t="shared" si="986"/>
        <v>0</v>
      </c>
      <c r="F231" s="12">
        <v>0</v>
      </c>
      <c r="G231" s="4">
        <v>0</v>
      </c>
      <c r="H231" s="9">
        <f t="shared" ref="H231:H238" si="1055">IF(F231=0,0,G231/F231*1000)</f>
        <v>0</v>
      </c>
      <c r="I231" s="12">
        <v>0</v>
      </c>
      <c r="J231" s="4">
        <v>0</v>
      </c>
      <c r="K231" s="9">
        <f t="shared" si="987"/>
        <v>0</v>
      </c>
      <c r="L231" s="12">
        <v>0</v>
      </c>
      <c r="M231" s="4">
        <v>0</v>
      </c>
      <c r="N231" s="9">
        <f t="shared" si="988"/>
        <v>0</v>
      </c>
      <c r="O231" s="121">
        <v>4.0000000000000001E-3</v>
      </c>
      <c r="P231" s="122">
        <v>2.9000000000000001E-2</v>
      </c>
      <c r="Q231" s="9">
        <f t="shared" si="989"/>
        <v>7250</v>
      </c>
      <c r="R231" s="12">
        <v>0</v>
      </c>
      <c r="S231" s="4">
        <v>0</v>
      </c>
      <c r="T231" s="9">
        <f t="shared" si="990"/>
        <v>0</v>
      </c>
      <c r="U231" s="12">
        <v>0</v>
      </c>
      <c r="V231" s="4">
        <v>0</v>
      </c>
      <c r="W231" s="9">
        <f t="shared" si="991"/>
        <v>0</v>
      </c>
      <c r="X231" s="12">
        <v>0</v>
      </c>
      <c r="Y231" s="4">
        <v>0</v>
      </c>
      <c r="Z231" s="9">
        <f t="shared" si="992"/>
        <v>0</v>
      </c>
      <c r="AA231" s="12">
        <v>0</v>
      </c>
      <c r="AB231" s="4">
        <v>0</v>
      </c>
      <c r="AC231" s="9">
        <f t="shared" si="993"/>
        <v>0</v>
      </c>
      <c r="AD231" s="12">
        <v>0</v>
      </c>
      <c r="AE231" s="4">
        <v>0</v>
      </c>
      <c r="AF231" s="9">
        <f t="shared" si="994"/>
        <v>0</v>
      </c>
      <c r="AG231" s="12">
        <v>0</v>
      </c>
      <c r="AH231" s="4">
        <v>0</v>
      </c>
      <c r="AI231" s="9">
        <f t="shared" si="995"/>
        <v>0</v>
      </c>
      <c r="AJ231" s="12">
        <v>0</v>
      </c>
      <c r="AK231" s="4">
        <v>0</v>
      </c>
      <c r="AL231" s="9">
        <f t="shared" si="996"/>
        <v>0</v>
      </c>
      <c r="AM231" s="12">
        <v>0</v>
      </c>
      <c r="AN231" s="4">
        <v>0</v>
      </c>
      <c r="AO231" s="9">
        <f t="shared" si="997"/>
        <v>0</v>
      </c>
      <c r="AP231" s="12">
        <v>0</v>
      </c>
      <c r="AQ231" s="4">
        <v>0</v>
      </c>
      <c r="AR231" s="9">
        <f t="shared" si="998"/>
        <v>0</v>
      </c>
      <c r="AS231" s="12">
        <v>0</v>
      </c>
      <c r="AT231" s="4">
        <v>0</v>
      </c>
      <c r="AU231" s="9">
        <f t="shared" si="999"/>
        <v>0</v>
      </c>
      <c r="AV231" s="12">
        <v>0</v>
      </c>
      <c r="AW231" s="4">
        <v>0</v>
      </c>
      <c r="AX231" s="9">
        <f t="shared" si="1000"/>
        <v>0</v>
      </c>
      <c r="AY231" s="12"/>
      <c r="AZ231" s="4"/>
      <c r="BA231" s="9"/>
      <c r="BB231" s="12">
        <v>0</v>
      </c>
      <c r="BC231" s="4">
        <v>0</v>
      </c>
      <c r="BD231" s="9">
        <f t="shared" si="1001"/>
        <v>0</v>
      </c>
      <c r="BE231" s="12">
        <v>0</v>
      </c>
      <c r="BF231" s="4">
        <v>0</v>
      </c>
      <c r="BG231" s="9">
        <f t="shared" si="1002"/>
        <v>0</v>
      </c>
      <c r="BH231" s="12">
        <v>0</v>
      </c>
      <c r="BI231" s="4">
        <v>0</v>
      </c>
      <c r="BJ231" s="9">
        <f t="shared" si="1003"/>
        <v>0</v>
      </c>
      <c r="BK231" s="12">
        <v>0</v>
      </c>
      <c r="BL231" s="4">
        <v>0</v>
      </c>
      <c r="BM231" s="9">
        <f t="shared" si="1004"/>
        <v>0</v>
      </c>
      <c r="BN231" s="12">
        <v>0</v>
      </c>
      <c r="BO231" s="4">
        <v>0</v>
      </c>
      <c r="BP231" s="9">
        <f t="shared" si="1005"/>
        <v>0</v>
      </c>
      <c r="BQ231" s="12">
        <v>0</v>
      </c>
      <c r="BR231" s="4">
        <v>0</v>
      </c>
      <c r="BS231" s="9">
        <f t="shared" si="1006"/>
        <v>0</v>
      </c>
      <c r="BT231" s="12">
        <v>0</v>
      </c>
      <c r="BU231" s="4">
        <v>0</v>
      </c>
      <c r="BV231" s="9">
        <f t="shared" si="1007"/>
        <v>0</v>
      </c>
      <c r="BW231" s="12">
        <v>0</v>
      </c>
      <c r="BX231" s="4">
        <v>0</v>
      </c>
      <c r="BY231" s="9">
        <f t="shared" si="1008"/>
        <v>0</v>
      </c>
      <c r="BZ231" s="12">
        <v>0</v>
      </c>
      <c r="CA231" s="4">
        <v>0</v>
      </c>
      <c r="CB231" s="9">
        <f t="shared" si="1009"/>
        <v>0</v>
      </c>
      <c r="CC231" s="12">
        <v>0</v>
      </c>
      <c r="CD231" s="4">
        <v>0</v>
      </c>
      <c r="CE231" s="9">
        <f t="shared" si="1010"/>
        <v>0</v>
      </c>
      <c r="CF231" s="12">
        <v>0</v>
      </c>
      <c r="CG231" s="4">
        <v>0</v>
      </c>
      <c r="CH231" s="9">
        <f t="shared" si="1011"/>
        <v>0</v>
      </c>
      <c r="CI231" s="12">
        <v>0</v>
      </c>
      <c r="CJ231" s="4">
        <v>0</v>
      </c>
      <c r="CK231" s="9">
        <f t="shared" si="1012"/>
        <v>0</v>
      </c>
      <c r="CL231" s="121">
        <v>2.2000000000000001E-3</v>
      </c>
      <c r="CM231" s="122">
        <v>0.6</v>
      </c>
      <c r="CN231" s="9">
        <f t="shared" si="1013"/>
        <v>272727.27272727271</v>
      </c>
      <c r="CO231" s="12">
        <v>0</v>
      </c>
      <c r="CP231" s="4">
        <v>0</v>
      </c>
      <c r="CQ231" s="9">
        <f t="shared" si="1014"/>
        <v>0</v>
      </c>
      <c r="CR231" s="12">
        <v>0</v>
      </c>
      <c r="CS231" s="4">
        <v>0</v>
      </c>
      <c r="CT231" s="9">
        <f t="shared" si="1015"/>
        <v>0</v>
      </c>
      <c r="CU231" s="121">
        <v>1.35E-2</v>
      </c>
      <c r="CV231" s="122">
        <v>0.28599999999999998</v>
      </c>
      <c r="CW231" s="9">
        <f t="shared" si="1016"/>
        <v>21185.185185185182</v>
      </c>
      <c r="CX231" s="12">
        <v>0</v>
      </c>
      <c r="CY231" s="4">
        <v>0</v>
      </c>
      <c r="CZ231" s="9">
        <f t="shared" si="1017"/>
        <v>0</v>
      </c>
      <c r="DA231" s="12"/>
      <c r="DB231" s="4"/>
      <c r="DC231" s="9"/>
      <c r="DD231" s="12">
        <v>0</v>
      </c>
      <c r="DE231" s="4">
        <v>0</v>
      </c>
      <c r="DF231" s="9">
        <f t="shared" si="1018"/>
        <v>0</v>
      </c>
      <c r="DG231" s="12">
        <v>0</v>
      </c>
      <c r="DH231" s="4">
        <v>0</v>
      </c>
      <c r="DI231" s="9">
        <f t="shared" si="1019"/>
        <v>0</v>
      </c>
      <c r="DJ231" s="12">
        <v>0</v>
      </c>
      <c r="DK231" s="4">
        <v>0</v>
      </c>
      <c r="DL231" s="9">
        <f t="shared" si="1020"/>
        <v>0</v>
      </c>
      <c r="DM231" s="12">
        <v>0</v>
      </c>
      <c r="DN231" s="4">
        <v>0</v>
      </c>
      <c r="DO231" s="9">
        <f t="shared" si="1021"/>
        <v>0</v>
      </c>
      <c r="DP231" s="12">
        <v>0</v>
      </c>
      <c r="DQ231" s="4">
        <v>0</v>
      </c>
      <c r="DR231" s="9">
        <f t="shared" si="1022"/>
        <v>0</v>
      </c>
      <c r="DS231" s="12">
        <v>0</v>
      </c>
      <c r="DT231" s="4">
        <v>0</v>
      </c>
      <c r="DU231" s="9">
        <f t="shared" si="1023"/>
        <v>0</v>
      </c>
      <c r="DV231" s="12">
        <v>0</v>
      </c>
      <c r="DW231" s="4">
        <v>0</v>
      </c>
      <c r="DX231" s="9">
        <f t="shared" si="1024"/>
        <v>0</v>
      </c>
      <c r="DY231" s="12">
        <v>0</v>
      </c>
      <c r="DZ231" s="4">
        <v>0</v>
      </c>
      <c r="EA231" s="9">
        <f t="shared" si="1025"/>
        <v>0</v>
      </c>
      <c r="EB231" s="12"/>
      <c r="EC231" s="4"/>
      <c r="ED231" s="9"/>
      <c r="EE231" s="12">
        <v>0</v>
      </c>
      <c r="EF231" s="4">
        <v>0</v>
      </c>
      <c r="EG231" s="9">
        <f t="shared" si="1026"/>
        <v>0</v>
      </c>
      <c r="EH231" s="12">
        <v>0</v>
      </c>
      <c r="EI231" s="4">
        <v>0</v>
      </c>
      <c r="EJ231" s="9">
        <f t="shared" si="1027"/>
        <v>0</v>
      </c>
      <c r="EK231" s="12">
        <v>0</v>
      </c>
      <c r="EL231" s="4">
        <v>0</v>
      </c>
      <c r="EM231" s="9">
        <f t="shared" si="1028"/>
        <v>0</v>
      </c>
      <c r="EN231" s="12">
        <v>0</v>
      </c>
      <c r="EO231" s="4">
        <v>0</v>
      </c>
      <c r="EP231" s="9">
        <f t="shared" si="1029"/>
        <v>0</v>
      </c>
      <c r="EQ231" s="12">
        <v>0</v>
      </c>
      <c r="ER231" s="4">
        <v>0</v>
      </c>
      <c r="ES231" s="9">
        <f t="shared" si="1030"/>
        <v>0</v>
      </c>
      <c r="ET231" s="12">
        <v>0</v>
      </c>
      <c r="EU231" s="4">
        <v>0</v>
      </c>
      <c r="EV231" s="9">
        <f t="shared" si="1031"/>
        <v>0</v>
      </c>
      <c r="EW231" s="12">
        <v>0</v>
      </c>
      <c r="EX231" s="4">
        <v>0</v>
      </c>
      <c r="EY231" s="9">
        <f t="shared" si="1032"/>
        <v>0</v>
      </c>
      <c r="EZ231" s="12">
        <v>0</v>
      </c>
      <c r="FA231" s="4">
        <v>0</v>
      </c>
      <c r="FB231" s="9">
        <f t="shared" si="1033"/>
        <v>0</v>
      </c>
      <c r="FC231" s="12">
        <v>0</v>
      </c>
      <c r="FD231" s="4">
        <v>0</v>
      </c>
      <c r="FE231" s="9">
        <f t="shared" si="1034"/>
        <v>0</v>
      </c>
      <c r="FF231" s="12">
        <v>0</v>
      </c>
      <c r="FG231" s="4">
        <v>0</v>
      </c>
      <c r="FH231" s="9">
        <f t="shared" si="1035"/>
        <v>0</v>
      </c>
      <c r="FI231" s="121">
        <v>0.04</v>
      </c>
      <c r="FJ231" s="122">
        <v>0.37</v>
      </c>
      <c r="FK231" s="9">
        <f t="shared" si="1036"/>
        <v>9250</v>
      </c>
      <c r="FL231" s="12">
        <v>0</v>
      </c>
      <c r="FM231" s="4">
        <v>0</v>
      </c>
      <c r="FN231" s="9">
        <f t="shared" si="1037"/>
        <v>0</v>
      </c>
      <c r="FO231" s="12"/>
      <c r="FP231" s="4"/>
      <c r="FQ231" s="9"/>
      <c r="FR231" s="12">
        <v>0</v>
      </c>
      <c r="FS231" s="4">
        <v>0</v>
      </c>
      <c r="FT231" s="9">
        <f t="shared" si="1038"/>
        <v>0</v>
      </c>
      <c r="FU231" s="12">
        <v>0</v>
      </c>
      <c r="FV231" s="4">
        <v>0</v>
      </c>
      <c r="FW231" s="9">
        <f t="shared" si="1039"/>
        <v>0</v>
      </c>
      <c r="FX231" s="12">
        <v>0</v>
      </c>
      <c r="FY231" s="4">
        <v>0</v>
      </c>
      <c r="FZ231" s="9">
        <f t="shared" si="1040"/>
        <v>0</v>
      </c>
      <c r="GA231" s="12">
        <v>0</v>
      </c>
      <c r="GB231" s="4">
        <v>0</v>
      </c>
      <c r="GC231" s="9">
        <f t="shared" si="1041"/>
        <v>0</v>
      </c>
      <c r="GD231" s="12">
        <v>0</v>
      </c>
      <c r="GE231" s="4">
        <v>0</v>
      </c>
      <c r="GF231" s="9">
        <f t="shared" si="1042"/>
        <v>0</v>
      </c>
      <c r="GG231" s="12">
        <v>0</v>
      </c>
      <c r="GH231" s="4">
        <v>0</v>
      </c>
      <c r="GI231" s="9">
        <f t="shared" si="1043"/>
        <v>0</v>
      </c>
      <c r="GJ231" s="12">
        <v>0</v>
      </c>
      <c r="GK231" s="4">
        <v>0</v>
      </c>
      <c r="GL231" s="9">
        <f t="shared" si="1044"/>
        <v>0</v>
      </c>
      <c r="GM231" s="12">
        <v>0</v>
      </c>
      <c r="GN231" s="4">
        <v>0</v>
      </c>
      <c r="GO231" s="9">
        <f t="shared" si="1045"/>
        <v>0</v>
      </c>
      <c r="GP231" s="12">
        <v>0</v>
      </c>
      <c r="GQ231" s="4">
        <v>0</v>
      </c>
      <c r="GR231" s="9">
        <f t="shared" si="1046"/>
        <v>0</v>
      </c>
      <c r="GS231" s="121">
        <v>8.9999999999999998E-4</v>
      </c>
      <c r="GT231" s="122">
        <v>9.1999999999999998E-2</v>
      </c>
      <c r="GU231" s="9">
        <f t="shared" si="1047"/>
        <v>102222.22222222223</v>
      </c>
      <c r="GV231" s="121">
        <v>3.2500000000000001E-2</v>
      </c>
      <c r="GW231" s="122">
        <v>0.65200000000000002</v>
      </c>
      <c r="GX231" s="9">
        <f t="shared" si="1048"/>
        <v>20061.538461538461</v>
      </c>
      <c r="GY231" s="12">
        <v>0</v>
      </c>
      <c r="GZ231" s="4">
        <v>0</v>
      </c>
      <c r="HA231" s="9">
        <f t="shared" si="1049"/>
        <v>0</v>
      </c>
      <c r="HB231" s="12">
        <v>0</v>
      </c>
      <c r="HC231" s="4">
        <v>0</v>
      </c>
      <c r="HD231" s="9">
        <f t="shared" si="1050"/>
        <v>0</v>
      </c>
      <c r="HE231" s="12">
        <v>0</v>
      </c>
      <c r="HF231" s="4">
        <v>0</v>
      </c>
      <c r="HG231" s="9">
        <f t="shared" si="1051"/>
        <v>0</v>
      </c>
      <c r="HH231" s="12">
        <f t="shared" si="1052"/>
        <v>9.3099999999999988E-2</v>
      </c>
      <c r="HI231" s="9">
        <f t="shared" si="1053"/>
        <v>2.0289999999999999</v>
      </c>
    </row>
    <row r="232" spans="1:217" x14ac:dyDescent="0.3">
      <c r="A232" s="108">
        <v>2021</v>
      </c>
      <c r="B232" s="109" t="s">
        <v>7</v>
      </c>
      <c r="C232" s="12">
        <v>0</v>
      </c>
      <c r="D232" s="4">
        <v>0</v>
      </c>
      <c r="E232" s="9">
        <f t="shared" si="986"/>
        <v>0</v>
      </c>
      <c r="F232" s="12">
        <v>0</v>
      </c>
      <c r="G232" s="4">
        <v>0</v>
      </c>
      <c r="H232" s="9">
        <f t="shared" si="1055"/>
        <v>0</v>
      </c>
      <c r="I232" s="12">
        <v>0</v>
      </c>
      <c r="J232" s="4">
        <v>0</v>
      </c>
      <c r="K232" s="9">
        <f t="shared" si="987"/>
        <v>0</v>
      </c>
      <c r="L232" s="8">
        <v>2.2210700000000001</v>
      </c>
      <c r="M232" s="4">
        <v>33.676000000000002</v>
      </c>
      <c r="N232" s="9">
        <f t="shared" si="988"/>
        <v>15162.061528902736</v>
      </c>
      <c r="O232" s="12">
        <v>0</v>
      </c>
      <c r="P232" s="4">
        <v>0</v>
      </c>
      <c r="Q232" s="9">
        <f t="shared" si="989"/>
        <v>0</v>
      </c>
      <c r="R232" s="12">
        <v>0</v>
      </c>
      <c r="S232" s="4">
        <v>0</v>
      </c>
      <c r="T232" s="9">
        <f t="shared" si="990"/>
        <v>0</v>
      </c>
      <c r="U232" s="12">
        <v>0</v>
      </c>
      <c r="V232" s="4">
        <v>0</v>
      </c>
      <c r="W232" s="9">
        <f t="shared" si="991"/>
        <v>0</v>
      </c>
      <c r="X232" s="12">
        <v>0</v>
      </c>
      <c r="Y232" s="4">
        <v>0</v>
      </c>
      <c r="Z232" s="9">
        <f t="shared" si="992"/>
        <v>0</v>
      </c>
      <c r="AA232" s="12">
        <v>0</v>
      </c>
      <c r="AB232" s="4">
        <v>0</v>
      </c>
      <c r="AC232" s="9">
        <f t="shared" si="993"/>
        <v>0</v>
      </c>
      <c r="AD232" s="12">
        <v>0</v>
      </c>
      <c r="AE232" s="4">
        <v>0</v>
      </c>
      <c r="AF232" s="9">
        <f t="shared" si="994"/>
        <v>0</v>
      </c>
      <c r="AG232" s="12">
        <v>0</v>
      </c>
      <c r="AH232" s="4">
        <v>0</v>
      </c>
      <c r="AI232" s="9">
        <f t="shared" si="995"/>
        <v>0</v>
      </c>
      <c r="AJ232" s="12">
        <v>0</v>
      </c>
      <c r="AK232" s="4">
        <v>0</v>
      </c>
      <c r="AL232" s="9">
        <f t="shared" si="996"/>
        <v>0</v>
      </c>
      <c r="AM232" s="12">
        <v>0</v>
      </c>
      <c r="AN232" s="4">
        <v>0</v>
      </c>
      <c r="AO232" s="9">
        <f t="shared" si="997"/>
        <v>0</v>
      </c>
      <c r="AP232" s="12">
        <v>0</v>
      </c>
      <c r="AQ232" s="4">
        <v>0</v>
      </c>
      <c r="AR232" s="9">
        <f t="shared" si="998"/>
        <v>0</v>
      </c>
      <c r="AS232" s="12">
        <v>0</v>
      </c>
      <c r="AT232" s="4">
        <v>0</v>
      </c>
      <c r="AU232" s="9">
        <f t="shared" si="999"/>
        <v>0</v>
      </c>
      <c r="AV232" s="12">
        <v>0</v>
      </c>
      <c r="AW232" s="4">
        <v>0</v>
      </c>
      <c r="AX232" s="9">
        <f t="shared" si="1000"/>
        <v>0</v>
      </c>
      <c r="AY232" s="12"/>
      <c r="AZ232" s="4"/>
      <c r="BA232" s="9"/>
      <c r="BB232" s="12">
        <v>0</v>
      </c>
      <c r="BC232" s="4">
        <v>0</v>
      </c>
      <c r="BD232" s="9">
        <f t="shared" si="1001"/>
        <v>0</v>
      </c>
      <c r="BE232" s="12">
        <v>0</v>
      </c>
      <c r="BF232" s="4">
        <v>0</v>
      </c>
      <c r="BG232" s="9">
        <f t="shared" si="1002"/>
        <v>0</v>
      </c>
      <c r="BH232" s="12">
        <v>0</v>
      </c>
      <c r="BI232" s="4">
        <v>0</v>
      </c>
      <c r="BJ232" s="9">
        <f t="shared" si="1003"/>
        <v>0</v>
      </c>
      <c r="BK232" s="12">
        <v>0</v>
      </c>
      <c r="BL232" s="4">
        <v>0</v>
      </c>
      <c r="BM232" s="9">
        <f t="shared" si="1004"/>
        <v>0</v>
      </c>
      <c r="BN232" s="12">
        <v>0</v>
      </c>
      <c r="BO232" s="4">
        <v>0</v>
      </c>
      <c r="BP232" s="9">
        <f t="shared" si="1005"/>
        <v>0</v>
      </c>
      <c r="BQ232" s="12">
        <v>0</v>
      </c>
      <c r="BR232" s="4">
        <v>0</v>
      </c>
      <c r="BS232" s="9">
        <f t="shared" si="1006"/>
        <v>0</v>
      </c>
      <c r="BT232" s="12">
        <v>0</v>
      </c>
      <c r="BU232" s="4">
        <v>0</v>
      </c>
      <c r="BV232" s="9">
        <f t="shared" si="1007"/>
        <v>0</v>
      </c>
      <c r="BW232" s="12">
        <v>0</v>
      </c>
      <c r="BX232" s="4">
        <v>0</v>
      </c>
      <c r="BY232" s="9">
        <f t="shared" si="1008"/>
        <v>0</v>
      </c>
      <c r="BZ232" s="12">
        <v>0</v>
      </c>
      <c r="CA232" s="4">
        <v>0</v>
      </c>
      <c r="CB232" s="9">
        <f t="shared" si="1009"/>
        <v>0</v>
      </c>
      <c r="CC232" s="12">
        <v>0</v>
      </c>
      <c r="CD232" s="4">
        <v>0</v>
      </c>
      <c r="CE232" s="9">
        <f t="shared" si="1010"/>
        <v>0</v>
      </c>
      <c r="CF232" s="12">
        <v>0</v>
      </c>
      <c r="CG232" s="4">
        <v>0</v>
      </c>
      <c r="CH232" s="9">
        <f t="shared" si="1011"/>
        <v>0</v>
      </c>
      <c r="CI232" s="12">
        <v>0</v>
      </c>
      <c r="CJ232" s="4">
        <v>0</v>
      </c>
      <c r="CK232" s="9">
        <f t="shared" si="1012"/>
        <v>0</v>
      </c>
      <c r="CL232" s="12">
        <v>0</v>
      </c>
      <c r="CM232" s="4">
        <v>0</v>
      </c>
      <c r="CN232" s="9">
        <f t="shared" si="1013"/>
        <v>0</v>
      </c>
      <c r="CO232" s="12">
        <v>0</v>
      </c>
      <c r="CP232" s="4">
        <v>0</v>
      </c>
      <c r="CQ232" s="9">
        <f t="shared" si="1014"/>
        <v>0</v>
      </c>
      <c r="CR232" s="12">
        <v>0</v>
      </c>
      <c r="CS232" s="4">
        <v>0</v>
      </c>
      <c r="CT232" s="9">
        <f t="shared" si="1015"/>
        <v>0</v>
      </c>
      <c r="CU232" s="12">
        <v>0</v>
      </c>
      <c r="CV232" s="4">
        <v>0</v>
      </c>
      <c r="CW232" s="9">
        <f t="shared" si="1016"/>
        <v>0</v>
      </c>
      <c r="CX232" s="12">
        <v>0</v>
      </c>
      <c r="CY232" s="4">
        <v>0</v>
      </c>
      <c r="CZ232" s="9">
        <f t="shared" si="1017"/>
        <v>0</v>
      </c>
      <c r="DA232" s="12"/>
      <c r="DB232" s="4"/>
      <c r="DC232" s="9"/>
      <c r="DD232" s="12">
        <v>0</v>
      </c>
      <c r="DE232" s="4">
        <v>0</v>
      </c>
      <c r="DF232" s="9">
        <f t="shared" si="1018"/>
        <v>0</v>
      </c>
      <c r="DG232" s="12">
        <v>0</v>
      </c>
      <c r="DH232" s="4">
        <v>0</v>
      </c>
      <c r="DI232" s="9">
        <f t="shared" si="1019"/>
        <v>0</v>
      </c>
      <c r="DJ232" s="12">
        <v>0</v>
      </c>
      <c r="DK232" s="4">
        <v>0</v>
      </c>
      <c r="DL232" s="9">
        <f t="shared" si="1020"/>
        <v>0</v>
      </c>
      <c r="DM232" s="12">
        <v>0</v>
      </c>
      <c r="DN232" s="4">
        <v>0</v>
      </c>
      <c r="DO232" s="9">
        <f t="shared" si="1021"/>
        <v>0</v>
      </c>
      <c r="DP232" s="12">
        <v>0</v>
      </c>
      <c r="DQ232" s="4">
        <v>0</v>
      </c>
      <c r="DR232" s="9">
        <f t="shared" si="1022"/>
        <v>0</v>
      </c>
      <c r="DS232" s="12">
        <v>0</v>
      </c>
      <c r="DT232" s="4">
        <v>0</v>
      </c>
      <c r="DU232" s="9">
        <f t="shared" si="1023"/>
        <v>0</v>
      </c>
      <c r="DV232" s="12">
        <v>0</v>
      </c>
      <c r="DW232" s="4">
        <v>0</v>
      </c>
      <c r="DX232" s="9">
        <f t="shared" si="1024"/>
        <v>0</v>
      </c>
      <c r="DY232" s="12">
        <v>0</v>
      </c>
      <c r="DZ232" s="4">
        <v>0</v>
      </c>
      <c r="EA232" s="9">
        <f t="shared" si="1025"/>
        <v>0</v>
      </c>
      <c r="EB232" s="8"/>
      <c r="EC232" s="4"/>
      <c r="ED232" s="9"/>
      <c r="EE232" s="8">
        <v>0.01</v>
      </c>
      <c r="EF232" s="4">
        <v>1.4999999999999999E-2</v>
      </c>
      <c r="EG232" s="9">
        <f t="shared" si="1026"/>
        <v>1500</v>
      </c>
      <c r="EH232" s="12">
        <v>0</v>
      </c>
      <c r="EI232" s="4">
        <v>0</v>
      </c>
      <c r="EJ232" s="9">
        <f t="shared" si="1027"/>
        <v>0</v>
      </c>
      <c r="EK232" s="12">
        <v>0</v>
      </c>
      <c r="EL232" s="4">
        <v>0</v>
      </c>
      <c r="EM232" s="9">
        <f t="shared" si="1028"/>
        <v>0</v>
      </c>
      <c r="EN232" s="12">
        <v>0</v>
      </c>
      <c r="EO232" s="4">
        <v>0</v>
      </c>
      <c r="EP232" s="9">
        <f t="shared" si="1029"/>
        <v>0</v>
      </c>
      <c r="EQ232" s="12">
        <v>0</v>
      </c>
      <c r="ER232" s="4">
        <v>0</v>
      </c>
      <c r="ES232" s="9">
        <f t="shared" si="1030"/>
        <v>0</v>
      </c>
      <c r="ET232" s="8">
        <v>1.0999999999999999E-2</v>
      </c>
      <c r="EU232" s="4">
        <v>2.8000000000000001E-2</v>
      </c>
      <c r="EV232" s="9">
        <f t="shared" si="1031"/>
        <v>2545.454545454546</v>
      </c>
      <c r="EW232" s="12">
        <v>0</v>
      </c>
      <c r="EX232" s="4">
        <v>0</v>
      </c>
      <c r="EY232" s="9">
        <f t="shared" si="1032"/>
        <v>0</v>
      </c>
      <c r="EZ232" s="8">
        <v>5.0000000000000001E-4</v>
      </c>
      <c r="FA232" s="4">
        <v>8.0000000000000002E-3</v>
      </c>
      <c r="FB232" s="9">
        <f t="shared" si="1033"/>
        <v>16000</v>
      </c>
      <c r="FC232" s="12">
        <v>0</v>
      </c>
      <c r="FD232" s="4">
        <v>0</v>
      </c>
      <c r="FE232" s="9">
        <f t="shared" si="1034"/>
        <v>0</v>
      </c>
      <c r="FF232" s="12">
        <v>0</v>
      </c>
      <c r="FG232" s="4">
        <v>0</v>
      </c>
      <c r="FH232" s="9">
        <f t="shared" si="1035"/>
        <v>0</v>
      </c>
      <c r="FI232" s="12">
        <v>0</v>
      </c>
      <c r="FJ232" s="4">
        <v>0</v>
      </c>
      <c r="FK232" s="9">
        <f t="shared" si="1036"/>
        <v>0</v>
      </c>
      <c r="FL232" s="12">
        <v>0</v>
      </c>
      <c r="FM232" s="4">
        <v>0</v>
      </c>
      <c r="FN232" s="9">
        <f t="shared" si="1037"/>
        <v>0</v>
      </c>
      <c r="FO232" s="12"/>
      <c r="FP232" s="4"/>
      <c r="FQ232" s="9"/>
      <c r="FR232" s="12">
        <v>0</v>
      </c>
      <c r="FS232" s="4">
        <v>0</v>
      </c>
      <c r="FT232" s="9">
        <f t="shared" si="1038"/>
        <v>0</v>
      </c>
      <c r="FU232" s="12">
        <v>0</v>
      </c>
      <c r="FV232" s="4">
        <v>0</v>
      </c>
      <c r="FW232" s="9">
        <f t="shared" si="1039"/>
        <v>0</v>
      </c>
      <c r="FX232" s="12">
        <v>0</v>
      </c>
      <c r="FY232" s="4">
        <v>0</v>
      </c>
      <c r="FZ232" s="9">
        <f t="shared" si="1040"/>
        <v>0</v>
      </c>
      <c r="GA232" s="12">
        <v>0</v>
      </c>
      <c r="GB232" s="4">
        <v>0</v>
      </c>
      <c r="GC232" s="9">
        <f t="shared" si="1041"/>
        <v>0</v>
      </c>
      <c r="GD232" s="12">
        <v>0</v>
      </c>
      <c r="GE232" s="4">
        <v>0</v>
      </c>
      <c r="GF232" s="9">
        <f t="shared" si="1042"/>
        <v>0</v>
      </c>
      <c r="GG232" s="12">
        <v>0</v>
      </c>
      <c r="GH232" s="4">
        <v>0</v>
      </c>
      <c r="GI232" s="9">
        <f t="shared" si="1043"/>
        <v>0</v>
      </c>
      <c r="GJ232" s="12">
        <v>0</v>
      </c>
      <c r="GK232" s="4">
        <v>0</v>
      </c>
      <c r="GL232" s="9">
        <f t="shared" si="1044"/>
        <v>0</v>
      </c>
      <c r="GM232" s="8">
        <v>5.0499999999999998E-3</v>
      </c>
      <c r="GN232" s="4">
        <v>1.077</v>
      </c>
      <c r="GO232" s="9">
        <f t="shared" si="1045"/>
        <v>213267.32673267327</v>
      </c>
      <c r="GP232" s="12">
        <v>0</v>
      </c>
      <c r="GQ232" s="4">
        <v>0</v>
      </c>
      <c r="GR232" s="9">
        <f t="shared" si="1046"/>
        <v>0</v>
      </c>
      <c r="GS232" s="8">
        <v>3.0120000000000001E-2</v>
      </c>
      <c r="GT232" s="4">
        <v>2.7429999999999999</v>
      </c>
      <c r="GU232" s="9">
        <f t="shared" si="1047"/>
        <v>91069.057104913663</v>
      </c>
      <c r="GV232" s="8">
        <v>3.6999999999999998E-2</v>
      </c>
      <c r="GW232" s="4">
        <v>0.60099999999999998</v>
      </c>
      <c r="GX232" s="9">
        <f t="shared" si="1048"/>
        <v>16243.243243243242</v>
      </c>
      <c r="GY232" s="12">
        <v>0</v>
      </c>
      <c r="GZ232" s="4">
        <v>0</v>
      </c>
      <c r="HA232" s="9">
        <f t="shared" si="1049"/>
        <v>0</v>
      </c>
      <c r="HB232" s="8">
        <v>1022.18</v>
      </c>
      <c r="HC232" s="4">
        <v>1674.097</v>
      </c>
      <c r="HD232" s="9">
        <f t="shared" si="1050"/>
        <v>1637.7712340292317</v>
      </c>
      <c r="HE232" s="12">
        <v>0</v>
      </c>
      <c r="HF232" s="4">
        <v>0</v>
      </c>
      <c r="HG232" s="9">
        <f t="shared" si="1051"/>
        <v>0</v>
      </c>
      <c r="HH232" s="12">
        <f t="shared" si="1052"/>
        <v>1024.4947400000001</v>
      </c>
      <c r="HI232" s="9">
        <f t="shared" si="1053"/>
        <v>1712.2450000000003</v>
      </c>
    </row>
    <row r="233" spans="1:217" x14ac:dyDescent="0.3">
      <c r="A233" s="108">
        <v>2021</v>
      </c>
      <c r="B233" s="109" t="s">
        <v>8</v>
      </c>
      <c r="C233" s="12">
        <v>0</v>
      </c>
      <c r="D233" s="4">
        <v>0</v>
      </c>
      <c r="E233" s="9">
        <f t="shared" si="986"/>
        <v>0</v>
      </c>
      <c r="F233" s="12">
        <v>0</v>
      </c>
      <c r="G233" s="4">
        <v>0</v>
      </c>
      <c r="H233" s="9">
        <f t="shared" si="1055"/>
        <v>0</v>
      </c>
      <c r="I233" s="12">
        <v>0</v>
      </c>
      <c r="J233" s="4">
        <v>0</v>
      </c>
      <c r="K233" s="9">
        <f t="shared" si="987"/>
        <v>0</v>
      </c>
      <c r="L233" s="12">
        <v>0</v>
      </c>
      <c r="M233" s="4">
        <v>0</v>
      </c>
      <c r="N233" s="9">
        <f t="shared" si="988"/>
        <v>0</v>
      </c>
      <c r="O233" s="12">
        <v>0</v>
      </c>
      <c r="P233" s="4">
        <v>0</v>
      </c>
      <c r="Q233" s="9">
        <f t="shared" si="989"/>
        <v>0</v>
      </c>
      <c r="R233" s="12">
        <v>0</v>
      </c>
      <c r="S233" s="4">
        <v>0</v>
      </c>
      <c r="T233" s="9">
        <f t="shared" si="990"/>
        <v>0</v>
      </c>
      <c r="U233" s="12">
        <v>0</v>
      </c>
      <c r="V233" s="4">
        <v>0</v>
      </c>
      <c r="W233" s="9">
        <f t="shared" si="991"/>
        <v>0</v>
      </c>
      <c r="X233" s="12">
        <v>0</v>
      </c>
      <c r="Y233" s="4">
        <v>0</v>
      </c>
      <c r="Z233" s="9">
        <f t="shared" si="992"/>
        <v>0</v>
      </c>
      <c r="AA233" s="8">
        <v>1E-3</v>
      </c>
      <c r="AB233" s="4">
        <v>8.5000000000000006E-2</v>
      </c>
      <c r="AC233" s="9">
        <f t="shared" si="993"/>
        <v>85000</v>
      </c>
      <c r="AD233" s="12">
        <v>0</v>
      </c>
      <c r="AE233" s="4">
        <v>0</v>
      </c>
      <c r="AF233" s="9">
        <f t="shared" si="994"/>
        <v>0</v>
      </c>
      <c r="AG233" s="12">
        <v>0</v>
      </c>
      <c r="AH233" s="4">
        <v>0</v>
      </c>
      <c r="AI233" s="9">
        <f t="shared" si="995"/>
        <v>0</v>
      </c>
      <c r="AJ233" s="12">
        <v>0</v>
      </c>
      <c r="AK233" s="4">
        <v>0</v>
      </c>
      <c r="AL233" s="9">
        <f t="shared" si="996"/>
        <v>0</v>
      </c>
      <c r="AM233" s="12">
        <v>0</v>
      </c>
      <c r="AN233" s="4">
        <v>0</v>
      </c>
      <c r="AO233" s="9">
        <f t="shared" si="997"/>
        <v>0</v>
      </c>
      <c r="AP233" s="12">
        <v>0</v>
      </c>
      <c r="AQ233" s="4">
        <v>0</v>
      </c>
      <c r="AR233" s="9">
        <f t="shared" si="998"/>
        <v>0</v>
      </c>
      <c r="AS233" s="12">
        <v>0</v>
      </c>
      <c r="AT233" s="4">
        <v>0</v>
      </c>
      <c r="AU233" s="9">
        <f t="shared" si="999"/>
        <v>0</v>
      </c>
      <c r="AV233" s="8">
        <v>8</v>
      </c>
      <c r="AW233" s="4">
        <v>23.88</v>
      </c>
      <c r="AX233" s="9">
        <f t="shared" si="1000"/>
        <v>2985</v>
      </c>
      <c r="AY233" s="12"/>
      <c r="AZ233" s="4"/>
      <c r="BA233" s="9"/>
      <c r="BB233" s="12">
        <v>0</v>
      </c>
      <c r="BC233" s="4">
        <v>0</v>
      </c>
      <c r="BD233" s="9">
        <f t="shared" si="1001"/>
        <v>0</v>
      </c>
      <c r="BE233" s="12">
        <v>0</v>
      </c>
      <c r="BF233" s="4">
        <v>0</v>
      </c>
      <c r="BG233" s="9">
        <f t="shared" si="1002"/>
        <v>0</v>
      </c>
      <c r="BH233" s="12">
        <v>0</v>
      </c>
      <c r="BI233" s="4">
        <v>0</v>
      </c>
      <c r="BJ233" s="9">
        <f t="shared" si="1003"/>
        <v>0</v>
      </c>
      <c r="BK233" s="8">
        <v>2.5179999999999998</v>
      </c>
      <c r="BL233" s="4">
        <v>4.3339999999999996</v>
      </c>
      <c r="BM233" s="9">
        <f t="shared" si="1004"/>
        <v>1721.2073073868148</v>
      </c>
      <c r="BN233" s="12">
        <v>0</v>
      </c>
      <c r="BO233" s="4">
        <v>0</v>
      </c>
      <c r="BP233" s="9">
        <f t="shared" si="1005"/>
        <v>0</v>
      </c>
      <c r="BQ233" s="12">
        <v>0</v>
      </c>
      <c r="BR233" s="4">
        <v>0</v>
      </c>
      <c r="BS233" s="9">
        <f t="shared" si="1006"/>
        <v>0</v>
      </c>
      <c r="BT233" s="12">
        <v>0</v>
      </c>
      <c r="BU233" s="4">
        <v>0</v>
      </c>
      <c r="BV233" s="9">
        <f t="shared" si="1007"/>
        <v>0</v>
      </c>
      <c r="BW233" s="12">
        <v>0</v>
      </c>
      <c r="BX233" s="4">
        <v>0</v>
      </c>
      <c r="BY233" s="9">
        <f t="shared" si="1008"/>
        <v>0</v>
      </c>
      <c r="BZ233" s="12">
        <v>0</v>
      </c>
      <c r="CA233" s="4">
        <v>0</v>
      </c>
      <c r="CB233" s="9">
        <f t="shared" si="1009"/>
        <v>0</v>
      </c>
      <c r="CC233" s="12">
        <v>0</v>
      </c>
      <c r="CD233" s="4">
        <v>0</v>
      </c>
      <c r="CE233" s="9">
        <f t="shared" si="1010"/>
        <v>0</v>
      </c>
      <c r="CF233" s="12">
        <v>0</v>
      </c>
      <c r="CG233" s="4">
        <v>0</v>
      </c>
      <c r="CH233" s="9">
        <f t="shared" si="1011"/>
        <v>0</v>
      </c>
      <c r="CI233" s="12">
        <v>0</v>
      </c>
      <c r="CJ233" s="4">
        <v>0</v>
      </c>
      <c r="CK233" s="9">
        <f t="shared" si="1012"/>
        <v>0</v>
      </c>
      <c r="CL233" s="12">
        <v>0</v>
      </c>
      <c r="CM233" s="4">
        <v>0</v>
      </c>
      <c r="CN233" s="9">
        <f t="shared" si="1013"/>
        <v>0</v>
      </c>
      <c r="CO233" s="12">
        <v>0</v>
      </c>
      <c r="CP233" s="4">
        <v>0</v>
      </c>
      <c r="CQ233" s="9">
        <f t="shared" si="1014"/>
        <v>0</v>
      </c>
      <c r="CR233" s="12">
        <v>0</v>
      </c>
      <c r="CS233" s="4">
        <v>0</v>
      </c>
      <c r="CT233" s="9">
        <f t="shared" si="1015"/>
        <v>0</v>
      </c>
      <c r="CU233" s="12">
        <v>0</v>
      </c>
      <c r="CV233" s="4">
        <v>0</v>
      </c>
      <c r="CW233" s="9">
        <f t="shared" si="1016"/>
        <v>0</v>
      </c>
      <c r="CX233" s="12">
        <v>0</v>
      </c>
      <c r="CY233" s="4">
        <v>0</v>
      </c>
      <c r="CZ233" s="9">
        <f t="shared" si="1017"/>
        <v>0</v>
      </c>
      <c r="DA233" s="12"/>
      <c r="DB233" s="4"/>
      <c r="DC233" s="9"/>
      <c r="DD233" s="12">
        <v>0</v>
      </c>
      <c r="DE233" s="4">
        <v>0</v>
      </c>
      <c r="DF233" s="9">
        <f t="shared" si="1018"/>
        <v>0</v>
      </c>
      <c r="DG233" s="12">
        <v>0</v>
      </c>
      <c r="DH233" s="4">
        <v>0</v>
      </c>
      <c r="DI233" s="9">
        <f t="shared" si="1019"/>
        <v>0</v>
      </c>
      <c r="DJ233" s="12">
        <v>0</v>
      </c>
      <c r="DK233" s="4">
        <v>0</v>
      </c>
      <c r="DL233" s="9">
        <f t="shared" si="1020"/>
        <v>0</v>
      </c>
      <c r="DM233" s="12">
        <v>0</v>
      </c>
      <c r="DN233" s="4">
        <v>0</v>
      </c>
      <c r="DO233" s="9">
        <f t="shared" si="1021"/>
        <v>0</v>
      </c>
      <c r="DP233" s="12">
        <v>0</v>
      </c>
      <c r="DQ233" s="4">
        <v>0</v>
      </c>
      <c r="DR233" s="9">
        <f t="shared" si="1022"/>
        <v>0</v>
      </c>
      <c r="DS233" s="8">
        <v>4.4056099999999994</v>
      </c>
      <c r="DT233" s="4">
        <v>54.252000000000002</v>
      </c>
      <c r="DU233" s="9">
        <f t="shared" si="1023"/>
        <v>12314.299268432749</v>
      </c>
      <c r="DV233" s="12">
        <v>0</v>
      </c>
      <c r="DW233" s="4">
        <v>0</v>
      </c>
      <c r="DX233" s="9">
        <f t="shared" si="1024"/>
        <v>0</v>
      </c>
      <c r="DY233" s="12">
        <v>0</v>
      </c>
      <c r="DZ233" s="4">
        <v>0</v>
      </c>
      <c r="EA233" s="9">
        <f t="shared" si="1025"/>
        <v>0</v>
      </c>
      <c r="EB233" s="12"/>
      <c r="EC233" s="4"/>
      <c r="ED233" s="9"/>
      <c r="EE233" s="12">
        <v>0</v>
      </c>
      <c r="EF233" s="4">
        <v>0</v>
      </c>
      <c r="EG233" s="9">
        <f t="shared" si="1026"/>
        <v>0</v>
      </c>
      <c r="EH233" s="12">
        <v>0</v>
      </c>
      <c r="EI233" s="4">
        <v>0</v>
      </c>
      <c r="EJ233" s="9">
        <f t="shared" si="1027"/>
        <v>0</v>
      </c>
      <c r="EK233" s="12">
        <v>0</v>
      </c>
      <c r="EL233" s="4">
        <v>0</v>
      </c>
      <c r="EM233" s="9">
        <f t="shared" si="1028"/>
        <v>0</v>
      </c>
      <c r="EN233" s="12">
        <v>0</v>
      </c>
      <c r="EO233" s="4">
        <v>0</v>
      </c>
      <c r="EP233" s="9">
        <f t="shared" si="1029"/>
        <v>0</v>
      </c>
      <c r="EQ233" s="12">
        <v>0</v>
      </c>
      <c r="ER233" s="4">
        <v>0</v>
      </c>
      <c r="ES233" s="9">
        <f t="shared" si="1030"/>
        <v>0</v>
      </c>
      <c r="ET233" s="12">
        <v>0</v>
      </c>
      <c r="EU233" s="4">
        <v>0</v>
      </c>
      <c r="EV233" s="9">
        <f t="shared" si="1031"/>
        <v>0</v>
      </c>
      <c r="EW233" s="12">
        <v>0</v>
      </c>
      <c r="EX233" s="4">
        <v>0</v>
      </c>
      <c r="EY233" s="9">
        <f t="shared" si="1032"/>
        <v>0</v>
      </c>
      <c r="EZ233" s="12">
        <v>0</v>
      </c>
      <c r="FA233" s="4">
        <v>0</v>
      </c>
      <c r="FB233" s="9">
        <f t="shared" si="1033"/>
        <v>0</v>
      </c>
      <c r="FC233" s="12">
        <v>0</v>
      </c>
      <c r="FD233" s="4">
        <v>0</v>
      </c>
      <c r="FE233" s="9">
        <f t="shared" si="1034"/>
        <v>0</v>
      </c>
      <c r="FF233" s="8">
        <v>34.003</v>
      </c>
      <c r="FG233" s="4">
        <v>82.027000000000001</v>
      </c>
      <c r="FH233" s="9">
        <f t="shared" si="1035"/>
        <v>2412.3459694732819</v>
      </c>
      <c r="FI233" s="12">
        <v>0</v>
      </c>
      <c r="FJ233" s="4">
        <v>0</v>
      </c>
      <c r="FK233" s="9">
        <f t="shared" si="1036"/>
        <v>0</v>
      </c>
      <c r="FL233" s="12">
        <v>0</v>
      </c>
      <c r="FM233" s="4">
        <v>0</v>
      </c>
      <c r="FN233" s="9">
        <f t="shared" si="1037"/>
        <v>0</v>
      </c>
      <c r="FO233" s="12"/>
      <c r="FP233" s="4"/>
      <c r="FQ233" s="9"/>
      <c r="FR233" s="12">
        <v>0</v>
      </c>
      <c r="FS233" s="4">
        <v>0</v>
      </c>
      <c r="FT233" s="9">
        <f t="shared" si="1038"/>
        <v>0</v>
      </c>
      <c r="FU233" s="12">
        <v>0</v>
      </c>
      <c r="FV233" s="4">
        <v>0</v>
      </c>
      <c r="FW233" s="9">
        <f t="shared" si="1039"/>
        <v>0</v>
      </c>
      <c r="FX233" s="12">
        <v>0</v>
      </c>
      <c r="FY233" s="4">
        <v>0</v>
      </c>
      <c r="FZ233" s="9">
        <f t="shared" si="1040"/>
        <v>0</v>
      </c>
      <c r="GA233" s="12">
        <v>0</v>
      </c>
      <c r="GB233" s="4">
        <v>0</v>
      </c>
      <c r="GC233" s="9">
        <f t="shared" si="1041"/>
        <v>0</v>
      </c>
      <c r="GD233" s="12">
        <v>0</v>
      </c>
      <c r="GE233" s="4">
        <v>0</v>
      </c>
      <c r="GF233" s="9">
        <f t="shared" si="1042"/>
        <v>0</v>
      </c>
      <c r="GG233" s="12">
        <v>0</v>
      </c>
      <c r="GH233" s="4">
        <v>0</v>
      </c>
      <c r="GI233" s="9">
        <f t="shared" si="1043"/>
        <v>0</v>
      </c>
      <c r="GJ233" s="12">
        <v>0</v>
      </c>
      <c r="GK233" s="4">
        <v>0</v>
      </c>
      <c r="GL233" s="9">
        <f t="shared" si="1044"/>
        <v>0</v>
      </c>
      <c r="GM233" s="12">
        <v>0</v>
      </c>
      <c r="GN233" s="4">
        <v>0</v>
      </c>
      <c r="GO233" s="9">
        <f t="shared" si="1045"/>
        <v>0</v>
      </c>
      <c r="GP233" s="8">
        <v>4.2000000000000003E-2</v>
      </c>
      <c r="GQ233" s="4">
        <v>3.6709999999999998</v>
      </c>
      <c r="GR233" s="9">
        <f t="shared" si="1046"/>
        <v>87404.761904761894</v>
      </c>
      <c r="GS233" s="12">
        <v>0</v>
      </c>
      <c r="GT233" s="4">
        <v>0</v>
      </c>
      <c r="GU233" s="9">
        <f t="shared" si="1047"/>
        <v>0</v>
      </c>
      <c r="GV233" s="8">
        <v>3.0620000000000001E-2</v>
      </c>
      <c r="GW233" s="4">
        <v>0.56899999999999995</v>
      </c>
      <c r="GX233" s="9">
        <f t="shared" si="1048"/>
        <v>18582.625734813846</v>
      </c>
      <c r="GY233" s="12">
        <v>0</v>
      </c>
      <c r="GZ233" s="4">
        <v>0</v>
      </c>
      <c r="HA233" s="9">
        <f t="shared" si="1049"/>
        <v>0</v>
      </c>
      <c r="HB233" s="8">
        <v>850</v>
      </c>
      <c r="HC233" s="4">
        <v>2027.2760000000001</v>
      </c>
      <c r="HD233" s="9">
        <f t="shared" si="1050"/>
        <v>2385.0305882352941</v>
      </c>
      <c r="HE233" s="12">
        <v>0</v>
      </c>
      <c r="HF233" s="4">
        <v>0</v>
      </c>
      <c r="HG233" s="9">
        <f t="shared" si="1051"/>
        <v>0</v>
      </c>
      <c r="HH233" s="12">
        <f t="shared" si="1052"/>
        <v>899.00022999999999</v>
      </c>
      <c r="HI233" s="9">
        <f t="shared" si="1053"/>
        <v>2196.0940000000001</v>
      </c>
    </row>
    <row r="234" spans="1:217" x14ac:dyDescent="0.3">
      <c r="A234" s="108">
        <v>2021</v>
      </c>
      <c r="B234" s="109" t="s">
        <v>9</v>
      </c>
      <c r="C234" s="8">
        <v>4.4999999999999997E-3</v>
      </c>
      <c r="D234" s="4">
        <v>0.15</v>
      </c>
      <c r="E234" s="9">
        <f t="shared" si="986"/>
        <v>33333.333333333336</v>
      </c>
      <c r="F234" s="12">
        <v>0</v>
      </c>
      <c r="G234" s="4">
        <v>0</v>
      </c>
      <c r="H234" s="9">
        <f t="shared" si="1055"/>
        <v>0</v>
      </c>
      <c r="I234" s="12">
        <v>0</v>
      </c>
      <c r="J234" s="4">
        <v>0</v>
      </c>
      <c r="K234" s="9">
        <f t="shared" si="987"/>
        <v>0</v>
      </c>
      <c r="L234" s="12">
        <v>0</v>
      </c>
      <c r="M234" s="4">
        <v>0</v>
      </c>
      <c r="N234" s="9">
        <f t="shared" si="988"/>
        <v>0</v>
      </c>
      <c r="O234" s="12">
        <v>0</v>
      </c>
      <c r="P234" s="4">
        <v>0</v>
      </c>
      <c r="Q234" s="9">
        <f t="shared" si="989"/>
        <v>0</v>
      </c>
      <c r="R234" s="12">
        <v>0</v>
      </c>
      <c r="S234" s="4">
        <v>0</v>
      </c>
      <c r="T234" s="9">
        <f t="shared" si="990"/>
        <v>0</v>
      </c>
      <c r="U234" s="12">
        <v>0</v>
      </c>
      <c r="V234" s="4">
        <v>0</v>
      </c>
      <c r="W234" s="9">
        <f t="shared" si="991"/>
        <v>0</v>
      </c>
      <c r="X234" s="12">
        <v>0</v>
      </c>
      <c r="Y234" s="4">
        <v>0</v>
      </c>
      <c r="Z234" s="9">
        <f t="shared" si="992"/>
        <v>0</v>
      </c>
      <c r="AA234" s="12">
        <v>0</v>
      </c>
      <c r="AB234" s="4">
        <v>0</v>
      </c>
      <c r="AC234" s="9">
        <f t="shared" si="993"/>
        <v>0</v>
      </c>
      <c r="AD234" s="12">
        <v>0</v>
      </c>
      <c r="AE234" s="4">
        <v>0</v>
      </c>
      <c r="AF234" s="9">
        <f t="shared" si="994"/>
        <v>0</v>
      </c>
      <c r="AG234" s="12">
        <v>0</v>
      </c>
      <c r="AH234" s="4">
        <v>0</v>
      </c>
      <c r="AI234" s="9">
        <f t="shared" si="995"/>
        <v>0</v>
      </c>
      <c r="AJ234" s="12">
        <v>0</v>
      </c>
      <c r="AK234" s="4">
        <v>0</v>
      </c>
      <c r="AL234" s="9">
        <f t="shared" si="996"/>
        <v>0</v>
      </c>
      <c r="AM234" s="12">
        <v>0</v>
      </c>
      <c r="AN234" s="4">
        <v>0</v>
      </c>
      <c r="AO234" s="9">
        <f t="shared" si="997"/>
        <v>0</v>
      </c>
      <c r="AP234" s="12">
        <v>0</v>
      </c>
      <c r="AQ234" s="4">
        <v>0</v>
      </c>
      <c r="AR234" s="9">
        <f t="shared" si="998"/>
        <v>0</v>
      </c>
      <c r="AS234" s="12">
        <v>0</v>
      </c>
      <c r="AT234" s="4">
        <v>0</v>
      </c>
      <c r="AU234" s="9">
        <f t="shared" si="999"/>
        <v>0</v>
      </c>
      <c r="AV234" s="8">
        <v>3.82</v>
      </c>
      <c r="AW234" s="4">
        <v>10.35</v>
      </c>
      <c r="AX234" s="9">
        <f t="shared" si="1000"/>
        <v>2709.4240837696339</v>
      </c>
      <c r="AY234" s="12"/>
      <c r="AZ234" s="4"/>
      <c r="BA234" s="9"/>
      <c r="BB234" s="12">
        <v>0</v>
      </c>
      <c r="BC234" s="4">
        <v>0</v>
      </c>
      <c r="BD234" s="9">
        <f t="shared" si="1001"/>
        <v>0</v>
      </c>
      <c r="BE234" s="12">
        <v>0</v>
      </c>
      <c r="BF234" s="4">
        <v>0</v>
      </c>
      <c r="BG234" s="9">
        <f t="shared" si="1002"/>
        <v>0</v>
      </c>
      <c r="BH234" s="12">
        <v>0</v>
      </c>
      <c r="BI234" s="4">
        <v>0</v>
      </c>
      <c r="BJ234" s="9">
        <f t="shared" si="1003"/>
        <v>0</v>
      </c>
      <c r="BK234" s="12">
        <v>0</v>
      </c>
      <c r="BL234" s="4">
        <v>0</v>
      </c>
      <c r="BM234" s="9">
        <f t="shared" si="1004"/>
        <v>0</v>
      </c>
      <c r="BN234" s="12">
        <v>0</v>
      </c>
      <c r="BO234" s="4">
        <v>0</v>
      </c>
      <c r="BP234" s="9">
        <f t="shared" si="1005"/>
        <v>0</v>
      </c>
      <c r="BQ234" s="12">
        <v>0</v>
      </c>
      <c r="BR234" s="4">
        <v>0</v>
      </c>
      <c r="BS234" s="9">
        <f t="shared" si="1006"/>
        <v>0</v>
      </c>
      <c r="BT234" s="12">
        <v>0</v>
      </c>
      <c r="BU234" s="4">
        <v>0</v>
      </c>
      <c r="BV234" s="9">
        <f t="shared" si="1007"/>
        <v>0</v>
      </c>
      <c r="BW234" s="12">
        <v>0</v>
      </c>
      <c r="BX234" s="4">
        <v>0</v>
      </c>
      <c r="BY234" s="9">
        <f t="shared" si="1008"/>
        <v>0</v>
      </c>
      <c r="BZ234" s="12">
        <v>0</v>
      </c>
      <c r="CA234" s="4">
        <v>0</v>
      </c>
      <c r="CB234" s="9">
        <f t="shared" si="1009"/>
        <v>0</v>
      </c>
      <c r="CC234" s="12">
        <v>0</v>
      </c>
      <c r="CD234" s="4">
        <v>0</v>
      </c>
      <c r="CE234" s="9">
        <f t="shared" si="1010"/>
        <v>0</v>
      </c>
      <c r="CF234" s="12">
        <v>0</v>
      </c>
      <c r="CG234" s="4">
        <v>0</v>
      </c>
      <c r="CH234" s="9">
        <f t="shared" si="1011"/>
        <v>0</v>
      </c>
      <c r="CI234" s="12">
        <v>0</v>
      </c>
      <c r="CJ234" s="4">
        <v>0</v>
      </c>
      <c r="CK234" s="9">
        <f t="shared" si="1012"/>
        <v>0</v>
      </c>
      <c r="CL234" s="12">
        <v>0</v>
      </c>
      <c r="CM234" s="4">
        <v>0</v>
      </c>
      <c r="CN234" s="9">
        <f t="shared" si="1013"/>
        <v>0</v>
      </c>
      <c r="CO234" s="12">
        <v>0</v>
      </c>
      <c r="CP234" s="4">
        <v>0</v>
      </c>
      <c r="CQ234" s="9">
        <f t="shared" si="1014"/>
        <v>0</v>
      </c>
      <c r="CR234" s="12">
        <v>0</v>
      </c>
      <c r="CS234" s="4">
        <v>0</v>
      </c>
      <c r="CT234" s="9">
        <f t="shared" si="1015"/>
        <v>0</v>
      </c>
      <c r="CU234" s="12">
        <v>0</v>
      </c>
      <c r="CV234" s="4">
        <v>0</v>
      </c>
      <c r="CW234" s="9">
        <f t="shared" si="1016"/>
        <v>0</v>
      </c>
      <c r="CX234" s="12">
        <v>0</v>
      </c>
      <c r="CY234" s="4">
        <v>0</v>
      </c>
      <c r="CZ234" s="9">
        <f t="shared" si="1017"/>
        <v>0</v>
      </c>
      <c r="DA234" s="12"/>
      <c r="DB234" s="4"/>
      <c r="DC234" s="9"/>
      <c r="DD234" s="12">
        <v>0</v>
      </c>
      <c r="DE234" s="4">
        <v>0</v>
      </c>
      <c r="DF234" s="9">
        <f t="shared" si="1018"/>
        <v>0</v>
      </c>
      <c r="DG234" s="12">
        <v>0</v>
      </c>
      <c r="DH234" s="4">
        <v>0</v>
      </c>
      <c r="DI234" s="9">
        <f t="shared" si="1019"/>
        <v>0</v>
      </c>
      <c r="DJ234" s="12">
        <v>0</v>
      </c>
      <c r="DK234" s="4">
        <v>0</v>
      </c>
      <c r="DL234" s="9">
        <f t="shared" si="1020"/>
        <v>0</v>
      </c>
      <c r="DM234" s="12">
        <v>0</v>
      </c>
      <c r="DN234" s="4">
        <v>0</v>
      </c>
      <c r="DO234" s="9">
        <f t="shared" si="1021"/>
        <v>0</v>
      </c>
      <c r="DP234" s="12">
        <v>0</v>
      </c>
      <c r="DQ234" s="4">
        <v>0</v>
      </c>
      <c r="DR234" s="9">
        <f t="shared" si="1022"/>
        <v>0</v>
      </c>
      <c r="DS234" s="8">
        <v>8.0000000000000002E-3</v>
      </c>
      <c r="DT234" s="4">
        <v>0.17699999999999999</v>
      </c>
      <c r="DU234" s="9">
        <f t="shared" si="1023"/>
        <v>22125</v>
      </c>
      <c r="DV234" s="12">
        <v>0</v>
      </c>
      <c r="DW234" s="4">
        <v>0</v>
      </c>
      <c r="DX234" s="9">
        <f t="shared" si="1024"/>
        <v>0</v>
      </c>
      <c r="DY234" s="12">
        <v>0</v>
      </c>
      <c r="DZ234" s="4">
        <v>0</v>
      </c>
      <c r="EA234" s="9">
        <f t="shared" si="1025"/>
        <v>0</v>
      </c>
      <c r="EB234" s="12"/>
      <c r="EC234" s="4"/>
      <c r="ED234" s="9"/>
      <c r="EE234" s="12">
        <v>0</v>
      </c>
      <c r="EF234" s="4">
        <v>0</v>
      </c>
      <c r="EG234" s="9">
        <f t="shared" si="1026"/>
        <v>0</v>
      </c>
      <c r="EH234" s="12">
        <v>0</v>
      </c>
      <c r="EI234" s="4">
        <v>0</v>
      </c>
      <c r="EJ234" s="9">
        <f t="shared" si="1027"/>
        <v>0</v>
      </c>
      <c r="EK234" s="12">
        <v>0</v>
      </c>
      <c r="EL234" s="4">
        <v>0</v>
      </c>
      <c r="EM234" s="9">
        <f t="shared" si="1028"/>
        <v>0</v>
      </c>
      <c r="EN234" s="12">
        <v>0</v>
      </c>
      <c r="EO234" s="4">
        <v>0</v>
      </c>
      <c r="EP234" s="9">
        <f t="shared" si="1029"/>
        <v>0</v>
      </c>
      <c r="EQ234" s="12">
        <v>0</v>
      </c>
      <c r="ER234" s="4">
        <v>0</v>
      </c>
      <c r="ES234" s="9">
        <f t="shared" si="1030"/>
        <v>0</v>
      </c>
      <c r="ET234" s="12">
        <v>0</v>
      </c>
      <c r="EU234" s="4">
        <v>0</v>
      </c>
      <c r="EV234" s="9">
        <f t="shared" si="1031"/>
        <v>0</v>
      </c>
      <c r="EW234" s="12">
        <v>0</v>
      </c>
      <c r="EX234" s="4">
        <v>0</v>
      </c>
      <c r="EY234" s="9">
        <f t="shared" si="1032"/>
        <v>0</v>
      </c>
      <c r="EZ234" s="12">
        <v>0</v>
      </c>
      <c r="FA234" s="4">
        <v>0</v>
      </c>
      <c r="FB234" s="9">
        <f t="shared" si="1033"/>
        <v>0</v>
      </c>
      <c r="FC234" s="12">
        <v>0</v>
      </c>
      <c r="FD234" s="4">
        <v>0</v>
      </c>
      <c r="FE234" s="9">
        <f t="shared" si="1034"/>
        <v>0</v>
      </c>
      <c r="FF234" s="12">
        <v>0</v>
      </c>
      <c r="FG234" s="4">
        <v>0</v>
      </c>
      <c r="FH234" s="9">
        <f t="shared" si="1035"/>
        <v>0</v>
      </c>
      <c r="FI234" s="12">
        <v>0</v>
      </c>
      <c r="FJ234" s="4">
        <v>0</v>
      </c>
      <c r="FK234" s="9">
        <f t="shared" si="1036"/>
        <v>0</v>
      </c>
      <c r="FL234" s="12">
        <v>0</v>
      </c>
      <c r="FM234" s="4">
        <v>0</v>
      </c>
      <c r="FN234" s="9">
        <f t="shared" si="1037"/>
        <v>0</v>
      </c>
      <c r="FO234" s="12"/>
      <c r="FP234" s="4"/>
      <c r="FQ234" s="9"/>
      <c r="FR234" s="12">
        <v>0</v>
      </c>
      <c r="FS234" s="4">
        <v>0</v>
      </c>
      <c r="FT234" s="9">
        <f t="shared" si="1038"/>
        <v>0</v>
      </c>
      <c r="FU234" s="12">
        <v>0</v>
      </c>
      <c r="FV234" s="4">
        <v>0</v>
      </c>
      <c r="FW234" s="9">
        <f t="shared" si="1039"/>
        <v>0</v>
      </c>
      <c r="FX234" s="12">
        <v>0</v>
      </c>
      <c r="FY234" s="4">
        <v>0</v>
      </c>
      <c r="FZ234" s="9">
        <f t="shared" si="1040"/>
        <v>0</v>
      </c>
      <c r="GA234" s="12">
        <v>0</v>
      </c>
      <c r="GB234" s="4">
        <v>0</v>
      </c>
      <c r="GC234" s="9">
        <f t="shared" si="1041"/>
        <v>0</v>
      </c>
      <c r="GD234" s="12">
        <v>0</v>
      </c>
      <c r="GE234" s="4">
        <v>0</v>
      </c>
      <c r="GF234" s="9">
        <f t="shared" si="1042"/>
        <v>0</v>
      </c>
      <c r="GG234" s="12">
        <v>0</v>
      </c>
      <c r="GH234" s="4">
        <v>0</v>
      </c>
      <c r="GI234" s="9">
        <f t="shared" si="1043"/>
        <v>0</v>
      </c>
      <c r="GJ234" s="12">
        <v>0</v>
      </c>
      <c r="GK234" s="4">
        <v>0</v>
      </c>
      <c r="GL234" s="9">
        <f t="shared" si="1044"/>
        <v>0</v>
      </c>
      <c r="GM234" s="12">
        <v>0</v>
      </c>
      <c r="GN234" s="4">
        <v>0</v>
      </c>
      <c r="GO234" s="9">
        <f t="shared" si="1045"/>
        <v>0</v>
      </c>
      <c r="GP234" s="12">
        <v>0</v>
      </c>
      <c r="GQ234" s="4">
        <v>0</v>
      </c>
      <c r="GR234" s="9">
        <f t="shared" si="1046"/>
        <v>0</v>
      </c>
      <c r="GS234" s="12">
        <v>0</v>
      </c>
      <c r="GT234" s="4">
        <v>0</v>
      </c>
      <c r="GU234" s="9">
        <f t="shared" si="1047"/>
        <v>0</v>
      </c>
      <c r="GV234" s="8">
        <v>4.4059999999999997</v>
      </c>
      <c r="GW234" s="4">
        <v>18.007999999999999</v>
      </c>
      <c r="GX234" s="9">
        <f t="shared" si="1048"/>
        <v>4087.1538810712664</v>
      </c>
      <c r="GY234" s="12">
        <v>0</v>
      </c>
      <c r="GZ234" s="4">
        <v>0</v>
      </c>
      <c r="HA234" s="9">
        <f t="shared" si="1049"/>
        <v>0</v>
      </c>
      <c r="HB234" s="8">
        <v>554</v>
      </c>
      <c r="HC234" s="4">
        <v>1212.5219999999999</v>
      </c>
      <c r="HD234" s="9">
        <f t="shared" si="1050"/>
        <v>2188.6678700361012</v>
      </c>
      <c r="HE234" s="8">
        <v>0.1</v>
      </c>
      <c r="HF234" s="4">
        <v>0.5</v>
      </c>
      <c r="HG234" s="9">
        <f t="shared" si="1051"/>
        <v>5000</v>
      </c>
      <c r="HH234" s="12">
        <f t="shared" si="1052"/>
        <v>562.33850000000007</v>
      </c>
      <c r="HI234" s="9">
        <f t="shared" si="1053"/>
        <v>1241.7069999999999</v>
      </c>
    </row>
    <row r="235" spans="1:217" x14ac:dyDescent="0.3">
      <c r="A235" s="108">
        <v>2021</v>
      </c>
      <c r="B235" s="109" t="s">
        <v>10</v>
      </c>
      <c r="C235" s="12">
        <v>0</v>
      </c>
      <c r="D235" s="4">
        <v>0</v>
      </c>
      <c r="E235" s="9">
        <f t="shared" si="986"/>
        <v>0</v>
      </c>
      <c r="F235" s="12">
        <v>0</v>
      </c>
      <c r="G235" s="4">
        <v>0</v>
      </c>
      <c r="H235" s="9">
        <f t="shared" si="1055"/>
        <v>0</v>
      </c>
      <c r="I235" s="12">
        <v>0</v>
      </c>
      <c r="J235" s="4">
        <v>0</v>
      </c>
      <c r="K235" s="9">
        <f t="shared" si="987"/>
        <v>0</v>
      </c>
      <c r="L235" s="12">
        <v>0</v>
      </c>
      <c r="M235" s="4">
        <v>0</v>
      </c>
      <c r="N235" s="9">
        <f t="shared" si="988"/>
        <v>0</v>
      </c>
      <c r="O235" s="12">
        <v>0</v>
      </c>
      <c r="P235" s="4">
        <v>0</v>
      </c>
      <c r="Q235" s="9">
        <f t="shared" si="989"/>
        <v>0</v>
      </c>
      <c r="R235" s="12">
        <v>0</v>
      </c>
      <c r="S235" s="4">
        <v>0</v>
      </c>
      <c r="T235" s="9">
        <f t="shared" si="990"/>
        <v>0</v>
      </c>
      <c r="U235" s="12">
        <v>0</v>
      </c>
      <c r="V235" s="4">
        <v>0</v>
      </c>
      <c r="W235" s="9">
        <f t="shared" si="991"/>
        <v>0</v>
      </c>
      <c r="X235" s="12">
        <v>0</v>
      </c>
      <c r="Y235" s="4">
        <v>0</v>
      </c>
      <c r="Z235" s="9">
        <f t="shared" si="992"/>
        <v>0</v>
      </c>
      <c r="AA235" s="12">
        <v>0</v>
      </c>
      <c r="AB235" s="4">
        <v>0</v>
      </c>
      <c r="AC235" s="9">
        <f t="shared" si="993"/>
        <v>0</v>
      </c>
      <c r="AD235" s="12">
        <v>0</v>
      </c>
      <c r="AE235" s="4">
        <v>0</v>
      </c>
      <c r="AF235" s="9">
        <f t="shared" si="994"/>
        <v>0</v>
      </c>
      <c r="AG235" s="12">
        <v>0</v>
      </c>
      <c r="AH235" s="4">
        <v>0</v>
      </c>
      <c r="AI235" s="9">
        <f t="shared" si="995"/>
        <v>0</v>
      </c>
      <c r="AJ235" s="12">
        <v>0</v>
      </c>
      <c r="AK235" s="4">
        <v>0</v>
      </c>
      <c r="AL235" s="9">
        <f t="shared" si="996"/>
        <v>0</v>
      </c>
      <c r="AM235" s="12">
        <v>0</v>
      </c>
      <c r="AN235" s="4">
        <v>0</v>
      </c>
      <c r="AO235" s="9">
        <f t="shared" si="997"/>
        <v>0</v>
      </c>
      <c r="AP235" s="12">
        <v>0</v>
      </c>
      <c r="AQ235" s="4">
        <v>0</v>
      </c>
      <c r="AR235" s="9">
        <f t="shared" si="998"/>
        <v>0</v>
      </c>
      <c r="AS235" s="12">
        <v>0</v>
      </c>
      <c r="AT235" s="4">
        <v>0</v>
      </c>
      <c r="AU235" s="9">
        <f t="shared" si="999"/>
        <v>0</v>
      </c>
      <c r="AV235" s="8">
        <v>7.86</v>
      </c>
      <c r="AW235" s="4">
        <v>16.07</v>
      </c>
      <c r="AX235" s="9">
        <f t="shared" si="1000"/>
        <v>2044.5292620865141</v>
      </c>
      <c r="AY235" s="8"/>
      <c r="AZ235" s="4"/>
      <c r="BA235" s="9"/>
      <c r="BB235" s="8">
        <v>3.1059899999999998</v>
      </c>
      <c r="BC235" s="4">
        <v>44.78</v>
      </c>
      <c r="BD235" s="9">
        <f t="shared" si="1001"/>
        <v>14417.303339675918</v>
      </c>
      <c r="BE235" s="12">
        <v>0</v>
      </c>
      <c r="BF235" s="4">
        <v>0</v>
      </c>
      <c r="BG235" s="9">
        <f t="shared" si="1002"/>
        <v>0</v>
      </c>
      <c r="BH235" s="12">
        <v>0</v>
      </c>
      <c r="BI235" s="4">
        <v>0</v>
      </c>
      <c r="BJ235" s="9">
        <f t="shared" si="1003"/>
        <v>0</v>
      </c>
      <c r="BK235" s="8">
        <v>0.29099999999999998</v>
      </c>
      <c r="BL235" s="4">
        <v>1.5580000000000001</v>
      </c>
      <c r="BM235" s="9">
        <f t="shared" si="1004"/>
        <v>5353.9518900343646</v>
      </c>
      <c r="BN235" s="12">
        <v>0</v>
      </c>
      <c r="BO235" s="4">
        <v>0</v>
      </c>
      <c r="BP235" s="9">
        <f t="shared" si="1005"/>
        <v>0</v>
      </c>
      <c r="BQ235" s="12">
        <v>0</v>
      </c>
      <c r="BR235" s="4">
        <v>0</v>
      </c>
      <c r="BS235" s="9">
        <f t="shared" si="1006"/>
        <v>0</v>
      </c>
      <c r="BT235" s="12">
        <v>0</v>
      </c>
      <c r="BU235" s="4">
        <v>0</v>
      </c>
      <c r="BV235" s="9">
        <f t="shared" si="1007"/>
        <v>0</v>
      </c>
      <c r="BW235" s="12">
        <v>0</v>
      </c>
      <c r="BX235" s="4">
        <v>0</v>
      </c>
      <c r="BY235" s="9">
        <f t="shared" si="1008"/>
        <v>0</v>
      </c>
      <c r="BZ235" s="12">
        <v>0</v>
      </c>
      <c r="CA235" s="4">
        <v>0</v>
      </c>
      <c r="CB235" s="9">
        <f t="shared" si="1009"/>
        <v>0</v>
      </c>
      <c r="CC235" s="12">
        <v>0</v>
      </c>
      <c r="CD235" s="4">
        <v>0</v>
      </c>
      <c r="CE235" s="9">
        <f t="shared" si="1010"/>
        <v>0</v>
      </c>
      <c r="CF235" s="12">
        <v>0</v>
      </c>
      <c r="CG235" s="4">
        <v>0</v>
      </c>
      <c r="CH235" s="9">
        <f t="shared" si="1011"/>
        <v>0</v>
      </c>
      <c r="CI235" s="12">
        <v>0</v>
      </c>
      <c r="CJ235" s="4">
        <v>0</v>
      </c>
      <c r="CK235" s="9">
        <f t="shared" si="1012"/>
        <v>0</v>
      </c>
      <c r="CL235" s="12">
        <v>0</v>
      </c>
      <c r="CM235" s="4">
        <v>0</v>
      </c>
      <c r="CN235" s="9">
        <f t="shared" si="1013"/>
        <v>0</v>
      </c>
      <c r="CO235" s="12">
        <v>0</v>
      </c>
      <c r="CP235" s="4">
        <v>0</v>
      </c>
      <c r="CQ235" s="9">
        <f t="shared" si="1014"/>
        <v>0</v>
      </c>
      <c r="CR235" s="12">
        <v>0</v>
      </c>
      <c r="CS235" s="4">
        <v>0</v>
      </c>
      <c r="CT235" s="9">
        <f t="shared" si="1015"/>
        <v>0</v>
      </c>
      <c r="CU235" s="12">
        <v>0</v>
      </c>
      <c r="CV235" s="4">
        <v>0</v>
      </c>
      <c r="CW235" s="9">
        <f t="shared" si="1016"/>
        <v>0</v>
      </c>
      <c r="CX235" s="12">
        <v>0</v>
      </c>
      <c r="CY235" s="4">
        <v>0</v>
      </c>
      <c r="CZ235" s="9">
        <f t="shared" si="1017"/>
        <v>0</v>
      </c>
      <c r="DA235" s="12"/>
      <c r="DB235" s="4"/>
      <c r="DC235" s="9"/>
      <c r="DD235" s="12">
        <v>0</v>
      </c>
      <c r="DE235" s="4">
        <v>0</v>
      </c>
      <c r="DF235" s="9">
        <f t="shared" si="1018"/>
        <v>0</v>
      </c>
      <c r="DG235" s="12">
        <v>0</v>
      </c>
      <c r="DH235" s="4">
        <v>0</v>
      </c>
      <c r="DI235" s="9">
        <f t="shared" si="1019"/>
        <v>0</v>
      </c>
      <c r="DJ235" s="12">
        <v>0</v>
      </c>
      <c r="DK235" s="4">
        <v>0</v>
      </c>
      <c r="DL235" s="9">
        <f t="shared" si="1020"/>
        <v>0</v>
      </c>
      <c r="DM235" s="12">
        <v>0</v>
      </c>
      <c r="DN235" s="4">
        <v>0</v>
      </c>
      <c r="DO235" s="9">
        <f t="shared" si="1021"/>
        <v>0</v>
      </c>
      <c r="DP235" s="12">
        <v>0</v>
      </c>
      <c r="DQ235" s="4">
        <v>0</v>
      </c>
      <c r="DR235" s="9">
        <f t="shared" si="1022"/>
        <v>0</v>
      </c>
      <c r="DS235" s="8">
        <v>0.43980999999999998</v>
      </c>
      <c r="DT235" s="4">
        <v>6.3410000000000002</v>
      </c>
      <c r="DU235" s="9">
        <f t="shared" si="1023"/>
        <v>14417.589413610423</v>
      </c>
      <c r="DV235" s="12">
        <v>0</v>
      </c>
      <c r="DW235" s="4">
        <v>0</v>
      </c>
      <c r="DX235" s="9">
        <f t="shared" si="1024"/>
        <v>0</v>
      </c>
      <c r="DY235" s="12">
        <v>0</v>
      </c>
      <c r="DZ235" s="4">
        <v>0</v>
      </c>
      <c r="EA235" s="9">
        <f t="shared" si="1025"/>
        <v>0</v>
      </c>
      <c r="EB235" s="12"/>
      <c r="EC235" s="4"/>
      <c r="ED235" s="9"/>
      <c r="EE235" s="12">
        <v>0</v>
      </c>
      <c r="EF235" s="4">
        <v>0</v>
      </c>
      <c r="EG235" s="9">
        <f t="shared" si="1026"/>
        <v>0</v>
      </c>
      <c r="EH235" s="12">
        <v>0</v>
      </c>
      <c r="EI235" s="4">
        <v>0</v>
      </c>
      <c r="EJ235" s="9">
        <f t="shared" si="1027"/>
        <v>0</v>
      </c>
      <c r="EK235" s="12">
        <v>0</v>
      </c>
      <c r="EL235" s="4">
        <v>0</v>
      </c>
      <c r="EM235" s="9">
        <f t="shared" si="1028"/>
        <v>0</v>
      </c>
      <c r="EN235" s="12">
        <v>0</v>
      </c>
      <c r="EO235" s="4">
        <v>0</v>
      </c>
      <c r="EP235" s="9">
        <f t="shared" si="1029"/>
        <v>0</v>
      </c>
      <c r="EQ235" s="12">
        <v>0</v>
      </c>
      <c r="ER235" s="4">
        <v>0</v>
      </c>
      <c r="ES235" s="9">
        <f t="shared" si="1030"/>
        <v>0</v>
      </c>
      <c r="ET235" s="12">
        <v>0</v>
      </c>
      <c r="EU235" s="4">
        <v>0</v>
      </c>
      <c r="EV235" s="9">
        <f t="shared" si="1031"/>
        <v>0</v>
      </c>
      <c r="EW235" s="12">
        <v>0</v>
      </c>
      <c r="EX235" s="4">
        <v>0</v>
      </c>
      <c r="EY235" s="9">
        <f t="shared" si="1032"/>
        <v>0</v>
      </c>
      <c r="EZ235" s="12">
        <v>0</v>
      </c>
      <c r="FA235" s="4">
        <v>0</v>
      </c>
      <c r="FB235" s="9">
        <f t="shared" si="1033"/>
        <v>0</v>
      </c>
      <c r="FC235" s="12">
        <v>0</v>
      </c>
      <c r="FD235" s="4">
        <v>0</v>
      </c>
      <c r="FE235" s="9">
        <f t="shared" si="1034"/>
        <v>0</v>
      </c>
      <c r="FF235" s="12">
        <v>0</v>
      </c>
      <c r="FG235" s="4">
        <v>0</v>
      </c>
      <c r="FH235" s="9">
        <f t="shared" si="1035"/>
        <v>0</v>
      </c>
      <c r="FI235" s="12">
        <v>0</v>
      </c>
      <c r="FJ235" s="4">
        <v>0</v>
      </c>
      <c r="FK235" s="9">
        <f t="shared" si="1036"/>
        <v>0</v>
      </c>
      <c r="FL235" s="12">
        <v>0</v>
      </c>
      <c r="FM235" s="4">
        <v>0</v>
      </c>
      <c r="FN235" s="9">
        <f t="shared" si="1037"/>
        <v>0</v>
      </c>
      <c r="FO235" s="12"/>
      <c r="FP235" s="4"/>
      <c r="FQ235" s="9"/>
      <c r="FR235" s="12">
        <v>0</v>
      </c>
      <c r="FS235" s="4">
        <v>0</v>
      </c>
      <c r="FT235" s="9">
        <f t="shared" si="1038"/>
        <v>0</v>
      </c>
      <c r="FU235" s="12">
        <v>0</v>
      </c>
      <c r="FV235" s="4">
        <v>0</v>
      </c>
      <c r="FW235" s="9">
        <f t="shared" si="1039"/>
        <v>0</v>
      </c>
      <c r="FX235" s="12">
        <v>0</v>
      </c>
      <c r="FY235" s="4">
        <v>0</v>
      </c>
      <c r="FZ235" s="9">
        <f t="shared" si="1040"/>
        <v>0</v>
      </c>
      <c r="GA235" s="12">
        <v>0</v>
      </c>
      <c r="GB235" s="4">
        <v>0</v>
      </c>
      <c r="GC235" s="9">
        <f t="shared" si="1041"/>
        <v>0</v>
      </c>
      <c r="GD235" s="12">
        <v>0</v>
      </c>
      <c r="GE235" s="4">
        <v>0</v>
      </c>
      <c r="GF235" s="9">
        <f t="shared" si="1042"/>
        <v>0</v>
      </c>
      <c r="GG235" s="12">
        <v>0</v>
      </c>
      <c r="GH235" s="4">
        <v>0</v>
      </c>
      <c r="GI235" s="9">
        <f t="shared" si="1043"/>
        <v>0</v>
      </c>
      <c r="GJ235" s="12">
        <v>0</v>
      </c>
      <c r="GK235" s="4">
        <v>0</v>
      </c>
      <c r="GL235" s="9">
        <f t="shared" si="1044"/>
        <v>0</v>
      </c>
      <c r="GM235" s="12">
        <v>0</v>
      </c>
      <c r="GN235" s="4">
        <v>0</v>
      </c>
      <c r="GO235" s="9">
        <f t="shared" si="1045"/>
        <v>0</v>
      </c>
      <c r="GP235" s="8">
        <v>1.7900000000000001E-3</v>
      </c>
      <c r="GQ235" s="4">
        <v>0.24299999999999999</v>
      </c>
      <c r="GR235" s="9">
        <f t="shared" si="1046"/>
        <v>135754.18994413406</v>
      </c>
      <c r="GS235" s="8">
        <v>1.2800000000000001E-2</v>
      </c>
      <c r="GT235" s="4">
        <v>3.0680000000000001</v>
      </c>
      <c r="GU235" s="9">
        <f t="shared" si="1047"/>
        <v>239687.5</v>
      </c>
      <c r="GV235" s="8">
        <v>7.2830000000000004</v>
      </c>
      <c r="GW235" s="4">
        <v>26.998999999999999</v>
      </c>
      <c r="GX235" s="9">
        <f t="shared" si="1048"/>
        <v>3707.1261842647259</v>
      </c>
      <c r="GY235" s="12">
        <v>0</v>
      </c>
      <c r="GZ235" s="4">
        <v>0</v>
      </c>
      <c r="HA235" s="9">
        <f t="shared" si="1049"/>
        <v>0</v>
      </c>
      <c r="HB235" s="12">
        <v>0</v>
      </c>
      <c r="HC235" s="4">
        <v>0</v>
      </c>
      <c r="HD235" s="9">
        <f t="shared" si="1050"/>
        <v>0</v>
      </c>
      <c r="HE235" s="12">
        <v>0</v>
      </c>
      <c r="HF235" s="4">
        <v>0</v>
      </c>
      <c r="HG235" s="9">
        <f t="shared" si="1051"/>
        <v>0</v>
      </c>
      <c r="HH235" s="12">
        <f t="shared" si="1052"/>
        <v>18.994389999999999</v>
      </c>
      <c r="HI235" s="9">
        <f t="shared" si="1053"/>
        <v>99.058999999999997</v>
      </c>
    </row>
    <row r="236" spans="1:217" x14ac:dyDescent="0.3">
      <c r="A236" s="108">
        <v>2021</v>
      </c>
      <c r="B236" s="109" t="s">
        <v>11</v>
      </c>
      <c r="C236" s="12">
        <v>0</v>
      </c>
      <c r="D236" s="4">
        <v>0</v>
      </c>
      <c r="E236" s="9">
        <f t="shared" si="986"/>
        <v>0</v>
      </c>
      <c r="F236" s="12">
        <v>0</v>
      </c>
      <c r="G236" s="4">
        <v>0</v>
      </c>
      <c r="H236" s="9">
        <f t="shared" si="1055"/>
        <v>0</v>
      </c>
      <c r="I236" s="12">
        <v>0</v>
      </c>
      <c r="J236" s="4">
        <v>0</v>
      </c>
      <c r="K236" s="9">
        <f t="shared" si="987"/>
        <v>0</v>
      </c>
      <c r="L236" s="12">
        <v>0</v>
      </c>
      <c r="M236" s="4">
        <v>0</v>
      </c>
      <c r="N236" s="9">
        <f t="shared" si="988"/>
        <v>0</v>
      </c>
      <c r="O236" s="12">
        <v>0</v>
      </c>
      <c r="P236" s="4">
        <v>0</v>
      </c>
      <c r="Q236" s="9">
        <f t="shared" si="989"/>
        <v>0</v>
      </c>
      <c r="R236" s="12">
        <v>0</v>
      </c>
      <c r="S236" s="4">
        <v>0</v>
      </c>
      <c r="T236" s="9">
        <f t="shared" si="990"/>
        <v>0</v>
      </c>
      <c r="U236" s="12">
        <v>0</v>
      </c>
      <c r="V236" s="4">
        <v>0</v>
      </c>
      <c r="W236" s="9">
        <f t="shared" si="991"/>
        <v>0</v>
      </c>
      <c r="X236" s="12">
        <v>0</v>
      </c>
      <c r="Y236" s="4">
        <v>0</v>
      </c>
      <c r="Z236" s="9">
        <f t="shared" si="992"/>
        <v>0</v>
      </c>
      <c r="AA236" s="12">
        <v>0</v>
      </c>
      <c r="AB236" s="4">
        <v>0</v>
      </c>
      <c r="AC236" s="9">
        <f t="shared" si="993"/>
        <v>0</v>
      </c>
      <c r="AD236" s="12">
        <v>0</v>
      </c>
      <c r="AE236" s="4">
        <v>0</v>
      </c>
      <c r="AF236" s="9">
        <f t="shared" si="994"/>
        <v>0</v>
      </c>
      <c r="AG236" s="12">
        <v>0</v>
      </c>
      <c r="AH236" s="4">
        <v>0</v>
      </c>
      <c r="AI236" s="9">
        <f t="shared" si="995"/>
        <v>0</v>
      </c>
      <c r="AJ236" s="12">
        <v>0</v>
      </c>
      <c r="AK236" s="4">
        <v>0</v>
      </c>
      <c r="AL236" s="9">
        <f t="shared" si="996"/>
        <v>0</v>
      </c>
      <c r="AM236" s="12">
        <v>0</v>
      </c>
      <c r="AN236" s="4">
        <v>0</v>
      </c>
      <c r="AO236" s="9">
        <f t="shared" si="997"/>
        <v>0</v>
      </c>
      <c r="AP236" s="12">
        <v>0</v>
      </c>
      <c r="AQ236" s="4">
        <v>0</v>
      </c>
      <c r="AR236" s="9">
        <f t="shared" si="998"/>
        <v>0</v>
      </c>
      <c r="AS236" s="12">
        <v>0</v>
      </c>
      <c r="AT236" s="4">
        <v>0</v>
      </c>
      <c r="AU236" s="9">
        <f t="shared" si="999"/>
        <v>0</v>
      </c>
      <c r="AV236" s="8">
        <v>25.62</v>
      </c>
      <c r="AW236" s="4">
        <v>24.17</v>
      </c>
      <c r="AX236" s="9">
        <f t="shared" si="1000"/>
        <v>943.4035909445746</v>
      </c>
      <c r="AY236" s="12"/>
      <c r="AZ236" s="4"/>
      <c r="BA236" s="9"/>
      <c r="BB236" s="12">
        <v>0</v>
      </c>
      <c r="BC236" s="4">
        <v>0</v>
      </c>
      <c r="BD236" s="9">
        <f t="shared" si="1001"/>
        <v>0</v>
      </c>
      <c r="BE236" s="8">
        <v>2.9350000000000001E-2</v>
      </c>
      <c r="BF236" s="4">
        <v>3.1669999999999998</v>
      </c>
      <c r="BG236" s="9">
        <f t="shared" si="1002"/>
        <v>107904.59965928449</v>
      </c>
      <c r="BH236" s="12">
        <v>0</v>
      </c>
      <c r="BI236" s="4">
        <v>0</v>
      </c>
      <c r="BJ236" s="9">
        <f t="shared" si="1003"/>
        <v>0</v>
      </c>
      <c r="BK236" s="12">
        <v>0</v>
      </c>
      <c r="BL236" s="4">
        <v>0</v>
      </c>
      <c r="BM236" s="9">
        <f t="shared" si="1004"/>
        <v>0</v>
      </c>
      <c r="BN236" s="12">
        <v>0</v>
      </c>
      <c r="BO236" s="4">
        <v>0</v>
      </c>
      <c r="BP236" s="9">
        <f t="shared" si="1005"/>
        <v>0</v>
      </c>
      <c r="BQ236" s="12">
        <v>0</v>
      </c>
      <c r="BR236" s="4">
        <v>0</v>
      </c>
      <c r="BS236" s="9">
        <f t="shared" si="1006"/>
        <v>0</v>
      </c>
      <c r="BT236" s="12">
        <v>0</v>
      </c>
      <c r="BU236" s="4">
        <v>0</v>
      </c>
      <c r="BV236" s="9">
        <f t="shared" si="1007"/>
        <v>0</v>
      </c>
      <c r="BW236" s="12">
        <v>0</v>
      </c>
      <c r="BX236" s="4">
        <v>0</v>
      </c>
      <c r="BY236" s="9">
        <f t="shared" si="1008"/>
        <v>0</v>
      </c>
      <c r="BZ236" s="12">
        <v>0</v>
      </c>
      <c r="CA236" s="4">
        <v>0</v>
      </c>
      <c r="CB236" s="9">
        <f t="shared" si="1009"/>
        <v>0</v>
      </c>
      <c r="CC236" s="12">
        <v>0</v>
      </c>
      <c r="CD236" s="4">
        <v>0</v>
      </c>
      <c r="CE236" s="9">
        <f t="shared" si="1010"/>
        <v>0</v>
      </c>
      <c r="CF236" s="12">
        <v>0</v>
      </c>
      <c r="CG236" s="4">
        <v>0</v>
      </c>
      <c r="CH236" s="9">
        <f t="shared" si="1011"/>
        <v>0</v>
      </c>
      <c r="CI236" s="12">
        <v>0</v>
      </c>
      <c r="CJ236" s="4">
        <v>0</v>
      </c>
      <c r="CK236" s="9">
        <f t="shared" si="1012"/>
        <v>0</v>
      </c>
      <c r="CL236" s="12">
        <v>0</v>
      </c>
      <c r="CM236" s="4">
        <v>0</v>
      </c>
      <c r="CN236" s="9">
        <f t="shared" si="1013"/>
        <v>0</v>
      </c>
      <c r="CO236" s="12">
        <v>0</v>
      </c>
      <c r="CP236" s="4">
        <v>0</v>
      </c>
      <c r="CQ236" s="9">
        <f t="shared" si="1014"/>
        <v>0</v>
      </c>
      <c r="CR236" s="12">
        <v>0</v>
      </c>
      <c r="CS236" s="4">
        <v>0</v>
      </c>
      <c r="CT236" s="9">
        <f t="shared" si="1015"/>
        <v>0</v>
      </c>
      <c r="CU236" s="12">
        <v>0</v>
      </c>
      <c r="CV236" s="4">
        <v>0</v>
      </c>
      <c r="CW236" s="9">
        <f t="shared" si="1016"/>
        <v>0</v>
      </c>
      <c r="CX236" s="12">
        <v>0</v>
      </c>
      <c r="CY236" s="4">
        <v>0</v>
      </c>
      <c r="CZ236" s="9">
        <f t="shared" si="1017"/>
        <v>0</v>
      </c>
      <c r="DA236" s="12"/>
      <c r="DB236" s="4"/>
      <c r="DC236" s="9"/>
      <c r="DD236" s="12">
        <v>0</v>
      </c>
      <c r="DE236" s="4">
        <v>0</v>
      </c>
      <c r="DF236" s="9">
        <f t="shared" si="1018"/>
        <v>0</v>
      </c>
      <c r="DG236" s="8">
        <v>1E-3</v>
      </c>
      <c r="DH236" s="4">
        <v>0.122</v>
      </c>
      <c r="DI236" s="9">
        <f t="shared" si="1019"/>
        <v>122000</v>
      </c>
      <c r="DJ236" s="12">
        <v>0</v>
      </c>
      <c r="DK236" s="4">
        <v>0</v>
      </c>
      <c r="DL236" s="9">
        <f t="shared" si="1020"/>
        <v>0</v>
      </c>
      <c r="DM236" s="12">
        <v>0</v>
      </c>
      <c r="DN236" s="4">
        <v>0</v>
      </c>
      <c r="DO236" s="9">
        <f t="shared" si="1021"/>
        <v>0</v>
      </c>
      <c r="DP236" s="8">
        <v>3.0000000000000001E-3</v>
      </c>
      <c r="DQ236" s="4">
        <v>6.8000000000000005E-2</v>
      </c>
      <c r="DR236" s="9">
        <f t="shared" si="1022"/>
        <v>22666.666666666668</v>
      </c>
      <c r="DS236" s="12">
        <v>0</v>
      </c>
      <c r="DT236" s="4">
        <v>0</v>
      </c>
      <c r="DU236" s="9">
        <f t="shared" si="1023"/>
        <v>0</v>
      </c>
      <c r="DV236" s="12">
        <v>0</v>
      </c>
      <c r="DW236" s="4">
        <v>0</v>
      </c>
      <c r="DX236" s="9">
        <f t="shared" si="1024"/>
        <v>0</v>
      </c>
      <c r="DY236" s="12">
        <v>0</v>
      </c>
      <c r="DZ236" s="4">
        <v>0</v>
      </c>
      <c r="EA236" s="9">
        <f t="shared" si="1025"/>
        <v>0</v>
      </c>
      <c r="EB236" s="12"/>
      <c r="EC236" s="4"/>
      <c r="ED236" s="9"/>
      <c r="EE236" s="12">
        <v>0</v>
      </c>
      <c r="EF236" s="4">
        <v>0</v>
      </c>
      <c r="EG236" s="9">
        <f t="shared" si="1026"/>
        <v>0</v>
      </c>
      <c r="EH236" s="12">
        <v>0</v>
      </c>
      <c r="EI236" s="4">
        <v>0</v>
      </c>
      <c r="EJ236" s="9">
        <f t="shared" si="1027"/>
        <v>0</v>
      </c>
      <c r="EK236" s="12">
        <v>0</v>
      </c>
      <c r="EL236" s="4">
        <v>0</v>
      </c>
      <c r="EM236" s="9">
        <f t="shared" si="1028"/>
        <v>0</v>
      </c>
      <c r="EN236" s="12">
        <v>0</v>
      </c>
      <c r="EO236" s="4">
        <v>0</v>
      </c>
      <c r="EP236" s="9">
        <f t="shared" si="1029"/>
        <v>0</v>
      </c>
      <c r="EQ236" s="12">
        <v>0</v>
      </c>
      <c r="ER236" s="4">
        <v>0</v>
      </c>
      <c r="ES236" s="9">
        <f t="shared" si="1030"/>
        <v>0</v>
      </c>
      <c r="ET236" s="12">
        <v>0</v>
      </c>
      <c r="EU236" s="4">
        <v>0</v>
      </c>
      <c r="EV236" s="9">
        <f t="shared" si="1031"/>
        <v>0</v>
      </c>
      <c r="EW236" s="12">
        <v>0</v>
      </c>
      <c r="EX236" s="4">
        <v>0</v>
      </c>
      <c r="EY236" s="9">
        <f t="shared" si="1032"/>
        <v>0</v>
      </c>
      <c r="EZ236" s="12">
        <v>0</v>
      </c>
      <c r="FA236" s="4">
        <v>0</v>
      </c>
      <c r="FB236" s="9">
        <f t="shared" si="1033"/>
        <v>0</v>
      </c>
      <c r="FC236" s="12">
        <v>0</v>
      </c>
      <c r="FD236" s="4">
        <v>0</v>
      </c>
      <c r="FE236" s="9">
        <f t="shared" si="1034"/>
        <v>0</v>
      </c>
      <c r="FF236" s="12">
        <v>0</v>
      </c>
      <c r="FG236" s="4">
        <v>0</v>
      </c>
      <c r="FH236" s="9">
        <f t="shared" si="1035"/>
        <v>0</v>
      </c>
      <c r="FI236" s="12">
        <v>0</v>
      </c>
      <c r="FJ236" s="4">
        <v>0</v>
      </c>
      <c r="FK236" s="9">
        <f t="shared" si="1036"/>
        <v>0</v>
      </c>
      <c r="FL236" s="12">
        <v>0</v>
      </c>
      <c r="FM236" s="4">
        <v>0</v>
      </c>
      <c r="FN236" s="9">
        <f t="shared" si="1037"/>
        <v>0</v>
      </c>
      <c r="FO236" s="12"/>
      <c r="FP236" s="4"/>
      <c r="FQ236" s="9"/>
      <c r="FR236" s="12">
        <v>0</v>
      </c>
      <c r="FS236" s="4">
        <v>0</v>
      </c>
      <c r="FT236" s="9">
        <f t="shared" si="1038"/>
        <v>0</v>
      </c>
      <c r="FU236" s="12">
        <v>0</v>
      </c>
      <c r="FV236" s="4">
        <v>0</v>
      </c>
      <c r="FW236" s="9">
        <f t="shared" si="1039"/>
        <v>0</v>
      </c>
      <c r="FX236" s="12">
        <v>0</v>
      </c>
      <c r="FY236" s="4">
        <v>0</v>
      </c>
      <c r="FZ236" s="9">
        <f t="shared" si="1040"/>
        <v>0</v>
      </c>
      <c r="GA236" s="12">
        <v>0</v>
      </c>
      <c r="GB236" s="4">
        <v>0</v>
      </c>
      <c r="GC236" s="9">
        <f t="shared" si="1041"/>
        <v>0</v>
      </c>
      <c r="GD236" s="12">
        <v>0</v>
      </c>
      <c r="GE236" s="4">
        <v>0</v>
      </c>
      <c r="GF236" s="9">
        <f t="shared" si="1042"/>
        <v>0</v>
      </c>
      <c r="GG236" s="12">
        <v>0</v>
      </c>
      <c r="GH236" s="4">
        <v>0</v>
      </c>
      <c r="GI236" s="9">
        <f t="shared" si="1043"/>
        <v>0</v>
      </c>
      <c r="GJ236" s="12">
        <v>0</v>
      </c>
      <c r="GK236" s="4">
        <v>0</v>
      </c>
      <c r="GL236" s="9">
        <f t="shared" si="1044"/>
        <v>0</v>
      </c>
      <c r="GM236" s="12">
        <v>0</v>
      </c>
      <c r="GN236" s="4">
        <v>0</v>
      </c>
      <c r="GO236" s="9">
        <f t="shared" si="1045"/>
        <v>0</v>
      </c>
      <c r="GP236" s="12">
        <v>0</v>
      </c>
      <c r="GQ236" s="4">
        <v>0</v>
      </c>
      <c r="GR236" s="9">
        <f t="shared" si="1046"/>
        <v>0</v>
      </c>
      <c r="GS236" s="12">
        <v>0</v>
      </c>
      <c r="GT236" s="4">
        <v>0</v>
      </c>
      <c r="GU236" s="9">
        <f t="shared" si="1047"/>
        <v>0</v>
      </c>
      <c r="GV236" s="8">
        <v>1.5338000000000001</v>
      </c>
      <c r="GW236" s="4">
        <v>2.5059999999999998</v>
      </c>
      <c r="GX236" s="9">
        <f t="shared" si="1048"/>
        <v>1633.8505672186723</v>
      </c>
      <c r="GY236" s="12">
        <v>0</v>
      </c>
      <c r="GZ236" s="4">
        <v>0</v>
      </c>
      <c r="HA236" s="9">
        <f t="shared" si="1049"/>
        <v>0</v>
      </c>
      <c r="HB236" s="12">
        <v>0</v>
      </c>
      <c r="HC236" s="4">
        <v>0</v>
      </c>
      <c r="HD236" s="9">
        <f t="shared" si="1050"/>
        <v>0</v>
      </c>
      <c r="HE236" s="12">
        <v>0</v>
      </c>
      <c r="HF236" s="4">
        <v>0</v>
      </c>
      <c r="HG236" s="9">
        <f t="shared" si="1051"/>
        <v>0</v>
      </c>
      <c r="HH236" s="12">
        <f>F236+L236+R236+DD236+DM236+DS236+FF236+FI236+FX236+GS236+GY236+HB236+HE236+FU236+BK236+AG236+CC236+AM236+BB236+DY236+BT236+BQ236+BH236+GA236+GV236+CO236+CU236+DP236+AV236+I236+AA236+CR236+EK236+EZ236+FC236+GG236+GJ236+GP236+O236+GM236+CI236+DJ236+FL236+EH236+X236+GD236+ET236+BN236+AS236+AD236+BZ236+AP236+CX236+EQ236+FR236+AJ236+EN236+BW236+EW236+CL236+EE236+C236+DG236</f>
        <v>27.157800000000002</v>
      </c>
      <c r="HI236" s="9">
        <f>G236+M236+S236+DE236+DN236+DT236+FG236+FJ236+FY236+GT236+GZ236+HC236+HF236+FV236+BL236+AH236+CD236+AN236+BC236+DZ236+BU236+BR236+BI236+GB236+GW236+CP236+CV236+DQ236+AW236+J236+AB236+CS236+EL236+FA236+FD236+GH236+GK236+GQ236+P236+GN236+CJ236+DK236+FM236+EI236+Y236+GE236+EU236+BO236+AT236+AE236+CA236+AQ236+CY236+ER236+FS236+AK236+EO236+BX236+EX236+CM236+EF236+D236+DH236</f>
        <v>26.866</v>
      </c>
    </row>
    <row r="237" spans="1:217" x14ac:dyDescent="0.3">
      <c r="A237" s="108">
        <v>2021</v>
      </c>
      <c r="B237" s="9" t="s">
        <v>12</v>
      </c>
      <c r="C237" s="12">
        <v>0</v>
      </c>
      <c r="D237" s="4">
        <v>0</v>
      </c>
      <c r="E237" s="9">
        <f t="shared" si="986"/>
        <v>0</v>
      </c>
      <c r="F237" s="12">
        <v>0</v>
      </c>
      <c r="G237" s="4">
        <v>0</v>
      </c>
      <c r="H237" s="9">
        <f t="shared" si="1055"/>
        <v>0</v>
      </c>
      <c r="I237" s="12">
        <v>0</v>
      </c>
      <c r="J237" s="4">
        <v>0</v>
      </c>
      <c r="K237" s="9">
        <f t="shared" si="987"/>
        <v>0</v>
      </c>
      <c r="L237" s="12">
        <v>0</v>
      </c>
      <c r="M237" s="4">
        <v>0</v>
      </c>
      <c r="N237" s="9">
        <f t="shared" si="988"/>
        <v>0</v>
      </c>
      <c r="O237" s="12">
        <v>0</v>
      </c>
      <c r="P237" s="4">
        <v>0</v>
      </c>
      <c r="Q237" s="9">
        <f t="shared" si="989"/>
        <v>0</v>
      </c>
      <c r="R237" s="12">
        <v>0</v>
      </c>
      <c r="S237" s="4">
        <v>0</v>
      </c>
      <c r="T237" s="9">
        <f t="shared" si="990"/>
        <v>0</v>
      </c>
      <c r="U237" s="12">
        <v>0</v>
      </c>
      <c r="V237" s="4">
        <v>0</v>
      </c>
      <c r="W237" s="9">
        <f t="shared" si="991"/>
        <v>0</v>
      </c>
      <c r="X237" s="12">
        <v>0</v>
      </c>
      <c r="Y237" s="4">
        <v>0</v>
      </c>
      <c r="Z237" s="9">
        <f t="shared" si="992"/>
        <v>0</v>
      </c>
      <c r="AA237" s="12">
        <v>0</v>
      </c>
      <c r="AB237" s="4">
        <v>0</v>
      </c>
      <c r="AC237" s="9">
        <f t="shared" si="993"/>
        <v>0</v>
      </c>
      <c r="AD237" s="12">
        <v>0</v>
      </c>
      <c r="AE237" s="4">
        <v>0</v>
      </c>
      <c r="AF237" s="9">
        <f t="shared" si="994"/>
        <v>0</v>
      </c>
      <c r="AG237" s="12">
        <v>0</v>
      </c>
      <c r="AH237" s="4">
        <v>0</v>
      </c>
      <c r="AI237" s="9">
        <f t="shared" si="995"/>
        <v>0</v>
      </c>
      <c r="AJ237" s="12">
        <v>0</v>
      </c>
      <c r="AK237" s="4">
        <v>0</v>
      </c>
      <c r="AL237" s="9">
        <f t="shared" si="996"/>
        <v>0</v>
      </c>
      <c r="AM237" s="12">
        <v>0</v>
      </c>
      <c r="AN237" s="4">
        <v>0</v>
      </c>
      <c r="AO237" s="9">
        <f t="shared" si="997"/>
        <v>0</v>
      </c>
      <c r="AP237" s="12">
        <v>0</v>
      </c>
      <c r="AQ237" s="4">
        <v>0</v>
      </c>
      <c r="AR237" s="9">
        <f t="shared" si="998"/>
        <v>0</v>
      </c>
      <c r="AS237" s="12">
        <v>0</v>
      </c>
      <c r="AT237" s="4">
        <v>0</v>
      </c>
      <c r="AU237" s="9">
        <f t="shared" si="999"/>
        <v>0</v>
      </c>
      <c r="AV237" s="8">
        <v>6.9</v>
      </c>
      <c r="AW237" s="4">
        <v>6.54</v>
      </c>
      <c r="AX237" s="9">
        <f t="shared" si="1000"/>
        <v>947.82608695652175</v>
      </c>
      <c r="AY237" s="12"/>
      <c r="AZ237" s="4"/>
      <c r="BA237" s="9"/>
      <c r="BB237" s="12">
        <v>0</v>
      </c>
      <c r="BC237" s="4">
        <v>0</v>
      </c>
      <c r="BD237" s="9">
        <f t="shared" si="1001"/>
        <v>0</v>
      </c>
      <c r="BE237" s="12">
        <v>0</v>
      </c>
      <c r="BF237" s="4">
        <v>0</v>
      </c>
      <c r="BG237" s="9">
        <f t="shared" si="1002"/>
        <v>0</v>
      </c>
      <c r="BH237" s="8">
        <v>2.01E-2</v>
      </c>
      <c r="BI237" s="4">
        <v>1.179</v>
      </c>
      <c r="BJ237" s="9">
        <f t="shared" si="1003"/>
        <v>58656.716417910451</v>
      </c>
      <c r="BK237" s="12">
        <v>0</v>
      </c>
      <c r="BL237" s="4">
        <v>0</v>
      </c>
      <c r="BM237" s="9">
        <f t="shared" si="1004"/>
        <v>0</v>
      </c>
      <c r="BN237" s="12">
        <v>0</v>
      </c>
      <c r="BO237" s="4">
        <v>0</v>
      </c>
      <c r="BP237" s="9">
        <f t="shared" si="1005"/>
        <v>0</v>
      </c>
      <c r="BQ237" s="8">
        <v>7.4999999999999997E-2</v>
      </c>
      <c r="BR237" s="4">
        <v>2.79</v>
      </c>
      <c r="BS237" s="9">
        <f t="shared" si="1006"/>
        <v>37200</v>
      </c>
      <c r="BT237" s="12">
        <v>0</v>
      </c>
      <c r="BU237" s="4">
        <v>0</v>
      </c>
      <c r="BV237" s="9">
        <f t="shared" si="1007"/>
        <v>0</v>
      </c>
      <c r="BW237" s="12">
        <v>0</v>
      </c>
      <c r="BX237" s="4">
        <v>0</v>
      </c>
      <c r="BY237" s="9">
        <f t="shared" si="1008"/>
        <v>0</v>
      </c>
      <c r="BZ237" s="12">
        <v>0</v>
      </c>
      <c r="CA237" s="4">
        <v>0</v>
      </c>
      <c r="CB237" s="9">
        <f t="shared" si="1009"/>
        <v>0</v>
      </c>
      <c r="CC237" s="12">
        <v>0</v>
      </c>
      <c r="CD237" s="4">
        <v>0</v>
      </c>
      <c r="CE237" s="9">
        <f t="shared" si="1010"/>
        <v>0</v>
      </c>
      <c r="CF237" s="12">
        <v>0</v>
      </c>
      <c r="CG237" s="4">
        <v>0</v>
      </c>
      <c r="CH237" s="9">
        <f t="shared" si="1011"/>
        <v>0</v>
      </c>
      <c r="CI237" s="12">
        <v>0</v>
      </c>
      <c r="CJ237" s="4">
        <v>0</v>
      </c>
      <c r="CK237" s="9">
        <f t="shared" si="1012"/>
        <v>0</v>
      </c>
      <c r="CL237" s="12">
        <v>0</v>
      </c>
      <c r="CM237" s="4">
        <v>0</v>
      </c>
      <c r="CN237" s="9">
        <f t="shared" si="1013"/>
        <v>0</v>
      </c>
      <c r="CO237" s="12">
        <v>0</v>
      </c>
      <c r="CP237" s="4">
        <v>0</v>
      </c>
      <c r="CQ237" s="9">
        <f t="shared" si="1014"/>
        <v>0</v>
      </c>
      <c r="CR237" s="12">
        <v>0</v>
      </c>
      <c r="CS237" s="4">
        <v>0</v>
      </c>
      <c r="CT237" s="9">
        <f t="shared" si="1015"/>
        <v>0</v>
      </c>
      <c r="CU237" s="12">
        <v>0</v>
      </c>
      <c r="CV237" s="4">
        <v>0</v>
      </c>
      <c r="CW237" s="9">
        <f t="shared" si="1016"/>
        <v>0</v>
      </c>
      <c r="CX237" s="12">
        <v>0</v>
      </c>
      <c r="CY237" s="4">
        <v>0</v>
      </c>
      <c r="CZ237" s="9">
        <f t="shared" si="1017"/>
        <v>0</v>
      </c>
      <c r="DA237" s="8"/>
      <c r="DB237" s="4"/>
      <c r="DC237" s="9"/>
      <c r="DD237" s="8">
        <v>30</v>
      </c>
      <c r="DE237" s="4">
        <v>27.972999999999999</v>
      </c>
      <c r="DF237" s="9">
        <f t="shared" si="1018"/>
        <v>932.43333333333328</v>
      </c>
      <c r="DG237" s="12">
        <v>0</v>
      </c>
      <c r="DH237" s="4">
        <v>0</v>
      </c>
      <c r="DI237" s="9">
        <f t="shared" si="1019"/>
        <v>0</v>
      </c>
      <c r="DJ237" s="12">
        <v>0</v>
      </c>
      <c r="DK237" s="4">
        <v>0</v>
      </c>
      <c r="DL237" s="9">
        <f t="shared" si="1020"/>
        <v>0</v>
      </c>
      <c r="DM237" s="12">
        <v>0</v>
      </c>
      <c r="DN237" s="4">
        <v>0</v>
      </c>
      <c r="DO237" s="9">
        <f t="shared" si="1021"/>
        <v>0</v>
      </c>
      <c r="DP237" s="12">
        <v>0</v>
      </c>
      <c r="DQ237" s="4">
        <v>0</v>
      </c>
      <c r="DR237" s="9">
        <f t="shared" si="1022"/>
        <v>0</v>
      </c>
      <c r="DS237" s="12">
        <v>0</v>
      </c>
      <c r="DT237" s="4">
        <v>0</v>
      </c>
      <c r="DU237" s="9">
        <f t="shared" si="1023"/>
        <v>0</v>
      </c>
      <c r="DV237" s="12">
        <v>0</v>
      </c>
      <c r="DW237" s="4">
        <v>0</v>
      </c>
      <c r="DX237" s="9">
        <f t="shared" si="1024"/>
        <v>0</v>
      </c>
      <c r="DY237" s="12">
        <v>0</v>
      </c>
      <c r="DZ237" s="4">
        <v>0</v>
      </c>
      <c r="EA237" s="9">
        <f t="shared" si="1025"/>
        <v>0</v>
      </c>
      <c r="EB237" s="12"/>
      <c r="EC237" s="4"/>
      <c r="ED237" s="9"/>
      <c r="EE237" s="12">
        <v>0</v>
      </c>
      <c r="EF237" s="4">
        <v>0</v>
      </c>
      <c r="EG237" s="9">
        <f t="shared" si="1026"/>
        <v>0</v>
      </c>
      <c r="EH237" s="12">
        <v>0</v>
      </c>
      <c r="EI237" s="4">
        <v>0</v>
      </c>
      <c r="EJ237" s="9">
        <f t="shared" si="1027"/>
        <v>0</v>
      </c>
      <c r="EK237" s="12">
        <v>0</v>
      </c>
      <c r="EL237" s="4">
        <v>0</v>
      </c>
      <c r="EM237" s="9">
        <f t="shared" si="1028"/>
        <v>0</v>
      </c>
      <c r="EN237" s="12">
        <v>0</v>
      </c>
      <c r="EO237" s="4">
        <v>0</v>
      </c>
      <c r="EP237" s="9">
        <f t="shared" si="1029"/>
        <v>0</v>
      </c>
      <c r="EQ237" s="12">
        <v>0</v>
      </c>
      <c r="ER237" s="4">
        <v>0</v>
      </c>
      <c r="ES237" s="9">
        <f t="shared" si="1030"/>
        <v>0</v>
      </c>
      <c r="ET237" s="12">
        <v>0</v>
      </c>
      <c r="EU237" s="4">
        <v>0</v>
      </c>
      <c r="EV237" s="9">
        <f t="shared" si="1031"/>
        <v>0</v>
      </c>
      <c r="EW237" s="12">
        <v>0</v>
      </c>
      <c r="EX237" s="4">
        <v>0</v>
      </c>
      <c r="EY237" s="9">
        <f t="shared" si="1032"/>
        <v>0</v>
      </c>
      <c r="EZ237" s="12">
        <v>0</v>
      </c>
      <c r="FA237" s="4">
        <v>0</v>
      </c>
      <c r="FB237" s="9">
        <f t="shared" si="1033"/>
        <v>0</v>
      </c>
      <c r="FC237" s="12">
        <v>0</v>
      </c>
      <c r="FD237" s="4">
        <v>0</v>
      </c>
      <c r="FE237" s="9">
        <f t="shared" si="1034"/>
        <v>0</v>
      </c>
      <c r="FF237" s="12">
        <v>0</v>
      </c>
      <c r="FG237" s="4">
        <v>0</v>
      </c>
      <c r="FH237" s="9">
        <f t="shared" si="1035"/>
        <v>0</v>
      </c>
      <c r="FI237" s="12">
        <v>0</v>
      </c>
      <c r="FJ237" s="4">
        <v>0</v>
      </c>
      <c r="FK237" s="9">
        <f t="shared" si="1036"/>
        <v>0</v>
      </c>
      <c r="FL237" s="12">
        <v>0</v>
      </c>
      <c r="FM237" s="4">
        <v>0</v>
      </c>
      <c r="FN237" s="9">
        <f t="shared" si="1037"/>
        <v>0</v>
      </c>
      <c r="FO237" s="12"/>
      <c r="FP237" s="4"/>
      <c r="FQ237" s="9"/>
      <c r="FR237" s="12">
        <v>0</v>
      </c>
      <c r="FS237" s="4">
        <v>0</v>
      </c>
      <c r="FT237" s="9">
        <f t="shared" si="1038"/>
        <v>0</v>
      </c>
      <c r="FU237" s="12">
        <v>0</v>
      </c>
      <c r="FV237" s="4">
        <v>0</v>
      </c>
      <c r="FW237" s="9">
        <f t="shared" si="1039"/>
        <v>0</v>
      </c>
      <c r="FX237" s="12">
        <v>0</v>
      </c>
      <c r="FY237" s="4">
        <v>0</v>
      </c>
      <c r="FZ237" s="9">
        <f t="shared" si="1040"/>
        <v>0</v>
      </c>
      <c r="GA237" s="12">
        <v>0</v>
      </c>
      <c r="GB237" s="4">
        <v>0</v>
      </c>
      <c r="GC237" s="9">
        <f t="shared" si="1041"/>
        <v>0</v>
      </c>
      <c r="GD237" s="12">
        <v>0</v>
      </c>
      <c r="GE237" s="4">
        <v>0</v>
      </c>
      <c r="GF237" s="9">
        <f t="shared" si="1042"/>
        <v>0</v>
      </c>
      <c r="GG237" s="12">
        <v>0</v>
      </c>
      <c r="GH237" s="4">
        <v>0</v>
      </c>
      <c r="GI237" s="9">
        <f t="shared" si="1043"/>
        <v>0</v>
      </c>
      <c r="GJ237" s="12">
        <v>0</v>
      </c>
      <c r="GK237" s="4">
        <v>0</v>
      </c>
      <c r="GL237" s="9">
        <f t="shared" si="1044"/>
        <v>0</v>
      </c>
      <c r="GM237" s="12">
        <v>0</v>
      </c>
      <c r="GN237" s="4">
        <v>0</v>
      </c>
      <c r="GO237" s="9">
        <f t="shared" si="1045"/>
        <v>0</v>
      </c>
      <c r="GP237" s="8">
        <v>6.0600000000000001E-2</v>
      </c>
      <c r="GQ237" s="4">
        <v>5.23</v>
      </c>
      <c r="GR237" s="9">
        <f t="shared" si="1046"/>
        <v>86303.630363036311</v>
      </c>
      <c r="GS237" s="8">
        <v>18.620799999999999</v>
      </c>
      <c r="GT237" s="4">
        <v>3221.279</v>
      </c>
      <c r="GU237" s="9">
        <f t="shared" si="1047"/>
        <v>172993.58781577591</v>
      </c>
      <c r="GV237" s="8">
        <v>1.35E-2</v>
      </c>
      <c r="GW237" s="4">
        <v>0.246</v>
      </c>
      <c r="GX237" s="9">
        <f t="shared" si="1048"/>
        <v>18222.222222222223</v>
      </c>
      <c r="GY237" s="12">
        <v>0</v>
      </c>
      <c r="GZ237" s="4">
        <v>0</v>
      </c>
      <c r="HA237" s="9">
        <f t="shared" si="1049"/>
        <v>0</v>
      </c>
      <c r="HB237" s="8">
        <v>30</v>
      </c>
      <c r="HC237" s="4">
        <v>23.734000000000002</v>
      </c>
      <c r="HD237" s="9">
        <f t="shared" si="1050"/>
        <v>791.13333333333333</v>
      </c>
      <c r="HE237" s="12">
        <v>0</v>
      </c>
      <c r="HF237" s="4">
        <v>0</v>
      </c>
      <c r="HG237" s="9">
        <f t="shared" si="1051"/>
        <v>0</v>
      </c>
      <c r="HH237" s="12">
        <f t="shared" ref="HH237:HH239" si="1056">F237+L237+R237+DD237+DM237+DS237+FF237+FI237+FX237+GS237+GY237+HB237+HE237+FU237+BK237+AG237+CC237+AM237+BB237+DY237+BT237+BQ237+BH237+GA237+GV237+CO237+CU237+DP237+AV237+I237+AA237+CR237+EK237+EZ237+FC237+GG237+GJ237+GP237+O237+GM237+CI237+DJ237+FL237+EH237+X237+GD237+ET237+BN237+AS237+AD237+BZ237+AP237+CX237+EQ237+FR237+AJ237+EN237+BW237+EW237+CL237+EE237+C237+DG237</f>
        <v>85.69</v>
      </c>
      <c r="HI237" s="9">
        <f t="shared" ref="HI237:HI239" si="1057">G237+M237+S237+DE237+DN237+DT237+FG237+FJ237+FY237+GT237+GZ237+HC237+HF237+FV237+BL237+AH237+CD237+AN237+BC237+DZ237+BU237+BR237+BI237+GB237+GW237+CP237+CV237+DQ237+AW237+J237+AB237+CS237+EL237+FA237+FD237+GH237+GK237+GQ237+P237+GN237+CJ237+DK237+FM237+EI237+Y237+GE237+EU237+BO237+AT237+AE237+CA237+AQ237+CY237+ER237+FS237+AK237+EO237+BX237+EX237+CM237+EF237+D237+DH237</f>
        <v>3288.971</v>
      </c>
    </row>
    <row r="238" spans="1:217" x14ac:dyDescent="0.3">
      <c r="A238" s="108">
        <v>2021</v>
      </c>
      <c r="B238" s="109" t="s">
        <v>13</v>
      </c>
      <c r="C238" s="12">
        <v>0</v>
      </c>
      <c r="D238" s="4">
        <v>0</v>
      </c>
      <c r="E238" s="9">
        <f t="shared" si="986"/>
        <v>0</v>
      </c>
      <c r="F238" s="12">
        <v>0</v>
      </c>
      <c r="G238" s="4">
        <v>0</v>
      </c>
      <c r="H238" s="9">
        <f t="shared" si="1055"/>
        <v>0</v>
      </c>
      <c r="I238" s="12">
        <v>0</v>
      </c>
      <c r="J238" s="4">
        <v>0</v>
      </c>
      <c r="K238" s="9">
        <f t="shared" si="987"/>
        <v>0</v>
      </c>
      <c r="L238" s="12">
        <v>0</v>
      </c>
      <c r="M238" s="4">
        <v>0</v>
      </c>
      <c r="N238" s="9">
        <f t="shared" si="988"/>
        <v>0</v>
      </c>
      <c r="O238" s="12">
        <v>0</v>
      </c>
      <c r="P238" s="4">
        <v>0</v>
      </c>
      <c r="Q238" s="9">
        <f t="shared" si="989"/>
        <v>0</v>
      </c>
      <c r="R238" s="12">
        <v>0</v>
      </c>
      <c r="S238" s="4">
        <v>0</v>
      </c>
      <c r="T238" s="9">
        <f t="shared" si="990"/>
        <v>0</v>
      </c>
      <c r="U238" s="12">
        <v>0</v>
      </c>
      <c r="V238" s="4">
        <v>0</v>
      </c>
      <c r="W238" s="9">
        <f t="shared" si="991"/>
        <v>0</v>
      </c>
      <c r="X238" s="12">
        <v>0</v>
      </c>
      <c r="Y238" s="4">
        <v>0</v>
      </c>
      <c r="Z238" s="9">
        <f t="shared" si="992"/>
        <v>0</v>
      </c>
      <c r="AA238" s="12">
        <v>0</v>
      </c>
      <c r="AB238" s="4">
        <v>0</v>
      </c>
      <c r="AC238" s="9">
        <f t="shared" si="993"/>
        <v>0</v>
      </c>
      <c r="AD238" s="12">
        <v>0</v>
      </c>
      <c r="AE238" s="4">
        <v>0</v>
      </c>
      <c r="AF238" s="9">
        <f t="shared" si="994"/>
        <v>0</v>
      </c>
      <c r="AG238" s="12">
        <v>0</v>
      </c>
      <c r="AH238" s="4">
        <v>0</v>
      </c>
      <c r="AI238" s="9">
        <f t="shared" si="995"/>
        <v>0</v>
      </c>
      <c r="AJ238" s="12">
        <v>0</v>
      </c>
      <c r="AK238" s="4">
        <v>0</v>
      </c>
      <c r="AL238" s="9">
        <f t="shared" si="996"/>
        <v>0</v>
      </c>
      <c r="AM238" s="12">
        <v>0</v>
      </c>
      <c r="AN238" s="4">
        <v>0</v>
      </c>
      <c r="AO238" s="9">
        <f t="shared" si="997"/>
        <v>0</v>
      </c>
      <c r="AP238" s="12">
        <v>0</v>
      </c>
      <c r="AQ238" s="4">
        <v>0</v>
      </c>
      <c r="AR238" s="9">
        <f t="shared" si="998"/>
        <v>0</v>
      </c>
      <c r="AS238" s="12">
        <v>0</v>
      </c>
      <c r="AT238" s="4">
        <v>0</v>
      </c>
      <c r="AU238" s="9">
        <f t="shared" si="999"/>
        <v>0</v>
      </c>
      <c r="AV238" s="12">
        <v>0</v>
      </c>
      <c r="AW238" s="4">
        <v>0</v>
      </c>
      <c r="AX238" s="9">
        <f t="shared" si="1000"/>
        <v>0</v>
      </c>
      <c r="AY238" s="12"/>
      <c r="AZ238" s="4"/>
      <c r="BA238" s="9"/>
      <c r="BB238" s="12">
        <v>0</v>
      </c>
      <c r="BC238" s="4">
        <v>0</v>
      </c>
      <c r="BD238" s="9">
        <f t="shared" si="1001"/>
        <v>0</v>
      </c>
      <c r="BE238" s="12">
        <v>0</v>
      </c>
      <c r="BF238" s="4">
        <v>0</v>
      </c>
      <c r="BG238" s="9">
        <f t="shared" si="1002"/>
        <v>0</v>
      </c>
      <c r="BH238" s="12">
        <v>0</v>
      </c>
      <c r="BI238" s="4">
        <v>0</v>
      </c>
      <c r="BJ238" s="9">
        <f t="shared" si="1003"/>
        <v>0</v>
      </c>
      <c r="BK238" s="8">
        <v>5.21</v>
      </c>
      <c r="BL238" s="4">
        <v>10.234999999999999</v>
      </c>
      <c r="BM238" s="9">
        <f t="shared" si="1004"/>
        <v>1964.4913627639155</v>
      </c>
      <c r="BN238" s="12">
        <v>0</v>
      </c>
      <c r="BO238" s="4">
        <v>0</v>
      </c>
      <c r="BP238" s="9">
        <f t="shared" si="1005"/>
        <v>0</v>
      </c>
      <c r="BQ238" s="12">
        <v>0</v>
      </c>
      <c r="BR238" s="4">
        <v>0</v>
      </c>
      <c r="BS238" s="9">
        <f t="shared" si="1006"/>
        <v>0</v>
      </c>
      <c r="BT238" s="12">
        <v>0</v>
      </c>
      <c r="BU238" s="4">
        <v>0</v>
      </c>
      <c r="BV238" s="9">
        <f t="shared" si="1007"/>
        <v>0</v>
      </c>
      <c r="BW238" s="12">
        <v>0</v>
      </c>
      <c r="BX238" s="4">
        <v>0</v>
      </c>
      <c r="BY238" s="9">
        <f t="shared" si="1008"/>
        <v>0</v>
      </c>
      <c r="BZ238" s="12">
        <v>0</v>
      </c>
      <c r="CA238" s="4">
        <v>0</v>
      </c>
      <c r="CB238" s="9">
        <f t="shared" si="1009"/>
        <v>0</v>
      </c>
      <c r="CC238" s="12">
        <v>0</v>
      </c>
      <c r="CD238" s="4">
        <v>0</v>
      </c>
      <c r="CE238" s="9">
        <f t="shared" si="1010"/>
        <v>0</v>
      </c>
      <c r="CF238" s="12">
        <v>0</v>
      </c>
      <c r="CG238" s="4">
        <v>0</v>
      </c>
      <c r="CH238" s="9">
        <f t="shared" si="1011"/>
        <v>0</v>
      </c>
      <c r="CI238" s="12">
        <v>0</v>
      </c>
      <c r="CJ238" s="4">
        <v>0</v>
      </c>
      <c r="CK238" s="9">
        <f t="shared" si="1012"/>
        <v>0</v>
      </c>
      <c r="CL238" s="12">
        <v>0</v>
      </c>
      <c r="CM238" s="4">
        <v>0</v>
      </c>
      <c r="CN238" s="9">
        <f t="shared" si="1013"/>
        <v>0</v>
      </c>
      <c r="CO238" s="12">
        <v>0</v>
      </c>
      <c r="CP238" s="4">
        <v>0</v>
      </c>
      <c r="CQ238" s="9">
        <f t="shared" si="1014"/>
        <v>0</v>
      </c>
      <c r="CR238" s="12">
        <v>0</v>
      </c>
      <c r="CS238" s="4">
        <v>0</v>
      </c>
      <c r="CT238" s="9">
        <f t="shared" si="1015"/>
        <v>0</v>
      </c>
      <c r="CU238" s="12">
        <v>0</v>
      </c>
      <c r="CV238" s="4">
        <v>0</v>
      </c>
      <c r="CW238" s="9">
        <f t="shared" si="1016"/>
        <v>0</v>
      </c>
      <c r="CX238" s="12">
        <v>0</v>
      </c>
      <c r="CY238" s="4">
        <v>0</v>
      </c>
      <c r="CZ238" s="9">
        <f t="shared" si="1017"/>
        <v>0</v>
      </c>
      <c r="DA238" s="12"/>
      <c r="DB238" s="4"/>
      <c r="DC238" s="9"/>
      <c r="DD238" s="12">
        <v>0</v>
      </c>
      <c r="DE238" s="4">
        <v>0</v>
      </c>
      <c r="DF238" s="9">
        <f t="shared" si="1018"/>
        <v>0</v>
      </c>
      <c r="DG238" s="12">
        <v>0</v>
      </c>
      <c r="DH238" s="4">
        <v>0</v>
      </c>
      <c r="DI238" s="9">
        <f t="shared" si="1019"/>
        <v>0</v>
      </c>
      <c r="DJ238" s="12">
        <v>0</v>
      </c>
      <c r="DK238" s="4">
        <v>0</v>
      </c>
      <c r="DL238" s="9">
        <f t="shared" si="1020"/>
        <v>0</v>
      </c>
      <c r="DM238" s="12">
        <v>0</v>
      </c>
      <c r="DN238" s="4">
        <v>0</v>
      </c>
      <c r="DO238" s="9">
        <f t="shared" si="1021"/>
        <v>0</v>
      </c>
      <c r="DP238" s="12">
        <v>0</v>
      </c>
      <c r="DQ238" s="4">
        <v>0</v>
      </c>
      <c r="DR238" s="9">
        <f t="shared" si="1022"/>
        <v>0</v>
      </c>
      <c r="DS238" s="12">
        <v>0</v>
      </c>
      <c r="DT238" s="4">
        <v>0</v>
      </c>
      <c r="DU238" s="9">
        <f t="shared" si="1023"/>
        <v>0</v>
      </c>
      <c r="DV238" s="12">
        <v>0</v>
      </c>
      <c r="DW238" s="4">
        <v>0</v>
      </c>
      <c r="DX238" s="9">
        <f t="shared" si="1024"/>
        <v>0</v>
      </c>
      <c r="DY238" s="12">
        <v>0</v>
      </c>
      <c r="DZ238" s="4">
        <v>0</v>
      </c>
      <c r="EA238" s="9">
        <f t="shared" si="1025"/>
        <v>0</v>
      </c>
      <c r="EB238" s="12"/>
      <c r="EC238" s="4"/>
      <c r="ED238" s="9"/>
      <c r="EE238" s="12">
        <v>0</v>
      </c>
      <c r="EF238" s="4">
        <v>0</v>
      </c>
      <c r="EG238" s="9">
        <f t="shared" si="1026"/>
        <v>0</v>
      </c>
      <c r="EH238" s="12">
        <v>0</v>
      </c>
      <c r="EI238" s="4">
        <v>0</v>
      </c>
      <c r="EJ238" s="9">
        <f t="shared" si="1027"/>
        <v>0</v>
      </c>
      <c r="EK238" s="12">
        <v>0</v>
      </c>
      <c r="EL238" s="4">
        <v>0</v>
      </c>
      <c r="EM238" s="9">
        <f t="shared" si="1028"/>
        <v>0</v>
      </c>
      <c r="EN238" s="12">
        <v>0</v>
      </c>
      <c r="EO238" s="4">
        <v>0</v>
      </c>
      <c r="EP238" s="9">
        <f t="shared" si="1029"/>
        <v>0</v>
      </c>
      <c r="EQ238" s="12">
        <v>0</v>
      </c>
      <c r="ER238" s="4">
        <v>0</v>
      </c>
      <c r="ES238" s="9">
        <f t="shared" si="1030"/>
        <v>0</v>
      </c>
      <c r="ET238" s="12">
        <v>0</v>
      </c>
      <c r="EU238" s="4">
        <v>0</v>
      </c>
      <c r="EV238" s="9">
        <f t="shared" si="1031"/>
        <v>0</v>
      </c>
      <c r="EW238" s="12">
        <v>0</v>
      </c>
      <c r="EX238" s="4">
        <v>0</v>
      </c>
      <c r="EY238" s="9">
        <f t="shared" si="1032"/>
        <v>0</v>
      </c>
      <c r="EZ238" s="12">
        <v>0</v>
      </c>
      <c r="FA238" s="4">
        <v>0</v>
      </c>
      <c r="FB238" s="9">
        <f t="shared" si="1033"/>
        <v>0</v>
      </c>
      <c r="FC238" s="12">
        <v>0</v>
      </c>
      <c r="FD238" s="4">
        <v>0</v>
      </c>
      <c r="FE238" s="9">
        <f t="shared" si="1034"/>
        <v>0</v>
      </c>
      <c r="FF238" s="12">
        <v>0</v>
      </c>
      <c r="FG238" s="4">
        <v>0</v>
      </c>
      <c r="FH238" s="9">
        <f t="shared" si="1035"/>
        <v>0</v>
      </c>
      <c r="FI238" s="12">
        <v>0</v>
      </c>
      <c r="FJ238" s="4">
        <v>0</v>
      </c>
      <c r="FK238" s="9">
        <f t="shared" si="1036"/>
        <v>0</v>
      </c>
      <c r="FL238" s="12">
        <v>0</v>
      </c>
      <c r="FM238" s="4">
        <v>0</v>
      </c>
      <c r="FN238" s="9">
        <f t="shared" si="1037"/>
        <v>0</v>
      </c>
      <c r="FO238" s="12"/>
      <c r="FP238" s="4"/>
      <c r="FQ238" s="9"/>
      <c r="FR238" s="12">
        <v>0</v>
      </c>
      <c r="FS238" s="4">
        <v>0</v>
      </c>
      <c r="FT238" s="9">
        <f t="shared" si="1038"/>
        <v>0</v>
      </c>
      <c r="FU238" s="12">
        <v>0</v>
      </c>
      <c r="FV238" s="4">
        <v>0</v>
      </c>
      <c r="FW238" s="9">
        <f t="shared" si="1039"/>
        <v>0</v>
      </c>
      <c r="FX238" s="12">
        <v>0</v>
      </c>
      <c r="FY238" s="4">
        <v>0</v>
      </c>
      <c r="FZ238" s="9">
        <f t="shared" si="1040"/>
        <v>0</v>
      </c>
      <c r="GA238" s="12">
        <v>0</v>
      </c>
      <c r="GB238" s="4">
        <v>0</v>
      </c>
      <c r="GC238" s="9">
        <f t="shared" si="1041"/>
        <v>0</v>
      </c>
      <c r="GD238" s="12">
        <v>0</v>
      </c>
      <c r="GE238" s="4">
        <v>0</v>
      </c>
      <c r="GF238" s="9">
        <f t="shared" si="1042"/>
        <v>0</v>
      </c>
      <c r="GG238" s="12">
        <v>0</v>
      </c>
      <c r="GH238" s="4">
        <v>0</v>
      </c>
      <c r="GI238" s="9">
        <f t="shared" si="1043"/>
        <v>0</v>
      </c>
      <c r="GJ238" s="12">
        <v>0</v>
      </c>
      <c r="GK238" s="4">
        <v>0</v>
      </c>
      <c r="GL238" s="9">
        <f t="shared" si="1044"/>
        <v>0</v>
      </c>
      <c r="GM238" s="12">
        <v>0</v>
      </c>
      <c r="GN238" s="4">
        <v>0</v>
      </c>
      <c r="GO238" s="9">
        <f t="shared" si="1045"/>
        <v>0</v>
      </c>
      <c r="GP238" s="12">
        <v>0</v>
      </c>
      <c r="GQ238" s="4">
        <v>0</v>
      </c>
      <c r="GR238" s="9">
        <f t="shared" si="1046"/>
        <v>0</v>
      </c>
      <c r="GS238" s="8">
        <v>0.80998999999999999</v>
      </c>
      <c r="GT238" s="4">
        <v>55.405999999999999</v>
      </c>
      <c r="GU238" s="9">
        <f t="shared" si="1047"/>
        <v>68403.313621155816</v>
      </c>
      <c r="GV238" s="12">
        <v>1.3069299999999999</v>
      </c>
      <c r="GW238" s="4">
        <v>11</v>
      </c>
      <c r="GX238" s="9">
        <f t="shared" si="1048"/>
        <v>8416.6711300528732</v>
      </c>
      <c r="GY238" s="12">
        <v>0</v>
      </c>
      <c r="GZ238" s="4">
        <v>0</v>
      </c>
      <c r="HA238" s="9">
        <f t="shared" si="1049"/>
        <v>0</v>
      </c>
      <c r="HB238" s="12">
        <v>0</v>
      </c>
      <c r="HC238" s="4">
        <v>0</v>
      </c>
      <c r="HD238" s="9">
        <f t="shared" si="1050"/>
        <v>0</v>
      </c>
      <c r="HE238" s="12">
        <v>0</v>
      </c>
      <c r="HF238" s="4">
        <v>0</v>
      </c>
      <c r="HG238" s="9">
        <f t="shared" si="1051"/>
        <v>0</v>
      </c>
      <c r="HH238" s="12">
        <f t="shared" si="1056"/>
        <v>7.3269199999999994</v>
      </c>
      <c r="HI238" s="9">
        <f t="shared" si="1057"/>
        <v>76.640999999999991</v>
      </c>
    </row>
    <row r="239" spans="1:217" ht="15" thickBot="1" x14ac:dyDescent="0.35">
      <c r="A239" s="110"/>
      <c r="B239" s="111" t="s">
        <v>14</v>
      </c>
      <c r="C239" s="52">
        <f t="shared" ref="C239:D239" si="1058">SUM(C227:C238)</f>
        <v>4.4999999999999997E-3</v>
      </c>
      <c r="D239" s="50">
        <f t="shared" si="1058"/>
        <v>0.15</v>
      </c>
      <c r="E239" s="51"/>
      <c r="F239" s="52">
        <f t="shared" ref="F239:G239" si="1059">SUM(F227:F238)</f>
        <v>2</v>
      </c>
      <c r="G239" s="50">
        <f t="shared" si="1059"/>
        <v>27.884</v>
      </c>
      <c r="H239" s="51"/>
      <c r="I239" s="52">
        <f t="shared" ref="I239:J239" si="1060">SUM(I227:I238)</f>
        <v>0</v>
      </c>
      <c r="J239" s="50">
        <f t="shared" si="1060"/>
        <v>0</v>
      </c>
      <c r="K239" s="51"/>
      <c r="L239" s="52">
        <f t="shared" ref="L239:M239" si="1061">SUM(L227:L238)</f>
        <v>2.2210700000000001</v>
      </c>
      <c r="M239" s="50">
        <f t="shared" si="1061"/>
        <v>33.676000000000002</v>
      </c>
      <c r="N239" s="51"/>
      <c r="O239" s="52">
        <f t="shared" ref="O239:P239" si="1062">SUM(O227:O238)</f>
        <v>4.0000000000000001E-3</v>
      </c>
      <c r="P239" s="50">
        <f t="shared" si="1062"/>
        <v>2.9000000000000001E-2</v>
      </c>
      <c r="Q239" s="51"/>
      <c r="R239" s="52">
        <f t="shared" ref="R239:S239" si="1063">SUM(R227:R238)</f>
        <v>0</v>
      </c>
      <c r="S239" s="50">
        <f t="shared" si="1063"/>
        <v>0</v>
      </c>
      <c r="T239" s="51"/>
      <c r="U239" s="52">
        <f t="shared" ref="U239:V239" si="1064">SUM(U227:U238)</f>
        <v>0</v>
      </c>
      <c r="V239" s="50">
        <f t="shared" si="1064"/>
        <v>0</v>
      </c>
      <c r="W239" s="51"/>
      <c r="X239" s="52">
        <f t="shared" ref="X239:Y239" si="1065">SUM(X227:X238)</f>
        <v>0</v>
      </c>
      <c r="Y239" s="50">
        <f t="shared" si="1065"/>
        <v>0</v>
      </c>
      <c r="Z239" s="51"/>
      <c r="AA239" s="52">
        <f t="shared" ref="AA239:AB239" si="1066">SUM(AA227:AA238)</f>
        <v>1E-3</v>
      </c>
      <c r="AB239" s="50">
        <f t="shared" si="1066"/>
        <v>8.5000000000000006E-2</v>
      </c>
      <c r="AC239" s="51"/>
      <c r="AD239" s="52">
        <f t="shared" ref="AD239:AE239" si="1067">SUM(AD227:AD238)</f>
        <v>0</v>
      </c>
      <c r="AE239" s="50">
        <f t="shared" si="1067"/>
        <v>0</v>
      </c>
      <c r="AF239" s="51"/>
      <c r="AG239" s="52">
        <f t="shared" ref="AG239:AH239" si="1068">SUM(AG227:AG238)</f>
        <v>0</v>
      </c>
      <c r="AH239" s="50">
        <f t="shared" si="1068"/>
        <v>0</v>
      </c>
      <c r="AI239" s="51"/>
      <c r="AJ239" s="52">
        <f t="shared" ref="AJ239:AK239" si="1069">SUM(AJ227:AJ238)</f>
        <v>0</v>
      </c>
      <c r="AK239" s="50">
        <f t="shared" si="1069"/>
        <v>0</v>
      </c>
      <c r="AL239" s="51"/>
      <c r="AM239" s="52">
        <f t="shared" ref="AM239:AN239" si="1070">SUM(AM227:AM238)</f>
        <v>0</v>
      </c>
      <c r="AN239" s="50">
        <f t="shared" si="1070"/>
        <v>0</v>
      </c>
      <c r="AO239" s="51"/>
      <c r="AP239" s="52">
        <f t="shared" ref="AP239:AQ239" si="1071">SUM(AP227:AP238)</f>
        <v>0</v>
      </c>
      <c r="AQ239" s="50">
        <f t="shared" si="1071"/>
        <v>0</v>
      </c>
      <c r="AR239" s="51"/>
      <c r="AS239" s="52">
        <f t="shared" ref="AS239:AT239" si="1072">SUM(AS227:AS238)</f>
        <v>0</v>
      </c>
      <c r="AT239" s="50">
        <f t="shared" si="1072"/>
        <v>0</v>
      </c>
      <c r="AU239" s="51"/>
      <c r="AV239" s="52">
        <f t="shared" ref="AV239:AW239" si="1073">SUM(AV227:AV238)</f>
        <v>52.199999999999996</v>
      </c>
      <c r="AW239" s="50">
        <f t="shared" si="1073"/>
        <v>81.010000000000005</v>
      </c>
      <c r="AX239" s="51"/>
      <c r="AY239" s="52"/>
      <c r="AZ239" s="50"/>
      <c r="BA239" s="51"/>
      <c r="BB239" s="52">
        <f t="shared" ref="BB239:BC239" si="1074">SUM(BB227:BB238)</f>
        <v>3.1174399999999998</v>
      </c>
      <c r="BC239" s="50">
        <f t="shared" si="1074"/>
        <v>44.816000000000003</v>
      </c>
      <c r="BD239" s="51"/>
      <c r="BE239" s="52">
        <f t="shared" ref="BE239:BF239" si="1075">SUM(BE227:BE238)</f>
        <v>2.9350000000000001E-2</v>
      </c>
      <c r="BF239" s="50">
        <f t="shared" si="1075"/>
        <v>3.1669999999999998</v>
      </c>
      <c r="BG239" s="51"/>
      <c r="BH239" s="52">
        <f t="shared" ref="BH239:BI239" si="1076">SUM(BH227:BH238)</f>
        <v>2.01E-2</v>
      </c>
      <c r="BI239" s="50">
        <f t="shared" si="1076"/>
        <v>1.179</v>
      </c>
      <c r="BJ239" s="51"/>
      <c r="BK239" s="52">
        <f t="shared" ref="BK239:BL239" si="1077">SUM(BK227:BK238)</f>
        <v>10.904</v>
      </c>
      <c r="BL239" s="50">
        <f t="shared" si="1077"/>
        <v>20.134</v>
      </c>
      <c r="BM239" s="51"/>
      <c r="BN239" s="52">
        <f t="shared" ref="BN239:BO239" si="1078">SUM(BN227:BN238)</f>
        <v>0</v>
      </c>
      <c r="BO239" s="50">
        <f t="shared" si="1078"/>
        <v>0</v>
      </c>
      <c r="BP239" s="51"/>
      <c r="BQ239" s="52">
        <f t="shared" ref="BQ239:BR239" si="1079">SUM(BQ227:BQ238)</f>
        <v>7.4999999999999997E-2</v>
      </c>
      <c r="BR239" s="50">
        <f t="shared" si="1079"/>
        <v>2.79</v>
      </c>
      <c r="BS239" s="51"/>
      <c r="BT239" s="52">
        <f t="shared" ref="BT239:BU239" si="1080">SUM(BT227:BT238)</f>
        <v>9.3999999999999997E-4</v>
      </c>
      <c r="BU239" s="50">
        <f t="shared" si="1080"/>
        <v>5.0999999999999997E-2</v>
      </c>
      <c r="BV239" s="51"/>
      <c r="BW239" s="52">
        <f t="shared" ref="BW239:BX239" si="1081">SUM(BW227:BW238)</f>
        <v>0</v>
      </c>
      <c r="BX239" s="50">
        <f t="shared" si="1081"/>
        <v>0</v>
      </c>
      <c r="BY239" s="51"/>
      <c r="BZ239" s="52">
        <f t="shared" ref="BZ239:CA239" si="1082">SUM(BZ227:BZ238)</f>
        <v>0</v>
      </c>
      <c r="CA239" s="50">
        <f t="shared" si="1082"/>
        <v>0</v>
      </c>
      <c r="CB239" s="51"/>
      <c r="CC239" s="52">
        <f t="shared" ref="CC239:CD239" si="1083">SUM(CC227:CC238)</f>
        <v>0</v>
      </c>
      <c r="CD239" s="50">
        <f t="shared" si="1083"/>
        <v>0</v>
      </c>
      <c r="CE239" s="51"/>
      <c r="CF239" s="52">
        <f t="shared" ref="CF239:CG239" si="1084">SUM(CF227:CF238)</f>
        <v>0</v>
      </c>
      <c r="CG239" s="50">
        <f t="shared" si="1084"/>
        <v>0</v>
      </c>
      <c r="CH239" s="51"/>
      <c r="CI239" s="52">
        <f t="shared" ref="CI239:CJ239" si="1085">SUM(CI227:CI238)</f>
        <v>0</v>
      </c>
      <c r="CJ239" s="50">
        <f t="shared" si="1085"/>
        <v>0</v>
      </c>
      <c r="CK239" s="51"/>
      <c r="CL239" s="52">
        <f t="shared" ref="CL239:CM239" si="1086">SUM(CL227:CL238)</f>
        <v>2.2000000000000001E-3</v>
      </c>
      <c r="CM239" s="50">
        <f t="shared" si="1086"/>
        <v>0.6</v>
      </c>
      <c r="CN239" s="51"/>
      <c r="CO239" s="52">
        <f t="shared" ref="CO239:CP239" si="1087">SUM(CO227:CO238)</f>
        <v>0</v>
      </c>
      <c r="CP239" s="50">
        <f t="shared" si="1087"/>
        <v>0</v>
      </c>
      <c r="CQ239" s="51"/>
      <c r="CR239" s="52">
        <f t="shared" ref="CR239:CS239" si="1088">SUM(CR227:CR238)</f>
        <v>0</v>
      </c>
      <c r="CS239" s="50">
        <f t="shared" si="1088"/>
        <v>0</v>
      </c>
      <c r="CT239" s="51"/>
      <c r="CU239" s="52">
        <f t="shared" ref="CU239:CV239" si="1089">SUM(CU227:CU238)</f>
        <v>1.0235000000000001</v>
      </c>
      <c r="CV239" s="50">
        <f t="shared" si="1089"/>
        <v>0.91900000000000004</v>
      </c>
      <c r="CW239" s="51"/>
      <c r="CX239" s="52">
        <f t="shared" ref="CX239:CY239" si="1090">SUM(CX227:CX238)</f>
        <v>0</v>
      </c>
      <c r="CY239" s="50">
        <f t="shared" si="1090"/>
        <v>0</v>
      </c>
      <c r="CZ239" s="51"/>
      <c r="DA239" s="52"/>
      <c r="DB239" s="50"/>
      <c r="DC239" s="51"/>
      <c r="DD239" s="52">
        <f t="shared" ref="DD239:DE239" si="1091">SUM(DD227:DD238)</f>
        <v>30</v>
      </c>
      <c r="DE239" s="50">
        <f t="shared" si="1091"/>
        <v>27.972999999999999</v>
      </c>
      <c r="DF239" s="51"/>
      <c r="DG239" s="52">
        <f t="shared" ref="DG239:DH239" si="1092">SUM(DG227:DG238)</f>
        <v>1E-3</v>
      </c>
      <c r="DH239" s="50">
        <f t="shared" si="1092"/>
        <v>0.122</v>
      </c>
      <c r="DI239" s="51"/>
      <c r="DJ239" s="52">
        <f t="shared" ref="DJ239:DK239" si="1093">SUM(DJ227:DJ238)</f>
        <v>0</v>
      </c>
      <c r="DK239" s="50">
        <f t="shared" si="1093"/>
        <v>0</v>
      </c>
      <c r="DL239" s="51"/>
      <c r="DM239" s="52">
        <f t="shared" ref="DM239:DN239" si="1094">SUM(DM227:DM238)</f>
        <v>0</v>
      </c>
      <c r="DN239" s="50">
        <f t="shared" si="1094"/>
        <v>0</v>
      </c>
      <c r="DO239" s="51"/>
      <c r="DP239" s="52">
        <f t="shared" ref="DP239:DQ239" si="1095">SUM(DP227:DP238)</f>
        <v>4.0000000000000001E-3</v>
      </c>
      <c r="DQ239" s="50">
        <f t="shared" si="1095"/>
        <v>0.10200000000000001</v>
      </c>
      <c r="DR239" s="51"/>
      <c r="DS239" s="52">
        <f t="shared" ref="DS239:DT239" si="1096">SUM(DS227:DS238)</f>
        <v>4.853419999999999</v>
      </c>
      <c r="DT239" s="50">
        <f t="shared" si="1096"/>
        <v>60.77</v>
      </c>
      <c r="DU239" s="51"/>
      <c r="DV239" s="52">
        <f t="shared" ref="DV239:DW239" si="1097">SUM(DV227:DV238)</f>
        <v>0</v>
      </c>
      <c r="DW239" s="50">
        <f t="shared" si="1097"/>
        <v>0</v>
      </c>
      <c r="DX239" s="51"/>
      <c r="DY239" s="52">
        <f t="shared" ref="DY239:DZ239" si="1098">SUM(DY227:DY238)</f>
        <v>4.8579999999999998E-2</v>
      </c>
      <c r="DZ239" s="50">
        <f t="shared" si="1098"/>
        <v>9.7000000000000003E-2</v>
      </c>
      <c r="EA239" s="51"/>
      <c r="EB239" s="52"/>
      <c r="EC239" s="50"/>
      <c r="ED239" s="51"/>
      <c r="EE239" s="52">
        <f t="shared" ref="EE239:EF239" si="1099">SUM(EE227:EE238)</f>
        <v>0.01</v>
      </c>
      <c r="EF239" s="50">
        <f t="shared" si="1099"/>
        <v>1.4999999999999999E-2</v>
      </c>
      <c r="EG239" s="51"/>
      <c r="EH239" s="52">
        <f t="shared" ref="EH239:EI239" si="1100">SUM(EH227:EH238)</f>
        <v>0</v>
      </c>
      <c r="EI239" s="50">
        <f t="shared" si="1100"/>
        <v>0</v>
      </c>
      <c r="EJ239" s="51"/>
      <c r="EK239" s="52">
        <f t="shared" ref="EK239:EL239" si="1101">SUM(EK227:EK238)</f>
        <v>0</v>
      </c>
      <c r="EL239" s="50">
        <f t="shared" si="1101"/>
        <v>0</v>
      </c>
      <c r="EM239" s="51"/>
      <c r="EN239" s="52">
        <f t="shared" ref="EN239:EO239" si="1102">SUM(EN227:EN238)</f>
        <v>0</v>
      </c>
      <c r="EO239" s="50">
        <f t="shared" si="1102"/>
        <v>0</v>
      </c>
      <c r="EP239" s="51"/>
      <c r="EQ239" s="52">
        <f t="shared" ref="EQ239:ER239" si="1103">SUM(EQ227:EQ238)</f>
        <v>0</v>
      </c>
      <c r="ER239" s="50">
        <f t="shared" si="1103"/>
        <v>0</v>
      </c>
      <c r="ES239" s="51"/>
      <c r="ET239" s="52">
        <f t="shared" ref="ET239:EU239" si="1104">SUM(ET227:ET238)</f>
        <v>1.0999999999999999E-2</v>
      </c>
      <c r="EU239" s="50">
        <f t="shared" si="1104"/>
        <v>2.8000000000000001E-2</v>
      </c>
      <c r="EV239" s="51"/>
      <c r="EW239" s="52">
        <f t="shared" ref="EW239:EX239" si="1105">SUM(EW227:EW238)</f>
        <v>0.01</v>
      </c>
      <c r="EX239" s="50">
        <f t="shared" si="1105"/>
        <v>1.4999999999999999E-2</v>
      </c>
      <c r="EY239" s="51"/>
      <c r="EZ239" s="52">
        <f t="shared" ref="EZ239:FA239" si="1106">SUM(EZ227:EZ238)</f>
        <v>1.2199999999999999E-3</v>
      </c>
      <c r="FA239" s="50">
        <f t="shared" si="1106"/>
        <v>0.22500000000000001</v>
      </c>
      <c r="FB239" s="51"/>
      <c r="FC239" s="52">
        <f t="shared" ref="FC239:FD239" si="1107">SUM(FC227:FC238)</f>
        <v>0</v>
      </c>
      <c r="FD239" s="50">
        <f t="shared" si="1107"/>
        <v>0</v>
      </c>
      <c r="FE239" s="51"/>
      <c r="FF239" s="52">
        <f t="shared" ref="FF239:FG239" si="1108">SUM(FF227:FF238)</f>
        <v>34.003</v>
      </c>
      <c r="FG239" s="50">
        <f t="shared" si="1108"/>
        <v>82.027000000000001</v>
      </c>
      <c r="FH239" s="51"/>
      <c r="FI239" s="52">
        <f t="shared" ref="FI239:FJ239" si="1109">SUM(FI227:FI238)</f>
        <v>0.04</v>
      </c>
      <c r="FJ239" s="50">
        <f t="shared" si="1109"/>
        <v>0.37</v>
      </c>
      <c r="FK239" s="51"/>
      <c r="FL239" s="52">
        <f t="shared" ref="FL239:FM239" si="1110">SUM(FL227:FL238)</f>
        <v>0</v>
      </c>
      <c r="FM239" s="50">
        <f t="shared" si="1110"/>
        <v>0</v>
      </c>
      <c r="FN239" s="51"/>
      <c r="FO239" s="52"/>
      <c r="FP239" s="50"/>
      <c r="FQ239" s="51"/>
      <c r="FR239" s="52">
        <f t="shared" ref="FR239:FS239" si="1111">SUM(FR227:FR238)</f>
        <v>0</v>
      </c>
      <c r="FS239" s="50">
        <f t="shared" si="1111"/>
        <v>0</v>
      </c>
      <c r="FT239" s="51"/>
      <c r="FU239" s="52">
        <f t="shared" ref="FU239:FV239" si="1112">SUM(FU227:FU238)</f>
        <v>0</v>
      </c>
      <c r="FV239" s="50">
        <f t="shared" si="1112"/>
        <v>0</v>
      </c>
      <c r="FW239" s="51"/>
      <c r="FX239" s="52">
        <f t="shared" ref="FX239:FY239" si="1113">SUM(FX227:FX238)</f>
        <v>0</v>
      </c>
      <c r="FY239" s="50">
        <f t="shared" si="1113"/>
        <v>0</v>
      </c>
      <c r="FZ239" s="51"/>
      <c r="GA239" s="52">
        <f t="shared" ref="GA239:GB239" si="1114">SUM(GA227:GA238)</f>
        <v>0</v>
      </c>
      <c r="GB239" s="50">
        <f t="shared" si="1114"/>
        <v>0</v>
      </c>
      <c r="GC239" s="51"/>
      <c r="GD239" s="52">
        <f t="shared" ref="GD239:GE239" si="1115">SUM(GD227:GD238)</f>
        <v>0</v>
      </c>
      <c r="GE239" s="50">
        <f t="shared" si="1115"/>
        <v>0</v>
      </c>
      <c r="GF239" s="51"/>
      <c r="GG239" s="52">
        <f t="shared" ref="GG239:GH239" si="1116">SUM(GG227:GG238)</f>
        <v>0</v>
      </c>
      <c r="GH239" s="50">
        <f t="shared" si="1116"/>
        <v>0</v>
      </c>
      <c r="GI239" s="51"/>
      <c r="GJ239" s="52">
        <f t="shared" ref="GJ239:GK239" si="1117">SUM(GJ227:GJ238)</f>
        <v>467.62</v>
      </c>
      <c r="GK239" s="50">
        <f t="shared" si="1117"/>
        <v>1906.884</v>
      </c>
      <c r="GL239" s="51"/>
      <c r="GM239" s="52">
        <f t="shared" ref="GM239:GN239" si="1118">SUM(GM227:GM238)</f>
        <v>5.0499999999999998E-3</v>
      </c>
      <c r="GN239" s="50">
        <f t="shared" si="1118"/>
        <v>1.077</v>
      </c>
      <c r="GO239" s="51"/>
      <c r="GP239" s="52">
        <f t="shared" ref="GP239:GQ239" si="1119">SUM(GP227:GP238)</f>
        <v>0.29991000000000001</v>
      </c>
      <c r="GQ239" s="50">
        <f t="shared" si="1119"/>
        <v>20.196999999999999</v>
      </c>
      <c r="GR239" s="51"/>
      <c r="GS239" s="52">
        <f t="shared" ref="GS239:GT239" si="1120">SUM(GS227:GS238)</f>
        <v>19.477409999999999</v>
      </c>
      <c r="GT239" s="50">
        <f t="shared" si="1120"/>
        <v>3283.8690000000001</v>
      </c>
      <c r="GU239" s="51"/>
      <c r="GV239" s="52">
        <f t="shared" ref="GV239:GW239" si="1121">SUM(GV227:GV238)</f>
        <v>14.829849999999999</v>
      </c>
      <c r="GW239" s="50">
        <f t="shared" si="1121"/>
        <v>63.24</v>
      </c>
      <c r="GX239" s="51"/>
      <c r="GY239" s="52">
        <f t="shared" ref="GY239:GZ239" si="1122">SUM(GY227:GY238)</f>
        <v>0</v>
      </c>
      <c r="GZ239" s="50">
        <f t="shared" si="1122"/>
        <v>0</v>
      </c>
      <c r="HA239" s="51"/>
      <c r="HB239" s="52">
        <f t="shared" ref="HB239:HC239" si="1123">SUM(HB227:HB238)</f>
        <v>2456.1799999999998</v>
      </c>
      <c r="HC239" s="50">
        <f t="shared" si="1123"/>
        <v>4937.6290000000008</v>
      </c>
      <c r="HD239" s="51"/>
      <c r="HE239" s="52">
        <f t="shared" ref="HE239:HF239" si="1124">SUM(HE227:HE238)</f>
        <v>0.1</v>
      </c>
      <c r="HF239" s="50">
        <f t="shared" si="1124"/>
        <v>0.5</v>
      </c>
      <c r="HG239" s="51"/>
      <c r="HH239" s="52">
        <f t="shared" si="1056"/>
        <v>3099.0681900000004</v>
      </c>
      <c r="HI239" s="51">
        <f t="shared" si="1057"/>
        <v>10598.463</v>
      </c>
    </row>
    <row r="240" spans="1:217" x14ac:dyDescent="0.3">
      <c r="A240" s="108">
        <v>2022</v>
      </c>
      <c r="B240" s="109" t="s">
        <v>2</v>
      </c>
      <c r="C240" s="12">
        <v>0</v>
      </c>
      <c r="D240" s="4">
        <v>0</v>
      </c>
      <c r="E240" s="9">
        <f>IF(C240=0,0,D240/C240*1000)</f>
        <v>0</v>
      </c>
      <c r="F240" s="12">
        <v>0</v>
      </c>
      <c r="G240" s="4">
        <v>0</v>
      </c>
      <c r="H240" s="9">
        <f t="shared" ref="H240:H251" si="1125">IF(F240=0,0,G240/F240*1000)</f>
        <v>0</v>
      </c>
      <c r="I240" s="12">
        <v>0</v>
      </c>
      <c r="J240" s="4">
        <v>0</v>
      </c>
      <c r="K240" s="9">
        <f t="shared" ref="K240:K251" si="1126">IF(I240=0,0,J240/I240*1000)</f>
        <v>0</v>
      </c>
      <c r="L240" s="12">
        <v>0</v>
      </c>
      <c r="M240" s="4">
        <v>0</v>
      </c>
      <c r="N240" s="9">
        <f t="shared" ref="N240:N251" si="1127">IF(L240=0,0,M240/L240*1000)</f>
        <v>0</v>
      </c>
      <c r="O240" s="12">
        <v>0</v>
      </c>
      <c r="P240" s="4">
        <v>0</v>
      </c>
      <c r="Q240" s="9">
        <f t="shared" ref="Q240:Q251" si="1128">IF(O240=0,0,P240/O240*1000)</f>
        <v>0</v>
      </c>
      <c r="R240" s="12">
        <v>0</v>
      </c>
      <c r="S240" s="4">
        <v>0</v>
      </c>
      <c r="T240" s="9">
        <f t="shared" ref="T240:T251" si="1129">IF(R240=0,0,S240/R240*1000)</f>
        <v>0</v>
      </c>
      <c r="U240" s="12">
        <v>0</v>
      </c>
      <c r="V240" s="4">
        <v>0</v>
      </c>
      <c r="W240" s="9">
        <f t="shared" ref="W240:W251" si="1130">IF(U240=0,0,V240/U240*1000)</f>
        <v>0</v>
      </c>
      <c r="X240" s="12">
        <v>0</v>
      </c>
      <c r="Y240" s="4">
        <v>0</v>
      </c>
      <c r="Z240" s="9">
        <f t="shared" ref="Z240:Z251" si="1131">IF(X240=0,0,Y240/X240*1000)</f>
        <v>0</v>
      </c>
      <c r="AA240" s="12">
        <v>0</v>
      </c>
      <c r="AB240" s="4">
        <v>0</v>
      </c>
      <c r="AC240" s="9">
        <f t="shared" ref="AC240:AC251" si="1132">IF(AA240=0,0,AB240/AA240*1000)</f>
        <v>0</v>
      </c>
      <c r="AD240" s="12">
        <v>0</v>
      </c>
      <c r="AE240" s="4">
        <v>0</v>
      </c>
      <c r="AF240" s="9">
        <f t="shared" ref="AF240:AF251" si="1133">IF(AD240=0,0,AE240/AD240*1000)</f>
        <v>0</v>
      </c>
      <c r="AG240" s="12">
        <v>0</v>
      </c>
      <c r="AH240" s="4">
        <v>0</v>
      </c>
      <c r="AI240" s="9">
        <f t="shared" ref="AI240:AI251" si="1134">IF(AG240=0,0,AH240/AG240*1000)</f>
        <v>0</v>
      </c>
      <c r="AJ240" s="12">
        <v>0</v>
      </c>
      <c r="AK240" s="4">
        <v>0</v>
      </c>
      <c r="AL240" s="9">
        <f t="shared" ref="AL240:AL251" si="1135">IF(AJ240=0,0,AK240/AJ240*1000)</f>
        <v>0</v>
      </c>
      <c r="AM240" s="8">
        <v>0.32500000000000001</v>
      </c>
      <c r="AN240" s="4">
        <v>0.68899999999999995</v>
      </c>
      <c r="AO240" s="9">
        <f t="shared" ref="AO240:AO251" si="1136">IF(AM240=0,0,AN240/AM240*1000)</f>
        <v>2119.9999999999995</v>
      </c>
      <c r="AP240" s="12">
        <v>0</v>
      </c>
      <c r="AQ240" s="4">
        <v>0</v>
      </c>
      <c r="AR240" s="9">
        <f t="shared" ref="AR240:AR251" si="1137">IF(AP240=0,0,AQ240/AP240*1000)</f>
        <v>0</v>
      </c>
      <c r="AS240" s="12">
        <v>0</v>
      </c>
      <c r="AT240" s="4">
        <v>0</v>
      </c>
      <c r="AU240" s="9">
        <f t="shared" ref="AU240:AU251" si="1138">IF(AS240=0,0,AT240/AS240*1000)</f>
        <v>0</v>
      </c>
      <c r="AV240" s="12">
        <v>0</v>
      </c>
      <c r="AW240" s="4">
        <v>0</v>
      </c>
      <c r="AX240" s="9">
        <f t="shared" ref="AX240:AX251" si="1139">IF(AV240=0,0,AW240/AV240*1000)</f>
        <v>0</v>
      </c>
      <c r="AY240" s="12"/>
      <c r="AZ240" s="4"/>
      <c r="BA240" s="9"/>
      <c r="BB240" s="12">
        <v>0</v>
      </c>
      <c r="BC240" s="4">
        <v>0</v>
      </c>
      <c r="BD240" s="9">
        <f t="shared" ref="BD240:BD251" si="1140">IF(BB240=0,0,BC240/BB240*1000)</f>
        <v>0</v>
      </c>
      <c r="BE240" s="12">
        <v>0</v>
      </c>
      <c r="BF240" s="4">
        <v>0</v>
      </c>
      <c r="BG240" s="9">
        <f t="shared" ref="BG240:BG251" si="1141">IF(BE240=0,0,BF240/BE240*1000)</f>
        <v>0</v>
      </c>
      <c r="BH240" s="12">
        <v>0</v>
      </c>
      <c r="BI240" s="4">
        <v>0</v>
      </c>
      <c r="BJ240" s="9">
        <f t="shared" ref="BJ240:BJ251" si="1142">IF(BH240=0,0,BI240/BH240*1000)</f>
        <v>0</v>
      </c>
      <c r="BK240" s="8">
        <v>0.03</v>
      </c>
      <c r="BL240" s="4">
        <v>0.48</v>
      </c>
      <c r="BM240" s="9">
        <f t="shared" ref="BM240:BM251" si="1143">IF(BK240=0,0,BL240/BK240*1000)</f>
        <v>16000</v>
      </c>
      <c r="BN240" s="12">
        <v>0</v>
      </c>
      <c r="BO240" s="4">
        <v>0</v>
      </c>
      <c r="BP240" s="9">
        <f t="shared" ref="BP240:BP251" si="1144">IF(BN240=0,0,BO240/BN240*1000)</f>
        <v>0</v>
      </c>
      <c r="BQ240" s="12">
        <v>0</v>
      </c>
      <c r="BR240" s="4">
        <v>0</v>
      </c>
      <c r="BS240" s="9">
        <f t="shared" ref="BS240:BS251" si="1145">IF(BQ240=0,0,BR240/BQ240*1000)</f>
        <v>0</v>
      </c>
      <c r="BT240" s="12">
        <v>0</v>
      </c>
      <c r="BU240" s="4">
        <v>0</v>
      </c>
      <c r="BV240" s="9">
        <f t="shared" ref="BV240:BV251" si="1146">IF(BT240=0,0,BU240/BT240*1000)</f>
        <v>0</v>
      </c>
      <c r="BW240" s="12">
        <v>0</v>
      </c>
      <c r="BX240" s="4">
        <v>0</v>
      </c>
      <c r="BY240" s="9">
        <f t="shared" ref="BY240:BY251" si="1147">IF(BW240=0,0,BX240/BW240*1000)</f>
        <v>0</v>
      </c>
      <c r="BZ240" s="12">
        <v>0</v>
      </c>
      <c r="CA240" s="4">
        <v>0</v>
      </c>
      <c r="CB240" s="9">
        <f t="shared" ref="CB240:CB251" si="1148">IF(BZ240=0,0,CA240/BZ240*1000)</f>
        <v>0</v>
      </c>
      <c r="CC240" s="12">
        <v>0</v>
      </c>
      <c r="CD240" s="4">
        <v>0</v>
      </c>
      <c r="CE240" s="9">
        <f t="shared" ref="CE240:CE251" si="1149">IF(CC240=0,0,CD240/CC240*1000)</f>
        <v>0</v>
      </c>
      <c r="CF240" s="12">
        <v>0</v>
      </c>
      <c r="CG240" s="4">
        <v>0</v>
      </c>
      <c r="CH240" s="9">
        <f t="shared" ref="CH240:CH251" si="1150">IF(CF240=0,0,CG240/CF240*1000)</f>
        <v>0</v>
      </c>
      <c r="CI240" s="12">
        <v>0</v>
      </c>
      <c r="CJ240" s="4">
        <v>0</v>
      </c>
      <c r="CK240" s="9">
        <f t="shared" ref="CK240:CK251" si="1151">IF(CI240=0,0,CJ240/CI240*1000)</f>
        <v>0</v>
      </c>
      <c r="CL240" s="12">
        <v>0</v>
      </c>
      <c r="CM240" s="4">
        <v>0</v>
      </c>
      <c r="CN240" s="9">
        <f t="shared" ref="CN240:CN251" si="1152">IF(CL240=0,0,CM240/CL240*1000)</f>
        <v>0</v>
      </c>
      <c r="CO240" s="12">
        <v>0</v>
      </c>
      <c r="CP240" s="4">
        <v>0</v>
      </c>
      <c r="CQ240" s="9">
        <f t="shared" ref="CQ240:CQ251" si="1153">IF(CO240=0,0,CP240/CO240*1000)</f>
        <v>0</v>
      </c>
      <c r="CR240" s="12">
        <v>0</v>
      </c>
      <c r="CS240" s="4">
        <v>0</v>
      </c>
      <c r="CT240" s="9">
        <f t="shared" ref="CT240:CT251" si="1154">IF(CR240=0,0,CS240/CR240*1000)</f>
        <v>0</v>
      </c>
      <c r="CU240" s="12">
        <v>0</v>
      </c>
      <c r="CV240" s="4">
        <v>0</v>
      </c>
      <c r="CW240" s="9">
        <f t="shared" ref="CW240:CW251" si="1155">IF(CU240=0,0,CV240/CU240*1000)</f>
        <v>0</v>
      </c>
      <c r="CX240" s="12">
        <v>0</v>
      </c>
      <c r="CY240" s="4">
        <v>0</v>
      </c>
      <c r="CZ240" s="9">
        <f t="shared" ref="CZ240:CZ251" si="1156">IF(CX240=0,0,CY240/CX240*1000)</f>
        <v>0</v>
      </c>
      <c r="DA240" s="12"/>
      <c r="DB240" s="4"/>
      <c r="DC240" s="9"/>
      <c r="DD240" s="12">
        <v>0</v>
      </c>
      <c r="DE240" s="4">
        <v>0</v>
      </c>
      <c r="DF240" s="9">
        <f t="shared" ref="DF240:DF251" si="1157">IF(DD240=0,0,DE240/DD240*1000)</f>
        <v>0</v>
      </c>
      <c r="DG240" s="12">
        <v>0</v>
      </c>
      <c r="DH240" s="4">
        <v>0</v>
      </c>
      <c r="DI240" s="9">
        <f t="shared" ref="DI240:DI251" si="1158">IF(DG240=0,0,DH240/DG240*1000)</f>
        <v>0</v>
      </c>
      <c r="DJ240" s="12">
        <v>0</v>
      </c>
      <c r="DK240" s="4">
        <v>0</v>
      </c>
      <c r="DL240" s="9">
        <f t="shared" ref="DL240:DL251" si="1159">IF(DJ240=0,0,DK240/DJ240*1000)</f>
        <v>0</v>
      </c>
      <c r="DM240" s="12">
        <v>0</v>
      </c>
      <c r="DN240" s="4">
        <v>0</v>
      </c>
      <c r="DO240" s="9">
        <f t="shared" ref="DO240:DO251" si="1160">IF(DM240=0,0,DN240/DM240*1000)</f>
        <v>0</v>
      </c>
      <c r="DP240" s="12">
        <v>0</v>
      </c>
      <c r="DQ240" s="4">
        <v>0</v>
      </c>
      <c r="DR240" s="9">
        <f t="shared" ref="DR240:DR251" si="1161">IF(DP240=0,0,DQ240/DP240*1000)</f>
        <v>0</v>
      </c>
      <c r="DS240" s="12">
        <v>0</v>
      </c>
      <c r="DT240" s="4">
        <v>0</v>
      </c>
      <c r="DU240" s="9">
        <f t="shared" ref="DU240:DU251" si="1162">IF(DS240=0,0,DT240/DS240*1000)</f>
        <v>0</v>
      </c>
      <c r="DV240" s="12">
        <v>0</v>
      </c>
      <c r="DW240" s="4">
        <v>0</v>
      </c>
      <c r="DX240" s="9">
        <f t="shared" ref="DX240:DX251" si="1163">IF(DV240=0,0,DW240/DV240*1000)</f>
        <v>0</v>
      </c>
      <c r="DY240" s="12">
        <v>0</v>
      </c>
      <c r="DZ240" s="4">
        <v>0</v>
      </c>
      <c r="EA240" s="9">
        <f t="shared" ref="EA240:EA251" si="1164">IF(DY240=0,0,DZ240/DY240*1000)</f>
        <v>0</v>
      </c>
      <c r="EB240" s="12"/>
      <c r="EC240" s="4"/>
      <c r="ED240" s="9"/>
      <c r="EE240" s="12">
        <v>0</v>
      </c>
      <c r="EF240" s="4">
        <v>0</v>
      </c>
      <c r="EG240" s="9">
        <f t="shared" ref="EG240:EG251" si="1165">IF(EE240=0,0,EF240/EE240*1000)</f>
        <v>0</v>
      </c>
      <c r="EH240" s="12">
        <v>0</v>
      </c>
      <c r="EI240" s="4">
        <v>0</v>
      </c>
      <c r="EJ240" s="9">
        <f t="shared" ref="EJ240:EJ251" si="1166">IF(EH240=0,0,EI240/EH240*1000)</f>
        <v>0</v>
      </c>
      <c r="EK240" s="12">
        <v>0</v>
      </c>
      <c r="EL240" s="4">
        <v>0</v>
      </c>
      <c r="EM240" s="9">
        <f t="shared" ref="EM240:EM251" si="1167">IF(EK240=0,0,EL240/EK240*1000)</f>
        <v>0</v>
      </c>
      <c r="EN240" s="12">
        <v>0</v>
      </c>
      <c r="EO240" s="4">
        <v>0</v>
      </c>
      <c r="EP240" s="9">
        <f t="shared" ref="EP240:EP251" si="1168">IF(EN240=0,0,EO240/EN240*1000)</f>
        <v>0</v>
      </c>
      <c r="EQ240" s="12">
        <v>0</v>
      </c>
      <c r="ER240" s="4">
        <v>0</v>
      </c>
      <c r="ES240" s="9">
        <f t="shared" ref="ES240:ES251" si="1169">IF(EQ240=0,0,ER240/EQ240*1000)</f>
        <v>0</v>
      </c>
      <c r="ET240" s="12">
        <v>0</v>
      </c>
      <c r="EU240" s="4">
        <v>0</v>
      </c>
      <c r="EV240" s="9">
        <f t="shared" ref="EV240:EV251" si="1170">IF(ET240=0,0,EU240/ET240*1000)</f>
        <v>0</v>
      </c>
      <c r="EW240" s="12">
        <v>0</v>
      </c>
      <c r="EX240" s="4">
        <v>0</v>
      </c>
      <c r="EY240" s="9">
        <f t="shared" ref="EY240:EY251" si="1171">IF(EW240=0,0,EX240/EW240*1000)</f>
        <v>0</v>
      </c>
      <c r="EZ240" s="12">
        <v>0</v>
      </c>
      <c r="FA240" s="4">
        <v>0</v>
      </c>
      <c r="FB240" s="9">
        <f t="shared" ref="FB240:FB251" si="1172">IF(EZ240=0,0,FA240/EZ240*1000)</f>
        <v>0</v>
      </c>
      <c r="FC240" s="12">
        <v>0</v>
      </c>
      <c r="FD240" s="4">
        <v>0</v>
      </c>
      <c r="FE240" s="9">
        <f t="shared" ref="FE240:FE251" si="1173">IF(FC240=0,0,FD240/FC240*1000)</f>
        <v>0</v>
      </c>
      <c r="FF240" s="12">
        <v>0</v>
      </c>
      <c r="FG240" s="4">
        <v>0</v>
      </c>
      <c r="FH240" s="9">
        <f t="shared" ref="FH240:FH251" si="1174">IF(FF240=0,0,FG240/FF240*1000)</f>
        <v>0</v>
      </c>
      <c r="FI240" s="8">
        <v>2.0160000000000001E-2</v>
      </c>
      <c r="FJ240" s="4">
        <v>2E-3</v>
      </c>
      <c r="FK240" s="9">
        <f t="shared" ref="FK240:FK251" si="1175">IF(FI240=0,0,FJ240/FI240*1000)</f>
        <v>99.206349206349202</v>
      </c>
      <c r="FL240" s="12">
        <v>0</v>
      </c>
      <c r="FM240" s="4">
        <v>0</v>
      </c>
      <c r="FN240" s="9">
        <f t="shared" ref="FN240:FN251" si="1176">IF(FL240=0,0,FM240/FL240*1000)</f>
        <v>0</v>
      </c>
      <c r="FO240" s="12"/>
      <c r="FP240" s="4"/>
      <c r="FQ240" s="9"/>
      <c r="FR240" s="12">
        <v>0</v>
      </c>
      <c r="FS240" s="4">
        <v>0</v>
      </c>
      <c r="FT240" s="9">
        <f t="shared" ref="FT240:FT251" si="1177">IF(FR240=0,0,FS240/FR240*1000)</f>
        <v>0</v>
      </c>
      <c r="FU240" s="12">
        <v>0</v>
      </c>
      <c r="FV240" s="4">
        <v>0</v>
      </c>
      <c r="FW240" s="9">
        <f t="shared" ref="FW240:FW251" si="1178">IF(FU240=0,0,FV240/FU240*1000)</f>
        <v>0</v>
      </c>
      <c r="FX240" s="12">
        <v>0</v>
      </c>
      <c r="FY240" s="4">
        <v>0</v>
      </c>
      <c r="FZ240" s="9">
        <f t="shared" ref="FZ240:FZ251" si="1179">IF(FX240=0,0,FY240/FX240*1000)</f>
        <v>0</v>
      </c>
      <c r="GA240" s="12">
        <v>0</v>
      </c>
      <c r="GB240" s="4">
        <v>0</v>
      </c>
      <c r="GC240" s="9">
        <f t="shared" ref="GC240:GC251" si="1180">IF(GA240=0,0,GB240/GA240*1000)</f>
        <v>0</v>
      </c>
      <c r="GD240" s="8">
        <v>0.375</v>
      </c>
      <c r="GE240" s="4">
        <v>9.6910000000000007</v>
      </c>
      <c r="GF240" s="9">
        <f t="shared" ref="GF240:GF251" si="1181">IF(GD240=0,0,GE240/GD240*1000)</f>
        <v>25842.666666666672</v>
      </c>
      <c r="GG240" s="12">
        <v>0</v>
      </c>
      <c r="GH240" s="4">
        <v>0</v>
      </c>
      <c r="GI240" s="9">
        <f t="shared" ref="GI240:GI251" si="1182">IF(GG240=0,0,GH240/GG240*1000)</f>
        <v>0</v>
      </c>
      <c r="GJ240" s="12">
        <v>0</v>
      </c>
      <c r="GK240" s="4">
        <v>0</v>
      </c>
      <c r="GL240" s="9">
        <f t="shared" ref="GL240:GL251" si="1183">IF(GJ240=0,0,GK240/GJ240*1000)</f>
        <v>0</v>
      </c>
      <c r="GM240" s="12">
        <v>0</v>
      </c>
      <c r="GN240" s="4">
        <v>0</v>
      </c>
      <c r="GO240" s="9">
        <f t="shared" ref="GO240:GO251" si="1184">IF(GM240=0,0,GN240/GM240*1000)</f>
        <v>0</v>
      </c>
      <c r="GP240" s="12">
        <v>0</v>
      </c>
      <c r="GQ240" s="4">
        <v>0</v>
      </c>
      <c r="GR240" s="9">
        <f t="shared" ref="GR240:GR251" si="1185">IF(GP240=0,0,GQ240/GP240*1000)</f>
        <v>0</v>
      </c>
      <c r="GS240" s="8">
        <v>5.5000000000000003E-4</v>
      </c>
      <c r="GT240" s="4">
        <v>0.14000000000000001</v>
      </c>
      <c r="GU240" s="9">
        <f t="shared" ref="GU240:GU251" si="1186">IF(GS240=0,0,GT240/GS240*1000)</f>
        <v>254545.45454545456</v>
      </c>
      <c r="GV240" s="8">
        <v>30.031500000000001</v>
      </c>
      <c r="GW240" s="4">
        <v>78.284999999999997</v>
      </c>
      <c r="GX240" s="9">
        <f t="shared" ref="GX240:GX251" si="1187">IF(GV240=0,0,GW240/GV240*1000)</f>
        <v>2606.7628989560963</v>
      </c>
      <c r="GY240" s="12">
        <v>0</v>
      </c>
      <c r="GZ240" s="4">
        <v>0</v>
      </c>
      <c r="HA240" s="9">
        <f t="shared" ref="HA240:HA251" si="1188">IF(GY240=0,0,GZ240/GY240*1000)</f>
        <v>0</v>
      </c>
      <c r="HB240" s="12">
        <v>0</v>
      </c>
      <c r="HC240" s="4">
        <v>0</v>
      </c>
      <c r="HD240" s="9">
        <f t="shared" ref="HD240:HD251" si="1189">IF(HB240=0,0,HC240/HB240*1000)</f>
        <v>0</v>
      </c>
      <c r="HE240" s="12">
        <v>0</v>
      </c>
      <c r="HF240" s="4">
        <v>0</v>
      </c>
      <c r="HG240" s="9">
        <f t="shared" ref="HG240:HG251" si="1190">IF(HE240=0,0,HF240/HE240*1000)</f>
        <v>0</v>
      </c>
      <c r="HH240" s="12">
        <f>SUMIF($C$5:$HG$5,"Ton",C240:HG240)</f>
        <v>30.782210000000003</v>
      </c>
      <c r="HI240" s="9">
        <f>SUMIF($C$5:$HG$5,"F*",C240:HG240)</f>
        <v>89.286999999999992</v>
      </c>
    </row>
    <row r="241" spans="1:217" x14ac:dyDescent="0.3">
      <c r="A241" s="108">
        <v>2022</v>
      </c>
      <c r="B241" s="109" t="s">
        <v>3</v>
      </c>
      <c r="C241" s="12">
        <v>0</v>
      </c>
      <c r="D241" s="4">
        <v>0</v>
      </c>
      <c r="E241" s="9">
        <f t="shared" ref="E241:E242" si="1191">IF(C241=0,0,D241/C241*1000)</f>
        <v>0</v>
      </c>
      <c r="F241" s="12">
        <v>0</v>
      </c>
      <c r="G241" s="4">
        <v>0</v>
      </c>
      <c r="H241" s="9">
        <f t="shared" si="1125"/>
        <v>0</v>
      </c>
      <c r="I241" s="12">
        <v>0</v>
      </c>
      <c r="J241" s="4">
        <v>0</v>
      </c>
      <c r="K241" s="9">
        <f t="shared" si="1126"/>
        <v>0</v>
      </c>
      <c r="L241" s="12">
        <v>0</v>
      </c>
      <c r="M241" s="4">
        <v>0</v>
      </c>
      <c r="N241" s="9">
        <f t="shared" si="1127"/>
        <v>0</v>
      </c>
      <c r="O241" s="12">
        <v>0</v>
      </c>
      <c r="P241" s="4">
        <v>0</v>
      </c>
      <c r="Q241" s="9">
        <f t="shared" si="1128"/>
        <v>0</v>
      </c>
      <c r="R241" s="12">
        <v>0</v>
      </c>
      <c r="S241" s="4">
        <v>0</v>
      </c>
      <c r="T241" s="9">
        <f t="shared" si="1129"/>
        <v>0</v>
      </c>
      <c r="U241" s="12">
        <v>0</v>
      </c>
      <c r="V241" s="4">
        <v>0</v>
      </c>
      <c r="W241" s="9">
        <f t="shared" si="1130"/>
        <v>0</v>
      </c>
      <c r="X241" s="12">
        <v>0</v>
      </c>
      <c r="Y241" s="4">
        <v>0</v>
      </c>
      <c r="Z241" s="9">
        <f t="shared" si="1131"/>
        <v>0</v>
      </c>
      <c r="AA241" s="12">
        <v>0</v>
      </c>
      <c r="AB241" s="4">
        <v>0</v>
      </c>
      <c r="AC241" s="9">
        <f t="shared" si="1132"/>
        <v>0</v>
      </c>
      <c r="AD241" s="12">
        <v>0</v>
      </c>
      <c r="AE241" s="4">
        <v>0</v>
      </c>
      <c r="AF241" s="9">
        <f t="shared" si="1133"/>
        <v>0</v>
      </c>
      <c r="AG241" s="12">
        <v>0</v>
      </c>
      <c r="AH241" s="4">
        <v>0</v>
      </c>
      <c r="AI241" s="9">
        <f t="shared" si="1134"/>
        <v>0</v>
      </c>
      <c r="AJ241" s="12">
        <v>0</v>
      </c>
      <c r="AK241" s="4">
        <v>0</v>
      </c>
      <c r="AL241" s="9">
        <f t="shared" si="1135"/>
        <v>0</v>
      </c>
      <c r="AM241" s="12">
        <v>0</v>
      </c>
      <c r="AN241" s="4">
        <v>0</v>
      </c>
      <c r="AO241" s="9">
        <f t="shared" si="1136"/>
        <v>0</v>
      </c>
      <c r="AP241" s="12">
        <v>0</v>
      </c>
      <c r="AQ241" s="4">
        <v>0</v>
      </c>
      <c r="AR241" s="9">
        <f t="shared" si="1137"/>
        <v>0</v>
      </c>
      <c r="AS241" s="12">
        <v>0</v>
      </c>
      <c r="AT241" s="4">
        <v>0</v>
      </c>
      <c r="AU241" s="9">
        <f t="shared" si="1138"/>
        <v>0</v>
      </c>
      <c r="AV241" s="12">
        <v>0</v>
      </c>
      <c r="AW241" s="4">
        <v>0</v>
      </c>
      <c r="AX241" s="9">
        <f t="shared" si="1139"/>
        <v>0</v>
      </c>
      <c r="AY241" s="8"/>
      <c r="AZ241" s="4"/>
      <c r="BA241" s="9"/>
      <c r="BB241" s="8">
        <v>4.6600000000000001E-3</v>
      </c>
      <c r="BC241" s="4">
        <v>1.7999999999999999E-2</v>
      </c>
      <c r="BD241" s="9">
        <f t="shared" si="1140"/>
        <v>3862.660944206008</v>
      </c>
      <c r="BE241" s="12">
        <v>0</v>
      </c>
      <c r="BF241" s="4">
        <v>0</v>
      </c>
      <c r="BG241" s="9">
        <f t="shared" si="1141"/>
        <v>0</v>
      </c>
      <c r="BH241" s="12">
        <v>0</v>
      </c>
      <c r="BI241" s="4">
        <v>0</v>
      </c>
      <c r="BJ241" s="9">
        <f t="shared" si="1142"/>
        <v>0</v>
      </c>
      <c r="BK241" s="12">
        <v>0</v>
      </c>
      <c r="BL241" s="4">
        <v>0</v>
      </c>
      <c r="BM241" s="9">
        <f t="shared" si="1143"/>
        <v>0</v>
      </c>
      <c r="BN241" s="12">
        <v>0</v>
      </c>
      <c r="BO241" s="4">
        <v>0</v>
      </c>
      <c r="BP241" s="9">
        <f t="shared" si="1144"/>
        <v>0</v>
      </c>
      <c r="BQ241" s="12">
        <v>0</v>
      </c>
      <c r="BR241" s="4">
        <v>0</v>
      </c>
      <c r="BS241" s="9">
        <f t="shared" si="1145"/>
        <v>0</v>
      </c>
      <c r="BT241" s="12">
        <v>0</v>
      </c>
      <c r="BU241" s="4">
        <v>0</v>
      </c>
      <c r="BV241" s="9">
        <f t="shared" si="1146"/>
        <v>0</v>
      </c>
      <c r="BW241" s="12">
        <v>0</v>
      </c>
      <c r="BX241" s="4">
        <v>0</v>
      </c>
      <c r="BY241" s="9">
        <f t="shared" si="1147"/>
        <v>0</v>
      </c>
      <c r="BZ241" s="12">
        <v>0</v>
      </c>
      <c r="CA241" s="4">
        <v>0</v>
      </c>
      <c r="CB241" s="9">
        <f t="shared" si="1148"/>
        <v>0</v>
      </c>
      <c r="CC241" s="12">
        <v>0</v>
      </c>
      <c r="CD241" s="4">
        <v>0</v>
      </c>
      <c r="CE241" s="9">
        <f t="shared" si="1149"/>
        <v>0</v>
      </c>
      <c r="CF241" s="12">
        <v>0</v>
      </c>
      <c r="CG241" s="4">
        <v>0</v>
      </c>
      <c r="CH241" s="9">
        <f t="shared" si="1150"/>
        <v>0</v>
      </c>
      <c r="CI241" s="12">
        <v>0</v>
      </c>
      <c r="CJ241" s="4">
        <v>0</v>
      </c>
      <c r="CK241" s="9">
        <f t="shared" si="1151"/>
        <v>0</v>
      </c>
      <c r="CL241" s="12">
        <v>0</v>
      </c>
      <c r="CM241" s="4">
        <v>0</v>
      </c>
      <c r="CN241" s="9">
        <f t="shared" si="1152"/>
        <v>0</v>
      </c>
      <c r="CO241" s="12">
        <v>0</v>
      </c>
      <c r="CP241" s="4">
        <v>0</v>
      </c>
      <c r="CQ241" s="9">
        <f t="shared" si="1153"/>
        <v>0</v>
      </c>
      <c r="CR241" s="12">
        <v>0</v>
      </c>
      <c r="CS241" s="4">
        <v>0</v>
      </c>
      <c r="CT241" s="9">
        <f t="shared" si="1154"/>
        <v>0</v>
      </c>
      <c r="CU241" s="12">
        <v>0</v>
      </c>
      <c r="CV241" s="4">
        <v>0</v>
      </c>
      <c r="CW241" s="9">
        <f t="shared" si="1155"/>
        <v>0</v>
      </c>
      <c r="CX241" s="12">
        <v>0</v>
      </c>
      <c r="CY241" s="4">
        <v>0</v>
      </c>
      <c r="CZ241" s="9">
        <f t="shared" si="1156"/>
        <v>0</v>
      </c>
      <c r="DA241" s="12"/>
      <c r="DB241" s="4"/>
      <c r="DC241" s="9"/>
      <c r="DD241" s="12">
        <v>0</v>
      </c>
      <c r="DE241" s="4">
        <v>0</v>
      </c>
      <c r="DF241" s="9">
        <f t="shared" si="1157"/>
        <v>0</v>
      </c>
      <c r="DG241" s="12">
        <v>0</v>
      </c>
      <c r="DH241" s="4">
        <v>0</v>
      </c>
      <c r="DI241" s="9">
        <f t="shared" si="1158"/>
        <v>0</v>
      </c>
      <c r="DJ241" s="12">
        <v>0</v>
      </c>
      <c r="DK241" s="4">
        <v>0</v>
      </c>
      <c r="DL241" s="9">
        <f t="shared" si="1159"/>
        <v>0</v>
      </c>
      <c r="DM241" s="12">
        <v>0</v>
      </c>
      <c r="DN241" s="4">
        <v>0</v>
      </c>
      <c r="DO241" s="9">
        <f t="shared" si="1160"/>
        <v>0</v>
      </c>
      <c r="DP241" s="8">
        <v>3.0000000000000001E-3</v>
      </c>
      <c r="DQ241" s="4">
        <v>5.6000000000000001E-2</v>
      </c>
      <c r="DR241" s="9">
        <f t="shared" si="1161"/>
        <v>18666.666666666668</v>
      </c>
      <c r="DS241" s="12">
        <v>0</v>
      </c>
      <c r="DT241" s="4">
        <v>0</v>
      </c>
      <c r="DU241" s="9">
        <f t="shared" si="1162"/>
        <v>0</v>
      </c>
      <c r="DV241" s="12">
        <v>0</v>
      </c>
      <c r="DW241" s="4">
        <v>0</v>
      </c>
      <c r="DX241" s="9">
        <f t="shared" si="1163"/>
        <v>0</v>
      </c>
      <c r="DY241" s="12">
        <v>0</v>
      </c>
      <c r="DZ241" s="4">
        <v>0</v>
      </c>
      <c r="EA241" s="9">
        <f t="shared" si="1164"/>
        <v>0</v>
      </c>
      <c r="EB241" s="12"/>
      <c r="EC241" s="4"/>
      <c r="ED241" s="9"/>
      <c r="EE241" s="12">
        <v>0</v>
      </c>
      <c r="EF241" s="4">
        <v>0</v>
      </c>
      <c r="EG241" s="9">
        <f t="shared" si="1165"/>
        <v>0</v>
      </c>
      <c r="EH241" s="12">
        <v>0</v>
      </c>
      <c r="EI241" s="4">
        <v>0</v>
      </c>
      <c r="EJ241" s="9">
        <f t="shared" si="1166"/>
        <v>0</v>
      </c>
      <c r="EK241" s="12">
        <v>0</v>
      </c>
      <c r="EL241" s="4">
        <v>0</v>
      </c>
      <c r="EM241" s="9">
        <f t="shared" si="1167"/>
        <v>0</v>
      </c>
      <c r="EN241" s="12">
        <v>0</v>
      </c>
      <c r="EO241" s="4">
        <v>0</v>
      </c>
      <c r="EP241" s="9">
        <f t="shared" si="1168"/>
        <v>0</v>
      </c>
      <c r="EQ241" s="12">
        <v>0</v>
      </c>
      <c r="ER241" s="4">
        <v>0</v>
      </c>
      <c r="ES241" s="9">
        <f t="shared" si="1169"/>
        <v>0</v>
      </c>
      <c r="ET241" s="12">
        <v>0</v>
      </c>
      <c r="EU241" s="4">
        <v>0</v>
      </c>
      <c r="EV241" s="9">
        <f t="shared" si="1170"/>
        <v>0</v>
      </c>
      <c r="EW241" s="12">
        <v>0</v>
      </c>
      <c r="EX241" s="4">
        <v>0</v>
      </c>
      <c r="EY241" s="9">
        <f t="shared" si="1171"/>
        <v>0</v>
      </c>
      <c r="EZ241" s="12">
        <v>0</v>
      </c>
      <c r="FA241" s="4">
        <v>0</v>
      </c>
      <c r="FB241" s="9">
        <f t="shared" si="1172"/>
        <v>0</v>
      </c>
      <c r="FC241" s="12">
        <v>0</v>
      </c>
      <c r="FD241" s="4">
        <v>0</v>
      </c>
      <c r="FE241" s="9">
        <f t="shared" si="1173"/>
        <v>0</v>
      </c>
      <c r="FF241" s="12">
        <v>0</v>
      </c>
      <c r="FG241" s="4">
        <v>0</v>
      </c>
      <c r="FH241" s="9">
        <f t="shared" si="1174"/>
        <v>0</v>
      </c>
      <c r="FI241" s="8">
        <v>2.1309999999999999E-2</v>
      </c>
      <c r="FJ241" s="4">
        <v>1.9590000000000001</v>
      </c>
      <c r="FK241" s="9">
        <f t="shared" si="1175"/>
        <v>91928.671984983579</v>
      </c>
      <c r="FL241" s="12">
        <v>0</v>
      </c>
      <c r="FM241" s="4">
        <v>0</v>
      </c>
      <c r="FN241" s="9">
        <f t="shared" si="1176"/>
        <v>0</v>
      </c>
      <c r="FO241" s="12"/>
      <c r="FP241" s="4"/>
      <c r="FQ241" s="9"/>
      <c r="FR241" s="12">
        <v>0</v>
      </c>
      <c r="FS241" s="4">
        <v>0</v>
      </c>
      <c r="FT241" s="9">
        <f t="shared" si="1177"/>
        <v>0</v>
      </c>
      <c r="FU241" s="12">
        <v>0</v>
      </c>
      <c r="FV241" s="4">
        <v>0</v>
      </c>
      <c r="FW241" s="9">
        <f t="shared" si="1178"/>
        <v>0</v>
      </c>
      <c r="FX241" s="12">
        <v>0</v>
      </c>
      <c r="FY241" s="4">
        <v>0</v>
      </c>
      <c r="FZ241" s="9">
        <f t="shared" si="1179"/>
        <v>0</v>
      </c>
      <c r="GA241" s="12">
        <v>0</v>
      </c>
      <c r="GB241" s="4">
        <v>0</v>
      </c>
      <c r="GC241" s="9">
        <f t="shared" si="1180"/>
        <v>0</v>
      </c>
      <c r="GD241" s="12">
        <v>0</v>
      </c>
      <c r="GE241" s="4">
        <v>0</v>
      </c>
      <c r="GF241" s="9">
        <f t="shared" si="1181"/>
        <v>0</v>
      </c>
      <c r="GG241" s="12">
        <v>0</v>
      </c>
      <c r="GH241" s="4">
        <v>0</v>
      </c>
      <c r="GI241" s="9">
        <f t="shared" si="1182"/>
        <v>0</v>
      </c>
      <c r="GJ241" s="12">
        <v>0</v>
      </c>
      <c r="GK241" s="4">
        <v>0</v>
      </c>
      <c r="GL241" s="9">
        <f t="shared" si="1183"/>
        <v>0</v>
      </c>
      <c r="GM241" s="12">
        <v>0</v>
      </c>
      <c r="GN241" s="4">
        <v>0</v>
      </c>
      <c r="GO241" s="9">
        <f t="shared" si="1184"/>
        <v>0</v>
      </c>
      <c r="GP241" s="8">
        <v>6.0000000000000001E-3</v>
      </c>
      <c r="GQ241" s="4">
        <v>0.125</v>
      </c>
      <c r="GR241" s="9">
        <f t="shared" si="1185"/>
        <v>20833.333333333332</v>
      </c>
      <c r="GS241" s="12">
        <v>0</v>
      </c>
      <c r="GT241" s="4">
        <v>0</v>
      </c>
      <c r="GU241" s="9">
        <f t="shared" si="1186"/>
        <v>0</v>
      </c>
      <c r="GV241" s="8">
        <v>2.5000000000000001E-3</v>
      </c>
      <c r="GW241" s="4">
        <v>0.05</v>
      </c>
      <c r="GX241" s="9">
        <f t="shared" si="1187"/>
        <v>20000</v>
      </c>
      <c r="GY241" s="12">
        <v>0</v>
      </c>
      <c r="GZ241" s="4">
        <v>0</v>
      </c>
      <c r="HA241" s="9">
        <f t="shared" si="1188"/>
        <v>0</v>
      </c>
      <c r="HB241" s="8">
        <v>1.1999999999999999E-3</v>
      </c>
      <c r="HC241" s="4">
        <v>1.4999999999999999E-2</v>
      </c>
      <c r="HD241" s="9">
        <f t="shared" si="1189"/>
        <v>12500</v>
      </c>
      <c r="HE241" s="12">
        <v>0</v>
      </c>
      <c r="HF241" s="4">
        <v>0</v>
      </c>
      <c r="HG241" s="9">
        <f t="shared" si="1190"/>
        <v>0</v>
      </c>
      <c r="HH241" s="12">
        <f t="shared" ref="HH241:HH252" si="1192">SUMIF($C$5:$HG$5,"Ton",C241:HG241)</f>
        <v>3.8670000000000003E-2</v>
      </c>
      <c r="HI241" s="9">
        <f t="shared" ref="HI241:HI252" si="1193">SUMIF($C$5:$HG$5,"F*",C241:HG241)</f>
        <v>2.2229999999999999</v>
      </c>
    </row>
    <row r="242" spans="1:217" x14ac:dyDescent="0.3">
      <c r="A242" s="108">
        <v>2022</v>
      </c>
      <c r="B242" s="109" t="s">
        <v>4</v>
      </c>
      <c r="C242" s="12">
        <v>0</v>
      </c>
      <c r="D242" s="4">
        <v>0</v>
      </c>
      <c r="E242" s="9">
        <f t="shared" si="1191"/>
        <v>0</v>
      </c>
      <c r="F242" s="12">
        <v>0</v>
      </c>
      <c r="G242" s="4">
        <v>0</v>
      </c>
      <c r="H242" s="9">
        <f t="shared" si="1125"/>
        <v>0</v>
      </c>
      <c r="I242" s="12">
        <v>0</v>
      </c>
      <c r="J242" s="4">
        <v>0</v>
      </c>
      <c r="K242" s="9">
        <f t="shared" si="1126"/>
        <v>0</v>
      </c>
      <c r="L242" s="12">
        <v>0</v>
      </c>
      <c r="M242" s="4">
        <v>0</v>
      </c>
      <c r="N242" s="9">
        <f t="shared" si="1127"/>
        <v>0</v>
      </c>
      <c r="O242" s="12">
        <v>0</v>
      </c>
      <c r="P242" s="4">
        <v>0</v>
      </c>
      <c r="Q242" s="9">
        <f t="shared" si="1128"/>
        <v>0</v>
      </c>
      <c r="R242" s="12">
        <v>0</v>
      </c>
      <c r="S242" s="4">
        <v>0</v>
      </c>
      <c r="T242" s="9">
        <f t="shared" si="1129"/>
        <v>0</v>
      </c>
      <c r="U242" s="12">
        <v>0</v>
      </c>
      <c r="V242" s="4">
        <v>0</v>
      </c>
      <c r="W242" s="9">
        <f t="shared" si="1130"/>
        <v>0</v>
      </c>
      <c r="X242" s="12">
        <v>0</v>
      </c>
      <c r="Y242" s="4">
        <v>0</v>
      </c>
      <c r="Z242" s="9">
        <f t="shared" si="1131"/>
        <v>0</v>
      </c>
      <c r="AA242" s="12">
        <v>0</v>
      </c>
      <c r="AB242" s="4">
        <v>0</v>
      </c>
      <c r="AC242" s="9">
        <f t="shared" si="1132"/>
        <v>0</v>
      </c>
      <c r="AD242" s="12">
        <v>0</v>
      </c>
      <c r="AE242" s="4">
        <v>0</v>
      </c>
      <c r="AF242" s="9">
        <f t="shared" si="1133"/>
        <v>0</v>
      </c>
      <c r="AG242" s="12">
        <v>0</v>
      </c>
      <c r="AH242" s="4">
        <v>0</v>
      </c>
      <c r="AI242" s="9">
        <f t="shared" si="1134"/>
        <v>0</v>
      </c>
      <c r="AJ242" s="12">
        <v>0</v>
      </c>
      <c r="AK242" s="4">
        <v>0</v>
      </c>
      <c r="AL242" s="9">
        <f t="shared" si="1135"/>
        <v>0</v>
      </c>
      <c r="AM242" s="8">
        <v>0.505</v>
      </c>
      <c r="AN242" s="4">
        <v>0.89600000000000002</v>
      </c>
      <c r="AO242" s="9">
        <f t="shared" si="1136"/>
        <v>1774.2574257425742</v>
      </c>
      <c r="AP242" s="12">
        <v>0</v>
      </c>
      <c r="AQ242" s="4">
        <v>0</v>
      </c>
      <c r="AR242" s="9">
        <f t="shared" si="1137"/>
        <v>0</v>
      </c>
      <c r="AS242" s="12">
        <v>0</v>
      </c>
      <c r="AT242" s="4">
        <v>0</v>
      </c>
      <c r="AU242" s="9">
        <f t="shared" si="1138"/>
        <v>0</v>
      </c>
      <c r="AV242" s="12">
        <v>0</v>
      </c>
      <c r="AW242" s="4">
        <v>0</v>
      </c>
      <c r="AX242" s="9">
        <f t="shared" si="1139"/>
        <v>0</v>
      </c>
      <c r="AY242" s="12"/>
      <c r="AZ242" s="4"/>
      <c r="BA242" s="9"/>
      <c r="BB242" s="12">
        <v>0</v>
      </c>
      <c r="BC242" s="4">
        <v>0</v>
      </c>
      <c r="BD242" s="9">
        <f t="shared" si="1140"/>
        <v>0</v>
      </c>
      <c r="BE242" s="12">
        <v>0</v>
      </c>
      <c r="BF242" s="4">
        <v>0</v>
      </c>
      <c r="BG242" s="9">
        <f t="shared" si="1141"/>
        <v>0</v>
      </c>
      <c r="BH242" s="12">
        <v>0</v>
      </c>
      <c r="BI242" s="4">
        <v>0</v>
      </c>
      <c r="BJ242" s="9">
        <f t="shared" si="1142"/>
        <v>0</v>
      </c>
      <c r="BK242" s="12">
        <v>0</v>
      </c>
      <c r="BL242" s="4">
        <v>0</v>
      </c>
      <c r="BM242" s="9">
        <f t="shared" si="1143"/>
        <v>0</v>
      </c>
      <c r="BN242" s="12">
        <v>0</v>
      </c>
      <c r="BO242" s="4">
        <v>0</v>
      </c>
      <c r="BP242" s="9">
        <f t="shared" si="1144"/>
        <v>0</v>
      </c>
      <c r="BQ242" s="12">
        <v>0</v>
      </c>
      <c r="BR242" s="4">
        <v>0</v>
      </c>
      <c r="BS242" s="9">
        <f t="shared" si="1145"/>
        <v>0</v>
      </c>
      <c r="BT242" s="12">
        <v>0</v>
      </c>
      <c r="BU242" s="4">
        <v>0</v>
      </c>
      <c r="BV242" s="9">
        <f t="shared" si="1146"/>
        <v>0</v>
      </c>
      <c r="BW242" s="12">
        <v>0</v>
      </c>
      <c r="BX242" s="4">
        <v>0</v>
      </c>
      <c r="BY242" s="9">
        <f t="shared" si="1147"/>
        <v>0</v>
      </c>
      <c r="BZ242" s="12">
        <v>0</v>
      </c>
      <c r="CA242" s="4">
        <v>0</v>
      </c>
      <c r="CB242" s="9">
        <f t="shared" si="1148"/>
        <v>0</v>
      </c>
      <c r="CC242" s="12">
        <v>0</v>
      </c>
      <c r="CD242" s="4">
        <v>0</v>
      </c>
      <c r="CE242" s="9">
        <f t="shared" si="1149"/>
        <v>0</v>
      </c>
      <c r="CF242" s="12">
        <v>0</v>
      </c>
      <c r="CG242" s="4">
        <v>0</v>
      </c>
      <c r="CH242" s="9">
        <f t="shared" si="1150"/>
        <v>0</v>
      </c>
      <c r="CI242" s="12">
        <v>0</v>
      </c>
      <c r="CJ242" s="4">
        <v>0</v>
      </c>
      <c r="CK242" s="9">
        <f t="shared" si="1151"/>
        <v>0</v>
      </c>
      <c r="CL242" s="12">
        <v>0</v>
      </c>
      <c r="CM242" s="4">
        <v>0</v>
      </c>
      <c r="CN242" s="9">
        <f t="shared" si="1152"/>
        <v>0</v>
      </c>
      <c r="CO242" s="12">
        <v>0</v>
      </c>
      <c r="CP242" s="4">
        <v>0</v>
      </c>
      <c r="CQ242" s="9">
        <f t="shared" si="1153"/>
        <v>0</v>
      </c>
      <c r="CR242" s="12">
        <v>0</v>
      </c>
      <c r="CS242" s="4">
        <v>0</v>
      </c>
      <c r="CT242" s="9">
        <f t="shared" si="1154"/>
        <v>0</v>
      </c>
      <c r="CU242" s="12">
        <v>0</v>
      </c>
      <c r="CV242" s="4">
        <v>0</v>
      </c>
      <c r="CW242" s="9">
        <f t="shared" si="1155"/>
        <v>0</v>
      </c>
      <c r="CX242" s="12">
        <v>0</v>
      </c>
      <c r="CY242" s="4">
        <v>0</v>
      </c>
      <c r="CZ242" s="9">
        <f t="shared" si="1156"/>
        <v>0</v>
      </c>
      <c r="DA242" s="12"/>
      <c r="DB242" s="4"/>
      <c r="DC242" s="9"/>
      <c r="DD242" s="12">
        <v>0</v>
      </c>
      <c r="DE242" s="4">
        <v>0</v>
      </c>
      <c r="DF242" s="9">
        <f t="shared" si="1157"/>
        <v>0</v>
      </c>
      <c r="DG242" s="12">
        <v>0</v>
      </c>
      <c r="DH242" s="4">
        <v>0</v>
      </c>
      <c r="DI242" s="9">
        <f t="shared" si="1158"/>
        <v>0</v>
      </c>
      <c r="DJ242" s="12">
        <v>0</v>
      </c>
      <c r="DK242" s="4">
        <v>0</v>
      </c>
      <c r="DL242" s="9">
        <f t="shared" si="1159"/>
        <v>0</v>
      </c>
      <c r="DM242" s="12">
        <v>0</v>
      </c>
      <c r="DN242" s="4">
        <v>0</v>
      </c>
      <c r="DO242" s="9">
        <f t="shared" si="1160"/>
        <v>0</v>
      </c>
      <c r="DP242" s="12">
        <v>0</v>
      </c>
      <c r="DQ242" s="4">
        <v>0</v>
      </c>
      <c r="DR242" s="9">
        <f t="shared" si="1161"/>
        <v>0</v>
      </c>
      <c r="DS242" s="12">
        <v>0</v>
      </c>
      <c r="DT242" s="4">
        <v>0</v>
      </c>
      <c r="DU242" s="9">
        <f t="shared" si="1162"/>
        <v>0</v>
      </c>
      <c r="DV242" s="12">
        <v>0</v>
      </c>
      <c r="DW242" s="4">
        <v>0</v>
      </c>
      <c r="DX242" s="9">
        <f t="shared" si="1163"/>
        <v>0</v>
      </c>
      <c r="DY242" s="12">
        <v>0</v>
      </c>
      <c r="DZ242" s="4">
        <v>0</v>
      </c>
      <c r="EA242" s="9">
        <f t="shared" si="1164"/>
        <v>0</v>
      </c>
      <c r="EB242" s="12"/>
      <c r="EC242" s="4"/>
      <c r="ED242" s="9"/>
      <c r="EE242" s="12">
        <v>0</v>
      </c>
      <c r="EF242" s="4">
        <v>0</v>
      </c>
      <c r="EG242" s="9">
        <f t="shared" si="1165"/>
        <v>0</v>
      </c>
      <c r="EH242" s="12">
        <v>0</v>
      </c>
      <c r="EI242" s="4">
        <v>0</v>
      </c>
      <c r="EJ242" s="9">
        <f t="shared" si="1166"/>
        <v>0</v>
      </c>
      <c r="EK242" s="12">
        <v>0</v>
      </c>
      <c r="EL242" s="4">
        <v>0</v>
      </c>
      <c r="EM242" s="9">
        <f t="shared" si="1167"/>
        <v>0</v>
      </c>
      <c r="EN242" s="12">
        <v>0</v>
      </c>
      <c r="EO242" s="4">
        <v>0</v>
      </c>
      <c r="EP242" s="9">
        <f t="shared" si="1168"/>
        <v>0</v>
      </c>
      <c r="EQ242" s="12">
        <v>0</v>
      </c>
      <c r="ER242" s="4">
        <v>0</v>
      </c>
      <c r="ES242" s="9">
        <f t="shared" si="1169"/>
        <v>0</v>
      </c>
      <c r="ET242" s="12">
        <v>0</v>
      </c>
      <c r="EU242" s="4">
        <v>0</v>
      </c>
      <c r="EV242" s="9">
        <f t="shared" si="1170"/>
        <v>0</v>
      </c>
      <c r="EW242" s="12">
        <v>0</v>
      </c>
      <c r="EX242" s="4">
        <v>0</v>
      </c>
      <c r="EY242" s="9">
        <f t="shared" si="1171"/>
        <v>0</v>
      </c>
      <c r="EZ242" s="12">
        <v>0</v>
      </c>
      <c r="FA242" s="4">
        <v>0</v>
      </c>
      <c r="FB242" s="9">
        <f t="shared" si="1172"/>
        <v>0</v>
      </c>
      <c r="FC242" s="12">
        <v>0</v>
      </c>
      <c r="FD242" s="4">
        <v>0</v>
      </c>
      <c r="FE242" s="9">
        <f t="shared" si="1173"/>
        <v>0</v>
      </c>
      <c r="FF242" s="12">
        <v>0</v>
      </c>
      <c r="FG242" s="4">
        <v>0</v>
      </c>
      <c r="FH242" s="9">
        <f t="shared" si="1174"/>
        <v>0</v>
      </c>
      <c r="FI242" s="12">
        <v>0</v>
      </c>
      <c r="FJ242" s="4">
        <v>0</v>
      </c>
      <c r="FK242" s="9">
        <f t="shared" si="1175"/>
        <v>0</v>
      </c>
      <c r="FL242" s="12">
        <v>0</v>
      </c>
      <c r="FM242" s="4">
        <v>0</v>
      </c>
      <c r="FN242" s="9">
        <f t="shared" si="1176"/>
        <v>0</v>
      </c>
      <c r="FO242" s="12"/>
      <c r="FP242" s="4"/>
      <c r="FQ242" s="9"/>
      <c r="FR242" s="12">
        <v>0</v>
      </c>
      <c r="FS242" s="4">
        <v>0</v>
      </c>
      <c r="FT242" s="9">
        <f t="shared" si="1177"/>
        <v>0</v>
      </c>
      <c r="FU242" s="12">
        <v>0</v>
      </c>
      <c r="FV242" s="4">
        <v>0</v>
      </c>
      <c r="FW242" s="9">
        <f t="shared" si="1178"/>
        <v>0</v>
      </c>
      <c r="FX242" s="12">
        <v>0</v>
      </c>
      <c r="FY242" s="4">
        <v>0</v>
      </c>
      <c r="FZ242" s="9">
        <f t="shared" si="1179"/>
        <v>0</v>
      </c>
      <c r="GA242" s="12">
        <v>0</v>
      </c>
      <c r="GB242" s="4">
        <v>0</v>
      </c>
      <c r="GC242" s="9">
        <f t="shared" si="1180"/>
        <v>0</v>
      </c>
      <c r="GD242" s="12">
        <v>0</v>
      </c>
      <c r="GE242" s="4">
        <v>0</v>
      </c>
      <c r="GF242" s="9">
        <f t="shared" si="1181"/>
        <v>0</v>
      </c>
      <c r="GG242" s="12">
        <v>0</v>
      </c>
      <c r="GH242" s="4">
        <v>0</v>
      </c>
      <c r="GI242" s="9">
        <f t="shared" si="1182"/>
        <v>0</v>
      </c>
      <c r="GJ242" s="12">
        <v>0</v>
      </c>
      <c r="GK242" s="4">
        <v>0</v>
      </c>
      <c r="GL242" s="9">
        <f t="shared" si="1183"/>
        <v>0</v>
      </c>
      <c r="GM242" s="12">
        <v>0</v>
      </c>
      <c r="GN242" s="4">
        <v>0</v>
      </c>
      <c r="GO242" s="9">
        <f t="shared" si="1184"/>
        <v>0</v>
      </c>
      <c r="GP242" s="12">
        <v>0</v>
      </c>
      <c r="GQ242" s="4">
        <v>0</v>
      </c>
      <c r="GR242" s="9">
        <f t="shared" si="1185"/>
        <v>0</v>
      </c>
      <c r="GS242" s="8">
        <v>3.4399999999999999E-3</v>
      </c>
      <c r="GT242" s="4">
        <v>2.3199999999999998</v>
      </c>
      <c r="GU242" s="9">
        <f t="shared" si="1186"/>
        <v>674418.60465116287</v>
      </c>
      <c r="GV242" s="8">
        <v>6.4999999999999997E-3</v>
      </c>
      <c r="GW242" s="4">
        <v>0.13</v>
      </c>
      <c r="GX242" s="9">
        <f t="shared" si="1187"/>
        <v>20000</v>
      </c>
      <c r="GY242" s="12">
        <v>0</v>
      </c>
      <c r="GZ242" s="4">
        <v>0</v>
      </c>
      <c r="HA242" s="9">
        <f t="shared" si="1188"/>
        <v>0</v>
      </c>
      <c r="HB242" s="8">
        <v>2.5000000000000001E-2</v>
      </c>
      <c r="HC242" s="4">
        <v>2.8780000000000001</v>
      </c>
      <c r="HD242" s="9">
        <f t="shared" si="1189"/>
        <v>115120</v>
      </c>
      <c r="HE242" s="12">
        <v>0</v>
      </c>
      <c r="HF242" s="4">
        <v>0</v>
      </c>
      <c r="HG242" s="9">
        <f t="shared" si="1190"/>
        <v>0</v>
      </c>
      <c r="HH242" s="12">
        <f t="shared" si="1192"/>
        <v>0.53993999999999998</v>
      </c>
      <c r="HI242" s="9">
        <f t="shared" si="1193"/>
        <v>6.2240000000000002</v>
      </c>
    </row>
    <row r="243" spans="1:217" x14ac:dyDescent="0.3">
      <c r="A243" s="108">
        <v>2022</v>
      </c>
      <c r="B243" s="109" t="s">
        <v>5</v>
      </c>
      <c r="C243" s="12">
        <v>0</v>
      </c>
      <c r="D243" s="4">
        <v>0</v>
      </c>
      <c r="E243" s="9">
        <f>IF(C243=0,0,D243/C243*1000)</f>
        <v>0</v>
      </c>
      <c r="F243" s="12">
        <v>0</v>
      </c>
      <c r="G243" s="4">
        <v>0</v>
      </c>
      <c r="H243" s="9">
        <f t="shared" si="1125"/>
        <v>0</v>
      </c>
      <c r="I243" s="12">
        <v>0</v>
      </c>
      <c r="J243" s="4">
        <v>0</v>
      </c>
      <c r="K243" s="9">
        <f t="shared" si="1126"/>
        <v>0</v>
      </c>
      <c r="L243" s="8">
        <v>0.87105999999999995</v>
      </c>
      <c r="M243" s="4">
        <v>15.477</v>
      </c>
      <c r="N243" s="9">
        <f t="shared" si="1127"/>
        <v>17768.006796317131</v>
      </c>
      <c r="O243" s="12">
        <v>0</v>
      </c>
      <c r="P243" s="4">
        <v>0</v>
      </c>
      <c r="Q243" s="9">
        <f t="shared" si="1128"/>
        <v>0</v>
      </c>
      <c r="R243" s="12">
        <v>0</v>
      </c>
      <c r="S243" s="4">
        <v>0</v>
      </c>
      <c r="T243" s="9">
        <f t="shared" si="1129"/>
        <v>0</v>
      </c>
      <c r="U243" s="12">
        <v>0</v>
      </c>
      <c r="V243" s="4">
        <v>0</v>
      </c>
      <c r="W243" s="9">
        <f t="shared" si="1130"/>
        <v>0</v>
      </c>
      <c r="X243" s="12">
        <v>0</v>
      </c>
      <c r="Y243" s="4">
        <v>0</v>
      </c>
      <c r="Z243" s="9">
        <f t="shared" si="1131"/>
        <v>0</v>
      </c>
      <c r="AA243" s="12">
        <v>0</v>
      </c>
      <c r="AB243" s="4">
        <v>0</v>
      </c>
      <c r="AC243" s="9">
        <f t="shared" si="1132"/>
        <v>0</v>
      </c>
      <c r="AD243" s="12">
        <v>0</v>
      </c>
      <c r="AE243" s="4">
        <v>0</v>
      </c>
      <c r="AF243" s="9">
        <f t="shared" si="1133"/>
        <v>0</v>
      </c>
      <c r="AG243" s="12">
        <v>0</v>
      </c>
      <c r="AH243" s="4">
        <v>0</v>
      </c>
      <c r="AI243" s="9">
        <f t="shared" si="1134"/>
        <v>0</v>
      </c>
      <c r="AJ243" s="12">
        <v>0</v>
      </c>
      <c r="AK243" s="4">
        <v>0</v>
      </c>
      <c r="AL243" s="9">
        <f t="shared" si="1135"/>
        <v>0</v>
      </c>
      <c r="AM243" s="12">
        <v>0</v>
      </c>
      <c r="AN243" s="4">
        <v>0</v>
      </c>
      <c r="AO243" s="9">
        <f t="shared" si="1136"/>
        <v>0</v>
      </c>
      <c r="AP243" s="12">
        <v>0</v>
      </c>
      <c r="AQ243" s="4">
        <v>0</v>
      </c>
      <c r="AR243" s="9">
        <f t="shared" si="1137"/>
        <v>0</v>
      </c>
      <c r="AS243" s="12">
        <v>0</v>
      </c>
      <c r="AT243" s="4">
        <v>0</v>
      </c>
      <c r="AU243" s="9">
        <f t="shared" si="1138"/>
        <v>0</v>
      </c>
      <c r="AV243" s="12">
        <v>0</v>
      </c>
      <c r="AW243" s="4">
        <v>0</v>
      </c>
      <c r="AX243" s="9">
        <f t="shared" si="1139"/>
        <v>0</v>
      </c>
      <c r="AY243" s="12"/>
      <c r="AZ243" s="4"/>
      <c r="BA243" s="9"/>
      <c r="BB243" s="12">
        <v>0</v>
      </c>
      <c r="BC243" s="4">
        <v>0</v>
      </c>
      <c r="BD243" s="9">
        <f t="shared" si="1140"/>
        <v>0</v>
      </c>
      <c r="BE243" s="12">
        <v>0</v>
      </c>
      <c r="BF243" s="4">
        <v>0</v>
      </c>
      <c r="BG243" s="9">
        <f t="shared" si="1141"/>
        <v>0</v>
      </c>
      <c r="BH243" s="12">
        <v>0</v>
      </c>
      <c r="BI243" s="4">
        <v>0</v>
      </c>
      <c r="BJ243" s="9">
        <f t="shared" si="1142"/>
        <v>0</v>
      </c>
      <c r="BK243" s="12">
        <v>0</v>
      </c>
      <c r="BL243" s="4">
        <v>0</v>
      </c>
      <c r="BM243" s="9">
        <f t="shared" si="1143"/>
        <v>0</v>
      </c>
      <c r="BN243" s="12">
        <v>0</v>
      </c>
      <c r="BO243" s="4">
        <v>0</v>
      </c>
      <c r="BP243" s="9">
        <f t="shared" si="1144"/>
        <v>0</v>
      </c>
      <c r="BQ243" s="12">
        <v>0</v>
      </c>
      <c r="BR243" s="4">
        <v>0</v>
      </c>
      <c r="BS243" s="9">
        <f t="shared" si="1145"/>
        <v>0</v>
      </c>
      <c r="BT243" s="12">
        <v>0</v>
      </c>
      <c r="BU243" s="4">
        <v>0</v>
      </c>
      <c r="BV243" s="9">
        <f t="shared" si="1146"/>
        <v>0</v>
      </c>
      <c r="BW243" s="12">
        <v>0</v>
      </c>
      <c r="BX243" s="4">
        <v>0</v>
      </c>
      <c r="BY243" s="9">
        <f t="shared" si="1147"/>
        <v>0</v>
      </c>
      <c r="BZ243" s="12">
        <v>0</v>
      </c>
      <c r="CA243" s="4">
        <v>0</v>
      </c>
      <c r="CB243" s="9">
        <f t="shared" si="1148"/>
        <v>0</v>
      </c>
      <c r="CC243" s="12">
        <v>0</v>
      </c>
      <c r="CD243" s="4">
        <v>0</v>
      </c>
      <c r="CE243" s="9">
        <f t="shared" si="1149"/>
        <v>0</v>
      </c>
      <c r="CF243" s="8">
        <v>1E-3</v>
      </c>
      <c r="CG243" s="4">
        <v>0.03</v>
      </c>
      <c r="CH243" s="9">
        <f t="shared" si="1150"/>
        <v>30000</v>
      </c>
      <c r="CI243" s="12">
        <v>0</v>
      </c>
      <c r="CJ243" s="4">
        <v>0</v>
      </c>
      <c r="CK243" s="9">
        <f t="shared" si="1151"/>
        <v>0</v>
      </c>
      <c r="CL243" s="12">
        <v>0</v>
      </c>
      <c r="CM243" s="4">
        <v>0</v>
      </c>
      <c r="CN243" s="9">
        <f t="shared" si="1152"/>
        <v>0</v>
      </c>
      <c r="CO243" s="12">
        <v>0</v>
      </c>
      <c r="CP243" s="4">
        <v>0</v>
      </c>
      <c r="CQ243" s="9">
        <f t="shared" si="1153"/>
        <v>0</v>
      </c>
      <c r="CR243" s="12">
        <v>0</v>
      </c>
      <c r="CS243" s="4">
        <v>0</v>
      </c>
      <c r="CT243" s="9">
        <f t="shared" si="1154"/>
        <v>0</v>
      </c>
      <c r="CU243" s="12">
        <v>0</v>
      </c>
      <c r="CV243" s="4">
        <v>0</v>
      </c>
      <c r="CW243" s="9">
        <f t="shared" si="1155"/>
        <v>0</v>
      </c>
      <c r="CX243" s="12">
        <v>0</v>
      </c>
      <c r="CY243" s="4">
        <v>0</v>
      </c>
      <c r="CZ243" s="9">
        <f t="shared" si="1156"/>
        <v>0</v>
      </c>
      <c r="DA243" s="12"/>
      <c r="DB243" s="4"/>
      <c r="DC243" s="9"/>
      <c r="DD243" s="12">
        <v>0</v>
      </c>
      <c r="DE243" s="4">
        <v>0</v>
      </c>
      <c r="DF243" s="9">
        <f t="shared" si="1157"/>
        <v>0</v>
      </c>
      <c r="DG243" s="12">
        <v>0</v>
      </c>
      <c r="DH243" s="4">
        <v>0</v>
      </c>
      <c r="DI243" s="9">
        <f t="shared" si="1158"/>
        <v>0</v>
      </c>
      <c r="DJ243" s="12">
        <v>0</v>
      </c>
      <c r="DK243" s="4">
        <v>0</v>
      </c>
      <c r="DL243" s="9">
        <f t="shared" si="1159"/>
        <v>0</v>
      </c>
      <c r="DM243" s="12">
        <v>0</v>
      </c>
      <c r="DN243" s="4">
        <v>0</v>
      </c>
      <c r="DO243" s="9">
        <f t="shared" si="1160"/>
        <v>0</v>
      </c>
      <c r="DP243" s="12">
        <v>0</v>
      </c>
      <c r="DQ243" s="4">
        <v>0</v>
      </c>
      <c r="DR243" s="9">
        <f t="shared" si="1161"/>
        <v>0</v>
      </c>
      <c r="DS243" s="12">
        <v>0</v>
      </c>
      <c r="DT243" s="4">
        <v>0</v>
      </c>
      <c r="DU243" s="9">
        <f t="shared" si="1162"/>
        <v>0</v>
      </c>
      <c r="DV243" s="12">
        <v>0</v>
      </c>
      <c r="DW243" s="4">
        <v>0</v>
      </c>
      <c r="DX243" s="9">
        <f t="shared" si="1163"/>
        <v>0</v>
      </c>
      <c r="DY243" s="8">
        <v>0.1</v>
      </c>
      <c r="DZ243" s="4">
        <v>0.33200000000000002</v>
      </c>
      <c r="EA243" s="9">
        <f t="shared" si="1164"/>
        <v>3320</v>
      </c>
      <c r="EB243" s="12"/>
      <c r="EC243" s="4"/>
      <c r="ED243" s="9"/>
      <c r="EE243" s="12">
        <v>0</v>
      </c>
      <c r="EF243" s="4">
        <v>0</v>
      </c>
      <c r="EG243" s="9">
        <f t="shared" si="1165"/>
        <v>0</v>
      </c>
      <c r="EH243" s="12">
        <v>0</v>
      </c>
      <c r="EI243" s="4">
        <v>0</v>
      </c>
      <c r="EJ243" s="9">
        <f t="shared" si="1166"/>
        <v>0</v>
      </c>
      <c r="EK243" s="12">
        <v>0</v>
      </c>
      <c r="EL243" s="4">
        <v>0</v>
      </c>
      <c r="EM243" s="9">
        <f t="shared" si="1167"/>
        <v>0</v>
      </c>
      <c r="EN243" s="12">
        <v>0</v>
      </c>
      <c r="EO243" s="4">
        <v>0</v>
      </c>
      <c r="EP243" s="9">
        <f t="shared" si="1168"/>
        <v>0</v>
      </c>
      <c r="EQ243" s="12">
        <v>0</v>
      </c>
      <c r="ER243" s="4">
        <v>0</v>
      </c>
      <c r="ES243" s="9">
        <f t="shared" si="1169"/>
        <v>0</v>
      </c>
      <c r="ET243" s="12">
        <v>0</v>
      </c>
      <c r="EU243" s="4">
        <v>0</v>
      </c>
      <c r="EV243" s="9">
        <f t="shared" si="1170"/>
        <v>0</v>
      </c>
      <c r="EW243" s="12">
        <v>0</v>
      </c>
      <c r="EX243" s="4">
        <v>0</v>
      </c>
      <c r="EY243" s="9">
        <f t="shared" si="1171"/>
        <v>0</v>
      </c>
      <c r="EZ243" s="12">
        <v>0</v>
      </c>
      <c r="FA243" s="4">
        <v>0</v>
      </c>
      <c r="FB243" s="9">
        <f t="shared" si="1172"/>
        <v>0</v>
      </c>
      <c r="FC243" s="12">
        <v>0</v>
      </c>
      <c r="FD243" s="4">
        <v>0</v>
      </c>
      <c r="FE243" s="9">
        <f t="shared" si="1173"/>
        <v>0</v>
      </c>
      <c r="FF243" s="12">
        <v>0</v>
      </c>
      <c r="FG243" s="4">
        <v>0</v>
      </c>
      <c r="FH243" s="9">
        <f t="shared" si="1174"/>
        <v>0</v>
      </c>
      <c r="FI243" s="12">
        <v>0</v>
      </c>
      <c r="FJ243" s="4">
        <v>0</v>
      </c>
      <c r="FK243" s="9">
        <f t="shared" si="1175"/>
        <v>0</v>
      </c>
      <c r="FL243" s="12">
        <v>0</v>
      </c>
      <c r="FM243" s="4">
        <v>0</v>
      </c>
      <c r="FN243" s="9">
        <f t="shared" si="1176"/>
        <v>0</v>
      </c>
      <c r="FO243" s="12"/>
      <c r="FP243" s="4"/>
      <c r="FQ243" s="9"/>
      <c r="FR243" s="12">
        <v>0</v>
      </c>
      <c r="FS243" s="4">
        <v>0</v>
      </c>
      <c r="FT243" s="9">
        <f t="shared" si="1177"/>
        <v>0</v>
      </c>
      <c r="FU243" s="12">
        <v>0</v>
      </c>
      <c r="FV243" s="4">
        <v>0</v>
      </c>
      <c r="FW243" s="9">
        <f t="shared" si="1178"/>
        <v>0</v>
      </c>
      <c r="FX243" s="12">
        <v>0</v>
      </c>
      <c r="FY243" s="4">
        <v>0</v>
      </c>
      <c r="FZ243" s="9">
        <f t="shared" si="1179"/>
        <v>0</v>
      </c>
      <c r="GA243" s="12">
        <v>0</v>
      </c>
      <c r="GB243" s="4">
        <v>0</v>
      </c>
      <c r="GC243" s="9">
        <f t="shared" si="1180"/>
        <v>0</v>
      </c>
      <c r="GD243" s="12">
        <v>0</v>
      </c>
      <c r="GE243" s="4">
        <v>0</v>
      </c>
      <c r="GF243" s="9">
        <f t="shared" si="1181"/>
        <v>0</v>
      </c>
      <c r="GG243" s="12">
        <v>0</v>
      </c>
      <c r="GH243" s="4">
        <v>0</v>
      </c>
      <c r="GI243" s="9">
        <f t="shared" si="1182"/>
        <v>0</v>
      </c>
      <c r="GJ243" s="12">
        <v>0</v>
      </c>
      <c r="GK243" s="4">
        <v>0</v>
      </c>
      <c r="GL243" s="9">
        <f t="shared" si="1183"/>
        <v>0</v>
      </c>
      <c r="GM243" s="12">
        <v>0</v>
      </c>
      <c r="GN243" s="4">
        <v>0</v>
      </c>
      <c r="GO243" s="9">
        <f t="shared" si="1184"/>
        <v>0</v>
      </c>
      <c r="GP243" s="12">
        <v>0</v>
      </c>
      <c r="GQ243" s="4">
        <v>0</v>
      </c>
      <c r="GR243" s="9">
        <f t="shared" si="1185"/>
        <v>0</v>
      </c>
      <c r="GS243" s="8">
        <v>1.7610000000000001E-2</v>
      </c>
      <c r="GT243" s="4">
        <v>0.96</v>
      </c>
      <c r="GU243" s="9">
        <f t="shared" si="1186"/>
        <v>54514.480408858595</v>
      </c>
      <c r="GV243" s="8">
        <v>1.0500000000000001E-2</v>
      </c>
      <c r="GW243" s="4">
        <v>0.19900000000000001</v>
      </c>
      <c r="GX243" s="9">
        <f t="shared" si="1187"/>
        <v>18952.380952380954</v>
      </c>
      <c r="GY243" s="12">
        <v>0</v>
      </c>
      <c r="GZ243" s="4">
        <v>0</v>
      </c>
      <c r="HA243" s="9">
        <f t="shared" si="1188"/>
        <v>0</v>
      </c>
      <c r="HB243" s="12">
        <v>0</v>
      </c>
      <c r="HC243" s="4">
        <v>0</v>
      </c>
      <c r="HD243" s="9">
        <f t="shared" si="1189"/>
        <v>0</v>
      </c>
      <c r="HE243" s="12">
        <v>0</v>
      </c>
      <c r="HF243" s="4">
        <v>0</v>
      </c>
      <c r="HG243" s="9">
        <f t="shared" si="1190"/>
        <v>0</v>
      </c>
      <c r="HH243" s="12">
        <f t="shared" si="1192"/>
        <v>1.00017</v>
      </c>
      <c r="HI243" s="9">
        <f t="shared" si="1193"/>
        <v>16.998000000000001</v>
      </c>
    </row>
    <row r="244" spans="1:217" x14ac:dyDescent="0.3">
      <c r="A244" s="108">
        <v>2022</v>
      </c>
      <c r="B244" s="9" t="s">
        <v>6</v>
      </c>
      <c r="C244" s="12">
        <v>0</v>
      </c>
      <c r="D244" s="4">
        <v>0</v>
      </c>
      <c r="E244" s="9">
        <f t="shared" ref="E244:E251" si="1194">IF(C244=0,0,D244/C244*1000)</f>
        <v>0</v>
      </c>
      <c r="F244" s="12">
        <v>0</v>
      </c>
      <c r="G244" s="4">
        <v>0</v>
      </c>
      <c r="H244" s="9">
        <f t="shared" si="1125"/>
        <v>0</v>
      </c>
      <c r="I244" s="12">
        <v>0</v>
      </c>
      <c r="J244" s="4">
        <v>0</v>
      </c>
      <c r="K244" s="9">
        <f t="shared" si="1126"/>
        <v>0</v>
      </c>
      <c r="L244" s="12">
        <v>0</v>
      </c>
      <c r="M244" s="4">
        <v>0</v>
      </c>
      <c r="N244" s="9">
        <f t="shared" si="1127"/>
        <v>0</v>
      </c>
      <c r="O244" s="12">
        <v>0</v>
      </c>
      <c r="P244" s="4">
        <v>0</v>
      </c>
      <c r="Q244" s="9">
        <f t="shared" si="1128"/>
        <v>0</v>
      </c>
      <c r="R244" s="12">
        <v>0</v>
      </c>
      <c r="S244" s="4">
        <v>0</v>
      </c>
      <c r="T244" s="9">
        <f t="shared" si="1129"/>
        <v>0</v>
      </c>
      <c r="U244" s="12">
        <v>0</v>
      </c>
      <c r="V244" s="4">
        <v>0</v>
      </c>
      <c r="W244" s="9">
        <f t="shared" si="1130"/>
        <v>0</v>
      </c>
      <c r="X244" s="12">
        <v>0</v>
      </c>
      <c r="Y244" s="4">
        <v>0</v>
      </c>
      <c r="Z244" s="9">
        <f t="shared" si="1131"/>
        <v>0</v>
      </c>
      <c r="AA244" s="12">
        <v>0</v>
      </c>
      <c r="AB244" s="4">
        <v>0</v>
      </c>
      <c r="AC244" s="9">
        <f t="shared" si="1132"/>
        <v>0</v>
      </c>
      <c r="AD244" s="12">
        <v>0</v>
      </c>
      <c r="AE244" s="4">
        <v>0</v>
      </c>
      <c r="AF244" s="9">
        <f t="shared" si="1133"/>
        <v>0</v>
      </c>
      <c r="AG244" s="12">
        <v>0</v>
      </c>
      <c r="AH244" s="4">
        <v>0</v>
      </c>
      <c r="AI244" s="9">
        <f t="shared" si="1134"/>
        <v>0</v>
      </c>
      <c r="AJ244" s="12">
        <v>0</v>
      </c>
      <c r="AK244" s="4">
        <v>0</v>
      </c>
      <c r="AL244" s="9">
        <f t="shared" si="1135"/>
        <v>0</v>
      </c>
      <c r="AM244" s="12">
        <v>0</v>
      </c>
      <c r="AN244" s="4">
        <v>0</v>
      </c>
      <c r="AO244" s="9">
        <f t="shared" si="1136"/>
        <v>0</v>
      </c>
      <c r="AP244" s="12">
        <v>0</v>
      </c>
      <c r="AQ244" s="4">
        <v>0</v>
      </c>
      <c r="AR244" s="9">
        <f t="shared" si="1137"/>
        <v>0</v>
      </c>
      <c r="AS244" s="12">
        <v>0</v>
      </c>
      <c r="AT244" s="4">
        <v>0</v>
      </c>
      <c r="AU244" s="9">
        <f t="shared" si="1138"/>
        <v>0</v>
      </c>
      <c r="AV244" s="8">
        <v>0.01</v>
      </c>
      <c r="AW244" s="4">
        <v>3.2000000000000001E-2</v>
      </c>
      <c r="AX244" s="9">
        <f t="shared" si="1139"/>
        <v>3200</v>
      </c>
      <c r="AY244" s="12"/>
      <c r="AZ244" s="4"/>
      <c r="BA244" s="9"/>
      <c r="BB244" s="12">
        <v>0</v>
      </c>
      <c r="BC244" s="4">
        <v>0</v>
      </c>
      <c r="BD244" s="9">
        <f t="shared" si="1140"/>
        <v>0</v>
      </c>
      <c r="BE244" s="12">
        <v>0</v>
      </c>
      <c r="BF244" s="4">
        <v>0</v>
      </c>
      <c r="BG244" s="9">
        <f t="shared" si="1141"/>
        <v>0</v>
      </c>
      <c r="BH244" s="12">
        <v>0</v>
      </c>
      <c r="BI244" s="4">
        <v>0</v>
      </c>
      <c r="BJ244" s="9">
        <f t="shared" si="1142"/>
        <v>0</v>
      </c>
      <c r="BK244" s="12">
        <v>0</v>
      </c>
      <c r="BL244" s="4">
        <v>0</v>
      </c>
      <c r="BM244" s="9">
        <f t="shared" si="1143"/>
        <v>0</v>
      </c>
      <c r="BN244" s="12">
        <v>0</v>
      </c>
      <c r="BO244" s="4">
        <v>0</v>
      </c>
      <c r="BP244" s="9">
        <f t="shared" si="1144"/>
        <v>0</v>
      </c>
      <c r="BQ244" s="12">
        <v>0</v>
      </c>
      <c r="BR244" s="4">
        <v>0</v>
      </c>
      <c r="BS244" s="9">
        <f t="shared" si="1145"/>
        <v>0</v>
      </c>
      <c r="BT244" s="12">
        <v>0</v>
      </c>
      <c r="BU244" s="4">
        <v>0</v>
      </c>
      <c r="BV244" s="9">
        <f t="shared" si="1146"/>
        <v>0</v>
      </c>
      <c r="BW244" s="12">
        <v>0</v>
      </c>
      <c r="BX244" s="4">
        <v>0</v>
      </c>
      <c r="BY244" s="9">
        <f t="shared" si="1147"/>
        <v>0</v>
      </c>
      <c r="BZ244" s="12">
        <v>0</v>
      </c>
      <c r="CA244" s="4">
        <v>0</v>
      </c>
      <c r="CB244" s="9">
        <f t="shared" si="1148"/>
        <v>0</v>
      </c>
      <c r="CC244" s="12">
        <v>0</v>
      </c>
      <c r="CD244" s="4">
        <v>0</v>
      </c>
      <c r="CE244" s="9">
        <f t="shared" si="1149"/>
        <v>0</v>
      </c>
      <c r="CF244" s="12">
        <v>0</v>
      </c>
      <c r="CG244" s="4">
        <v>0</v>
      </c>
      <c r="CH244" s="9">
        <f t="shared" si="1150"/>
        <v>0</v>
      </c>
      <c r="CI244" s="12">
        <v>0</v>
      </c>
      <c r="CJ244" s="4">
        <v>0</v>
      </c>
      <c r="CK244" s="9">
        <f t="shared" si="1151"/>
        <v>0</v>
      </c>
      <c r="CL244" s="12">
        <v>0</v>
      </c>
      <c r="CM244" s="4">
        <v>0</v>
      </c>
      <c r="CN244" s="9">
        <f t="shared" si="1152"/>
        <v>0</v>
      </c>
      <c r="CO244" s="12">
        <v>0</v>
      </c>
      <c r="CP244" s="4">
        <v>0</v>
      </c>
      <c r="CQ244" s="9">
        <f t="shared" si="1153"/>
        <v>0</v>
      </c>
      <c r="CR244" s="12">
        <v>0</v>
      </c>
      <c r="CS244" s="4">
        <v>0</v>
      </c>
      <c r="CT244" s="9">
        <f t="shared" si="1154"/>
        <v>0</v>
      </c>
      <c r="CU244" s="12">
        <v>0</v>
      </c>
      <c r="CV244" s="4">
        <v>0</v>
      </c>
      <c r="CW244" s="9">
        <f t="shared" si="1155"/>
        <v>0</v>
      </c>
      <c r="CX244" s="12">
        <v>0</v>
      </c>
      <c r="CY244" s="4">
        <v>0</v>
      </c>
      <c r="CZ244" s="9">
        <f t="shared" si="1156"/>
        <v>0</v>
      </c>
      <c r="DA244" s="12"/>
      <c r="DB244" s="4"/>
      <c r="DC244" s="9"/>
      <c r="DD244" s="12">
        <v>0</v>
      </c>
      <c r="DE244" s="4">
        <v>0</v>
      </c>
      <c r="DF244" s="9">
        <f t="shared" si="1157"/>
        <v>0</v>
      </c>
      <c r="DG244" s="12">
        <v>0</v>
      </c>
      <c r="DH244" s="4">
        <v>0</v>
      </c>
      <c r="DI244" s="9">
        <f t="shared" si="1158"/>
        <v>0</v>
      </c>
      <c r="DJ244" s="12">
        <v>0</v>
      </c>
      <c r="DK244" s="4">
        <v>0</v>
      </c>
      <c r="DL244" s="9">
        <f t="shared" si="1159"/>
        <v>0</v>
      </c>
      <c r="DM244" s="12">
        <v>0</v>
      </c>
      <c r="DN244" s="4">
        <v>0</v>
      </c>
      <c r="DO244" s="9">
        <f t="shared" si="1160"/>
        <v>0</v>
      </c>
      <c r="DP244" s="12">
        <v>0</v>
      </c>
      <c r="DQ244" s="4">
        <v>0</v>
      </c>
      <c r="DR244" s="9">
        <f t="shared" si="1161"/>
        <v>0</v>
      </c>
      <c r="DS244" s="12">
        <v>0</v>
      </c>
      <c r="DT244" s="4">
        <v>0</v>
      </c>
      <c r="DU244" s="9">
        <f t="shared" si="1162"/>
        <v>0</v>
      </c>
      <c r="DV244" s="12">
        <v>0</v>
      </c>
      <c r="DW244" s="4">
        <v>0</v>
      </c>
      <c r="DX244" s="9">
        <f t="shared" si="1163"/>
        <v>0</v>
      </c>
      <c r="DY244" s="12">
        <v>0</v>
      </c>
      <c r="DZ244" s="4">
        <v>0</v>
      </c>
      <c r="EA244" s="9">
        <f t="shared" si="1164"/>
        <v>0</v>
      </c>
      <c r="EB244" s="12"/>
      <c r="EC244" s="4"/>
      <c r="ED244" s="9"/>
      <c r="EE244" s="12">
        <v>0</v>
      </c>
      <c r="EF244" s="4">
        <v>0</v>
      </c>
      <c r="EG244" s="9">
        <f t="shared" si="1165"/>
        <v>0</v>
      </c>
      <c r="EH244" s="12">
        <v>0</v>
      </c>
      <c r="EI244" s="4">
        <v>0</v>
      </c>
      <c r="EJ244" s="9">
        <f t="shared" si="1166"/>
        <v>0</v>
      </c>
      <c r="EK244" s="12">
        <v>0</v>
      </c>
      <c r="EL244" s="4">
        <v>0</v>
      </c>
      <c r="EM244" s="9">
        <f t="shared" si="1167"/>
        <v>0</v>
      </c>
      <c r="EN244" s="12">
        <v>0</v>
      </c>
      <c r="EO244" s="4">
        <v>0</v>
      </c>
      <c r="EP244" s="9">
        <f t="shared" si="1168"/>
        <v>0</v>
      </c>
      <c r="EQ244" s="12">
        <v>0</v>
      </c>
      <c r="ER244" s="4">
        <v>0</v>
      </c>
      <c r="ES244" s="9">
        <f t="shared" si="1169"/>
        <v>0</v>
      </c>
      <c r="ET244" s="12">
        <v>0</v>
      </c>
      <c r="EU244" s="4">
        <v>0</v>
      </c>
      <c r="EV244" s="9">
        <f t="shared" si="1170"/>
        <v>0</v>
      </c>
      <c r="EW244" s="12">
        <v>0</v>
      </c>
      <c r="EX244" s="4">
        <v>0</v>
      </c>
      <c r="EY244" s="9">
        <f t="shared" si="1171"/>
        <v>0</v>
      </c>
      <c r="EZ244" s="12">
        <v>0</v>
      </c>
      <c r="FA244" s="4">
        <v>0</v>
      </c>
      <c r="FB244" s="9">
        <f t="shared" si="1172"/>
        <v>0</v>
      </c>
      <c r="FC244" s="12">
        <v>0</v>
      </c>
      <c r="FD244" s="4">
        <v>0</v>
      </c>
      <c r="FE244" s="9">
        <f t="shared" si="1173"/>
        <v>0</v>
      </c>
      <c r="FF244" s="12">
        <v>0</v>
      </c>
      <c r="FG244" s="4">
        <v>0</v>
      </c>
      <c r="FH244" s="9">
        <f t="shared" si="1174"/>
        <v>0</v>
      </c>
      <c r="FI244" s="12">
        <v>0</v>
      </c>
      <c r="FJ244" s="4">
        <v>0</v>
      </c>
      <c r="FK244" s="9">
        <f t="shared" si="1175"/>
        <v>0</v>
      </c>
      <c r="FL244" s="12">
        <v>0</v>
      </c>
      <c r="FM244" s="4">
        <v>0</v>
      </c>
      <c r="FN244" s="9">
        <f t="shared" si="1176"/>
        <v>0</v>
      </c>
      <c r="FO244" s="12"/>
      <c r="FP244" s="4"/>
      <c r="FQ244" s="9"/>
      <c r="FR244" s="12">
        <v>0</v>
      </c>
      <c r="FS244" s="4">
        <v>0</v>
      </c>
      <c r="FT244" s="9">
        <f t="shared" si="1177"/>
        <v>0</v>
      </c>
      <c r="FU244" s="12">
        <v>0</v>
      </c>
      <c r="FV244" s="4">
        <v>0</v>
      </c>
      <c r="FW244" s="9">
        <f t="shared" si="1178"/>
        <v>0</v>
      </c>
      <c r="FX244" s="12">
        <v>0</v>
      </c>
      <c r="FY244" s="4">
        <v>0</v>
      </c>
      <c r="FZ244" s="9">
        <f t="shared" si="1179"/>
        <v>0</v>
      </c>
      <c r="GA244" s="12">
        <v>0</v>
      </c>
      <c r="GB244" s="4">
        <v>0</v>
      </c>
      <c r="GC244" s="9">
        <f t="shared" si="1180"/>
        <v>0</v>
      </c>
      <c r="GD244" s="8">
        <v>0.44652999999999998</v>
      </c>
      <c r="GE244" s="4">
        <v>9.5820000000000007</v>
      </c>
      <c r="GF244" s="9">
        <f t="shared" si="1181"/>
        <v>21458.804559604061</v>
      </c>
      <c r="GG244" s="12">
        <v>0</v>
      </c>
      <c r="GH244" s="4">
        <v>0</v>
      </c>
      <c r="GI244" s="9">
        <f t="shared" si="1182"/>
        <v>0</v>
      </c>
      <c r="GJ244" s="12">
        <v>0</v>
      </c>
      <c r="GK244" s="4">
        <v>0</v>
      </c>
      <c r="GL244" s="9">
        <f t="shared" si="1183"/>
        <v>0</v>
      </c>
      <c r="GM244" s="12">
        <v>0</v>
      </c>
      <c r="GN244" s="4">
        <v>0</v>
      </c>
      <c r="GO244" s="9">
        <f t="shared" si="1184"/>
        <v>0</v>
      </c>
      <c r="GP244" s="12">
        <v>0</v>
      </c>
      <c r="GQ244" s="4">
        <v>0</v>
      </c>
      <c r="GR244" s="9">
        <f t="shared" si="1185"/>
        <v>0</v>
      </c>
      <c r="GS244" s="8">
        <v>9.0699999999999999E-3</v>
      </c>
      <c r="GT244" s="4">
        <v>2.9000000000000001E-2</v>
      </c>
      <c r="GU244" s="9">
        <f t="shared" si="1186"/>
        <v>3197.3539140022053</v>
      </c>
      <c r="GV244" s="8">
        <v>0.03</v>
      </c>
      <c r="GW244" s="4">
        <v>0.46</v>
      </c>
      <c r="GX244" s="9">
        <f t="shared" si="1187"/>
        <v>15333.333333333334</v>
      </c>
      <c r="GY244" s="12">
        <v>0</v>
      </c>
      <c r="GZ244" s="4">
        <v>0</v>
      </c>
      <c r="HA244" s="9">
        <f t="shared" si="1188"/>
        <v>0</v>
      </c>
      <c r="HB244" s="12">
        <v>0</v>
      </c>
      <c r="HC244" s="4">
        <v>0</v>
      </c>
      <c r="HD244" s="9">
        <f t="shared" si="1189"/>
        <v>0</v>
      </c>
      <c r="HE244" s="12">
        <v>0</v>
      </c>
      <c r="HF244" s="4">
        <v>0</v>
      </c>
      <c r="HG244" s="9">
        <f t="shared" si="1190"/>
        <v>0</v>
      </c>
      <c r="HH244" s="12">
        <f t="shared" si="1192"/>
        <v>0.49560000000000004</v>
      </c>
      <c r="HI244" s="9">
        <f t="shared" si="1193"/>
        <v>10.103000000000002</v>
      </c>
    </row>
    <row r="245" spans="1:217" x14ac:dyDescent="0.3">
      <c r="A245" s="108">
        <v>2022</v>
      </c>
      <c r="B245" s="109" t="s">
        <v>7</v>
      </c>
      <c r="C245" s="12">
        <v>0</v>
      </c>
      <c r="D245" s="4">
        <v>0</v>
      </c>
      <c r="E245" s="9">
        <f t="shared" si="1194"/>
        <v>0</v>
      </c>
      <c r="F245" s="12">
        <v>0</v>
      </c>
      <c r="G245" s="4">
        <v>0</v>
      </c>
      <c r="H245" s="9">
        <f t="shared" si="1125"/>
        <v>0</v>
      </c>
      <c r="I245" s="12">
        <v>0</v>
      </c>
      <c r="J245" s="4">
        <v>0</v>
      </c>
      <c r="K245" s="9">
        <f t="shared" si="1126"/>
        <v>0</v>
      </c>
      <c r="L245" s="12">
        <v>0</v>
      </c>
      <c r="M245" s="4">
        <v>0</v>
      </c>
      <c r="N245" s="9">
        <f t="shared" si="1127"/>
        <v>0</v>
      </c>
      <c r="O245" s="12">
        <v>0</v>
      </c>
      <c r="P245" s="4">
        <v>0</v>
      </c>
      <c r="Q245" s="9">
        <f t="shared" si="1128"/>
        <v>0</v>
      </c>
      <c r="R245" s="12">
        <v>0</v>
      </c>
      <c r="S245" s="4">
        <v>0</v>
      </c>
      <c r="T245" s="9">
        <f t="shared" si="1129"/>
        <v>0</v>
      </c>
      <c r="U245" s="12">
        <v>0</v>
      </c>
      <c r="V245" s="4">
        <v>0</v>
      </c>
      <c r="W245" s="9">
        <f t="shared" si="1130"/>
        <v>0</v>
      </c>
      <c r="X245" s="12">
        <v>0</v>
      </c>
      <c r="Y245" s="4">
        <v>0</v>
      </c>
      <c r="Z245" s="9">
        <f t="shared" si="1131"/>
        <v>0</v>
      </c>
      <c r="AA245" s="12">
        <v>0</v>
      </c>
      <c r="AB245" s="4">
        <v>0</v>
      </c>
      <c r="AC245" s="9">
        <f t="shared" si="1132"/>
        <v>0</v>
      </c>
      <c r="AD245" s="12">
        <v>0</v>
      </c>
      <c r="AE245" s="4">
        <v>0</v>
      </c>
      <c r="AF245" s="9">
        <f t="shared" si="1133"/>
        <v>0</v>
      </c>
      <c r="AG245" s="12">
        <v>0</v>
      </c>
      <c r="AH245" s="4">
        <v>0</v>
      </c>
      <c r="AI245" s="9">
        <f t="shared" si="1134"/>
        <v>0</v>
      </c>
      <c r="AJ245" s="12">
        <v>0</v>
      </c>
      <c r="AK245" s="4">
        <v>0</v>
      </c>
      <c r="AL245" s="9">
        <f t="shared" si="1135"/>
        <v>0</v>
      </c>
      <c r="AM245" s="12">
        <v>0</v>
      </c>
      <c r="AN245" s="4">
        <v>0</v>
      </c>
      <c r="AO245" s="9">
        <f t="shared" si="1136"/>
        <v>0</v>
      </c>
      <c r="AP245" s="12">
        <v>0</v>
      </c>
      <c r="AQ245" s="4">
        <v>0</v>
      </c>
      <c r="AR245" s="9">
        <f t="shared" si="1137"/>
        <v>0</v>
      </c>
      <c r="AS245" s="12">
        <v>0</v>
      </c>
      <c r="AT245" s="4">
        <v>0</v>
      </c>
      <c r="AU245" s="9">
        <f t="shared" si="1138"/>
        <v>0</v>
      </c>
      <c r="AV245" s="12">
        <v>0</v>
      </c>
      <c r="AW245" s="4">
        <v>0</v>
      </c>
      <c r="AX245" s="9">
        <f t="shared" si="1139"/>
        <v>0</v>
      </c>
      <c r="AY245" s="12"/>
      <c r="AZ245" s="4"/>
      <c r="BA245" s="9"/>
      <c r="BB245" s="12">
        <v>0</v>
      </c>
      <c r="BC245" s="4">
        <v>0</v>
      </c>
      <c r="BD245" s="9">
        <f t="shared" si="1140"/>
        <v>0</v>
      </c>
      <c r="BE245" s="12">
        <v>0</v>
      </c>
      <c r="BF245" s="4">
        <v>0</v>
      </c>
      <c r="BG245" s="9">
        <f t="shared" si="1141"/>
        <v>0</v>
      </c>
      <c r="BH245" s="12">
        <v>0</v>
      </c>
      <c r="BI245" s="4">
        <v>0</v>
      </c>
      <c r="BJ245" s="9">
        <f t="shared" si="1142"/>
        <v>0</v>
      </c>
      <c r="BK245" s="12">
        <v>0</v>
      </c>
      <c r="BL245" s="4">
        <v>0</v>
      </c>
      <c r="BM245" s="9">
        <f t="shared" si="1143"/>
        <v>0</v>
      </c>
      <c r="BN245" s="12">
        <v>0</v>
      </c>
      <c r="BO245" s="4">
        <v>0</v>
      </c>
      <c r="BP245" s="9">
        <f t="shared" si="1144"/>
        <v>0</v>
      </c>
      <c r="BQ245" s="12">
        <v>0</v>
      </c>
      <c r="BR245" s="4">
        <v>0</v>
      </c>
      <c r="BS245" s="9">
        <f t="shared" si="1145"/>
        <v>0</v>
      </c>
      <c r="BT245" s="12">
        <v>0</v>
      </c>
      <c r="BU245" s="4">
        <v>0</v>
      </c>
      <c r="BV245" s="9">
        <f t="shared" si="1146"/>
        <v>0</v>
      </c>
      <c r="BW245" s="12">
        <v>0</v>
      </c>
      <c r="BX245" s="4">
        <v>0</v>
      </c>
      <c r="BY245" s="9">
        <f t="shared" si="1147"/>
        <v>0</v>
      </c>
      <c r="BZ245" s="12">
        <v>0</v>
      </c>
      <c r="CA245" s="4">
        <v>0</v>
      </c>
      <c r="CB245" s="9">
        <f t="shared" si="1148"/>
        <v>0</v>
      </c>
      <c r="CC245" s="12">
        <v>0</v>
      </c>
      <c r="CD245" s="4">
        <v>0</v>
      </c>
      <c r="CE245" s="9">
        <f t="shared" si="1149"/>
        <v>0</v>
      </c>
      <c r="CF245" s="12">
        <v>0</v>
      </c>
      <c r="CG245" s="4">
        <v>0</v>
      </c>
      <c r="CH245" s="9">
        <f t="shared" si="1150"/>
        <v>0</v>
      </c>
      <c r="CI245" s="12">
        <v>0</v>
      </c>
      <c r="CJ245" s="4">
        <v>0</v>
      </c>
      <c r="CK245" s="9">
        <f t="shared" si="1151"/>
        <v>0</v>
      </c>
      <c r="CL245" s="12">
        <v>0</v>
      </c>
      <c r="CM245" s="4">
        <v>0</v>
      </c>
      <c r="CN245" s="9">
        <f t="shared" si="1152"/>
        <v>0</v>
      </c>
      <c r="CO245" s="12">
        <v>0</v>
      </c>
      <c r="CP245" s="4">
        <v>0</v>
      </c>
      <c r="CQ245" s="9">
        <f t="shared" si="1153"/>
        <v>0</v>
      </c>
      <c r="CR245" s="12">
        <v>0</v>
      </c>
      <c r="CS245" s="4">
        <v>0</v>
      </c>
      <c r="CT245" s="9">
        <f t="shared" si="1154"/>
        <v>0</v>
      </c>
      <c r="CU245" s="12">
        <v>0</v>
      </c>
      <c r="CV245" s="4">
        <v>0</v>
      </c>
      <c r="CW245" s="9">
        <f t="shared" si="1155"/>
        <v>0</v>
      </c>
      <c r="CX245" s="12">
        <v>0</v>
      </c>
      <c r="CY245" s="4">
        <v>0</v>
      </c>
      <c r="CZ245" s="9">
        <f t="shared" si="1156"/>
        <v>0</v>
      </c>
      <c r="DA245" s="12"/>
      <c r="DB245" s="4"/>
      <c r="DC245" s="9"/>
      <c r="DD245" s="12">
        <v>0</v>
      </c>
      <c r="DE245" s="4">
        <v>0</v>
      </c>
      <c r="DF245" s="9">
        <f t="shared" si="1157"/>
        <v>0</v>
      </c>
      <c r="DG245" s="12">
        <v>0</v>
      </c>
      <c r="DH245" s="4">
        <v>0</v>
      </c>
      <c r="DI245" s="9">
        <f t="shared" si="1158"/>
        <v>0</v>
      </c>
      <c r="DJ245" s="12">
        <v>0</v>
      </c>
      <c r="DK245" s="4">
        <v>0</v>
      </c>
      <c r="DL245" s="9">
        <f t="shared" si="1159"/>
        <v>0</v>
      </c>
      <c r="DM245" s="12">
        <v>0</v>
      </c>
      <c r="DN245" s="4">
        <v>0</v>
      </c>
      <c r="DO245" s="9">
        <f t="shared" si="1160"/>
        <v>0</v>
      </c>
      <c r="DP245" s="12">
        <v>0</v>
      </c>
      <c r="DQ245" s="4">
        <v>0</v>
      </c>
      <c r="DR245" s="9">
        <f t="shared" si="1161"/>
        <v>0</v>
      </c>
      <c r="DS245" s="12">
        <v>0</v>
      </c>
      <c r="DT245" s="4">
        <v>0</v>
      </c>
      <c r="DU245" s="9">
        <f t="shared" si="1162"/>
        <v>0</v>
      </c>
      <c r="DV245" s="12">
        <v>0</v>
      </c>
      <c r="DW245" s="4">
        <v>0</v>
      </c>
      <c r="DX245" s="9">
        <f t="shared" si="1163"/>
        <v>0</v>
      </c>
      <c r="DY245" s="12">
        <v>0</v>
      </c>
      <c r="DZ245" s="4">
        <v>0</v>
      </c>
      <c r="EA245" s="9">
        <f t="shared" si="1164"/>
        <v>0</v>
      </c>
      <c r="EB245" s="12"/>
      <c r="EC245" s="4"/>
      <c r="ED245" s="9"/>
      <c r="EE245" s="12">
        <v>0</v>
      </c>
      <c r="EF245" s="4">
        <v>0</v>
      </c>
      <c r="EG245" s="9">
        <f t="shared" si="1165"/>
        <v>0</v>
      </c>
      <c r="EH245" s="12">
        <v>0</v>
      </c>
      <c r="EI245" s="4">
        <v>0</v>
      </c>
      <c r="EJ245" s="9">
        <f t="shared" si="1166"/>
        <v>0</v>
      </c>
      <c r="EK245" s="12">
        <v>0</v>
      </c>
      <c r="EL245" s="4">
        <v>0</v>
      </c>
      <c r="EM245" s="9">
        <f t="shared" si="1167"/>
        <v>0</v>
      </c>
      <c r="EN245" s="12">
        <v>0</v>
      </c>
      <c r="EO245" s="4">
        <v>0</v>
      </c>
      <c r="EP245" s="9">
        <f t="shared" si="1168"/>
        <v>0</v>
      </c>
      <c r="EQ245" s="12">
        <v>0</v>
      </c>
      <c r="ER245" s="4">
        <v>0</v>
      </c>
      <c r="ES245" s="9">
        <f t="shared" si="1169"/>
        <v>0</v>
      </c>
      <c r="ET245" s="12">
        <v>0</v>
      </c>
      <c r="EU245" s="4">
        <v>0</v>
      </c>
      <c r="EV245" s="9">
        <f t="shared" si="1170"/>
        <v>0</v>
      </c>
      <c r="EW245" s="12">
        <v>0</v>
      </c>
      <c r="EX245" s="4">
        <v>0</v>
      </c>
      <c r="EY245" s="9">
        <f t="shared" si="1171"/>
        <v>0</v>
      </c>
      <c r="EZ245" s="12">
        <v>0</v>
      </c>
      <c r="FA245" s="4">
        <v>0</v>
      </c>
      <c r="FB245" s="9">
        <f t="shared" si="1172"/>
        <v>0</v>
      </c>
      <c r="FC245" s="12">
        <v>0</v>
      </c>
      <c r="FD245" s="4">
        <v>0</v>
      </c>
      <c r="FE245" s="9">
        <f t="shared" si="1173"/>
        <v>0</v>
      </c>
      <c r="FF245" s="12">
        <v>0</v>
      </c>
      <c r="FG245" s="4">
        <v>0</v>
      </c>
      <c r="FH245" s="9">
        <f t="shared" si="1174"/>
        <v>0</v>
      </c>
      <c r="FI245" s="12">
        <v>0</v>
      </c>
      <c r="FJ245" s="4">
        <v>0</v>
      </c>
      <c r="FK245" s="9">
        <f t="shared" si="1175"/>
        <v>0</v>
      </c>
      <c r="FL245" s="12">
        <v>0</v>
      </c>
      <c r="FM245" s="4">
        <v>0</v>
      </c>
      <c r="FN245" s="9">
        <f t="shared" si="1176"/>
        <v>0</v>
      </c>
      <c r="FO245" s="12"/>
      <c r="FP245" s="4"/>
      <c r="FQ245" s="9"/>
      <c r="FR245" s="12">
        <v>0</v>
      </c>
      <c r="FS245" s="4">
        <v>0</v>
      </c>
      <c r="FT245" s="9">
        <f t="shared" si="1177"/>
        <v>0</v>
      </c>
      <c r="FU245" s="12">
        <v>0</v>
      </c>
      <c r="FV245" s="4">
        <v>0</v>
      </c>
      <c r="FW245" s="9">
        <f t="shared" si="1178"/>
        <v>0</v>
      </c>
      <c r="FX245" s="12">
        <v>0</v>
      </c>
      <c r="FY245" s="4">
        <v>0</v>
      </c>
      <c r="FZ245" s="9">
        <f t="shared" si="1179"/>
        <v>0</v>
      </c>
      <c r="GA245" s="12">
        <v>0</v>
      </c>
      <c r="GB245" s="4">
        <v>0</v>
      </c>
      <c r="GC245" s="9">
        <f t="shared" si="1180"/>
        <v>0</v>
      </c>
      <c r="GD245" s="12">
        <v>0</v>
      </c>
      <c r="GE245" s="4">
        <v>0</v>
      </c>
      <c r="GF245" s="9">
        <f t="shared" si="1181"/>
        <v>0</v>
      </c>
      <c r="GG245" s="12">
        <v>0</v>
      </c>
      <c r="GH245" s="4">
        <v>0</v>
      </c>
      <c r="GI245" s="9">
        <f t="shared" si="1182"/>
        <v>0</v>
      </c>
      <c r="GJ245" s="12">
        <v>0</v>
      </c>
      <c r="GK245" s="4">
        <v>0</v>
      </c>
      <c r="GL245" s="9">
        <f t="shared" si="1183"/>
        <v>0</v>
      </c>
      <c r="GM245" s="12">
        <v>0</v>
      </c>
      <c r="GN245" s="4">
        <v>0</v>
      </c>
      <c r="GO245" s="9">
        <f t="shared" si="1184"/>
        <v>0</v>
      </c>
      <c r="GP245" s="12">
        <v>0</v>
      </c>
      <c r="GQ245" s="4">
        <v>0</v>
      </c>
      <c r="GR245" s="9">
        <f t="shared" si="1185"/>
        <v>0</v>
      </c>
      <c r="GS245" s="12">
        <v>0</v>
      </c>
      <c r="GT245" s="4">
        <v>0</v>
      </c>
      <c r="GU245" s="9">
        <f t="shared" si="1186"/>
        <v>0</v>
      </c>
      <c r="GV245" s="12">
        <v>0</v>
      </c>
      <c r="GW245" s="4">
        <v>0</v>
      </c>
      <c r="GX245" s="9">
        <f t="shared" si="1187"/>
        <v>0</v>
      </c>
      <c r="GY245" s="12">
        <v>0</v>
      </c>
      <c r="GZ245" s="4">
        <v>0</v>
      </c>
      <c r="HA245" s="9">
        <f t="shared" si="1188"/>
        <v>0</v>
      </c>
      <c r="HB245" s="12">
        <v>0</v>
      </c>
      <c r="HC245" s="4">
        <v>0</v>
      </c>
      <c r="HD245" s="9">
        <f t="shared" si="1189"/>
        <v>0</v>
      </c>
      <c r="HE245" s="12">
        <v>0</v>
      </c>
      <c r="HF245" s="4">
        <v>0</v>
      </c>
      <c r="HG245" s="9">
        <f t="shared" si="1190"/>
        <v>0</v>
      </c>
      <c r="HH245" s="12">
        <f t="shared" si="1192"/>
        <v>0</v>
      </c>
      <c r="HI245" s="9">
        <f t="shared" si="1193"/>
        <v>0</v>
      </c>
    </row>
    <row r="246" spans="1:217" x14ac:dyDescent="0.3">
      <c r="A246" s="108">
        <v>2022</v>
      </c>
      <c r="B246" s="109" t="s">
        <v>8</v>
      </c>
      <c r="C246" s="12">
        <v>0</v>
      </c>
      <c r="D246" s="4">
        <v>0</v>
      </c>
      <c r="E246" s="9">
        <f t="shared" si="1194"/>
        <v>0</v>
      </c>
      <c r="F246" s="12">
        <v>0</v>
      </c>
      <c r="G246" s="4">
        <v>0</v>
      </c>
      <c r="H246" s="9">
        <f t="shared" si="1125"/>
        <v>0</v>
      </c>
      <c r="I246" s="12">
        <v>0</v>
      </c>
      <c r="J246" s="4">
        <v>0</v>
      </c>
      <c r="K246" s="9">
        <f t="shared" si="1126"/>
        <v>0</v>
      </c>
      <c r="L246" s="12">
        <v>0</v>
      </c>
      <c r="M246" s="4">
        <v>0</v>
      </c>
      <c r="N246" s="9">
        <f t="shared" si="1127"/>
        <v>0</v>
      </c>
      <c r="O246" s="8">
        <v>32.659999999999997</v>
      </c>
      <c r="P246" s="4">
        <v>104.313</v>
      </c>
      <c r="Q246" s="9">
        <f t="shared" si="1128"/>
        <v>3193.9069197795475</v>
      </c>
      <c r="R246" s="12">
        <v>0</v>
      </c>
      <c r="S246" s="4">
        <v>0</v>
      </c>
      <c r="T246" s="9">
        <f t="shared" si="1129"/>
        <v>0</v>
      </c>
      <c r="U246" s="12">
        <v>0</v>
      </c>
      <c r="V246" s="4">
        <v>0</v>
      </c>
      <c r="W246" s="9">
        <f t="shared" si="1130"/>
        <v>0</v>
      </c>
      <c r="X246" s="12">
        <v>0</v>
      </c>
      <c r="Y246" s="4">
        <v>0</v>
      </c>
      <c r="Z246" s="9">
        <f t="shared" si="1131"/>
        <v>0</v>
      </c>
      <c r="AA246" s="12">
        <v>0</v>
      </c>
      <c r="AB246" s="4">
        <v>0</v>
      </c>
      <c r="AC246" s="9">
        <f t="shared" si="1132"/>
        <v>0</v>
      </c>
      <c r="AD246" s="12">
        <v>0</v>
      </c>
      <c r="AE246" s="4">
        <v>0</v>
      </c>
      <c r="AF246" s="9">
        <f t="shared" si="1133"/>
        <v>0</v>
      </c>
      <c r="AG246" s="12">
        <v>0</v>
      </c>
      <c r="AH246" s="4">
        <v>0</v>
      </c>
      <c r="AI246" s="9">
        <f t="shared" si="1134"/>
        <v>0</v>
      </c>
      <c r="AJ246" s="12">
        <v>0</v>
      </c>
      <c r="AK246" s="4">
        <v>0</v>
      </c>
      <c r="AL246" s="9">
        <f t="shared" si="1135"/>
        <v>0</v>
      </c>
      <c r="AM246" s="12">
        <v>0</v>
      </c>
      <c r="AN246" s="4">
        <v>0</v>
      </c>
      <c r="AO246" s="9">
        <f t="shared" si="1136"/>
        <v>0</v>
      </c>
      <c r="AP246" s="12">
        <v>0</v>
      </c>
      <c r="AQ246" s="4">
        <v>0</v>
      </c>
      <c r="AR246" s="9">
        <f t="shared" si="1137"/>
        <v>0</v>
      </c>
      <c r="AS246" s="12">
        <v>0</v>
      </c>
      <c r="AT246" s="4">
        <v>0</v>
      </c>
      <c r="AU246" s="9">
        <f t="shared" si="1138"/>
        <v>0</v>
      </c>
      <c r="AV246" s="8">
        <v>15.44</v>
      </c>
      <c r="AW246" s="4">
        <v>49.48</v>
      </c>
      <c r="AX246" s="9">
        <f t="shared" si="1139"/>
        <v>3204.6632124352332</v>
      </c>
      <c r="AY246" s="12"/>
      <c r="AZ246" s="4"/>
      <c r="BA246" s="9"/>
      <c r="BB246" s="12">
        <v>0</v>
      </c>
      <c r="BC246" s="4">
        <v>0</v>
      </c>
      <c r="BD246" s="9">
        <f t="shared" si="1140"/>
        <v>0</v>
      </c>
      <c r="BE246" s="12">
        <v>0</v>
      </c>
      <c r="BF246" s="4">
        <v>0</v>
      </c>
      <c r="BG246" s="9">
        <f t="shared" si="1141"/>
        <v>0</v>
      </c>
      <c r="BH246" s="12">
        <v>0</v>
      </c>
      <c r="BI246" s="4">
        <v>0</v>
      </c>
      <c r="BJ246" s="9">
        <f t="shared" si="1142"/>
        <v>0</v>
      </c>
      <c r="BK246" s="12">
        <v>0</v>
      </c>
      <c r="BL246" s="4">
        <v>0</v>
      </c>
      <c r="BM246" s="9">
        <f t="shared" si="1143"/>
        <v>0</v>
      </c>
      <c r="BN246" s="12">
        <v>0</v>
      </c>
      <c r="BO246" s="4">
        <v>0</v>
      </c>
      <c r="BP246" s="9">
        <f t="shared" si="1144"/>
        <v>0</v>
      </c>
      <c r="BQ246" s="12">
        <v>0</v>
      </c>
      <c r="BR246" s="4">
        <v>0</v>
      </c>
      <c r="BS246" s="9">
        <f t="shared" si="1145"/>
        <v>0</v>
      </c>
      <c r="BT246" s="12">
        <v>0</v>
      </c>
      <c r="BU246" s="4">
        <v>0</v>
      </c>
      <c r="BV246" s="9">
        <f t="shared" si="1146"/>
        <v>0</v>
      </c>
      <c r="BW246" s="12">
        <v>0</v>
      </c>
      <c r="BX246" s="4">
        <v>0</v>
      </c>
      <c r="BY246" s="9">
        <f t="shared" si="1147"/>
        <v>0</v>
      </c>
      <c r="BZ246" s="12">
        <v>0</v>
      </c>
      <c r="CA246" s="4">
        <v>0</v>
      </c>
      <c r="CB246" s="9">
        <f t="shared" si="1148"/>
        <v>0</v>
      </c>
      <c r="CC246" s="12">
        <v>0</v>
      </c>
      <c r="CD246" s="4">
        <v>0</v>
      </c>
      <c r="CE246" s="9">
        <f t="shared" si="1149"/>
        <v>0</v>
      </c>
      <c r="CF246" s="12">
        <v>0</v>
      </c>
      <c r="CG246" s="4">
        <v>0</v>
      </c>
      <c r="CH246" s="9">
        <f t="shared" si="1150"/>
        <v>0</v>
      </c>
      <c r="CI246" s="8">
        <v>1.6500000000000001E-2</v>
      </c>
      <c r="CJ246" s="4">
        <v>0.01</v>
      </c>
      <c r="CK246" s="9">
        <f t="shared" si="1151"/>
        <v>606.06060606060612</v>
      </c>
      <c r="CL246" s="12">
        <v>0</v>
      </c>
      <c r="CM246" s="4">
        <v>0</v>
      </c>
      <c r="CN246" s="9">
        <f t="shared" si="1152"/>
        <v>0</v>
      </c>
      <c r="CO246" s="12">
        <v>0</v>
      </c>
      <c r="CP246" s="4">
        <v>0</v>
      </c>
      <c r="CQ246" s="9">
        <f t="shared" si="1153"/>
        <v>0</v>
      </c>
      <c r="CR246" s="12">
        <v>0</v>
      </c>
      <c r="CS246" s="4">
        <v>0</v>
      </c>
      <c r="CT246" s="9">
        <f t="shared" si="1154"/>
        <v>0</v>
      </c>
      <c r="CU246" s="12">
        <v>0</v>
      </c>
      <c r="CV246" s="4">
        <v>0</v>
      </c>
      <c r="CW246" s="9">
        <f t="shared" si="1155"/>
        <v>0</v>
      </c>
      <c r="CX246" s="12">
        <v>0</v>
      </c>
      <c r="CY246" s="4">
        <v>0</v>
      </c>
      <c r="CZ246" s="9">
        <f t="shared" si="1156"/>
        <v>0</v>
      </c>
      <c r="DA246" s="12"/>
      <c r="DB246" s="4"/>
      <c r="DC246" s="9"/>
      <c r="DD246" s="12">
        <v>0</v>
      </c>
      <c r="DE246" s="4">
        <v>0</v>
      </c>
      <c r="DF246" s="9">
        <f t="shared" si="1157"/>
        <v>0</v>
      </c>
      <c r="DG246" s="12">
        <v>0</v>
      </c>
      <c r="DH246" s="4">
        <v>0</v>
      </c>
      <c r="DI246" s="9">
        <f t="shared" si="1158"/>
        <v>0</v>
      </c>
      <c r="DJ246" s="12">
        <v>0</v>
      </c>
      <c r="DK246" s="4">
        <v>0</v>
      </c>
      <c r="DL246" s="9">
        <f t="shared" si="1159"/>
        <v>0</v>
      </c>
      <c r="DM246" s="12">
        <v>0</v>
      </c>
      <c r="DN246" s="4">
        <v>0</v>
      </c>
      <c r="DO246" s="9">
        <f t="shared" si="1160"/>
        <v>0</v>
      </c>
      <c r="DP246" s="8">
        <v>1.32E-3</v>
      </c>
      <c r="DQ246" s="4">
        <v>2.8000000000000001E-2</v>
      </c>
      <c r="DR246" s="9">
        <f t="shared" si="1161"/>
        <v>21212.121212121212</v>
      </c>
      <c r="DS246" s="12">
        <v>0</v>
      </c>
      <c r="DT246" s="4">
        <v>0</v>
      </c>
      <c r="DU246" s="9">
        <f t="shared" si="1162"/>
        <v>0</v>
      </c>
      <c r="DV246" s="12">
        <v>0</v>
      </c>
      <c r="DW246" s="4">
        <v>0</v>
      </c>
      <c r="DX246" s="9">
        <f t="shared" si="1163"/>
        <v>0</v>
      </c>
      <c r="DY246" s="12">
        <v>0</v>
      </c>
      <c r="DZ246" s="4">
        <v>0</v>
      </c>
      <c r="EA246" s="9">
        <f t="shared" si="1164"/>
        <v>0</v>
      </c>
      <c r="EB246" s="12"/>
      <c r="EC246" s="4"/>
      <c r="ED246" s="9"/>
      <c r="EE246" s="12">
        <v>0</v>
      </c>
      <c r="EF246" s="4">
        <v>0</v>
      </c>
      <c r="EG246" s="9">
        <f t="shared" si="1165"/>
        <v>0</v>
      </c>
      <c r="EH246" s="12">
        <v>0</v>
      </c>
      <c r="EI246" s="4">
        <v>0</v>
      </c>
      <c r="EJ246" s="9">
        <f t="shared" si="1166"/>
        <v>0</v>
      </c>
      <c r="EK246" s="12">
        <v>0</v>
      </c>
      <c r="EL246" s="4">
        <v>0</v>
      </c>
      <c r="EM246" s="9">
        <f t="shared" si="1167"/>
        <v>0</v>
      </c>
      <c r="EN246" s="12">
        <v>0</v>
      </c>
      <c r="EO246" s="4">
        <v>0</v>
      </c>
      <c r="EP246" s="9">
        <f t="shared" si="1168"/>
        <v>0</v>
      </c>
      <c r="EQ246" s="12">
        <v>0</v>
      </c>
      <c r="ER246" s="4">
        <v>0</v>
      </c>
      <c r="ES246" s="9">
        <f t="shared" si="1169"/>
        <v>0</v>
      </c>
      <c r="ET246" s="12">
        <v>0</v>
      </c>
      <c r="EU246" s="4">
        <v>0</v>
      </c>
      <c r="EV246" s="9">
        <f t="shared" si="1170"/>
        <v>0</v>
      </c>
      <c r="EW246" s="12">
        <v>0</v>
      </c>
      <c r="EX246" s="4">
        <v>0</v>
      </c>
      <c r="EY246" s="9">
        <f t="shared" si="1171"/>
        <v>0</v>
      </c>
      <c r="EZ246" s="12">
        <v>0</v>
      </c>
      <c r="FA246" s="4">
        <v>0</v>
      </c>
      <c r="FB246" s="9">
        <f t="shared" si="1172"/>
        <v>0</v>
      </c>
      <c r="FC246" s="12">
        <v>0</v>
      </c>
      <c r="FD246" s="4">
        <v>0</v>
      </c>
      <c r="FE246" s="9">
        <f t="shared" si="1173"/>
        <v>0</v>
      </c>
      <c r="FF246" s="12">
        <v>0</v>
      </c>
      <c r="FG246" s="4">
        <v>0</v>
      </c>
      <c r="FH246" s="9">
        <f t="shared" si="1174"/>
        <v>0</v>
      </c>
      <c r="FI246" s="12">
        <v>0</v>
      </c>
      <c r="FJ246" s="4">
        <v>0</v>
      </c>
      <c r="FK246" s="9">
        <f t="shared" si="1175"/>
        <v>0</v>
      </c>
      <c r="FL246" s="12">
        <v>0</v>
      </c>
      <c r="FM246" s="4">
        <v>0</v>
      </c>
      <c r="FN246" s="9">
        <f t="shared" si="1176"/>
        <v>0</v>
      </c>
      <c r="FO246" s="12"/>
      <c r="FP246" s="4"/>
      <c r="FQ246" s="9"/>
      <c r="FR246" s="12">
        <v>0</v>
      </c>
      <c r="FS246" s="4">
        <v>0</v>
      </c>
      <c r="FT246" s="9">
        <f t="shared" si="1177"/>
        <v>0</v>
      </c>
      <c r="FU246" s="12">
        <v>0</v>
      </c>
      <c r="FV246" s="4">
        <v>0</v>
      </c>
      <c r="FW246" s="9">
        <f t="shared" si="1178"/>
        <v>0</v>
      </c>
      <c r="FX246" s="12">
        <v>0</v>
      </c>
      <c r="FY246" s="4">
        <v>0</v>
      </c>
      <c r="FZ246" s="9">
        <f t="shared" si="1179"/>
        <v>0</v>
      </c>
      <c r="GA246" s="12">
        <v>0</v>
      </c>
      <c r="GB246" s="4">
        <v>0</v>
      </c>
      <c r="GC246" s="9">
        <f t="shared" si="1180"/>
        <v>0</v>
      </c>
      <c r="GD246" s="12">
        <v>0</v>
      </c>
      <c r="GE246" s="4">
        <v>0</v>
      </c>
      <c r="GF246" s="9">
        <f t="shared" si="1181"/>
        <v>0</v>
      </c>
      <c r="GG246" s="12">
        <v>0</v>
      </c>
      <c r="GH246" s="4">
        <v>0</v>
      </c>
      <c r="GI246" s="9">
        <f t="shared" si="1182"/>
        <v>0</v>
      </c>
      <c r="GJ246" s="12">
        <v>0</v>
      </c>
      <c r="GK246" s="4">
        <v>0</v>
      </c>
      <c r="GL246" s="9">
        <f t="shared" si="1183"/>
        <v>0</v>
      </c>
      <c r="GM246" s="12">
        <v>0</v>
      </c>
      <c r="GN246" s="4">
        <v>0</v>
      </c>
      <c r="GO246" s="9">
        <f t="shared" si="1184"/>
        <v>0</v>
      </c>
      <c r="GP246" s="12">
        <v>0</v>
      </c>
      <c r="GQ246" s="4">
        <v>0</v>
      </c>
      <c r="GR246" s="9">
        <f t="shared" si="1185"/>
        <v>0</v>
      </c>
      <c r="GS246" s="8">
        <v>5.9999999999999995E-4</v>
      </c>
      <c r="GT246" s="4">
        <v>0.32200000000000001</v>
      </c>
      <c r="GU246" s="9">
        <f t="shared" si="1186"/>
        <v>536666.66666666674</v>
      </c>
      <c r="GV246" s="8">
        <v>37.351500000000001</v>
      </c>
      <c r="GW246" s="4">
        <v>24.411999999999999</v>
      </c>
      <c r="GX246" s="9">
        <f t="shared" si="1187"/>
        <v>653.57482296561045</v>
      </c>
      <c r="GY246" s="12">
        <v>0</v>
      </c>
      <c r="GZ246" s="4">
        <v>0</v>
      </c>
      <c r="HA246" s="9">
        <f t="shared" si="1188"/>
        <v>0</v>
      </c>
      <c r="HB246" s="12">
        <v>0</v>
      </c>
      <c r="HC246" s="4">
        <v>0</v>
      </c>
      <c r="HD246" s="9">
        <f t="shared" si="1189"/>
        <v>0</v>
      </c>
      <c r="HE246" s="12">
        <v>0</v>
      </c>
      <c r="HF246" s="4">
        <v>0</v>
      </c>
      <c r="HG246" s="9">
        <f t="shared" si="1190"/>
        <v>0</v>
      </c>
      <c r="HH246" s="12">
        <f t="shared" si="1192"/>
        <v>85.469920000000002</v>
      </c>
      <c r="HI246" s="9">
        <f t="shared" si="1193"/>
        <v>178.565</v>
      </c>
    </row>
    <row r="247" spans="1:217" x14ac:dyDescent="0.3">
      <c r="A247" s="108">
        <v>2022</v>
      </c>
      <c r="B247" s="109" t="s">
        <v>9</v>
      </c>
      <c r="C247" s="12">
        <v>0</v>
      </c>
      <c r="D247" s="4">
        <v>0</v>
      </c>
      <c r="E247" s="9">
        <f t="shared" si="1194"/>
        <v>0</v>
      </c>
      <c r="F247" s="12">
        <v>0</v>
      </c>
      <c r="G247" s="4">
        <v>0</v>
      </c>
      <c r="H247" s="9">
        <f t="shared" si="1125"/>
        <v>0</v>
      </c>
      <c r="I247" s="12">
        <v>0</v>
      </c>
      <c r="J247" s="4">
        <v>0</v>
      </c>
      <c r="K247" s="9">
        <f t="shared" si="1126"/>
        <v>0</v>
      </c>
      <c r="L247" s="12">
        <v>0</v>
      </c>
      <c r="M247" s="4">
        <v>0</v>
      </c>
      <c r="N247" s="9">
        <f t="shared" si="1127"/>
        <v>0</v>
      </c>
      <c r="O247" s="12">
        <v>0</v>
      </c>
      <c r="P247" s="4">
        <v>0</v>
      </c>
      <c r="Q247" s="9">
        <f t="shared" si="1128"/>
        <v>0</v>
      </c>
      <c r="R247" s="12">
        <v>0</v>
      </c>
      <c r="S247" s="4">
        <v>0</v>
      </c>
      <c r="T247" s="9">
        <f t="shared" si="1129"/>
        <v>0</v>
      </c>
      <c r="U247" s="12">
        <v>0</v>
      </c>
      <c r="V247" s="4">
        <v>0</v>
      </c>
      <c r="W247" s="9">
        <f t="shared" si="1130"/>
        <v>0</v>
      </c>
      <c r="X247" s="12">
        <v>0</v>
      </c>
      <c r="Y247" s="4">
        <v>0</v>
      </c>
      <c r="Z247" s="9">
        <f t="shared" si="1131"/>
        <v>0</v>
      </c>
      <c r="AA247" s="12">
        <v>0</v>
      </c>
      <c r="AB247" s="4">
        <v>0</v>
      </c>
      <c r="AC247" s="9">
        <f t="shared" si="1132"/>
        <v>0</v>
      </c>
      <c r="AD247" s="12">
        <v>0</v>
      </c>
      <c r="AE247" s="4">
        <v>0</v>
      </c>
      <c r="AF247" s="9">
        <f t="shared" si="1133"/>
        <v>0</v>
      </c>
      <c r="AG247" s="12">
        <v>0</v>
      </c>
      <c r="AH247" s="4">
        <v>0</v>
      </c>
      <c r="AI247" s="9">
        <f t="shared" si="1134"/>
        <v>0</v>
      </c>
      <c r="AJ247" s="12">
        <v>0</v>
      </c>
      <c r="AK247" s="4">
        <v>0</v>
      </c>
      <c r="AL247" s="9">
        <f t="shared" si="1135"/>
        <v>0</v>
      </c>
      <c r="AM247" s="12">
        <v>0</v>
      </c>
      <c r="AN247" s="4">
        <v>0</v>
      </c>
      <c r="AO247" s="9">
        <f t="shared" si="1136"/>
        <v>0</v>
      </c>
      <c r="AP247" s="12">
        <v>0</v>
      </c>
      <c r="AQ247" s="4">
        <v>0</v>
      </c>
      <c r="AR247" s="9">
        <f t="shared" si="1137"/>
        <v>0</v>
      </c>
      <c r="AS247" s="12">
        <v>0</v>
      </c>
      <c r="AT247" s="4">
        <v>0</v>
      </c>
      <c r="AU247" s="9">
        <f t="shared" si="1138"/>
        <v>0</v>
      </c>
      <c r="AV247" s="8">
        <v>37.619999999999997</v>
      </c>
      <c r="AW247" s="4">
        <v>124.97</v>
      </c>
      <c r="AX247" s="9">
        <f t="shared" si="1139"/>
        <v>3321.9032429558747</v>
      </c>
      <c r="AY247" s="12"/>
      <c r="AZ247" s="4"/>
      <c r="BA247" s="9"/>
      <c r="BB247" s="12">
        <v>0</v>
      </c>
      <c r="BC247" s="4">
        <v>0</v>
      </c>
      <c r="BD247" s="9">
        <f t="shared" si="1140"/>
        <v>0</v>
      </c>
      <c r="BE247" s="12">
        <v>0</v>
      </c>
      <c r="BF247" s="4">
        <v>0</v>
      </c>
      <c r="BG247" s="9">
        <f t="shared" si="1141"/>
        <v>0</v>
      </c>
      <c r="BH247" s="12">
        <v>0</v>
      </c>
      <c r="BI247" s="4">
        <v>0</v>
      </c>
      <c r="BJ247" s="9">
        <f t="shared" si="1142"/>
        <v>0</v>
      </c>
      <c r="BK247" s="12">
        <v>0</v>
      </c>
      <c r="BL247" s="4">
        <v>0</v>
      </c>
      <c r="BM247" s="9">
        <f t="shared" si="1143"/>
        <v>0</v>
      </c>
      <c r="BN247" s="12">
        <v>0</v>
      </c>
      <c r="BO247" s="4">
        <v>0</v>
      </c>
      <c r="BP247" s="9">
        <f t="shared" si="1144"/>
        <v>0</v>
      </c>
      <c r="BQ247" s="12">
        <v>0</v>
      </c>
      <c r="BR247" s="4">
        <v>0</v>
      </c>
      <c r="BS247" s="9">
        <f t="shared" si="1145"/>
        <v>0</v>
      </c>
      <c r="BT247" s="8">
        <v>0.10199999999999999</v>
      </c>
      <c r="BU247" s="4">
        <v>0.22700000000000001</v>
      </c>
      <c r="BV247" s="9">
        <f t="shared" si="1146"/>
        <v>2225.4901960784314</v>
      </c>
      <c r="BW247" s="12">
        <v>0</v>
      </c>
      <c r="BX247" s="4">
        <v>0</v>
      </c>
      <c r="BY247" s="9">
        <f t="shared" si="1147"/>
        <v>0</v>
      </c>
      <c r="BZ247" s="12">
        <v>0</v>
      </c>
      <c r="CA247" s="4">
        <v>0</v>
      </c>
      <c r="CB247" s="9">
        <f t="shared" si="1148"/>
        <v>0</v>
      </c>
      <c r="CC247" s="12">
        <v>0</v>
      </c>
      <c r="CD247" s="4">
        <v>0</v>
      </c>
      <c r="CE247" s="9">
        <f t="shared" si="1149"/>
        <v>0</v>
      </c>
      <c r="CF247" s="12">
        <v>0</v>
      </c>
      <c r="CG247" s="4">
        <v>0</v>
      </c>
      <c r="CH247" s="9">
        <f t="shared" si="1150"/>
        <v>0</v>
      </c>
      <c r="CI247" s="12">
        <v>0</v>
      </c>
      <c r="CJ247" s="4">
        <v>0</v>
      </c>
      <c r="CK247" s="9">
        <f t="shared" si="1151"/>
        <v>0</v>
      </c>
      <c r="CL247" s="8">
        <v>26</v>
      </c>
      <c r="CM247" s="4">
        <v>283.06799999999998</v>
      </c>
      <c r="CN247" s="9">
        <f t="shared" si="1152"/>
        <v>10887.23076923077</v>
      </c>
      <c r="CO247" s="12">
        <v>0</v>
      </c>
      <c r="CP247" s="4">
        <v>0</v>
      </c>
      <c r="CQ247" s="9">
        <f t="shared" si="1153"/>
        <v>0</v>
      </c>
      <c r="CR247" s="12">
        <v>0</v>
      </c>
      <c r="CS247" s="4">
        <v>0</v>
      </c>
      <c r="CT247" s="9">
        <f t="shared" si="1154"/>
        <v>0</v>
      </c>
      <c r="CU247" s="12">
        <v>0</v>
      </c>
      <c r="CV247" s="4">
        <v>0</v>
      </c>
      <c r="CW247" s="9">
        <f t="shared" si="1155"/>
        <v>0</v>
      </c>
      <c r="CX247" s="12">
        <v>0</v>
      </c>
      <c r="CY247" s="4">
        <v>0</v>
      </c>
      <c r="CZ247" s="9">
        <f t="shared" si="1156"/>
        <v>0</v>
      </c>
      <c r="DA247" s="12"/>
      <c r="DB247" s="4"/>
      <c r="DC247" s="9"/>
      <c r="DD247" s="12">
        <v>0</v>
      </c>
      <c r="DE247" s="4">
        <v>0</v>
      </c>
      <c r="DF247" s="9">
        <f t="shared" si="1157"/>
        <v>0</v>
      </c>
      <c r="DG247" s="12">
        <v>0</v>
      </c>
      <c r="DH247" s="4">
        <v>0</v>
      </c>
      <c r="DI247" s="9">
        <f t="shared" si="1158"/>
        <v>0</v>
      </c>
      <c r="DJ247" s="12">
        <v>0</v>
      </c>
      <c r="DK247" s="4">
        <v>0</v>
      </c>
      <c r="DL247" s="9">
        <f t="shared" si="1159"/>
        <v>0</v>
      </c>
      <c r="DM247" s="12">
        <v>0</v>
      </c>
      <c r="DN247" s="4">
        <v>0</v>
      </c>
      <c r="DO247" s="9">
        <f t="shared" si="1160"/>
        <v>0</v>
      </c>
      <c r="DP247" s="12">
        <v>0</v>
      </c>
      <c r="DQ247" s="4">
        <v>0</v>
      </c>
      <c r="DR247" s="9">
        <f t="shared" si="1161"/>
        <v>0</v>
      </c>
      <c r="DS247" s="12">
        <v>0</v>
      </c>
      <c r="DT247" s="4">
        <v>0</v>
      </c>
      <c r="DU247" s="9">
        <f t="shared" si="1162"/>
        <v>0</v>
      </c>
      <c r="DV247" s="12">
        <v>0</v>
      </c>
      <c r="DW247" s="4">
        <v>0</v>
      </c>
      <c r="DX247" s="9">
        <f t="shared" si="1163"/>
        <v>0</v>
      </c>
      <c r="DY247" s="12">
        <v>0</v>
      </c>
      <c r="DZ247" s="4">
        <v>0</v>
      </c>
      <c r="EA247" s="9">
        <f t="shared" si="1164"/>
        <v>0</v>
      </c>
      <c r="EB247" s="12"/>
      <c r="EC247" s="4"/>
      <c r="ED247" s="9"/>
      <c r="EE247" s="12">
        <v>0</v>
      </c>
      <c r="EF247" s="4">
        <v>0</v>
      </c>
      <c r="EG247" s="9">
        <f t="shared" si="1165"/>
        <v>0</v>
      </c>
      <c r="EH247" s="12">
        <v>0</v>
      </c>
      <c r="EI247" s="4">
        <v>0</v>
      </c>
      <c r="EJ247" s="9">
        <f t="shared" si="1166"/>
        <v>0</v>
      </c>
      <c r="EK247" s="12">
        <v>0</v>
      </c>
      <c r="EL247" s="4">
        <v>0</v>
      </c>
      <c r="EM247" s="9">
        <f t="shared" si="1167"/>
        <v>0</v>
      </c>
      <c r="EN247" s="12">
        <v>0</v>
      </c>
      <c r="EO247" s="4">
        <v>0</v>
      </c>
      <c r="EP247" s="9">
        <f t="shared" si="1168"/>
        <v>0</v>
      </c>
      <c r="EQ247" s="12">
        <v>0</v>
      </c>
      <c r="ER247" s="4">
        <v>0</v>
      </c>
      <c r="ES247" s="9">
        <f t="shared" si="1169"/>
        <v>0</v>
      </c>
      <c r="ET247" s="12">
        <v>0</v>
      </c>
      <c r="EU247" s="4">
        <v>0</v>
      </c>
      <c r="EV247" s="9">
        <f t="shared" si="1170"/>
        <v>0</v>
      </c>
      <c r="EW247" s="12">
        <v>0</v>
      </c>
      <c r="EX247" s="4">
        <v>0</v>
      </c>
      <c r="EY247" s="9">
        <f t="shared" si="1171"/>
        <v>0</v>
      </c>
      <c r="EZ247" s="12">
        <v>0</v>
      </c>
      <c r="FA247" s="4">
        <v>0</v>
      </c>
      <c r="FB247" s="9">
        <f t="shared" si="1172"/>
        <v>0</v>
      </c>
      <c r="FC247" s="12">
        <v>0</v>
      </c>
      <c r="FD247" s="4">
        <v>0</v>
      </c>
      <c r="FE247" s="9">
        <f t="shared" si="1173"/>
        <v>0</v>
      </c>
      <c r="FF247" s="12">
        <v>0</v>
      </c>
      <c r="FG247" s="4">
        <v>0</v>
      </c>
      <c r="FH247" s="9">
        <f t="shared" si="1174"/>
        <v>0</v>
      </c>
      <c r="FI247" s="12">
        <v>0</v>
      </c>
      <c r="FJ247" s="4">
        <v>0</v>
      </c>
      <c r="FK247" s="9">
        <f t="shared" si="1175"/>
        <v>0</v>
      </c>
      <c r="FL247" s="12">
        <v>0</v>
      </c>
      <c r="FM247" s="4">
        <v>0</v>
      </c>
      <c r="FN247" s="9">
        <f t="shared" si="1176"/>
        <v>0</v>
      </c>
      <c r="FO247" s="12"/>
      <c r="FP247" s="4"/>
      <c r="FQ247" s="9"/>
      <c r="FR247" s="12">
        <v>0</v>
      </c>
      <c r="FS247" s="4">
        <v>0</v>
      </c>
      <c r="FT247" s="9">
        <f t="shared" si="1177"/>
        <v>0</v>
      </c>
      <c r="FU247" s="12">
        <v>0</v>
      </c>
      <c r="FV247" s="4">
        <v>0</v>
      </c>
      <c r="FW247" s="9">
        <f t="shared" si="1178"/>
        <v>0</v>
      </c>
      <c r="FX247" s="12">
        <v>0</v>
      </c>
      <c r="FY247" s="4">
        <v>0</v>
      </c>
      <c r="FZ247" s="9">
        <f t="shared" si="1179"/>
        <v>0</v>
      </c>
      <c r="GA247" s="12">
        <v>0</v>
      </c>
      <c r="GB247" s="4">
        <v>0</v>
      </c>
      <c r="GC247" s="9">
        <f t="shared" si="1180"/>
        <v>0</v>
      </c>
      <c r="GD247" s="12">
        <v>0</v>
      </c>
      <c r="GE247" s="4">
        <v>0</v>
      </c>
      <c r="GF247" s="9">
        <f t="shared" si="1181"/>
        <v>0</v>
      </c>
      <c r="GG247" s="12">
        <v>0</v>
      </c>
      <c r="GH247" s="4">
        <v>0</v>
      </c>
      <c r="GI247" s="9">
        <f t="shared" si="1182"/>
        <v>0</v>
      </c>
      <c r="GJ247" s="12">
        <v>0</v>
      </c>
      <c r="GK247" s="4">
        <v>0</v>
      </c>
      <c r="GL247" s="9">
        <f t="shared" si="1183"/>
        <v>0</v>
      </c>
      <c r="GM247" s="12">
        <v>0</v>
      </c>
      <c r="GN247" s="4">
        <v>0</v>
      </c>
      <c r="GO247" s="9">
        <f t="shared" si="1184"/>
        <v>0</v>
      </c>
      <c r="GP247" s="12">
        <v>0</v>
      </c>
      <c r="GQ247" s="4">
        <v>0</v>
      </c>
      <c r="GR247" s="9">
        <f t="shared" si="1185"/>
        <v>0</v>
      </c>
      <c r="GS247" s="12">
        <v>0</v>
      </c>
      <c r="GT247" s="4">
        <v>0</v>
      </c>
      <c r="GU247" s="9">
        <f t="shared" si="1186"/>
        <v>0</v>
      </c>
      <c r="GV247" s="8">
        <v>2.0185</v>
      </c>
      <c r="GW247" s="4">
        <v>2.41</v>
      </c>
      <c r="GX247" s="9">
        <f t="shared" si="1187"/>
        <v>1193.9559078523655</v>
      </c>
      <c r="GY247" s="12">
        <v>0</v>
      </c>
      <c r="GZ247" s="4">
        <v>0</v>
      </c>
      <c r="HA247" s="9">
        <f t="shared" si="1188"/>
        <v>0</v>
      </c>
      <c r="HB247" s="12">
        <v>0</v>
      </c>
      <c r="HC247" s="4">
        <v>0</v>
      </c>
      <c r="HD247" s="9">
        <f t="shared" si="1189"/>
        <v>0</v>
      </c>
      <c r="HE247" s="12">
        <v>0</v>
      </c>
      <c r="HF247" s="4">
        <v>0</v>
      </c>
      <c r="HG247" s="9">
        <f t="shared" si="1190"/>
        <v>0</v>
      </c>
      <c r="HH247" s="12">
        <f t="shared" si="1192"/>
        <v>65.740499999999997</v>
      </c>
      <c r="HI247" s="9">
        <f t="shared" si="1193"/>
        <v>410.67500000000001</v>
      </c>
    </row>
    <row r="248" spans="1:217" x14ac:dyDescent="0.3">
      <c r="A248" s="108">
        <v>2022</v>
      </c>
      <c r="B248" s="109" t="s">
        <v>10</v>
      </c>
      <c r="C248" s="12">
        <v>0</v>
      </c>
      <c r="D248" s="4">
        <v>0</v>
      </c>
      <c r="E248" s="9">
        <f t="shared" si="1194"/>
        <v>0</v>
      </c>
      <c r="F248" s="12">
        <v>0</v>
      </c>
      <c r="G248" s="4">
        <v>0</v>
      </c>
      <c r="H248" s="9">
        <f t="shared" si="1125"/>
        <v>0</v>
      </c>
      <c r="I248" s="12">
        <v>0</v>
      </c>
      <c r="J248" s="4">
        <v>0</v>
      </c>
      <c r="K248" s="9">
        <f t="shared" si="1126"/>
        <v>0</v>
      </c>
      <c r="L248" s="12">
        <v>0</v>
      </c>
      <c r="M248" s="4">
        <v>0</v>
      </c>
      <c r="N248" s="9">
        <f t="shared" si="1127"/>
        <v>0</v>
      </c>
      <c r="O248" s="12">
        <v>0</v>
      </c>
      <c r="P248" s="4">
        <v>0</v>
      </c>
      <c r="Q248" s="9">
        <f t="shared" si="1128"/>
        <v>0</v>
      </c>
      <c r="R248" s="12">
        <v>0</v>
      </c>
      <c r="S248" s="4">
        <v>0</v>
      </c>
      <c r="T248" s="9">
        <f t="shared" si="1129"/>
        <v>0</v>
      </c>
      <c r="U248" s="12">
        <v>0</v>
      </c>
      <c r="V248" s="4">
        <v>0</v>
      </c>
      <c r="W248" s="9">
        <f t="shared" si="1130"/>
        <v>0</v>
      </c>
      <c r="X248" s="12">
        <v>0</v>
      </c>
      <c r="Y248" s="4">
        <v>0</v>
      </c>
      <c r="Z248" s="9">
        <f t="shared" si="1131"/>
        <v>0</v>
      </c>
      <c r="AA248" s="12">
        <v>0</v>
      </c>
      <c r="AB248" s="4">
        <v>0</v>
      </c>
      <c r="AC248" s="9">
        <f t="shared" si="1132"/>
        <v>0</v>
      </c>
      <c r="AD248" s="12">
        <v>0</v>
      </c>
      <c r="AE248" s="4">
        <v>0</v>
      </c>
      <c r="AF248" s="9">
        <f t="shared" si="1133"/>
        <v>0</v>
      </c>
      <c r="AG248" s="12">
        <v>0</v>
      </c>
      <c r="AH248" s="4">
        <v>0</v>
      </c>
      <c r="AI248" s="9">
        <f t="shared" si="1134"/>
        <v>0</v>
      </c>
      <c r="AJ248" s="12">
        <v>0</v>
      </c>
      <c r="AK248" s="4">
        <v>0</v>
      </c>
      <c r="AL248" s="9">
        <f t="shared" si="1135"/>
        <v>0</v>
      </c>
      <c r="AM248" s="12">
        <v>0</v>
      </c>
      <c r="AN248" s="4">
        <v>0</v>
      </c>
      <c r="AO248" s="9">
        <f t="shared" si="1136"/>
        <v>0</v>
      </c>
      <c r="AP248" s="12">
        <v>0</v>
      </c>
      <c r="AQ248" s="4">
        <v>0</v>
      </c>
      <c r="AR248" s="9">
        <f t="shared" si="1137"/>
        <v>0</v>
      </c>
      <c r="AS248" s="12">
        <v>0</v>
      </c>
      <c r="AT248" s="4">
        <v>0</v>
      </c>
      <c r="AU248" s="9">
        <f t="shared" si="1138"/>
        <v>0</v>
      </c>
      <c r="AV248" s="8">
        <v>10.199999999999999</v>
      </c>
      <c r="AW248" s="4">
        <v>26.98</v>
      </c>
      <c r="AX248" s="9">
        <f t="shared" si="1139"/>
        <v>2645.0980392156866</v>
      </c>
      <c r="AY248" s="12"/>
      <c r="AZ248" s="4"/>
      <c r="BA248" s="9"/>
      <c r="BB248" s="12">
        <v>0</v>
      </c>
      <c r="BC248" s="4">
        <v>0</v>
      </c>
      <c r="BD248" s="9">
        <f t="shared" si="1140"/>
        <v>0</v>
      </c>
      <c r="BE248" s="12">
        <v>0</v>
      </c>
      <c r="BF248" s="4">
        <v>0</v>
      </c>
      <c r="BG248" s="9">
        <f t="shared" si="1141"/>
        <v>0</v>
      </c>
      <c r="BH248" s="12">
        <v>0</v>
      </c>
      <c r="BI248" s="4">
        <v>0</v>
      </c>
      <c r="BJ248" s="9">
        <f t="shared" si="1142"/>
        <v>0</v>
      </c>
      <c r="BK248" s="12">
        <v>0</v>
      </c>
      <c r="BL248" s="4">
        <v>0</v>
      </c>
      <c r="BM248" s="9">
        <f t="shared" si="1143"/>
        <v>0</v>
      </c>
      <c r="BN248" s="12">
        <v>0</v>
      </c>
      <c r="BO248" s="4">
        <v>0</v>
      </c>
      <c r="BP248" s="9">
        <f t="shared" si="1144"/>
        <v>0</v>
      </c>
      <c r="BQ248" s="12">
        <v>0</v>
      </c>
      <c r="BR248" s="4">
        <v>0</v>
      </c>
      <c r="BS248" s="9">
        <f t="shared" si="1145"/>
        <v>0</v>
      </c>
      <c r="BT248" s="12">
        <v>0</v>
      </c>
      <c r="BU248" s="4">
        <v>0</v>
      </c>
      <c r="BV248" s="9">
        <f t="shared" si="1146"/>
        <v>0</v>
      </c>
      <c r="BW248" s="12">
        <v>0</v>
      </c>
      <c r="BX248" s="4">
        <v>0</v>
      </c>
      <c r="BY248" s="9">
        <f t="shared" si="1147"/>
        <v>0</v>
      </c>
      <c r="BZ248" s="12">
        <v>0</v>
      </c>
      <c r="CA248" s="4">
        <v>0</v>
      </c>
      <c r="CB248" s="9">
        <f t="shared" si="1148"/>
        <v>0</v>
      </c>
      <c r="CC248" s="12">
        <v>0</v>
      </c>
      <c r="CD248" s="4">
        <v>0</v>
      </c>
      <c r="CE248" s="9">
        <f t="shared" si="1149"/>
        <v>0</v>
      </c>
      <c r="CF248" s="12">
        <v>0</v>
      </c>
      <c r="CG248" s="4">
        <v>0</v>
      </c>
      <c r="CH248" s="9">
        <f t="shared" si="1150"/>
        <v>0</v>
      </c>
      <c r="CI248" s="12">
        <v>0</v>
      </c>
      <c r="CJ248" s="4">
        <v>0</v>
      </c>
      <c r="CK248" s="9">
        <f t="shared" si="1151"/>
        <v>0</v>
      </c>
      <c r="CL248" s="12">
        <v>0</v>
      </c>
      <c r="CM248" s="4">
        <v>0</v>
      </c>
      <c r="CN248" s="9">
        <f t="shared" si="1152"/>
        <v>0</v>
      </c>
      <c r="CO248" s="12">
        <v>0</v>
      </c>
      <c r="CP248" s="4">
        <v>0</v>
      </c>
      <c r="CQ248" s="9">
        <f t="shared" si="1153"/>
        <v>0</v>
      </c>
      <c r="CR248" s="12">
        <v>0</v>
      </c>
      <c r="CS248" s="4">
        <v>0</v>
      </c>
      <c r="CT248" s="9">
        <f t="shared" si="1154"/>
        <v>0</v>
      </c>
      <c r="CU248" s="12">
        <v>0</v>
      </c>
      <c r="CV248" s="4">
        <v>0</v>
      </c>
      <c r="CW248" s="9">
        <f t="shared" si="1155"/>
        <v>0</v>
      </c>
      <c r="CX248" s="12">
        <v>0</v>
      </c>
      <c r="CY248" s="4">
        <v>0</v>
      </c>
      <c r="CZ248" s="9">
        <f t="shared" si="1156"/>
        <v>0</v>
      </c>
      <c r="DA248" s="12"/>
      <c r="DB248" s="4"/>
      <c r="DC248" s="9"/>
      <c r="DD248" s="12">
        <v>0</v>
      </c>
      <c r="DE248" s="4">
        <v>0</v>
      </c>
      <c r="DF248" s="9">
        <f t="shared" si="1157"/>
        <v>0</v>
      </c>
      <c r="DG248" s="12">
        <v>0</v>
      </c>
      <c r="DH248" s="4">
        <v>0</v>
      </c>
      <c r="DI248" s="9">
        <f t="shared" si="1158"/>
        <v>0</v>
      </c>
      <c r="DJ248" s="12">
        <v>0</v>
      </c>
      <c r="DK248" s="4">
        <v>0</v>
      </c>
      <c r="DL248" s="9">
        <f t="shared" si="1159"/>
        <v>0</v>
      </c>
      <c r="DM248" s="12">
        <v>0</v>
      </c>
      <c r="DN248" s="4">
        <v>0</v>
      </c>
      <c r="DO248" s="9">
        <f t="shared" si="1160"/>
        <v>0</v>
      </c>
      <c r="DP248" s="12">
        <v>0</v>
      </c>
      <c r="DQ248" s="4">
        <v>0</v>
      </c>
      <c r="DR248" s="9">
        <f t="shared" si="1161"/>
        <v>0</v>
      </c>
      <c r="DS248" s="12">
        <v>0</v>
      </c>
      <c r="DT248" s="4">
        <v>0</v>
      </c>
      <c r="DU248" s="9">
        <f t="shared" si="1162"/>
        <v>0</v>
      </c>
      <c r="DV248" s="12">
        <v>0</v>
      </c>
      <c r="DW248" s="4">
        <v>0</v>
      </c>
      <c r="DX248" s="9">
        <f t="shared" si="1163"/>
        <v>0</v>
      </c>
      <c r="DY248" s="12">
        <v>0</v>
      </c>
      <c r="DZ248" s="4">
        <v>0</v>
      </c>
      <c r="EA248" s="9">
        <f t="shared" si="1164"/>
        <v>0</v>
      </c>
      <c r="EB248" s="12"/>
      <c r="EC248" s="4"/>
      <c r="ED248" s="9"/>
      <c r="EE248" s="12">
        <v>0</v>
      </c>
      <c r="EF248" s="4">
        <v>0</v>
      </c>
      <c r="EG248" s="9">
        <f t="shared" si="1165"/>
        <v>0</v>
      </c>
      <c r="EH248" s="12">
        <v>0</v>
      </c>
      <c r="EI248" s="4">
        <v>0</v>
      </c>
      <c r="EJ248" s="9">
        <f t="shared" si="1166"/>
        <v>0</v>
      </c>
      <c r="EK248" s="12">
        <v>0</v>
      </c>
      <c r="EL248" s="4">
        <v>0</v>
      </c>
      <c r="EM248" s="9">
        <f t="shared" si="1167"/>
        <v>0</v>
      </c>
      <c r="EN248" s="12">
        <v>0</v>
      </c>
      <c r="EO248" s="4">
        <v>0</v>
      </c>
      <c r="EP248" s="9">
        <f t="shared" si="1168"/>
        <v>0</v>
      </c>
      <c r="EQ248" s="12">
        <v>0</v>
      </c>
      <c r="ER248" s="4">
        <v>0</v>
      </c>
      <c r="ES248" s="9">
        <f t="shared" si="1169"/>
        <v>0</v>
      </c>
      <c r="ET248" s="12">
        <v>0</v>
      </c>
      <c r="EU248" s="4">
        <v>0</v>
      </c>
      <c r="EV248" s="9">
        <f t="shared" si="1170"/>
        <v>0</v>
      </c>
      <c r="EW248" s="12">
        <v>0</v>
      </c>
      <c r="EX248" s="4">
        <v>0</v>
      </c>
      <c r="EY248" s="9">
        <f t="shared" si="1171"/>
        <v>0</v>
      </c>
      <c r="EZ248" s="12">
        <v>0</v>
      </c>
      <c r="FA248" s="4">
        <v>0</v>
      </c>
      <c r="FB248" s="9">
        <f t="shared" si="1172"/>
        <v>0</v>
      </c>
      <c r="FC248" s="12">
        <v>0</v>
      </c>
      <c r="FD248" s="4">
        <v>0</v>
      </c>
      <c r="FE248" s="9">
        <f t="shared" si="1173"/>
        <v>0</v>
      </c>
      <c r="FF248" s="12">
        <v>0</v>
      </c>
      <c r="FG248" s="4">
        <v>0</v>
      </c>
      <c r="FH248" s="9">
        <f t="shared" si="1174"/>
        <v>0</v>
      </c>
      <c r="FI248" s="8">
        <v>7.7499999999999999E-3</v>
      </c>
      <c r="FJ248" s="4">
        <v>0.40500000000000003</v>
      </c>
      <c r="FK248" s="9">
        <f t="shared" si="1175"/>
        <v>52258.064516129038</v>
      </c>
      <c r="FL248" s="12">
        <v>0</v>
      </c>
      <c r="FM248" s="4">
        <v>0</v>
      </c>
      <c r="FN248" s="9">
        <f t="shared" si="1176"/>
        <v>0</v>
      </c>
      <c r="FO248" s="12"/>
      <c r="FP248" s="4"/>
      <c r="FQ248" s="9"/>
      <c r="FR248" s="12">
        <v>0</v>
      </c>
      <c r="FS248" s="4">
        <v>0</v>
      </c>
      <c r="FT248" s="9">
        <f t="shared" si="1177"/>
        <v>0</v>
      </c>
      <c r="FU248" s="12">
        <v>0</v>
      </c>
      <c r="FV248" s="4">
        <v>0</v>
      </c>
      <c r="FW248" s="9">
        <f t="shared" si="1178"/>
        <v>0</v>
      </c>
      <c r="FX248" s="12">
        <v>0</v>
      </c>
      <c r="FY248" s="4">
        <v>0</v>
      </c>
      <c r="FZ248" s="9">
        <f t="shared" si="1179"/>
        <v>0</v>
      </c>
      <c r="GA248" s="12">
        <v>0</v>
      </c>
      <c r="GB248" s="4">
        <v>0</v>
      </c>
      <c r="GC248" s="9">
        <f t="shared" si="1180"/>
        <v>0</v>
      </c>
      <c r="GD248" s="12">
        <v>0</v>
      </c>
      <c r="GE248" s="4">
        <v>0</v>
      </c>
      <c r="GF248" s="9">
        <f t="shared" si="1181"/>
        <v>0</v>
      </c>
      <c r="GG248" s="12">
        <v>0</v>
      </c>
      <c r="GH248" s="4">
        <v>0</v>
      </c>
      <c r="GI248" s="9">
        <f t="shared" si="1182"/>
        <v>0</v>
      </c>
      <c r="GJ248" s="12">
        <v>0</v>
      </c>
      <c r="GK248" s="4">
        <v>0</v>
      </c>
      <c r="GL248" s="9">
        <f t="shared" si="1183"/>
        <v>0</v>
      </c>
      <c r="GM248" s="12">
        <v>0</v>
      </c>
      <c r="GN248" s="4">
        <v>0</v>
      </c>
      <c r="GO248" s="9">
        <f t="shared" si="1184"/>
        <v>0</v>
      </c>
      <c r="GP248" s="12">
        <v>0</v>
      </c>
      <c r="GQ248" s="4">
        <v>0</v>
      </c>
      <c r="GR248" s="9">
        <f t="shared" si="1185"/>
        <v>0</v>
      </c>
      <c r="GS248" s="8">
        <v>18.597000000000001</v>
      </c>
      <c r="GT248" s="4">
        <v>333.30200000000002</v>
      </c>
      <c r="GU248" s="9">
        <f t="shared" si="1186"/>
        <v>17922.353067699092</v>
      </c>
      <c r="GV248" s="12">
        <v>6.8220000000000003E-2</v>
      </c>
      <c r="GW248" s="4">
        <v>1.121</v>
      </c>
      <c r="GX248" s="9">
        <f t="shared" si="1187"/>
        <v>16432.131339783056</v>
      </c>
      <c r="GY248" s="12">
        <v>0</v>
      </c>
      <c r="GZ248" s="4">
        <v>0</v>
      </c>
      <c r="HA248" s="9">
        <f t="shared" si="1188"/>
        <v>0</v>
      </c>
      <c r="HB248" s="8">
        <v>0.3</v>
      </c>
      <c r="HC248" s="4">
        <v>2.1440000000000001</v>
      </c>
      <c r="HD248" s="9">
        <f t="shared" si="1189"/>
        <v>7146.666666666667</v>
      </c>
      <c r="HE248" s="12">
        <v>0</v>
      </c>
      <c r="HF248" s="4">
        <v>0</v>
      </c>
      <c r="HG248" s="9">
        <f t="shared" si="1190"/>
        <v>0</v>
      </c>
      <c r="HH248" s="12">
        <f t="shared" si="1192"/>
        <v>29.172969999999999</v>
      </c>
      <c r="HI248" s="9">
        <f t="shared" si="1193"/>
        <v>363.952</v>
      </c>
    </row>
    <row r="249" spans="1:217" x14ac:dyDescent="0.3">
      <c r="A249" s="108">
        <v>2022</v>
      </c>
      <c r="B249" s="109" t="s">
        <v>11</v>
      </c>
      <c r="C249" s="12">
        <v>0</v>
      </c>
      <c r="D249" s="4">
        <v>0</v>
      </c>
      <c r="E249" s="9">
        <f t="shared" si="1194"/>
        <v>0</v>
      </c>
      <c r="F249" s="12">
        <v>0</v>
      </c>
      <c r="G249" s="4">
        <v>0</v>
      </c>
      <c r="H249" s="9">
        <f t="shared" si="1125"/>
        <v>0</v>
      </c>
      <c r="I249" s="12">
        <v>0</v>
      </c>
      <c r="J249" s="4">
        <v>0</v>
      </c>
      <c r="K249" s="9">
        <f t="shared" si="1126"/>
        <v>0</v>
      </c>
      <c r="L249" s="8">
        <v>7.0199999999999993E-3</v>
      </c>
      <c r="M249" s="4">
        <v>1.7330000000000001</v>
      </c>
      <c r="N249" s="9">
        <f t="shared" si="1127"/>
        <v>246866.09686609692</v>
      </c>
      <c r="O249" s="12">
        <v>0</v>
      </c>
      <c r="P249" s="4">
        <v>0</v>
      </c>
      <c r="Q249" s="9">
        <f t="shared" si="1128"/>
        <v>0</v>
      </c>
      <c r="R249" s="12">
        <v>0</v>
      </c>
      <c r="S249" s="4">
        <v>0</v>
      </c>
      <c r="T249" s="9">
        <f t="shared" si="1129"/>
        <v>0</v>
      </c>
      <c r="U249" s="12">
        <v>0</v>
      </c>
      <c r="V249" s="4">
        <v>0</v>
      </c>
      <c r="W249" s="9">
        <f t="shared" si="1130"/>
        <v>0</v>
      </c>
      <c r="X249" s="12">
        <v>0</v>
      </c>
      <c r="Y249" s="4">
        <v>0</v>
      </c>
      <c r="Z249" s="9">
        <f t="shared" si="1131"/>
        <v>0</v>
      </c>
      <c r="AA249" s="12">
        <v>0</v>
      </c>
      <c r="AB249" s="4">
        <v>0</v>
      </c>
      <c r="AC249" s="9">
        <f t="shared" si="1132"/>
        <v>0</v>
      </c>
      <c r="AD249" s="12">
        <v>0</v>
      </c>
      <c r="AE249" s="4">
        <v>0</v>
      </c>
      <c r="AF249" s="9">
        <f t="shared" si="1133"/>
        <v>0</v>
      </c>
      <c r="AG249" s="12">
        <v>0</v>
      </c>
      <c r="AH249" s="4">
        <v>0</v>
      </c>
      <c r="AI249" s="9">
        <f t="shared" si="1134"/>
        <v>0</v>
      </c>
      <c r="AJ249" s="12">
        <v>0</v>
      </c>
      <c r="AK249" s="4">
        <v>0</v>
      </c>
      <c r="AL249" s="9">
        <f t="shared" si="1135"/>
        <v>0</v>
      </c>
      <c r="AM249" s="8">
        <v>0.54500000000000004</v>
      </c>
      <c r="AN249" s="4">
        <v>1.1739999999999999</v>
      </c>
      <c r="AO249" s="9">
        <f t="shared" si="1136"/>
        <v>2154.1284403669724</v>
      </c>
      <c r="AP249" s="12">
        <v>0</v>
      </c>
      <c r="AQ249" s="4">
        <v>0</v>
      </c>
      <c r="AR249" s="9">
        <f t="shared" si="1137"/>
        <v>0</v>
      </c>
      <c r="AS249" s="12">
        <v>0</v>
      </c>
      <c r="AT249" s="4">
        <v>0</v>
      </c>
      <c r="AU249" s="9">
        <f t="shared" si="1138"/>
        <v>0</v>
      </c>
      <c r="AV249" s="8">
        <v>10.08</v>
      </c>
      <c r="AW249" s="4">
        <v>38.975000000000001</v>
      </c>
      <c r="AX249" s="9">
        <f t="shared" si="1139"/>
        <v>3866.5674603174602</v>
      </c>
      <c r="AY249" s="8"/>
      <c r="AZ249" s="4"/>
      <c r="BA249" s="9"/>
      <c r="BB249" s="8">
        <v>0.46773000000000003</v>
      </c>
      <c r="BC249" s="4">
        <v>10.29</v>
      </c>
      <c r="BD249" s="9">
        <f t="shared" si="1140"/>
        <v>21999.871720864598</v>
      </c>
      <c r="BE249" s="12">
        <v>0</v>
      </c>
      <c r="BF249" s="4">
        <v>0</v>
      </c>
      <c r="BG249" s="9">
        <f t="shared" si="1141"/>
        <v>0</v>
      </c>
      <c r="BH249" s="12">
        <v>0</v>
      </c>
      <c r="BI249" s="4">
        <v>0</v>
      </c>
      <c r="BJ249" s="9">
        <f t="shared" si="1142"/>
        <v>0</v>
      </c>
      <c r="BK249" s="12">
        <v>0</v>
      </c>
      <c r="BL249" s="4">
        <v>0</v>
      </c>
      <c r="BM249" s="9">
        <f t="shared" si="1143"/>
        <v>0</v>
      </c>
      <c r="BN249" s="12">
        <v>0</v>
      </c>
      <c r="BO249" s="4">
        <v>0</v>
      </c>
      <c r="BP249" s="9">
        <f t="shared" si="1144"/>
        <v>0</v>
      </c>
      <c r="BQ249" s="12">
        <v>0</v>
      </c>
      <c r="BR249" s="4">
        <v>0</v>
      </c>
      <c r="BS249" s="9">
        <f t="shared" si="1145"/>
        <v>0</v>
      </c>
      <c r="BT249" s="12">
        <v>0</v>
      </c>
      <c r="BU249" s="4">
        <v>0</v>
      </c>
      <c r="BV249" s="9">
        <f t="shared" si="1146"/>
        <v>0</v>
      </c>
      <c r="BW249" s="12">
        <v>0</v>
      </c>
      <c r="BX249" s="4">
        <v>0</v>
      </c>
      <c r="BY249" s="9">
        <f t="shared" si="1147"/>
        <v>0</v>
      </c>
      <c r="BZ249" s="12">
        <v>0</v>
      </c>
      <c r="CA249" s="4">
        <v>0</v>
      </c>
      <c r="CB249" s="9">
        <f t="shared" si="1148"/>
        <v>0</v>
      </c>
      <c r="CC249" s="12">
        <v>0</v>
      </c>
      <c r="CD249" s="4">
        <v>0</v>
      </c>
      <c r="CE249" s="9">
        <f t="shared" si="1149"/>
        <v>0</v>
      </c>
      <c r="CF249" s="12">
        <v>0</v>
      </c>
      <c r="CG249" s="4">
        <v>0</v>
      </c>
      <c r="CH249" s="9">
        <f t="shared" si="1150"/>
        <v>0</v>
      </c>
      <c r="CI249" s="12">
        <v>0</v>
      </c>
      <c r="CJ249" s="4">
        <v>0</v>
      </c>
      <c r="CK249" s="9">
        <f t="shared" si="1151"/>
        <v>0</v>
      </c>
      <c r="CL249" s="12">
        <v>0</v>
      </c>
      <c r="CM249" s="4">
        <v>0</v>
      </c>
      <c r="CN249" s="9">
        <f t="shared" si="1152"/>
        <v>0</v>
      </c>
      <c r="CO249" s="12">
        <v>0</v>
      </c>
      <c r="CP249" s="4">
        <v>0</v>
      </c>
      <c r="CQ249" s="9">
        <f t="shared" si="1153"/>
        <v>0</v>
      </c>
      <c r="CR249" s="12">
        <v>0</v>
      </c>
      <c r="CS249" s="4">
        <v>0</v>
      </c>
      <c r="CT249" s="9">
        <f t="shared" si="1154"/>
        <v>0</v>
      </c>
      <c r="CU249" s="12">
        <v>0</v>
      </c>
      <c r="CV249" s="4">
        <v>0</v>
      </c>
      <c r="CW249" s="9">
        <f t="shared" si="1155"/>
        <v>0</v>
      </c>
      <c r="CX249" s="12">
        <v>0</v>
      </c>
      <c r="CY249" s="4">
        <v>0</v>
      </c>
      <c r="CZ249" s="9">
        <f t="shared" si="1156"/>
        <v>0</v>
      </c>
      <c r="DA249" s="12"/>
      <c r="DB249" s="4"/>
      <c r="DC249" s="9"/>
      <c r="DD249" s="12">
        <v>0</v>
      </c>
      <c r="DE249" s="4">
        <v>0</v>
      </c>
      <c r="DF249" s="9">
        <f t="shared" si="1157"/>
        <v>0</v>
      </c>
      <c r="DG249" s="12">
        <v>0</v>
      </c>
      <c r="DH249" s="4">
        <v>0</v>
      </c>
      <c r="DI249" s="9">
        <f t="shared" si="1158"/>
        <v>0</v>
      </c>
      <c r="DJ249" s="12">
        <v>0</v>
      </c>
      <c r="DK249" s="4">
        <v>0</v>
      </c>
      <c r="DL249" s="9">
        <f t="shared" si="1159"/>
        <v>0</v>
      </c>
      <c r="DM249" s="12">
        <v>0</v>
      </c>
      <c r="DN249" s="4">
        <v>0</v>
      </c>
      <c r="DO249" s="9">
        <f t="shared" si="1160"/>
        <v>0</v>
      </c>
      <c r="DP249" s="12">
        <v>0</v>
      </c>
      <c r="DQ249" s="4">
        <v>0</v>
      </c>
      <c r="DR249" s="9">
        <f t="shared" si="1161"/>
        <v>0</v>
      </c>
      <c r="DS249" s="12">
        <v>0</v>
      </c>
      <c r="DT249" s="4">
        <v>0</v>
      </c>
      <c r="DU249" s="9">
        <f t="shared" si="1162"/>
        <v>0</v>
      </c>
      <c r="DV249" s="12">
        <v>0</v>
      </c>
      <c r="DW249" s="4">
        <v>0</v>
      </c>
      <c r="DX249" s="9">
        <f t="shared" si="1163"/>
        <v>0</v>
      </c>
      <c r="DY249" s="12">
        <v>0</v>
      </c>
      <c r="DZ249" s="4">
        <v>0</v>
      </c>
      <c r="EA249" s="9">
        <f t="shared" si="1164"/>
        <v>0</v>
      </c>
      <c r="EB249" s="12"/>
      <c r="EC249" s="4"/>
      <c r="ED249" s="9"/>
      <c r="EE249" s="12">
        <v>0</v>
      </c>
      <c r="EF249" s="4">
        <v>0</v>
      </c>
      <c r="EG249" s="9">
        <f t="shared" si="1165"/>
        <v>0</v>
      </c>
      <c r="EH249" s="12">
        <v>0</v>
      </c>
      <c r="EI249" s="4">
        <v>0</v>
      </c>
      <c r="EJ249" s="9">
        <f t="shared" si="1166"/>
        <v>0</v>
      </c>
      <c r="EK249" s="12">
        <v>0</v>
      </c>
      <c r="EL249" s="4">
        <v>0</v>
      </c>
      <c r="EM249" s="9">
        <f t="shared" si="1167"/>
        <v>0</v>
      </c>
      <c r="EN249" s="12">
        <v>0</v>
      </c>
      <c r="EO249" s="4">
        <v>0</v>
      </c>
      <c r="EP249" s="9">
        <f t="shared" si="1168"/>
        <v>0</v>
      </c>
      <c r="EQ249" s="12">
        <v>0</v>
      </c>
      <c r="ER249" s="4">
        <v>0</v>
      </c>
      <c r="ES249" s="9">
        <f t="shared" si="1169"/>
        <v>0</v>
      </c>
      <c r="ET249" s="12">
        <v>0</v>
      </c>
      <c r="EU249" s="4">
        <v>0</v>
      </c>
      <c r="EV249" s="9">
        <f t="shared" si="1170"/>
        <v>0</v>
      </c>
      <c r="EW249" s="12">
        <v>0</v>
      </c>
      <c r="EX249" s="4">
        <v>0</v>
      </c>
      <c r="EY249" s="9">
        <f t="shared" si="1171"/>
        <v>0</v>
      </c>
      <c r="EZ249" s="12">
        <v>0</v>
      </c>
      <c r="FA249" s="4">
        <v>0</v>
      </c>
      <c r="FB249" s="9">
        <f t="shared" si="1172"/>
        <v>0</v>
      </c>
      <c r="FC249" s="12">
        <v>0</v>
      </c>
      <c r="FD249" s="4">
        <v>0</v>
      </c>
      <c r="FE249" s="9">
        <f t="shared" si="1173"/>
        <v>0</v>
      </c>
      <c r="FF249" s="12">
        <v>0</v>
      </c>
      <c r="FG249" s="4">
        <v>0</v>
      </c>
      <c r="FH249" s="9">
        <f t="shared" si="1174"/>
        <v>0</v>
      </c>
      <c r="FI249" s="12">
        <v>0</v>
      </c>
      <c r="FJ249" s="4">
        <v>0</v>
      </c>
      <c r="FK249" s="9">
        <f t="shared" si="1175"/>
        <v>0</v>
      </c>
      <c r="FL249" s="12">
        <v>0</v>
      </c>
      <c r="FM249" s="4">
        <v>0</v>
      </c>
      <c r="FN249" s="9">
        <f t="shared" si="1176"/>
        <v>0</v>
      </c>
      <c r="FO249" s="12"/>
      <c r="FP249" s="4"/>
      <c r="FQ249" s="9"/>
      <c r="FR249" s="12">
        <v>0</v>
      </c>
      <c r="FS249" s="4">
        <v>0</v>
      </c>
      <c r="FT249" s="9">
        <f t="shared" si="1177"/>
        <v>0</v>
      </c>
      <c r="FU249" s="12">
        <v>0</v>
      </c>
      <c r="FV249" s="4">
        <v>0</v>
      </c>
      <c r="FW249" s="9">
        <f t="shared" si="1178"/>
        <v>0</v>
      </c>
      <c r="FX249" s="12">
        <v>0</v>
      </c>
      <c r="FY249" s="4">
        <v>0</v>
      </c>
      <c r="FZ249" s="9">
        <f t="shared" si="1179"/>
        <v>0</v>
      </c>
      <c r="GA249" s="12">
        <v>0</v>
      </c>
      <c r="GB249" s="4">
        <v>0</v>
      </c>
      <c r="GC249" s="9">
        <f t="shared" si="1180"/>
        <v>0</v>
      </c>
      <c r="GD249" s="12">
        <v>0</v>
      </c>
      <c r="GE249" s="4">
        <v>0</v>
      </c>
      <c r="GF249" s="9">
        <f t="shared" si="1181"/>
        <v>0</v>
      </c>
      <c r="GG249" s="12">
        <v>0</v>
      </c>
      <c r="GH249" s="4">
        <v>0</v>
      </c>
      <c r="GI249" s="9">
        <f t="shared" si="1182"/>
        <v>0</v>
      </c>
      <c r="GJ249" s="12">
        <v>0</v>
      </c>
      <c r="GK249" s="4">
        <v>0</v>
      </c>
      <c r="GL249" s="9">
        <f t="shared" si="1183"/>
        <v>0</v>
      </c>
      <c r="GM249" s="12">
        <v>0</v>
      </c>
      <c r="GN249" s="4">
        <v>0</v>
      </c>
      <c r="GO249" s="9">
        <f t="shared" si="1184"/>
        <v>0</v>
      </c>
      <c r="GP249" s="12">
        <v>0</v>
      </c>
      <c r="GQ249" s="4">
        <v>0</v>
      </c>
      <c r="GR249" s="9">
        <f t="shared" si="1185"/>
        <v>0</v>
      </c>
      <c r="GS249" s="12">
        <v>0</v>
      </c>
      <c r="GT249" s="4">
        <v>0</v>
      </c>
      <c r="GU249" s="9">
        <f t="shared" si="1186"/>
        <v>0</v>
      </c>
      <c r="GV249" s="8">
        <v>9.240000000000001E-2</v>
      </c>
      <c r="GW249" s="4">
        <v>1.639</v>
      </c>
      <c r="GX249" s="9">
        <f t="shared" si="1187"/>
        <v>17738.095238095237</v>
      </c>
      <c r="GY249" s="12">
        <v>0</v>
      </c>
      <c r="GZ249" s="4">
        <v>0</v>
      </c>
      <c r="HA249" s="9">
        <f t="shared" si="1188"/>
        <v>0</v>
      </c>
      <c r="HB249" s="8">
        <v>3.4000000000000002E-2</v>
      </c>
      <c r="HC249" s="4">
        <v>0.312</v>
      </c>
      <c r="HD249" s="9">
        <f t="shared" si="1189"/>
        <v>9176.4705882352937</v>
      </c>
      <c r="HE249" s="12">
        <v>0</v>
      </c>
      <c r="HF249" s="4">
        <v>0</v>
      </c>
      <c r="HG249" s="9">
        <f t="shared" si="1190"/>
        <v>0</v>
      </c>
      <c r="HH249" s="12">
        <f t="shared" si="1192"/>
        <v>11.226150000000001</v>
      </c>
      <c r="HI249" s="9">
        <f t="shared" si="1193"/>
        <v>54.123000000000005</v>
      </c>
    </row>
    <row r="250" spans="1:217" x14ac:dyDescent="0.3">
      <c r="A250" s="129">
        <v>2022</v>
      </c>
      <c r="B250" s="130" t="s">
        <v>12</v>
      </c>
      <c r="C250" s="12">
        <v>0</v>
      </c>
      <c r="D250" s="4">
        <v>0</v>
      </c>
      <c r="E250" s="9">
        <f t="shared" si="1194"/>
        <v>0</v>
      </c>
      <c r="F250" s="12">
        <v>0</v>
      </c>
      <c r="G250" s="4">
        <v>0</v>
      </c>
      <c r="H250" s="9">
        <f t="shared" si="1125"/>
        <v>0</v>
      </c>
      <c r="I250" s="12">
        <v>0</v>
      </c>
      <c r="J250" s="4">
        <v>0</v>
      </c>
      <c r="K250" s="9">
        <f t="shared" si="1126"/>
        <v>0</v>
      </c>
      <c r="L250" s="12">
        <v>0</v>
      </c>
      <c r="M250" s="4">
        <v>0</v>
      </c>
      <c r="N250" s="9">
        <f t="shared" si="1127"/>
        <v>0</v>
      </c>
      <c r="O250" s="12">
        <v>0</v>
      </c>
      <c r="P250" s="4">
        <v>0</v>
      </c>
      <c r="Q250" s="9">
        <f t="shared" si="1128"/>
        <v>0</v>
      </c>
      <c r="R250" s="8">
        <v>5.0999999999999995E-3</v>
      </c>
      <c r="S250" s="4">
        <v>0.218</v>
      </c>
      <c r="T250" s="9">
        <f t="shared" si="1129"/>
        <v>42745.098039215693</v>
      </c>
      <c r="U250" s="12">
        <v>0</v>
      </c>
      <c r="V250" s="4">
        <v>0</v>
      </c>
      <c r="W250" s="9">
        <f t="shared" si="1130"/>
        <v>0</v>
      </c>
      <c r="X250" s="12">
        <v>0</v>
      </c>
      <c r="Y250" s="4">
        <v>0</v>
      </c>
      <c r="Z250" s="9">
        <f t="shared" si="1131"/>
        <v>0</v>
      </c>
      <c r="AA250" s="12">
        <v>0</v>
      </c>
      <c r="AB250" s="4">
        <v>0</v>
      </c>
      <c r="AC250" s="9">
        <f t="shared" si="1132"/>
        <v>0</v>
      </c>
      <c r="AD250" s="12">
        <v>0</v>
      </c>
      <c r="AE250" s="4">
        <v>0</v>
      </c>
      <c r="AF250" s="9">
        <f t="shared" si="1133"/>
        <v>0</v>
      </c>
      <c r="AG250" s="12">
        <v>0</v>
      </c>
      <c r="AH250" s="4">
        <v>0</v>
      </c>
      <c r="AI250" s="9">
        <f t="shared" si="1134"/>
        <v>0</v>
      </c>
      <c r="AJ250" s="12">
        <v>0</v>
      </c>
      <c r="AK250" s="4">
        <v>0</v>
      </c>
      <c r="AL250" s="9">
        <f t="shared" si="1135"/>
        <v>0</v>
      </c>
      <c r="AM250" s="8">
        <v>4.4999999999999998E-2</v>
      </c>
      <c r="AN250" s="4">
        <v>0.111</v>
      </c>
      <c r="AO250" s="9">
        <f t="shared" si="1136"/>
        <v>2466.666666666667</v>
      </c>
      <c r="AP250" s="12">
        <v>0</v>
      </c>
      <c r="AQ250" s="4">
        <v>0</v>
      </c>
      <c r="AR250" s="9">
        <f t="shared" si="1137"/>
        <v>0</v>
      </c>
      <c r="AS250" s="12">
        <v>0</v>
      </c>
      <c r="AT250" s="4">
        <v>0</v>
      </c>
      <c r="AU250" s="9">
        <f t="shared" si="1138"/>
        <v>0</v>
      </c>
      <c r="AV250" s="8">
        <v>18.234999999999999</v>
      </c>
      <c r="AW250" s="4">
        <v>87.27</v>
      </c>
      <c r="AX250" s="9">
        <f t="shared" si="1139"/>
        <v>4785.851384699753</v>
      </c>
      <c r="AY250" s="12"/>
      <c r="AZ250" s="4"/>
      <c r="BA250" s="9"/>
      <c r="BB250" s="12">
        <v>0</v>
      </c>
      <c r="BC250" s="4">
        <v>0</v>
      </c>
      <c r="BD250" s="9">
        <f t="shared" si="1140"/>
        <v>0</v>
      </c>
      <c r="BE250" s="12">
        <v>0</v>
      </c>
      <c r="BF250" s="4">
        <v>0</v>
      </c>
      <c r="BG250" s="9">
        <f t="shared" si="1141"/>
        <v>0</v>
      </c>
      <c r="BH250" s="12">
        <v>0</v>
      </c>
      <c r="BI250" s="4">
        <v>0</v>
      </c>
      <c r="BJ250" s="9">
        <f t="shared" si="1142"/>
        <v>0</v>
      </c>
      <c r="BK250" s="12">
        <v>0</v>
      </c>
      <c r="BL250" s="4">
        <v>0</v>
      </c>
      <c r="BM250" s="9">
        <f t="shared" si="1143"/>
        <v>0</v>
      </c>
      <c r="BN250" s="12">
        <v>0</v>
      </c>
      <c r="BO250" s="4">
        <v>0</v>
      </c>
      <c r="BP250" s="9">
        <f t="shared" si="1144"/>
        <v>0</v>
      </c>
      <c r="BQ250" s="12">
        <v>0</v>
      </c>
      <c r="BR250" s="4">
        <v>0</v>
      </c>
      <c r="BS250" s="9">
        <f t="shared" si="1145"/>
        <v>0</v>
      </c>
      <c r="BT250" s="12">
        <v>0</v>
      </c>
      <c r="BU250" s="4">
        <v>0</v>
      </c>
      <c r="BV250" s="9">
        <f t="shared" si="1146"/>
        <v>0</v>
      </c>
      <c r="BW250" s="12">
        <v>0</v>
      </c>
      <c r="BX250" s="4">
        <v>0</v>
      </c>
      <c r="BY250" s="9">
        <f t="shared" si="1147"/>
        <v>0</v>
      </c>
      <c r="BZ250" s="12">
        <v>0</v>
      </c>
      <c r="CA250" s="4">
        <v>0</v>
      </c>
      <c r="CB250" s="9">
        <f t="shared" si="1148"/>
        <v>0</v>
      </c>
      <c r="CC250" s="12">
        <v>0</v>
      </c>
      <c r="CD250" s="4">
        <v>0</v>
      </c>
      <c r="CE250" s="9">
        <f t="shared" si="1149"/>
        <v>0</v>
      </c>
      <c r="CF250" s="12">
        <v>0</v>
      </c>
      <c r="CG250" s="4">
        <v>0</v>
      </c>
      <c r="CH250" s="9">
        <f t="shared" si="1150"/>
        <v>0</v>
      </c>
      <c r="CI250" s="12">
        <v>0</v>
      </c>
      <c r="CJ250" s="4">
        <v>0</v>
      </c>
      <c r="CK250" s="9">
        <f t="shared" si="1151"/>
        <v>0</v>
      </c>
      <c r="CL250" s="12">
        <v>0</v>
      </c>
      <c r="CM250" s="4">
        <v>0</v>
      </c>
      <c r="CN250" s="9">
        <f t="shared" si="1152"/>
        <v>0</v>
      </c>
      <c r="CO250" s="12">
        <v>0</v>
      </c>
      <c r="CP250" s="4">
        <v>0</v>
      </c>
      <c r="CQ250" s="9">
        <f t="shared" si="1153"/>
        <v>0</v>
      </c>
      <c r="CR250" s="12">
        <v>0</v>
      </c>
      <c r="CS250" s="4">
        <v>0</v>
      </c>
      <c r="CT250" s="9">
        <f t="shared" si="1154"/>
        <v>0</v>
      </c>
      <c r="CU250" s="12">
        <v>0</v>
      </c>
      <c r="CV250" s="4">
        <v>0</v>
      </c>
      <c r="CW250" s="9">
        <f t="shared" si="1155"/>
        <v>0</v>
      </c>
      <c r="CX250" s="12">
        <v>0</v>
      </c>
      <c r="CY250" s="4">
        <v>0</v>
      </c>
      <c r="CZ250" s="9">
        <f t="shared" si="1156"/>
        <v>0</v>
      </c>
      <c r="DA250" s="12"/>
      <c r="DB250" s="4"/>
      <c r="DC250" s="9"/>
      <c r="DD250" s="12">
        <v>0</v>
      </c>
      <c r="DE250" s="4">
        <v>0</v>
      </c>
      <c r="DF250" s="9">
        <f t="shared" si="1157"/>
        <v>0</v>
      </c>
      <c r="DG250" s="12">
        <v>0</v>
      </c>
      <c r="DH250" s="4">
        <v>0</v>
      </c>
      <c r="DI250" s="9">
        <f t="shared" si="1158"/>
        <v>0</v>
      </c>
      <c r="DJ250" s="12">
        <v>0</v>
      </c>
      <c r="DK250" s="4">
        <v>0</v>
      </c>
      <c r="DL250" s="9">
        <f t="shared" si="1159"/>
        <v>0</v>
      </c>
      <c r="DM250" s="12">
        <v>0</v>
      </c>
      <c r="DN250" s="4">
        <v>0</v>
      </c>
      <c r="DO250" s="9">
        <f t="shared" si="1160"/>
        <v>0</v>
      </c>
      <c r="DP250" s="12">
        <v>0</v>
      </c>
      <c r="DQ250" s="4">
        <v>0</v>
      </c>
      <c r="DR250" s="9">
        <f t="shared" si="1161"/>
        <v>0</v>
      </c>
      <c r="DS250" s="12">
        <v>0</v>
      </c>
      <c r="DT250" s="4">
        <v>0</v>
      </c>
      <c r="DU250" s="9">
        <f t="shared" si="1162"/>
        <v>0</v>
      </c>
      <c r="DV250" s="12">
        <v>0</v>
      </c>
      <c r="DW250" s="4">
        <v>0</v>
      </c>
      <c r="DX250" s="9">
        <f t="shared" si="1163"/>
        <v>0</v>
      </c>
      <c r="DY250" s="12">
        <v>0</v>
      </c>
      <c r="DZ250" s="4">
        <v>0</v>
      </c>
      <c r="EA250" s="9">
        <f t="shared" si="1164"/>
        <v>0</v>
      </c>
      <c r="EB250" s="12"/>
      <c r="EC250" s="4"/>
      <c r="ED250" s="9"/>
      <c r="EE250" s="12">
        <v>0</v>
      </c>
      <c r="EF250" s="4">
        <v>0</v>
      </c>
      <c r="EG250" s="9">
        <f t="shared" si="1165"/>
        <v>0</v>
      </c>
      <c r="EH250" s="12">
        <v>0</v>
      </c>
      <c r="EI250" s="4">
        <v>0</v>
      </c>
      <c r="EJ250" s="9">
        <f t="shared" si="1166"/>
        <v>0</v>
      </c>
      <c r="EK250" s="12">
        <v>0</v>
      </c>
      <c r="EL250" s="4">
        <v>0</v>
      </c>
      <c r="EM250" s="9">
        <f t="shared" si="1167"/>
        <v>0</v>
      </c>
      <c r="EN250" s="12">
        <v>0</v>
      </c>
      <c r="EO250" s="4">
        <v>0</v>
      </c>
      <c r="EP250" s="9">
        <f t="shared" si="1168"/>
        <v>0</v>
      </c>
      <c r="EQ250" s="12">
        <v>0</v>
      </c>
      <c r="ER250" s="4">
        <v>0</v>
      </c>
      <c r="ES250" s="9">
        <f t="shared" si="1169"/>
        <v>0</v>
      </c>
      <c r="ET250" s="12">
        <v>0</v>
      </c>
      <c r="EU250" s="4">
        <v>0</v>
      </c>
      <c r="EV250" s="9">
        <f t="shared" si="1170"/>
        <v>0</v>
      </c>
      <c r="EW250" s="12">
        <v>0</v>
      </c>
      <c r="EX250" s="4">
        <v>0</v>
      </c>
      <c r="EY250" s="9">
        <f t="shared" si="1171"/>
        <v>0</v>
      </c>
      <c r="EZ250" s="12">
        <v>0</v>
      </c>
      <c r="FA250" s="4">
        <v>0</v>
      </c>
      <c r="FB250" s="9">
        <f t="shared" si="1172"/>
        <v>0</v>
      </c>
      <c r="FC250" s="12">
        <v>0</v>
      </c>
      <c r="FD250" s="4">
        <v>0</v>
      </c>
      <c r="FE250" s="9">
        <f t="shared" si="1173"/>
        <v>0</v>
      </c>
      <c r="FF250" s="12">
        <v>0</v>
      </c>
      <c r="FG250" s="4">
        <v>0</v>
      </c>
      <c r="FH250" s="9">
        <f t="shared" si="1174"/>
        <v>0</v>
      </c>
      <c r="FI250" s="12">
        <v>0</v>
      </c>
      <c r="FJ250" s="4">
        <v>0</v>
      </c>
      <c r="FK250" s="9">
        <f t="shared" si="1175"/>
        <v>0</v>
      </c>
      <c r="FL250" s="12">
        <v>0</v>
      </c>
      <c r="FM250" s="4">
        <v>0</v>
      </c>
      <c r="FN250" s="9">
        <f t="shared" si="1176"/>
        <v>0</v>
      </c>
      <c r="FO250" s="12"/>
      <c r="FP250" s="4"/>
      <c r="FQ250" s="9"/>
      <c r="FR250" s="12">
        <v>0</v>
      </c>
      <c r="FS250" s="4">
        <v>0</v>
      </c>
      <c r="FT250" s="9">
        <f t="shared" si="1177"/>
        <v>0</v>
      </c>
      <c r="FU250" s="12">
        <v>0</v>
      </c>
      <c r="FV250" s="4">
        <v>0</v>
      </c>
      <c r="FW250" s="9">
        <f t="shared" si="1178"/>
        <v>0</v>
      </c>
      <c r="FX250" s="12">
        <v>0</v>
      </c>
      <c r="FY250" s="4">
        <v>0</v>
      </c>
      <c r="FZ250" s="9">
        <f t="shared" si="1179"/>
        <v>0</v>
      </c>
      <c r="GA250" s="12">
        <v>0</v>
      </c>
      <c r="GB250" s="4">
        <v>0</v>
      </c>
      <c r="GC250" s="9">
        <f t="shared" si="1180"/>
        <v>0</v>
      </c>
      <c r="GD250" s="12">
        <v>0</v>
      </c>
      <c r="GE250" s="4">
        <v>0</v>
      </c>
      <c r="GF250" s="9">
        <f t="shared" si="1181"/>
        <v>0</v>
      </c>
      <c r="GG250" s="12">
        <v>0</v>
      </c>
      <c r="GH250" s="4">
        <v>0</v>
      </c>
      <c r="GI250" s="9">
        <f t="shared" si="1182"/>
        <v>0</v>
      </c>
      <c r="GJ250" s="12">
        <v>0</v>
      </c>
      <c r="GK250" s="4">
        <v>0</v>
      </c>
      <c r="GL250" s="9">
        <f t="shared" si="1183"/>
        <v>0</v>
      </c>
      <c r="GM250" s="12">
        <v>0</v>
      </c>
      <c r="GN250" s="4">
        <v>0</v>
      </c>
      <c r="GO250" s="9">
        <f t="shared" si="1184"/>
        <v>0</v>
      </c>
      <c r="GP250" s="12">
        <v>0</v>
      </c>
      <c r="GQ250" s="4">
        <v>0</v>
      </c>
      <c r="GR250" s="9">
        <f t="shared" si="1185"/>
        <v>0</v>
      </c>
      <c r="GS250" s="8">
        <v>8.0000000000000004E-4</v>
      </c>
      <c r="GT250" s="4">
        <v>0.498</v>
      </c>
      <c r="GU250" s="9">
        <f t="shared" si="1186"/>
        <v>622500</v>
      </c>
      <c r="GV250" s="8">
        <v>0.10629999999999999</v>
      </c>
      <c r="GW250" s="4">
        <v>2.2200000000000002</v>
      </c>
      <c r="GX250" s="9">
        <f t="shared" si="1187"/>
        <v>20884.289746001883</v>
      </c>
      <c r="GY250" s="12">
        <v>0</v>
      </c>
      <c r="GZ250" s="4">
        <v>0</v>
      </c>
      <c r="HA250" s="9">
        <f t="shared" si="1188"/>
        <v>0</v>
      </c>
      <c r="HB250" s="12">
        <v>0</v>
      </c>
      <c r="HC250" s="4">
        <v>0</v>
      </c>
      <c r="HD250" s="9">
        <f t="shared" si="1189"/>
        <v>0</v>
      </c>
      <c r="HE250" s="12">
        <v>0</v>
      </c>
      <c r="HF250" s="4">
        <v>0</v>
      </c>
      <c r="HG250" s="9">
        <f t="shared" si="1190"/>
        <v>0</v>
      </c>
      <c r="HH250" s="12">
        <f t="shared" si="1192"/>
        <v>18.392200000000003</v>
      </c>
      <c r="HI250" s="9">
        <f t="shared" si="1193"/>
        <v>90.316999999999993</v>
      </c>
    </row>
    <row r="251" spans="1:217" x14ac:dyDescent="0.3">
      <c r="A251" s="108">
        <v>2022</v>
      </c>
      <c r="B251" s="109" t="s">
        <v>13</v>
      </c>
      <c r="C251" s="12">
        <v>0</v>
      </c>
      <c r="D251" s="4">
        <v>0</v>
      </c>
      <c r="E251" s="9">
        <f t="shared" si="1194"/>
        <v>0</v>
      </c>
      <c r="F251" s="12">
        <v>0</v>
      </c>
      <c r="G251" s="4">
        <v>0</v>
      </c>
      <c r="H251" s="9">
        <f t="shared" si="1125"/>
        <v>0</v>
      </c>
      <c r="I251" s="12">
        <v>0</v>
      </c>
      <c r="J251" s="4">
        <v>0</v>
      </c>
      <c r="K251" s="9">
        <f t="shared" si="1126"/>
        <v>0</v>
      </c>
      <c r="L251" s="12">
        <v>0</v>
      </c>
      <c r="M251" s="4">
        <v>0</v>
      </c>
      <c r="N251" s="9">
        <f t="shared" si="1127"/>
        <v>0</v>
      </c>
      <c r="O251" s="12">
        <v>0</v>
      </c>
      <c r="P251" s="4">
        <v>0</v>
      </c>
      <c r="Q251" s="9">
        <f t="shared" si="1128"/>
        <v>0</v>
      </c>
      <c r="R251" s="12">
        <v>0</v>
      </c>
      <c r="S251" s="4">
        <v>0</v>
      </c>
      <c r="T251" s="9">
        <f t="shared" si="1129"/>
        <v>0</v>
      </c>
      <c r="U251" s="12">
        <v>0</v>
      </c>
      <c r="V251" s="4">
        <v>0</v>
      </c>
      <c r="W251" s="9">
        <f t="shared" si="1130"/>
        <v>0</v>
      </c>
      <c r="X251" s="12">
        <v>0</v>
      </c>
      <c r="Y251" s="4">
        <v>0</v>
      </c>
      <c r="Z251" s="9">
        <f t="shared" si="1131"/>
        <v>0</v>
      </c>
      <c r="AA251" s="12">
        <v>0</v>
      </c>
      <c r="AB251" s="4">
        <v>0</v>
      </c>
      <c r="AC251" s="9">
        <f t="shared" si="1132"/>
        <v>0</v>
      </c>
      <c r="AD251" s="12">
        <v>0</v>
      </c>
      <c r="AE251" s="4">
        <v>0</v>
      </c>
      <c r="AF251" s="9">
        <f t="shared" si="1133"/>
        <v>0</v>
      </c>
      <c r="AG251" s="12">
        <v>0</v>
      </c>
      <c r="AH251" s="4">
        <v>0</v>
      </c>
      <c r="AI251" s="9">
        <f t="shared" si="1134"/>
        <v>0</v>
      </c>
      <c r="AJ251" s="12">
        <v>0</v>
      </c>
      <c r="AK251" s="4">
        <v>0</v>
      </c>
      <c r="AL251" s="9">
        <f t="shared" si="1135"/>
        <v>0</v>
      </c>
      <c r="AM251" s="8">
        <v>0.14499999999999999</v>
      </c>
      <c r="AN251" s="4">
        <v>0.60699999999999998</v>
      </c>
      <c r="AO251" s="9">
        <f t="shared" si="1136"/>
        <v>4186.2068965517246</v>
      </c>
      <c r="AP251" s="12">
        <v>0</v>
      </c>
      <c r="AQ251" s="4">
        <v>0</v>
      </c>
      <c r="AR251" s="9">
        <f t="shared" si="1137"/>
        <v>0</v>
      </c>
      <c r="AS251" s="12">
        <v>0</v>
      </c>
      <c r="AT251" s="4">
        <v>0</v>
      </c>
      <c r="AU251" s="9">
        <f t="shared" si="1138"/>
        <v>0</v>
      </c>
      <c r="AV251" s="12">
        <v>0</v>
      </c>
      <c r="AW251" s="4">
        <v>0</v>
      </c>
      <c r="AX251" s="9">
        <f t="shared" si="1139"/>
        <v>0</v>
      </c>
      <c r="AY251" s="12"/>
      <c r="AZ251" s="4"/>
      <c r="BA251" s="9"/>
      <c r="BB251" s="12">
        <v>0</v>
      </c>
      <c r="BC251" s="4">
        <v>0</v>
      </c>
      <c r="BD251" s="9">
        <f t="shared" si="1140"/>
        <v>0</v>
      </c>
      <c r="BE251" s="12">
        <v>0</v>
      </c>
      <c r="BF251" s="4">
        <v>0</v>
      </c>
      <c r="BG251" s="9">
        <f t="shared" si="1141"/>
        <v>0</v>
      </c>
      <c r="BH251" s="12">
        <v>0</v>
      </c>
      <c r="BI251" s="4">
        <v>0</v>
      </c>
      <c r="BJ251" s="9">
        <f t="shared" si="1142"/>
        <v>0</v>
      </c>
      <c r="BK251" s="12">
        <v>0</v>
      </c>
      <c r="BL251" s="4">
        <v>0</v>
      </c>
      <c r="BM251" s="9">
        <f t="shared" si="1143"/>
        <v>0</v>
      </c>
      <c r="BN251" s="12">
        <v>0</v>
      </c>
      <c r="BO251" s="4">
        <v>0</v>
      </c>
      <c r="BP251" s="9">
        <f t="shared" si="1144"/>
        <v>0</v>
      </c>
      <c r="BQ251" s="12">
        <v>0</v>
      </c>
      <c r="BR251" s="4">
        <v>0</v>
      </c>
      <c r="BS251" s="9">
        <f t="shared" si="1145"/>
        <v>0</v>
      </c>
      <c r="BT251" s="12">
        <v>0</v>
      </c>
      <c r="BU251" s="4">
        <v>0</v>
      </c>
      <c r="BV251" s="9">
        <f t="shared" si="1146"/>
        <v>0</v>
      </c>
      <c r="BW251" s="12">
        <v>0</v>
      </c>
      <c r="BX251" s="4">
        <v>0</v>
      </c>
      <c r="BY251" s="9">
        <f t="shared" si="1147"/>
        <v>0</v>
      </c>
      <c r="BZ251" s="12">
        <v>0</v>
      </c>
      <c r="CA251" s="4">
        <v>0</v>
      </c>
      <c r="CB251" s="9">
        <f t="shared" si="1148"/>
        <v>0</v>
      </c>
      <c r="CC251" s="12">
        <v>0</v>
      </c>
      <c r="CD251" s="4">
        <v>0</v>
      </c>
      <c r="CE251" s="9">
        <f t="shared" si="1149"/>
        <v>0</v>
      </c>
      <c r="CF251" s="12">
        <v>0</v>
      </c>
      <c r="CG251" s="4">
        <v>0</v>
      </c>
      <c r="CH251" s="9">
        <f t="shared" si="1150"/>
        <v>0</v>
      </c>
      <c r="CI251" s="12">
        <v>0</v>
      </c>
      <c r="CJ251" s="4">
        <v>0</v>
      </c>
      <c r="CK251" s="9">
        <f t="shared" si="1151"/>
        <v>0</v>
      </c>
      <c r="CL251" s="12">
        <v>0</v>
      </c>
      <c r="CM251" s="4">
        <v>0</v>
      </c>
      <c r="CN251" s="9">
        <f t="shared" si="1152"/>
        <v>0</v>
      </c>
      <c r="CO251" s="12">
        <v>0</v>
      </c>
      <c r="CP251" s="4">
        <v>0</v>
      </c>
      <c r="CQ251" s="9">
        <f t="shared" si="1153"/>
        <v>0</v>
      </c>
      <c r="CR251" s="12">
        <v>0</v>
      </c>
      <c r="CS251" s="4">
        <v>0</v>
      </c>
      <c r="CT251" s="9">
        <f t="shared" si="1154"/>
        <v>0</v>
      </c>
      <c r="CU251" s="12">
        <v>0</v>
      </c>
      <c r="CV251" s="4">
        <v>0</v>
      </c>
      <c r="CW251" s="9">
        <f t="shared" si="1155"/>
        <v>0</v>
      </c>
      <c r="CX251" s="12">
        <v>0</v>
      </c>
      <c r="CY251" s="4">
        <v>0</v>
      </c>
      <c r="CZ251" s="9">
        <f t="shared" si="1156"/>
        <v>0</v>
      </c>
      <c r="DA251" s="12"/>
      <c r="DB251" s="4"/>
      <c r="DC251" s="9"/>
      <c r="DD251" s="12">
        <v>0</v>
      </c>
      <c r="DE251" s="4">
        <v>0</v>
      </c>
      <c r="DF251" s="9">
        <f t="shared" si="1157"/>
        <v>0</v>
      </c>
      <c r="DG251" s="12">
        <v>0</v>
      </c>
      <c r="DH251" s="4">
        <v>0</v>
      </c>
      <c r="DI251" s="9">
        <f t="shared" si="1158"/>
        <v>0</v>
      </c>
      <c r="DJ251" s="12">
        <v>0</v>
      </c>
      <c r="DK251" s="4">
        <v>0</v>
      </c>
      <c r="DL251" s="9">
        <f t="shared" si="1159"/>
        <v>0</v>
      </c>
      <c r="DM251" s="12">
        <v>0</v>
      </c>
      <c r="DN251" s="4">
        <v>0</v>
      </c>
      <c r="DO251" s="9">
        <f t="shared" si="1160"/>
        <v>0</v>
      </c>
      <c r="DP251" s="12">
        <v>0</v>
      </c>
      <c r="DQ251" s="4">
        <v>0</v>
      </c>
      <c r="DR251" s="9">
        <f t="shared" si="1161"/>
        <v>0</v>
      </c>
      <c r="DS251" s="12">
        <v>0</v>
      </c>
      <c r="DT251" s="4">
        <v>0</v>
      </c>
      <c r="DU251" s="9">
        <f t="shared" si="1162"/>
        <v>0</v>
      </c>
      <c r="DV251" s="12">
        <v>0</v>
      </c>
      <c r="DW251" s="4">
        <v>0</v>
      </c>
      <c r="DX251" s="9">
        <f t="shared" si="1163"/>
        <v>0</v>
      </c>
      <c r="DY251" s="12">
        <v>0</v>
      </c>
      <c r="DZ251" s="4">
        <v>0</v>
      </c>
      <c r="EA251" s="9">
        <f t="shared" si="1164"/>
        <v>0</v>
      </c>
      <c r="EB251" s="12"/>
      <c r="EC251" s="4"/>
      <c r="ED251" s="9"/>
      <c r="EE251" s="12">
        <v>0</v>
      </c>
      <c r="EF251" s="4">
        <v>0</v>
      </c>
      <c r="EG251" s="9">
        <f t="shared" si="1165"/>
        <v>0</v>
      </c>
      <c r="EH251" s="12">
        <v>0</v>
      </c>
      <c r="EI251" s="4">
        <v>0</v>
      </c>
      <c r="EJ251" s="9">
        <f t="shared" si="1166"/>
        <v>0</v>
      </c>
      <c r="EK251" s="12">
        <v>0</v>
      </c>
      <c r="EL251" s="4">
        <v>0</v>
      </c>
      <c r="EM251" s="9">
        <f t="shared" si="1167"/>
        <v>0</v>
      </c>
      <c r="EN251" s="12">
        <v>0</v>
      </c>
      <c r="EO251" s="4">
        <v>0</v>
      </c>
      <c r="EP251" s="9">
        <f t="shared" si="1168"/>
        <v>0</v>
      </c>
      <c r="EQ251" s="12">
        <v>0</v>
      </c>
      <c r="ER251" s="4">
        <v>0</v>
      </c>
      <c r="ES251" s="9">
        <f t="shared" si="1169"/>
        <v>0</v>
      </c>
      <c r="ET251" s="12">
        <v>0</v>
      </c>
      <c r="EU251" s="4">
        <v>0</v>
      </c>
      <c r="EV251" s="9">
        <f t="shared" si="1170"/>
        <v>0</v>
      </c>
      <c r="EW251" s="12">
        <v>0</v>
      </c>
      <c r="EX251" s="4">
        <v>0</v>
      </c>
      <c r="EY251" s="9">
        <f t="shared" si="1171"/>
        <v>0</v>
      </c>
      <c r="EZ251" s="12">
        <v>0</v>
      </c>
      <c r="FA251" s="4">
        <v>0</v>
      </c>
      <c r="FB251" s="9">
        <f t="shared" si="1172"/>
        <v>0</v>
      </c>
      <c r="FC251" s="12">
        <v>0</v>
      </c>
      <c r="FD251" s="4">
        <v>0</v>
      </c>
      <c r="FE251" s="9">
        <f t="shared" si="1173"/>
        <v>0</v>
      </c>
      <c r="FF251" s="12">
        <v>0</v>
      </c>
      <c r="FG251" s="4">
        <v>0</v>
      </c>
      <c r="FH251" s="9">
        <f t="shared" si="1174"/>
        <v>0</v>
      </c>
      <c r="FI251" s="12">
        <v>0</v>
      </c>
      <c r="FJ251" s="4">
        <v>0</v>
      </c>
      <c r="FK251" s="9">
        <f t="shared" si="1175"/>
        <v>0</v>
      </c>
      <c r="FL251" s="12">
        <v>0</v>
      </c>
      <c r="FM251" s="4">
        <v>0</v>
      </c>
      <c r="FN251" s="9">
        <f t="shared" si="1176"/>
        <v>0</v>
      </c>
      <c r="FO251" s="12"/>
      <c r="FP251" s="4"/>
      <c r="FQ251" s="9"/>
      <c r="FR251" s="12">
        <v>0</v>
      </c>
      <c r="FS251" s="4">
        <v>0</v>
      </c>
      <c r="FT251" s="9">
        <f t="shared" si="1177"/>
        <v>0</v>
      </c>
      <c r="FU251" s="12">
        <v>0</v>
      </c>
      <c r="FV251" s="4">
        <v>0</v>
      </c>
      <c r="FW251" s="9">
        <f t="shared" si="1178"/>
        <v>0</v>
      </c>
      <c r="FX251" s="12">
        <v>0</v>
      </c>
      <c r="FY251" s="4">
        <v>0</v>
      </c>
      <c r="FZ251" s="9">
        <f t="shared" si="1179"/>
        <v>0</v>
      </c>
      <c r="GA251" s="12">
        <v>0</v>
      </c>
      <c r="GB251" s="4">
        <v>0</v>
      </c>
      <c r="GC251" s="9">
        <f t="shared" si="1180"/>
        <v>0</v>
      </c>
      <c r="GD251" s="12">
        <v>0</v>
      </c>
      <c r="GE251" s="4">
        <v>0</v>
      </c>
      <c r="GF251" s="9">
        <f t="shared" si="1181"/>
        <v>0</v>
      </c>
      <c r="GG251" s="12">
        <v>0</v>
      </c>
      <c r="GH251" s="4">
        <v>0</v>
      </c>
      <c r="GI251" s="9">
        <f t="shared" si="1182"/>
        <v>0</v>
      </c>
      <c r="GJ251" s="12">
        <v>0</v>
      </c>
      <c r="GK251" s="4">
        <v>0</v>
      </c>
      <c r="GL251" s="9">
        <f t="shared" si="1183"/>
        <v>0</v>
      </c>
      <c r="GM251" s="12">
        <v>0</v>
      </c>
      <c r="GN251" s="4">
        <v>0</v>
      </c>
      <c r="GO251" s="9">
        <f t="shared" si="1184"/>
        <v>0</v>
      </c>
      <c r="GP251" s="12">
        <v>0</v>
      </c>
      <c r="GQ251" s="4">
        <v>0</v>
      </c>
      <c r="GR251" s="9">
        <f t="shared" si="1185"/>
        <v>0</v>
      </c>
      <c r="GS251" s="8">
        <v>1.8850000000000002E-2</v>
      </c>
      <c r="GT251" s="4">
        <v>1.2430000000000001</v>
      </c>
      <c r="GU251" s="9">
        <f t="shared" si="1186"/>
        <v>65941.644562334215</v>
      </c>
      <c r="GV251" s="8">
        <v>32.896500000000003</v>
      </c>
      <c r="GW251" s="4">
        <v>132.17099999999999</v>
      </c>
      <c r="GX251" s="9">
        <f t="shared" si="1187"/>
        <v>4017.7830468286888</v>
      </c>
      <c r="GY251" s="12">
        <v>0</v>
      </c>
      <c r="GZ251" s="4">
        <v>0</v>
      </c>
      <c r="HA251" s="9">
        <f t="shared" si="1188"/>
        <v>0</v>
      </c>
      <c r="HB251" s="12">
        <v>0</v>
      </c>
      <c r="HC251" s="4">
        <v>0</v>
      </c>
      <c r="HD251" s="9">
        <f t="shared" si="1189"/>
        <v>0</v>
      </c>
      <c r="HE251" s="12">
        <v>0</v>
      </c>
      <c r="HF251" s="4">
        <v>0</v>
      </c>
      <c r="HG251" s="9">
        <f t="shared" si="1190"/>
        <v>0</v>
      </c>
      <c r="HH251" s="12">
        <f t="shared" si="1192"/>
        <v>33.06035</v>
      </c>
      <c r="HI251" s="9">
        <f t="shared" si="1193"/>
        <v>134.02099999999999</v>
      </c>
    </row>
    <row r="252" spans="1:217" ht="15" thickBot="1" x14ac:dyDescent="0.35">
      <c r="A252" s="110"/>
      <c r="B252" s="111" t="s">
        <v>14</v>
      </c>
      <c r="C252" s="52">
        <f t="shared" ref="C252:D252" si="1195">SUM(C240:C251)</f>
        <v>0</v>
      </c>
      <c r="D252" s="50">
        <f t="shared" si="1195"/>
        <v>0</v>
      </c>
      <c r="E252" s="51"/>
      <c r="F252" s="52">
        <f t="shared" ref="F252:G252" si="1196">SUM(F240:F251)</f>
        <v>0</v>
      </c>
      <c r="G252" s="50">
        <f t="shared" si="1196"/>
        <v>0</v>
      </c>
      <c r="H252" s="51"/>
      <c r="I252" s="52">
        <f t="shared" ref="I252:J252" si="1197">SUM(I240:I251)</f>
        <v>0</v>
      </c>
      <c r="J252" s="50">
        <f t="shared" si="1197"/>
        <v>0</v>
      </c>
      <c r="K252" s="51"/>
      <c r="L252" s="52">
        <f t="shared" ref="L252:M252" si="1198">SUM(L240:L251)</f>
        <v>0.87807999999999997</v>
      </c>
      <c r="M252" s="50">
        <f t="shared" si="1198"/>
        <v>17.21</v>
      </c>
      <c r="N252" s="51"/>
      <c r="O252" s="52">
        <f t="shared" ref="O252:P252" si="1199">SUM(O240:O251)</f>
        <v>32.659999999999997</v>
      </c>
      <c r="P252" s="50">
        <f t="shared" si="1199"/>
        <v>104.313</v>
      </c>
      <c r="Q252" s="51"/>
      <c r="R252" s="52">
        <f t="shared" ref="R252:S252" si="1200">SUM(R240:R251)</f>
        <v>5.0999999999999995E-3</v>
      </c>
      <c r="S252" s="50">
        <f t="shared" si="1200"/>
        <v>0.218</v>
      </c>
      <c r="T252" s="51"/>
      <c r="U252" s="52">
        <f t="shared" ref="U252:V252" si="1201">SUM(U240:U251)</f>
        <v>0</v>
      </c>
      <c r="V252" s="50">
        <f t="shared" si="1201"/>
        <v>0</v>
      </c>
      <c r="W252" s="51"/>
      <c r="X252" s="52">
        <f t="shared" ref="X252:Y252" si="1202">SUM(X240:X251)</f>
        <v>0</v>
      </c>
      <c r="Y252" s="50">
        <f t="shared" si="1202"/>
        <v>0</v>
      </c>
      <c r="Z252" s="51"/>
      <c r="AA252" s="52">
        <f t="shared" ref="AA252:AB252" si="1203">SUM(AA240:AA251)</f>
        <v>0</v>
      </c>
      <c r="AB252" s="50">
        <f t="shared" si="1203"/>
        <v>0</v>
      </c>
      <c r="AC252" s="51"/>
      <c r="AD252" s="52">
        <f t="shared" ref="AD252:AE252" si="1204">SUM(AD240:AD251)</f>
        <v>0</v>
      </c>
      <c r="AE252" s="50">
        <f t="shared" si="1204"/>
        <v>0</v>
      </c>
      <c r="AF252" s="51"/>
      <c r="AG252" s="52">
        <f t="shared" ref="AG252:AH252" si="1205">SUM(AG240:AG251)</f>
        <v>0</v>
      </c>
      <c r="AH252" s="50">
        <f t="shared" si="1205"/>
        <v>0</v>
      </c>
      <c r="AI252" s="51"/>
      <c r="AJ252" s="52">
        <f t="shared" ref="AJ252:AK252" si="1206">SUM(AJ240:AJ251)</f>
        <v>0</v>
      </c>
      <c r="AK252" s="50">
        <f t="shared" si="1206"/>
        <v>0</v>
      </c>
      <c r="AL252" s="51"/>
      <c r="AM252" s="52">
        <f t="shared" ref="AM252:AN252" si="1207">SUM(AM240:AM251)</f>
        <v>1.5649999999999999</v>
      </c>
      <c r="AN252" s="50">
        <f t="shared" si="1207"/>
        <v>3.4770000000000003</v>
      </c>
      <c r="AO252" s="51"/>
      <c r="AP252" s="52">
        <f t="shared" ref="AP252:AQ252" si="1208">SUM(AP240:AP251)</f>
        <v>0</v>
      </c>
      <c r="AQ252" s="50">
        <f t="shared" si="1208"/>
        <v>0</v>
      </c>
      <c r="AR252" s="51"/>
      <c r="AS252" s="52">
        <f t="shared" ref="AS252:AT252" si="1209">SUM(AS240:AS251)</f>
        <v>0</v>
      </c>
      <c r="AT252" s="50">
        <f t="shared" si="1209"/>
        <v>0</v>
      </c>
      <c r="AU252" s="51"/>
      <c r="AV252" s="52">
        <f t="shared" ref="AV252:AW252" si="1210">SUM(AV240:AV251)</f>
        <v>91.584999999999994</v>
      </c>
      <c r="AW252" s="50">
        <f t="shared" si="1210"/>
        <v>327.70699999999999</v>
      </c>
      <c r="AX252" s="51"/>
      <c r="AY252" s="52"/>
      <c r="AZ252" s="50"/>
      <c r="BA252" s="51"/>
      <c r="BB252" s="52">
        <f t="shared" ref="BB252:BC252" si="1211">SUM(BB240:BB251)</f>
        <v>0.47239000000000003</v>
      </c>
      <c r="BC252" s="50">
        <f t="shared" si="1211"/>
        <v>10.308</v>
      </c>
      <c r="BD252" s="51"/>
      <c r="BE252" s="52">
        <f t="shared" ref="BE252:BF252" si="1212">SUM(BE240:BE251)</f>
        <v>0</v>
      </c>
      <c r="BF252" s="50">
        <f t="shared" si="1212"/>
        <v>0</v>
      </c>
      <c r="BG252" s="51"/>
      <c r="BH252" s="52">
        <f t="shared" ref="BH252:BI252" si="1213">SUM(BH240:BH251)</f>
        <v>0</v>
      </c>
      <c r="BI252" s="50">
        <f t="shared" si="1213"/>
        <v>0</v>
      </c>
      <c r="BJ252" s="51"/>
      <c r="BK252" s="52">
        <f t="shared" ref="BK252:BL252" si="1214">SUM(BK240:BK251)</f>
        <v>0.03</v>
      </c>
      <c r="BL252" s="50">
        <f t="shared" si="1214"/>
        <v>0.48</v>
      </c>
      <c r="BM252" s="51"/>
      <c r="BN252" s="52">
        <f t="shared" ref="BN252:BO252" si="1215">SUM(BN240:BN251)</f>
        <v>0</v>
      </c>
      <c r="BO252" s="50">
        <f t="shared" si="1215"/>
        <v>0</v>
      </c>
      <c r="BP252" s="51"/>
      <c r="BQ252" s="52">
        <f t="shared" ref="BQ252:BR252" si="1216">SUM(BQ240:BQ251)</f>
        <v>0</v>
      </c>
      <c r="BR252" s="50">
        <f t="shared" si="1216"/>
        <v>0</v>
      </c>
      <c r="BS252" s="51"/>
      <c r="BT252" s="52">
        <f t="shared" ref="BT252:BU252" si="1217">SUM(BT240:BT251)</f>
        <v>0.10199999999999999</v>
      </c>
      <c r="BU252" s="50">
        <f t="shared" si="1217"/>
        <v>0.22700000000000001</v>
      </c>
      <c r="BV252" s="51"/>
      <c r="BW252" s="52">
        <f t="shared" ref="BW252:BX252" si="1218">SUM(BW240:BW251)</f>
        <v>0</v>
      </c>
      <c r="BX252" s="50">
        <f t="shared" si="1218"/>
        <v>0</v>
      </c>
      <c r="BY252" s="51"/>
      <c r="BZ252" s="52">
        <f t="shared" ref="BZ252:CA252" si="1219">SUM(BZ240:BZ251)</f>
        <v>0</v>
      </c>
      <c r="CA252" s="50">
        <f t="shared" si="1219"/>
        <v>0</v>
      </c>
      <c r="CB252" s="51"/>
      <c r="CC252" s="52">
        <f t="shared" ref="CC252:CD252" si="1220">SUM(CC240:CC251)</f>
        <v>0</v>
      </c>
      <c r="CD252" s="50">
        <f t="shared" si="1220"/>
        <v>0</v>
      </c>
      <c r="CE252" s="51"/>
      <c r="CF252" s="52">
        <f t="shared" ref="CF252:CG252" si="1221">SUM(CF240:CF251)</f>
        <v>1E-3</v>
      </c>
      <c r="CG252" s="50">
        <f t="shared" si="1221"/>
        <v>0.03</v>
      </c>
      <c r="CH252" s="51"/>
      <c r="CI252" s="52">
        <f t="shared" ref="CI252:CJ252" si="1222">SUM(CI240:CI251)</f>
        <v>1.6500000000000001E-2</v>
      </c>
      <c r="CJ252" s="50">
        <f t="shared" si="1222"/>
        <v>0.01</v>
      </c>
      <c r="CK252" s="51"/>
      <c r="CL252" s="52">
        <f t="shared" ref="CL252:CM252" si="1223">SUM(CL240:CL251)</f>
        <v>26</v>
      </c>
      <c r="CM252" s="50">
        <f t="shared" si="1223"/>
        <v>283.06799999999998</v>
      </c>
      <c r="CN252" s="51"/>
      <c r="CO252" s="52">
        <f t="shared" ref="CO252:CP252" si="1224">SUM(CO240:CO251)</f>
        <v>0</v>
      </c>
      <c r="CP252" s="50">
        <f t="shared" si="1224"/>
        <v>0</v>
      </c>
      <c r="CQ252" s="51"/>
      <c r="CR252" s="52">
        <f t="shared" ref="CR252:CS252" si="1225">SUM(CR240:CR251)</f>
        <v>0</v>
      </c>
      <c r="CS252" s="50">
        <f t="shared" si="1225"/>
        <v>0</v>
      </c>
      <c r="CT252" s="51"/>
      <c r="CU252" s="52">
        <f t="shared" ref="CU252:CV252" si="1226">SUM(CU240:CU251)</f>
        <v>0</v>
      </c>
      <c r="CV252" s="50">
        <f t="shared" si="1226"/>
        <v>0</v>
      </c>
      <c r="CW252" s="51"/>
      <c r="CX252" s="52">
        <f t="shared" ref="CX252:CY252" si="1227">SUM(CX240:CX251)</f>
        <v>0</v>
      </c>
      <c r="CY252" s="50">
        <f t="shared" si="1227"/>
        <v>0</v>
      </c>
      <c r="CZ252" s="51"/>
      <c r="DA252" s="52"/>
      <c r="DB252" s="50"/>
      <c r="DC252" s="51"/>
      <c r="DD252" s="52">
        <f t="shared" ref="DD252:DE252" si="1228">SUM(DD240:DD251)</f>
        <v>0</v>
      </c>
      <c r="DE252" s="50">
        <f t="shared" si="1228"/>
        <v>0</v>
      </c>
      <c r="DF252" s="51"/>
      <c r="DG252" s="52">
        <f t="shared" ref="DG252:DH252" si="1229">SUM(DG240:DG251)</f>
        <v>0</v>
      </c>
      <c r="DH252" s="50">
        <f t="shared" si="1229"/>
        <v>0</v>
      </c>
      <c r="DI252" s="51"/>
      <c r="DJ252" s="52">
        <f t="shared" ref="DJ252:DK252" si="1230">SUM(DJ240:DJ251)</f>
        <v>0</v>
      </c>
      <c r="DK252" s="50">
        <f t="shared" si="1230"/>
        <v>0</v>
      </c>
      <c r="DL252" s="51"/>
      <c r="DM252" s="52">
        <f t="shared" ref="DM252:DN252" si="1231">SUM(DM240:DM251)</f>
        <v>0</v>
      </c>
      <c r="DN252" s="50">
        <f t="shared" si="1231"/>
        <v>0</v>
      </c>
      <c r="DO252" s="51"/>
      <c r="DP252" s="52">
        <f t="shared" ref="DP252:DQ252" si="1232">SUM(DP240:DP251)</f>
        <v>4.3200000000000001E-3</v>
      </c>
      <c r="DQ252" s="50">
        <f t="shared" si="1232"/>
        <v>8.4000000000000005E-2</v>
      </c>
      <c r="DR252" s="51"/>
      <c r="DS252" s="52">
        <f t="shared" ref="DS252:DT252" si="1233">SUM(DS240:DS251)</f>
        <v>0</v>
      </c>
      <c r="DT252" s="50">
        <f t="shared" si="1233"/>
        <v>0</v>
      </c>
      <c r="DU252" s="51"/>
      <c r="DV252" s="52">
        <f t="shared" ref="DV252:DW252" si="1234">SUM(DV240:DV251)</f>
        <v>0</v>
      </c>
      <c r="DW252" s="50">
        <f t="shared" si="1234"/>
        <v>0</v>
      </c>
      <c r="DX252" s="51"/>
      <c r="DY252" s="52">
        <f t="shared" ref="DY252:DZ252" si="1235">SUM(DY240:DY251)</f>
        <v>0.1</v>
      </c>
      <c r="DZ252" s="50">
        <f t="shared" si="1235"/>
        <v>0.33200000000000002</v>
      </c>
      <c r="EA252" s="51"/>
      <c r="EB252" s="52"/>
      <c r="EC252" s="50"/>
      <c r="ED252" s="51"/>
      <c r="EE252" s="52">
        <f t="shared" ref="EE252:EF252" si="1236">SUM(EE240:EE251)</f>
        <v>0</v>
      </c>
      <c r="EF252" s="50">
        <f t="shared" si="1236"/>
        <v>0</v>
      </c>
      <c r="EG252" s="51"/>
      <c r="EH252" s="52">
        <f t="shared" ref="EH252:EI252" si="1237">SUM(EH240:EH251)</f>
        <v>0</v>
      </c>
      <c r="EI252" s="50">
        <f t="shared" si="1237"/>
        <v>0</v>
      </c>
      <c r="EJ252" s="51"/>
      <c r="EK252" s="52">
        <f t="shared" ref="EK252:EL252" si="1238">SUM(EK240:EK251)</f>
        <v>0</v>
      </c>
      <c r="EL252" s="50">
        <f t="shared" si="1238"/>
        <v>0</v>
      </c>
      <c r="EM252" s="51"/>
      <c r="EN252" s="52">
        <f t="shared" ref="EN252:EO252" si="1239">SUM(EN240:EN251)</f>
        <v>0</v>
      </c>
      <c r="EO252" s="50">
        <f t="shared" si="1239"/>
        <v>0</v>
      </c>
      <c r="EP252" s="51"/>
      <c r="EQ252" s="52">
        <f t="shared" ref="EQ252:ER252" si="1240">SUM(EQ240:EQ251)</f>
        <v>0</v>
      </c>
      <c r="ER252" s="50">
        <f t="shared" si="1240"/>
        <v>0</v>
      </c>
      <c r="ES252" s="51"/>
      <c r="ET252" s="52">
        <f t="shared" ref="ET252:EU252" si="1241">SUM(ET240:ET251)</f>
        <v>0</v>
      </c>
      <c r="EU252" s="50">
        <f t="shared" si="1241"/>
        <v>0</v>
      </c>
      <c r="EV252" s="51"/>
      <c r="EW252" s="52">
        <f t="shared" ref="EW252:EX252" si="1242">SUM(EW240:EW251)</f>
        <v>0</v>
      </c>
      <c r="EX252" s="50">
        <f t="shared" si="1242"/>
        <v>0</v>
      </c>
      <c r="EY252" s="51"/>
      <c r="EZ252" s="52">
        <f t="shared" ref="EZ252:FA252" si="1243">SUM(EZ240:EZ251)</f>
        <v>0</v>
      </c>
      <c r="FA252" s="50">
        <f t="shared" si="1243"/>
        <v>0</v>
      </c>
      <c r="FB252" s="51"/>
      <c r="FC252" s="52">
        <f t="shared" ref="FC252:FD252" si="1244">SUM(FC240:FC251)</f>
        <v>0</v>
      </c>
      <c r="FD252" s="50">
        <f t="shared" si="1244"/>
        <v>0</v>
      </c>
      <c r="FE252" s="51"/>
      <c r="FF252" s="52">
        <f t="shared" ref="FF252:FG252" si="1245">SUM(FF240:FF251)</f>
        <v>0</v>
      </c>
      <c r="FG252" s="50">
        <f t="shared" si="1245"/>
        <v>0</v>
      </c>
      <c r="FH252" s="51"/>
      <c r="FI252" s="52">
        <f t="shared" ref="FI252:FJ252" si="1246">SUM(FI240:FI251)</f>
        <v>4.922E-2</v>
      </c>
      <c r="FJ252" s="50">
        <f t="shared" si="1246"/>
        <v>2.3660000000000001</v>
      </c>
      <c r="FK252" s="51"/>
      <c r="FL252" s="52">
        <f t="shared" ref="FL252:FM252" si="1247">SUM(FL240:FL251)</f>
        <v>0</v>
      </c>
      <c r="FM252" s="50">
        <f t="shared" si="1247"/>
        <v>0</v>
      </c>
      <c r="FN252" s="51"/>
      <c r="FO252" s="52"/>
      <c r="FP252" s="50"/>
      <c r="FQ252" s="51"/>
      <c r="FR252" s="52">
        <f t="shared" ref="FR252:FS252" si="1248">SUM(FR240:FR251)</f>
        <v>0</v>
      </c>
      <c r="FS252" s="50">
        <f t="shared" si="1248"/>
        <v>0</v>
      </c>
      <c r="FT252" s="51"/>
      <c r="FU252" s="52">
        <f t="shared" ref="FU252:FV252" si="1249">SUM(FU240:FU251)</f>
        <v>0</v>
      </c>
      <c r="FV252" s="50">
        <f t="shared" si="1249"/>
        <v>0</v>
      </c>
      <c r="FW252" s="51"/>
      <c r="FX252" s="52">
        <f t="shared" ref="FX252:FY252" si="1250">SUM(FX240:FX251)</f>
        <v>0</v>
      </c>
      <c r="FY252" s="50">
        <f t="shared" si="1250"/>
        <v>0</v>
      </c>
      <c r="FZ252" s="51"/>
      <c r="GA252" s="52">
        <f t="shared" ref="GA252:GB252" si="1251">SUM(GA240:GA251)</f>
        <v>0</v>
      </c>
      <c r="GB252" s="50">
        <f t="shared" si="1251"/>
        <v>0</v>
      </c>
      <c r="GC252" s="51"/>
      <c r="GD252" s="52">
        <f t="shared" ref="GD252:GE252" si="1252">SUM(GD240:GD251)</f>
        <v>0.82152999999999998</v>
      </c>
      <c r="GE252" s="50">
        <f t="shared" si="1252"/>
        <v>19.273000000000003</v>
      </c>
      <c r="GF252" s="51"/>
      <c r="GG252" s="52">
        <f t="shared" ref="GG252:GH252" si="1253">SUM(GG240:GG251)</f>
        <v>0</v>
      </c>
      <c r="GH252" s="50">
        <f t="shared" si="1253"/>
        <v>0</v>
      </c>
      <c r="GI252" s="51"/>
      <c r="GJ252" s="52">
        <f t="shared" ref="GJ252:GK252" si="1254">SUM(GJ240:GJ251)</f>
        <v>0</v>
      </c>
      <c r="GK252" s="50">
        <f t="shared" si="1254"/>
        <v>0</v>
      </c>
      <c r="GL252" s="51"/>
      <c r="GM252" s="52">
        <f t="shared" ref="GM252:GN252" si="1255">SUM(GM240:GM251)</f>
        <v>0</v>
      </c>
      <c r="GN252" s="50">
        <f t="shared" si="1255"/>
        <v>0</v>
      </c>
      <c r="GO252" s="51"/>
      <c r="GP252" s="52">
        <f t="shared" ref="GP252:GQ252" si="1256">SUM(GP240:GP251)</f>
        <v>6.0000000000000001E-3</v>
      </c>
      <c r="GQ252" s="50">
        <f t="shared" si="1256"/>
        <v>0.125</v>
      </c>
      <c r="GR252" s="51"/>
      <c r="GS252" s="52">
        <f t="shared" ref="GS252:GT252" si="1257">SUM(GS240:GS251)</f>
        <v>18.647920000000003</v>
      </c>
      <c r="GT252" s="50">
        <f t="shared" si="1257"/>
        <v>338.81400000000002</v>
      </c>
      <c r="GU252" s="51"/>
      <c r="GV252" s="52">
        <f t="shared" ref="GV252:GW252" si="1258">SUM(GV240:GV251)</f>
        <v>102.61442000000001</v>
      </c>
      <c r="GW252" s="50">
        <f t="shared" si="1258"/>
        <v>243.09699999999995</v>
      </c>
      <c r="GX252" s="51"/>
      <c r="GY252" s="52">
        <f t="shared" ref="GY252:GZ252" si="1259">SUM(GY240:GY251)</f>
        <v>0</v>
      </c>
      <c r="GZ252" s="50">
        <f t="shared" si="1259"/>
        <v>0</v>
      </c>
      <c r="HA252" s="51"/>
      <c r="HB252" s="52">
        <f t="shared" ref="HB252:HC252" si="1260">SUM(HB240:HB251)</f>
        <v>0.36019999999999996</v>
      </c>
      <c r="HC252" s="50">
        <f t="shared" si="1260"/>
        <v>5.3490000000000011</v>
      </c>
      <c r="HD252" s="51"/>
      <c r="HE252" s="52">
        <f t="shared" ref="HE252:HF252" si="1261">SUM(HE240:HE251)</f>
        <v>0</v>
      </c>
      <c r="HF252" s="50">
        <f t="shared" si="1261"/>
        <v>0</v>
      </c>
      <c r="HG252" s="51"/>
      <c r="HH252" s="52">
        <f t="shared" si="1192"/>
        <v>275.91867999999999</v>
      </c>
      <c r="HI252" s="51">
        <f t="shared" si="1193"/>
        <v>1356.4879999999998</v>
      </c>
    </row>
    <row r="253" spans="1:217" x14ac:dyDescent="0.3">
      <c r="A253" s="108">
        <v>2023</v>
      </c>
      <c r="B253" s="109" t="s">
        <v>2</v>
      </c>
      <c r="C253" s="12">
        <v>0</v>
      </c>
      <c r="D253" s="4">
        <v>0</v>
      </c>
      <c r="E253" s="9">
        <f>IF(C253=0,0,D253/C253*1000)</f>
        <v>0</v>
      </c>
      <c r="F253" s="12">
        <v>0</v>
      </c>
      <c r="G253" s="4">
        <v>0</v>
      </c>
      <c r="H253" s="9">
        <f t="shared" ref="H253:H264" si="1262">IF(F253=0,0,G253/F253*1000)</f>
        <v>0</v>
      </c>
      <c r="I253" s="12">
        <v>0</v>
      </c>
      <c r="J253" s="4">
        <v>0</v>
      </c>
      <c r="K253" s="9">
        <f t="shared" ref="K253:K264" si="1263">IF(I253=0,0,J253/I253*1000)</f>
        <v>0</v>
      </c>
      <c r="L253" s="12">
        <v>0</v>
      </c>
      <c r="M253" s="4">
        <v>0</v>
      </c>
      <c r="N253" s="9">
        <f t="shared" ref="N253:N264" si="1264">IF(L253=0,0,M253/L253*1000)</f>
        <v>0</v>
      </c>
      <c r="O253" s="12">
        <v>0</v>
      </c>
      <c r="P253" s="4">
        <v>0</v>
      </c>
      <c r="Q253" s="9">
        <f t="shared" ref="Q253:Q264" si="1265">IF(O253=0,0,P253/O253*1000)</f>
        <v>0</v>
      </c>
      <c r="R253" s="12">
        <v>0</v>
      </c>
      <c r="S253" s="4">
        <v>0</v>
      </c>
      <c r="T253" s="9">
        <f t="shared" ref="T253:T264" si="1266">IF(R253=0,0,S253/R253*1000)</f>
        <v>0</v>
      </c>
      <c r="U253" s="12">
        <v>0</v>
      </c>
      <c r="V253" s="4">
        <v>0</v>
      </c>
      <c r="W253" s="9">
        <f t="shared" ref="W253:W264" si="1267">IF(U253=0,0,V253/U253*1000)</f>
        <v>0</v>
      </c>
      <c r="X253" s="12">
        <v>0</v>
      </c>
      <c r="Y253" s="4">
        <v>0</v>
      </c>
      <c r="Z253" s="9">
        <f t="shared" ref="Z253:Z264" si="1268">IF(X253=0,0,Y253/X253*1000)</f>
        <v>0</v>
      </c>
      <c r="AA253" s="12">
        <v>0</v>
      </c>
      <c r="AB253" s="4">
        <v>0</v>
      </c>
      <c r="AC253" s="9">
        <f t="shared" ref="AC253:AC264" si="1269">IF(AA253=0,0,AB253/AA253*1000)</f>
        <v>0</v>
      </c>
      <c r="AD253" s="12">
        <v>0</v>
      </c>
      <c r="AE253" s="4">
        <v>0</v>
      </c>
      <c r="AF253" s="9">
        <f t="shared" ref="AF253:AF264" si="1270">IF(AD253=0,0,AE253/AD253*1000)</f>
        <v>0</v>
      </c>
      <c r="AG253" s="12">
        <v>0</v>
      </c>
      <c r="AH253" s="4">
        <v>0</v>
      </c>
      <c r="AI253" s="9">
        <f t="shared" ref="AI253:AI264" si="1271">IF(AG253=0,0,AH253/AG253*1000)</f>
        <v>0</v>
      </c>
      <c r="AJ253" s="12">
        <v>0</v>
      </c>
      <c r="AK253" s="4">
        <v>0</v>
      </c>
      <c r="AL253" s="9">
        <f t="shared" ref="AL253:AL264" si="1272">IF(AJ253=0,0,AK253/AJ253*1000)</f>
        <v>0</v>
      </c>
      <c r="AM253" s="12">
        <v>0</v>
      </c>
      <c r="AN253" s="4">
        <v>0</v>
      </c>
      <c r="AO253" s="9">
        <f t="shared" ref="AO253:AO264" si="1273">IF(AM253=0,0,AN253/AM253*1000)</f>
        <v>0</v>
      </c>
      <c r="AP253" s="12">
        <v>0</v>
      </c>
      <c r="AQ253" s="4">
        <v>0</v>
      </c>
      <c r="AR253" s="9">
        <f t="shared" ref="AR253:AR264" si="1274">IF(AP253=0,0,AQ253/AP253*1000)</f>
        <v>0</v>
      </c>
      <c r="AS253" s="12">
        <v>0</v>
      </c>
      <c r="AT253" s="4">
        <v>0</v>
      </c>
      <c r="AU253" s="9">
        <f t="shared" ref="AU253:AU264" si="1275">IF(AS253=0,0,AT253/AS253*1000)</f>
        <v>0</v>
      </c>
      <c r="AV253" s="12">
        <v>0</v>
      </c>
      <c r="AW253" s="4">
        <v>0</v>
      </c>
      <c r="AX253" s="9">
        <f t="shared" ref="AX253:AX264" si="1276">IF(AV253=0,0,AW253/AV253*1000)</f>
        <v>0</v>
      </c>
      <c r="AY253" s="12"/>
      <c r="AZ253" s="4"/>
      <c r="BA253" s="9"/>
      <c r="BB253" s="12">
        <v>0</v>
      </c>
      <c r="BC253" s="4">
        <v>0</v>
      </c>
      <c r="BD253" s="9">
        <f t="shared" ref="BD253:BD264" si="1277">IF(BB253=0,0,BC253/BB253*1000)</f>
        <v>0</v>
      </c>
      <c r="BE253" s="12">
        <v>0</v>
      </c>
      <c r="BF253" s="4">
        <v>0</v>
      </c>
      <c r="BG253" s="9">
        <f t="shared" ref="BG253:BG264" si="1278">IF(BE253=0,0,BF253/BE253*1000)</f>
        <v>0</v>
      </c>
      <c r="BH253" s="12">
        <v>0</v>
      </c>
      <c r="BI253" s="4">
        <v>0</v>
      </c>
      <c r="BJ253" s="9">
        <f t="shared" ref="BJ253:BJ264" si="1279">IF(BH253=0,0,BI253/BH253*1000)</f>
        <v>0</v>
      </c>
      <c r="BK253" s="12">
        <v>0</v>
      </c>
      <c r="BL253" s="4">
        <v>0</v>
      </c>
      <c r="BM253" s="9">
        <f t="shared" ref="BM253:BM264" si="1280">IF(BK253=0,0,BL253/BK253*1000)</f>
        <v>0</v>
      </c>
      <c r="BN253" s="12">
        <v>0</v>
      </c>
      <c r="BO253" s="4">
        <v>0</v>
      </c>
      <c r="BP253" s="9">
        <f t="shared" ref="BP253:BP264" si="1281">IF(BN253=0,0,BO253/BN253*1000)</f>
        <v>0</v>
      </c>
      <c r="BQ253" s="12">
        <v>0</v>
      </c>
      <c r="BR253" s="4">
        <v>0</v>
      </c>
      <c r="BS253" s="9">
        <f t="shared" ref="BS253:BS264" si="1282">IF(BQ253=0,0,BR253/BQ253*1000)</f>
        <v>0</v>
      </c>
      <c r="BT253" s="12">
        <v>0</v>
      </c>
      <c r="BU253" s="4">
        <v>0</v>
      </c>
      <c r="BV253" s="9">
        <f t="shared" ref="BV253:BV264" si="1283">IF(BT253=0,0,BU253/BT253*1000)</f>
        <v>0</v>
      </c>
      <c r="BW253" s="12">
        <v>0</v>
      </c>
      <c r="BX253" s="4">
        <v>0</v>
      </c>
      <c r="BY253" s="9">
        <f t="shared" ref="BY253:BY264" si="1284">IF(BW253=0,0,BX253/BW253*1000)</f>
        <v>0</v>
      </c>
      <c r="BZ253" s="12">
        <v>0</v>
      </c>
      <c r="CA253" s="4">
        <v>0</v>
      </c>
      <c r="CB253" s="9">
        <f t="shared" ref="CB253:CB264" si="1285">IF(BZ253=0,0,CA253/BZ253*1000)</f>
        <v>0</v>
      </c>
      <c r="CC253" s="12">
        <v>0</v>
      </c>
      <c r="CD253" s="4">
        <v>0</v>
      </c>
      <c r="CE253" s="9">
        <f t="shared" ref="CE253:CE264" si="1286">IF(CC253=0,0,CD253/CC253*1000)</f>
        <v>0</v>
      </c>
      <c r="CF253" s="12">
        <v>0</v>
      </c>
      <c r="CG253" s="4">
        <v>0</v>
      </c>
      <c r="CH253" s="9">
        <f t="shared" ref="CH253:CH264" si="1287">IF(CF253=0,0,CG253/CF253*1000)</f>
        <v>0</v>
      </c>
      <c r="CI253" s="12">
        <v>0</v>
      </c>
      <c r="CJ253" s="4">
        <v>0</v>
      </c>
      <c r="CK253" s="9">
        <f t="shared" ref="CK253:CK264" si="1288">IF(CI253=0,0,CJ253/CI253*1000)</f>
        <v>0</v>
      </c>
      <c r="CL253" s="12">
        <v>0</v>
      </c>
      <c r="CM253" s="4">
        <v>0</v>
      </c>
      <c r="CN253" s="9">
        <f t="shared" ref="CN253:CN264" si="1289">IF(CL253=0,0,CM253/CL253*1000)</f>
        <v>0</v>
      </c>
      <c r="CO253" s="12">
        <v>0</v>
      </c>
      <c r="CP253" s="4">
        <v>0</v>
      </c>
      <c r="CQ253" s="9">
        <f t="shared" ref="CQ253:CQ264" si="1290">IF(CO253=0,0,CP253/CO253*1000)</f>
        <v>0</v>
      </c>
      <c r="CR253" s="12">
        <v>0</v>
      </c>
      <c r="CS253" s="4">
        <v>0</v>
      </c>
      <c r="CT253" s="9">
        <f t="shared" ref="CT253:CT264" si="1291">IF(CR253=0,0,CS253/CR253*1000)</f>
        <v>0</v>
      </c>
      <c r="CU253" s="12">
        <v>0</v>
      </c>
      <c r="CV253" s="4">
        <v>0</v>
      </c>
      <c r="CW253" s="9">
        <f t="shared" ref="CW253:CW264" si="1292">IF(CU253=0,0,CV253/CU253*1000)</f>
        <v>0</v>
      </c>
      <c r="CX253" s="12">
        <v>0</v>
      </c>
      <c r="CY253" s="4">
        <v>0</v>
      </c>
      <c r="CZ253" s="9">
        <f t="shared" ref="CZ253:CZ264" si="1293">IF(CX253=0,0,CY253/CX253*1000)</f>
        <v>0</v>
      </c>
      <c r="DA253" s="12"/>
      <c r="DB253" s="4"/>
      <c r="DC253" s="9"/>
      <c r="DD253" s="12">
        <v>0</v>
      </c>
      <c r="DE253" s="4">
        <v>0</v>
      </c>
      <c r="DF253" s="9">
        <f t="shared" ref="DF253:DF264" si="1294">IF(DD253=0,0,DE253/DD253*1000)</f>
        <v>0</v>
      </c>
      <c r="DG253" s="12">
        <v>0</v>
      </c>
      <c r="DH253" s="4">
        <v>0</v>
      </c>
      <c r="DI253" s="9">
        <f t="shared" ref="DI253:DI264" si="1295">IF(DG253=0,0,DH253/DG253*1000)</f>
        <v>0</v>
      </c>
      <c r="DJ253" s="12">
        <v>0</v>
      </c>
      <c r="DK253" s="4">
        <v>0</v>
      </c>
      <c r="DL253" s="9">
        <f t="shared" ref="DL253:DL264" si="1296">IF(DJ253=0,0,DK253/DJ253*1000)</f>
        <v>0</v>
      </c>
      <c r="DM253" s="12">
        <v>0</v>
      </c>
      <c r="DN253" s="4">
        <v>0</v>
      </c>
      <c r="DO253" s="9">
        <f t="shared" ref="DO253:DO264" si="1297">IF(DM253=0,0,DN253/DM253*1000)</f>
        <v>0</v>
      </c>
      <c r="DP253" s="8">
        <v>1E-3</v>
      </c>
      <c r="DQ253" s="4">
        <v>1.0999999999999999E-2</v>
      </c>
      <c r="DR253" s="9">
        <f t="shared" ref="DR253:DR264" si="1298">IF(DP253=0,0,DQ253/DP253*1000)</f>
        <v>11000</v>
      </c>
      <c r="DS253" s="12">
        <v>0</v>
      </c>
      <c r="DT253" s="4">
        <v>0</v>
      </c>
      <c r="DU253" s="9">
        <f t="shared" ref="DU253:DU264" si="1299">IF(DS253=0,0,DT253/DS253*1000)</f>
        <v>0</v>
      </c>
      <c r="DV253" s="12">
        <v>0</v>
      </c>
      <c r="DW253" s="4">
        <v>0</v>
      </c>
      <c r="DX253" s="9">
        <f t="shared" ref="DX253:DX264" si="1300">IF(DV253=0,0,DW253/DV253*1000)</f>
        <v>0</v>
      </c>
      <c r="DY253" s="12">
        <v>0</v>
      </c>
      <c r="DZ253" s="4">
        <v>0</v>
      </c>
      <c r="EA253" s="9">
        <f t="shared" ref="EA253:EA264" si="1301">IF(DY253=0,0,DZ253/DY253*1000)</f>
        <v>0</v>
      </c>
      <c r="EB253" s="12"/>
      <c r="EC253" s="4"/>
      <c r="ED253" s="9"/>
      <c r="EE253" s="12">
        <v>0</v>
      </c>
      <c r="EF253" s="4">
        <v>0</v>
      </c>
      <c r="EG253" s="9">
        <f t="shared" ref="EG253:EG264" si="1302">IF(EE253=0,0,EF253/EE253*1000)</f>
        <v>0</v>
      </c>
      <c r="EH253" s="12">
        <v>0</v>
      </c>
      <c r="EI253" s="4">
        <v>0</v>
      </c>
      <c r="EJ253" s="9">
        <f t="shared" ref="EJ253:EJ264" si="1303">IF(EH253=0,0,EI253/EH253*1000)</f>
        <v>0</v>
      </c>
      <c r="EK253" s="12">
        <v>0</v>
      </c>
      <c r="EL253" s="4">
        <v>0</v>
      </c>
      <c r="EM253" s="9">
        <f t="shared" ref="EM253:EM264" si="1304">IF(EK253=0,0,EL253/EK253*1000)</f>
        <v>0</v>
      </c>
      <c r="EN253" s="12">
        <v>0</v>
      </c>
      <c r="EO253" s="4">
        <v>0</v>
      </c>
      <c r="EP253" s="9">
        <f t="shared" ref="EP253:EP264" si="1305">IF(EN253=0,0,EO253/EN253*1000)</f>
        <v>0</v>
      </c>
      <c r="EQ253" s="12">
        <v>0</v>
      </c>
      <c r="ER253" s="4">
        <v>0</v>
      </c>
      <c r="ES253" s="9">
        <f t="shared" ref="ES253:ES264" si="1306">IF(EQ253=0,0,ER253/EQ253*1000)</f>
        <v>0</v>
      </c>
      <c r="ET253" s="12">
        <v>0</v>
      </c>
      <c r="EU253" s="4">
        <v>0</v>
      </c>
      <c r="EV253" s="9">
        <f t="shared" ref="EV253:EV264" si="1307">IF(ET253=0,0,EU253/ET253*1000)</f>
        <v>0</v>
      </c>
      <c r="EW253" s="12">
        <v>0</v>
      </c>
      <c r="EX253" s="4">
        <v>0</v>
      </c>
      <c r="EY253" s="9">
        <f t="shared" ref="EY253:EY264" si="1308">IF(EW253=0,0,EX253/EW253*1000)</f>
        <v>0</v>
      </c>
      <c r="EZ253" s="12">
        <v>0</v>
      </c>
      <c r="FA253" s="4">
        <v>0</v>
      </c>
      <c r="FB253" s="9">
        <f t="shared" ref="FB253:FB264" si="1309">IF(EZ253=0,0,FA253/EZ253*1000)</f>
        <v>0</v>
      </c>
      <c r="FC253" s="12">
        <v>0</v>
      </c>
      <c r="FD253" s="4">
        <v>0</v>
      </c>
      <c r="FE253" s="9">
        <f t="shared" ref="FE253:FE264" si="1310">IF(FC253=0,0,FD253/FC253*1000)</f>
        <v>0</v>
      </c>
      <c r="FF253" s="12">
        <v>0</v>
      </c>
      <c r="FG253" s="4">
        <v>0</v>
      </c>
      <c r="FH253" s="9">
        <f t="shared" ref="FH253:FH264" si="1311">IF(FF253=0,0,FG253/FF253*1000)</f>
        <v>0</v>
      </c>
      <c r="FI253" s="12">
        <v>0</v>
      </c>
      <c r="FJ253" s="4">
        <v>0</v>
      </c>
      <c r="FK253" s="9">
        <f t="shared" ref="FK253:FK264" si="1312">IF(FI253=0,0,FJ253/FI253*1000)</f>
        <v>0</v>
      </c>
      <c r="FL253" s="12">
        <v>0</v>
      </c>
      <c r="FM253" s="4">
        <v>0</v>
      </c>
      <c r="FN253" s="9">
        <f t="shared" ref="FN253:FN264" si="1313">IF(FL253=0,0,FM253/FL253*1000)</f>
        <v>0</v>
      </c>
      <c r="FO253" s="12"/>
      <c r="FP253" s="4"/>
      <c r="FQ253" s="9"/>
      <c r="FR253" s="12">
        <v>0</v>
      </c>
      <c r="FS253" s="4">
        <v>0</v>
      </c>
      <c r="FT253" s="9">
        <f t="shared" ref="FT253:FT264" si="1314">IF(FR253=0,0,FS253/FR253*1000)</f>
        <v>0</v>
      </c>
      <c r="FU253" s="12">
        <v>0</v>
      </c>
      <c r="FV253" s="4">
        <v>0</v>
      </c>
      <c r="FW253" s="9">
        <f t="shared" ref="FW253:FW264" si="1315">IF(FU253=0,0,FV253/FU253*1000)</f>
        <v>0</v>
      </c>
      <c r="FX253" s="12">
        <v>0</v>
      </c>
      <c r="FY253" s="4">
        <v>0</v>
      </c>
      <c r="FZ253" s="9">
        <f t="shared" ref="FZ253:FZ264" si="1316">IF(FX253=0,0,FY253/FX253*1000)</f>
        <v>0</v>
      </c>
      <c r="GA253" s="12">
        <v>0</v>
      </c>
      <c r="GB253" s="4">
        <v>0</v>
      </c>
      <c r="GC253" s="9">
        <f t="shared" ref="GC253:GC264" si="1317">IF(GA253=0,0,GB253/GA253*1000)</f>
        <v>0</v>
      </c>
      <c r="GD253" s="12">
        <v>0</v>
      </c>
      <c r="GE253" s="4">
        <v>0</v>
      </c>
      <c r="GF253" s="9">
        <f t="shared" ref="GF253:GF264" si="1318">IF(GD253=0,0,GE253/GD253*1000)</f>
        <v>0</v>
      </c>
      <c r="GG253" s="12">
        <v>0</v>
      </c>
      <c r="GH253" s="4">
        <v>0</v>
      </c>
      <c r="GI253" s="9">
        <f t="shared" ref="GI253:GI264" si="1319">IF(GG253=0,0,GH253/GG253*1000)</f>
        <v>0</v>
      </c>
      <c r="GJ253" s="12">
        <v>0</v>
      </c>
      <c r="GK253" s="4">
        <v>0</v>
      </c>
      <c r="GL253" s="9">
        <f t="shared" ref="GL253:GL264" si="1320">IF(GJ253=0,0,GK253/GJ253*1000)</f>
        <v>0</v>
      </c>
      <c r="GM253" s="12">
        <v>0</v>
      </c>
      <c r="GN253" s="4">
        <v>0</v>
      </c>
      <c r="GO253" s="9">
        <f t="shared" ref="GO253:GO264" si="1321">IF(GM253=0,0,GN253/GM253*1000)</f>
        <v>0</v>
      </c>
      <c r="GP253" s="12">
        <v>0</v>
      </c>
      <c r="GQ253" s="4">
        <v>0</v>
      </c>
      <c r="GR253" s="9">
        <f t="shared" ref="GR253:GR264" si="1322">IF(GP253=0,0,GQ253/GP253*1000)</f>
        <v>0</v>
      </c>
      <c r="GS253" s="12">
        <v>0</v>
      </c>
      <c r="GT253" s="4">
        <v>0</v>
      </c>
      <c r="GU253" s="9">
        <f t="shared" ref="GU253:GU264" si="1323">IF(GS253=0,0,GT253/GS253*1000)</f>
        <v>0</v>
      </c>
      <c r="GV253" s="8">
        <v>8.5000000000000006E-2</v>
      </c>
      <c r="GW253" s="4">
        <v>4.194</v>
      </c>
      <c r="GX253" s="9">
        <f t="shared" ref="GX253:GX264" si="1324">IF(GV253=0,0,GW253/GV253*1000)</f>
        <v>49341.176470588231</v>
      </c>
      <c r="GY253" s="12">
        <v>0</v>
      </c>
      <c r="GZ253" s="4">
        <v>0</v>
      </c>
      <c r="HA253" s="9">
        <f t="shared" ref="HA253:HA264" si="1325">IF(GY253=0,0,GZ253/GY253*1000)</f>
        <v>0</v>
      </c>
      <c r="HB253" s="12">
        <v>0</v>
      </c>
      <c r="HC253" s="4">
        <v>0</v>
      </c>
      <c r="HD253" s="9">
        <f t="shared" ref="HD253:HD264" si="1326">IF(HB253=0,0,HC253/HB253*1000)</f>
        <v>0</v>
      </c>
      <c r="HE253" s="12">
        <v>0</v>
      </c>
      <c r="HF253" s="4">
        <v>0</v>
      </c>
      <c r="HG253" s="9">
        <f t="shared" ref="HG253:HG264" si="1327">IF(HE253=0,0,HF253/HE253*1000)</f>
        <v>0</v>
      </c>
      <c r="HH253" s="12">
        <f>SUMIF($C$5:$HG$5,"Ton",C253:HG253)</f>
        <v>8.6000000000000007E-2</v>
      </c>
      <c r="HI253" s="9">
        <f>SUMIF($C$5:$HG$5,"F*",C253:HG253)</f>
        <v>4.2050000000000001</v>
      </c>
    </row>
    <row r="254" spans="1:217" x14ac:dyDescent="0.3">
      <c r="A254" s="108">
        <v>2023</v>
      </c>
      <c r="B254" s="109" t="s">
        <v>3</v>
      </c>
      <c r="C254" s="12">
        <v>0</v>
      </c>
      <c r="D254" s="4">
        <v>0</v>
      </c>
      <c r="E254" s="9">
        <f t="shared" ref="E254:E255" si="1328">IF(C254=0,0,D254/C254*1000)</f>
        <v>0</v>
      </c>
      <c r="F254" s="12">
        <v>0</v>
      </c>
      <c r="G254" s="4">
        <v>0</v>
      </c>
      <c r="H254" s="9">
        <f t="shared" si="1262"/>
        <v>0</v>
      </c>
      <c r="I254" s="12">
        <v>0</v>
      </c>
      <c r="J254" s="4">
        <v>0</v>
      </c>
      <c r="K254" s="9">
        <f t="shared" si="1263"/>
        <v>0</v>
      </c>
      <c r="L254" s="12">
        <v>0</v>
      </c>
      <c r="M254" s="4">
        <v>0</v>
      </c>
      <c r="N254" s="9">
        <f t="shared" si="1264"/>
        <v>0</v>
      </c>
      <c r="O254" s="12">
        <v>0</v>
      </c>
      <c r="P254" s="4">
        <v>0</v>
      </c>
      <c r="Q254" s="9">
        <f t="shared" si="1265"/>
        <v>0</v>
      </c>
      <c r="R254" s="12">
        <v>0</v>
      </c>
      <c r="S254" s="4">
        <v>0</v>
      </c>
      <c r="T254" s="9">
        <f t="shared" si="1266"/>
        <v>0</v>
      </c>
      <c r="U254" s="12">
        <v>0</v>
      </c>
      <c r="V254" s="4">
        <v>0</v>
      </c>
      <c r="W254" s="9">
        <f t="shared" si="1267"/>
        <v>0</v>
      </c>
      <c r="X254" s="12">
        <v>0</v>
      </c>
      <c r="Y254" s="4">
        <v>0</v>
      </c>
      <c r="Z254" s="9">
        <f t="shared" si="1268"/>
        <v>0</v>
      </c>
      <c r="AA254" s="12">
        <v>0</v>
      </c>
      <c r="AB254" s="4">
        <v>0</v>
      </c>
      <c r="AC254" s="9">
        <f t="shared" si="1269"/>
        <v>0</v>
      </c>
      <c r="AD254" s="12">
        <v>0</v>
      </c>
      <c r="AE254" s="4">
        <v>0</v>
      </c>
      <c r="AF254" s="9">
        <f t="shared" si="1270"/>
        <v>0</v>
      </c>
      <c r="AG254" s="12">
        <v>0</v>
      </c>
      <c r="AH254" s="4">
        <v>0</v>
      </c>
      <c r="AI254" s="9">
        <f t="shared" si="1271"/>
        <v>0</v>
      </c>
      <c r="AJ254" s="12">
        <v>0</v>
      </c>
      <c r="AK254" s="4">
        <v>0</v>
      </c>
      <c r="AL254" s="9">
        <f t="shared" si="1272"/>
        <v>0</v>
      </c>
      <c r="AM254" s="12">
        <v>0</v>
      </c>
      <c r="AN254" s="4">
        <v>0</v>
      </c>
      <c r="AO254" s="9">
        <f t="shared" si="1273"/>
        <v>0</v>
      </c>
      <c r="AP254" s="12">
        <v>0</v>
      </c>
      <c r="AQ254" s="4">
        <v>0</v>
      </c>
      <c r="AR254" s="9">
        <f t="shared" si="1274"/>
        <v>0</v>
      </c>
      <c r="AS254" s="12">
        <v>0</v>
      </c>
      <c r="AT254" s="4">
        <v>0</v>
      </c>
      <c r="AU254" s="9">
        <f t="shared" si="1275"/>
        <v>0</v>
      </c>
      <c r="AV254" s="8">
        <v>0.01</v>
      </c>
      <c r="AW254" s="4">
        <v>0.88600000000000001</v>
      </c>
      <c r="AX254" s="9">
        <f t="shared" si="1276"/>
        <v>88600</v>
      </c>
      <c r="AY254" s="12"/>
      <c r="AZ254" s="4"/>
      <c r="BA254" s="9"/>
      <c r="BB254" s="12">
        <v>0</v>
      </c>
      <c r="BC254" s="4">
        <v>0</v>
      </c>
      <c r="BD254" s="9">
        <f t="shared" si="1277"/>
        <v>0</v>
      </c>
      <c r="BE254" s="12">
        <v>0</v>
      </c>
      <c r="BF254" s="4">
        <v>0</v>
      </c>
      <c r="BG254" s="9">
        <f t="shared" si="1278"/>
        <v>0</v>
      </c>
      <c r="BH254" s="12">
        <v>0</v>
      </c>
      <c r="BI254" s="4">
        <v>0</v>
      </c>
      <c r="BJ254" s="9">
        <f t="shared" si="1279"/>
        <v>0</v>
      </c>
      <c r="BK254" s="12">
        <v>0</v>
      </c>
      <c r="BL254" s="4">
        <v>0</v>
      </c>
      <c r="BM254" s="9">
        <f t="shared" si="1280"/>
        <v>0</v>
      </c>
      <c r="BN254" s="12">
        <v>0</v>
      </c>
      <c r="BO254" s="4">
        <v>0</v>
      </c>
      <c r="BP254" s="9">
        <f t="shared" si="1281"/>
        <v>0</v>
      </c>
      <c r="BQ254" s="12">
        <v>0</v>
      </c>
      <c r="BR254" s="4">
        <v>0</v>
      </c>
      <c r="BS254" s="9">
        <f t="shared" si="1282"/>
        <v>0</v>
      </c>
      <c r="BT254" s="12">
        <v>0</v>
      </c>
      <c r="BU254" s="4">
        <v>0</v>
      </c>
      <c r="BV254" s="9">
        <f t="shared" si="1283"/>
        <v>0</v>
      </c>
      <c r="BW254" s="12">
        <v>0</v>
      </c>
      <c r="BX254" s="4">
        <v>0</v>
      </c>
      <c r="BY254" s="9">
        <f t="shared" si="1284"/>
        <v>0</v>
      </c>
      <c r="BZ254" s="12">
        <v>0</v>
      </c>
      <c r="CA254" s="4">
        <v>0</v>
      </c>
      <c r="CB254" s="9">
        <f t="shared" si="1285"/>
        <v>0</v>
      </c>
      <c r="CC254" s="12">
        <v>0</v>
      </c>
      <c r="CD254" s="4">
        <v>0</v>
      </c>
      <c r="CE254" s="9">
        <f t="shared" si="1286"/>
        <v>0</v>
      </c>
      <c r="CF254" s="12">
        <v>0</v>
      </c>
      <c r="CG254" s="4">
        <v>0</v>
      </c>
      <c r="CH254" s="9">
        <f t="shared" si="1287"/>
        <v>0</v>
      </c>
      <c r="CI254" s="12">
        <v>0</v>
      </c>
      <c r="CJ254" s="4">
        <v>0</v>
      </c>
      <c r="CK254" s="9">
        <f t="shared" si="1288"/>
        <v>0</v>
      </c>
      <c r="CL254" s="12">
        <v>0</v>
      </c>
      <c r="CM254" s="4">
        <v>0</v>
      </c>
      <c r="CN254" s="9">
        <f t="shared" si="1289"/>
        <v>0</v>
      </c>
      <c r="CO254" s="12">
        <v>0</v>
      </c>
      <c r="CP254" s="4">
        <v>0</v>
      </c>
      <c r="CQ254" s="9">
        <f t="shared" si="1290"/>
        <v>0</v>
      </c>
      <c r="CR254" s="12">
        <v>0</v>
      </c>
      <c r="CS254" s="4">
        <v>0</v>
      </c>
      <c r="CT254" s="9">
        <f t="shared" si="1291"/>
        <v>0</v>
      </c>
      <c r="CU254" s="12">
        <v>0</v>
      </c>
      <c r="CV254" s="4">
        <v>0</v>
      </c>
      <c r="CW254" s="9">
        <f t="shared" si="1292"/>
        <v>0</v>
      </c>
      <c r="CX254" s="12">
        <v>0</v>
      </c>
      <c r="CY254" s="4">
        <v>0</v>
      </c>
      <c r="CZ254" s="9">
        <f t="shared" si="1293"/>
        <v>0</v>
      </c>
      <c r="DA254" s="12"/>
      <c r="DB254" s="4"/>
      <c r="DC254" s="9"/>
      <c r="DD254" s="12">
        <v>0</v>
      </c>
      <c r="DE254" s="4">
        <v>0</v>
      </c>
      <c r="DF254" s="9">
        <f t="shared" si="1294"/>
        <v>0</v>
      </c>
      <c r="DG254" s="12">
        <v>0</v>
      </c>
      <c r="DH254" s="4">
        <v>0</v>
      </c>
      <c r="DI254" s="9">
        <f t="shared" si="1295"/>
        <v>0</v>
      </c>
      <c r="DJ254" s="12">
        <v>0</v>
      </c>
      <c r="DK254" s="4">
        <v>0</v>
      </c>
      <c r="DL254" s="9">
        <f t="shared" si="1296"/>
        <v>0</v>
      </c>
      <c r="DM254" s="12">
        <v>0</v>
      </c>
      <c r="DN254" s="4">
        <v>0</v>
      </c>
      <c r="DO254" s="9">
        <f t="shared" si="1297"/>
        <v>0</v>
      </c>
      <c r="DP254" s="8">
        <v>8.2500000000000004E-3</v>
      </c>
      <c r="DQ254" s="4">
        <v>0.16300000000000001</v>
      </c>
      <c r="DR254" s="9">
        <f t="shared" si="1298"/>
        <v>19757.575757575756</v>
      </c>
      <c r="DS254" s="12">
        <v>0</v>
      </c>
      <c r="DT254" s="4">
        <v>0</v>
      </c>
      <c r="DU254" s="9">
        <f t="shared" si="1299"/>
        <v>0</v>
      </c>
      <c r="DV254" s="12">
        <v>0</v>
      </c>
      <c r="DW254" s="4">
        <v>0</v>
      </c>
      <c r="DX254" s="9">
        <f t="shared" si="1300"/>
        <v>0</v>
      </c>
      <c r="DY254" s="12">
        <v>0</v>
      </c>
      <c r="DZ254" s="4">
        <v>0</v>
      </c>
      <c r="EA254" s="9">
        <f t="shared" si="1301"/>
        <v>0</v>
      </c>
      <c r="EB254" s="12"/>
      <c r="EC254" s="4"/>
      <c r="ED254" s="9"/>
      <c r="EE254" s="12">
        <v>0</v>
      </c>
      <c r="EF254" s="4">
        <v>0</v>
      </c>
      <c r="EG254" s="9">
        <f t="shared" si="1302"/>
        <v>0</v>
      </c>
      <c r="EH254" s="12">
        <v>0</v>
      </c>
      <c r="EI254" s="4">
        <v>0</v>
      </c>
      <c r="EJ254" s="9">
        <f t="shared" si="1303"/>
        <v>0</v>
      </c>
      <c r="EK254" s="12">
        <v>0</v>
      </c>
      <c r="EL254" s="4">
        <v>0</v>
      </c>
      <c r="EM254" s="9">
        <f t="shared" si="1304"/>
        <v>0</v>
      </c>
      <c r="EN254" s="12">
        <v>0</v>
      </c>
      <c r="EO254" s="4">
        <v>0</v>
      </c>
      <c r="EP254" s="9">
        <f t="shared" si="1305"/>
        <v>0</v>
      </c>
      <c r="EQ254" s="12">
        <v>0</v>
      </c>
      <c r="ER254" s="4">
        <v>0</v>
      </c>
      <c r="ES254" s="9">
        <f t="shared" si="1306"/>
        <v>0</v>
      </c>
      <c r="ET254" s="12">
        <v>0</v>
      </c>
      <c r="EU254" s="4">
        <v>0</v>
      </c>
      <c r="EV254" s="9">
        <f t="shared" si="1307"/>
        <v>0</v>
      </c>
      <c r="EW254" s="12">
        <v>0</v>
      </c>
      <c r="EX254" s="4">
        <v>0</v>
      </c>
      <c r="EY254" s="9">
        <f t="shared" si="1308"/>
        <v>0</v>
      </c>
      <c r="EZ254" s="12">
        <v>0</v>
      </c>
      <c r="FA254" s="4">
        <v>0</v>
      </c>
      <c r="FB254" s="9">
        <f t="shared" si="1309"/>
        <v>0</v>
      </c>
      <c r="FC254" s="12">
        <v>0</v>
      </c>
      <c r="FD254" s="4">
        <v>0</v>
      </c>
      <c r="FE254" s="9">
        <f t="shared" si="1310"/>
        <v>0</v>
      </c>
      <c r="FF254" s="12">
        <v>0</v>
      </c>
      <c r="FG254" s="4">
        <v>0</v>
      </c>
      <c r="FH254" s="9">
        <f t="shared" si="1311"/>
        <v>0</v>
      </c>
      <c r="FI254" s="12">
        <v>0</v>
      </c>
      <c r="FJ254" s="4">
        <v>0</v>
      </c>
      <c r="FK254" s="9">
        <f t="shared" si="1312"/>
        <v>0</v>
      </c>
      <c r="FL254" s="12">
        <v>0</v>
      </c>
      <c r="FM254" s="4">
        <v>0</v>
      </c>
      <c r="FN254" s="9">
        <f t="shared" si="1313"/>
        <v>0</v>
      </c>
      <c r="FO254" s="12"/>
      <c r="FP254" s="4"/>
      <c r="FQ254" s="9"/>
      <c r="FR254" s="12">
        <v>0</v>
      </c>
      <c r="FS254" s="4">
        <v>0</v>
      </c>
      <c r="FT254" s="9">
        <f t="shared" si="1314"/>
        <v>0</v>
      </c>
      <c r="FU254" s="12">
        <v>0</v>
      </c>
      <c r="FV254" s="4">
        <v>0</v>
      </c>
      <c r="FW254" s="9">
        <f t="shared" si="1315"/>
        <v>0</v>
      </c>
      <c r="FX254" s="12">
        <v>0</v>
      </c>
      <c r="FY254" s="4">
        <v>0</v>
      </c>
      <c r="FZ254" s="9">
        <f t="shared" si="1316"/>
        <v>0</v>
      </c>
      <c r="GA254" s="12">
        <v>0</v>
      </c>
      <c r="GB254" s="4">
        <v>0</v>
      </c>
      <c r="GC254" s="9">
        <f t="shared" si="1317"/>
        <v>0</v>
      </c>
      <c r="GD254" s="12">
        <v>0</v>
      </c>
      <c r="GE254" s="4">
        <v>0</v>
      </c>
      <c r="GF254" s="9">
        <f t="shared" si="1318"/>
        <v>0</v>
      </c>
      <c r="GG254" s="12">
        <v>0</v>
      </c>
      <c r="GH254" s="4">
        <v>0</v>
      </c>
      <c r="GI254" s="9">
        <f t="shared" si="1319"/>
        <v>0</v>
      </c>
      <c r="GJ254" s="12">
        <v>0</v>
      </c>
      <c r="GK254" s="4">
        <v>0</v>
      </c>
      <c r="GL254" s="9">
        <f t="shared" si="1320"/>
        <v>0</v>
      </c>
      <c r="GM254" s="12">
        <v>0</v>
      </c>
      <c r="GN254" s="4">
        <v>0</v>
      </c>
      <c r="GO254" s="9">
        <f t="shared" si="1321"/>
        <v>0</v>
      </c>
      <c r="GP254" s="12">
        <v>0</v>
      </c>
      <c r="GQ254" s="4">
        <v>0</v>
      </c>
      <c r="GR254" s="9">
        <f t="shared" si="1322"/>
        <v>0</v>
      </c>
      <c r="GS254" s="8">
        <v>1.5E-3</v>
      </c>
      <c r="GT254" s="4">
        <v>1.3109999999999999</v>
      </c>
      <c r="GU254" s="9">
        <f t="shared" si="1323"/>
        <v>874000</v>
      </c>
      <c r="GV254" s="8">
        <v>1.4999999999999999E-2</v>
      </c>
      <c r="GW254" s="4">
        <v>0.37</v>
      </c>
      <c r="GX254" s="9">
        <f t="shared" si="1324"/>
        <v>24666.666666666668</v>
      </c>
      <c r="GY254" s="12">
        <v>0</v>
      </c>
      <c r="GZ254" s="4">
        <v>0</v>
      </c>
      <c r="HA254" s="9">
        <f t="shared" si="1325"/>
        <v>0</v>
      </c>
      <c r="HB254" s="12">
        <v>0</v>
      </c>
      <c r="HC254" s="4">
        <v>0</v>
      </c>
      <c r="HD254" s="9">
        <f t="shared" si="1326"/>
        <v>0</v>
      </c>
      <c r="HE254" s="12">
        <v>0</v>
      </c>
      <c r="HF254" s="4">
        <v>0</v>
      </c>
      <c r="HG254" s="9">
        <f t="shared" si="1327"/>
        <v>0</v>
      </c>
      <c r="HH254" s="12">
        <f t="shared" ref="HH254:HH265" si="1329">SUMIF($C$5:$HG$5,"Ton",C254:HG254)</f>
        <v>3.4750000000000003E-2</v>
      </c>
      <c r="HI254" s="9">
        <f t="shared" ref="HI254:HI265" si="1330">SUMIF($C$5:$HG$5,"F*",C254:HG254)</f>
        <v>2.73</v>
      </c>
    </row>
    <row r="255" spans="1:217" x14ac:dyDescent="0.3">
      <c r="A255" s="108">
        <v>2023</v>
      </c>
      <c r="B255" s="109" t="s">
        <v>4</v>
      </c>
      <c r="C255" s="12">
        <v>0</v>
      </c>
      <c r="D255" s="4">
        <v>0</v>
      </c>
      <c r="E255" s="9">
        <f t="shared" si="1328"/>
        <v>0</v>
      </c>
      <c r="F255" s="12">
        <v>0</v>
      </c>
      <c r="G255" s="4">
        <v>0</v>
      </c>
      <c r="H255" s="9">
        <f t="shared" si="1262"/>
        <v>0</v>
      </c>
      <c r="I255" s="12">
        <v>0</v>
      </c>
      <c r="J255" s="4">
        <v>0</v>
      </c>
      <c r="K255" s="9">
        <f t="shared" si="1263"/>
        <v>0</v>
      </c>
      <c r="L255" s="12">
        <v>0</v>
      </c>
      <c r="M255" s="4">
        <v>0</v>
      </c>
      <c r="N255" s="9">
        <f t="shared" si="1264"/>
        <v>0</v>
      </c>
      <c r="O255" s="12">
        <v>0</v>
      </c>
      <c r="P255" s="4">
        <v>0</v>
      </c>
      <c r="Q255" s="9">
        <f t="shared" si="1265"/>
        <v>0</v>
      </c>
      <c r="R255" s="12">
        <v>0</v>
      </c>
      <c r="S255" s="4">
        <v>0</v>
      </c>
      <c r="T255" s="9">
        <f t="shared" si="1266"/>
        <v>0</v>
      </c>
      <c r="U255" s="12">
        <v>0</v>
      </c>
      <c r="V255" s="4">
        <v>0</v>
      </c>
      <c r="W255" s="9">
        <f t="shared" si="1267"/>
        <v>0</v>
      </c>
      <c r="X255" s="12">
        <v>0</v>
      </c>
      <c r="Y255" s="4">
        <v>0</v>
      </c>
      <c r="Z255" s="9">
        <f t="shared" si="1268"/>
        <v>0</v>
      </c>
      <c r="AA255" s="12">
        <v>0</v>
      </c>
      <c r="AB255" s="4">
        <v>0</v>
      </c>
      <c r="AC255" s="9">
        <f t="shared" si="1269"/>
        <v>0</v>
      </c>
      <c r="AD255" s="12">
        <v>0</v>
      </c>
      <c r="AE255" s="4">
        <v>0</v>
      </c>
      <c r="AF255" s="9">
        <f t="shared" si="1270"/>
        <v>0</v>
      </c>
      <c r="AG255" s="12">
        <v>0</v>
      </c>
      <c r="AH255" s="4">
        <v>0</v>
      </c>
      <c r="AI255" s="9">
        <f t="shared" si="1271"/>
        <v>0</v>
      </c>
      <c r="AJ255" s="12">
        <v>0</v>
      </c>
      <c r="AK255" s="4">
        <v>0</v>
      </c>
      <c r="AL255" s="9">
        <f t="shared" si="1272"/>
        <v>0</v>
      </c>
      <c r="AM255" s="12">
        <v>0</v>
      </c>
      <c r="AN255" s="4">
        <v>0</v>
      </c>
      <c r="AO255" s="9">
        <f t="shared" si="1273"/>
        <v>0</v>
      </c>
      <c r="AP255" s="12">
        <v>0</v>
      </c>
      <c r="AQ255" s="4">
        <v>0</v>
      </c>
      <c r="AR255" s="9">
        <f t="shared" si="1274"/>
        <v>0</v>
      </c>
      <c r="AS255" s="12">
        <v>0</v>
      </c>
      <c r="AT255" s="4">
        <v>0</v>
      </c>
      <c r="AU255" s="9">
        <f t="shared" si="1275"/>
        <v>0</v>
      </c>
      <c r="AV255" s="12">
        <v>0</v>
      </c>
      <c r="AW255" s="4">
        <v>0</v>
      </c>
      <c r="AX255" s="9">
        <f t="shared" si="1276"/>
        <v>0</v>
      </c>
      <c r="AY255" s="12"/>
      <c r="AZ255" s="4"/>
      <c r="BA255" s="9"/>
      <c r="BB255" s="12">
        <v>0</v>
      </c>
      <c r="BC255" s="4">
        <v>0</v>
      </c>
      <c r="BD255" s="9">
        <f t="shared" si="1277"/>
        <v>0</v>
      </c>
      <c r="BE255" s="12">
        <v>0</v>
      </c>
      <c r="BF255" s="4">
        <v>0</v>
      </c>
      <c r="BG255" s="9">
        <f t="shared" si="1278"/>
        <v>0</v>
      </c>
      <c r="BH255" s="12">
        <v>0</v>
      </c>
      <c r="BI255" s="4">
        <v>0</v>
      </c>
      <c r="BJ255" s="9">
        <f t="shared" si="1279"/>
        <v>0</v>
      </c>
      <c r="BK255" s="12">
        <v>0</v>
      </c>
      <c r="BL255" s="4">
        <v>0</v>
      </c>
      <c r="BM255" s="9">
        <f t="shared" si="1280"/>
        <v>0</v>
      </c>
      <c r="BN255" s="12">
        <v>0</v>
      </c>
      <c r="BO255" s="4">
        <v>0</v>
      </c>
      <c r="BP255" s="9">
        <f t="shared" si="1281"/>
        <v>0</v>
      </c>
      <c r="BQ255" s="12">
        <v>0</v>
      </c>
      <c r="BR255" s="4">
        <v>0</v>
      </c>
      <c r="BS255" s="9">
        <f t="shared" si="1282"/>
        <v>0</v>
      </c>
      <c r="BT255" s="12">
        <v>0</v>
      </c>
      <c r="BU255" s="4">
        <v>0</v>
      </c>
      <c r="BV255" s="9">
        <f t="shared" si="1283"/>
        <v>0</v>
      </c>
      <c r="BW255" s="12">
        <v>0</v>
      </c>
      <c r="BX255" s="4">
        <v>0</v>
      </c>
      <c r="BY255" s="9">
        <f t="shared" si="1284"/>
        <v>0</v>
      </c>
      <c r="BZ255" s="12">
        <v>0</v>
      </c>
      <c r="CA255" s="4">
        <v>0</v>
      </c>
      <c r="CB255" s="9">
        <f t="shared" si="1285"/>
        <v>0</v>
      </c>
      <c r="CC255" s="12">
        <v>0</v>
      </c>
      <c r="CD255" s="4">
        <v>0</v>
      </c>
      <c r="CE255" s="9">
        <f t="shared" si="1286"/>
        <v>0</v>
      </c>
      <c r="CF255" s="12">
        <v>0</v>
      </c>
      <c r="CG255" s="4">
        <v>0</v>
      </c>
      <c r="CH255" s="9">
        <f t="shared" si="1287"/>
        <v>0</v>
      </c>
      <c r="CI255" s="12">
        <v>0</v>
      </c>
      <c r="CJ255" s="4">
        <v>0</v>
      </c>
      <c r="CK255" s="9">
        <f t="shared" si="1288"/>
        <v>0</v>
      </c>
      <c r="CL255" s="12">
        <v>0</v>
      </c>
      <c r="CM255" s="4">
        <v>0</v>
      </c>
      <c r="CN255" s="9">
        <f t="shared" si="1289"/>
        <v>0</v>
      </c>
      <c r="CO255" s="12">
        <v>0</v>
      </c>
      <c r="CP255" s="4">
        <v>0</v>
      </c>
      <c r="CQ255" s="9">
        <f t="shared" si="1290"/>
        <v>0</v>
      </c>
      <c r="CR255" s="12">
        <v>0</v>
      </c>
      <c r="CS255" s="4">
        <v>0</v>
      </c>
      <c r="CT255" s="9">
        <f t="shared" si="1291"/>
        <v>0</v>
      </c>
      <c r="CU255" s="12">
        <v>0</v>
      </c>
      <c r="CV255" s="4">
        <v>0</v>
      </c>
      <c r="CW255" s="9">
        <f t="shared" si="1292"/>
        <v>0</v>
      </c>
      <c r="CX255" s="12">
        <v>0</v>
      </c>
      <c r="CY255" s="4">
        <v>0</v>
      </c>
      <c r="CZ255" s="9">
        <f t="shared" si="1293"/>
        <v>0</v>
      </c>
      <c r="DA255" s="12"/>
      <c r="DB255" s="4"/>
      <c r="DC255" s="9"/>
      <c r="DD255" s="12">
        <v>0</v>
      </c>
      <c r="DE255" s="4">
        <v>0</v>
      </c>
      <c r="DF255" s="9">
        <f t="shared" si="1294"/>
        <v>0</v>
      </c>
      <c r="DG255" s="12">
        <v>0</v>
      </c>
      <c r="DH255" s="4">
        <v>0</v>
      </c>
      <c r="DI255" s="9">
        <f t="shared" si="1295"/>
        <v>0</v>
      </c>
      <c r="DJ255" s="12">
        <v>0</v>
      </c>
      <c r="DK255" s="4">
        <v>0</v>
      </c>
      <c r="DL255" s="9">
        <f t="shared" si="1296"/>
        <v>0</v>
      </c>
      <c r="DM255" s="12">
        <v>0</v>
      </c>
      <c r="DN255" s="4">
        <v>0</v>
      </c>
      <c r="DO255" s="9">
        <f t="shared" si="1297"/>
        <v>0</v>
      </c>
      <c r="DP255" s="12">
        <v>0</v>
      </c>
      <c r="DQ255" s="4">
        <v>0</v>
      </c>
      <c r="DR255" s="9">
        <f t="shared" si="1298"/>
        <v>0</v>
      </c>
      <c r="DS255" s="12">
        <v>0</v>
      </c>
      <c r="DT255" s="4">
        <v>0</v>
      </c>
      <c r="DU255" s="9">
        <f t="shared" si="1299"/>
        <v>0</v>
      </c>
      <c r="DV255" s="12">
        <v>0</v>
      </c>
      <c r="DW255" s="4">
        <v>0</v>
      </c>
      <c r="DX255" s="9">
        <f t="shared" si="1300"/>
        <v>0</v>
      </c>
      <c r="DY255" s="8">
        <v>1E-3</v>
      </c>
      <c r="DZ255" s="4">
        <v>3.9E-2</v>
      </c>
      <c r="EA255" s="9">
        <f t="shared" si="1301"/>
        <v>39000</v>
      </c>
      <c r="EB255" s="12"/>
      <c r="EC255" s="4"/>
      <c r="ED255" s="9"/>
      <c r="EE255" s="12">
        <v>0</v>
      </c>
      <c r="EF255" s="4">
        <v>0</v>
      </c>
      <c r="EG255" s="9">
        <f t="shared" si="1302"/>
        <v>0</v>
      </c>
      <c r="EH255" s="12">
        <v>0</v>
      </c>
      <c r="EI255" s="4">
        <v>0</v>
      </c>
      <c r="EJ255" s="9">
        <f t="shared" si="1303"/>
        <v>0</v>
      </c>
      <c r="EK255" s="12">
        <v>0</v>
      </c>
      <c r="EL255" s="4">
        <v>0</v>
      </c>
      <c r="EM255" s="9">
        <f t="shared" si="1304"/>
        <v>0</v>
      </c>
      <c r="EN255" s="12">
        <v>0</v>
      </c>
      <c r="EO255" s="4">
        <v>0</v>
      </c>
      <c r="EP255" s="9">
        <f t="shared" si="1305"/>
        <v>0</v>
      </c>
      <c r="EQ255" s="12">
        <v>0</v>
      </c>
      <c r="ER255" s="4">
        <v>0</v>
      </c>
      <c r="ES255" s="9">
        <f t="shared" si="1306"/>
        <v>0</v>
      </c>
      <c r="ET255" s="12">
        <v>0</v>
      </c>
      <c r="EU255" s="4">
        <v>0</v>
      </c>
      <c r="EV255" s="9">
        <f t="shared" si="1307"/>
        <v>0</v>
      </c>
      <c r="EW255" s="12">
        <v>0</v>
      </c>
      <c r="EX255" s="4">
        <v>0</v>
      </c>
      <c r="EY255" s="9">
        <f t="shared" si="1308"/>
        <v>0</v>
      </c>
      <c r="EZ255" s="12">
        <v>0</v>
      </c>
      <c r="FA255" s="4">
        <v>0</v>
      </c>
      <c r="FB255" s="9">
        <f t="shared" si="1309"/>
        <v>0</v>
      </c>
      <c r="FC255" s="12">
        <v>0</v>
      </c>
      <c r="FD255" s="4">
        <v>0</v>
      </c>
      <c r="FE255" s="9">
        <f t="shared" si="1310"/>
        <v>0</v>
      </c>
      <c r="FF255" s="12">
        <v>0</v>
      </c>
      <c r="FG255" s="4">
        <v>0</v>
      </c>
      <c r="FH255" s="9">
        <f t="shared" si="1311"/>
        <v>0</v>
      </c>
      <c r="FI255" s="12">
        <v>0</v>
      </c>
      <c r="FJ255" s="4">
        <v>0</v>
      </c>
      <c r="FK255" s="9">
        <f t="shared" si="1312"/>
        <v>0</v>
      </c>
      <c r="FL255" s="12">
        <v>0</v>
      </c>
      <c r="FM255" s="4">
        <v>0</v>
      </c>
      <c r="FN255" s="9">
        <f t="shared" si="1313"/>
        <v>0</v>
      </c>
      <c r="FO255" s="12"/>
      <c r="FP255" s="4"/>
      <c r="FQ255" s="9"/>
      <c r="FR255" s="12">
        <v>0</v>
      </c>
      <c r="FS255" s="4">
        <v>0</v>
      </c>
      <c r="FT255" s="9">
        <f t="shared" si="1314"/>
        <v>0</v>
      </c>
      <c r="FU255" s="12">
        <v>0</v>
      </c>
      <c r="FV255" s="4">
        <v>0</v>
      </c>
      <c r="FW255" s="9">
        <f t="shared" si="1315"/>
        <v>0</v>
      </c>
      <c r="FX255" s="12">
        <v>0</v>
      </c>
      <c r="FY255" s="4">
        <v>0</v>
      </c>
      <c r="FZ255" s="9">
        <f t="shared" si="1316"/>
        <v>0</v>
      </c>
      <c r="GA255" s="12">
        <v>0</v>
      </c>
      <c r="GB255" s="4">
        <v>0</v>
      </c>
      <c r="GC255" s="9">
        <f t="shared" si="1317"/>
        <v>0</v>
      </c>
      <c r="GD255" s="12">
        <v>0</v>
      </c>
      <c r="GE255" s="4">
        <v>0</v>
      </c>
      <c r="GF255" s="9">
        <f t="shared" si="1318"/>
        <v>0</v>
      </c>
      <c r="GG255" s="12">
        <v>0</v>
      </c>
      <c r="GH255" s="4">
        <v>0</v>
      </c>
      <c r="GI255" s="9">
        <f t="shared" si="1319"/>
        <v>0</v>
      </c>
      <c r="GJ255" s="12">
        <v>0</v>
      </c>
      <c r="GK255" s="4">
        <v>0</v>
      </c>
      <c r="GL255" s="9">
        <f t="shared" si="1320"/>
        <v>0</v>
      </c>
      <c r="GM255" s="12">
        <v>0</v>
      </c>
      <c r="GN255" s="4">
        <v>0</v>
      </c>
      <c r="GO255" s="9">
        <f t="shared" si="1321"/>
        <v>0</v>
      </c>
      <c r="GP255" s="12">
        <v>0</v>
      </c>
      <c r="GQ255" s="4">
        <v>0</v>
      </c>
      <c r="GR255" s="9">
        <f t="shared" si="1322"/>
        <v>0</v>
      </c>
      <c r="GS255" s="8">
        <v>18.605419999999999</v>
      </c>
      <c r="GT255" s="4">
        <v>402.71899999999999</v>
      </c>
      <c r="GU255" s="9">
        <f t="shared" si="1323"/>
        <v>21645.251759971023</v>
      </c>
      <c r="GV255" s="8">
        <v>1.35E-2</v>
      </c>
      <c r="GW255" s="4">
        <v>0.27</v>
      </c>
      <c r="GX255" s="9">
        <f t="shared" si="1324"/>
        <v>20000</v>
      </c>
      <c r="GY255" s="12">
        <v>0</v>
      </c>
      <c r="GZ255" s="4">
        <v>0</v>
      </c>
      <c r="HA255" s="9">
        <f t="shared" si="1325"/>
        <v>0</v>
      </c>
      <c r="HB255" s="12">
        <v>0</v>
      </c>
      <c r="HC255" s="4">
        <v>0</v>
      </c>
      <c r="HD255" s="9">
        <f t="shared" si="1326"/>
        <v>0</v>
      </c>
      <c r="HE255" s="12">
        <v>0</v>
      </c>
      <c r="HF255" s="4">
        <v>0</v>
      </c>
      <c r="HG255" s="9">
        <f t="shared" si="1327"/>
        <v>0</v>
      </c>
      <c r="HH255" s="12">
        <f t="shared" si="1329"/>
        <v>18.61992</v>
      </c>
      <c r="HI255" s="9">
        <f t="shared" si="1330"/>
        <v>403.02799999999996</v>
      </c>
    </row>
    <row r="256" spans="1:217" x14ac:dyDescent="0.3">
      <c r="A256" s="108">
        <v>2023</v>
      </c>
      <c r="B256" s="109" t="s">
        <v>5</v>
      </c>
      <c r="C256" s="12">
        <v>0</v>
      </c>
      <c r="D256" s="4">
        <v>0</v>
      </c>
      <c r="E256" s="9">
        <f>IF(C256=0,0,D256/C256*1000)</f>
        <v>0</v>
      </c>
      <c r="F256" s="8">
        <v>1</v>
      </c>
      <c r="G256" s="4">
        <v>18.994</v>
      </c>
      <c r="H256" s="9">
        <f t="shared" si="1262"/>
        <v>18994</v>
      </c>
      <c r="I256" s="12">
        <v>0</v>
      </c>
      <c r="J256" s="4">
        <v>0</v>
      </c>
      <c r="K256" s="9">
        <f t="shared" si="1263"/>
        <v>0</v>
      </c>
      <c r="L256" s="12">
        <v>0</v>
      </c>
      <c r="M256" s="4">
        <v>0</v>
      </c>
      <c r="N256" s="9">
        <f t="shared" si="1264"/>
        <v>0</v>
      </c>
      <c r="O256" s="12">
        <v>0</v>
      </c>
      <c r="P256" s="4">
        <v>0</v>
      </c>
      <c r="Q256" s="9">
        <f t="shared" si="1265"/>
        <v>0</v>
      </c>
      <c r="R256" s="12">
        <v>0</v>
      </c>
      <c r="S256" s="4">
        <v>0</v>
      </c>
      <c r="T256" s="9">
        <f t="shared" si="1266"/>
        <v>0</v>
      </c>
      <c r="U256" s="12">
        <v>0</v>
      </c>
      <c r="V256" s="4">
        <v>0</v>
      </c>
      <c r="W256" s="9">
        <f t="shared" si="1267"/>
        <v>0</v>
      </c>
      <c r="X256" s="12">
        <v>0</v>
      </c>
      <c r="Y256" s="4">
        <v>0</v>
      </c>
      <c r="Z256" s="9">
        <f t="shared" si="1268"/>
        <v>0</v>
      </c>
      <c r="AA256" s="12">
        <v>0</v>
      </c>
      <c r="AB256" s="4">
        <v>0</v>
      </c>
      <c r="AC256" s="9">
        <f t="shared" si="1269"/>
        <v>0</v>
      </c>
      <c r="AD256" s="12">
        <v>0</v>
      </c>
      <c r="AE256" s="4">
        <v>0</v>
      </c>
      <c r="AF256" s="9">
        <f t="shared" si="1270"/>
        <v>0</v>
      </c>
      <c r="AG256" s="12">
        <v>0</v>
      </c>
      <c r="AH256" s="4">
        <v>0</v>
      </c>
      <c r="AI256" s="9">
        <f t="shared" si="1271"/>
        <v>0</v>
      </c>
      <c r="AJ256" s="12">
        <v>0</v>
      </c>
      <c r="AK256" s="4">
        <v>0</v>
      </c>
      <c r="AL256" s="9">
        <f t="shared" si="1272"/>
        <v>0</v>
      </c>
      <c r="AM256" s="12">
        <v>0</v>
      </c>
      <c r="AN256" s="4">
        <v>0</v>
      </c>
      <c r="AO256" s="9">
        <f t="shared" si="1273"/>
        <v>0</v>
      </c>
      <c r="AP256" s="12">
        <v>0</v>
      </c>
      <c r="AQ256" s="4">
        <v>0</v>
      </c>
      <c r="AR256" s="9">
        <f t="shared" si="1274"/>
        <v>0</v>
      </c>
      <c r="AS256" s="12">
        <v>0</v>
      </c>
      <c r="AT256" s="4">
        <v>0</v>
      </c>
      <c r="AU256" s="9">
        <f t="shared" si="1275"/>
        <v>0</v>
      </c>
      <c r="AV256" s="12">
        <v>1E-3</v>
      </c>
      <c r="AW256" s="4">
        <v>0.05</v>
      </c>
      <c r="AX256" s="9">
        <f t="shared" si="1276"/>
        <v>50000</v>
      </c>
      <c r="AY256" s="8"/>
      <c r="AZ256" s="4"/>
      <c r="BA256" s="9"/>
      <c r="BB256" s="8">
        <v>1.0529999999999999E-2</v>
      </c>
      <c r="BC256" s="4">
        <v>2.9729999999999999</v>
      </c>
      <c r="BD256" s="9">
        <f t="shared" si="1277"/>
        <v>282336.18233618233</v>
      </c>
      <c r="BE256" s="12">
        <v>0</v>
      </c>
      <c r="BF256" s="4">
        <v>0</v>
      </c>
      <c r="BG256" s="9">
        <f t="shared" si="1278"/>
        <v>0</v>
      </c>
      <c r="BH256" s="12">
        <v>0</v>
      </c>
      <c r="BI256" s="4">
        <v>0</v>
      </c>
      <c r="BJ256" s="9">
        <f t="shared" si="1279"/>
        <v>0</v>
      </c>
      <c r="BK256" s="12">
        <v>0</v>
      </c>
      <c r="BL256" s="4">
        <v>0</v>
      </c>
      <c r="BM256" s="9">
        <f t="shared" si="1280"/>
        <v>0</v>
      </c>
      <c r="BN256" s="12">
        <v>0</v>
      </c>
      <c r="BO256" s="4">
        <v>0</v>
      </c>
      <c r="BP256" s="9">
        <f t="shared" si="1281"/>
        <v>0</v>
      </c>
      <c r="BQ256" s="12">
        <v>0</v>
      </c>
      <c r="BR256" s="4">
        <v>0</v>
      </c>
      <c r="BS256" s="9">
        <f t="shared" si="1282"/>
        <v>0</v>
      </c>
      <c r="BT256" s="12">
        <v>0</v>
      </c>
      <c r="BU256" s="4">
        <v>0</v>
      </c>
      <c r="BV256" s="9">
        <f t="shared" si="1283"/>
        <v>0</v>
      </c>
      <c r="BW256" s="12">
        <v>0</v>
      </c>
      <c r="BX256" s="4">
        <v>0</v>
      </c>
      <c r="BY256" s="9">
        <f t="shared" si="1284"/>
        <v>0</v>
      </c>
      <c r="BZ256" s="12">
        <v>0</v>
      </c>
      <c r="CA256" s="4">
        <v>0</v>
      </c>
      <c r="CB256" s="9">
        <f t="shared" si="1285"/>
        <v>0</v>
      </c>
      <c r="CC256" s="12">
        <v>0</v>
      </c>
      <c r="CD256" s="4">
        <v>0</v>
      </c>
      <c r="CE256" s="9">
        <f t="shared" si="1286"/>
        <v>0</v>
      </c>
      <c r="CF256" s="12">
        <v>0</v>
      </c>
      <c r="CG256" s="4">
        <v>0</v>
      </c>
      <c r="CH256" s="9">
        <f t="shared" si="1287"/>
        <v>0</v>
      </c>
      <c r="CI256" s="12">
        <v>0</v>
      </c>
      <c r="CJ256" s="4">
        <v>0</v>
      </c>
      <c r="CK256" s="9">
        <f t="shared" si="1288"/>
        <v>0</v>
      </c>
      <c r="CL256" s="12">
        <v>0</v>
      </c>
      <c r="CM256" s="4">
        <v>0</v>
      </c>
      <c r="CN256" s="9">
        <f t="shared" si="1289"/>
        <v>0</v>
      </c>
      <c r="CO256" s="12">
        <v>0</v>
      </c>
      <c r="CP256" s="4">
        <v>0</v>
      </c>
      <c r="CQ256" s="9">
        <f t="shared" si="1290"/>
        <v>0</v>
      </c>
      <c r="CR256" s="12">
        <v>0</v>
      </c>
      <c r="CS256" s="4">
        <v>0</v>
      </c>
      <c r="CT256" s="9">
        <f t="shared" si="1291"/>
        <v>0</v>
      </c>
      <c r="CU256" s="12">
        <v>0</v>
      </c>
      <c r="CV256" s="4">
        <v>0</v>
      </c>
      <c r="CW256" s="9">
        <f t="shared" si="1292"/>
        <v>0</v>
      </c>
      <c r="CX256" s="12">
        <v>0</v>
      </c>
      <c r="CY256" s="4">
        <v>0</v>
      </c>
      <c r="CZ256" s="9">
        <f t="shared" si="1293"/>
        <v>0</v>
      </c>
      <c r="DA256" s="12"/>
      <c r="DB256" s="4"/>
      <c r="DC256" s="9"/>
      <c r="DD256" s="12">
        <v>0</v>
      </c>
      <c r="DE256" s="4">
        <v>0</v>
      </c>
      <c r="DF256" s="9">
        <f t="shared" si="1294"/>
        <v>0</v>
      </c>
      <c r="DG256" s="12">
        <v>0</v>
      </c>
      <c r="DH256" s="4">
        <v>0</v>
      </c>
      <c r="DI256" s="9">
        <f t="shared" si="1295"/>
        <v>0</v>
      </c>
      <c r="DJ256" s="12">
        <v>0</v>
      </c>
      <c r="DK256" s="4">
        <v>0</v>
      </c>
      <c r="DL256" s="9">
        <f t="shared" si="1296"/>
        <v>0</v>
      </c>
      <c r="DM256" s="12">
        <v>0</v>
      </c>
      <c r="DN256" s="4">
        <v>0</v>
      </c>
      <c r="DO256" s="9">
        <f t="shared" si="1297"/>
        <v>0</v>
      </c>
      <c r="DP256" s="8">
        <v>10.00051</v>
      </c>
      <c r="DQ256" s="4">
        <v>234.541</v>
      </c>
      <c r="DR256" s="9">
        <f t="shared" si="1298"/>
        <v>23452.903901901002</v>
      </c>
      <c r="DS256" s="12">
        <v>0</v>
      </c>
      <c r="DT256" s="4">
        <v>0</v>
      </c>
      <c r="DU256" s="9">
        <f t="shared" si="1299"/>
        <v>0</v>
      </c>
      <c r="DV256" s="12">
        <v>0</v>
      </c>
      <c r="DW256" s="4">
        <v>0</v>
      </c>
      <c r="DX256" s="9">
        <f t="shared" si="1300"/>
        <v>0</v>
      </c>
      <c r="DY256" s="12">
        <v>0</v>
      </c>
      <c r="DZ256" s="4">
        <v>0</v>
      </c>
      <c r="EA256" s="9">
        <f t="shared" si="1301"/>
        <v>0</v>
      </c>
      <c r="EB256" s="12"/>
      <c r="EC256" s="4"/>
      <c r="ED256" s="9"/>
      <c r="EE256" s="12">
        <v>0</v>
      </c>
      <c r="EF256" s="4">
        <v>0</v>
      </c>
      <c r="EG256" s="9">
        <f t="shared" si="1302"/>
        <v>0</v>
      </c>
      <c r="EH256" s="12">
        <v>0</v>
      </c>
      <c r="EI256" s="4">
        <v>0</v>
      </c>
      <c r="EJ256" s="9">
        <f t="shared" si="1303"/>
        <v>0</v>
      </c>
      <c r="EK256" s="12">
        <v>0</v>
      </c>
      <c r="EL256" s="4">
        <v>0</v>
      </c>
      <c r="EM256" s="9">
        <f t="shared" si="1304"/>
        <v>0</v>
      </c>
      <c r="EN256" s="12">
        <v>0</v>
      </c>
      <c r="EO256" s="4">
        <v>0</v>
      </c>
      <c r="EP256" s="9">
        <f t="shared" si="1305"/>
        <v>0</v>
      </c>
      <c r="EQ256" s="12">
        <v>0</v>
      </c>
      <c r="ER256" s="4">
        <v>0</v>
      </c>
      <c r="ES256" s="9">
        <f t="shared" si="1306"/>
        <v>0</v>
      </c>
      <c r="ET256" s="12">
        <v>0</v>
      </c>
      <c r="EU256" s="4">
        <v>0</v>
      </c>
      <c r="EV256" s="9">
        <f t="shared" si="1307"/>
        <v>0</v>
      </c>
      <c r="EW256" s="12">
        <v>0</v>
      </c>
      <c r="EX256" s="4">
        <v>0</v>
      </c>
      <c r="EY256" s="9">
        <f t="shared" si="1308"/>
        <v>0</v>
      </c>
      <c r="EZ256" s="12">
        <v>0</v>
      </c>
      <c r="FA256" s="4">
        <v>0</v>
      </c>
      <c r="FB256" s="9">
        <f t="shared" si="1309"/>
        <v>0</v>
      </c>
      <c r="FC256" s="12">
        <v>0</v>
      </c>
      <c r="FD256" s="4">
        <v>0</v>
      </c>
      <c r="FE256" s="9">
        <f t="shared" si="1310"/>
        <v>0</v>
      </c>
      <c r="FF256" s="12">
        <v>0</v>
      </c>
      <c r="FG256" s="4">
        <v>0</v>
      </c>
      <c r="FH256" s="9">
        <f t="shared" si="1311"/>
        <v>0</v>
      </c>
      <c r="FI256" s="12">
        <v>0</v>
      </c>
      <c r="FJ256" s="4">
        <v>0</v>
      </c>
      <c r="FK256" s="9">
        <f t="shared" si="1312"/>
        <v>0</v>
      </c>
      <c r="FL256" s="12">
        <v>0</v>
      </c>
      <c r="FM256" s="4">
        <v>0</v>
      </c>
      <c r="FN256" s="9">
        <f t="shared" si="1313"/>
        <v>0</v>
      </c>
      <c r="FO256" s="12"/>
      <c r="FP256" s="4"/>
      <c r="FQ256" s="9"/>
      <c r="FR256" s="12">
        <v>0</v>
      </c>
      <c r="FS256" s="4">
        <v>0</v>
      </c>
      <c r="FT256" s="9">
        <f t="shared" si="1314"/>
        <v>0</v>
      </c>
      <c r="FU256" s="12">
        <v>0</v>
      </c>
      <c r="FV256" s="4">
        <v>0</v>
      </c>
      <c r="FW256" s="9">
        <f t="shared" si="1315"/>
        <v>0</v>
      </c>
      <c r="FX256" s="12">
        <v>0</v>
      </c>
      <c r="FY256" s="4">
        <v>0</v>
      </c>
      <c r="FZ256" s="9">
        <f t="shared" si="1316"/>
        <v>0</v>
      </c>
      <c r="GA256" s="12">
        <v>0</v>
      </c>
      <c r="GB256" s="4">
        <v>0</v>
      </c>
      <c r="GC256" s="9">
        <f t="shared" si="1317"/>
        <v>0</v>
      </c>
      <c r="GD256" s="12">
        <v>0</v>
      </c>
      <c r="GE256" s="4">
        <v>0</v>
      </c>
      <c r="GF256" s="9">
        <f t="shared" si="1318"/>
        <v>0</v>
      </c>
      <c r="GG256" s="12">
        <v>0</v>
      </c>
      <c r="GH256" s="4">
        <v>0</v>
      </c>
      <c r="GI256" s="9">
        <f t="shared" si="1319"/>
        <v>0</v>
      </c>
      <c r="GJ256" s="12">
        <v>0</v>
      </c>
      <c r="GK256" s="4">
        <v>0</v>
      </c>
      <c r="GL256" s="9">
        <f t="shared" si="1320"/>
        <v>0</v>
      </c>
      <c r="GM256" s="12">
        <v>0</v>
      </c>
      <c r="GN256" s="4">
        <v>0</v>
      </c>
      <c r="GO256" s="9">
        <f t="shared" si="1321"/>
        <v>0</v>
      </c>
      <c r="GP256" s="8">
        <v>0.42064000000000001</v>
      </c>
      <c r="GQ256" s="4">
        <v>27.867000000000001</v>
      </c>
      <c r="GR256" s="9">
        <f t="shared" si="1322"/>
        <v>66249.049068086722</v>
      </c>
      <c r="GS256" s="12">
        <v>0</v>
      </c>
      <c r="GT256" s="4">
        <v>0</v>
      </c>
      <c r="GU256" s="9">
        <f t="shared" si="1323"/>
        <v>0</v>
      </c>
      <c r="GV256" s="8">
        <v>8.0000000000000002E-3</v>
      </c>
      <c r="GW256" s="4">
        <v>0.16</v>
      </c>
      <c r="GX256" s="9">
        <f t="shared" si="1324"/>
        <v>20000</v>
      </c>
      <c r="GY256" s="12">
        <v>0</v>
      </c>
      <c r="GZ256" s="4">
        <v>0</v>
      </c>
      <c r="HA256" s="9">
        <f t="shared" si="1325"/>
        <v>0</v>
      </c>
      <c r="HB256" s="12">
        <v>0</v>
      </c>
      <c r="HC256" s="4">
        <v>0</v>
      </c>
      <c r="HD256" s="9">
        <f t="shared" si="1326"/>
        <v>0</v>
      </c>
      <c r="HE256" s="12">
        <v>0</v>
      </c>
      <c r="HF256" s="4">
        <v>0</v>
      </c>
      <c r="HG256" s="9">
        <f t="shared" si="1327"/>
        <v>0</v>
      </c>
      <c r="HH256" s="12">
        <f t="shared" si="1329"/>
        <v>11.44068</v>
      </c>
      <c r="HI256" s="9">
        <f t="shared" si="1330"/>
        <v>284.58500000000004</v>
      </c>
    </row>
    <row r="257" spans="1:217" x14ac:dyDescent="0.3">
      <c r="A257" s="108">
        <v>2023</v>
      </c>
      <c r="B257" s="9" t="s">
        <v>6</v>
      </c>
      <c r="C257" s="12">
        <v>0</v>
      </c>
      <c r="D257" s="4">
        <v>0</v>
      </c>
      <c r="E257" s="9">
        <f t="shared" ref="E257:E264" si="1331">IF(C257=0,0,D257/C257*1000)</f>
        <v>0</v>
      </c>
      <c r="F257" s="12">
        <v>0</v>
      </c>
      <c r="G257" s="4">
        <v>0</v>
      </c>
      <c r="H257" s="9">
        <f t="shared" si="1262"/>
        <v>0</v>
      </c>
      <c r="I257" s="12">
        <v>0</v>
      </c>
      <c r="J257" s="4">
        <v>0</v>
      </c>
      <c r="K257" s="9">
        <f t="shared" si="1263"/>
        <v>0</v>
      </c>
      <c r="L257" s="12">
        <v>0</v>
      </c>
      <c r="M257" s="4">
        <v>0</v>
      </c>
      <c r="N257" s="9">
        <f t="shared" si="1264"/>
        <v>0</v>
      </c>
      <c r="O257" s="12">
        <v>0</v>
      </c>
      <c r="P257" s="4">
        <v>0</v>
      </c>
      <c r="Q257" s="9">
        <f t="shared" si="1265"/>
        <v>0</v>
      </c>
      <c r="R257" s="12">
        <v>0</v>
      </c>
      <c r="S257" s="4">
        <v>0</v>
      </c>
      <c r="T257" s="9">
        <f t="shared" si="1266"/>
        <v>0</v>
      </c>
      <c r="U257" s="12">
        <v>0</v>
      </c>
      <c r="V257" s="4">
        <v>0</v>
      </c>
      <c r="W257" s="9">
        <f t="shared" si="1267"/>
        <v>0</v>
      </c>
      <c r="X257" s="12">
        <v>0</v>
      </c>
      <c r="Y257" s="4">
        <v>0</v>
      </c>
      <c r="Z257" s="9">
        <f t="shared" si="1268"/>
        <v>0</v>
      </c>
      <c r="AA257" s="12">
        <v>0</v>
      </c>
      <c r="AB257" s="4">
        <v>0</v>
      </c>
      <c r="AC257" s="9">
        <f t="shared" si="1269"/>
        <v>0</v>
      </c>
      <c r="AD257" s="12">
        <v>0</v>
      </c>
      <c r="AE257" s="4">
        <v>0</v>
      </c>
      <c r="AF257" s="9">
        <f t="shared" si="1270"/>
        <v>0</v>
      </c>
      <c r="AG257" s="12">
        <v>0</v>
      </c>
      <c r="AH257" s="4">
        <v>0</v>
      </c>
      <c r="AI257" s="9">
        <f t="shared" si="1271"/>
        <v>0</v>
      </c>
      <c r="AJ257" s="12">
        <v>0</v>
      </c>
      <c r="AK257" s="4">
        <v>0</v>
      </c>
      <c r="AL257" s="9">
        <f t="shared" si="1272"/>
        <v>0</v>
      </c>
      <c r="AM257" s="12">
        <v>0</v>
      </c>
      <c r="AN257" s="4">
        <v>0</v>
      </c>
      <c r="AO257" s="9">
        <f t="shared" si="1273"/>
        <v>0</v>
      </c>
      <c r="AP257" s="12">
        <v>0</v>
      </c>
      <c r="AQ257" s="4">
        <v>0</v>
      </c>
      <c r="AR257" s="9">
        <f t="shared" si="1274"/>
        <v>0</v>
      </c>
      <c r="AS257" s="12">
        <v>0</v>
      </c>
      <c r="AT257" s="4">
        <v>0</v>
      </c>
      <c r="AU257" s="9">
        <f t="shared" si="1275"/>
        <v>0</v>
      </c>
      <c r="AV257" s="12">
        <v>0</v>
      </c>
      <c r="AW257" s="4">
        <v>0</v>
      </c>
      <c r="AX257" s="9">
        <f t="shared" si="1276"/>
        <v>0</v>
      </c>
      <c r="AY257" s="12"/>
      <c r="AZ257" s="4"/>
      <c r="BA257" s="9"/>
      <c r="BB257" s="12">
        <v>0</v>
      </c>
      <c r="BC257" s="4">
        <v>0</v>
      </c>
      <c r="BD257" s="9">
        <f t="shared" si="1277"/>
        <v>0</v>
      </c>
      <c r="BE257" s="12">
        <v>0</v>
      </c>
      <c r="BF257" s="4">
        <v>0</v>
      </c>
      <c r="BG257" s="9">
        <f t="shared" si="1278"/>
        <v>0</v>
      </c>
      <c r="BH257" s="12">
        <v>0</v>
      </c>
      <c r="BI257" s="4">
        <v>0</v>
      </c>
      <c r="BJ257" s="9">
        <f t="shared" si="1279"/>
        <v>0</v>
      </c>
      <c r="BK257" s="12">
        <v>0</v>
      </c>
      <c r="BL257" s="4">
        <v>0</v>
      </c>
      <c r="BM257" s="9">
        <f t="shared" si="1280"/>
        <v>0</v>
      </c>
      <c r="BN257" s="12">
        <v>0</v>
      </c>
      <c r="BO257" s="4">
        <v>0</v>
      </c>
      <c r="BP257" s="9">
        <f t="shared" si="1281"/>
        <v>0</v>
      </c>
      <c r="BQ257" s="12">
        <v>0</v>
      </c>
      <c r="BR257" s="4">
        <v>0</v>
      </c>
      <c r="BS257" s="9">
        <f t="shared" si="1282"/>
        <v>0</v>
      </c>
      <c r="BT257" s="12">
        <v>0</v>
      </c>
      <c r="BU257" s="4">
        <v>0</v>
      </c>
      <c r="BV257" s="9">
        <f t="shared" si="1283"/>
        <v>0</v>
      </c>
      <c r="BW257" s="12">
        <v>0</v>
      </c>
      <c r="BX257" s="4">
        <v>0</v>
      </c>
      <c r="BY257" s="9">
        <f t="shared" si="1284"/>
        <v>0</v>
      </c>
      <c r="BZ257" s="12">
        <v>0</v>
      </c>
      <c r="CA257" s="4">
        <v>0</v>
      </c>
      <c r="CB257" s="9">
        <f t="shared" si="1285"/>
        <v>0</v>
      </c>
      <c r="CC257" s="12">
        <v>0</v>
      </c>
      <c r="CD257" s="4">
        <v>0</v>
      </c>
      <c r="CE257" s="9">
        <f t="shared" si="1286"/>
        <v>0</v>
      </c>
      <c r="CF257" s="12">
        <v>0</v>
      </c>
      <c r="CG257" s="4">
        <v>0</v>
      </c>
      <c r="CH257" s="9">
        <f t="shared" si="1287"/>
        <v>0</v>
      </c>
      <c r="CI257" s="12">
        <v>0</v>
      </c>
      <c r="CJ257" s="4">
        <v>0</v>
      </c>
      <c r="CK257" s="9">
        <f t="shared" si="1288"/>
        <v>0</v>
      </c>
      <c r="CL257" s="12">
        <v>0</v>
      </c>
      <c r="CM257" s="4">
        <v>0</v>
      </c>
      <c r="CN257" s="9">
        <f t="shared" si="1289"/>
        <v>0</v>
      </c>
      <c r="CO257" s="12">
        <v>0</v>
      </c>
      <c r="CP257" s="4">
        <v>0</v>
      </c>
      <c r="CQ257" s="9">
        <f t="shared" si="1290"/>
        <v>0</v>
      </c>
      <c r="CR257" s="12">
        <v>0</v>
      </c>
      <c r="CS257" s="4">
        <v>0</v>
      </c>
      <c r="CT257" s="9">
        <f t="shared" si="1291"/>
        <v>0</v>
      </c>
      <c r="CU257" s="12">
        <v>0</v>
      </c>
      <c r="CV257" s="4">
        <v>0</v>
      </c>
      <c r="CW257" s="9">
        <f t="shared" si="1292"/>
        <v>0</v>
      </c>
      <c r="CX257" s="12">
        <v>0</v>
      </c>
      <c r="CY257" s="4">
        <v>0</v>
      </c>
      <c r="CZ257" s="9">
        <f t="shared" si="1293"/>
        <v>0</v>
      </c>
      <c r="DA257" s="12"/>
      <c r="DB257" s="4"/>
      <c r="DC257" s="9"/>
      <c r="DD257" s="12">
        <v>0</v>
      </c>
      <c r="DE257" s="4">
        <v>0</v>
      </c>
      <c r="DF257" s="9">
        <f t="shared" si="1294"/>
        <v>0</v>
      </c>
      <c r="DG257" s="12">
        <v>0</v>
      </c>
      <c r="DH257" s="4">
        <v>0</v>
      </c>
      <c r="DI257" s="9">
        <f t="shared" si="1295"/>
        <v>0</v>
      </c>
      <c r="DJ257" s="12">
        <v>0</v>
      </c>
      <c r="DK257" s="4">
        <v>0</v>
      </c>
      <c r="DL257" s="9">
        <f t="shared" si="1296"/>
        <v>0</v>
      </c>
      <c r="DM257" s="12">
        <v>0</v>
      </c>
      <c r="DN257" s="4">
        <v>0</v>
      </c>
      <c r="DO257" s="9">
        <f t="shared" si="1297"/>
        <v>0</v>
      </c>
      <c r="DP257" s="8">
        <v>1.2119999999999999E-2</v>
      </c>
      <c r="DQ257" s="4">
        <v>7.5999999999999998E-2</v>
      </c>
      <c r="DR257" s="9">
        <f t="shared" si="1298"/>
        <v>6270.6270627062713</v>
      </c>
      <c r="DS257" s="12">
        <v>0</v>
      </c>
      <c r="DT257" s="4">
        <v>0</v>
      </c>
      <c r="DU257" s="9">
        <f t="shared" si="1299"/>
        <v>0</v>
      </c>
      <c r="DV257" s="12">
        <v>0</v>
      </c>
      <c r="DW257" s="4">
        <v>0</v>
      </c>
      <c r="DX257" s="9">
        <f t="shared" si="1300"/>
        <v>0</v>
      </c>
      <c r="DY257" s="8">
        <v>2E-3</v>
      </c>
      <c r="DZ257" s="4">
        <v>0.76200000000000001</v>
      </c>
      <c r="EA257" s="9">
        <f t="shared" si="1301"/>
        <v>381000</v>
      </c>
      <c r="EB257" s="12"/>
      <c r="EC257" s="4"/>
      <c r="ED257" s="9"/>
      <c r="EE257" s="12">
        <v>0</v>
      </c>
      <c r="EF257" s="4">
        <v>0</v>
      </c>
      <c r="EG257" s="9">
        <f t="shared" si="1302"/>
        <v>0</v>
      </c>
      <c r="EH257" s="12">
        <v>0</v>
      </c>
      <c r="EI257" s="4">
        <v>0</v>
      </c>
      <c r="EJ257" s="9">
        <f t="shared" si="1303"/>
        <v>0</v>
      </c>
      <c r="EK257" s="12">
        <v>0</v>
      </c>
      <c r="EL257" s="4">
        <v>0</v>
      </c>
      <c r="EM257" s="9">
        <f t="shared" si="1304"/>
        <v>0</v>
      </c>
      <c r="EN257" s="12">
        <v>0</v>
      </c>
      <c r="EO257" s="4">
        <v>0</v>
      </c>
      <c r="EP257" s="9">
        <f t="shared" si="1305"/>
        <v>0</v>
      </c>
      <c r="EQ257" s="12">
        <v>0</v>
      </c>
      <c r="ER257" s="4">
        <v>0</v>
      </c>
      <c r="ES257" s="9">
        <f t="shared" si="1306"/>
        <v>0</v>
      </c>
      <c r="ET257" s="12">
        <v>0</v>
      </c>
      <c r="EU257" s="4">
        <v>0</v>
      </c>
      <c r="EV257" s="9">
        <f t="shared" si="1307"/>
        <v>0</v>
      </c>
      <c r="EW257" s="12">
        <v>0</v>
      </c>
      <c r="EX257" s="4">
        <v>0</v>
      </c>
      <c r="EY257" s="9">
        <f t="shared" si="1308"/>
        <v>0</v>
      </c>
      <c r="EZ257" s="12">
        <v>0</v>
      </c>
      <c r="FA257" s="4">
        <v>0</v>
      </c>
      <c r="FB257" s="9">
        <f t="shared" si="1309"/>
        <v>0</v>
      </c>
      <c r="FC257" s="12">
        <v>0</v>
      </c>
      <c r="FD257" s="4">
        <v>0</v>
      </c>
      <c r="FE257" s="9">
        <f t="shared" si="1310"/>
        <v>0</v>
      </c>
      <c r="FF257" s="12">
        <v>0</v>
      </c>
      <c r="FG257" s="4">
        <v>0</v>
      </c>
      <c r="FH257" s="9">
        <f t="shared" si="1311"/>
        <v>0</v>
      </c>
      <c r="FI257" s="8">
        <v>1E-3</v>
      </c>
      <c r="FJ257" s="4">
        <v>0.01</v>
      </c>
      <c r="FK257" s="9">
        <f t="shared" si="1312"/>
        <v>10000</v>
      </c>
      <c r="FL257" s="12">
        <v>0</v>
      </c>
      <c r="FM257" s="4">
        <v>0</v>
      </c>
      <c r="FN257" s="9">
        <f t="shared" si="1313"/>
        <v>0</v>
      </c>
      <c r="FO257" s="12"/>
      <c r="FP257" s="4"/>
      <c r="FQ257" s="9"/>
      <c r="FR257" s="12">
        <v>0</v>
      </c>
      <c r="FS257" s="4">
        <v>0</v>
      </c>
      <c r="FT257" s="9">
        <f t="shared" si="1314"/>
        <v>0</v>
      </c>
      <c r="FU257" s="12">
        <v>0</v>
      </c>
      <c r="FV257" s="4">
        <v>0</v>
      </c>
      <c r="FW257" s="9">
        <f t="shared" si="1315"/>
        <v>0</v>
      </c>
      <c r="FX257" s="12">
        <v>0</v>
      </c>
      <c r="FY257" s="4">
        <v>0</v>
      </c>
      <c r="FZ257" s="9">
        <f t="shared" si="1316"/>
        <v>0</v>
      </c>
      <c r="GA257" s="12">
        <v>0</v>
      </c>
      <c r="GB257" s="4">
        <v>0</v>
      </c>
      <c r="GC257" s="9">
        <f t="shared" si="1317"/>
        <v>0</v>
      </c>
      <c r="GD257" s="12">
        <v>0</v>
      </c>
      <c r="GE257" s="4">
        <v>0</v>
      </c>
      <c r="GF257" s="9">
        <f t="shared" si="1318"/>
        <v>0</v>
      </c>
      <c r="GG257" s="12">
        <v>0</v>
      </c>
      <c r="GH257" s="4">
        <v>0</v>
      </c>
      <c r="GI257" s="9">
        <f t="shared" si="1319"/>
        <v>0</v>
      </c>
      <c r="GJ257" s="12">
        <v>0</v>
      </c>
      <c r="GK257" s="4">
        <v>0</v>
      </c>
      <c r="GL257" s="9">
        <f t="shared" si="1320"/>
        <v>0</v>
      </c>
      <c r="GM257" s="12">
        <v>0</v>
      </c>
      <c r="GN257" s="4">
        <v>0</v>
      </c>
      <c r="GO257" s="9">
        <f t="shared" si="1321"/>
        <v>0</v>
      </c>
      <c r="GP257" s="12">
        <v>0</v>
      </c>
      <c r="GQ257" s="4">
        <v>0</v>
      </c>
      <c r="GR257" s="9">
        <f t="shared" si="1322"/>
        <v>0</v>
      </c>
      <c r="GS257" s="12">
        <v>0</v>
      </c>
      <c r="GT257" s="4">
        <v>0</v>
      </c>
      <c r="GU257" s="9">
        <f t="shared" si="1323"/>
        <v>0</v>
      </c>
      <c r="GV257" s="8">
        <v>8.4500000000000006E-2</v>
      </c>
      <c r="GW257" s="4">
        <v>1.2689999999999999</v>
      </c>
      <c r="GX257" s="9">
        <f t="shared" si="1324"/>
        <v>15017.751479289938</v>
      </c>
      <c r="GY257" s="12">
        <v>0</v>
      </c>
      <c r="GZ257" s="4">
        <v>0</v>
      </c>
      <c r="HA257" s="9">
        <f t="shared" si="1325"/>
        <v>0</v>
      </c>
      <c r="HB257" s="12">
        <v>0</v>
      </c>
      <c r="HC257" s="4">
        <v>0</v>
      </c>
      <c r="HD257" s="9">
        <f t="shared" si="1326"/>
        <v>0</v>
      </c>
      <c r="HE257" s="12">
        <v>0</v>
      </c>
      <c r="HF257" s="4">
        <v>0</v>
      </c>
      <c r="HG257" s="9">
        <f t="shared" si="1327"/>
        <v>0</v>
      </c>
      <c r="HH257" s="12">
        <f t="shared" si="1329"/>
        <v>9.962E-2</v>
      </c>
      <c r="HI257" s="9">
        <f t="shared" si="1330"/>
        <v>2.117</v>
      </c>
    </row>
    <row r="258" spans="1:217" x14ac:dyDescent="0.3">
      <c r="A258" s="108">
        <v>2023</v>
      </c>
      <c r="B258" s="109" t="s">
        <v>7</v>
      </c>
      <c r="C258" s="12">
        <v>0</v>
      </c>
      <c r="D258" s="4">
        <v>0</v>
      </c>
      <c r="E258" s="9">
        <f t="shared" si="1331"/>
        <v>0</v>
      </c>
      <c r="F258" s="12">
        <v>0</v>
      </c>
      <c r="G258" s="4">
        <v>0</v>
      </c>
      <c r="H258" s="9">
        <f t="shared" si="1262"/>
        <v>0</v>
      </c>
      <c r="I258" s="12">
        <v>0</v>
      </c>
      <c r="J258" s="4">
        <v>0</v>
      </c>
      <c r="K258" s="9">
        <f t="shared" si="1263"/>
        <v>0</v>
      </c>
      <c r="L258" s="12">
        <v>0</v>
      </c>
      <c r="M258" s="4">
        <v>0</v>
      </c>
      <c r="N258" s="9">
        <f t="shared" si="1264"/>
        <v>0</v>
      </c>
      <c r="O258" s="12">
        <v>0</v>
      </c>
      <c r="P258" s="4">
        <v>0</v>
      </c>
      <c r="Q258" s="9">
        <f t="shared" si="1265"/>
        <v>0</v>
      </c>
      <c r="R258" s="8">
        <v>3.8E-3</v>
      </c>
      <c r="S258" s="4">
        <v>0.23200000000000001</v>
      </c>
      <c r="T258" s="9">
        <f t="shared" si="1266"/>
        <v>61052.631578947367</v>
      </c>
      <c r="U258" s="8">
        <v>9.6803999999999988</v>
      </c>
      <c r="V258" s="4">
        <v>455.49</v>
      </c>
      <c r="W258" s="9">
        <f t="shared" si="1267"/>
        <v>47052.807735217561</v>
      </c>
      <c r="X258" s="12">
        <v>0</v>
      </c>
      <c r="Y258" s="4">
        <v>0</v>
      </c>
      <c r="Z258" s="9">
        <f t="shared" si="1268"/>
        <v>0</v>
      </c>
      <c r="AA258" s="12">
        <v>0</v>
      </c>
      <c r="AB258" s="4">
        <v>0</v>
      </c>
      <c r="AC258" s="9">
        <f t="shared" si="1269"/>
        <v>0</v>
      </c>
      <c r="AD258" s="12">
        <v>0</v>
      </c>
      <c r="AE258" s="4">
        <v>0</v>
      </c>
      <c r="AF258" s="9">
        <f t="shared" si="1270"/>
        <v>0</v>
      </c>
      <c r="AG258" s="12">
        <v>0</v>
      </c>
      <c r="AH258" s="4">
        <v>0</v>
      </c>
      <c r="AI258" s="9">
        <f t="shared" si="1271"/>
        <v>0</v>
      </c>
      <c r="AJ258" s="12">
        <v>0</v>
      </c>
      <c r="AK258" s="4">
        <v>0</v>
      </c>
      <c r="AL258" s="9">
        <f t="shared" si="1272"/>
        <v>0</v>
      </c>
      <c r="AM258" s="12">
        <v>0</v>
      </c>
      <c r="AN258" s="4">
        <v>0</v>
      </c>
      <c r="AO258" s="9">
        <f t="shared" si="1273"/>
        <v>0</v>
      </c>
      <c r="AP258" s="12">
        <v>0</v>
      </c>
      <c r="AQ258" s="4">
        <v>0</v>
      </c>
      <c r="AR258" s="9">
        <f t="shared" si="1274"/>
        <v>0</v>
      </c>
      <c r="AS258" s="12">
        <v>0</v>
      </c>
      <c r="AT258" s="4">
        <v>0</v>
      </c>
      <c r="AU258" s="9">
        <f t="shared" si="1275"/>
        <v>0</v>
      </c>
      <c r="AV258" s="8">
        <v>2.1</v>
      </c>
      <c r="AW258" s="4">
        <v>8.25</v>
      </c>
      <c r="AX258" s="9">
        <f t="shared" si="1276"/>
        <v>3928.5714285714284</v>
      </c>
      <c r="AY258" s="12"/>
      <c r="AZ258" s="4"/>
      <c r="BA258" s="9"/>
      <c r="BB258" s="12">
        <v>0</v>
      </c>
      <c r="BC258" s="4">
        <v>0</v>
      </c>
      <c r="BD258" s="9">
        <f t="shared" si="1277"/>
        <v>0</v>
      </c>
      <c r="BE258" s="12">
        <v>0</v>
      </c>
      <c r="BF258" s="4">
        <v>0</v>
      </c>
      <c r="BG258" s="9">
        <f t="shared" si="1278"/>
        <v>0</v>
      </c>
      <c r="BH258" s="12">
        <v>0</v>
      </c>
      <c r="BI258" s="4">
        <v>0</v>
      </c>
      <c r="BJ258" s="9">
        <f t="shared" si="1279"/>
        <v>0</v>
      </c>
      <c r="BK258" s="12">
        <v>0</v>
      </c>
      <c r="BL258" s="4">
        <v>0</v>
      </c>
      <c r="BM258" s="9">
        <f t="shared" si="1280"/>
        <v>0</v>
      </c>
      <c r="BN258" s="12">
        <v>0</v>
      </c>
      <c r="BO258" s="4">
        <v>0</v>
      </c>
      <c r="BP258" s="9">
        <f t="shared" si="1281"/>
        <v>0</v>
      </c>
      <c r="BQ258" s="12">
        <v>0</v>
      </c>
      <c r="BR258" s="4">
        <v>0</v>
      </c>
      <c r="BS258" s="9">
        <f t="shared" si="1282"/>
        <v>0</v>
      </c>
      <c r="BT258" s="8">
        <v>1.9399999999999999E-3</v>
      </c>
      <c r="BU258" s="4">
        <v>0.40400000000000003</v>
      </c>
      <c r="BV258" s="9">
        <f t="shared" si="1283"/>
        <v>208247.42268041239</v>
      </c>
      <c r="BW258" s="12">
        <v>0</v>
      </c>
      <c r="BX258" s="4">
        <v>0</v>
      </c>
      <c r="BY258" s="9">
        <f t="shared" si="1284"/>
        <v>0</v>
      </c>
      <c r="BZ258" s="12">
        <v>0</v>
      </c>
      <c r="CA258" s="4">
        <v>0</v>
      </c>
      <c r="CB258" s="9">
        <f t="shared" si="1285"/>
        <v>0</v>
      </c>
      <c r="CC258" s="12">
        <v>0</v>
      </c>
      <c r="CD258" s="4">
        <v>0</v>
      </c>
      <c r="CE258" s="9">
        <f t="shared" si="1286"/>
        <v>0</v>
      </c>
      <c r="CF258" s="12">
        <v>0</v>
      </c>
      <c r="CG258" s="4">
        <v>0</v>
      </c>
      <c r="CH258" s="9">
        <f t="shared" si="1287"/>
        <v>0</v>
      </c>
      <c r="CI258" s="12">
        <v>0</v>
      </c>
      <c r="CJ258" s="4">
        <v>0</v>
      </c>
      <c r="CK258" s="9">
        <f t="shared" si="1288"/>
        <v>0</v>
      </c>
      <c r="CL258" s="12">
        <v>0</v>
      </c>
      <c r="CM258" s="4">
        <v>0</v>
      </c>
      <c r="CN258" s="9">
        <f t="shared" si="1289"/>
        <v>0</v>
      </c>
      <c r="CO258" s="12">
        <v>0</v>
      </c>
      <c r="CP258" s="4">
        <v>0</v>
      </c>
      <c r="CQ258" s="9">
        <f t="shared" si="1290"/>
        <v>0</v>
      </c>
      <c r="CR258" s="12">
        <v>0</v>
      </c>
      <c r="CS258" s="4">
        <v>0</v>
      </c>
      <c r="CT258" s="9">
        <f t="shared" si="1291"/>
        <v>0</v>
      </c>
      <c r="CU258" s="12">
        <v>0</v>
      </c>
      <c r="CV258" s="4">
        <v>0</v>
      </c>
      <c r="CW258" s="9">
        <f t="shared" si="1292"/>
        <v>0</v>
      </c>
      <c r="CX258" s="12">
        <v>0</v>
      </c>
      <c r="CY258" s="4">
        <v>0</v>
      </c>
      <c r="CZ258" s="9">
        <f t="shared" si="1293"/>
        <v>0</v>
      </c>
      <c r="DA258" s="12"/>
      <c r="DB258" s="4"/>
      <c r="DC258" s="9"/>
      <c r="DD258" s="12">
        <v>0</v>
      </c>
      <c r="DE258" s="4">
        <v>0</v>
      </c>
      <c r="DF258" s="9">
        <f t="shared" si="1294"/>
        <v>0</v>
      </c>
      <c r="DG258" s="12">
        <v>0</v>
      </c>
      <c r="DH258" s="4">
        <v>0</v>
      </c>
      <c r="DI258" s="9">
        <f t="shared" si="1295"/>
        <v>0</v>
      </c>
      <c r="DJ258" s="8">
        <v>1</v>
      </c>
      <c r="DK258" s="4">
        <v>21.231999999999999</v>
      </c>
      <c r="DL258" s="9">
        <f t="shared" si="1296"/>
        <v>21232</v>
      </c>
      <c r="DM258" s="12">
        <v>0</v>
      </c>
      <c r="DN258" s="4">
        <v>0</v>
      </c>
      <c r="DO258" s="9">
        <f t="shared" si="1297"/>
        <v>0</v>
      </c>
      <c r="DP258" s="12">
        <v>0</v>
      </c>
      <c r="DQ258" s="4">
        <v>0</v>
      </c>
      <c r="DR258" s="9">
        <f t="shared" si="1298"/>
        <v>0</v>
      </c>
      <c r="DS258" s="12">
        <v>0</v>
      </c>
      <c r="DT258" s="4">
        <v>0</v>
      </c>
      <c r="DU258" s="9">
        <f t="shared" si="1299"/>
        <v>0</v>
      </c>
      <c r="DV258" s="12">
        <v>0</v>
      </c>
      <c r="DW258" s="4">
        <v>0</v>
      </c>
      <c r="DX258" s="9">
        <f t="shared" si="1300"/>
        <v>0</v>
      </c>
      <c r="DY258" s="12">
        <v>0</v>
      </c>
      <c r="DZ258" s="4">
        <v>0</v>
      </c>
      <c r="EA258" s="9">
        <f t="shared" si="1301"/>
        <v>0</v>
      </c>
      <c r="EB258" s="12"/>
      <c r="EC258" s="4"/>
      <c r="ED258" s="9"/>
      <c r="EE258" s="12">
        <v>0</v>
      </c>
      <c r="EF258" s="4">
        <v>0</v>
      </c>
      <c r="EG258" s="9">
        <f t="shared" si="1302"/>
        <v>0</v>
      </c>
      <c r="EH258" s="12">
        <v>0</v>
      </c>
      <c r="EI258" s="4">
        <v>0</v>
      </c>
      <c r="EJ258" s="9">
        <f t="shared" si="1303"/>
        <v>0</v>
      </c>
      <c r="EK258" s="12">
        <v>0</v>
      </c>
      <c r="EL258" s="4">
        <v>0</v>
      </c>
      <c r="EM258" s="9">
        <f t="shared" si="1304"/>
        <v>0</v>
      </c>
      <c r="EN258" s="12">
        <v>0</v>
      </c>
      <c r="EO258" s="4">
        <v>0</v>
      </c>
      <c r="EP258" s="9">
        <f t="shared" si="1305"/>
        <v>0</v>
      </c>
      <c r="EQ258" s="12">
        <v>0</v>
      </c>
      <c r="ER258" s="4">
        <v>0</v>
      </c>
      <c r="ES258" s="9">
        <f t="shared" si="1306"/>
        <v>0</v>
      </c>
      <c r="ET258" s="12">
        <v>0</v>
      </c>
      <c r="EU258" s="4">
        <v>0</v>
      </c>
      <c r="EV258" s="9">
        <f t="shared" si="1307"/>
        <v>0</v>
      </c>
      <c r="EW258" s="12">
        <v>0</v>
      </c>
      <c r="EX258" s="4">
        <v>0</v>
      </c>
      <c r="EY258" s="9">
        <f t="shared" si="1308"/>
        <v>0</v>
      </c>
      <c r="EZ258" s="12">
        <v>0</v>
      </c>
      <c r="FA258" s="4">
        <v>0</v>
      </c>
      <c r="FB258" s="9">
        <f t="shared" si="1309"/>
        <v>0</v>
      </c>
      <c r="FC258" s="12">
        <v>0</v>
      </c>
      <c r="FD258" s="4">
        <v>0</v>
      </c>
      <c r="FE258" s="9">
        <f t="shared" si="1310"/>
        <v>0</v>
      </c>
      <c r="FF258" s="12">
        <v>0</v>
      </c>
      <c r="FG258" s="4">
        <v>0</v>
      </c>
      <c r="FH258" s="9">
        <f t="shared" si="1311"/>
        <v>0</v>
      </c>
      <c r="FI258" s="12">
        <v>0</v>
      </c>
      <c r="FJ258" s="4">
        <v>0</v>
      </c>
      <c r="FK258" s="9">
        <f t="shared" si="1312"/>
        <v>0</v>
      </c>
      <c r="FL258" s="12">
        <v>0</v>
      </c>
      <c r="FM258" s="4">
        <v>0</v>
      </c>
      <c r="FN258" s="9">
        <f t="shared" si="1313"/>
        <v>0</v>
      </c>
      <c r="FO258" s="12"/>
      <c r="FP258" s="4"/>
      <c r="FQ258" s="9"/>
      <c r="FR258" s="12">
        <v>0</v>
      </c>
      <c r="FS258" s="4">
        <v>0</v>
      </c>
      <c r="FT258" s="9">
        <f t="shared" si="1314"/>
        <v>0</v>
      </c>
      <c r="FU258" s="12">
        <v>0</v>
      </c>
      <c r="FV258" s="4">
        <v>0</v>
      </c>
      <c r="FW258" s="9">
        <f t="shared" si="1315"/>
        <v>0</v>
      </c>
      <c r="FX258" s="12">
        <v>0</v>
      </c>
      <c r="FY258" s="4">
        <v>0</v>
      </c>
      <c r="FZ258" s="9">
        <f t="shared" si="1316"/>
        <v>0</v>
      </c>
      <c r="GA258" s="12">
        <v>0</v>
      </c>
      <c r="GB258" s="4">
        <v>0</v>
      </c>
      <c r="GC258" s="9">
        <f t="shared" si="1317"/>
        <v>0</v>
      </c>
      <c r="GD258" s="12">
        <v>0</v>
      </c>
      <c r="GE258" s="4">
        <v>0</v>
      </c>
      <c r="GF258" s="9">
        <f t="shared" si="1318"/>
        <v>0</v>
      </c>
      <c r="GG258" s="12">
        <v>0</v>
      </c>
      <c r="GH258" s="4">
        <v>0</v>
      </c>
      <c r="GI258" s="9">
        <f t="shared" si="1319"/>
        <v>0</v>
      </c>
      <c r="GJ258" s="12">
        <v>0</v>
      </c>
      <c r="GK258" s="4">
        <v>0</v>
      </c>
      <c r="GL258" s="9">
        <f t="shared" si="1320"/>
        <v>0</v>
      </c>
      <c r="GM258" s="12">
        <v>0</v>
      </c>
      <c r="GN258" s="4">
        <v>0</v>
      </c>
      <c r="GO258" s="9">
        <f t="shared" si="1321"/>
        <v>0</v>
      </c>
      <c r="GP258" s="12">
        <v>0</v>
      </c>
      <c r="GQ258" s="4">
        <v>0</v>
      </c>
      <c r="GR258" s="9">
        <f t="shared" si="1322"/>
        <v>0</v>
      </c>
      <c r="GS258" s="8">
        <v>18.370999999999999</v>
      </c>
      <c r="GT258" s="4">
        <v>433.08699999999999</v>
      </c>
      <c r="GU258" s="9">
        <f t="shared" si="1323"/>
        <v>23574.492406510264</v>
      </c>
      <c r="GV258" s="8">
        <v>9.4999999999999998E-3</v>
      </c>
      <c r="GW258" s="4">
        <v>0.19600000000000001</v>
      </c>
      <c r="GX258" s="9">
        <f t="shared" si="1324"/>
        <v>20631.57894736842</v>
      </c>
      <c r="GY258" s="12">
        <v>0</v>
      </c>
      <c r="GZ258" s="4">
        <v>0</v>
      </c>
      <c r="HA258" s="9">
        <f t="shared" si="1325"/>
        <v>0</v>
      </c>
      <c r="HB258" s="12">
        <v>0</v>
      </c>
      <c r="HC258" s="4">
        <v>0</v>
      </c>
      <c r="HD258" s="9">
        <f t="shared" si="1326"/>
        <v>0</v>
      </c>
      <c r="HE258" s="12">
        <v>0</v>
      </c>
      <c r="HF258" s="4">
        <v>0</v>
      </c>
      <c r="HG258" s="9">
        <f t="shared" si="1327"/>
        <v>0</v>
      </c>
      <c r="HH258" s="12">
        <f t="shared" si="1329"/>
        <v>31.166639999999997</v>
      </c>
      <c r="HI258" s="9">
        <f t="shared" si="1330"/>
        <v>918.89100000000008</v>
      </c>
    </row>
    <row r="259" spans="1:217" x14ac:dyDescent="0.3">
      <c r="A259" s="108">
        <v>2023</v>
      </c>
      <c r="B259" s="109" t="s">
        <v>8</v>
      </c>
      <c r="C259" s="12">
        <v>0</v>
      </c>
      <c r="D259" s="4">
        <v>0</v>
      </c>
      <c r="E259" s="9">
        <f t="shared" si="1331"/>
        <v>0</v>
      </c>
      <c r="F259" s="12">
        <v>0</v>
      </c>
      <c r="G259" s="4">
        <v>0</v>
      </c>
      <c r="H259" s="9">
        <f t="shared" si="1262"/>
        <v>0</v>
      </c>
      <c r="I259" s="12">
        <v>0</v>
      </c>
      <c r="J259" s="4">
        <v>0</v>
      </c>
      <c r="K259" s="9">
        <f t="shared" si="1263"/>
        <v>0</v>
      </c>
      <c r="L259" s="12">
        <v>0</v>
      </c>
      <c r="M259" s="4">
        <v>0</v>
      </c>
      <c r="N259" s="9">
        <f t="shared" si="1264"/>
        <v>0</v>
      </c>
      <c r="O259" s="12">
        <v>0</v>
      </c>
      <c r="P259" s="4">
        <v>0</v>
      </c>
      <c r="Q259" s="9">
        <f t="shared" si="1265"/>
        <v>0</v>
      </c>
      <c r="R259" s="12">
        <v>0</v>
      </c>
      <c r="S259" s="4">
        <v>0</v>
      </c>
      <c r="T259" s="9">
        <f t="shared" si="1266"/>
        <v>0</v>
      </c>
      <c r="U259" s="12">
        <v>0</v>
      </c>
      <c r="V259" s="4">
        <v>0</v>
      </c>
      <c r="W259" s="9">
        <f t="shared" si="1267"/>
        <v>0</v>
      </c>
      <c r="X259" s="12">
        <v>0</v>
      </c>
      <c r="Y259" s="4">
        <v>0</v>
      </c>
      <c r="Z259" s="9">
        <f t="shared" si="1268"/>
        <v>0</v>
      </c>
      <c r="AA259" s="12">
        <v>0</v>
      </c>
      <c r="AB259" s="4">
        <v>0</v>
      </c>
      <c r="AC259" s="9">
        <f t="shared" si="1269"/>
        <v>0</v>
      </c>
      <c r="AD259" s="12">
        <v>0</v>
      </c>
      <c r="AE259" s="4">
        <v>0</v>
      </c>
      <c r="AF259" s="9">
        <f t="shared" si="1270"/>
        <v>0</v>
      </c>
      <c r="AG259" s="12">
        <v>0</v>
      </c>
      <c r="AH259" s="4">
        <v>0</v>
      </c>
      <c r="AI259" s="9">
        <f t="shared" si="1271"/>
        <v>0</v>
      </c>
      <c r="AJ259" s="12">
        <v>0</v>
      </c>
      <c r="AK259" s="4">
        <v>0</v>
      </c>
      <c r="AL259" s="9">
        <f t="shared" si="1272"/>
        <v>0</v>
      </c>
      <c r="AM259" s="12">
        <v>0</v>
      </c>
      <c r="AN259" s="4">
        <v>0</v>
      </c>
      <c r="AO259" s="9">
        <f t="shared" si="1273"/>
        <v>0</v>
      </c>
      <c r="AP259" s="12">
        <v>0</v>
      </c>
      <c r="AQ259" s="4">
        <v>0</v>
      </c>
      <c r="AR259" s="9">
        <f t="shared" si="1274"/>
        <v>0</v>
      </c>
      <c r="AS259" s="12">
        <v>0</v>
      </c>
      <c r="AT259" s="4">
        <v>0</v>
      </c>
      <c r="AU259" s="9">
        <f t="shared" si="1275"/>
        <v>0</v>
      </c>
      <c r="AV259" s="8">
        <v>6.7</v>
      </c>
      <c r="AW259" s="4">
        <v>18.899999999999999</v>
      </c>
      <c r="AX259" s="9">
        <f t="shared" si="1276"/>
        <v>2820.8955223880598</v>
      </c>
      <c r="AY259" s="12"/>
      <c r="AZ259" s="4"/>
      <c r="BA259" s="9"/>
      <c r="BB259" s="12">
        <v>0</v>
      </c>
      <c r="BC259" s="4">
        <v>0</v>
      </c>
      <c r="BD259" s="9">
        <f t="shared" si="1277"/>
        <v>0</v>
      </c>
      <c r="BE259" s="12">
        <v>0</v>
      </c>
      <c r="BF259" s="4">
        <v>0</v>
      </c>
      <c r="BG259" s="9">
        <f t="shared" si="1278"/>
        <v>0</v>
      </c>
      <c r="BH259" s="12">
        <v>0</v>
      </c>
      <c r="BI259" s="4">
        <v>0</v>
      </c>
      <c r="BJ259" s="9">
        <f t="shared" si="1279"/>
        <v>0</v>
      </c>
      <c r="BK259" s="12">
        <v>0</v>
      </c>
      <c r="BL259" s="4">
        <v>0</v>
      </c>
      <c r="BM259" s="9">
        <f t="shared" si="1280"/>
        <v>0</v>
      </c>
      <c r="BN259" s="12">
        <v>0</v>
      </c>
      <c r="BO259" s="4">
        <v>0</v>
      </c>
      <c r="BP259" s="9">
        <f t="shared" si="1281"/>
        <v>0</v>
      </c>
      <c r="BQ259" s="12">
        <v>0</v>
      </c>
      <c r="BR259" s="4">
        <v>0</v>
      </c>
      <c r="BS259" s="9">
        <f t="shared" si="1282"/>
        <v>0</v>
      </c>
      <c r="BT259" s="12">
        <v>0</v>
      </c>
      <c r="BU259" s="4">
        <v>0</v>
      </c>
      <c r="BV259" s="9">
        <f t="shared" si="1283"/>
        <v>0</v>
      </c>
      <c r="BW259" s="12">
        <v>0</v>
      </c>
      <c r="BX259" s="4">
        <v>0</v>
      </c>
      <c r="BY259" s="9">
        <f t="shared" si="1284"/>
        <v>0</v>
      </c>
      <c r="BZ259" s="12">
        <v>0</v>
      </c>
      <c r="CA259" s="4">
        <v>0</v>
      </c>
      <c r="CB259" s="9">
        <f t="shared" si="1285"/>
        <v>0</v>
      </c>
      <c r="CC259" s="12">
        <v>0</v>
      </c>
      <c r="CD259" s="4">
        <v>0</v>
      </c>
      <c r="CE259" s="9">
        <f t="shared" si="1286"/>
        <v>0</v>
      </c>
      <c r="CF259" s="12">
        <v>0</v>
      </c>
      <c r="CG259" s="4">
        <v>0</v>
      </c>
      <c r="CH259" s="9">
        <f t="shared" si="1287"/>
        <v>0</v>
      </c>
      <c r="CI259" s="12">
        <v>0</v>
      </c>
      <c r="CJ259" s="4">
        <v>0</v>
      </c>
      <c r="CK259" s="9">
        <f t="shared" si="1288"/>
        <v>0</v>
      </c>
      <c r="CL259" s="12">
        <v>0</v>
      </c>
      <c r="CM259" s="4">
        <v>0</v>
      </c>
      <c r="CN259" s="9">
        <f t="shared" si="1289"/>
        <v>0</v>
      </c>
      <c r="CO259" s="12">
        <v>0</v>
      </c>
      <c r="CP259" s="4">
        <v>0</v>
      </c>
      <c r="CQ259" s="9">
        <f t="shared" si="1290"/>
        <v>0</v>
      </c>
      <c r="CR259" s="12">
        <v>0</v>
      </c>
      <c r="CS259" s="4">
        <v>0</v>
      </c>
      <c r="CT259" s="9">
        <f t="shared" si="1291"/>
        <v>0</v>
      </c>
      <c r="CU259" s="12">
        <v>0</v>
      </c>
      <c r="CV259" s="4">
        <v>0</v>
      </c>
      <c r="CW259" s="9">
        <f t="shared" si="1292"/>
        <v>0</v>
      </c>
      <c r="CX259" s="12">
        <v>0</v>
      </c>
      <c r="CY259" s="4">
        <v>0</v>
      </c>
      <c r="CZ259" s="9">
        <f t="shared" si="1293"/>
        <v>0</v>
      </c>
      <c r="DA259" s="12"/>
      <c r="DB259" s="4"/>
      <c r="DC259" s="9"/>
      <c r="DD259" s="12">
        <v>0</v>
      </c>
      <c r="DE259" s="4">
        <v>0</v>
      </c>
      <c r="DF259" s="9">
        <f t="shared" si="1294"/>
        <v>0</v>
      </c>
      <c r="DG259" s="12">
        <v>0</v>
      </c>
      <c r="DH259" s="4">
        <v>0</v>
      </c>
      <c r="DI259" s="9">
        <f t="shared" si="1295"/>
        <v>0</v>
      </c>
      <c r="DJ259" s="12">
        <v>0</v>
      </c>
      <c r="DK259" s="4">
        <v>0</v>
      </c>
      <c r="DL259" s="9">
        <f t="shared" si="1296"/>
        <v>0</v>
      </c>
      <c r="DM259" s="12">
        <v>0</v>
      </c>
      <c r="DN259" s="4">
        <v>0</v>
      </c>
      <c r="DO259" s="9">
        <f t="shared" si="1297"/>
        <v>0</v>
      </c>
      <c r="DP259" s="12">
        <v>0</v>
      </c>
      <c r="DQ259" s="4">
        <v>0</v>
      </c>
      <c r="DR259" s="9">
        <f t="shared" si="1298"/>
        <v>0</v>
      </c>
      <c r="DS259" s="12">
        <v>0</v>
      </c>
      <c r="DT259" s="4">
        <v>0</v>
      </c>
      <c r="DU259" s="9">
        <f t="shared" si="1299"/>
        <v>0</v>
      </c>
      <c r="DV259" s="12">
        <v>0</v>
      </c>
      <c r="DW259" s="4">
        <v>0</v>
      </c>
      <c r="DX259" s="9">
        <f t="shared" si="1300"/>
        <v>0</v>
      </c>
      <c r="DY259" s="12">
        <v>0</v>
      </c>
      <c r="DZ259" s="4">
        <v>0</v>
      </c>
      <c r="EA259" s="9">
        <f t="shared" si="1301"/>
        <v>0</v>
      </c>
      <c r="EB259" s="12"/>
      <c r="EC259" s="4"/>
      <c r="ED259" s="9"/>
      <c r="EE259" s="12">
        <v>0</v>
      </c>
      <c r="EF259" s="4">
        <v>0</v>
      </c>
      <c r="EG259" s="9">
        <f t="shared" si="1302"/>
        <v>0</v>
      </c>
      <c r="EH259" s="12">
        <v>0</v>
      </c>
      <c r="EI259" s="4">
        <v>0</v>
      </c>
      <c r="EJ259" s="9">
        <f t="shared" si="1303"/>
        <v>0</v>
      </c>
      <c r="EK259" s="12">
        <v>0</v>
      </c>
      <c r="EL259" s="4">
        <v>0</v>
      </c>
      <c r="EM259" s="9">
        <f t="shared" si="1304"/>
        <v>0</v>
      </c>
      <c r="EN259" s="12">
        <v>0</v>
      </c>
      <c r="EO259" s="4">
        <v>0</v>
      </c>
      <c r="EP259" s="9">
        <f t="shared" si="1305"/>
        <v>0</v>
      </c>
      <c r="EQ259" s="12">
        <v>0</v>
      </c>
      <c r="ER259" s="4">
        <v>0</v>
      </c>
      <c r="ES259" s="9">
        <f t="shared" si="1306"/>
        <v>0</v>
      </c>
      <c r="ET259" s="12">
        <v>0</v>
      </c>
      <c r="EU259" s="4">
        <v>0</v>
      </c>
      <c r="EV259" s="9">
        <f t="shared" si="1307"/>
        <v>0</v>
      </c>
      <c r="EW259" s="12">
        <v>0</v>
      </c>
      <c r="EX259" s="4">
        <v>0</v>
      </c>
      <c r="EY259" s="9">
        <f t="shared" si="1308"/>
        <v>0</v>
      </c>
      <c r="EZ259" s="12">
        <v>0</v>
      </c>
      <c r="FA259" s="4">
        <v>0</v>
      </c>
      <c r="FB259" s="9">
        <f t="shared" si="1309"/>
        <v>0</v>
      </c>
      <c r="FC259" s="12">
        <v>0</v>
      </c>
      <c r="FD259" s="4">
        <v>0</v>
      </c>
      <c r="FE259" s="9">
        <f t="shared" si="1310"/>
        <v>0</v>
      </c>
      <c r="FF259" s="12">
        <v>0</v>
      </c>
      <c r="FG259" s="4">
        <v>0</v>
      </c>
      <c r="FH259" s="9">
        <f t="shared" si="1311"/>
        <v>0</v>
      </c>
      <c r="FI259" s="12">
        <v>0</v>
      </c>
      <c r="FJ259" s="4">
        <v>0</v>
      </c>
      <c r="FK259" s="9">
        <f t="shared" si="1312"/>
        <v>0</v>
      </c>
      <c r="FL259" s="12">
        <v>0</v>
      </c>
      <c r="FM259" s="4">
        <v>0</v>
      </c>
      <c r="FN259" s="9">
        <f t="shared" si="1313"/>
        <v>0</v>
      </c>
      <c r="FO259" s="12"/>
      <c r="FP259" s="4"/>
      <c r="FQ259" s="9"/>
      <c r="FR259" s="12">
        <v>0</v>
      </c>
      <c r="FS259" s="4">
        <v>0</v>
      </c>
      <c r="FT259" s="9">
        <f t="shared" si="1314"/>
        <v>0</v>
      </c>
      <c r="FU259" s="12">
        <v>0</v>
      </c>
      <c r="FV259" s="4">
        <v>0</v>
      </c>
      <c r="FW259" s="9">
        <f t="shared" si="1315"/>
        <v>0</v>
      </c>
      <c r="FX259" s="12">
        <v>0</v>
      </c>
      <c r="FY259" s="4">
        <v>0</v>
      </c>
      <c r="FZ259" s="9">
        <f t="shared" si="1316"/>
        <v>0</v>
      </c>
      <c r="GA259" s="12">
        <v>0</v>
      </c>
      <c r="GB259" s="4">
        <v>0</v>
      </c>
      <c r="GC259" s="9">
        <f t="shared" si="1317"/>
        <v>0</v>
      </c>
      <c r="GD259" s="12">
        <v>0</v>
      </c>
      <c r="GE259" s="4">
        <v>0</v>
      </c>
      <c r="GF259" s="9">
        <f t="shared" si="1318"/>
        <v>0</v>
      </c>
      <c r="GG259" s="12">
        <v>0</v>
      </c>
      <c r="GH259" s="4">
        <v>0</v>
      </c>
      <c r="GI259" s="9">
        <f t="shared" si="1319"/>
        <v>0</v>
      </c>
      <c r="GJ259" s="12">
        <v>0</v>
      </c>
      <c r="GK259" s="4">
        <v>0</v>
      </c>
      <c r="GL259" s="9">
        <f t="shared" si="1320"/>
        <v>0</v>
      </c>
      <c r="GM259" s="12">
        <v>0</v>
      </c>
      <c r="GN259" s="4">
        <v>0</v>
      </c>
      <c r="GO259" s="9">
        <f t="shared" si="1321"/>
        <v>0</v>
      </c>
      <c r="GP259" s="12">
        <v>0</v>
      </c>
      <c r="GQ259" s="4">
        <v>0</v>
      </c>
      <c r="GR259" s="9">
        <f t="shared" si="1322"/>
        <v>0</v>
      </c>
      <c r="GS259" s="8">
        <v>18.385349999999999</v>
      </c>
      <c r="GT259" s="4">
        <v>440.01</v>
      </c>
      <c r="GU259" s="9">
        <f t="shared" si="1323"/>
        <v>23932.642022044729</v>
      </c>
      <c r="GV259" s="8">
        <v>5.1499999999999997E-2</v>
      </c>
      <c r="GW259" s="4">
        <v>3.7410000000000001</v>
      </c>
      <c r="GX259" s="9">
        <f t="shared" si="1324"/>
        <v>72640.776699029127</v>
      </c>
      <c r="GY259" s="12">
        <v>0</v>
      </c>
      <c r="GZ259" s="4">
        <v>0</v>
      </c>
      <c r="HA259" s="9">
        <f t="shared" si="1325"/>
        <v>0</v>
      </c>
      <c r="HB259" s="12">
        <v>0</v>
      </c>
      <c r="HC259" s="4">
        <v>0</v>
      </c>
      <c r="HD259" s="9">
        <f t="shared" si="1326"/>
        <v>0</v>
      </c>
      <c r="HE259" s="12">
        <v>0</v>
      </c>
      <c r="HF259" s="4">
        <v>0</v>
      </c>
      <c r="HG259" s="9">
        <f t="shared" si="1327"/>
        <v>0</v>
      </c>
      <c r="HH259" s="12">
        <f t="shared" si="1329"/>
        <v>25.136849999999999</v>
      </c>
      <c r="HI259" s="9">
        <f t="shared" si="1330"/>
        <v>462.65099999999995</v>
      </c>
    </row>
    <row r="260" spans="1:217" x14ac:dyDescent="0.3">
      <c r="A260" s="108">
        <v>2023</v>
      </c>
      <c r="B260" s="109" t="s">
        <v>9</v>
      </c>
      <c r="C260" s="12">
        <v>0</v>
      </c>
      <c r="D260" s="4">
        <v>0</v>
      </c>
      <c r="E260" s="9">
        <f t="shared" si="1331"/>
        <v>0</v>
      </c>
      <c r="F260" s="12">
        <v>0</v>
      </c>
      <c r="G260" s="4">
        <v>0</v>
      </c>
      <c r="H260" s="9">
        <f t="shared" si="1262"/>
        <v>0</v>
      </c>
      <c r="I260" s="12">
        <v>0</v>
      </c>
      <c r="J260" s="4">
        <v>0</v>
      </c>
      <c r="K260" s="9">
        <f t="shared" si="1263"/>
        <v>0</v>
      </c>
      <c r="L260" s="12">
        <v>0</v>
      </c>
      <c r="M260" s="4">
        <v>0</v>
      </c>
      <c r="N260" s="9">
        <f t="shared" si="1264"/>
        <v>0</v>
      </c>
      <c r="O260" s="12">
        <v>0</v>
      </c>
      <c r="P260" s="4">
        <v>0</v>
      </c>
      <c r="Q260" s="9">
        <f t="shared" si="1265"/>
        <v>0</v>
      </c>
      <c r="R260" s="12">
        <v>0</v>
      </c>
      <c r="S260" s="4">
        <v>0</v>
      </c>
      <c r="T260" s="9">
        <f t="shared" si="1266"/>
        <v>0</v>
      </c>
      <c r="U260" s="12">
        <v>0</v>
      </c>
      <c r="V260" s="4">
        <v>0</v>
      </c>
      <c r="W260" s="9">
        <f t="shared" si="1267"/>
        <v>0</v>
      </c>
      <c r="X260" s="12">
        <v>0</v>
      </c>
      <c r="Y260" s="4">
        <v>0</v>
      </c>
      <c r="Z260" s="9">
        <f t="shared" si="1268"/>
        <v>0</v>
      </c>
      <c r="AA260" s="12">
        <v>0</v>
      </c>
      <c r="AB260" s="4">
        <v>0</v>
      </c>
      <c r="AC260" s="9">
        <f t="shared" si="1269"/>
        <v>0</v>
      </c>
      <c r="AD260" s="12">
        <v>0</v>
      </c>
      <c r="AE260" s="4">
        <v>0</v>
      </c>
      <c r="AF260" s="9">
        <f t="shared" si="1270"/>
        <v>0</v>
      </c>
      <c r="AG260" s="12">
        <v>0</v>
      </c>
      <c r="AH260" s="4">
        <v>0</v>
      </c>
      <c r="AI260" s="9">
        <f t="shared" si="1271"/>
        <v>0</v>
      </c>
      <c r="AJ260" s="12">
        <v>0</v>
      </c>
      <c r="AK260" s="4">
        <v>0</v>
      </c>
      <c r="AL260" s="9">
        <f t="shared" si="1272"/>
        <v>0</v>
      </c>
      <c r="AM260" s="12">
        <v>0</v>
      </c>
      <c r="AN260" s="4">
        <v>0</v>
      </c>
      <c r="AO260" s="9">
        <f t="shared" si="1273"/>
        <v>0</v>
      </c>
      <c r="AP260" s="12">
        <v>0</v>
      </c>
      <c r="AQ260" s="4">
        <v>0</v>
      </c>
      <c r="AR260" s="9">
        <f t="shared" si="1274"/>
        <v>0</v>
      </c>
      <c r="AS260" s="12">
        <v>0</v>
      </c>
      <c r="AT260" s="4">
        <v>0</v>
      </c>
      <c r="AU260" s="9">
        <f t="shared" si="1275"/>
        <v>0</v>
      </c>
      <c r="AV260" s="8">
        <v>9</v>
      </c>
      <c r="AW260" s="4">
        <v>29.5</v>
      </c>
      <c r="AX260" s="9">
        <f t="shared" si="1276"/>
        <v>3277.7777777777778</v>
      </c>
      <c r="AY260" s="12"/>
      <c r="AZ260" s="4"/>
      <c r="BA260" s="9"/>
      <c r="BB260" s="12">
        <v>0</v>
      </c>
      <c r="BC260" s="4">
        <v>0</v>
      </c>
      <c r="BD260" s="9">
        <f t="shared" si="1277"/>
        <v>0</v>
      </c>
      <c r="BE260" s="12">
        <v>0</v>
      </c>
      <c r="BF260" s="4">
        <v>0</v>
      </c>
      <c r="BG260" s="9">
        <f t="shared" si="1278"/>
        <v>0</v>
      </c>
      <c r="BH260" s="12">
        <v>0</v>
      </c>
      <c r="BI260" s="4">
        <v>0</v>
      </c>
      <c r="BJ260" s="9">
        <f t="shared" si="1279"/>
        <v>0</v>
      </c>
      <c r="BK260" s="12">
        <v>0</v>
      </c>
      <c r="BL260" s="4">
        <v>0</v>
      </c>
      <c r="BM260" s="9">
        <f t="shared" si="1280"/>
        <v>0</v>
      </c>
      <c r="BN260" s="12">
        <v>0</v>
      </c>
      <c r="BO260" s="4">
        <v>0</v>
      </c>
      <c r="BP260" s="9">
        <f t="shared" si="1281"/>
        <v>0</v>
      </c>
      <c r="BQ260" s="12">
        <v>0</v>
      </c>
      <c r="BR260" s="4">
        <v>0</v>
      </c>
      <c r="BS260" s="9">
        <f t="shared" si="1282"/>
        <v>0</v>
      </c>
      <c r="BT260" s="12">
        <v>0</v>
      </c>
      <c r="BU260" s="4">
        <v>0</v>
      </c>
      <c r="BV260" s="9">
        <f t="shared" si="1283"/>
        <v>0</v>
      </c>
      <c r="BW260" s="12">
        <v>0</v>
      </c>
      <c r="BX260" s="4">
        <v>0</v>
      </c>
      <c r="BY260" s="9">
        <f t="shared" si="1284"/>
        <v>0</v>
      </c>
      <c r="BZ260" s="12">
        <v>0</v>
      </c>
      <c r="CA260" s="4">
        <v>0</v>
      </c>
      <c r="CB260" s="9">
        <f t="shared" si="1285"/>
        <v>0</v>
      </c>
      <c r="CC260" s="12">
        <v>0</v>
      </c>
      <c r="CD260" s="4">
        <v>0</v>
      </c>
      <c r="CE260" s="9">
        <f t="shared" si="1286"/>
        <v>0</v>
      </c>
      <c r="CF260" s="12">
        <v>0</v>
      </c>
      <c r="CG260" s="4">
        <v>0</v>
      </c>
      <c r="CH260" s="9">
        <f t="shared" si="1287"/>
        <v>0</v>
      </c>
      <c r="CI260" s="12">
        <v>0</v>
      </c>
      <c r="CJ260" s="4">
        <v>0</v>
      </c>
      <c r="CK260" s="9">
        <f t="shared" si="1288"/>
        <v>0</v>
      </c>
      <c r="CL260" s="12">
        <v>0</v>
      </c>
      <c r="CM260" s="4">
        <v>0</v>
      </c>
      <c r="CN260" s="9">
        <f t="shared" si="1289"/>
        <v>0</v>
      </c>
      <c r="CO260" s="12">
        <v>0</v>
      </c>
      <c r="CP260" s="4">
        <v>0</v>
      </c>
      <c r="CQ260" s="9">
        <f t="shared" si="1290"/>
        <v>0</v>
      </c>
      <c r="CR260" s="12">
        <v>0</v>
      </c>
      <c r="CS260" s="4">
        <v>0</v>
      </c>
      <c r="CT260" s="9">
        <f t="shared" si="1291"/>
        <v>0</v>
      </c>
      <c r="CU260" s="12">
        <v>0</v>
      </c>
      <c r="CV260" s="4">
        <v>0</v>
      </c>
      <c r="CW260" s="9">
        <f t="shared" si="1292"/>
        <v>0</v>
      </c>
      <c r="CX260" s="12">
        <v>0</v>
      </c>
      <c r="CY260" s="4">
        <v>0</v>
      </c>
      <c r="CZ260" s="9">
        <f t="shared" si="1293"/>
        <v>0</v>
      </c>
      <c r="DA260" s="8"/>
      <c r="DB260" s="4"/>
      <c r="DC260" s="9"/>
      <c r="DD260" s="8">
        <v>7.0000000000000001E-3</v>
      </c>
      <c r="DE260" s="4">
        <v>0.36299999999999999</v>
      </c>
      <c r="DF260" s="9">
        <f t="shared" si="1294"/>
        <v>51857.142857142855</v>
      </c>
      <c r="DG260" s="12">
        <v>0</v>
      </c>
      <c r="DH260" s="4">
        <v>0</v>
      </c>
      <c r="DI260" s="9">
        <f t="shared" si="1295"/>
        <v>0</v>
      </c>
      <c r="DJ260" s="12">
        <v>0</v>
      </c>
      <c r="DK260" s="4">
        <v>0</v>
      </c>
      <c r="DL260" s="9">
        <f t="shared" si="1296"/>
        <v>0</v>
      </c>
      <c r="DM260" s="8">
        <v>30</v>
      </c>
      <c r="DN260" s="4">
        <v>97.5</v>
      </c>
      <c r="DO260" s="9">
        <f t="shared" si="1297"/>
        <v>3250</v>
      </c>
      <c r="DP260" s="8">
        <v>5.0000000000000001E-4</v>
      </c>
      <c r="DQ260" s="4">
        <v>1.7000000000000001E-2</v>
      </c>
      <c r="DR260" s="9">
        <f t="shared" si="1298"/>
        <v>34000</v>
      </c>
      <c r="DS260" s="12">
        <v>0</v>
      </c>
      <c r="DT260" s="4">
        <v>0</v>
      </c>
      <c r="DU260" s="9">
        <f t="shared" si="1299"/>
        <v>0</v>
      </c>
      <c r="DV260" s="12">
        <v>0</v>
      </c>
      <c r="DW260" s="4">
        <v>0</v>
      </c>
      <c r="DX260" s="9">
        <f t="shared" si="1300"/>
        <v>0</v>
      </c>
      <c r="DY260" s="12">
        <v>0</v>
      </c>
      <c r="DZ260" s="4">
        <v>0</v>
      </c>
      <c r="EA260" s="9">
        <f t="shared" si="1301"/>
        <v>0</v>
      </c>
      <c r="EB260" s="12"/>
      <c r="EC260" s="4"/>
      <c r="ED260" s="9"/>
      <c r="EE260" s="12">
        <v>0</v>
      </c>
      <c r="EF260" s="4">
        <v>0</v>
      </c>
      <c r="EG260" s="9">
        <f t="shared" si="1302"/>
        <v>0</v>
      </c>
      <c r="EH260" s="12">
        <v>0</v>
      </c>
      <c r="EI260" s="4">
        <v>0</v>
      </c>
      <c r="EJ260" s="9">
        <f t="shared" si="1303"/>
        <v>0</v>
      </c>
      <c r="EK260" s="12">
        <v>0</v>
      </c>
      <c r="EL260" s="4">
        <v>0</v>
      </c>
      <c r="EM260" s="9">
        <f t="shared" si="1304"/>
        <v>0</v>
      </c>
      <c r="EN260" s="12">
        <v>0</v>
      </c>
      <c r="EO260" s="4">
        <v>0</v>
      </c>
      <c r="EP260" s="9">
        <f t="shared" si="1305"/>
        <v>0</v>
      </c>
      <c r="EQ260" s="12">
        <v>0</v>
      </c>
      <c r="ER260" s="4">
        <v>0</v>
      </c>
      <c r="ES260" s="9">
        <f t="shared" si="1306"/>
        <v>0</v>
      </c>
      <c r="ET260" s="12">
        <v>0</v>
      </c>
      <c r="EU260" s="4">
        <v>0</v>
      </c>
      <c r="EV260" s="9">
        <f t="shared" si="1307"/>
        <v>0</v>
      </c>
      <c r="EW260" s="12">
        <v>0</v>
      </c>
      <c r="EX260" s="4">
        <v>0</v>
      </c>
      <c r="EY260" s="9">
        <f t="shared" si="1308"/>
        <v>0</v>
      </c>
      <c r="EZ260" s="12">
        <v>0</v>
      </c>
      <c r="FA260" s="4">
        <v>0</v>
      </c>
      <c r="FB260" s="9">
        <f t="shared" si="1309"/>
        <v>0</v>
      </c>
      <c r="FC260" s="12">
        <v>0</v>
      </c>
      <c r="FD260" s="4">
        <v>0</v>
      </c>
      <c r="FE260" s="9">
        <f t="shared" si="1310"/>
        <v>0</v>
      </c>
      <c r="FF260" s="12">
        <v>0</v>
      </c>
      <c r="FG260" s="4">
        <v>0</v>
      </c>
      <c r="FH260" s="9">
        <f t="shared" si="1311"/>
        <v>0</v>
      </c>
      <c r="FI260" s="12">
        <v>0</v>
      </c>
      <c r="FJ260" s="4">
        <v>0</v>
      </c>
      <c r="FK260" s="9">
        <f t="shared" si="1312"/>
        <v>0</v>
      </c>
      <c r="FL260" s="12">
        <v>0</v>
      </c>
      <c r="FM260" s="4">
        <v>0</v>
      </c>
      <c r="FN260" s="9">
        <f t="shared" si="1313"/>
        <v>0</v>
      </c>
      <c r="FO260" s="12"/>
      <c r="FP260" s="4"/>
      <c r="FQ260" s="9"/>
      <c r="FR260" s="12">
        <v>0</v>
      </c>
      <c r="FS260" s="4">
        <v>0</v>
      </c>
      <c r="FT260" s="9">
        <f t="shared" si="1314"/>
        <v>0</v>
      </c>
      <c r="FU260" s="12">
        <v>0</v>
      </c>
      <c r="FV260" s="4">
        <v>0</v>
      </c>
      <c r="FW260" s="9">
        <f t="shared" si="1315"/>
        <v>0</v>
      </c>
      <c r="FX260" s="12">
        <v>0</v>
      </c>
      <c r="FY260" s="4">
        <v>0</v>
      </c>
      <c r="FZ260" s="9">
        <f t="shared" si="1316"/>
        <v>0</v>
      </c>
      <c r="GA260" s="12">
        <v>0</v>
      </c>
      <c r="GB260" s="4">
        <v>0</v>
      </c>
      <c r="GC260" s="9">
        <f t="shared" si="1317"/>
        <v>0</v>
      </c>
      <c r="GD260" s="12">
        <v>0</v>
      </c>
      <c r="GE260" s="4">
        <v>0</v>
      </c>
      <c r="GF260" s="9">
        <f t="shared" si="1318"/>
        <v>0</v>
      </c>
      <c r="GG260" s="12">
        <v>0</v>
      </c>
      <c r="GH260" s="4">
        <v>0</v>
      </c>
      <c r="GI260" s="9">
        <f t="shared" si="1319"/>
        <v>0</v>
      </c>
      <c r="GJ260" s="12">
        <v>0</v>
      </c>
      <c r="GK260" s="4">
        <v>0</v>
      </c>
      <c r="GL260" s="9">
        <f t="shared" si="1320"/>
        <v>0</v>
      </c>
      <c r="GM260" s="12">
        <v>0</v>
      </c>
      <c r="GN260" s="4">
        <v>0</v>
      </c>
      <c r="GO260" s="9">
        <f t="shared" si="1321"/>
        <v>0</v>
      </c>
      <c r="GP260" s="12">
        <v>0</v>
      </c>
      <c r="GQ260" s="4">
        <v>0</v>
      </c>
      <c r="GR260" s="9">
        <f t="shared" si="1322"/>
        <v>0</v>
      </c>
      <c r="GS260" s="8">
        <v>1.2600000000000001E-3</v>
      </c>
      <c r="GT260" s="4">
        <v>0.36</v>
      </c>
      <c r="GU260" s="9">
        <f t="shared" si="1323"/>
        <v>285714.28571428568</v>
      </c>
      <c r="GV260" s="12">
        <v>0.22811999999999999</v>
      </c>
      <c r="GW260" s="4">
        <v>2.9670000000000001</v>
      </c>
      <c r="GX260" s="9">
        <f t="shared" si="1324"/>
        <v>13006.312467122567</v>
      </c>
      <c r="GY260" s="12">
        <v>0</v>
      </c>
      <c r="GZ260" s="4">
        <v>0</v>
      </c>
      <c r="HA260" s="9">
        <f t="shared" si="1325"/>
        <v>0</v>
      </c>
      <c r="HB260" s="12">
        <v>0</v>
      </c>
      <c r="HC260" s="4">
        <v>0</v>
      </c>
      <c r="HD260" s="9">
        <f t="shared" si="1326"/>
        <v>0</v>
      </c>
      <c r="HE260" s="12">
        <v>0</v>
      </c>
      <c r="HF260" s="4">
        <v>0</v>
      </c>
      <c r="HG260" s="9">
        <f t="shared" si="1327"/>
        <v>0</v>
      </c>
      <c r="HH260" s="12">
        <f t="shared" si="1329"/>
        <v>39.236879999999999</v>
      </c>
      <c r="HI260" s="9">
        <f t="shared" si="1330"/>
        <v>130.70699999999999</v>
      </c>
    </row>
    <row r="261" spans="1:217" x14ac:dyDescent="0.3">
      <c r="A261" s="108">
        <v>2023</v>
      </c>
      <c r="B261" s="109" t="s">
        <v>10</v>
      </c>
      <c r="C261" s="12">
        <v>0</v>
      </c>
      <c r="D261" s="4">
        <v>0</v>
      </c>
      <c r="E261" s="9">
        <f t="shared" si="1331"/>
        <v>0</v>
      </c>
      <c r="F261" s="12">
        <v>0</v>
      </c>
      <c r="G261" s="4">
        <v>0</v>
      </c>
      <c r="H261" s="9">
        <f t="shared" si="1262"/>
        <v>0</v>
      </c>
      <c r="I261" s="12">
        <v>0</v>
      </c>
      <c r="J261" s="4">
        <v>0</v>
      </c>
      <c r="K261" s="9">
        <f t="shared" si="1263"/>
        <v>0</v>
      </c>
      <c r="L261" s="12">
        <v>0</v>
      </c>
      <c r="M261" s="4">
        <v>0</v>
      </c>
      <c r="N261" s="9">
        <f t="shared" si="1264"/>
        <v>0</v>
      </c>
      <c r="O261" s="12">
        <v>0</v>
      </c>
      <c r="P261" s="4">
        <v>0</v>
      </c>
      <c r="Q261" s="9">
        <f t="shared" si="1265"/>
        <v>0</v>
      </c>
      <c r="R261" s="12">
        <v>0</v>
      </c>
      <c r="S261" s="4">
        <v>0</v>
      </c>
      <c r="T261" s="9">
        <f t="shared" si="1266"/>
        <v>0</v>
      </c>
      <c r="U261" s="12">
        <v>0</v>
      </c>
      <c r="V261" s="4">
        <v>0</v>
      </c>
      <c r="W261" s="9">
        <f t="shared" si="1267"/>
        <v>0</v>
      </c>
      <c r="X261" s="12">
        <v>0</v>
      </c>
      <c r="Y261" s="4">
        <v>0</v>
      </c>
      <c r="Z261" s="9">
        <f t="shared" si="1268"/>
        <v>0</v>
      </c>
      <c r="AA261" s="12">
        <v>0</v>
      </c>
      <c r="AB261" s="4">
        <v>0</v>
      </c>
      <c r="AC261" s="9">
        <f t="shared" si="1269"/>
        <v>0</v>
      </c>
      <c r="AD261" s="12">
        <v>0</v>
      </c>
      <c r="AE261" s="4">
        <v>0</v>
      </c>
      <c r="AF261" s="9">
        <f t="shared" si="1270"/>
        <v>0</v>
      </c>
      <c r="AG261" s="12">
        <v>0</v>
      </c>
      <c r="AH261" s="4">
        <v>0</v>
      </c>
      <c r="AI261" s="9">
        <f t="shared" si="1271"/>
        <v>0</v>
      </c>
      <c r="AJ261" s="12">
        <v>0</v>
      </c>
      <c r="AK261" s="4">
        <v>0</v>
      </c>
      <c r="AL261" s="9">
        <f t="shared" si="1272"/>
        <v>0</v>
      </c>
      <c r="AM261" s="12">
        <v>0</v>
      </c>
      <c r="AN261" s="4">
        <v>0</v>
      </c>
      <c r="AO261" s="9">
        <f t="shared" si="1273"/>
        <v>0</v>
      </c>
      <c r="AP261" s="12">
        <v>0</v>
      </c>
      <c r="AQ261" s="4">
        <v>0</v>
      </c>
      <c r="AR261" s="9">
        <f t="shared" si="1274"/>
        <v>0</v>
      </c>
      <c r="AS261" s="12">
        <v>0</v>
      </c>
      <c r="AT261" s="4">
        <v>0</v>
      </c>
      <c r="AU261" s="9">
        <f t="shared" si="1275"/>
        <v>0</v>
      </c>
      <c r="AV261" s="8">
        <v>2.6</v>
      </c>
      <c r="AW261" s="4">
        <v>6.75</v>
      </c>
      <c r="AX261" s="9">
        <f t="shared" si="1276"/>
        <v>2596.1538461538462</v>
      </c>
      <c r="AY261" s="12"/>
      <c r="AZ261" s="4"/>
      <c r="BA261" s="9"/>
      <c r="BB261" s="12">
        <v>0</v>
      </c>
      <c r="BC261" s="4">
        <v>0</v>
      </c>
      <c r="BD261" s="9">
        <f t="shared" si="1277"/>
        <v>0</v>
      </c>
      <c r="BE261" s="12">
        <v>0</v>
      </c>
      <c r="BF261" s="4">
        <v>0</v>
      </c>
      <c r="BG261" s="9">
        <f t="shared" si="1278"/>
        <v>0</v>
      </c>
      <c r="BH261" s="12">
        <v>0</v>
      </c>
      <c r="BI261" s="4">
        <v>0</v>
      </c>
      <c r="BJ261" s="9">
        <f t="shared" si="1279"/>
        <v>0</v>
      </c>
      <c r="BK261" s="12">
        <v>0</v>
      </c>
      <c r="BL261" s="4">
        <v>0</v>
      </c>
      <c r="BM261" s="9">
        <f t="shared" si="1280"/>
        <v>0</v>
      </c>
      <c r="BN261" s="12">
        <v>0</v>
      </c>
      <c r="BO261" s="4">
        <v>0</v>
      </c>
      <c r="BP261" s="9">
        <f t="shared" si="1281"/>
        <v>0</v>
      </c>
      <c r="BQ261" s="12">
        <v>0</v>
      </c>
      <c r="BR261" s="4">
        <v>0</v>
      </c>
      <c r="BS261" s="9">
        <f t="shared" si="1282"/>
        <v>0</v>
      </c>
      <c r="BT261" s="12">
        <v>0</v>
      </c>
      <c r="BU261" s="4">
        <v>0</v>
      </c>
      <c r="BV261" s="9">
        <f t="shared" si="1283"/>
        <v>0</v>
      </c>
      <c r="BW261" s="12">
        <v>0</v>
      </c>
      <c r="BX261" s="4">
        <v>0</v>
      </c>
      <c r="BY261" s="9">
        <f t="shared" si="1284"/>
        <v>0</v>
      </c>
      <c r="BZ261" s="12">
        <v>0</v>
      </c>
      <c r="CA261" s="4">
        <v>0</v>
      </c>
      <c r="CB261" s="9">
        <f t="shared" si="1285"/>
        <v>0</v>
      </c>
      <c r="CC261" s="12">
        <v>0</v>
      </c>
      <c r="CD261" s="4">
        <v>0</v>
      </c>
      <c r="CE261" s="9">
        <f t="shared" si="1286"/>
        <v>0</v>
      </c>
      <c r="CF261" s="12">
        <v>0</v>
      </c>
      <c r="CG261" s="4">
        <v>0</v>
      </c>
      <c r="CH261" s="9">
        <f t="shared" si="1287"/>
        <v>0</v>
      </c>
      <c r="CI261" s="12">
        <v>0</v>
      </c>
      <c r="CJ261" s="4">
        <v>0</v>
      </c>
      <c r="CK261" s="9">
        <f t="shared" si="1288"/>
        <v>0</v>
      </c>
      <c r="CL261" s="12">
        <v>0</v>
      </c>
      <c r="CM261" s="4">
        <v>0</v>
      </c>
      <c r="CN261" s="9">
        <f t="shared" si="1289"/>
        <v>0</v>
      </c>
      <c r="CO261" s="12">
        <v>0</v>
      </c>
      <c r="CP261" s="4">
        <v>0</v>
      </c>
      <c r="CQ261" s="9">
        <f t="shared" si="1290"/>
        <v>0</v>
      </c>
      <c r="CR261" s="12">
        <v>0</v>
      </c>
      <c r="CS261" s="4">
        <v>0</v>
      </c>
      <c r="CT261" s="9">
        <f t="shared" si="1291"/>
        <v>0</v>
      </c>
      <c r="CU261" s="12">
        <v>0</v>
      </c>
      <c r="CV261" s="4">
        <v>0</v>
      </c>
      <c r="CW261" s="9">
        <f t="shared" si="1292"/>
        <v>0</v>
      </c>
      <c r="CX261" s="12">
        <v>0</v>
      </c>
      <c r="CY261" s="4">
        <v>0</v>
      </c>
      <c r="CZ261" s="9">
        <f t="shared" si="1293"/>
        <v>0</v>
      </c>
      <c r="DA261" s="12"/>
      <c r="DB261" s="4"/>
      <c r="DC261" s="9"/>
      <c r="DD261" s="12">
        <v>0</v>
      </c>
      <c r="DE261" s="4">
        <v>0</v>
      </c>
      <c r="DF261" s="9">
        <f t="shared" si="1294"/>
        <v>0</v>
      </c>
      <c r="DG261" s="12">
        <v>0</v>
      </c>
      <c r="DH261" s="4">
        <v>0</v>
      </c>
      <c r="DI261" s="9">
        <f t="shared" si="1295"/>
        <v>0</v>
      </c>
      <c r="DJ261" s="12">
        <v>0</v>
      </c>
      <c r="DK261" s="4">
        <v>0</v>
      </c>
      <c r="DL261" s="9">
        <f t="shared" si="1296"/>
        <v>0</v>
      </c>
      <c r="DM261" s="12">
        <v>0</v>
      </c>
      <c r="DN261" s="4">
        <v>0</v>
      </c>
      <c r="DO261" s="9">
        <f t="shared" si="1297"/>
        <v>0</v>
      </c>
      <c r="DP261" s="12">
        <v>0</v>
      </c>
      <c r="DQ261" s="4">
        <v>0</v>
      </c>
      <c r="DR261" s="9">
        <f t="shared" si="1298"/>
        <v>0</v>
      </c>
      <c r="DS261" s="12">
        <v>0</v>
      </c>
      <c r="DT261" s="4">
        <v>0</v>
      </c>
      <c r="DU261" s="9">
        <f t="shared" si="1299"/>
        <v>0</v>
      </c>
      <c r="DV261" s="12">
        <v>0</v>
      </c>
      <c r="DW261" s="4">
        <v>0</v>
      </c>
      <c r="DX261" s="9">
        <f t="shared" si="1300"/>
        <v>0</v>
      </c>
      <c r="DY261" s="12">
        <v>0</v>
      </c>
      <c r="DZ261" s="4">
        <v>0</v>
      </c>
      <c r="EA261" s="9">
        <f t="shared" si="1301"/>
        <v>0</v>
      </c>
      <c r="EB261" s="12"/>
      <c r="EC261" s="4"/>
      <c r="ED261" s="9"/>
      <c r="EE261" s="12">
        <v>0</v>
      </c>
      <c r="EF261" s="4">
        <v>0</v>
      </c>
      <c r="EG261" s="9">
        <f t="shared" si="1302"/>
        <v>0</v>
      </c>
      <c r="EH261" s="12">
        <v>0</v>
      </c>
      <c r="EI261" s="4">
        <v>0</v>
      </c>
      <c r="EJ261" s="9">
        <f t="shared" si="1303"/>
        <v>0</v>
      </c>
      <c r="EK261" s="12">
        <v>0</v>
      </c>
      <c r="EL261" s="4">
        <v>0</v>
      </c>
      <c r="EM261" s="9">
        <f t="shared" si="1304"/>
        <v>0</v>
      </c>
      <c r="EN261" s="12">
        <v>0</v>
      </c>
      <c r="EO261" s="4">
        <v>0</v>
      </c>
      <c r="EP261" s="9">
        <f t="shared" si="1305"/>
        <v>0</v>
      </c>
      <c r="EQ261" s="12">
        <v>0</v>
      </c>
      <c r="ER261" s="4">
        <v>0</v>
      </c>
      <c r="ES261" s="9">
        <f t="shared" si="1306"/>
        <v>0</v>
      </c>
      <c r="ET261" s="12">
        <v>0</v>
      </c>
      <c r="EU261" s="4">
        <v>0</v>
      </c>
      <c r="EV261" s="9">
        <f t="shared" si="1307"/>
        <v>0</v>
      </c>
      <c r="EW261" s="12">
        <v>0</v>
      </c>
      <c r="EX261" s="4">
        <v>0</v>
      </c>
      <c r="EY261" s="9">
        <f t="shared" si="1308"/>
        <v>0</v>
      </c>
      <c r="EZ261" s="12">
        <v>0</v>
      </c>
      <c r="FA261" s="4">
        <v>0</v>
      </c>
      <c r="FB261" s="9">
        <f t="shared" si="1309"/>
        <v>0</v>
      </c>
      <c r="FC261" s="12">
        <v>0</v>
      </c>
      <c r="FD261" s="4">
        <v>0</v>
      </c>
      <c r="FE261" s="9">
        <f t="shared" si="1310"/>
        <v>0</v>
      </c>
      <c r="FF261" s="12">
        <v>0</v>
      </c>
      <c r="FG261" s="4">
        <v>0</v>
      </c>
      <c r="FH261" s="9">
        <f t="shared" si="1311"/>
        <v>0</v>
      </c>
      <c r="FI261" s="12">
        <v>0</v>
      </c>
      <c r="FJ261" s="4">
        <v>0</v>
      </c>
      <c r="FK261" s="9">
        <f t="shared" si="1312"/>
        <v>0</v>
      </c>
      <c r="FL261" s="12">
        <v>0</v>
      </c>
      <c r="FM261" s="4">
        <v>0</v>
      </c>
      <c r="FN261" s="9">
        <f t="shared" si="1313"/>
        <v>0</v>
      </c>
      <c r="FO261" s="12"/>
      <c r="FP261" s="4"/>
      <c r="FQ261" s="9"/>
      <c r="FR261" s="12">
        <v>0</v>
      </c>
      <c r="FS261" s="4">
        <v>0</v>
      </c>
      <c r="FT261" s="9">
        <f t="shared" si="1314"/>
        <v>0</v>
      </c>
      <c r="FU261" s="12">
        <v>0</v>
      </c>
      <c r="FV261" s="4">
        <v>0</v>
      </c>
      <c r="FW261" s="9">
        <f t="shared" si="1315"/>
        <v>0</v>
      </c>
      <c r="FX261" s="12">
        <v>0</v>
      </c>
      <c r="FY261" s="4">
        <v>0</v>
      </c>
      <c r="FZ261" s="9">
        <f t="shared" si="1316"/>
        <v>0</v>
      </c>
      <c r="GA261" s="12">
        <v>0</v>
      </c>
      <c r="GB261" s="4">
        <v>0</v>
      </c>
      <c r="GC261" s="9">
        <f t="shared" si="1317"/>
        <v>0</v>
      </c>
      <c r="GD261" s="12">
        <v>0</v>
      </c>
      <c r="GE261" s="4">
        <v>0</v>
      </c>
      <c r="GF261" s="9">
        <f t="shared" si="1318"/>
        <v>0</v>
      </c>
      <c r="GG261" s="12">
        <v>0</v>
      </c>
      <c r="GH261" s="4">
        <v>0</v>
      </c>
      <c r="GI261" s="9">
        <f t="shared" si="1319"/>
        <v>0</v>
      </c>
      <c r="GJ261" s="12">
        <v>0</v>
      </c>
      <c r="GK261" s="4">
        <v>0</v>
      </c>
      <c r="GL261" s="9">
        <f t="shared" si="1320"/>
        <v>0</v>
      </c>
      <c r="GM261" s="12">
        <v>0</v>
      </c>
      <c r="GN261" s="4">
        <v>0</v>
      </c>
      <c r="GO261" s="9">
        <f t="shared" si="1321"/>
        <v>0</v>
      </c>
      <c r="GP261" s="12">
        <v>0</v>
      </c>
      <c r="GQ261" s="4">
        <v>0</v>
      </c>
      <c r="GR261" s="9">
        <f t="shared" si="1322"/>
        <v>0</v>
      </c>
      <c r="GS261" s="8">
        <v>0.49801999999999996</v>
      </c>
      <c r="GT261" s="4">
        <v>299.91899999999998</v>
      </c>
      <c r="GU261" s="9">
        <f t="shared" si="1323"/>
        <v>602222.80229709658</v>
      </c>
      <c r="GV261" s="8">
        <v>7.4499999999999997E-2</v>
      </c>
      <c r="GW261" s="4">
        <v>0.60599999999999998</v>
      </c>
      <c r="GX261" s="9">
        <f t="shared" si="1324"/>
        <v>8134.2281879194634</v>
      </c>
      <c r="GY261" s="12">
        <v>0</v>
      </c>
      <c r="GZ261" s="4">
        <v>0</v>
      </c>
      <c r="HA261" s="9">
        <f t="shared" si="1325"/>
        <v>0</v>
      </c>
      <c r="HB261" s="12">
        <v>0</v>
      </c>
      <c r="HC261" s="4">
        <v>0</v>
      </c>
      <c r="HD261" s="9">
        <f t="shared" si="1326"/>
        <v>0</v>
      </c>
      <c r="HE261" s="12">
        <v>0</v>
      </c>
      <c r="HF261" s="4">
        <v>0</v>
      </c>
      <c r="HG261" s="9">
        <f t="shared" si="1327"/>
        <v>0</v>
      </c>
      <c r="HH261" s="12">
        <f t="shared" si="1329"/>
        <v>3.17252</v>
      </c>
      <c r="HI261" s="9">
        <f t="shared" si="1330"/>
        <v>307.27499999999998</v>
      </c>
    </row>
    <row r="262" spans="1:217" x14ac:dyDescent="0.3">
      <c r="A262" s="108">
        <v>2023</v>
      </c>
      <c r="B262" s="109" t="s">
        <v>11</v>
      </c>
      <c r="C262" s="12">
        <v>0</v>
      </c>
      <c r="D262" s="4">
        <v>0</v>
      </c>
      <c r="E262" s="9">
        <f t="shared" si="1331"/>
        <v>0</v>
      </c>
      <c r="F262" s="12">
        <v>0</v>
      </c>
      <c r="G262" s="4">
        <v>0</v>
      </c>
      <c r="H262" s="9">
        <f t="shared" si="1262"/>
        <v>0</v>
      </c>
      <c r="I262" s="12">
        <v>0</v>
      </c>
      <c r="J262" s="4">
        <v>0</v>
      </c>
      <c r="K262" s="9">
        <f t="shared" si="1263"/>
        <v>0</v>
      </c>
      <c r="L262" s="12">
        <v>0</v>
      </c>
      <c r="M262" s="4">
        <v>0</v>
      </c>
      <c r="N262" s="9">
        <f t="shared" si="1264"/>
        <v>0</v>
      </c>
      <c r="O262" s="12">
        <v>0</v>
      </c>
      <c r="P262" s="4">
        <v>0</v>
      </c>
      <c r="Q262" s="9">
        <f t="shared" si="1265"/>
        <v>0</v>
      </c>
      <c r="R262" s="12">
        <v>0</v>
      </c>
      <c r="S262" s="4">
        <v>0</v>
      </c>
      <c r="T262" s="9">
        <f t="shared" si="1266"/>
        <v>0</v>
      </c>
      <c r="U262" s="12">
        <v>0</v>
      </c>
      <c r="V262" s="4">
        <v>0</v>
      </c>
      <c r="W262" s="9">
        <f t="shared" si="1267"/>
        <v>0</v>
      </c>
      <c r="X262" s="12">
        <v>0</v>
      </c>
      <c r="Y262" s="4">
        <v>0</v>
      </c>
      <c r="Z262" s="9">
        <f t="shared" si="1268"/>
        <v>0</v>
      </c>
      <c r="AA262" s="12">
        <v>0</v>
      </c>
      <c r="AB262" s="4">
        <v>0</v>
      </c>
      <c r="AC262" s="9">
        <f t="shared" si="1269"/>
        <v>0</v>
      </c>
      <c r="AD262" s="12">
        <v>0</v>
      </c>
      <c r="AE262" s="4">
        <v>0</v>
      </c>
      <c r="AF262" s="9">
        <f t="shared" si="1270"/>
        <v>0</v>
      </c>
      <c r="AG262" s="12">
        <v>0</v>
      </c>
      <c r="AH262" s="4">
        <v>0</v>
      </c>
      <c r="AI262" s="9">
        <f t="shared" si="1271"/>
        <v>0</v>
      </c>
      <c r="AJ262" s="12">
        <v>0</v>
      </c>
      <c r="AK262" s="4">
        <v>0</v>
      </c>
      <c r="AL262" s="9">
        <f t="shared" si="1272"/>
        <v>0</v>
      </c>
      <c r="AM262" s="12">
        <v>0</v>
      </c>
      <c r="AN262" s="4">
        <v>0</v>
      </c>
      <c r="AO262" s="9">
        <f t="shared" si="1273"/>
        <v>0</v>
      </c>
      <c r="AP262" s="12">
        <v>0</v>
      </c>
      <c r="AQ262" s="4">
        <v>0</v>
      </c>
      <c r="AR262" s="9">
        <f t="shared" si="1274"/>
        <v>0</v>
      </c>
      <c r="AS262" s="12">
        <v>0</v>
      </c>
      <c r="AT262" s="4">
        <v>0</v>
      </c>
      <c r="AU262" s="9">
        <f t="shared" si="1275"/>
        <v>0</v>
      </c>
      <c r="AV262" s="8">
        <v>5.7</v>
      </c>
      <c r="AW262" s="4">
        <v>16.649999999999999</v>
      </c>
      <c r="AX262" s="9">
        <f t="shared" si="1276"/>
        <v>2921.0526315789471</v>
      </c>
      <c r="AY262" s="12"/>
      <c r="AZ262" s="4"/>
      <c r="BA262" s="9"/>
      <c r="BB262" s="12">
        <v>0</v>
      </c>
      <c r="BC262" s="4">
        <v>0</v>
      </c>
      <c r="BD262" s="9">
        <f t="shared" si="1277"/>
        <v>0</v>
      </c>
      <c r="BE262" s="12">
        <v>0</v>
      </c>
      <c r="BF262" s="4">
        <v>0</v>
      </c>
      <c r="BG262" s="9">
        <f t="shared" si="1278"/>
        <v>0</v>
      </c>
      <c r="BH262" s="8">
        <v>3.0000000000000001E-3</v>
      </c>
      <c r="BI262" s="4">
        <v>6.1440000000000001</v>
      </c>
      <c r="BJ262" s="9">
        <f t="shared" si="1279"/>
        <v>2048000</v>
      </c>
      <c r="BK262" s="12">
        <v>0</v>
      </c>
      <c r="BL262" s="4">
        <v>0</v>
      </c>
      <c r="BM262" s="9">
        <f t="shared" si="1280"/>
        <v>0</v>
      </c>
      <c r="BN262" s="12">
        <v>0</v>
      </c>
      <c r="BO262" s="4">
        <v>0</v>
      </c>
      <c r="BP262" s="9">
        <f t="shared" si="1281"/>
        <v>0</v>
      </c>
      <c r="BQ262" s="12">
        <v>0</v>
      </c>
      <c r="BR262" s="4">
        <v>0</v>
      </c>
      <c r="BS262" s="9">
        <f t="shared" si="1282"/>
        <v>0</v>
      </c>
      <c r="BT262" s="12">
        <v>0</v>
      </c>
      <c r="BU262" s="4">
        <v>0</v>
      </c>
      <c r="BV262" s="9">
        <f t="shared" si="1283"/>
        <v>0</v>
      </c>
      <c r="BW262" s="12">
        <v>0</v>
      </c>
      <c r="BX262" s="4">
        <v>0</v>
      </c>
      <c r="BY262" s="9">
        <f t="shared" si="1284"/>
        <v>0</v>
      </c>
      <c r="BZ262" s="12">
        <v>0</v>
      </c>
      <c r="CA262" s="4">
        <v>0</v>
      </c>
      <c r="CB262" s="9">
        <f t="shared" si="1285"/>
        <v>0</v>
      </c>
      <c r="CC262" s="12">
        <v>0</v>
      </c>
      <c r="CD262" s="4">
        <v>0</v>
      </c>
      <c r="CE262" s="9">
        <f t="shared" si="1286"/>
        <v>0</v>
      </c>
      <c r="CF262" s="12">
        <v>0</v>
      </c>
      <c r="CG262" s="4">
        <v>0</v>
      </c>
      <c r="CH262" s="9">
        <f t="shared" si="1287"/>
        <v>0</v>
      </c>
      <c r="CI262" s="12">
        <v>0</v>
      </c>
      <c r="CJ262" s="4">
        <v>0</v>
      </c>
      <c r="CK262" s="9">
        <f t="shared" si="1288"/>
        <v>0</v>
      </c>
      <c r="CL262" s="12">
        <v>0</v>
      </c>
      <c r="CM262" s="4">
        <v>0</v>
      </c>
      <c r="CN262" s="9">
        <f t="shared" si="1289"/>
        <v>0</v>
      </c>
      <c r="CO262" s="8">
        <v>7.4999999999999997E-3</v>
      </c>
      <c r="CP262" s="4">
        <v>0.29099999999999998</v>
      </c>
      <c r="CQ262" s="9">
        <f t="shared" si="1290"/>
        <v>38800</v>
      </c>
      <c r="CR262" s="12">
        <v>0</v>
      </c>
      <c r="CS262" s="4">
        <v>0</v>
      </c>
      <c r="CT262" s="9">
        <f t="shared" si="1291"/>
        <v>0</v>
      </c>
      <c r="CU262" s="12">
        <v>0</v>
      </c>
      <c r="CV262" s="4">
        <v>0</v>
      </c>
      <c r="CW262" s="9">
        <f t="shared" si="1292"/>
        <v>0</v>
      </c>
      <c r="CX262" s="12">
        <v>0</v>
      </c>
      <c r="CY262" s="4">
        <v>0</v>
      </c>
      <c r="CZ262" s="9">
        <f t="shared" si="1293"/>
        <v>0</v>
      </c>
      <c r="DA262" s="12"/>
      <c r="DB262" s="4"/>
      <c r="DC262" s="9"/>
      <c r="DD262" s="12">
        <v>0</v>
      </c>
      <c r="DE262" s="4">
        <v>0</v>
      </c>
      <c r="DF262" s="9">
        <f t="shared" si="1294"/>
        <v>0</v>
      </c>
      <c r="DG262" s="12">
        <v>0</v>
      </c>
      <c r="DH262" s="4">
        <v>0</v>
      </c>
      <c r="DI262" s="9">
        <f t="shared" si="1295"/>
        <v>0</v>
      </c>
      <c r="DJ262" s="12">
        <v>0</v>
      </c>
      <c r="DK262" s="4">
        <v>0</v>
      </c>
      <c r="DL262" s="9">
        <f t="shared" si="1296"/>
        <v>0</v>
      </c>
      <c r="DM262" s="12">
        <v>0</v>
      </c>
      <c r="DN262" s="4">
        <v>0</v>
      </c>
      <c r="DO262" s="9">
        <f t="shared" si="1297"/>
        <v>0</v>
      </c>
      <c r="DP262" s="8">
        <v>1.4599999999999999E-3</v>
      </c>
      <c r="DQ262" s="4">
        <v>0.01</v>
      </c>
      <c r="DR262" s="9">
        <f t="shared" si="1298"/>
        <v>6849.3150684931516</v>
      </c>
      <c r="DS262" s="12">
        <v>0</v>
      </c>
      <c r="DT262" s="4">
        <v>0</v>
      </c>
      <c r="DU262" s="9">
        <f t="shared" si="1299"/>
        <v>0</v>
      </c>
      <c r="DV262" s="12">
        <v>0</v>
      </c>
      <c r="DW262" s="4">
        <v>0</v>
      </c>
      <c r="DX262" s="9">
        <f t="shared" si="1300"/>
        <v>0</v>
      </c>
      <c r="DY262" s="12">
        <v>0</v>
      </c>
      <c r="DZ262" s="4">
        <v>0</v>
      </c>
      <c r="EA262" s="9">
        <f t="shared" si="1301"/>
        <v>0</v>
      </c>
      <c r="EB262" s="12"/>
      <c r="EC262" s="4"/>
      <c r="ED262" s="9"/>
      <c r="EE262" s="12">
        <v>0</v>
      </c>
      <c r="EF262" s="4">
        <v>0</v>
      </c>
      <c r="EG262" s="9">
        <f t="shared" si="1302"/>
        <v>0</v>
      </c>
      <c r="EH262" s="12">
        <v>0</v>
      </c>
      <c r="EI262" s="4">
        <v>0</v>
      </c>
      <c r="EJ262" s="9">
        <f t="shared" si="1303"/>
        <v>0</v>
      </c>
      <c r="EK262" s="12">
        <v>0</v>
      </c>
      <c r="EL262" s="4">
        <v>0</v>
      </c>
      <c r="EM262" s="9">
        <f t="shared" si="1304"/>
        <v>0</v>
      </c>
      <c r="EN262" s="12">
        <v>0</v>
      </c>
      <c r="EO262" s="4">
        <v>0</v>
      </c>
      <c r="EP262" s="9">
        <f t="shared" si="1305"/>
        <v>0</v>
      </c>
      <c r="EQ262" s="12">
        <v>0</v>
      </c>
      <c r="ER262" s="4">
        <v>0</v>
      </c>
      <c r="ES262" s="9">
        <f t="shared" si="1306"/>
        <v>0</v>
      </c>
      <c r="ET262" s="12">
        <v>0</v>
      </c>
      <c r="EU262" s="4">
        <v>0</v>
      </c>
      <c r="EV262" s="9">
        <f t="shared" si="1307"/>
        <v>0</v>
      </c>
      <c r="EW262" s="12">
        <v>0</v>
      </c>
      <c r="EX262" s="4">
        <v>0</v>
      </c>
      <c r="EY262" s="9">
        <f t="shared" si="1308"/>
        <v>0</v>
      </c>
      <c r="EZ262" s="12">
        <v>0</v>
      </c>
      <c r="FA262" s="4">
        <v>0</v>
      </c>
      <c r="FB262" s="9">
        <f t="shared" si="1309"/>
        <v>0</v>
      </c>
      <c r="FC262" s="12">
        <v>0</v>
      </c>
      <c r="FD262" s="4">
        <v>0</v>
      </c>
      <c r="FE262" s="9">
        <f t="shared" si="1310"/>
        <v>0</v>
      </c>
      <c r="FF262" s="12">
        <v>0</v>
      </c>
      <c r="FG262" s="4">
        <v>0</v>
      </c>
      <c r="FH262" s="9">
        <f t="shared" si="1311"/>
        <v>0</v>
      </c>
      <c r="FI262" s="12">
        <v>0</v>
      </c>
      <c r="FJ262" s="4">
        <v>0</v>
      </c>
      <c r="FK262" s="9">
        <f t="shared" si="1312"/>
        <v>0</v>
      </c>
      <c r="FL262" s="12">
        <v>0</v>
      </c>
      <c r="FM262" s="4">
        <v>0</v>
      </c>
      <c r="FN262" s="9">
        <f t="shared" si="1313"/>
        <v>0</v>
      </c>
      <c r="FO262" s="12"/>
      <c r="FP262" s="4"/>
      <c r="FQ262" s="9"/>
      <c r="FR262" s="12">
        <v>0</v>
      </c>
      <c r="FS262" s="4">
        <v>0</v>
      </c>
      <c r="FT262" s="9">
        <f t="shared" si="1314"/>
        <v>0</v>
      </c>
      <c r="FU262" s="12">
        <v>0</v>
      </c>
      <c r="FV262" s="4">
        <v>0</v>
      </c>
      <c r="FW262" s="9">
        <f t="shared" si="1315"/>
        <v>0</v>
      </c>
      <c r="FX262" s="12">
        <v>0</v>
      </c>
      <c r="FY262" s="4">
        <v>0</v>
      </c>
      <c r="FZ262" s="9">
        <f t="shared" si="1316"/>
        <v>0</v>
      </c>
      <c r="GA262" s="12">
        <v>0</v>
      </c>
      <c r="GB262" s="4">
        <v>0</v>
      </c>
      <c r="GC262" s="9">
        <f t="shared" si="1317"/>
        <v>0</v>
      </c>
      <c r="GD262" s="12">
        <v>0</v>
      </c>
      <c r="GE262" s="4">
        <v>0</v>
      </c>
      <c r="GF262" s="9">
        <f t="shared" si="1318"/>
        <v>0</v>
      </c>
      <c r="GG262" s="12">
        <v>0</v>
      </c>
      <c r="GH262" s="4">
        <v>0</v>
      </c>
      <c r="GI262" s="9">
        <f t="shared" si="1319"/>
        <v>0</v>
      </c>
      <c r="GJ262" s="12">
        <v>0</v>
      </c>
      <c r="GK262" s="4">
        <v>0</v>
      </c>
      <c r="GL262" s="9">
        <f t="shared" si="1320"/>
        <v>0</v>
      </c>
      <c r="GM262" s="12">
        <v>0</v>
      </c>
      <c r="GN262" s="4">
        <v>0</v>
      </c>
      <c r="GO262" s="9">
        <f t="shared" si="1321"/>
        <v>0</v>
      </c>
      <c r="GP262" s="12">
        <v>0</v>
      </c>
      <c r="GQ262" s="4">
        <v>0</v>
      </c>
      <c r="GR262" s="9">
        <f t="shared" si="1322"/>
        <v>0</v>
      </c>
      <c r="GS262" s="8">
        <v>1.49E-3</v>
      </c>
      <c r="GT262" s="4">
        <v>1.1519999999999999</v>
      </c>
      <c r="GU262" s="9">
        <f t="shared" si="1323"/>
        <v>773154.36241610732</v>
      </c>
      <c r="GV262" s="8">
        <v>1.2500000000000001E-2</v>
      </c>
      <c r="GW262" s="4">
        <v>0.30599999999999999</v>
      </c>
      <c r="GX262" s="9">
        <f t="shared" si="1324"/>
        <v>24479.999999999996</v>
      </c>
      <c r="GY262" s="12">
        <v>0</v>
      </c>
      <c r="GZ262" s="4">
        <v>0</v>
      </c>
      <c r="HA262" s="9">
        <f t="shared" si="1325"/>
        <v>0</v>
      </c>
      <c r="HB262" s="12">
        <v>0</v>
      </c>
      <c r="HC262" s="4">
        <v>0</v>
      </c>
      <c r="HD262" s="9">
        <f t="shared" si="1326"/>
        <v>0</v>
      </c>
      <c r="HE262" s="12">
        <v>0</v>
      </c>
      <c r="HF262" s="4">
        <v>0</v>
      </c>
      <c r="HG262" s="9">
        <f t="shared" si="1327"/>
        <v>0</v>
      </c>
      <c r="HH262" s="12">
        <f t="shared" si="1329"/>
        <v>5.725950000000001</v>
      </c>
      <c r="HI262" s="9">
        <f t="shared" si="1330"/>
        <v>24.553000000000001</v>
      </c>
    </row>
    <row r="263" spans="1:217" x14ac:dyDescent="0.3">
      <c r="A263" s="108">
        <v>2023</v>
      </c>
      <c r="B263" s="9" t="s">
        <v>12</v>
      </c>
      <c r="C263" s="12">
        <v>0</v>
      </c>
      <c r="D263" s="4">
        <v>0</v>
      </c>
      <c r="E263" s="9">
        <f t="shared" si="1331"/>
        <v>0</v>
      </c>
      <c r="F263" s="12">
        <v>0</v>
      </c>
      <c r="G263" s="4">
        <v>0</v>
      </c>
      <c r="H263" s="9">
        <f t="shared" si="1262"/>
        <v>0</v>
      </c>
      <c r="I263" s="12">
        <v>0</v>
      </c>
      <c r="J263" s="4">
        <v>0</v>
      </c>
      <c r="K263" s="9">
        <f t="shared" si="1263"/>
        <v>0</v>
      </c>
      <c r="L263" s="12">
        <v>0</v>
      </c>
      <c r="M263" s="4">
        <v>0</v>
      </c>
      <c r="N263" s="9">
        <f t="shared" si="1264"/>
        <v>0</v>
      </c>
      <c r="O263" s="12">
        <v>0</v>
      </c>
      <c r="P263" s="4">
        <v>0</v>
      </c>
      <c r="Q263" s="9">
        <f t="shared" si="1265"/>
        <v>0</v>
      </c>
      <c r="R263" s="12">
        <v>0</v>
      </c>
      <c r="S263" s="4">
        <v>0</v>
      </c>
      <c r="T263" s="9">
        <f t="shared" si="1266"/>
        <v>0</v>
      </c>
      <c r="U263" s="12">
        <v>0</v>
      </c>
      <c r="V263" s="4">
        <v>0</v>
      </c>
      <c r="W263" s="9">
        <f t="shared" si="1267"/>
        <v>0</v>
      </c>
      <c r="X263" s="12">
        <v>0</v>
      </c>
      <c r="Y263" s="4">
        <v>0</v>
      </c>
      <c r="Z263" s="9">
        <f t="shared" si="1268"/>
        <v>0</v>
      </c>
      <c r="AA263" s="12">
        <v>0</v>
      </c>
      <c r="AB263" s="4">
        <v>0</v>
      </c>
      <c r="AC263" s="9">
        <f t="shared" si="1269"/>
        <v>0</v>
      </c>
      <c r="AD263" s="12">
        <v>0</v>
      </c>
      <c r="AE263" s="4">
        <v>0</v>
      </c>
      <c r="AF263" s="9">
        <f t="shared" si="1270"/>
        <v>0</v>
      </c>
      <c r="AG263" s="12">
        <v>0</v>
      </c>
      <c r="AH263" s="4">
        <v>0</v>
      </c>
      <c r="AI263" s="9">
        <f t="shared" si="1271"/>
        <v>0</v>
      </c>
      <c r="AJ263" s="12">
        <v>0</v>
      </c>
      <c r="AK263" s="4">
        <v>0</v>
      </c>
      <c r="AL263" s="9">
        <f t="shared" si="1272"/>
        <v>0</v>
      </c>
      <c r="AM263" s="12">
        <v>0</v>
      </c>
      <c r="AN263" s="4">
        <v>0</v>
      </c>
      <c r="AO263" s="9">
        <f t="shared" si="1273"/>
        <v>0</v>
      </c>
      <c r="AP263" s="12">
        <v>0</v>
      </c>
      <c r="AQ263" s="4">
        <v>0</v>
      </c>
      <c r="AR263" s="9">
        <f t="shared" si="1274"/>
        <v>0</v>
      </c>
      <c r="AS263" s="12">
        <v>0</v>
      </c>
      <c r="AT263" s="4">
        <v>0</v>
      </c>
      <c r="AU263" s="9">
        <f t="shared" si="1275"/>
        <v>0</v>
      </c>
      <c r="AV263" s="12">
        <v>0</v>
      </c>
      <c r="AW263" s="4">
        <v>0</v>
      </c>
      <c r="AX263" s="9">
        <f t="shared" si="1276"/>
        <v>0</v>
      </c>
      <c r="AY263" s="12"/>
      <c r="AZ263" s="4"/>
      <c r="BA263" s="9"/>
      <c r="BB263" s="12">
        <v>0</v>
      </c>
      <c r="BC263" s="4">
        <v>0</v>
      </c>
      <c r="BD263" s="9">
        <f t="shared" si="1277"/>
        <v>0</v>
      </c>
      <c r="BE263" s="12">
        <v>0</v>
      </c>
      <c r="BF263" s="4">
        <v>0</v>
      </c>
      <c r="BG263" s="9">
        <f t="shared" si="1278"/>
        <v>0</v>
      </c>
      <c r="BH263" s="12">
        <v>0</v>
      </c>
      <c r="BI263" s="4">
        <v>0</v>
      </c>
      <c r="BJ263" s="9">
        <f t="shared" si="1279"/>
        <v>0</v>
      </c>
      <c r="BK263" s="12">
        <v>0</v>
      </c>
      <c r="BL263" s="4">
        <v>0</v>
      </c>
      <c r="BM263" s="9">
        <f t="shared" si="1280"/>
        <v>0</v>
      </c>
      <c r="BN263" s="12">
        <v>0</v>
      </c>
      <c r="BO263" s="4">
        <v>0</v>
      </c>
      <c r="BP263" s="9">
        <f t="shared" si="1281"/>
        <v>0</v>
      </c>
      <c r="BQ263" s="12">
        <v>0</v>
      </c>
      <c r="BR263" s="4">
        <v>0</v>
      </c>
      <c r="BS263" s="9">
        <f t="shared" si="1282"/>
        <v>0</v>
      </c>
      <c r="BT263" s="12">
        <v>0</v>
      </c>
      <c r="BU263" s="4">
        <v>0</v>
      </c>
      <c r="BV263" s="9">
        <f t="shared" si="1283"/>
        <v>0</v>
      </c>
      <c r="BW263" s="12">
        <v>0</v>
      </c>
      <c r="BX263" s="4">
        <v>0</v>
      </c>
      <c r="BY263" s="9">
        <f t="shared" si="1284"/>
        <v>0</v>
      </c>
      <c r="BZ263" s="12">
        <v>0</v>
      </c>
      <c r="CA263" s="4">
        <v>0</v>
      </c>
      <c r="CB263" s="9">
        <f t="shared" si="1285"/>
        <v>0</v>
      </c>
      <c r="CC263" s="12">
        <v>0</v>
      </c>
      <c r="CD263" s="4">
        <v>0</v>
      </c>
      <c r="CE263" s="9">
        <f t="shared" si="1286"/>
        <v>0</v>
      </c>
      <c r="CF263" s="12">
        <v>0</v>
      </c>
      <c r="CG263" s="4">
        <v>0</v>
      </c>
      <c r="CH263" s="9">
        <f t="shared" si="1287"/>
        <v>0</v>
      </c>
      <c r="CI263" s="12">
        <v>0</v>
      </c>
      <c r="CJ263" s="4">
        <v>0</v>
      </c>
      <c r="CK263" s="9">
        <f t="shared" si="1288"/>
        <v>0</v>
      </c>
      <c r="CL263" s="12">
        <v>0</v>
      </c>
      <c r="CM263" s="4">
        <v>0</v>
      </c>
      <c r="CN263" s="9">
        <f t="shared" si="1289"/>
        <v>0</v>
      </c>
      <c r="CO263" s="12">
        <v>0</v>
      </c>
      <c r="CP263" s="4">
        <v>0</v>
      </c>
      <c r="CQ263" s="9">
        <f t="shared" si="1290"/>
        <v>0</v>
      </c>
      <c r="CR263" s="12">
        <v>0</v>
      </c>
      <c r="CS263" s="4">
        <v>0</v>
      </c>
      <c r="CT263" s="9">
        <f t="shared" si="1291"/>
        <v>0</v>
      </c>
      <c r="CU263" s="8">
        <v>0.95</v>
      </c>
      <c r="CV263" s="4">
        <v>12.391</v>
      </c>
      <c r="CW263" s="9">
        <f t="shared" si="1292"/>
        <v>13043.157894736843</v>
      </c>
      <c r="CX263" s="12">
        <v>0</v>
      </c>
      <c r="CY263" s="4">
        <v>0</v>
      </c>
      <c r="CZ263" s="9">
        <f t="shared" si="1293"/>
        <v>0</v>
      </c>
      <c r="DA263" s="12"/>
      <c r="DB263" s="4"/>
      <c r="DC263" s="9"/>
      <c r="DD263" s="12">
        <v>0</v>
      </c>
      <c r="DE263" s="4">
        <v>0</v>
      </c>
      <c r="DF263" s="9">
        <f t="shared" si="1294"/>
        <v>0</v>
      </c>
      <c r="DG263" s="12">
        <v>0</v>
      </c>
      <c r="DH263" s="4">
        <v>0</v>
      </c>
      <c r="DI263" s="9">
        <f t="shared" si="1295"/>
        <v>0</v>
      </c>
      <c r="DJ263" s="12">
        <v>0</v>
      </c>
      <c r="DK263" s="4">
        <v>0</v>
      </c>
      <c r="DL263" s="9">
        <f t="shared" si="1296"/>
        <v>0</v>
      </c>
      <c r="DM263" s="12">
        <v>0</v>
      </c>
      <c r="DN263" s="4">
        <v>0</v>
      </c>
      <c r="DO263" s="9">
        <f t="shared" si="1297"/>
        <v>0</v>
      </c>
      <c r="DP263" s="12">
        <v>0</v>
      </c>
      <c r="DQ263" s="4">
        <v>0</v>
      </c>
      <c r="DR263" s="9">
        <f t="shared" si="1298"/>
        <v>0</v>
      </c>
      <c r="DS263" s="12">
        <v>0</v>
      </c>
      <c r="DT263" s="4">
        <v>0</v>
      </c>
      <c r="DU263" s="9">
        <f t="shared" si="1299"/>
        <v>0</v>
      </c>
      <c r="DV263" s="12">
        <v>0</v>
      </c>
      <c r="DW263" s="4">
        <v>0</v>
      </c>
      <c r="DX263" s="9">
        <f t="shared" si="1300"/>
        <v>0</v>
      </c>
      <c r="DY263" s="12">
        <v>0</v>
      </c>
      <c r="DZ263" s="4">
        <v>0</v>
      </c>
      <c r="EA263" s="9">
        <f t="shared" si="1301"/>
        <v>0</v>
      </c>
      <c r="EB263" s="12"/>
      <c r="EC263" s="4"/>
      <c r="ED263" s="9"/>
      <c r="EE263" s="12">
        <v>0</v>
      </c>
      <c r="EF263" s="4">
        <v>0</v>
      </c>
      <c r="EG263" s="9">
        <f t="shared" si="1302"/>
        <v>0</v>
      </c>
      <c r="EH263" s="12">
        <v>0</v>
      </c>
      <c r="EI263" s="4">
        <v>0</v>
      </c>
      <c r="EJ263" s="9">
        <f t="shared" si="1303"/>
        <v>0</v>
      </c>
      <c r="EK263" s="12">
        <v>0</v>
      </c>
      <c r="EL263" s="4">
        <v>0</v>
      </c>
      <c r="EM263" s="9">
        <f t="shared" si="1304"/>
        <v>0</v>
      </c>
      <c r="EN263" s="12">
        <v>0</v>
      </c>
      <c r="EO263" s="4">
        <v>0</v>
      </c>
      <c r="EP263" s="9">
        <f t="shared" si="1305"/>
        <v>0</v>
      </c>
      <c r="EQ263" s="12">
        <v>0</v>
      </c>
      <c r="ER263" s="4">
        <v>0</v>
      </c>
      <c r="ES263" s="9">
        <f t="shared" si="1306"/>
        <v>0</v>
      </c>
      <c r="ET263" s="12">
        <v>0</v>
      </c>
      <c r="EU263" s="4">
        <v>0</v>
      </c>
      <c r="EV263" s="9">
        <f t="shared" si="1307"/>
        <v>0</v>
      </c>
      <c r="EW263" s="12">
        <v>0</v>
      </c>
      <c r="EX263" s="4">
        <v>0</v>
      </c>
      <c r="EY263" s="9">
        <f t="shared" si="1308"/>
        <v>0</v>
      </c>
      <c r="EZ263" s="12">
        <v>0</v>
      </c>
      <c r="FA263" s="4">
        <v>0</v>
      </c>
      <c r="FB263" s="9">
        <f t="shared" si="1309"/>
        <v>0</v>
      </c>
      <c r="FC263" s="12">
        <v>0</v>
      </c>
      <c r="FD263" s="4">
        <v>0</v>
      </c>
      <c r="FE263" s="9">
        <f t="shared" si="1310"/>
        <v>0</v>
      </c>
      <c r="FF263" s="12">
        <v>0</v>
      </c>
      <c r="FG263" s="4">
        <v>0</v>
      </c>
      <c r="FH263" s="9">
        <f t="shared" si="1311"/>
        <v>0</v>
      </c>
      <c r="FI263" s="12">
        <v>0</v>
      </c>
      <c r="FJ263" s="4">
        <v>0</v>
      </c>
      <c r="FK263" s="9">
        <f t="shared" si="1312"/>
        <v>0</v>
      </c>
      <c r="FL263" s="12">
        <v>0</v>
      </c>
      <c r="FM263" s="4">
        <v>0</v>
      </c>
      <c r="FN263" s="9">
        <f t="shared" si="1313"/>
        <v>0</v>
      </c>
      <c r="FO263" s="12"/>
      <c r="FP263" s="4"/>
      <c r="FQ263" s="9"/>
      <c r="FR263" s="12">
        <v>0</v>
      </c>
      <c r="FS263" s="4">
        <v>0</v>
      </c>
      <c r="FT263" s="9">
        <f t="shared" si="1314"/>
        <v>0</v>
      </c>
      <c r="FU263" s="12">
        <v>0</v>
      </c>
      <c r="FV263" s="4">
        <v>0</v>
      </c>
      <c r="FW263" s="9">
        <f t="shared" si="1315"/>
        <v>0</v>
      </c>
      <c r="FX263" s="12">
        <v>0</v>
      </c>
      <c r="FY263" s="4">
        <v>0</v>
      </c>
      <c r="FZ263" s="9">
        <f t="shared" si="1316"/>
        <v>0</v>
      </c>
      <c r="GA263" s="12">
        <v>0</v>
      </c>
      <c r="GB263" s="4">
        <v>0</v>
      </c>
      <c r="GC263" s="9">
        <f t="shared" si="1317"/>
        <v>0</v>
      </c>
      <c r="GD263" s="12">
        <v>0</v>
      </c>
      <c r="GE263" s="4">
        <v>0</v>
      </c>
      <c r="GF263" s="9">
        <f t="shared" si="1318"/>
        <v>0</v>
      </c>
      <c r="GG263" s="12">
        <v>0</v>
      </c>
      <c r="GH263" s="4">
        <v>0</v>
      </c>
      <c r="GI263" s="9">
        <f t="shared" si="1319"/>
        <v>0</v>
      </c>
      <c r="GJ263" s="12">
        <v>0</v>
      </c>
      <c r="GK263" s="4">
        <v>0</v>
      </c>
      <c r="GL263" s="9">
        <f t="shared" si="1320"/>
        <v>0</v>
      </c>
      <c r="GM263" s="12">
        <v>0</v>
      </c>
      <c r="GN263" s="4">
        <v>0</v>
      </c>
      <c r="GO263" s="9">
        <f t="shared" si="1321"/>
        <v>0</v>
      </c>
      <c r="GP263" s="12">
        <v>0</v>
      </c>
      <c r="GQ263" s="4">
        <v>0</v>
      </c>
      <c r="GR263" s="9">
        <f t="shared" si="1322"/>
        <v>0</v>
      </c>
      <c r="GS263" s="8">
        <v>1.1200000000000001E-3</v>
      </c>
      <c r="GT263" s="4">
        <v>0.114</v>
      </c>
      <c r="GU263" s="9">
        <f t="shared" si="1323"/>
        <v>101785.71428571428</v>
      </c>
      <c r="GV263" s="8">
        <v>0.85599999999999998</v>
      </c>
      <c r="GW263" s="4">
        <v>9.0220000000000002</v>
      </c>
      <c r="GX263" s="9">
        <f t="shared" si="1324"/>
        <v>10539.719626168224</v>
      </c>
      <c r="GY263" s="12">
        <v>0</v>
      </c>
      <c r="GZ263" s="4">
        <v>0</v>
      </c>
      <c r="HA263" s="9">
        <f t="shared" si="1325"/>
        <v>0</v>
      </c>
      <c r="HB263" s="12">
        <v>0</v>
      </c>
      <c r="HC263" s="4">
        <v>0</v>
      </c>
      <c r="HD263" s="9">
        <f t="shared" si="1326"/>
        <v>0</v>
      </c>
      <c r="HE263" s="12">
        <v>0</v>
      </c>
      <c r="HF263" s="4">
        <v>0</v>
      </c>
      <c r="HG263" s="9">
        <f t="shared" si="1327"/>
        <v>0</v>
      </c>
      <c r="HH263" s="12">
        <f t="shared" si="1329"/>
        <v>1.8071199999999998</v>
      </c>
      <c r="HI263" s="9">
        <f t="shared" si="1330"/>
        <v>21.527000000000001</v>
      </c>
    </row>
    <row r="264" spans="1:217" x14ac:dyDescent="0.3">
      <c r="A264" s="108">
        <v>2023</v>
      </c>
      <c r="B264" s="109" t="s">
        <v>13</v>
      </c>
      <c r="C264" s="12">
        <v>0</v>
      </c>
      <c r="D264" s="4">
        <v>0</v>
      </c>
      <c r="E264" s="9">
        <f t="shared" si="1331"/>
        <v>0</v>
      </c>
      <c r="F264" s="12">
        <v>0</v>
      </c>
      <c r="G264" s="4">
        <v>0</v>
      </c>
      <c r="H264" s="9">
        <f t="shared" si="1262"/>
        <v>0</v>
      </c>
      <c r="I264" s="12">
        <v>0</v>
      </c>
      <c r="J264" s="4">
        <v>0</v>
      </c>
      <c r="K264" s="9">
        <f t="shared" si="1263"/>
        <v>0</v>
      </c>
      <c r="L264" s="12">
        <v>0</v>
      </c>
      <c r="M264" s="4">
        <v>0</v>
      </c>
      <c r="N264" s="9">
        <f t="shared" si="1264"/>
        <v>0</v>
      </c>
      <c r="O264" s="12">
        <v>0</v>
      </c>
      <c r="P264" s="4">
        <v>0</v>
      </c>
      <c r="Q264" s="9">
        <f t="shared" si="1265"/>
        <v>0</v>
      </c>
      <c r="R264" s="12">
        <v>0</v>
      </c>
      <c r="S264" s="4">
        <v>0</v>
      </c>
      <c r="T264" s="9">
        <f t="shared" si="1266"/>
        <v>0</v>
      </c>
      <c r="U264" s="12">
        <v>0</v>
      </c>
      <c r="V264" s="4">
        <v>0</v>
      </c>
      <c r="W264" s="9">
        <f t="shared" si="1267"/>
        <v>0</v>
      </c>
      <c r="X264" s="12">
        <v>0</v>
      </c>
      <c r="Y264" s="4">
        <v>0</v>
      </c>
      <c r="Z264" s="9">
        <f t="shared" si="1268"/>
        <v>0</v>
      </c>
      <c r="AA264" s="12">
        <v>0</v>
      </c>
      <c r="AB264" s="4">
        <v>0</v>
      </c>
      <c r="AC264" s="9">
        <f t="shared" si="1269"/>
        <v>0</v>
      </c>
      <c r="AD264" s="12">
        <v>0</v>
      </c>
      <c r="AE264" s="4">
        <v>0</v>
      </c>
      <c r="AF264" s="9">
        <f t="shared" si="1270"/>
        <v>0</v>
      </c>
      <c r="AG264" s="12">
        <v>0</v>
      </c>
      <c r="AH264" s="4">
        <v>0</v>
      </c>
      <c r="AI264" s="9">
        <f t="shared" si="1271"/>
        <v>0</v>
      </c>
      <c r="AJ264" s="12">
        <v>0</v>
      </c>
      <c r="AK264" s="4">
        <v>0</v>
      </c>
      <c r="AL264" s="9">
        <f t="shared" si="1272"/>
        <v>0</v>
      </c>
      <c r="AM264" s="12">
        <v>0</v>
      </c>
      <c r="AN264" s="4">
        <v>0</v>
      </c>
      <c r="AO264" s="9">
        <f t="shared" si="1273"/>
        <v>0</v>
      </c>
      <c r="AP264" s="12">
        <v>0</v>
      </c>
      <c r="AQ264" s="4">
        <v>0</v>
      </c>
      <c r="AR264" s="9">
        <f t="shared" si="1274"/>
        <v>0</v>
      </c>
      <c r="AS264" s="12">
        <v>0</v>
      </c>
      <c r="AT264" s="4">
        <v>0</v>
      </c>
      <c r="AU264" s="9">
        <f t="shared" si="1275"/>
        <v>0</v>
      </c>
      <c r="AV264" s="12">
        <v>0</v>
      </c>
      <c r="AW264" s="4">
        <v>0</v>
      </c>
      <c r="AX264" s="9">
        <f t="shared" si="1276"/>
        <v>0</v>
      </c>
      <c r="AY264" s="12"/>
      <c r="AZ264" s="4"/>
      <c r="BA264" s="9"/>
      <c r="BB264" s="12">
        <v>0</v>
      </c>
      <c r="BC264" s="4">
        <v>0</v>
      </c>
      <c r="BD264" s="9">
        <f t="shared" si="1277"/>
        <v>0</v>
      </c>
      <c r="BE264" s="12">
        <v>0</v>
      </c>
      <c r="BF264" s="4">
        <v>0</v>
      </c>
      <c r="BG264" s="9">
        <f t="shared" si="1278"/>
        <v>0</v>
      </c>
      <c r="BH264" s="12">
        <v>0</v>
      </c>
      <c r="BI264" s="4">
        <v>0</v>
      </c>
      <c r="BJ264" s="9">
        <f t="shared" si="1279"/>
        <v>0</v>
      </c>
      <c r="BK264" s="12">
        <v>0</v>
      </c>
      <c r="BL264" s="4">
        <v>0</v>
      </c>
      <c r="BM264" s="9">
        <f t="shared" si="1280"/>
        <v>0</v>
      </c>
      <c r="BN264" s="12">
        <v>0</v>
      </c>
      <c r="BO264" s="4">
        <v>0</v>
      </c>
      <c r="BP264" s="9">
        <f t="shared" si="1281"/>
        <v>0</v>
      </c>
      <c r="BQ264" s="12">
        <v>0</v>
      </c>
      <c r="BR264" s="4">
        <v>0</v>
      </c>
      <c r="BS264" s="9">
        <f t="shared" si="1282"/>
        <v>0</v>
      </c>
      <c r="BT264" s="12">
        <v>0</v>
      </c>
      <c r="BU264" s="4">
        <v>0</v>
      </c>
      <c r="BV264" s="9">
        <f t="shared" si="1283"/>
        <v>0</v>
      </c>
      <c r="BW264" s="12">
        <v>0</v>
      </c>
      <c r="BX264" s="4">
        <v>0</v>
      </c>
      <c r="BY264" s="9">
        <f t="shared" si="1284"/>
        <v>0</v>
      </c>
      <c r="BZ264" s="12">
        <v>0</v>
      </c>
      <c r="CA264" s="4">
        <v>0</v>
      </c>
      <c r="CB264" s="9">
        <f t="shared" si="1285"/>
        <v>0</v>
      </c>
      <c r="CC264" s="12">
        <v>0</v>
      </c>
      <c r="CD264" s="4">
        <v>0</v>
      </c>
      <c r="CE264" s="9">
        <f t="shared" si="1286"/>
        <v>0</v>
      </c>
      <c r="CF264" s="12">
        <v>0</v>
      </c>
      <c r="CG264" s="4">
        <v>0</v>
      </c>
      <c r="CH264" s="9">
        <f t="shared" si="1287"/>
        <v>0</v>
      </c>
      <c r="CI264" s="12">
        <v>0</v>
      </c>
      <c r="CJ264" s="4">
        <v>0</v>
      </c>
      <c r="CK264" s="9">
        <f t="shared" si="1288"/>
        <v>0</v>
      </c>
      <c r="CL264" s="12">
        <v>0</v>
      </c>
      <c r="CM264" s="4">
        <v>0</v>
      </c>
      <c r="CN264" s="9">
        <f t="shared" si="1289"/>
        <v>0</v>
      </c>
      <c r="CO264" s="12">
        <v>0</v>
      </c>
      <c r="CP264" s="4">
        <v>0</v>
      </c>
      <c r="CQ264" s="9">
        <f t="shared" si="1290"/>
        <v>0</v>
      </c>
      <c r="CR264" s="12">
        <v>0</v>
      </c>
      <c r="CS264" s="4">
        <v>0</v>
      </c>
      <c r="CT264" s="9">
        <f t="shared" si="1291"/>
        <v>0</v>
      </c>
      <c r="CU264" s="12">
        <v>0</v>
      </c>
      <c r="CV264" s="4">
        <v>0</v>
      </c>
      <c r="CW264" s="9">
        <f t="shared" si="1292"/>
        <v>0</v>
      </c>
      <c r="CX264" s="12">
        <v>0</v>
      </c>
      <c r="CY264" s="4">
        <v>0</v>
      </c>
      <c r="CZ264" s="9">
        <f t="shared" si="1293"/>
        <v>0</v>
      </c>
      <c r="DA264" s="12"/>
      <c r="DB264" s="4"/>
      <c r="DC264" s="9"/>
      <c r="DD264" s="12">
        <v>0</v>
      </c>
      <c r="DE264" s="4">
        <v>0</v>
      </c>
      <c r="DF264" s="9">
        <f t="shared" si="1294"/>
        <v>0</v>
      </c>
      <c r="DG264" s="12">
        <v>0</v>
      </c>
      <c r="DH264" s="4">
        <v>0</v>
      </c>
      <c r="DI264" s="9">
        <f t="shared" si="1295"/>
        <v>0</v>
      </c>
      <c r="DJ264" s="12">
        <v>0</v>
      </c>
      <c r="DK264" s="4">
        <v>0</v>
      </c>
      <c r="DL264" s="9">
        <f t="shared" si="1296"/>
        <v>0</v>
      </c>
      <c r="DM264" s="12">
        <v>0</v>
      </c>
      <c r="DN264" s="4">
        <v>0</v>
      </c>
      <c r="DO264" s="9">
        <f t="shared" si="1297"/>
        <v>0</v>
      </c>
      <c r="DP264" s="12">
        <v>0</v>
      </c>
      <c r="DQ264" s="4">
        <v>0</v>
      </c>
      <c r="DR264" s="9">
        <f t="shared" si="1298"/>
        <v>0</v>
      </c>
      <c r="DS264" s="12">
        <v>0</v>
      </c>
      <c r="DT264" s="4">
        <v>0</v>
      </c>
      <c r="DU264" s="9">
        <f t="shared" si="1299"/>
        <v>0</v>
      </c>
      <c r="DV264" s="12">
        <v>0</v>
      </c>
      <c r="DW264" s="4">
        <v>0</v>
      </c>
      <c r="DX264" s="9">
        <f t="shared" si="1300"/>
        <v>0</v>
      </c>
      <c r="DY264" s="12">
        <v>0</v>
      </c>
      <c r="DZ264" s="4">
        <v>0</v>
      </c>
      <c r="EA264" s="9">
        <f t="shared" si="1301"/>
        <v>0</v>
      </c>
      <c r="EB264" s="12"/>
      <c r="EC264" s="4"/>
      <c r="ED264" s="9"/>
      <c r="EE264" s="12">
        <v>0</v>
      </c>
      <c r="EF264" s="4">
        <v>0</v>
      </c>
      <c r="EG264" s="9">
        <f t="shared" si="1302"/>
        <v>0</v>
      </c>
      <c r="EH264" s="12">
        <v>0</v>
      </c>
      <c r="EI264" s="4">
        <v>0</v>
      </c>
      <c r="EJ264" s="9">
        <f t="shared" si="1303"/>
        <v>0</v>
      </c>
      <c r="EK264" s="12">
        <v>0</v>
      </c>
      <c r="EL264" s="4">
        <v>0</v>
      </c>
      <c r="EM264" s="9">
        <f t="shared" si="1304"/>
        <v>0</v>
      </c>
      <c r="EN264" s="12">
        <v>0</v>
      </c>
      <c r="EO264" s="4">
        <v>0</v>
      </c>
      <c r="EP264" s="9">
        <f t="shared" si="1305"/>
        <v>0</v>
      </c>
      <c r="EQ264" s="12">
        <v>0</v>
      </c>
      <c r="ER264" s="4">
        <v>0</v>
      </c>
      <c r="ES264" s="9">
        <f t="shared" si="1306"/>
        <v>0</v>
      </c>
      <c r="ET264" s="12">
        <v>0</v>
      </c>
      <c r="EU264" s="4">
        <v>0</v>
      </c>
      <c r="EV264" s="9">
        <f t="shared" si="1307"/>
        <v>0</v>
      </c>
      <c r="EW264" s="12">
        <v>0</v>
      </c>
      <c r="EX264" s="4">
        <v>0</v>
      </c>
      <c r="EY264" s="9">
        <f t="shared" si="1308"/>
        <v>0</v>
      </c>
      <c r="EZ264" s="12">
        <v>0</v>
      </c>
      <c r="FA264" s="4">
        <v>0</v>
      </c>
      <c r="FB264" s="9">
        <f t="shared" si="1309"/>
        <v>0</v>
      </c>
      <c r="FC264" s="12">
        <v>0</v>
      </c>
      <c r="FD264" s="4">
        <v>0</v>
      </c>
      <c r="FE264" s="9">
        <f t="shared" si="1310"/>
        <v>0</v>
      </c>
      <c r="FF264" s="12">
        <v>0</v>
      </c>
      <c r="FG264" s="4">
        <v>0</v>
      </c>
      <c r="FH264" s="9">
        <f t="shared" si="1311"/>
        <v>0</v>
      </c>
      <c r="FI264" s="12">
        <v>0</v>
      </c>
      <c r="FJ264" s="4">
        <v>0</v>
      </c>
      <c r="FK264" s="9">
        <f t="shared" si="1312"/>
        <v>0</v>
      </c>
      <c r="FL264" s="12">
        <v>0</v>
      </c>
      <c r="FM264" s="4">
        <v>0</v>
      </c>
      <c r="FN264" s="9">
        <f t="shared" si="1313"/>
        <v>0</v>
      </c>
      <c r="FO264" s="12"/>
      <c r="FP264" s="4"/>
      <c r="FQ264" s="9"/>
      <c r="FR264" s="12">
        <v>0</v>
      </c>
      <c r="FS264" s="4">
        <v>0</v>
      </c>
      <c r="FT264" s="9">
        <f t="shared" si="1314"/>
        <v>0</v>
      </c>
      <c r="FU264" s="12">
        <v>0</v>
      </c>
      <c r="FV264" s="4">
        <v>0</v>
      </c>
      <c r="FW264" s="9">
        <f t="shared" si="1315"/>
        <v>0</v>
      </c>
      <c r="FX264" s="12">
        <v>0</v>
      </c>
      <c r="FY264" s="4">
        <v>0</v>
      </c>
      <c r="FZ264" s="9">
        <f t="shared" si="1316"/>
        <v>0</v>
      </c>
      <c r="GA264" s="12">
        <v>0</v>
      </c>
      <c r="GB264" s="4">
        <v>0</v>
      </c>
      <c r="GC264" s="9">
        <f t="shared" si="1317"/>
        <v>0</v>
      </c>
      <c r="GD264" s="12">
        <v>0</v>
      </c>
      <c r="GE264" s="4">
        <v>0</v>
      </c>
      <c r="GF264" s="9">
        <f t="shared" si="1318"/>
        <v>0</v>
      </c>
      <c r="GG264" s="12">
        <v>0</v>
      </c>
      <c r="GH264" s="4">
        <v>0</v>
      </c>
      <c r="GI264" s="9">
        <f t="shared" si="1319"/>
        <v>0</v>
      </c>
      <c r="GJ264" s="12">
        <v>0</v>
      </c>
      <c r="GK264" s="4">
        <v>0</v>
      </c>
      <c r="GL264" s="9">
        <f t="shared" si="1320"/>
        <v>0</v>
      </c>
      <c r="GM264" s="12">
        <v>0</v>
      </c>
      <c r="GN264" s="4">
        <v>0</v>
      </c>
      <c r="GO264" s="9">
        <f t="shared" si="1321"/>
        <v>0</v>
      </c>
      <c r="GP264" s="12">
        <v>0</v>
      </c>
      <c r="GQ264" s="4">
        <v>0</v>
      </c>
      <c r="GR264" s="9">
        <f t="shared" si="1322"/>
        <v>0</v>
      </c>
      <c r="GS264" s="8">
        <v>11.345700000000001</v>
      </c>
      <c r="GT264" s="4">
        <v>2697.145</v>
      </c>
      <c r="GU264" s="9">
        <f t="shared" si="1323"/>
        <v>237723.98353561261</v>
      </c>
      <c r="GV264" s="8">
        <v>0.71499999999999997</v>
      </c>
      <c r="GW264" s="4">
        <v>6.819</v>
      </c>
      <c r="GX264" s="9">
        <f t="shared" si="1324"/>
        <v>9537.0629370629376</v>
      </c>
      <c r="GY264" s="12">
        <v>0</v>
      </c>
      <c r="GZ264" s="4">
        <v>0</v>
      </c>
      <c r="HA264" s="9">
        <f t="shared" si="1325"/>
        <v>0</v>
      </c>
      <c r="HB264" s="12">
        <v>0</v>
      </c>
      <c r="HC264" s="4">
        <v>0</v>
      </c>
      <c r="HD264" s="9">
        <f t="shared" si="1326"/>
        <v>0</v>
      </c>
      <c r="HE264" s="12">
        <v>0</v>
      </c>
      <c r="HF264" s="4">
        <v>0</v>
      </c>
      <c r="HG264" s="9">
        <f t="shared" si="1327"/>
        <v>0</v>
      </c>
      <c r="HH264" s="12">
        <f t="shared" si="1329"/>
        <v>12.060700000000001</v>
      </c>
      <c r="HI264" s="9">
        <f t="shared" si="1330"/>
        <v>2703.9639999999999</v>
      </c>
    </row>
    <row r="265" spans="1:217" ht="15" thickBot="1" x14ac:dyDescent="0.35">
      <c r="A265" s="110"/>
      <c r="B265" s="111" t="s">
        <v>14</v>
      </c>
      <c r="C265" s="52">
        <f t="shared" ref="C265:D265" si="1332">SUM(C253:C264)</f>
        <v>0</v>
      </c>
      <c r="D265" s="50">
        <f t="shared" si="1332"/>
        <v>0</v>
      </c>
      <c r="E265" s="51"/>
      <c r="F265" s="52">
        <f t="shared" ref="F265:G265" si="1333">SUM(F253:F264)</f>
        <v>1</v>
      </c>
      <c r="G265" s="50">
        <f t="shared" si="1333"/>
        <v>18.994</v>
      </c>
      <c r="H265" s="51"/>
      <c r="I265" s="52">
        <f t="shared" ref="I265:J265" si="1334">SUM(I253:I264)</f>
        <v>0</v>
      </c>
      <c r="J265" s="50">
        <f t="shared" si="1334"/>
        <v>0</v>
      </c>
      <c r="K265" s="51"/>
      <c r="L265" s="52">
        <f t="shared" ref="L265:M265" si="1335">SUM(L253:L264)</f>
        <v>0</v>
      </c>
      <c r="M265" s="50">
        <f t="shared" si="1335"/>
        <v>0</v>
      </c>
      <c r="N265" s="51"/>
      <c r="O265" s="52">
        <f t="shared" ref="O265:P265" si="1336">SUM(O253:O264)</f>
        <v>0</v>
      </c>
      <c r="P265" s="50">
        <f t="shared" si="1336"/>
        <v>0</v>
      </c>
      <c r="Q265" s="51"/>
      <c r="R265" s="52">
        <f t="shared" ref="R265:S265" si="1337">SUM(R253:R264)</f>
        <v>3.8E-3</v>
      </c>
      <c r="S265" s="50">
        <f t="shared" si="1337"/>
        <v>0.23200000000000001</v>
      </c>
      <c r="T265" s="51"/>
      <c r="U265" s="52">
        <f t="shared" ref="U265:V265" si="1338">SUM(U253:U264)</f>
        <v>9.6803999999999988</v>
      </c>
      <c r="V265" s="50">
        <f t="shared" si="1338"/>
        <v>455.49</v>
      </c>
      <c r="W265" s="51"/>
      <c r="X265" s="52">
        <f t="shared" ref="X265:Y265" si="1339">SUM(X253:X264)</f>
        <v>0</v>
      </c>
      <c r="Y265" s="50">
        <f t="shared" si="1339"/>
        <v>0</v>
      </c>
      <c r="Z265" s="51"/>
      <c r="AA265" s="52">
        <f t="shared" ref="AA265:AB265" si="1340">SUM(AA253:AA264)</f>
        <v>0</v>
      </c>
      <c r="AB265" s="50">
        <f t="shared" si="1340"/>
        <v>0</v>
      </c>
      <c r="AC265" s="51"/>
      <c r="AD265" s="52">
        <f t="shared" ref="AD265:AE265" si="1341">SUM(AD253:AD264)</f>
        <v>0</v>
      </c>
      <c r="AE265" s="50">
        <f t="shared" si="1341"/>
        <v>0</v>
      </c>
      <c r="AF265" s="51"/>
      <c r="AG265" s="52">
        <f t="shared" ref="AG265:AH265" si="1342">SUM(AG253:AG264)</f>
        <v>0</v>
      </c>
      <c r="AH265" s="50">
        <f t="shared" si="1342"/>
        <v>0</v>
      </c>
      <c r="AI265" s="51"/>
      <c r="AJ265" s="52">
        <f t="shared" ref="AJ265:AK265" si="1343">SUM(AJ253:AJ264)</f>
        <v>0</v>
      </c>
      <c r="AK265" s="50">
        <f t="shared" si="1343"/>
        <v>0</v>
      </c>
      <c r="AL265" s="51"/>
      <c r="AM265" s="52">
        <f t="shared" ref="AM265:AN265" si="1344">SUM(AM253:AM264)</f>
        <v>0</v>
      </c>
      <c r="AN265" s="50">
        <f t="shared" si="1344"/>
        <v>0</v>
      </c>
      <c r="AO265" s="51"/>
      <c r="AP265" s="52">
        <f t="shared" ref="AP265:AQ265" si="1345">SUM(AP253:AP264)</f>
        <v>0</v>
      </c>
      <c r="AQ265" s="50">
        <f t="shared" si="1345"/>
        <v>0</v>
      </c>
      <c r="AR265" s="51"/>
      <c r="AS265" s="52">
        <f t="shared" ref="AS265:AT265" si="1346">SUM(AS253:AS264)</f>
        <v>0</v>
      </c>
      <c r="AT265" s="50">
        <f t="shared" si="1346"/>
        <v>0</v>
      </c>
      <c r="AU265" s="51"/>
      <c r="AV265" s="52">
        <f t="shared" ref="AV265:AW265" si="1347">SUM(AV253:AV264)</f>
        <v>26.111000000000001</v>
      </c>
      <c r="AW265" s="50">
        <f t="shared" si="1347"/>
        <v>80.98599999999999</v>
      </c>
      <c r="AX265" s="51"/>
      <c r="AY265" s="52"/>
      <c r="AZ265" s="50"/>
      <c r="BA265" s="51"/>
      <c r="BB265" s="52">
        <f t="shared" ref="BB265:BC265" si="1348">SUM(BB253:BB264)</f>
        <v>1.0529999999999999E-2</v>
      </c>
      <c r="BC265" s="50">
        <f t="shared" si="1348"/>
        <v>2.9729999999999999</v>
      </c>
      <c r="BD265" s="51"/>
      <c r="BE265" s="52">
        <f t="shared" ref="BE265:BF265" si="1349">SUM(BE253:BE264)</f>
        <v>0</v>
      </c>
      <c r="BF265" s="50">
        <f t="shared" si="1349"/>
        <v>0</v>
      </c>
      <c r="BG265" s="51"/>
      <c r="BH265" s="52">
        <f t="shared" ref="BH265:BI265" si="1350">SUM(BH253:BH264)</f>
        <v>3.0000000000000001E-3</v>
      </c>
      <c r="BI265" s="50">
        <f t="shared" si="1350"/>
        <v>6.1440000000000001</v>
      </c>
      <c r="BJ265" s="51"/>
      <c r="BK265" s="52">
        <f t="shared" ref="BK265:BL265" si="1351">SUM(BK253:BK264)</f>
        <v>0</v>
      </c>
      <c r="BL265" s="50">
        <f t="shared" si="1351"/>
        <v>0</v>
      </c>
      <c r="BM265" s="51"/>
      <c r="BN265" s="52">
        <f t="shared" ref="BN265:BO265" si="1352">SUM(BN253:BN264)</f>
        <v>0</v>
      </c>
      <c r="BO265" s="50">
        <f t="shared" si="1352"/>
        <v>0</v>
      </c>
      <c r="BP265" s="51"/>
      <c r="BQ265" s="52">
        <f t="shared" ref="BQ265:BR265" si="1353">SUM(BQ253:BQ264)</f>
        <v>0</v>
      </c>
      <c r="BR265" s="50">
        <f t="shared" si="1353"/>
        <v>0</v>
      </c>
      <c r="BS265" s="51"/>
      <c r="BT265" s="52">
        <f t="shared" ref="BT265:BU265" si="1354">SUM(BT253:BT264)</f>
        <v>1.9399999999999999E-3</v>
      </c>
      <c r="BU265" s="50">
        <f t="shared" si="1354"/>
        <v>0.40400000000000003</v>
      </c>
      <c r="BV265" s="51"/>
      <c r="BW265" s="52">
        <f t="shared" ref="BW265:BX265" si="1355">SUM(BW253:BW264)</f>
        <v>0</v>
      </c>
      <c r="BX265" s="50">
        <f t="shared" si="1355"/>
        <v>0</v>
      </c>
      <c r="BY265" s="51"/>
      <c r="BZ265" s="52">
        <f t="shared" ref="BZ265:CA265" si="1356">SUM(BZ253:BZ264)</f>
        <v>0</v>
      </c>
      <c r="CA265" s="50">
        <f t="shared" si="1356"/>
        <v>0</v>
      </c>
      <c r="CB265" s="51"/>
      <c r="CC265" s="52">
        <f t="shared" ref="CC265:CD265" si="1357">SUM(CC253:CC264)</f>
        <v>0</v>
      </c>
      <c r="CD265" s="50">
        <f t="shared" si="1357"/>
        <v>0</v>
      </c>
      <c r="CE265" s="51"/>
      <c r="CF265" s="52">
        <f t="shared" ref="CF265:CG265" si="1358">SUM(CF253:CF264)</f>
        <v>0</v>
      </c>
      <c r="CG265" s="50">
        <f t="shared" si="1358"/>
        <v>0</v>
      </c>
      <c r="CH265" s="51"/>
      <c r="CI265" s="52">
        <f t="shared" ref="CI265:CJ265" si="1359">SUM(CI253:CI264)</f>
        <v>0</v>
      </c>
      <c r="CJ265" s="50">
        <f t="shared" si="1359"/>
        <v>0</v>
      </c>
      <c r="CK265" s="51"/>
      <c r="CL265" s="52">
        <f t="shared" ref="CL265:CM265" si="1360">SUM(CL253:CL264)</f>
        <v>0</v>
      </c>
      <c r="CM265" s="50">
        <f t="shared" si="1360"/>
        <v>0</v>
      </c>
      <c r="CN265" s="51"/>
      <c r="CO265" s="52">
        <f t="shared" ref="CO265:CP265" si="1361">SUM(CO253:CO264)</f>
        <v>7.4999999999999997E-3</v>
      </c>
      <c r="CP265" s="50">
        <f t="shared" si="1361"/>
        <v>0.29099999999999998</v>
      </c>
      <c r="CQ265" s="51"/>
      <c r="CR265" s="52">
        <f t="shared" ref="CR265:CS265" si="1362">SUM(CR253:CR264)</f>
        <v>0</v>
      </c>
      <c r="CS265" s="50">
        <f t="shared" si="1362"/>
        <v>0</v>
      </c>
      <c r="CT265" s="51"/>
      <c r="CU265" s="52">
        <f t="shared" ref="CU265:CV265" si="1363">SUM(CU253:CU264)</f>
        <v>0.95</v>
      </c>
      <c r="CV265" s="50">
        <f t="shared" si="1363"/>
        <v>12.391</v>
      </c>
      <c r="CW265" s="51"/>
      <c r="CX265" s="52">
        <f t="shared" ref="CX265:CY265" si="1364">SUM(CX253:CX264)</f>
        <v>0</v>
      </c>
      <c r="CY265" s="50">
        <f t="shared" si="1364"/>
        <v>0</v>
      </c>
      <c r="CZ265" s="51"/>
      <c r="DA265" s="52"/>
      <c r="DB265" s="50"/>
      <c r="DC265" s="51"/>
      <c r="DD265" s="52">
        <f t="shared" ref="DD265:DE265" si="1365">SUM(DD253:DD264)</f>
        <v>7.0000000000000001E-3</v>
      </c>
      <c r="DE265" s="50">
        <f t="shared" si="1365"/>
        <v>0.36299999999999999</v>
      </c>
      <c r="DF265" s="51"/>
      <c r="DG265" s="52">
        <f t="shared" ref="DG265:DH265" si="1366">SUM(DG253:DG264)</f>
        <v>0</v>
      </c>
      <c r="DH265" s="50">
        <f t="shared" si="1366"/>
        <v>0</v>
      </c>
      <c r="DI265" s="51"/>
      <c r="DJ265" s="52">
        <f t="shared" ref="DJ265:DK265" si="1367">SUM(DJ253:DJ264)</f>
        <v>1</v>
      </c>
      <c r="DK265" s="50">
        <f t="shared" si="1367"/>
        <v>21.231999999999999</v>
      </c>
      <c r="DL265" s="51"/>
      <c r="DM265" s="52">
        <f t="shared" ref="DM265:DN265" si="1368">SUM(DM253:DM264)</f>
        <v>30</v>
      </c>
      <c r="DN265" s="50">
        <f t="shared" si="1368"/>
        <v>97.5</v>
      </c>
      <c r="DO265" s="51"/>
      <c r="DP265" s="52">
        <f t="shared" ref="DP265:DQ265" si="1369">SUM(DP253:DP264)</f>
        <v>10.02384</v>
      </c>
      <c r="DQ265" s="50">
        <f t="shared" si="1369"/>
        <v>234.81799999999998</v>
      </c>
      <c r="DR265" s="51"/>
      <c r="DS265" s="52">
        <f t="shared" ref="DS265:DT265" si="1370">SUM(DS253:DS264)</f>
        <v>0</v>
      </c>
      <c r="DT265" s="50">
        <f t="shared" si="1370"/>
        <v>0</v>
      </c>
      <c r="DU265" s="51"/>
      <c r="DV265" s="52">
        <f t="shared" ref="DV265:DW265" si="1371">SUM(DV253:DV264)</f>
        <v>0</v>
      </c>
      <c r="DW265" s="50">
        <f t="shared" si="1371"/>
        <v>0</v>
      </c>
      <c r="DX265" s="51"/>
      <c r="DY265" s="52">
        <f t="shared" ref="DY265:DZ265" si="1372">SUM(DY253:DY264)</f>
        <v>3.0000000000000001E-3</v>
      </c>
      <c r="DZ265" s="50">
        <f t="shared" si="1372"/>
        <v>0.80100000000000005</v>
      </c>
      <c r="EA265" s="51"/>
      <c r="EB265" s="52"/>
      <c r="EC265" s="50"/>
      <c r="ED265" s="51"/>
      <c r="EE265" s="52">
        <f t="shared" ref="EE265:EF265" si="1373">SUM(EE253:EE264)</f>
        <v>0</v>
      </c>
      <c r="EF265" s="50">
        <f t="shared" si="1373"/>
        <v>0</v>
      </c>
      <c r="EG265" s="51"/>
      <c r="EH265" s="52">
        <f t="shared" ref="EH265:EI265" si="1374">SUM(EH253:EH264)</f>
        <v>0</v>
      </c>
      <c r="EI265" s="50">
        <f t="shared" si="1374"/>
        <v>0</v>
      </c>
      <c r="EJ265" s="51"/>
      <c r="EK265" s="52">
        <f t="shared" ref="EK265:EL265" si="1375">SUM(EK253:EK264)</f>
        <v>0</v>
      </c>
      <c r="EL265" s="50">
        <f t="shared" si="1375"/>
        <v>0</v>
      </c>
      <c r="EM265" s="51"/>
      <c r="EN265" s="52">
        <f t="shared" ref="EN265:EO265" si="1376">SUM(EN253:EN264)</f>
        <v>0</v>
      </c>
      <c r="EO265" s="50">
        <f t="shared" si="1376"/>
        <v>0</v>
      </c>
      <c r="EP265" s="51"/>
      <c r="EQ265" s="52">
        <f t="shared" ref="EQ265:ER265" si="1377">SUM(EQ253:EQ264)</f>
        <v>0</v>
      </c>
      <c r="ER265" s="50">
        <f t="shared" si="1377"/>
        <v>0</v>
      </c>
      <c r="ES265" s="51"/>
      <c r="ET265" s="52">
        <f t="shared" ref="ET265:EU265" si="1378">SUM(ET253:ET264)</f>
        <v>0</v>
      </c>
      <c r="EU265" s="50">
        <f t="shared" si="1378"/>
        <v>0</v>
      </c>
      <c r="EV265" s="51"/>
      <c r="EW265" s="52">
        <f t="shared" ref="EW265:EX265" si="1379">SUM(EW253:EW264)</f>
        <v>0</v>
      </c>
      <c r="EX265" s="50">
        <f t="shared" si="1379"/>
        <v>0</v>
      </c>
      <c r="EY265" s="51"/>
      <c r="EZ265" s="52">
        <f t="shared" ref="EZ265:FA265" si="1380">SUM(EZ253:EZ264)</f>
        <v>0</v>
      </c>
      <c r="FA265" s="50">
        <f t="shared" si="1380"/>
        <v>0</v>
      </c>
      <c r="FB265" s="51"/>
      <c r="FC265" s="52">
        <f t="shared" ref="FC265:FD265" si="1381">SUM(FC253:FC264)</f>
        <v>0</v>
      </c>
      <c r="FD265" s="50">
        <f t="shared" si="1381"/>
        <v>0</v>
      </c>
      <c r="FE265" s="51"/>
      <c r="FF265" s="52">
        <f t="shared" ref="FF265:FG265" si="1382">SUM(FF253:FF264)</f>
        <v>0</v>
      </c>
      <c r="FG265" s="50">
        <f t="shared" si="1382"/>
        <v>0</v>
      </c>
      <c r="FH265" s="51"/>
      <c r="FI265" s="52">
        <f t="shared" ref="FI265:FJ265" si="1383">SUM(FI253:FI264)</f>
        <v>1E-3</v>
      </c>
      <c r="FJ265" s="50">
        <f t="shared" si="1383"/>
        <v>0.01</v>
      </c>
      <c r="FK265" s="51"/>
      <c r="FL265" s="52">
        <f t="shared" ref="FL265:FM265" si="1384">SUM(FL253:FL264)</f>
        <v>0</v>
      </c>
      <c r="FM265" s="50">
        <f t="shared" si="1384"/>
        <v>0</v>
      </c>
      <c r="FN265" s="51"/>
      <c r="FO265" s="52"/>
      <c r="FP265" s="50"/>
      <c r="FQ265" s="51"/>
      <c r="FR265" s="52">
        <f t="shared" ref="FR265:FS265" si="1385">SUM(FR253:FR264)</f>
        <v>0</v>
      </c>
      <c r="FS265" s="50">
        <f t="shared" si="1385"/>
        <v>0</v>
      </c>
      <c r="FT265" s="51"/>
      <c r="FU265" s="52">
        <f t="shared" ref="FU265:FV265" si="1386">SUM(FU253:FU264)</f>
        <v>0</v>
      </c>
      <c r="FV265" s="50">
        <f t="shared" si="1386"/>
        <v>0</v>
      </c>
      <c r="FW265" s="51"/>
      <c r="FX265" s="52">
        <f t="shared" ref="FX265:FY265" si="1387">SUM(FX253:FX264)</f>
        <v>0</v>
      </c>
      <c r="FY265" s="50">
        <f t="shared" si="1387"/>
        <v>0</v>
      </c>
      <c r="FZ265" s="51"/>
      <c r="GA265" s="52">
        <f t="shared" ref="GA265:GB265" si="1388">SUM(GA253:GA264)</f>
        <v>0</v>
      </c>
      <c r="GB265" s="50">
        <f t="shared" si="1388"/>
        <v>0</v>
      </c>
      <c r="GC265" s="51"/>
      <c r="GD265" s="52">
        <f t="shared" ref="GD265:GE265" si="1389">SUM(GD253:GD264)</f>
        <v>0</v>
      </c>
      <c r="GE265" s="50">
        <f t="shared" si="1389"/>
        <v>0</v>
      </c>
      <c r="GF265" s="51"/>
      <c r="GG265" s="52">
        <f t="shared" ref="GG265:GH265" si="1390">SUM(GG253:GG264)</f>
        <v>0</v>
      </c>
      <c r="GH265" s="50">
        <f t="shared" si="1390"/>
        <v>0</v>
      </c>
      <c r="GI265" s="51"/>
      <c r="GJ265" s="52">
        <f t="shared" ref="GJ265:GK265" si="1391">SUM(GJ253:GJ264)</f>
        <v>0</v>
      </c>
      <c r="GK265" s="50">
        <f t="shared" si="1391"/>
        <v>0</v>
      </c>
      <c r="GL265" s="51"/>
      <c r="GM265" s="52">
        <f t="shared" ref="GM265:GN265" si="1392">SUM(GM253:GM264)</f>
        <v>0</v>
      </c>
      <c r="GN265" s="50">
        <f t="shared" si="1392"/>
        <v>0</v>
      </c>
      <c r="GO265" s="51"/>
      <c r="GP265" s="52">
        <f t="shared" ref="GP265:GQ265" si="1393">SUM(GP253:GP264)</f>
        <v>0.42064000000000001</v>
      </c>
      <c r="GQ265" s="50">
        <f t="shared" si="1393"/>
        <v>27.867000000000001</v>
      </c>
      <c r="GR265" s="51"/>
      <c r="GS265" s="52">
        <f t="shared" ref="GS265:GW265" si="1394">SUM(GS253:GS264)</f>
        <v>67.210859999999997</v>
      </c>
      <c r="GT265" s="50">
        <f t="shared" si="1394"/>
        <v>4275.817</v>
      </c>
      <c r="GU265" s="51"/>
      <c r="GV265" s="52">
        <f t="shared" si="1394"/>
        <v>2.1531199999999999</v>
      </c>
      <c r="GW265" s="50">
        <f t="shared" si="1394"/>
        <v>29.919999999999998</v>
      </c>
      <c r="GX265" s="51"/>
      <c r="GY265" s="52">
        <f t="shared" ref="GY265:GZ265" si="1395">SUM(GY253:GY264)</f>
        <v>0</v>
      </c>
      <c r="GZ265" s="50">
        <f t="shared" si="1395"/>
        <v>0</v>
      </c>
      <c r="HA265" s="51"/>
      <c r="HB265" s="52">
        <f t="shared" ref="HB265:HC265" si="1396">SUM(HB253:HB264)</f>
        <v>0</v>
      </c>
      <c r="HC265" s="50">
        <f t="shared" si="1396"/>
        <v>0</v>
      </c>
      <c r="HD265" s="51"/>
      <c r="HE265" s="52">
        <f t="shared" ref="HE265:HF265" si="1397">SUM(HE253:HE264)</f>
        <v>0</v>
      </c>
      <c r="HF265" s="50">
        <f t="shared" si="1397"/>
        <v>0</v>
      </c>
      <c r="HG265" s="51"/>
      <c r="HH265" s="52">
        <f t="shared" si="1329"/>
        <v>148.58763000000002</v>
      </c>
      <c r="HI265" s="51">
        <f t="shared" si="1330"/>
        <v>5266.2330000000002</v>
      </c>
    </row>
    <row r="266" spans="1:217" x14ac:dyDescent="0.3">
      <c r="A266" s="108">
        <v>2024</v>
      </c>
      <c r="B266" s="109" t="s">
        <v>2</v>
      </c>
      <c r="C266" s="12">
        <v>0</v>
      </c>
      <c r="D266" s="4">
        <v>0</v>
      </c>
      <c r="E266" s="9">
        <f>IF(C266=0,0,D266/C266*1000)</f>
        <v>0</v>
      </c>
      <c r="F266" s="12">
        <v>0</v>
      </c>
      <c r="G266" s="4">
        <v>0</v>
      </c>
      <c r="H266" s="9">
        <f t="shared" ref="H266:H277" si="1398">IF(F266=0,0,G266/F266*1000)</f>
        <v>0</v>
      </c>
      <c r="I266" s="12">
        <v>0</v>
      </c>
      <c r="J266" s="4">
        <v>0</v>
      </c>
      <c r="K266" s="9">
        <f t="shared" ref="K266:K277" si="1399">IF(I266=0,0,J266/I266*1000)</f>
        <v>0</v>
      </c>
      <c r="L266" s="12">
        <v>0</v>
      </c>
      <c r="M266" s="4">
        <v>0</v>
      </c>
      <c r="N266" s="9">
        <f t="shared" ref="N266:N277" si="1400">IF(L266=0,0,M266/L266*1000)</f>
        <v>0</v>
      </c>
      <c r="O266" s="12">
        <v>0</v>
      </c>
      <c r="P266" s="4">
        <v>0</v>
      </c>
      <c r="Q266" s="9">
        <f t="shared" ref="Q266:Q277" si="1401">IF(O266=0,0,P266/O266*1000)</f>
        <v>0</v>
      </c>
      <c r="R266" s="12">
        <v>0</v>
      </c>
      <c r="S266" s="4">
        <v>0</v>
      </c>
      <c r="T266" s="9">
        <f t="shared" ref="T266:T277" si="1402">IF(R266=0,0,S266/R266*1000)</f>
        <v>0</v>
      </c>
      <c r="U266" s="12">
        <v>0</v>
      </c>
      <c r="V266" s="4">
        <v>0</v>
      </c>
      <c r="W266" s="9">
        <f t="shared" ref="W266:W277" si="1403">IF(U266=0,0,V266/U266*1000)</f>
        <v>0</v>
      </c>
      <c r="X266" s="12">
        <v>0</v>
      </c>
      <c r="Y266" s="4">
        <v>0</v>
      </c>
      <c r="Z266" s="9">
        <f t="shared" ref="Z266:Z277" si="1404">IF(X266=0,0,Y266/X266*1000)</f>
        <v>0</v>
      </c>
      <c r="AA266" s="12">
        <v>0</v>
      </c>
      <c r="AB266" s="4">
        <v>0</v>
      </c>
      <c r="AC266" s="9">
        <f t="shared" ref="AC266:AC277" si="1405">IF(AA266=0,0,AB266/AA266*1000)</f>
        <v>0</v>
      </c>
      <c r="AD266" s="12">
        <v>0</v>
      </c>
      <c r="AE266" s="4">
        <v>0</v>
      </c>
      <c r="AF266" s="9">
        <f t="shared" ref="AF266:AF277" si="1406">IF(AD266=0,0,AE266/AD266*1000)</f>
        <v>0</v>
      </c>
      <c r="AG266" s="12">
        <v>0</v>
      </c>
      <c r="AH266" s="4">
        <v>0</v>
      </c>
      <c r="AI266" s="9">
        <f t="shared" ref="AI266:AI277" si="1407">IF(AG266=0,0,AH266/AG266*1000)</f>
        <v>0</v>
      </c>
      <c r="AJ266" s="12">
        <v>0</v>
      </c>
      <c r="AK266" s="4">
        <v>0</v>
      </c>
      <c r="AL266" s="9">
        <f t="shared" ref="AL266:AL277" si="1408">IF(AJ266=0,0,AK266/AJ266*1000)</f>
        <v>0</v>
      </c>
      <c r="AM266" s="12">
        <v>0</v>
      </c>
      <c r="AN266" s="4">
        <v>0</v>
      </c>
      <c r="AO266" s="9">
        <f t="shared" ref="AO266:AO277" si="1409">IF(AM266=0,0,AN266/AM266*1000)</f>
        <v>0</v>
      </c>
      <c r="AP266" s="12">
        <v>0</v>
      </c>
      <c r="AQ266" s="4">
        <v>0</v>
      </c>
      <c r="AR266" s="9">
        <f t="shared" ref="AR266:AR277" si="1410">IF(AP266=0,0,AQ266/AP266*1000)</f>
        <v>0</v>
      </c>
      <c r="AS266" s="12">
        <v>0</v>
      </c>
      <c r="AT266" s="4">
        <v>0</v>
      </c>
      <c r="AU266" s="9">
        <f t="shared" ref="AU266:AU277" si="1411">IF(AS266=0,0,AT266/AS266*1000)</f>
        <v>0</v>
      </c>
      <c r="AV266" s="131">
        <v>1E-3</v>
      </c>
      <c r="AW266" s="132">
        <v>1.9E-2</v>
      </c>
      <c r="AX266" s="9">
        <f t="shared" ref="AX266:AX277" si="1412">IF(AV266=0,0,AW266/AV266*1000)</f>
        <v>19000</v>
      </c>
      <c r="AY266" s="12"/>
      <c r="AZ266" s="4"/>
      <c r="BA266" s="9"/>
      <c r="BB266" s="12">
        <v>0</v>
      </c>
      <c r="BC266" s="4">
        <v>0</v>
      </c>
      <c r="BD266" s="9">
        <f t="shared" ref="BD266:BD277" si="1413">IF(BB266=0,0,BC266/BB266*1000)</f>
        <v>0</v>
      </c>
      <c r="BE266" s="12">
        <v>0</v>
      </c>
      <c r="BF266" s="4">
        <v>0</v>
      </c>
      <c r="BG266" s="9">
        <f t="shared" ref="BG266:BG277" si="1414">IF(BE266=0,0,BF266/BE266*1000)</f>
        <v>0</v>
      </c>
      <c r="BH266" s="12">
        <v>0</v>
      </c>
      <c r="BI266" s="4">
        <v>0</v>
      </c>
      <c r="BJ266" s="9">
        <f t="shared" ref="BJ266:BJ277" si="1415">IF(BH266=0,0,BI266/BH266*1000)</f>
        <v>0</v>
      </c>
      <c r="BK266" s="12">
        <v>0</v>
      </c>
      <c r="BL266" s="4">
        <v>0</v>
      </c>
      <c r="BM266" s="9">
        <f t="shared" ref="BM266:BM277" si="1416">IF(BK266=0,0,BL266/BK266*1000)</f>
        <v>0</v>
      </c>
      <c r="BN266" s="12">
        <v>0</v>
      </c>
      <c r="BO266" s="4">
        <v>0</v>
      </c>
      <c r="BP266" s="9">
        <f t="shared" ref="BP266:BP277" si="1417">IF(BN266=0,0,BO266/BN266*1000)</f>
        <v>0</v>
      </c>
      <c r="BQ266" s="12">
        <v>0</v>
      </c>
      <c r="BR266" s="4">
        <v>0</v>
      </c>
      <c r="BS266" s="9">
        <f t="shared" ref="BS266:BS277" si="1418">IF(BQ266=0,0,BR266/BQ266*1000)</f>
        <v>0</v>
      </c>
      <c r="BT266" s="12">
        <v>0</v>
      </c>
      <c r="BU266" s="4">
        <v>0</v>
      </c>
      <c r="BV266" s="9">
        <f t="shared" ref="BV266:BV277" si="1419">IF(BT266=0,0,BU266/BT266*1000)</f>
        <v>0</v>
      </c>
      <c r="BW266" s="12">
        <v>0</v>
      </c>
      <c r="BX266" s="4">
        <v>0</v>
      </c>
      <c r="BY266" s="9">
        <f t="shared" ref="BY266:BY277" si="1420">IF(BW266=0,0,BX266/BW266*1000)</f>
        <v>0</v>
      </c>
      <c r="BZ266" s="12">
        <v>0</v>
      </c>
      <c r="CA266" s="4">
        <v>0</v>
      </c>
      <c r="CB266" s="9">
        <f t="shared" ref="CB266:CB277" si="1421">IF(BZ266=0,0,CA266/BZ266*1000)</f>
        <v>0</v>
      </c>
      <c r="CC266" s="12">
        <v>0</v>
      </c>
      <c r="CD266" s="4">
        <v>0</v>
      </c>
      <c r="CE266" s="9">
        <f t="shared" ref="CE266:CE277" si="1422">IF(CC266=0,0,CD266/CC266*1000)</f>
        <v>0</v>
      </c>
      <c r="CF266" s="12">
        <v>0</v>
      </c>
      <c r="CG266" s="4">
        <v>0</v>
      </c>
      <c r="CH266" s="9">
        <f t="shared" ref="CH266:CH277" si="1423">IF(CF266=0,0,CG266/CF266*1000)</f>
        <v>0</v>
      </c>
      <c r="CI266" s="12">
        <v>0</v>
      </c>
      <c r="CJ266" s="4">
        <v>0</v>
      </c>
      <c r="CK266" s="9">
        <f t="shared" ref="CK266:CK277" si="1424">IF(CI266=0,0,CJ266/CI266*1000)</f>
        <v>0</v>
      </c>
      <c r="CL266" s="12">
        <v>0</v>
      </c>
      <c r="CM266" s="4">
        <v>0</v>
      </c>
      <c r="CN266" s="9">
        <f t="shared" ref="CN266:CN277" si="1425">IF(CL266=0,0,CM266/CL266*1000)</f>
        <v>0</v>
      </c>
      <c r="CO266" s="12">
        <v>0</v>
      </c>
      <c r="CP266" s="4">
        <v>0</v>
      </c>
      <c r="CQ266" s="9">
        <f t="shared" ref="CQ266:CQ277" si="1426">IF(CO266=0,0,CP266/CO266*1000)</f>
        <v>0</v>
      </c>
      <c r="CR266" s="12">
        <v>0</v>
      </c>
      <c r="CS266" s="4">
        <v>0</v>
      </c>
      <c r="CT266" s="9">
        <f t="shared" ref="CT266:CT277" si="1427">IF(CR266=0,0,CS266/CR266*1000)</f>
        <v>0</v>
      </c>
      <c r="CU266" s="12">
        <v>0</v>
      </c>
      <c r="CV266" s="4">
        <v>0</v>
      </c>
      <c r="CW266" s="9">
        <f t="shared" ref="CW266:CW277" si="1428">IF(CU266=0,0,CV266/CU266*1000)</f>
        <v>0</v>
      </c>
      <c r="CX266" s="12">
        <v>0</v>
      </c>
      <c r="CY266" s="4">
        <v>0</v>
      </c>
      <c r="CZ266" s="9">
        <f t="shared" ref="CZ266:CZ277" si="1429">IF(CX266=0,0,CY266/CX266*1000)</f>
        <v>0</v>
      </c>
      <c r="DA266" s="12"/>
      <c r="DB266" s="4"/>
      <c r="DC266" s="9"/>
      <c r="DD266" s="12">
        <v>0</v>
      </c>
      <c r="DE266" s="4">
        <v>0</v>
      </c>
      <c r="DF266" s="9">
        <f t="shared" ref="DF266:DF277" si="1430">IF(DD266=0,0,DE266/DD266*1000)</f>
        <v>0</v>
      </c>
      <c r="DG266" s="12">
        <v>0</v>
      </c>
      <c r="DH266" s="4">
        <v>0</v>
      </c>
      <c r="DI266" s="9">
        <f t="shared" ref="DI266:DI277" si="1431">IF(DG266=0,0,DH266/DG266*1000)</f>
        <v>0</v>
      </c>
      <c r="DJ266" s="12">
        <v>0</v>
      </c>
      <c r="DK266" s="4">
        <v>0</v>
      </c>
      <c r="DL266" s="9">
        <f t="shared" ref="DL266:DL277" si="1432">IF(DJ266=0,0,DK266/DJ266*1000)</f>
        <v>0</v>
      </c>
      <c r="DM266" s="131">
        <v>34</v>
      </c>
      <c r="DN266" s="132">
        <v>105.4</v>
      </c>
      <c r="DO266" s="9">
        <f t="shared" ref="DO266:DO277" si="1433">IF(DM266=0,0,DN266/DM266*1000)</f>
        <v>3100</v>
      </c>
      <c r="DP266" s="12">
        <v>0</v>
      </c>
      <c r="DQ266" s="4">
        <v>0</v>
      </c>
      <c r="DR266" s="9">
        <f t="shared" ref="DR266:DR277" si="1434">IF(DP266=0,0,DQ266/DP266*1000)</f>
        <v>0</v>
      </c>
      <c r="DS266" s="131">
        <v>0.02</v>
      </c>
      <c r="DT266" s="132">
        <v>0.41499999999999998</v>
      </c>
      <c r="DU266" s="9">
        <f t="shared" ref="DU266:DU277" si="1435">IF(DS266=0,0,DT266/DS266*1000)</f>
        <v>20750</v>
      </c>
      <c r="DV266" s="12">
        <v>0</v>
      </c>
      <c r="DW266" s="4">
        <v>0</v>
      </c>
      <c r="DX266" s="9">
        <f t="shared" ref="DX266:DX277" si="1436">IF(DV266=0,0,DW266/DV266*1000)</f>
        <v>0</v>
      </c>
      <c r="DY266" s="12">
        <v>0</v>
      </c>
      <c r="DZ266" s="4">
        <v>0</v>
      </c>
      <c r="EA266" s="9">
        <f t="shared" ref="EA266:EA277" si="1437">IF(DY266=0,0,DZ266/DY266*1000)</f>
        <v>0</v>
      </c>
      <c r="EB266" s="12">
        <v>0</v>
      </c>
      <c r="EC266" s="4">
        <v>0</v>
      </c>
      <c r="ED266" s="9">
        <f t="shared" ref="ED266:ED277" si="1438">IF(EB266=0,0,EC266/EB266*1000)</f>
        <v>0</v>
      </c>
      <c r="EE266" s="12">
        <v>0</v>
      </c>
      <c r="EF266" s="4">
        <v>0</v>
      </c>
      <c r="EG266" s="9">
        <f t="shared" ref="EG266:EG277" si="1439">IF(EE266=0,0,EF266/EE266*1000)</f>
        <v>0</v>
      </c>
      <c r="EH266" s="12">
        <v>0</v>
      </c>
      <c r="EI266" s="4">
        <v>0</v>
      </c>
      <c r="EJ266" s="9">
        <f t="shared" ref="EJ266:EJ277" si="1440">IF(EH266=0,0,EI266/EH266*1000)</f>
        <v>0</v>
      </c>
      <c r="EK266" s="12">
        <v>0</v>
      </c>
      <c r="EL266" s="4">
        <v>0</v>
      </c>
      <c r="EM266" s="9">
        <f t="shared" ref="EM266:EM277" si="1441">IF(EK266=0,0,EL266/EK266*1000)</f>
        <v>0</v>
      </c>
      <c r="EN266" s="12">
        <v>0</v>
      </c>
      <c r="EO266" s="4">
        <v>0</v>
      </c>
      <c r="EP266" s="9">
        <f t="shared" ref="EP266:EP277" si="1442">IF(EN266=0,0,EO266/EN266*1000)</f>
        <v>0</v>
      </c>
      <c r="EQ266" s="12">
        <v>0</v>
      </c>
      <c r="ER266" s="4">
        <v>0</v>
      </c>
      <c r="ES266" s="9">
        <f t="shared" ref="ES266:ES277" si="1443">IF(EQ266=0,0,ER266/EQ266*1000)</f>
        <v>0</v>
      </c>
      <c r="ET266" s="12">
        <v>0</v>
      </c>
      <c r="EU266" s="4">
        <v>0</v>
      </c>
      <c r="EV266" s="9">
        <f t="shared" ref="EV266:EV277" si="1444">IF(ET266=0,0,EU266/ET266*1000)</f>
        <v>0</v>
      </c>
      <c r="EW266" s="12">
        <v>0</v>
      </c>
      <c r="EX266" s="4">
        <v>0</v>
      </c>
      <c r="EY266" s="9">
        <f t="shared" ref="EY266:EY277" si="1445">IF(EW266=0,0,EX266/EW266*1000)</f>
        <v>0</v>
      </c>
      <c r="EZ266" s="12">
        <v>0</v>
      </c>
      <c r="FA266" s="4">
        <v>0</v>
      </c>
      <c r="FB266" s="9">
        <f t="shared" ref="FB266:FB277" si="1446">IF(EZ266=0,0,FA266/EZ266*1000)</f>
        <v>0</v>
      </c>
      <c r="FC266" s="12">
        <v>0</v>
      </c>
      <c r="FD266" s="4">
        <v>0</v>
      </c>
      <c r="FE266" s="9">
        <f t="shared" ref="FE266:FE277" si="1447">IF(FC266=0,0,FD266/FC266*1000)</f>
        <v>0</v>
      </c>
      <c r="FF266" s="131">
        <v>32.799999999999997</v>
      </c>
      <c r="FG266" s="132">
        <v>109.57299999999999</v>
      </c>
      <c r="FH266" s="9">
        <f t="shared" ref="FH266:FH277" si="1448">IF(FF266=0,0,FG266/FF266*1000)</f>
        <v>3340.6402439024391</v>
      </c>
      <c r="FI266" s="12">
        <v>0</v>
      </c>
      <c r="FJ266" s="4">
        <v>0</v>
      </c>
      <c r="FK266" s="9">
        <f t="shared" ref="FK266:FK277" si="1449">IF(FI266=0,0,FJ266/FI266*1000)</f>
        <v>0</v>
      </c>
      <c r="FL266" s="12">
        <v>0</v>
      </c>
      <c r="FM266" s="4">
        <v>0</v>
      </c>
      <c r="FN266" s="9">
        <f t="shared" ref="FN266:FN277" si="1450">IF(FL266=0,0,FM266/FL266*1000)</f>
        <v>0</v>
      </c>
      <c r="FO266" s="12">
        <v>0</v>
      </c>
      <c r="FP266" s="4">
        <v>0</v>
      </c>
      <c r="FQ266" s="9">
        <f t="shared" ref="FQ266:FQ277" si="1451">IF(FO266=0,0,FP266/FO266*1000)</f>
        <v>0</v>
      </c>
      <c r="FR266" s="12">
        <v>0</v>
      </c>
      <c r="FS266" s="4">
        <v>0</v>
      </c>
      <c r="FT266" s="9">
        <f t="shared" ref="FT266:FT277" si="1452">IF(FR266=0,0,FS266/FR266*1000)</f>
        <v>0</v>
      </c>
      <c r="FU266" s="12">
        <v>0</v>
      </c>
      <c r="FV266" s="4">
        <v>0</v>
      </c>
      <c r="FW266" s="9">
        <f t="shared" ref="FW266:FW277" si="1453">IF(FU266=0,0,FV266/FU266*1000)</f>
        <v>0</v>
      </c>
      <c r="FX266" s="12">
        <v>0</v>
      </c>
      <c r="FY266" s="4">
        <v>0</v>
      </c>
      <c r="FZ266" s="9">
        <f t="shared" ref="FZ266:FZ277" si="1454">IF(FX266=0,0,FY266/FX266*1000)</f>
        <v>0</v>
      </c>
      <c r="GA266" s="12">
        <v>0</v>
      </c>
      <c r="GB266" s="4">
        <v>0</v>
      </c>
      <c r="GC266" s="9">
        <f t="shared" ref="GC266:GC277" si="1455">IF(GA266=0,0,GB266/GA266*1000)</f>
        <v>0</v>
      </c>
      <c r="GD266" s="12">
        <v>0</v>
      </c>
      <c r="GE266" s="4">
        <v>0</v>
      </c>
      <c r="GF266" s="9">
        <f t="shared" ref="GF266:GF277" si="1456">IF(GD266=0,0,GE266/GD266*1000)</f>
        <v>0</v>
      </c>
      <c r="GG266" s="12">
        <v>0</v>
      </c>
      <c r="GH266" s="4">
        <v>0</v>
      </c>
      <c r="GI266" s="9">
        <f t="shared" ref="GI266:GI277" si="1457">IF(GG266=0,0,GH266/GG266*1000)</f>
        <v>0</v>
      </c>
      <c r="GJ266" s="12">
        <v>0</v>
      </c>
      <c r="GK266" s="4">
        <v>0</v>
      </c>
      <c r="GL266" s="9">
        <f t="shared" ref="GL266:GL277" si="1458">IF(GJ266=0,0,GK266/GJ266*1000)</f>
        <v>0</v>
      </c>
      <c r="GM266" s="12">
        <v>0</v>
      </c>
      <c r="GN266" s="4">
        <v>0</v>
      </c>
      <c r="GO266" s="9">
        <f t="shared" ref="GO266:GO277" si="1459">IF(GM266=0,0,GN266/GM266*1000)</f>
        <v>0</v>
      </c>
      <c r="GP266" s="12">
        <v>0</v>
      </c>
      <c r="GQ266" s="4">
        <v>0</v>
      </c>
      <c r="GR266" s="9">
        <f t="shared" ref="GR266:GR277" si="1460">IF(GP266=0,0,GQ266/GP266*1000)</f>
        <v>0</v>
      </c>
      <c r="GS266" s="12">
        <v>0</v>
      </c>
      <c r="GT266" s="4">
        <v>0</v>
      </c>
      <c r="GU266" s="9">
        <f t="shared" ref="GU266:GU277" si="1461">IF(GS266=0,0,GT266/GS266*1000)</f>
        <v>0</v>
      </c>
      <c r="GV266" s="131">
        <v>35.108499999999999</v>
      </c>
      <c r="GW266" s="132">
        <v>138.291</v>
      </c>
      <c r="GX266" s="9">
        <f t="shared" ref="GX266:GX277" si="1462">IF(GV266=0,0,GW266/GV266*1000)</f>
        <v>3938.960650554709</v>
      </c>
      <c r="GY266" s="12">
        <v>0</v>
      </c>
      <c r="GZ266" s="4">
        <v>0</v>
      </c>
      <c r="HA266" s="9">
        <f t="shared" ref="HA266:HA277" si="1463">IF(GY266=0,0,GZ266/GY266*1000)</f>
        <v>0</v>
      </c>
      <c r="HB266" s="12">
        <v>0</v>
      </c>
      <c r="HC266" s="4">
        <v>0</v>
      </c>
      <c r="HD266" s="9">
        <f t="shared" ref="HD266:HD277" si="1464">IF(HB266=0,0,HC266/HB266*1000)</f>
        <v>0</v>
      </c>
      <c r="HE266" s="131">
        <v>32.799999999999997</v>
      </c>
      <c r="HF266" s="132">
        <v>173.09899999999999</v>
      </c>
      <c r="HG266" s="9">
        <f t="shared" ref="HG266:HG277" si="1465">IF(HE266=0,0,HF266/HE266*1000)</f>
        <v>5277.4085365853662</v>
      </c>
      <c r="HH266" s="12">
        <f>SUMIF($C$5:$HG$5,"Ton",C266:HG266)</f>
        <v>134.72949999999997</v>
      </c>
      <c r="HI266" s="9">
        <f>SUMIF($C$5:$HG$5,"F*",C266:HG266)</f>
        <v>526.79700000000003</v>
      </c>
    </row>
    <row r="267" spans="1:217" x14ac:dyDescent="0.3">
      <c r="A267" s="108">
        <v>2024</v>
      </c>
      <c r="B267" s="109" t="s">
        <v>3</v>
      </c>
      <c r="C267" s="12">
        <v>0</v>
      </c>
      <c r="D267" s="4">
        <v>0</v>
      </c>
      <c r="E267" s="9">
        <f t="shared" ref="E267:E268" si="1466">IF(C267=0,0,D267/C267*1000)</f>
        <v>0</v>
      </c>
      <c r="F267" s="12">
        <v>0</v>
      </c>
      <c r="G267" s="4">
        <v>0</v>
      </c>
      <c r="H267" s="9">
        <f t="shared" si="1398"/>
        <v>0</v>
      </c>
      <c r="I267" s="12">
        <v>0</v>
      </c>
      <c r="J267" s="4">
        <v>0</v>
      </c>
      <c r="K267" s="9">
        <f t="shared" si="1399"/>
        <v>0</v>
      </c>
      <c r="L267" s="12">
        <v>0</v>
      </c>
      <c r="M267" s="4">
        <v>0</v>
      </c>
      <c r="N267" s="9">
        <f t="shared" si="1400"/>
        <v>0</v>
      </c>
      <c r="O267" s="12">
        <v>0</v>
      </c>
      <c r="P267" s="4">
        <v>0</v>
      </c>
      <c r="Q267" s="9">
        <f t="shared" si="1401"/>
        <v>0</v>
      </c>
      <c r="R267" s="8">
        <v>1.0999999999999999E-2</v>
      </c>
      <c r="S267" s="4">
        <v>0.623</v>
      </c>
      <c r="T267" s="9">
        <f t="shared" si="1402"/>
        <v>56636.36363636364</v>
      </c>
      <c r="U267" s="12">
        <v>0</v>
      </c>
      <c r="V267" s="4">
        <v>0</v>
      </c>
      <c r="W267" s="9">
        <f t="shared" si="1403"/>
        <v>0</v>
      </c>
      <c r="X267" s="12">
        <v>0</v>
      </c>
      <c r="Y267" s="4">
        <v>0</v>
      </c>
      <c r="Z267" s="9">
        <f t="shared" si="1404"/>
        <v>0</v>
      </c>
      <c r="AA267" s="12">
        <v>0</v>
      </c>
      <c r="AB267" s="4">
        <v>0</v>
      </c>
      <c r="AC267" s="9">
        <f t="shared" si="1405"/>
        <v>0</v>
      </c>
      <c r="AD267" s="12">
        <v>0</v>
      </c>
      <c r="AE267" s="4">
        <v>0</v>
      </c>
      <c r="AF267" s="9">
        <f t="shared" si="1406"/>
        <v>0</v>
      </c>
      <c r="AG267" s="12">
        <v>0</v>
      </c>
      <c r="AH267" s="4">
        <v>0</v>
      </c>
      <c r="AI267" s="9">
        <f t="shared" si="1407"/>
        <v>0</v>
      </c>
      <c r="AJ267" s="12">
        <v>0</v>
      </c>
      <c r="AK267" s="4">
        <v>0</v>
      </c>
      <c r="AL267" s="9">
        <f t="shared" si="1408"/>
        <v>0</v>
      </c>
      <c r="AM267" s="12">
        <v>0</v>
      </c>
      <c r="AN267" s="4">
        <v>0</v>
      </c>
      <c r="AO267" s="9">
        <f t="shared" si="1409"/>
        <v>0</v>
      </c>
      <c r="AP267" s="12">
        <v>0</v>
      </c>
      <c r="AQ267" s="4">
        <v>0</v>
      </c>
      <c r="AR267" s="9">
        <f t="shared" si="1410"/>
        <v>0</v>
      </c>
      <c r="AS267" s="12">
        <v>0</v>
      </c>
      <c r="AT267" s="4">
        <v>0</v>
      </c>
      <c r="AU267" s="9">
        <f t="shared" si="1411"/>
        <v>0</v>
      </c>
      <c r="AV267" s="12">
        <v>0</v>
      </c>
      <c r="AW267" s="4">
        <v>0</v>
      </c>
      <c r="AX267" s="9">
        <f t="shared" si="1412"/>
        <v>0</v>
      </c>
      <c r="AY267" s="12"/>
      <c r="AZ267" s="4"/>
      <c r="BA267" s="9"/>
      <c r="BB267" s="12">
        <v>0</v>
      </c>
      <c r="BC267" s="4">
        <v>0</v>
      </c>
      <c r="BD267" s="9">
        <f t="shared" si="1413"/>
        <v>0</v>
      </c>
      <c r="BE267" s="12">
        <v>0</v>
      </c>
      <c r="BF267" s="4">
        <v>0</v>
      </c>
      <c r="BG267" s="9">
        <f t="shared" si="1414"/>
        <v>0</v>
      </c>
      <c r="BH267" s="12">
        <v>0</v>
      </c>
      <c r="BI267" s="4">
        <v>0</v>
      </c>
      <c r="BJ267" s="9">
        <f t="shared" si="1415"/>
        <v>0</v>
      </c>
      <c r="BK267" s="12">
        <v>0</v>
      </c>
      <c r="BL267" s="4">
        <v>0</v>
      </c>
      <c r="BM267" s="9">
        <f t="shared" si="1416"/>
        <v>0</v>
      </c>
      <c r="BN267" s="12">
        <v>0</v>
      </c>
      <c r="BO267" s="4">
        <v>0</v>
      </c>
      <c r="BP267" s="9">
        <f t="shared" si="1417"/>
        <v>0</v>
      </c>
      <c r="BQ267" s="12">
        <v>0</v>
      </c>
      <c r="BR267" s="4">
        <v>0</v>
      </c>
      <c r="BS267" s="9">
        <f t="shared" si="1418"/>
        <v>0</v>
      </c>
      <c r="BT267" s="12">
        <v>0</v>
      </c>
      <c r="BU267" s="4">
        <v>0</v>
      </c>
      <c r="BV267" s="9">
        <f t="shared" si="1419"/>
        <v>0</v>
      </c>
      <c r="BW267" s="12">
        <v>0</v>
      </c>
      <c r="BX267" s="4">
        <v>0</v>
      </c>
      <c r="BY267" s="9">
        <f t="shared" si="1420"/>
        <v>0</v>
      </c>
      <c r="BZ267" s="12">
        <v>0</v>
      </c>
      <c r="CA267" s="4">
        <v>0</v>
      </c>
      <c r="CB267" s="9">
        <f t="shared" si="1421"/>
        <v>0</v>
      </c>
      <c r="CC267" s="12">
        <v>0</v>
      </c>
      <c r="CD267" s="4">
        <v>0</v>
      </c>
      <c r="CE267" s="9">
        <f t="shared" si="1422"/>
        <v>0</v>
      </c>
      <c r="CF267" s="12">
        <v>0</v>
      </c>
      <c r="CG267" s="4">
        <v>0</v>
      </c>
      <c r="CH267" s="9">
        <f t="shared" si="1423"/>
        <v>0</v>
      </c>
      <c r="CI267" s="12">
        <v>0</v>
      </c>
      <c r="CJ267" s="4">
        <v>0</v>
      </c>
      <c r="CK267" s="9">
        <f t="shared" si="1424"/>
        <v>0</v>
      </c>
      <c r="CL267" s="12">
        <v>0</v>
      </c>
      <c r="CM267" s="4">
        <v>0</v>
      </c>
      <c r="CN267" s="9">
        <f t="shared" si="1425"/>
        <v>0</v>
      </c>
      <c r="CO267" s="12">
        <v>0</v>
      </c>
      <c r="CP267" s="4">
        <v>0</v>
      </c>
      <c r="CQ267" s="9">
        <f t="shared" si="1426"/>
        <v>0</v>
      </c>
      <c r="CR267" s="12">
        <v>0</v>
      </c>
      <c r="CS267" s="4">
        <v>0</v>
      </c>
      <c r="CT267" s="9">
        <f t="shared" si="1427"/>
        <v>0</v>
      </c>
      <c r="CU267" s="12">
        <v>0</v>
      </c>
      <c r="CV267" s="4">
        <v>0</v>
      </c>
      <c r="CW267" s="9">
        <f t="shared" si="1428"/>
        <v>0</v>
      </c>
      <c r="CX267" s="12">
        <v>0</v>
      </c>
      <c r="CY267" s="4">
        <v>0</v>
      </c>
      <c r="CZ267" s="9">
        <f t="shared" si="1429"/>
        <v>0</v>
      </c>
      <c r="DA267" s="12"/>
      <c r="DB267" s="4"/>
      <c r="DC267" s="9"/>
      <c r="DD267" s="12">
        <v>0</v>
      </c>
      <c r="DE267" s="4">
        <v>0</v>
      </c>
      <c r="DF267" s="9">
        <f t="shared" si="1430"/>
        <v>0</v>
      </c>
      <c r="DG267" s="12">
        <v>0</v>
      </c>
      <c r="DH267" s="4">
        <v>0</v>
      </c>
      <c r="DI267" s="9">
        <f t="shared" si="1431"/>
        <v>0</v>
      </c>
      <c r="DJ267" s="12">
        <v>0</v>
      </c>
      <c r="DK267" s="4">
        <v>0</v>
      </c>
      <c r="DL267" s="9">
        <f t="shared" si="1432"/>
        <v>0</v>
      </c>
      <c r="DM267" s="12">
        <v>0</v>
      </c>
      <c r="DN267" s="4">
        <v>0</v>
      </c>
      <c r="DO267" s="9">
        <f t="shared" si="1433"/>
        <v>0</v>
      </c>
      <c r="DP267" s="12">
        <v>0</v>
      </c>
      <c r="DQ267" s="4">
        <v>0</v>
      </c>
      <c r="DR267" s="9">
        <f t="shared" si="1434"/>
        <v>0</v>
      </c>
      <c r="DS267" s="12">
        <v>0</v>
      </c>
      <c r="DT267" s="4">
        <v>0</v>
      </c>
      <c r="DU267" s="9">
        <f t="shared" si="1435"/>
        <v>0</v>
      </c>
      <c r="DV267" s="12">
        <v>0</v>
      </c>
      <c r="DW267" s="4">
        <v>0</v>
      </c>
      <c r="DX267" s="9">
        <f t="shared" si="1436"/>
        <v>0</v>
      </c>
      <c r="DY267" s="12">
        <v>0</v>
      </c>
      <c r="DZ267" s="4">
        <v>0</v>
      </c>
      <c r="EA267" s="9">
        <f t="shared" si="1437"/>
        <v>0</v>
      </c>
      <c r="EB267" s="12">
        <v>0</v>
      </c>
      <c r="EC267" s="4">
        <v>0</v>
      </c>
      <c r="ED267" s="9">
        <f t="shared" si="1438"/>
        <v>0</v>
      </c>
      <c r="EE267" s="12">
        <v>0</v>
      </c>
      <c r="EF267" s="4">
        <v>0</v>
      </c>
      <c r="EG267" s="9">
        <f t="shared" si="1439"/>
        <v>0</v>
      </c>
      <c r="EH267" s="12">
        <v>0</v>
      </c>
      <c r="EI267" s="4">
        <v>0</v>
      </c>
      <c r="EJ267" s="9">
        <f t="shared" si="1440"/>
        <v>0</v>
      </c>
      <c r="EK267" s="12">
        <v>0</v>
      </c>
      <c r="EL267" s="4">
        <v>0</v>
      </c>
      <c r="EM267" s="9">
        <f t="shared" si="1441"/>
        <v>0</v>
      </c>
      <c r="EN267" s="12">
        <v>0</v>
      </c>
      <c r="EO267" s="4">
        <v>0</v>
      </c>
      <c r="EP267" s="9">
        <f t="shared" si="1442"/>
        <v>0</v>
      </c>
      <c r="EQ267" s="12">
        <v>0</v>
      </c>
      <c r="ER267" s="4">
        <v>0</v>
      </c>
      <c r="ES267" s="9">
        <f t="shared" si="1443"/>
        <v>0</v>
      </c>
      <c r="ET267" s="12">
        <v>0</v>
      </c>
      <c r="EU267" s="4">
        <v>0</v>
      </c>
      <c r="EV267" s="9">
        <f t="shared" si="1444"/>
        <v>0</v>
      </c>
      <c r="EW267" s="12">
        <v>0</v>
      </c>
      <c r="EX267" s="4">
        <v>0</v>
      </c>
      <c r="EY267" s="9">
        <f t="shared" si="1445"/>
        <v>0</v>
      </c>
      <c r="EZ267" s="12">
        <v>0</v>
      </c>
      <c r="FA267" s="4">
        <v>0</v>
      </c>
      <c r="FB267" s="9">
        <f t="shared" si="1446"/>
        <v>0</v>
      </c>
      <c r="FC267" s="12">
        <v>0</v>
      </c>
      <c r="FD267" s="4">
        <v>0</v>
      </c>
      <c r="FE267" s="9">
        <f t="shared" si="1447"/>
        <v>0</v>
      </c>
      <c r="FF267" s="12">
        <v>0</v>
      </c>
      <c r="FG267" s="4">
        <v>0</v>
      </c>
      <c r="FH267" s="9">
        <f t="shared" si="1448"/>
        <v>0</v>
      </c>
      <c r="FI267" s="12">
        <v>0</v>
      </c>
      <c r="FJ267" s="4">
        <v>0</v>
      </c>
      <c r="FK267" s="9">
        <f t="shared" si="1449"/>
        <v>0</v>
      </c>
      <c r="FL267" s="12">
        <v>0</v>
      </c>
      <c r="FM267" s="4">
        <v>0</v>
      </c>
      <c r="FN267" s="9">
        <f t="shared" si="1450"/>
        <v>0</v>
      </c>
      <c r="FO267" s="8">
        <v>1E-3</v>
      </c>
      <c r="FP267" s="4">
        <v>0.40799999999999997</v>
      </c>
      <c r="FQ267" s="9">
        <f t="shared" si="1451"/>
        <v>407999.99999999994</v>
      </c>
      <c r="FR267" s="12">
        <v>0</v>
      </c>
      <c r="FS267" s="4">
        <v>0</v>
      </c>
      <c r="FT267" s="9">
        <f t="shared" si="1452"/>
        <v>0</v>
      </c>
      <c r="FU267" s="12">
        <v>0</v>
      </c>
      <c r="FV267" s="4">
        <v>0</v>
      </c>
      <c r="FW267" s="9">
        <f t="shared" si="1453"/>
        <v>0</v>
      </c>
      <c r="FX267" s="12">
        <v>0</v>
      </c>
      <c r="FY267" s="4">
        <v>0</v>
      </c>
      <c r="FZ267" s="9">
        <f t="shared" si="1454"/>
        <v>0</v>
      </c>
      <c r="GA267" s="12">
        <v>0</v>
      </c>
      <c r="GB267" s="4">
        <v>0</v>
      </c>
      <c r="GC267" s="9">
        <f t="shared" si="1455"/>
        <v>0</v>
      </c>
      <c r="GD267" s="12">
        <v>0</v>
      </c>
      <c r="GE267" s="4">
        <v>0</v>
      </c>
      <c r="GF267" s="9">
        <f t="shared" si="1456"/>
        <v>0</v>
      </c>
      <c r="GG267" s="12">
        <v>0</v>
      </c>
      <c r="GH267" s="4">
        <v>0</v>
      </c>
      <c r="GI267" s="9">
        <f t="shared" si="1457"/>
        <v>0</v>
      </c>
      <c r="GJ267" s="12">
        <v>0</v>
      </c>
      <c r="GK267" s="4">
        <v>0</v>
      </c>
      <c r="GL267" s="9">
        <f t="shared" si="1458"/>
        <v>0</v>
      </c>
      <c r="GM267" s="12">
        <v>0</v>
      </c>
      <c r="GN267" s="4">
        <v>0</v>
      </c>
      <c r="GO267" s="9">
        <f t="shared" si="1459"/>
        <v>0</v>
      </c>
      <c r="GP267" s="12">
        <v>0</v>
      </c>
      <c r="GQ267" s="4">
        <v>0</v>
      </c>
      <c r="GR267" s="9">
        <f t="shared" si="1460"/>
        <v>0</v>
      </c>
      <c r="GS267" s="8">
        <v>3.0499999999999998E-3</v>
      </c>
      <c r="GT267" s="4">
        <v>2.4E-2</v>
      </c>
      <c r="GU267" s="9">
        <f t="shared" si="1461"/>
        <v>7868.8524590163943</v>
      </c>
      <c r="GV267" s="8">
        <v>152.49299999999999</v>
      </c>
      <c r="GW267" s="4">
        <v>517.99099999999999</v>
      </c>
      <c r="GX267" s="9">
        <f t="shared" si="1462"/>
        <v>3396.8182146065724</v>
      </c>
      <c r="GY267" s="12">
        <v>0</v>
      </c>
      <c r="GZ267" s="4">
        <v>0</v>
      </c>
      <c r="HA267" s="9">
        <f t="shared" si="1463"/>
        <v>0</v>
      </c>
      <c r="HB267" s="8">
        <v>4.0000000000000001E-3</v>
      </c>
      <c r="HC267" s="4">
        <v>0.97399999999999998</v>
      </c>
      <c r="HD267" s="9">
        <f t="shared" si="1464"/>
        <v>243500</v>
      </c>
      <c r="HE267" s="12">
        <v>0</v>
      </c>
      <c r="HF267" s="4">
        <v>0</v>
      </c>
      <c r="HG267" s="9">
        <f t="shared" si="1465"/>
        <v>0</v>
      </c>
      <c r="HH267" s="12">
        <f t="shared" ref="HH267:HH278" si="1467">SUMIF($C$5:$HG$5,"Ton",C267:HG267)</f>
        <v>152.51204999999999</v>
      </c>
      <c r="HI267" s="9">
        <f t="shared" ref="HI267:HI278" si="1468">SUMIF($C$5:$HG$5,"F*",C267:HG267)</f>
        <v>520.02</v>
      </c>
    </row>
    <row r="268" spans="1:217" x14ac:dyDescent="0.3">
      <c r="A268" s="108">
        <v>2024</v>
      </c>
      <c r="B268" s="109" t="s">
        <v>4</v>
      </c>
      <c r="C268" s="12">
        <v>0</v>
      </c>
      <c r="D268" s="4">
        <v>0</v>
      </c>
      <c r="E268" s="9">
        <f t="shared" si="1466"/>
        <v>0</v>
      </c>
      <c r="F268" s="12">
        <v>0</v>
      </c>
      <c r="G268" s="4">
        <v>0</v>
      </c>
      <c r="H268" s="9">
        <f t="shared" si="1398"/>
        <v>0</v>
      </c>
      <c r="I268" s="12">
        <v>0</v>
      </c>
      <c r="J268" s="4">
        <v>0</v>
      </c>
      <c r="K268" s="9">
        <f t="shared" si="1399"/>
        <v>0</v>
      </c>
      <c r="L268" s="12">
        <v>0</v>
      </c>
      <c r="M268" s="4">
        <v>0</v>
      </c>
      <c r="N268" s="9">
        <f t="shared" si="1400"/>
        <v>0</v>
      </c>
      <c r="O268" s="12">
        <v>0</v>
      </c>
      <c r="P268" s="4">
        <v>0</v>
      </c>
      <c r="Q268" s="9">
        <f t="shared" si="1401"/>
        <v>0</v>
      </c>
      <c r="R268" s="12">
        <v>0</v>
      </c>
      <c r="S268" s="4">
        <v>0</v>
      </c>
      <c r="T268" s="9">
        <f t="shared" si="1402"/>
        <v>0</v>
      </c>
      <c r="U268" s="12">
        <v>0</v>
      </c>
      <c r="V268" s="4">
        <v>0</v>
      </c>
      <c r="W268" s="9">
        <f t="shared" si="1403"/>
        <v>0</v>
      </c>
      <c r="X268" s="12">
        <v>0</v>
      </c>
      <c r="Y268" s="4">
        <v>0</v>
      </c>
      <c r="Z268" s="9">
        <f t="shared" si="1404"/>
        <v>0</v>
      </c>
      <c r="AA268" s="12">
        <v>0</v>
      </c>
      <c r="AB268" s="4">
        <v>0</v>
      </c>
      <c r="AC268" s="9">
        <f t="shared" si="1405"/>
        <v>0</v>
      </c>
      <c r="AD268" s="12">
        <v>0</v>
      </c>
      <c r="AE268" s="4">
        <v>0</v>
      </c>
      <c r="AF268" s="9">
        <f t="shared" si="1406"/>
        <v>0</v>
      </c>
      <c r="AG268" s="12">
        <v>0</v>
      </c>
      <c r="AH268" s="4">
        <v>0</v>
      </c>
      <c r="AI268" s="9">
        <f t="shared" si="1407"/>
        <v>0</v>
      </c>
      <c r="AJ268" s="12">
        <v>0</v>
      </c>
      <c r="AK268" s="4">
        <v>0</v>
      </c>
      <c r="AL268" s="9">
        <f t="shared" si="1408"/>
        <v>0</v>
      </c>
      <c r="AM268" s="12">
        <v>0</v>
      </c>
      <c r="AN268" s="4">
        <v>0</v>
      </c>
      <c r="AO268" s="9">
        <f t="shared" si="1409"/>
        <v>0</v>
      </c>
      <c r="AP268" s="12">
        <v>0</v>
      </c>
      <c r="AQ268" s="4">
        <v>0</v>
      </c>
      <c r="AR268" s="9">
        <f t="shared" si="1410"/>
        <v>0</v>
      </c>
      <c r="AS268" s="12">
        <v>0</v>
      </c>
      <c r="AT268" s="4">
        <v>0</v>
      </c>
      <c r="AU268" s="9">
        <f t="shared" si="1411"/>
        <v>0</v>
      </c>
      <c r="AV268" s="12">
        <v>0</v>
      </c>
      <c r="AW268" s="4">
        <v>0</v>
      </c>
      <c r="AX268" s="9">
        <f t="shared" si="1412"/>
        <v>0</v>
      </c>
      <c r="AY268" s="12"/>
      <c r="AZ268" s="4"/>
      <c r="BA268" s="9"/>
      <c r="BB268" s="12">
        <v>0</v>
      </c>
      <c r="BC268" s="4">
        <v>0</v>
      </c>
      <c r="BD268" s="9">
        <f t="shared" si="1413"/>
        <v>0</v>
      </c>
      <c r="BE268" s="12">
        <v>0</v>
      </c>
      <c r="BF268" s="4">
        <v>0</v>
      </c>
      <c r="BG268" s="9">
        <f t="shared" si="1414"/>
        <v>0</v>
      </c>
      <c r="BH268" s="12">
        <v>0</v>
      </c>
      <c r="BI268" s="4">
        <v>0</v>
      </c>
      <c r="BJ268" s="9">
        <f t="shared" si="1415"/>
        <v>0</v>
      </c>
      <c r="BK268" s="12">
        <v>0</v>
      </c>
      <c r="BL268" s="4">
        <v>0</v>
      </c>
      <c r="BM268" s="9">
        <f t="shared" si="1416"/>
        <v>0</v>
      </c>
      <c r="BN268" s="12">
        <v>0</v>
      </c>
      <c r="BO268" s="4">
        <v>0</v>
      </c>
      <c r="BP268" s="9">
        <f t="shared" si="1417"/>
        <v>0</v>
      </c>
      <c r="BQ268" s="12">
        <v>0</v>
      </c>
      <c r="BR268" s="4">
        <v>0</v>
      </c>
      <c r="BS268" s="9">
        <f t="shared" si="1418"/>
        <v>0</v>
      </c>
      <c r="BT268" s="12">
        <v>0</v>
      </c>
      <c r="BU268" s="4">
        <v>0</v>
      </c>
      <c r="BV268" s="9">
        <f t="shared" si="1419"/>
        <v>0</v>
      </c>
      <c r="BW268" s="12">
        <v>0</v>
      </c>
      <c r="BX268" s="4">
        <v>0</v>
      </c>
      <c r="BY268" s="9">
        <f t="shared" si="1420"/>
        <v>0</v>
      </c>
      <c r="BZ268" s="12">
        <v>0</v>
      </c>
      <c r="CA268" s="4">
        <v>0</v>
      </c>
      <c r="CB268" s="9">
        <f t="shared" si="1421"/>
        <v>0</v>
      </c>
      <c r="CC268" s="12">
        <v>0</v>
      </c>
      <c r="CD268" s="4">
        <v>0</v>
      </c>
      <c r="CE268" s="9">
        <f t="shared" si="1422"/>
        <v>0</v>
      </c>
      <c r="CF268" s="12">
        <v>0</v>
      </c>
      <c r="CG268" s="4">
        <v>0</v>
      </c>
      <c r="CH268" s="9">
        <f t="shared" si="1423"/>
        <v>0</v>
      </c>
      <c r="CI268" s="12">
        <v>0</v>
      </c>
      <c r="CJ268" s="4">
        <v>0</v>
      </c>
      <c r="CK268" s="9">
        <f t="shared" si="1424"/>
        <v>0</v>
      </c>
      <c r="CL268" s="12">
        <v>0</v>
      </c>
      <c r="CM268" s="4">
        <v>0</v>
      </c>
      <c r="CN268" s="9">
        <f t="shared" si="1425"/>
        <v>0</v>
      </c>
      <c r="CO268" s="12">
        <v>0</v>
      </c>
      <c r="CP268" s="4">
        <v>0</v>
      </c>
      <c r="CQ268" s="9">
        <f t="shared" si="1426"/>
        <v>0</v>
      </c>
      <c r="CR268" s="12">
        <v>0</v>
      </c>
      <c r="CS268" s="4">
        <v>0</v>
      </c>
      <c r="CT268" s="9">
        <f t="shared" si="1427"/>
        <v>0</v>
      </c>
      <c r="CU268" s="12">
        <v>0</v>
      </c>
      <c r="CV268" s="4">
        <v>0</v>
      </c>
      <c r="CW268" s="9">
        <f t="shared" si="1428"/>
        <v>0</v>
      </c>
      <c r="CX268" s="12">
        <v>0</v>
      </c>
      <c r="CY268" s="4">
        <v>0</v>
      </c>
      <c r="CZ268" s="9">
        <f t="shared" si="1429"/>
        <v>0</v>
      </c>
      <c r="DA268" s="12"/>
      <c r="DB268" s="4"/>
      <c r="DC268" s="9"/>
      <c r="DD268" s="12">
        <v>0</v>
      </c>
      <c r="DE268" s="4">
        <v>0</v>
      </c>
      <c r="DF268" s="9">
        <f t="shared" si="1430"/>
        <v>0</v>
      </c>
      <c r="DG268" s="12">
        <v>0</v>
      </c>
      <c r="DH268" s="4">
        <v>0</v>
      </c>
      <c r="DI268" s="9">
        <f t="shared" si="1431"/>
        <v>0</v>
      </c>
      <c r="DJ268" s="12">
        <v>0</v>
      </c>
      <c r="DK268" s="4">
        <v>0</v>
      </c>
      <c r="DL268" s="9">
        <f t="shared" si="1432"/>
        <v>0</v>
      </c>
      <c r="DM268" s="12">
        <v>0</v>
      </c>
      <c r="DN268" s="4">
        <v>0</v>
      </c>
      <c r="DO268" s="9">
        <f t="shared" si="1433"/>
        <v>0</v>
      </c>
      <c r="DP268" s="12">
        <v>0</v>
      </c>
      <c r="DQ268" s="4">
        <v>0</v>
      </c>
      <c r="DR268" s="9">
        <f t="shared" si="1434"/>
        <v>0</v>
      </c>
      <c r="DS268" s="12">
        <v>0</v>
      </c>
      <c r="DT268" s="4">
        <v>0</v>
      </c>
      <c r="DU268" s="9">
        <f t="shared" si="1435"/>
        <v>0</v>
      </c>
      <c r="DV268" s="12">
        <v>0</v>
      </c>
      <c r="DW268" s="4">
        <v>0</v>
      </c>
      <c r="DX268" s="9">
        <f t="shared" si="1436"/>
        <v>0</v>
      </c>
      <c r="DY268" s="12">
        <v>0</v>
      </c>
      <c r="DZ268" s="4">
        <v>0</v>
      </c>
      <c r="EA268" s="9">
        <f t="shared" si="1437"/>
        <v>0</v>
      </c>
      <c r="EB268" s="12">
        <v>0</v>
      </c>
      <c r="EC268" s="4">
        <v>0</v>
      </c>
      <c r="ED268" s="9">
        <f t="shared" si="1438"/>
        <v>0</v>
      </c>
      <c r="EE268" s="12">
        <v>0</v>
      </c>
      <c r="EF268" s="4">
        <v>0</v>
      </c>
      <c r="EG268" s="9">
        <f t="shared" si="1439"/>
        <v>0</v>
      </c>
      <c r="EH268" s="12">
        <v>0</v>
      </c>
      <c r="EI268" s="4">
        <v>0</v>
      </c>
      <c r="EJ268" s="9">
        <f t="shared" si="1440"/>
        <v>0</v>
      </c>
      <c r="EK268" s="12">
        <v>0</v>
      </c>
      <c r="EL268" s="4">
        <v>0</v>
      </c>
      <c r="EM268" s="9">
        <f t="shared" si="1441"/>
        <v>0</v>
      </c>
      <c r="EN268" s="12">
        <v>0</v>
      </c>
      <c r="EO268" s="4">
        <v>0</v>
      </c>
      <c r="EP268" s="9">
        <f t="shared" si="1442"/>
        <v>0</v>
      </c>
      <c r="EQ268" s="12">
        <v>0</v>
      </c>
      <c r="ER268" s="4">
        <v>0</v>
      </c>
      <c r="ES268" s="9">
        <f t="shared" si="1443"/>
        <v>0</v>
      </c>
      <c r="ET268" s="12">
        <v>0</v>
      </c>
      <c r="EU268" s="4">
        <v>0</v>
      </c>
      <c r="EV268" s="9">
        <f t="shared" si="1444"/>
        <v>0</v>
      </c>
      <c r="EW268" s="12">
        <v>0</v>
      </c>
      <c r="EX268" s="4">
        <v>0</v>
      </c>
      <c r="EY268" s="9">
        <f t="shared" si="1445"/>
        <v>0</v>
      </c>
      <c r="EZ268" s="12">
        <v>0</v>
      </c>
      <c r="FA268" s="4">
        <v>0</v>
      </c>
      <c r="FB268" s="9">
        <f t="shared" si="1446"/>
        <v>0</v>
      </c>
      <c r="FC268" s="12">
        <v>0</v>
      </c>
      <c r="FD268" s="4">
        <v>0</v>
      </c>
      <c r="FE268" s="9">
        <f t="shared" si="1447"/>
        <v>0</v>
      </c>
      <c r="FF268" s="12">
        <v>0</v>
      </c>
      <c r="FG268" s="4">
        <v>0</v>
      </c>
      <c r="FH268" s="9">
        <f t="shared" si="1448"/>
        <v>0</v>
      </c>
      <c r="FI268" s="8">
        <v>5.0000000000000001E-3</v>
      </c>
      <c r="FJ268" s="4">
        <v>2.1000000000000001E-2</v>
      </c>
      <c r="FK268" s="9">
        <f t="shared" si="1449"/>
        <v>4200</v>
      </c>
      <c r="FL268" s="12">
        <v>0</v>
      </c>
      <c r="FM268" s="4">
        <v>0</v>
      </c>
      <c r="FN268" s="9">
        <f t="shared" si="1450"/>
        <v>0</v>
      </c>
      <c r="FO268" s="12">
        <v>0</v>
      </c>
      <c r="FP268" s="4">
        <v>0</v>
      </c>
      <c r="FQ268" s="9">
        <f t="shared" si="1451"/>
        <v>0</v>
      </c>
      <c r="FR268" s="12">
        <v>0</v>
      </c>
      <c r="FS268" s="4">
        <v>0</v>
      </c>
      <c r="FT268" s="9">
        <f t="shared" si="1452"/>
        <v>0</v>
      </c>
      <c r="FU268" s="12">
        <v>0</v>
      </c>
      <c r="FV268" s="4">
        <v>0</v>
      </c>
      <c r="FW268" s="9">
        <f t="shared" si="1453"/>
        <v>0</v>
      </c>
      <c r="FX268" s="12">
        <v>0</v>
      </c>
      <c r="FY268" s="4">
        <v>0</v>
      </c>
      <c r="FZ268" s="9">
        <f t="shared" si="1454"/>
        <v>0</v>
      </c>
      <c r="GA268" s="12">
        <v>0</v>
      </c>
      <c r="GB268" s="4">
        <v>0</v>
      </c>
      <c r="GC268" s="9">
        <f t="shared" si="1455"/>
        <v>0</v>
      </c>
      <c r="GD268" s="12">
        <v>0</v>
      </c>
      <c r="GE268" s="4">
        <v>0</v>
      </c>
      <c r="GF268" s="9">
        <f t="shared" si="1456"/>
        <v>0</v>
      </c>
      <c r="GG268" s="12">
        <v>0</v>
      </c>
      <c r="GH268" s="4">
        <v>0</v>
      </c>
      <c r="GI268" s="9">
        <f t="shared" si="1457"/>
        <v>0</v>
      </c>
      <c r="GJ268" s="12">
        <v>0</v>
      </c>
      <c r="GK268" s="4">
        <v>0</v>
      </c>
      <c r="GL268" s="9">
        <f t="shared" si="1458"/>
        <v>0</v>
      </c>
      <c r="GM268" s="12">
        <v>0</v>
      </c>
      <c r="GN268" s="4">
        <v>0</v>
      </c>
      <c r="GO268" s="9">
        <f t="shared" si="1459"/>
        <v>0</v>
      </c>
      <c r="GP268" s="12">
        <v>0</v>
      </c>
      <c r="GQ268" s="4">
        <v>0</v>
      </c>
      <c r="GR268" s="9">
        <f t="shared" si="1460"/>
        <v>0</v>
      </c>
      <c r="GS268" s="12">
        <v>0</v>
      </c>
      <c r="GT268" s="4">
        <v>0</v>
      </c>
      <c r="GU268" s="9">
        <f t="shared" si="1461"/>
        <v>0</v>
      </c>
      <c r="GV268" s="8">
        <v>1.7064999999999999</v>
      </c>
      <c r="GW268" s="4">
        <v>2.9260000000000002</v>
      </c>
      <c r="GX268" s="9">
        <f t="shared" si="1462"/>
        <v>1714.6205684148845</v>
      </c>
      <c r="GY268" s="12">
        <v>0</v>
      </c>
      <c r="GZ268" s="4">
        <v>0</v>
      </c>
      <c r="HA268" s="9">
        <f t="shared" si="1463"/>
        <v>0</v>
      </c>
      <c r="HB268" s="12">
        <v>0</v>
      </c>
      <c r="HC268" s="4">
        <v>0</v>
      </c>
      <c r="HD268" s="9">
        <f t="shared" si="1464"/>
        <v>0</v>
      </c>
      <c r="HE268" s="12">
        <v>0</v>
      </c>
      <c r="HF268" s="4">
        <v>0</v>
      </c>
      <c r="HG268" s="9">
        <f t="shared" si="1465"/>
        <v>0</v>
      </c>
      <c r="HH268" s="12">
        <f t="shared" si="1467"/>
        <v>1.7114999999999998</v>
      </c>
      <c r="HI268" s="9">
        <f t="shared" si="1468"/>
        <v>2.9470000000000001</v>
      </c>
    </row>
    <row r="269" spans="1:217" x14ac:dyDescent="0.3">
      <c r="A269" s="108">
        <v>2024</v>
      </c>
      <c r="B269" s="109" t="s">
        <v>5</v>
      </c>
      <c r="C269" s="12">
        <v>0</v>
      </c>
      <c r="D269" s="4">
        <v>0</v>
      </c>
      <c r="E269" s="9">
        <f>IF(C269=0,0,D269/C269*1000)</f>
        <v>0</v>
      </c>
      <c r="F269" s="8">
        <v>32999.853779999998</v>
      </c>
      <c r="G269" s="4">
        <v>118431.463</v>
      </c>
      <c r="H269" s="9">
        <f t="shared" si="1398"/>
        <v>3588.8481139809464</v>
      </c>
      <c r="I269" s="12">
        <v>0</v>
      </c>
      <c r="J269" s="4">
        <v>0</v>
      </c>
      <c r="K269" s="9">
        <f t="shared" si="1399"/>
        <v>0</v>
      </c>
      <c r="L269" s="12">
        <v>0</v>
      </c>
      <c r="M269" s="4">
        <v>0</v>
      </c>
      <c r="N269" s="9">
        <f t="shared" si="1400"/>
        <v>0</v>
      </c>
      <c r="O269" s="12">
        <v>0</v>
      </c>
      <c r="P269" s="4">
        <v>0</v>
      </c>
      <c r="Q269" s="9">
        <f t="shared" si="1401"/>
        <v>0</v>
      </c>
      <c r="R269" s="12">
        <v>0</v>
      </c>
      <c r="S269" s="4">
        <v>0</v>
      </c>
      <c r="T269" s="9">
        <f t="shared" si="1402"/>
        <v>0</v>
      </c>
      <c r="U269" s="12">
        <v>0</v>
      </c>
      <c r="V269" s="4">
        <v>0</v>
      </c>
      <c r="W269" s="9">
        <f t="shared" si="1403"/>
        <v>0</v>
      </c>
      <c r="X269" s="12">
        <v>0</v>
      </c>
      <c r="Y269" s="4">
        <v>0</v>
      </c>
      <c r="Z269" s="9">
        <f t="shared" si="1404"/>
        <v>0</v>
      </c>
      <c r="AA269" s="12">
        <v>0</v>
      </c>
      <c r="AB269" s="4">
        <v>0</v>
      </c>
      <c r="AC269" s="9">
        <f t="shared" si="1405"/>
        <v>0</v>
      </c>
      <c r="AD269" s="12">
        <v>0</v>
      </c>
      <c r="AE269" s="4">
        <v>0</v>
      </c>
      <c r="AF269" s="9">
        <f t="shared" si="1406"/>
        <v>0</v>
      </c>
      <c r="AG269" s="12">
        <v>0</v>
      </c>
      <c r="AH269" s="4">
        <v>0</v>
      </c>
      <c r="AI269" s="9">
        <f t="shared" si="1407"/>
        <v>0</v>
      </c>
      <c r="AJ269" s="12">
        <v>0</v>
      </c>
      <c r="AK269" s="4">
        <v>0</v>
      </c>
      <c r="AL269" s="9">
        <f t="shared" si="1408"/>
        <v>0</v>
      </c>
      <c r="AM269" s="12">
        <v>0</v>
      </c>
      <c r="AN269" s="4">
        <v>0</v>
      </c>
      <c r="AO269" s="9">
        <f t="shared" si="1409"/>
        <v>0</v>
      </c>
      <c r="AP269" s="12">
        <v>0</v>
      </c>
      <c r="AQ269" s="4">
        <v>0</v>
      </c>
      <c r="AR269" s="9">
        <f t="shared" si="1410"/>
        <v>0</v>
      </c>
      <c r="AS269" s="12">
        <v>0</v>
      </c>
      <c r="AT269" s="4">
        <v>0</v>
      </c>
      <c r="AU269" s="9">
        <f t="shared" si="1411"/>
        <v>0</v>
      </c>
      <c r="AV269" s="12">
        <v>0</v>
      </c>
      <c r="AW269" s="4">
        <v>0</v>
      </c>
      <c r="AX269" s="9">
        <f t="shared" si="1412"/>
        <v>0</v>
      </c>
      <c r="AY269" s="8"/>
      <c r="AZ269" s="4"/>
      <c r="BA269" s="9"/>
      <c r="BB269" s="8">
        <v>1.25</v>
      </c>
      <c r="BC269" s="4">
        <v>18.471</v>
      </c>
      <c r="BD269" s="9">
        <f t="shared" si="1413"/>
        <v>14776.8</v>
      </c>
      <c r="BE269" s="12">
        <v>0</v>
      </c>
      <c r="BF269" s="4">
        <v>0</v>
      </c>
      <c r="BG269" s="9">
        <f t="shared" si="1414"/>
        <v>0</v>
      </c>
      <c r="BH269" s="12">
        <v>0</v>
      </c>
      <c r="BI269" s="4">
        <v>0</v>
      </c>
      <c r="BJ269" s="9">
        <f t="shared" si="1415"/>
        <v>0</v>
      </c>
      <c r="BK269" s="12">
        <v>0</v>
      </c>
      <c r="BL269" s="4">
        <v>0</v>
      </c>
      <c r="BM269" s="9">
        <f t="shared" si="1416"/>
        <v>0</v>
      </c>
      <c r="BN269" s="12">
        <v>0</v>
      </c>
      <c r="BO269" s="4">
        <v>0</v>
      </c>
      <c r="BP269" s="9">
        <f t="shared" si="1417"/>
        <v>0</v>
      </c>
      <c r="BQ269" s="12">
        <v>0</v>
      </c>
      <c r="BR269" s="4">
        <v>0</v>
      </c>
      <c r="BS269" s="9">
        <f t="shared" si="1418"/>
        <v>0</v>
      </c>
      <c r="BT269" s="12">
        <v>0</v>
      </c>
      <c r="BU269" s="4">
        <v>0</v>
      </c>
      <c r="BV269" s="9">
        <f t="shared" si="1419"/>
        <v>0</v>
      </c>
      <c r="BW269" s="12">
        <v>0</v>
      </c>
      <c r="BX269" s="4">
        <v>0</v>
      </c>
      <c r="BY269" s="9">
        <f t="shared" si="1420"/>
        <v>0</v>
      </c>
      <c r="BZ269" s="12">
        <v>0</v>
      </c>
      <c r="CA269" s="4">
        <v>0</v>
      </c>
      <c r="CB269" s="9">
        <f t="shared" si="1421"/>
        <v>0</v>
      </c>
      <c r="CC269" s="12">
        <v>0</v>
      </c>
      <c r="CD269" s="4">
        <v>0</v>
      </c>
      <c r="CE269" s="9">
        <f t="shared" si="1422"/>
        <v>0</v>
      </c>
      <c r="CF269" s="12">
        <v>0</v>
      </c>
      <c r="CG269" s="4">
        <v>0</v>
      </c>
      <c r="CH269" s="9">
        <f t="shared" si="1423"/>
        <v>0</v>
      </c>
      <c r="CI269" s="12">
        <v>0</v>
      </c>
      <c r="CJ269" s="4">
        <v>0</v>
      </c>
      <c r="CK269" s="9">
        <f t="shared" si="1424"/>
        <v>0</v>
      </c>
      <c r="CL269" s="12">
        <v>0</v>
      </c>
      <c r="CM269" s="4">
        <v>0</v>
      </c>
      <c r="CN269" s="9">
        <f t="shared" si="1425"/>
        <v>0</v>
      </c>
      <c r="CO269" s="12">
        <v>0</v>
      </c>
      <c r="CP269" s="4">
        <v>0</v>
      </c>
      <c r="CQ269" s="9">
        <f t="shared" si="1426"/>
        <v>0</v>
      </c>
      <c r="CR269" s="12">
        <v>0</v>
      </c>
      <c r="CS269" s="4">
        <v>0</v>
      </c>
      <c r="CT269" s="9">
        <f t="shared" si="1427"/>
        <v>0</v>
      </c>
      <c r="CU269" s="8">
        <v>0.8</v>
      </c>
      <c r="CV269" s="4">
        <v>9.391</v>
      </c>
      <c r="CW269" s="9">
        <f t="shared" si="1428"/>
        <v>11738.75</v>
      </c>
      <c r="CX269" s="12">
        <v>0</v>
      </c>
      <c r="CY269" s="4">
        <v>0</v>
      </c>
      <c r="CZ269" s="9">
        <f t="shared" si="1429"/>
        <v>0</v>
      </c>
      <c r="DA269" s="12"/>
      <c r="DB269" s="4"/>
      <c r="DC269" s="9"/>
      <c r="DD269" s="12">
        <v>0</v>
      </c>
      <c r="DE269" s="4">
        <v>0</v>
      </c>
      <c r="DF269" s="9">
        <f t="shared" si="1430"/>
        <v>0</v>
      </c>
      <c r="DG269" s="8">
        <v>3.9159999999999993E-2</v>
      </c>
      <c r="DH269" s="4">
        <v>0.91700000000000004</v>
      </c>
      <c r="DI269" s="9">
        <f t="shared" si="1431"/>
        <v>23416.751787538309</v>
      </c>
      <c r="DJ269" s="12">
        <v>0</v>
      </c>
      <c r="DK269" s="4">
        <v>0</v>
      </c>
      <c r="DL269" s="9">
        <f t="shared" si="1432"/>
        <v>0</v>
      </c>
      <c r="DM269" s="12">
        <v>0</v>
      </c>
      <c r="DN269" s="4">
        <v>0</v>
      </c>
      <c r="DO269" s="9">
        <f t="shared" si="1433"/>
        <v>0</v>
      </c>
      <c r="DP269" s="12">
        <v>0</v>
      </c>
      <c r="DQ269" s="4">
        <v>0</v>
      </c>
      <c r="DR269" s="9">
        <f t="shared" si="1434"/>
        <v>0</v>
      </c>
      <c r="DS269" s="12">
        <v>0</v>
      </c>
      <c r="DT269" s="4">
        <v>0</v>
      </c>
      <c r="DU269" s="9">
        <f t="shared" si="1435"/>
        <v>0</v>
      </c>
      <c r="DV269" s="12">
        <v>0</v>
      </c>
      <c r="DW269" s="4">
        <v>0</v>
      </c>
      <c r="DX269" s="9">
        <f t="shared" si="1436"/>
        <v>0</v>
      </c>
      <c r="DY269" s="12">
        <v>0</v>
      </c>
      <c r="DZ269" s="4">
        <v>0</v>
      </c>
      <c r="EA269" s="9">
        <f t="shared" si="1437"/>
        <v>0</v>
      </c>
      <c r="EB269" s="12">
        <v>0</v>
      </c>
      <c r="EC269" s="4">
        <v>0</v>
      </c>
      <c r="ED269" s="9">
        <f t="shared" si="1438"/>
        <v>0</v>
      </c>
      <c r="EE269" s="12">
        <v>0</v>
      </c>
      <c r="EF269" s="4">
        <v>0</v>
      </c>
      <c r="EG269" s="9">
        <f t="shared" si="1439"/>
        <v>0</v>
      </c>
      <c r="EH269" s="12">
        <v>0</v>
      </c>
      <c r="EI269" s="4">
        <v>0</v>
      </c>
      <c r="EJ269" s="9">
        <f t="shared" si="1440"/>
        <v>0</v>
      </c>
      <c r="EK269" s="12">
        <v>0</v>
      </c>
      <c r="EL269" s="4">
        <v>0</v>
      </c>
      <c r="EM269" s="9">
        <f t="shared" si="1441"/>
        <v>0</v>
      </c>
      <c r="EN269" s="12">
        <v>0</v>
      </c>
      <c r="EO269" s="4">
        <v>0</v>
      </c>
      <c r="EP269" s="9">
        <f t="shared" si="1442"/>
        <v>0</v>
      </c>
      <c r="EQ269" s="12">
        <v>0</v>
      </c>
      <c r="ER269" s="4">
        <v>0</v>
      </c>
      <c r="ES269" s="9">
        <f t="shared" si="1443"/>
        <v>0</v>
      </c>
      <c r="ET269" s="12">
        <v>0</v>
      </c>
      <c r="EU269" s="4">
        <v>0</v>
      </c>
      <c r="EV269" s="9">
        <f t="shared" si="1444"/>
        <v>0</v>
      </c>
      <c r="EW269" s="12">
        <v>0</v>
      </c>
      <c r="EX269" s="4">
        <v>0</v>
      </c>
      <c r="EY269" s="9">
        <f t="shared" si="1445"/>
        <v>0</v>
      </c>
      <c r="EZ269" s="12">
        <v>0</v>
      </c>
      <c r="FA269" s="4">
        <v>0</v>
      </c>
      <c r="FB269" s="9">
        <f t="shared" si="1446"/>
        <v>0</v>
      </c>
      <c r="FC269" s="12">
        <v>0</v>
      </c>
      <c r="FD269" s="4">
        <v>0</v>
      </c>
      <c r="FE269" s="9">
        <f t="shared" si="1447"/>
        <v>0</v>
      </c>
      <c r="FF269" s="12">
        <v>0</v>
      </c>
      <c r="FG269" s="4">
        <v>0</v>
      </c>
      <c r="FH269" s="9">
        <f t="shared" si="1448"/>
        <v>0</v>
      </c>
      <c r="FI269" s="12">
        <v>0</v>
      </c>
      <c r="FJ269" s="4">
        <v>0</v>
      </c>
      <c r="FK269" s="9">
        <f t="shared" si="1449"/>
        <v>0</v>
      </c>
      <c r="FL269" s="12">
        <v>0</v>
      </c>
      <c r="FM269" s="4">
        <v>0</v>
      </c>
      <c r="FN269" s="9">
        <f t="shared" si="1450"/>
        <v>0</v>
      </c>
      <c r="FO269" s="12">
        <v>0</v>
      </c>
      <c r="FP269" s="4">
        <v>0</v>
      </c>
      <c r="FQ269" s="9">
        <f t="shared" si="1451"/>
        <v>0</v>
      </c>
      <c r="FR269" s="12">
        <v>0</v>
      </c>
      <c r="FS269" s="4">
        <v>0</v>
      </c>
      <c r="FT269" s="9">
        <f t="shared" si="1452"/>
        <v>0</v>
      </c>
      <c r="FU269" s="12">
        <v>0</v>
      </c>
      <c r="FV269" s="4">
        <v>0</v>
      </c>
      <c r="FW269" s="9">
        <f t="shared" si="1453"/>
        <v>0</v>
      </c>
      <c r="FX269" s="12">
        <v>0</v>
      </c>
      <c r="FY269" s="4">
        <v>0</v>
      </c>
      <c r="FZ269" s="9">
        <f t="shared" si="1454"/>
        <v>0</v>
      </c>
      <c r="GA269" s="12">
        <v>0</v>
      </c>
      <c r="GB269" s="4">
        <v>0</v>
      </c>
      <c r="GC269" s="9">
        <f t="shared" si="1455"/>
        <v>0</v>
      </c>
      <c r="GD269" s="12">
        <v>0</v>
      </c>
      <c r="GE269" s="4">
        <v>0</v>
      </c>
      <c r="GF269" s="9">
        <f t="shared" si="1456"/>
        <v>0</v>
      </c>
      <c r="GG269" s="12">
        <v>0</v>
      </c>
      <c r="GH269" s="4">
        <v>0</v>
      </c>
      <c r="GI269" s="9">
        <f t="shared" si="1457"/>
        <v>0</v>
      </c>
      <c r="GJ269" s="12">
        <v>0</v>
      </c>
      <c r="GK269" s="4">
        <v>0</v>
      </c>
      <c r="GL269" s="9">
        <f t="shared" si="1458"/>
        <v>0</v>
      </c>
      <c r="GM269" s="12">
        <v>0</v>
      </c>
      <c r="GN269" s="4">
        <v>0</v>
      </c>
      <c r="GO269" s="9">
        <f t="shared" si="1459"/>
        <v>0</v>
      </c>
      <c r="GP269" s="12">
        <v>0</v>
      </c>
      <c r="GQ269" s="4">
        <v>0</v>
      </c>
      <c r="GR269" s="9">
        <f t="shared" si="1460"/>
        <v>0</v>
      </c>
      <c r="GS269" s="8">
        <v>18.144909999999999</v>
      </c>
      <c r="GT269" s="4">
        <v>433.88400000000001</v>
      </c>
      <c r="GU269" s="9">
        <f t="shared" si="1461"/>
        <v>23912.160490187056</v>
      </c>
      <c r="GV269" s="8">
        <v>0.64849999999999997</v>
      </c>
      <c r="GW269" s="4">
        <v>36.06</v>
      </c>
      <c r="GX269" s="9">
        <f t="shared" si="1462"/>
        <v>55605.242868157293</v>
      </c>
      <c r="GY269" s="12">
        <v>0</v>
      </c>
      <c r="GZ269" s="4">
        <v>0</v>
      </c>
      <c r="HA269" s="9">
        <f t="shared" si="1463"/>
        <v>0</v>
      </c>
      <c r="HB269" s="12">
        <v>0</v>
      </c>
      <c r="HC269" s="4">
        <v>0</v>
      </c>
      <c r="HD269" s="9">
        <f t="shared" si="1464"/>
        <v>0</v>
      </c>
      <c r="HE269" s="12">
        <v>0</v>
      </c>
      <c r="HF269" s="4">
        <v>0</v>
      </c>
      <c r="HG269" s="9">
        <f t="shared" si="1465"/>
        <v>0</v>
      </c>
      <c r="HH269" s="12">
        <f t="shared" si="1467"/>
        <v>33020.736350000006</v>
      </c>
      <c r="HI269" s="9">
        <f t="shared" si="1468"/>
        <v>118930.18600000002</v>
      </c>
    </row>
    <row r="270" spans="1:217" x14ac:dyDescent="0.3">
      <c r="A270" s="108">
        <v>2024</v>
      </c>
      <c r="B270" s="9" t="s">
        <v>6</v>
      </c>
      <c r="C270" s="12">
        <v>0</v>
      </c>
      <c r="D270" s="4">
        <v>0</v>
      </c>
      <c r="E270" s="9">
        <f t="shared" ref="E270:E277" si="1469">IF(C270=0,0,D270/C270*1000)</f>
        <v>0</v>
      </c>
      <c r="F270" s="8">
        <v>38611.25</v>
      </c>
      <c r="G270" s="4">
        <v>138772.402</v>
      </c>
      <c r="H270" s="9">
        <f t="shared" si="1398"/>
        <v>3594.0924471494704</v>
      </c>
      <c r="I270" s="12">
        <v>0</v>
      </c>
      <c r="J270" s="4">
        <v>0</v>
      </c>
      <c r="K270" s="9">
        <f t="shared" si="1399"/>
        <v>0</v>
      </c>
      <c r="L270" s="12">
        <v>0</v>
      </c>
      <c r="M270" s="4">
        <v>0</v>
      </c>
      <c r="N270" s="9">
        <f t="shared" si="1400"/>
        <v>0</v>
      </c>
      <c r="O270" s="12">
        <v>0</v>
      </c>
      <c r="P270" s="4">
        <v>0</v>
      </c>
      <c r="Q270" s="9">
        <f t="shared" si="1401"/>
        <v>0</v>
      </c>
      <c r="R270" s="12">
        <v>0</v>
      </c>
      <c r="S270" s="4">
        <v>0</v>
      </c>
      <c r="T270" s="9">
        <f t="shared" si="1402"/>
        <v>0</v>
      </c>
      <c r="U270" s="12">
        <v>0</v>
      </c>
      <c r="V270" s="4">
        <v>0</v>
      </c>
      <c r="W270" s="9">
        <f t="shared" si="1403"/>
        <v>0</v>
      </c>
      <c r="X270" s="12">
        <v>0</v>
      </c>
      <c r="Y270" s="4">
        <v>0</v>
      </c>
      <c r="Z270" s="9">
        <f t="shared" si="1404"/>
        <v>0</v>
      </c>
      <c r="AA270" s="12">
        <v>0</v>
      </c>
      <c r="AB270" s="4">
        <v>0</v>
      </c>
      <c r="AC270" s="9">
        <f t="shared" si="1405"/>
        <v>0</v>
      </c>
      <c r="AD270" s="12">
        <v>0</v>
      </c>
      <c r="AE270" s="4">
        <v>0</v>
      </c>
      <c r="AF270" s="9">
        <f t="shared" si="1406"/>
        <v>0</v>
      </c>
      <c r="AG270" s="12">
        <v>0</v>
      </c>
      <c r="AH270" s="4">
        <v>0</v>
      </c>
      <c r="AI270" s="9">
        <f t="shared" si="1407"/>
        <v>0</v>
      </c>
      <c r="AJ270" s="12">
        <v>0</v>
      </c>
      <c r="AK270" s="4">
        <v>0</v>
      </c>
      <c r="AL270" s="9">
        <f t="shared" si="1408"/>
        <v>0</v>
      </c>
      <c r="AM270" s="12">
        <v>0</v>
      </c>
      <c r="AN270" s="4">
        <v>0</v>
      </c>
      <c r="AO270" s="9">
        <f t="shared" si="1409"/>
        <v>0</v>
      </c>
      <c r="AP270" s="12">
        <v>0</v>
      </c>
      <c r="AQ270" s="4">
        <v>0</v>
      </c>
      <c r="AR270" s="9">
        <f t="shared" si="1410"/>
        <v>0</v>
      </c>
      <c r="AS270" s="12">
        <v>0</v>
      </c>
      <c r="AT270" s="4">
        <v>0</v>
      </c>
      <c r="AU270" s="9">
        <f t="shared" si="1411"/>
        <v>0</v>
      </c>
      <c r="AV270" s="8">
        <v>1E-3</v>
      </c>
      <c r="AW270" s="4">
        <v>1.4999999999999999E-2</v>
      </c>
      <c r="AX270" s="9">
        <f t="shared" si="1412"/>
        <v>15000</v>
      </c>
      <c r="AY270" s="12"/>
      <c r="AZ270" s="4"/>
      <c r="BA270" s="9"/>
      <c r="BB270" s="12">
        <v>0</v>
      </c>
      <c r="BC270" s="4">
        <v>0</v>
      </c>
      <c r="BD270" s="9">
        <f t="shared" si="1413"/>
        <v>0</v>
      </c>
      <c r="BE270" s="12">
        <v>0</v>
      </c>
      <c r="BF270" s="4">
        <v>0</v>
      </c>
      <c r="BG270" s="9">
        <f t="shared" si="1414"/>
        <v>0</v>
      </c>
      <c r="BH270" s="12">
        <v>0</v>
      </c>
      <c r="BI270" s="4">
        <v>0</v>
      </c>
      <c r="BJ270" s="9">
        <f t="shared" si="1415"/>
        <v>0</v>
      </c>
      <c r="BK270" s="12">
        <v>0</v>
      </c>
      <c r="BL270" s="4">
        <v>0</v>
      </c>
      <c r="BM270" s="9">
        <f t="shared" si="1416"/>
        <v>0</v>
      </c>
      <c r="BN270" s="12">
        <v>0</v>
      </c>
      <c r="BO270" s="4">
        <v>0</v>
      </c>
      <c r="BP270" s="9">
        <f t="shared" si="1417"/>
        <v>0</v>
      </c>
      <c r="BQ270" s="12">
        <v>0</v>
      </c>
      <c r="BR270" s="4">
        <v>0</v>
      </c>
      <c r="BS270" s="9">
        <f t="shared" si="1418"/>
        <v>0</v>
      </c>
      <c r="BT270" s="12">
        <v>0</v>
      </c>
      <c r="BU270" s="4">
        <v>0</v>
      </c>
      <c r="BV270" s="9">
        <f t="shared" si="1419"/>
        <v>0</v>
      </c>
      <c r="BW270" s="12">
        <v>0</v>
      </c>
      <c r="BX270" s="4">
        <v>0</v>
      </c>
      <c r="BY270" s="9">
        <f t="shared" si="1420"/>
        <v>0</v>
      </c>
      <c r="BZ270" s="12">
        <v>0</v>
      </c>
      <c r="CA270" s="4">
        <v>0</v>
      </c>
      <c r="CB270" s="9">
        <f t="shared" si="1421"/>
        <v>0</v>
      </c>
      <c r="CC270" s="12">
        <v>0</v>
      </c>
      <c r="CD270" s="4">
        <v>0</v>
      </c>
      <c r="CE270" s="9">
        <f t="shared" si="1422"/>
        <v>0</v>
      </c>
      <c r="CF270" s="12">
        <v>0</v>
      </c>
      <c r="CG270" s="4">
        <v>0</v>
      </c>
      <c r="CH270" s="9">
        <f t="shared" si="1423"/>
        <v>0</v>
      </c>
      <c r="CI270" s="12">
        <v>0</v>
      </c>
      <c r="CJ270" s="4">
        <v>0</v>
      </c>
      <c r="CK270" s="9">
        <f t="shared" si="1424"/>
        <v>0</v>
      </c>
      <c r="CL270" s="12">
        <v>0</v>
      </c>
      <c r="CM270" s="4">
        <v>0</v>
      </c>
      <c r="CN270" s="9">
        <f t="shared" si="1425"/>
        <v>0</v>
      </c>
      <c r="CO270" s="12">
        <v>0</v>
      </c>
      <c r="CP270" s="4">
        <v>0</v>
      </c>
      <c r="CQ270" s="9">
        <f t="shared" si="1426"/>
        <v>0</v>
      </c>
      <c r="CR270" s="12">
        <v>0</v>
      </c>
      <c r="CS270" s="4">
        <v>0</v>
      </c>
      <c r="CT270" s="9">
        <f t="shared" si="1427"/>
        <v>0</v>
      </c>
      <c r="CU270" s="12">
        <v>0</v>
      </c>
      <c r="CV270" s="4">
        <v>0</v>
      </c>
      <c r="CW270" s="9">
        <f t="shared" si="1428"/>
        <v>0</v>
      </c>
      <c r="CX270" s="12">
        <v>0</v>
      </c>
      <c r="CY270" s="4">
        <v>0</v>
      </c>
      <c r="CZ270" s="9">
        <f t="shared" si="1429"/>
        <v>0</v>
      </c>
      <c r="DA270" s="12"/>
      <c r="DB270" s="4"/>
      <c r="DC270" s="9"/>
      <c r="DD270" s="12">
        <v>0</v>
      </c>
      <c r="DE270" s="4">
        <v>0</v>
      </c>
      <c r="DF270" s="9">
        <f t="shared" si="1430"/>
        <v>0</v>
      </c>
      <c r="DG270" s="12">
        <v>0</v>
      </c>
      <c r="DH270" s="4">
        <v>0</v>
      </c>
      <c r="DI270" s="9">
        <f t="shared" si="1431"/>
        <v>0</v>
      </c>
      <c r="DJ270" s="12">
        <v>0</v>
      </c>
      <c r="DK270" s="4">
        <v>0</v>
      </c>
      <c r="DL270" s="9">
        <f t="shared" si="1432"/>
        <v>0</v>
      </c>
      <c r="DM270" s="12">
        <v>0</v>
      </c>
      <c r="DN270" s="4">
        <v>0</v>
      </c>
      <c r="DO270" s="9">
        <f t="shared" si="1433"/>
        <v>0</v>
      </c>
      <c r="DP270" s="12">
        <v>0</v>
      </c>
      <c r="DQ270" s="4">
        <v>0</v>
      </c>
      <c r="DR270" s="9">
        <f t="shared" si="1434"/>
        <v>0</v>
      </c>
      <c r="DS270" s="12">
        <v>0</v>
      </c>
      <c r="DT270" s="4">
        <v>0</v>
      </c>
      <c r="DU270" s="9">
        <f t="shared" si="1435"/>
        <v>0</v>
      </c>
      <c r="DV270" s="12">
        <v>0</v>
      </c>
      <c r="DW270" s="4">
        <v>0</v>
      </c>
      <c r="DX270" s="9">
        <f t="shared" si="1436"/>
        <v>0</v>
      </c>
      <c r="DY270" s="12">
        <v>0</v>
      </c>
      <c r="DZ270" s="4">
        <v>0</v>
      </c>
      <c r="EA270" s="9">
        <f t="shared" si="1437"/>
        <v>0</v>
      </c>
      <c r="EB270" s="12">
        <v>0</v>
      </c>
      <c r="EC270" s="4">
        <v>0</v>
      </c>
      <c r="ED270" s="9">
        <f t="shared" si="1438"/>
        <v>0</v>
      </c>
      <c r="EE270" s="12">
        <v>0</v>
      </c>
      <c r="EF270" s="4">
        <v>0</v>
      </c>
      <c r="EG270" s="9">
        <f t="shared" si="1439"/>
        <v>0</v>
      </c>
      <c r="EH270" s="12">
        <v>0</v>
      </c>
      <c r="EI270" s="4">
        <v>0</v>
      </c>
      <c r="EJ270" s="9">
        <f t="shared" si="1440"/>
        <v>0</v>
      </c>
      <c r="EK270" s="12">
        <v>0</v>
      </c>
      <c r="EL270" s="4">
        <v>0</v>
      </c>
      <c r="EM270" s="9">
        <f t="shared" si="1441"/>
        <v>0</v>
      </c>
      <c r="EN270" s="12">
        <v>0</v>
      </c>
      <c r="EO270" s="4">
        <v>0</v>
      </c>
      <c r="EP270" s="9">
        <f t="shared" si="1442"/>
        <v>0</v>
      </c>
      <c r="EQ270" s="12">
        <v>0</v>
      </c>
      <c r="ER270" s="4">
        <v>0</v>
      </c>
      <c r="ES270" s="9">
        <f t="shared" si="1443"/>
        <v>0</v>
      </c>
      <c r="ET270" s="12">
        <v>0</v>
      </c>
      <c r="EU270" s="4">
        <v>0</v>
      </c>
      <c r="EV270" s="9">
        <f t="shared" si="1444"/>
        <v>0</v>
      </c>
      <c r="EW270" s="12">
        <v>0</v>
      </c>
      <c r="EX270" s="4">
        <v>0</v>
      </c>
      <c r="EY270" s="9">
        <f t="shared" si="1445"/>
        <v>0</v>
      </c>
      <c r="EZ270" s="12">
        <v>0</v>
      </c>
      <c r="FA270" s="4">
        <v>0</v>
      </c>
      <c r="FB270" s="9">
        <f t="shared" si="1446"/>
        <v>0</v>
      </c>
      <c r="FC270" s="12">
        <v>0</v>
      </c>
      <c r="FD270" s="4">
        <v>0</v>
      </c>
      <c r="FE270" s="9">
        <f t="shared" si="1447"/>
        <v>0</v>
      </c>
      <c r="FF270" s="8">
        <v>3.0000000000000001E-3</v>
      </c>
      <c r="FG270" s="4">
        <v>6.9000000000000006E-2</v>
      </c>
      <c r="FH270" s="9">
        <f t="shared" si="1448"/>
        <v>23000</v>
      </c>
      <c r="FI270" s="12">
        <v>0</v>
      </c>
      <c r="FJ270" s="4">
        <v>0</v>
      </c>
      <c r="FK270" s="9">
        <f t="shared" si="1449"/>
        <v>0</v>
      </c>
      <c r="FL270" s="12">
        <v>0</v>
      </c>
      <c r="FM270" s="4">
        <v>0</v>
      </c>
      <c r="FN270" s="9">
        <f t="shared" si="1450"/>
        <v>0</v>
      </c>
      <c r="FO270" s="12">
        <v>0</v>
      </c>
      <c r="FP270" s="4">
        <v>0</v>
      </c>
      <c r="FQ270" s="9">
        <f t="shared" si="1451"/>
        <v>0</v>
      </c>
      <c r="FR270" s="12">
        <v>0</v>
      </c>
      <c r="FS270" s="4">
        <v>0</v>
      </c>
      <c r="FT270" s="9">
        <f t="shared" si="1452"/>
        <v>0</v>
      </c>
      <c r="FU270" s="12">
        <v>0</v>
      </c>
      <c r="FV270" s="4">
        <v>0</v>
      </c>
      <c r="FW270" s="9">
        <f t="shared" si="1453"/>
        <v>0</v>
      </c>
      <c r="FX270" s="8">
        <v>2.5999999999999999E-2</v>
      </c>
      <c r="FY270" s="4">
        <v>0.629</v>
      </c>
      <c r="FZ270" s="9">
        <f t="shared" si="1454"/>
        <v>24192.307692307695</v>
      </c>
      <c r="GA270" s="12">
        <v>0</v>
      </c>
      <c r="GB270" s="4">
        <v>0</v>
      </c>
      <c r="GC270" s="9">
        <f t="shared" si="1455"/>
        <v>0</v>
      </c>
      <c r="GD270" s="12">
        <v>0</v>
      </c>
      <c r="GE270" s="4">
        <v>0</v>
      </c>
      <c r="GF270" s="9">
        <f t="shared" si="1456"/>
        <v>0</v>
      </c>
      <c r="GG270" s="12">
        <v>0</v>
      </c>
      <c r="GH270" s="4">
        <v>0</v>
      </c>
      <c r="GI270" s="9">
        <f t="shared" si="1457"/>
        <v>0</v>
      </c>
      <c r="GJ270" s="12">
        <v>0</v>
      </c>
      <c r="GK270" s="4">
        <v>0</v>
      </c>
      <c r="GL270" s="9">
        <f t="shared" si="1458"/>
        <v>0</v>
      </c>
      <c r="GM270" s="12">
        <v>0</v>
      </c>
      <c r="GN270" s="4">
        <v>0</v>
      </c>
      <c r="GO270" s="9">
        <f t="shared" si="1459"/>
        <v>0</v>
      </c>
      <c r="GP270" s="12">
        <v>0</v>
      </c>
      <c r="GQ270" s="4">
        <v>0</v>
      </c>
      <c r="GR270" s="9">
        <f t="shared" si="1460"/>
        <v>0</v>
      </c>
      <c r="GS270" s="8">
        <v>1.9E-3</v>
      </c>
      <c r="GT270" s="4">
        <v>0.51600000000000001</v>
      </c>
      <c r="GU270" s="9">
        <f t="shared" si="1461"/>
        <v>271578.94736842107</v>
      </c>
      <c r="GV270" s="8">
        <v>138.60499999999999</v>
      </c>
      <c r="GW270" s="4">
        <v>719.971</v>
      </c>
      <c r="GX270" s="9">
        <f t="shared" si="1462"/>
        <v>5194.4085711193684</v>
      </c>
      <c r="GY270" s="12">
        <v>0</v>
      </c>
      <c r="GZ270" s="4">
        <v>0</v>
      </c>
      <c r="HA270" s="9">
        <f t="shared" si="1463"/>
        <v>0</v>
      </c>
      <c r="HB270" s="12">
        <v>0</v>
      </c>
      <c r="HC270" s="4">
        <v>0</v>
      </c>
      <c r="HD270" s="9">
        <f t="shared" si="1464"/>
        <v>0</v>
      </c>
      <c r="HE270" s="12">
        <v>0</v>
      </c>
      <c r="HF270" s="4">
        <v>0</v>
      </c>
      <c r="HG270" s="9">
        <f t="shared" si="1465"/>
        <v>0</v>
      </c>
      <c r="HH270" s="12">
        <f t="shared" si="1467"/>
        <v>38749.886899999998</v>
      </c>
      <c r="HI270" s="9">
        <f t="shared" si="1468"/>
        <v>139493.60199999998</v>
      </c>
    </row>
    <row r="271" spans="1:217" x14ac:dyDescent="0.3">
      <c r="A271" s="108">
        <v>2024</v>
      </c>
      <c r="B271" s="109" t="s">
        <v>7</v>
      </c>
      <c r="C271" s="12">
        <v>0</v>
      </c>
      <c r="D271" s="4">
        <v>0</v>
      </c>
      <c r="E271" s="9">
        <f t="shared" si="1469"/>
        <v>0</v>
      </c>
      <c r="F271" s="8">
        <v>21668</v>
      </c>
      <c r="G271" s="4">
        <v>80372.157999999996</v>
      </c>
      <c r="H271" s="9">
        <f t="shared" si="1398"/>
        <v>3709.2559534797856</v>
      </c>
      <c r="I271" s="12">
        <v>0</v>
      </c>
      <c r="J271" s="4">
        <v>0</v>
      </c>
      <c r="K271" s="9">
        <f t="shared" si="1399"/>
        <v>0</v>
      </c>
      <c r="L271" s="12">
        <v>0</v>
      </c>
      <c r="M271" s="4">
        <v>0</v>
      </c>
      <c r="N271" s="9">
        <f t="shared" si="1400"/>
        <v>0</v>
      </c>
      <c r="O271" s="12">
        <v>0</v>
      </c>
      <c r="P271" s="4">
        <v>0</v>
      </c>
      <c r="Q271" s="9">
        <f t="shared" si="1401"/>
        <v>0</v>
      </c>
      <c r="R271" s="12">
        <v>0</v>
      </c>
      <c r="S271" s="4">
        <v>0</v>
      </c>
      <c r="T271" s="9">
        <f t="shared" si="1402"/>
        <v>0</v>
      </c>
      <c r="U271" s="12">
        <v>0</v>
      </c>
      <c r="V271" s="4">
        <v>0</v>
      </c>
      <c r="W271" s="9">
        <f t="shared" si="1403"/>
        <v>0</v>
      </c>
      <c r="X271" s="12">
        <v>0</v>
      </c>
      <c r="Y271" s="4">
        <v>0</v>
      </c>
      <c r="Z271" s="9">
        <f t="shared" si="1404"/>
        <v>0</v>
      </c>
      <c r="AA271" s="12">
        <v>0</v>
      </c>
      <c r="AB271" s="4">
        <v>0</v>
      </c>
      <c r="AC271" s="9">
        <f t="shared" si="1405"/>
        <v>0</v>
      </c>
      <c r="AD271" s="12">
        <v>0</v>
      </c>
      <c r="AE271" s="4">
        <v>0</v>
      </c>
      <c r="AF271" s="9">
        <f t="shared" si="1406"/>
        <v>0</v>
      </c>
      <c r="AG271" s="12">
        <v>0</v>
      </c>
      <c r="AH271" s="4">
        <v>0</v>
      </c>
      <c r="AI271" s="9">
        <f t="shared" si="1407"/>
        <v>0</v>
      </c>
      <c r="AJ271" s="12">
        <v>0</v>
      </c>
      <c r="AK271" s="4">
        <v>0</v>
      </c>
      <c r="AL271" s="9">
        <f t="shared" si="1408"/>
        <v>0</v>
      </c>
      <c r="AM271" s="12">
        <v>0</v>
      </c>
      <c r="AN271" s="4">
        <v>0</v>
      </c>
      <c r="AO271" s="9">
        <f t="shared" si="1409"/>
        <v>0</v>
      </c>
      <c r="AP271" s="12">
        <v>0</v>
      </c>
      <c r="AQ271" s="4">
        <v>0</v>
      </c>
      <c r="AR271" s="9">
        <f t="shared" si="1410"/>
        <v>0</v>
      </c>
      <c r="AS271" s="12">
        <v>0</v>
      </c>
      <c r="AT271" s="4">
        <v>0</v>
      </c>
      <c r="AU271" s="9">
        <f t="shared" si="1411"/>
        <v>0</v>
      </c>
      <c r="AV271" s="12">
        <v>0</v>
      </c>
      <c r="AW271" s="4">
        <v>0</v>
      </c>
      <c r="AX271" s="9">
        <f t="shared" si="1412"/>
        <v>0</v>
      </c>
      <c r="AY271" s="12"/>
      <c r="AZ271" s="4"/>
      <c r="BA271" s="9"/>
      <c r="BB271" s="12">
        <v>0</v>
      </c>
      <c r="BC271" s="4">
        <v>0</v>
      </c>
      <c r="BD271" s="9">
        <f t="shared" si="1413"/>
        <v>0</v>
      </c>
      <c r="BE271" s="12">
        <v>0</v>
      </c>
      <c r="BF271" s="4">
        <v>0</v>
      </c>
      <c r="BG271" s="9">
        <f t="shared" si="1414"/>
        <v>0</v>
      </c>
      <c r="BH271" s="12">
        <v>0</v>
      </c>
      <c r="BI271" s="4">
        <v>0</v>
      </c>
      <c r="BJ271" s="9">
        <f t="shared" si="1415"/>
        <v>0</v>
      </c>
      <c r="BK271" s="12">
        <v>0</v>
      </c>
      <c r="BL271" s="4">
        <v>0</v>
      </c>
      <c r="BM271" s="9">
        <f t="shared" si="1416"/>
        <v>0</v>
      </c>
      <c r="BN271" s="12">
        <v>0</v>
      </c>
      <c r="BO271" s="4">
        <v>0</v>
      </c>
      <c r="BP271" s="9">
        <f t="shared" si="1417"/>
        <v>0</v>
      </c>
      <c r="BQ271" s="12">
        <v>0</v>
      </c>
      <c r="BR271" s="4">
        <v>0</v>
      </c>
      <c r="BS271" s="9">
        <f t="shared" si="1418"/>
        <v>0</v>
      </c>
      <c r="BT271" s="12">
        <v>0</v>
      </c>
      <c r="BU271" s="4">
        <v>0</v>
      </c>
      <c r="BV271" s="9">
        <f t="shared" si="1419"/>
        <v>0</v>
      </c>
      <c r="BW271" s="12">
        <v>0</v>
      </c>
      <c r="BX271" s="4">
        <v>0</v>
      </c>
      <c r="BY271" s="9">
        <f t="shared" si="1420"/>
        <v>0</v>
      </c>
      <c r="BZ271" s="12">
        <v>0</v>
      </c>
      <c r="CA271" s="4">
        <v>0</v>
      </c>
      <c r="CB271" s="9">
        <f t="shared" si="1421"/>
        <v>0</v>
      </c>
      <c r="CC271" s="12">
        <v>0</v>
      </c>
      <c r="CD271" s="4">
        <v>0</v>
      </c>
      <c r="CE271" s="9">
        <f t="shared" si="1422"/>
        <v>0</v>
      </c>
      <c r="CF271" s="12">
        <v>0</v>
      </c>
      <c r="CG271" s="4">
        <v>0</v>
      </c>
      <c r="CH271" s="9">
        <f t="shared" si="1423"/>
        <v>0</v>
      </c>
      <c r="CI271" s="12">
        <v>0</v>
      </c>
      <c r="CJ271" s="4">
        <v>0</v>
      </c>
      <c r="CK271" s="9">
        <f t="shared" si="1424"/>
        <v>0</v>
      </c>
      <c r="CL271" s="12">
        <v>0</v>
      </c>
      <c r="CM271" s="4">
        <v>0</v>
      </c>
      <c r="CN271" s="9">
        <f t="shared" si="1425"/>
        <v>0</v>
      </c>
      <c r="CO271" s="12">
        <v>0</v>
      </c>
      <c r="CP271" s="4">
        <v>0</v>
      </c>
      <c r="CQ271" s="9">
        <f t="shared" si="1426"/>
        <v>0</v>
      </c>
      <c r="CR271" s="12">
        <v>0</v>
      </c>
      <c r="CS271" s="4">
        <v>0</v>
      </c>
      <c r="CT271" s="9">
        <f t="shared" si="1427"/>
        <v>0</v>
      </c>
      <c r="CU271" s="12">
        <v>0</v>
      </c>
      <c r="CV271" s="4">
        <v>0</v>
      </c>
      <c r="CW271" s="9">
        <f t="shared" si="1428"/>
        <v>0</v>
      </c>
      <c r="CX271" s="12">
        <v>0</v>
      </c>
      <c r="CY271" s="4">
        <v>0</v>
      </c>
      <c r="CZ271" s="9">
        <f t="shared" si="1429"/>
        <v>0</v>
      </c>
      <c r="DA271" s="12"/>
      <c r="DB271" s="4"/>
      <c r="DC271" s="9"/>
      <c r="DD271" s="12">
        <v>0</v>
      </c>
      <c r="DE271" s="4">
        <v>0</v>
      </c>
      <c r="DF271" s="9">
        <f t="shared" si="1430"/>
        <v>0</v>
      </c>
      <c r="DG271" s="12">
        <v>0</v>
      </c>
      <c r="DH271" s="4">
        <v>0</v>
      </c>
      <c r="DI271" s="9">
        <f t="shared" si="1431"/>
        <v>0</v>
      </c>
      <c r="DJ271" s="12">
        <v>0</v>
      </c>
      <c r="DK271" s="4">
        <v>0</v>
      </c>
      <c r="DL271" s="9">
        <f t="shared" si="1432"/>
        <v>0</v>
      </c>
      <c r="DM271" s="12">
        <v>0</v>
      </c>
      <c r="DN271" s="4">
        <v>0</v>
      </c>
      <c r="DO271" s="9">
        <f t="shared" si="1433"/>
        <v>0</v>
      </c>
      <c r="DP271" s="8">
        <v>2E-3</v>
      </c>
      <c r="DQ271" s="4">
        <v>4.3999999999999997E-2</v>
      </c>
      <c r="DR271" s="9">
        <f t="shared" si="1434"/>
        <v>22000</v>
      </c>
      <c r="DS271" s="12">
        <v>0</v>
      </c>
      <c r="DT271" s="4">
        <v>0</v>
      </c>
      <c r="DU271" s="9">
        <f t="shared" si="1435"/>
        <v>0</v>
      </c>
      <c r="DV271" s="12">
        <v>0</v>
      </c>
      <c r="DW271" s="4">
        <v>0</v>
      </c>
      <c r="DX271" s="9">
        <f t="shared" si="1436"/>
        <v>0</v>
      </c>
      <c r="DY271" s="12">
        <v>0</v>
      </c>
      <c r="DZ271" s="4">
        <v>0</v>
      </c>
      <c r="EA271" s="9">
        <f t="shared" si="1437"/>
        <v>0</v>
      </c>
      <c r="EB271" s="12">
        <v>0</v>
      </c>
      <c r="EC271" s="4">
        <v>0</v>
      </c>
      <c r="ED271" s="9">
        <f t="shared" si="1438"/>
        <v>0</v>
      </c>
      <c r="EE271" s="12">
        <v>0</v>
      </c>
      <c r="EF271" s="4">
        <v>0</v>
      </c>
      <c r="EG271" s="9">
        <f t="shared" si="1439"/>
        <v>0</v>
      </c>
      <c r="EH271" s="12">
        <v>0</v>
      </c>
      <c r="EI271" s="4">
        <v>0</v>
      </c>
      <c r="EJ271" s="9">
        <f t="shared" si="1440"/>
        <v>0</v>
      </c>
      <c r="EK271" s="12">
        <v>0</v>
      </c>
      <c r="EL271" s="4">
        <v>0</v>
      </c>
      <c r="EM271" s="9">
        <f t="shared" si="1441"/>
        <v>0</v>
      </c>
      <c r="EN271" s="12">
        <v>0</v>
      </c>
      <c r="EO271" s="4">
        <v>0</v>
      </c>
      <c r="EP271" s="9">
        <f t="shared" si="1442"/>
        <v>0</v>
      </c>
      <c r="EQ271" s="12">
        <v>0</v>
      </c>
      <c r="ER271" s="4">
        <v>0</v>
      </c>
      <c r="ES271" s="9">
        <f t="shared" si="1443"/>
        <v>0</v>
      </c>
      <c r="ET271" s="12">
        <v>0</v>
      </c>
      <c r="EU271" s="4">
        <v>0</v>
      </c>
      <c r="EV271" s="9">
        <f t="shared" si="1444"/>
        <v>0</v>
      </c>
      <c r="EW271" s="12">
        <v>0</v>
      </c>
      <c r="EX271" s="4">
        <v>0</v>
      </c>
      <c r="EY271" s="9">
        <f t="shared" si="1445"/>
        <v>0</v>
      </c>
      <c r="EZ271" s="12">
        <v>0</v>
      </c>
      <c r="FA271" s="4">
        <v>0</v>
      </c>
      <c r="FB271" s="9">
        <f t="shared" si="1446"/>
        <v>0</v>
      </c>
      <c r="FC271" s="12">
        <v>0</v>
      </c>
      <c r="FD271" s="4">
        <v>0</v>
      </c>
      <c r="FE271" s="9">
        <f t="shared" si="1447"/>
        <v>0</v>
      </c>
      <c r="FF271" s="12">
        <v>0</v>
      </c>
      <c r="FG271" s="4">
        <v>0</v>
      </c>
      <c r="FH271" s="9">
        <f t="shared" si="1448"/>
        <v>0</v>
      </c>
      <c r="FI271" s="12">
        <v>0</v>
      </c>
      <c r="FJ271" s="4">
        <v>0</v>
      </c>
      <c r="FK271" s="9">
        <f t="shared" si="1449"/>
        <v>0</v>
      </c>
      <c r="FL271" s="12">
        <v>0</v>
      </c>
      <c r="FM271" s="4">
        <v>0</v>
      </c>
      <c r="FN271" s="9">
        <f t="shared" si="1450"/>
        <v>0</v>
      </c>
      <c r="FO271" s="12">
        <v>0</v>
      </c>
      <c r="FP271" s="4">
        <v>0</v>
      </c>
      <c r="FQ271" s="9">
        <f t="shared" si="1451"/>
        <v>0</v>
      </c>
      <c r="FR271" s="12">
        <v>0</v>
      </c>
      <c r="FS271" s="4">
        <v>0</v>
      </c>
      <c r="FT271" s="9">
        <f t="shared" si="1452"/>
        <v>0</v>
      </c>
      <c r="FU271" s="8">
        <v>9.5999999999999992E-3</v>
      </c>
      <c r="FV271" s="4">
        <v>0.123</v>
      </c>
      <c r="FW271" s="9">
        <f t="shared" si="1453"/>
        <v>12812.500000000002</v>
      </c>
      <c r="FX271" s="12">
        <v>0</v>
      </c>
      <c r="FY271" s="4">
        <v>0</v>
      </c>
      <c r="FZ271" s="9">
        <f t="shared" si="1454"/>
        <v>0</v>
      </c>
      <c r="GA271" s="12">
        <v>0</v>
      </c>
      <c r="GB271" s="4">
        <v>0</v>
      </c>
      <c r="GC271" s="9">
        <f t="shared" si="1455"/>
        <v>0</v>
      </c>
      <c r="GD271" s="12">
        <v>0</v>
      </c>
      <c r="GE271" s="4">
        <v>0</v>
      </c>
      <c r="GF271" s="9">
        <f t="shared" si="1456"/>
        <v>0</v>
      </c>
      <c r="GG271" s="12">
        <v>0</v>
      </c>
      <c r="GH271" s="4">
        <v>0</v>
      </c>
      <c r="GI271" s="9">
        <f t="shared" si="1457"/>
        <v>0</v>
      </c>
      <c r="GJ271" s="12">
        <v>0</v>
      </c>
      <c r="GK271" s="4">
        <v>0</v>
      </c>
      <c r="GL271" s="9">
        <f t="shared" si="1458"/>
        <v>0</v>
      </c>
      <c r="GM271" s="12">
        <v>0</v>
      </c>
      <c r="GN271" s="4">
        <v>0</v>
      </c>
      <c r="GO271" s="9">
        <f t="shared" si="1459"/>
        <v>0</v>
      </c>
      <c r="GP271" s="12">
        <v>0</v>
      </c>
      <c r="GQ271" s="4">
        <v>0</v>
      </c>
      <c r="GR271" s="9">
        <f t="shared" si="1460"/>
        <v>0</v>
      </c>
      <c r="GS271" s="12">
        <v>0</v>
      </c>
      <c r="GT271" s="4">
        <v>0</v>
      </c>
      <c r="GU271" s="9">
        <f t="shared" si="1461"/>
        <v>0</v>
      </c>
      <c r="GV271" s="8">
        <v>3.85E-2</v>
      </c>
      <c r="GW271" s="4">
        <v>0.54900000000000004</v>
      </c>
      <c r="GX271" s="9">
        <f t="shared" si="1462"/>
        <v>14259.74025974026</v>
      </c>
      <c r="GY271" s="12">
        <v>0</v>
      </c>
      <c r="GZ271" s="4">
        <v>0</v>
      </c>
      <c r="HA271" s="9">
        <f t="shared" si="1463"/>
        <v>0</v>
      </c>
      <c r="HB271" s="12">
        <v>0</v>
      </c>
      <c r="HC271" s="4">
        <v>0</v>
      </c>
      <c r="HD271" s="9">
        <f t="shared" si="1464"/>
        <v>0</v>
      </c>
      <c r="HE271" s="12">
        <v>0</v>
      </c>
      <c r="HF271" s="4">
        <v>0</v>
      </c>
      <c r="HG271" s="9">
        <f t="shared" si="1465"/>
        <v>0</v>
      </c>
      <c r="HH271" s="12">
        <f t="shared" si="1467"/>
        <v>21668.0501</v>
      </c>
      <c r="HI271" s="9">
        <f t="shared" si="1468"/>
        <v>80372.873999999996</v>
      </c>
    </row>
    <row r="272" spans="1:217" x14ac:dyDescent="0.3">
      <c r="A272" s="108">
        <v>2024</v>
      </c>
      <c r="B272" s="109" t="s">
        <v>8</v>
      </c>
      <c r="C272" s="12">
        <v>0</v>
      </c>
      <c r="D272" s="4">
        <v>0</v>
      </c>
      <c r="E272" s="9">
        <f t="shared" si="1469"/>
        <v>0</v>
      </c>
      <c r="F272" s="8">
        <v>31480.06</v>
      </c>
      <c r="G272" s="133">
        <v>107986.70600000001</v>
      </c>
      <c r="H272" s="9">
        <f t="shared" si="1398"/>
        <v>3430.3208443694198</v>
      </c>
      <c r="I272" s="12">
        <v>0</v>
      </c>
      <c r="J272" s="4">
        <v>0</v>
      </c>
      <c r="K272" s="9">
        <f t="shared" si="1399"/>
        <v>0</v>
      </c>
      <c r="L272" s="8">
        <v>1.3480000000000001E-2</v>
      </c>
      <c r="M272" s="133">
        <v>4.29</v>
      </c>
      <c r="N272" s="9">
        <f t="shared" si="1400"/>
        <v>318249.2581602374</v>
      </c>
      <c r="O272" s="12">
        <v>0</v>
      </c>
      <c r="P272" s="4">
        <v>0</v>
      </c>
      <c r="Q272" s="9">
        <f t="shared" si="1401"/>
        <v>0</v>
      </c>
      <c r="R272" s="12">
        <v>0</v>
      </c>
      <c r="S272" s="4">
        <v>0</v>
      </c>
      <c r="T272" s="9">
        <f t="shared" si="1402"/>
        <v>0</v>
      </c>
      <c r="U272" s="12">
        <v>0</v>
      </c>
      <c r="V272" s="4">
        <v>0</v>
      </c>
      <c r="W272" s="9">
        <f t="shared" si="1403"/>
        <v>0</v>
      </c>
      <c r="X272" s="12">
        <v>0</v>
      </c>
      <c r="Y272" s="4">
        <v>0</v>
      </c>
      <c r="Z272" s="9">
        <f t="shared" si="1404"/>
        <v>0</v>
      </c>
      <c r="AA272" s="12">
        <v>0</v>
      </c>
      <c r="AB272" s="4">
        <v>0</v>
      </c>
      <c r="AC272" s="9">
        <f t="shared" si="1405"/>
        <v>0</v>
      </c>
      <c r="AD272" s="12">
        <v>0</v>
      </c>
      <c r="AE272" s="4">
        <v>0</v>
      </c>
      <c r="AF272" s="9">
        <f t="shared" si="1406"/>
        <v>0</v>
      </c>
      <c r="AG272" s="12">
        <v>0</v>
      </c>
      <c r="AH272" s="4">
        <v>0</v>
      </c>
      <c r="AI272" s="9">
        <f t="shared" si="1407"/>
        <v>0</v>
      </c>
      <c r="AJ272" s="12">
        <v>0</v>
      </c>
      <c r="AK272" s="4">
        <v>0</v>
      </c>
      <c r="AL272" s="9">
        <f t="shared" si="1408"/>
        <v>0</v>
      </c>
      <c r="AM272" s="12">
        <v>0</v>
      </c>
      <c r="AN272" s="4">
        <v>0</v>
      </c>
      <c r="AO272" s="9">
        <f t="shared" si="1409"/>
        <v>0</v>
      </c>
      <c r="AP272" s="12">
        <v>0</v>
      </c>
      <c r="AQ272" s="4">
        <v>0</v>
      </c>
      <c r="AR272" s="9">
        <f t="shared" si="1410"/>
        <v>0</v>
      </c>
      <c r="AS272" s="12">
        <v>0</v>
      </c>
      <c r="AT272" s="4">
        <v>0</v>
      </c>
      <c r="AU272" s="9">
        <f t="shared" si="1411"/>
        <v>0</v>
      </c>
      <c r="AV272" s="8">
        <v>10.500999999999999</v>
      </c>
      <c r="AW272" s="133">
        <v>39.000999999999998</v>
      </c>
      <c r="AX272" s="9">
        <f t="shared" si="1412"/>
        <v>3714.0272355013808</v>
      </c>
      <c r="AY272" s="12"/>
      <c r="AZ272" s="4"/>
      <c r="BA272" s="9"/>
      <c r="BB272" s="12">
        <v>0</v>
      </c>
      <c r="BC272" s="4">
        <v>0</v>
      </c>
      <c r="BD272" s="9">
        <f t="shared" si="1413"/>
        <v>0</v>
      </c>
      <c r="BE272" s="12">
        <v>0</v>
      </c>
      <c r="BF272" s="4">
        <v>0</v>
      </c>
      <c r="BG272" s="9">
        <f t="shared" si="1414"/>
        <v>0</v>
      </c>
      <c r="BH272" s="12">
        <v>0</v>
      </c>
      <c r="BI272" s="4">
        <v>0</v>
      </c>
      <c r="BJ272" s="9">
        <f t="shared" si="1415"/>
        <v>0</v>
      </c>
      <c r="BK272" s="12">
        <v>0</v>
      </c>
      <c r="BL272" s="4">
        <v>0</v>
      </c>
      <c r="BM272" s="9">
        <f t="shared" si="1416"/>
        <v>0</v>
      </c>
      <c r="BN272" s="12">
        <v>0</v>
      </c>
      <c r="BO272" s="4">
        <v>0</v>
      </c>
      <c r="BP272" s="9">
        <f t="shared" si="1417"/>
        <v>0</v>
      </c>
      <c r="BQ272" s="12">
        <v>0</v>
      </c>
      <c r="BR272" s="4">
        <v>0</v>
      </c>
      <c r="BS272" s="9">
        <f t="shared" si="1418"/>
        <v>0</v>
      </c>
      <c r="BT272" s="12">
        <v>0</v>
      </c>
      <c r="BU272" s="4">
        <v>0</v>
      </c>
      <c r="BV272" s="9">
        <f t="shared" si="1419"/>
        <v>0</v>
      </c>
      <c r="BW272" s="12">
        <v>0</v>
      </c>
      <c r="BX272" s="4">
        <v>0</v>
      </c>
      <c r="BY272" s="9">
        <f t="shared" si="1420"/>
        <v>0</v>
      </c>
      <c r="BZ272" s="12">
        <v>0</v>
      </c>
      <c r="CA272" s="4">
        <v>0</v>
      </c>
      <c r="CB272" s="9">
        <f t="shared" si="1421"/>
        <v>0</v>
      </c>
      <c r="CC272" s="12">
        <v>0</v>
      </c>
      <c r="CD272" s="4">
        <v>0</v>
      </c>
      <c r="CE272" s="9">
        <f t="shared" si="1422"/>
        <v>0</v>
      </c>
      <c r="CF272" s="12">
        <v>0</v>
      </c>
      <c r="CG272" s="4">
        <v>0</v>
      </c>
      <c r="CH272" s="9">
        <f t="shared" si="1423"/>
        <v>0</v>
      </c>
      <c r="CI272" s="12">
        <v>0</v>
      </c>
      <c r="CJ272" s="4">
        <v>0</v>
      </c>
      <c r="CK272" s="9">
        <f t="shared" si="1424"/>
        <v>0</v>
      </c>
      <c r="CL272" s="12">
        <v>0</v>
      </c>
      <c r="CM272" s="4">
        <v>0</v>
      </c>
      <c r="CN272" s="9">
        <f t="shared" si="1425"/>
        <v>0</v>
      </c>
      <c r="CO272" s="12">
        <v>0</v>
      </c>
      <c r="CP272" s="4">
        <v>0</v>
      </c>
      <c r="CQ272" s="9">
        <f t="shared" si="1426"/>
        <v>0</v>
      </c>
      <c r="CR272" s="12">
        <v>0</v>
      </c>
      <c r="CS272" s="4">
        <v>0</v>
      </c>
      <c r="CT272" s="9">
        <f t="shared" si="1427"/>
        <v>0</v>
      </c>
      <c r="CU272" s="12">
        <v>0</v>
      </c>
      <c r="CV272" s="4">
        <v>0</v>
      </c>
      <c r="CW272" s="9">
        <f t="shared" si="1428"/>
        <v>0</v>
      </c>
      <c r="CX272" s="12">
        <v>0</v>
      </c>
      <c r="CY272" s="4">
        <v>0</v>
      </c>
      <c r="CZ272" s="9">
        <f t="shared" si="1429"/>
        <v>0</v>
      </c>
      <c r="DA272" s="12"/>
      <c r="DB272" s="4"/>
      <c r="DC272" s="9"/>
      <c r="DD272" s="12">
        <v>0</v>
      </c>
      <c r="DE272" s="4">
        <v>0</v>
      </c>
      <c r="DF272" s="9">
        <f t="shared" si="1430"/>
        <v>0</v>
      </c>
      <c r="DG272" s="12">
        <v>0</v>
      </c>
      <c r="DH272" s="4">
        <v>0</v>
      </c>
      <c r="DI272" s="9">
        <f t="shared" si="1431"/>
        <v>0</v>
      </c>
      <c r="DJ272" s="12">
        <v>0</v>
      </c>
      <c r="DK272" s="4">
        <v>0</v>
      </c>
      <c r="DL272" s="9">
        <f t="shared" si="1432"/>
        <v>0</v>
      </c>
      <c r="DM272" s="12">
        <v>0</v>
      </c>
      <c r="DN272" s="4">
        <v>0</v>
      </c>
      <c r="DO272" s="9">
        <f t="shared" si="1433"/>
        <v>0</v>
      </c>
      <c r="DP272" s="12">
        <v>0</v>
      </c>
      <c r="DQ272" s="4">
        <v>0</v>
      </c>
      <c r="DR272" s="9">
        <f t="shared" si="1434"/>
        <v>0</v>
      </c>
      <c r="DS272" s="12">
        <v>0</v>
      </c>
      <c r="DT272" s="4">
        <v>0</v>
      </c>
      <c r="DU272" s="9">
        <f t="shared" si="1435"/>
        <v>0</v>
      </c>
      <c r="DV272" s="12">
        <v>0</v>
      </c>
      <c r="DW272" s="4">
        <v>0</v>
      </c>
      <c r="DX272" s="9">
        <f t="shared" si="1436"/>
        <v>0</v>
      </c>
      <c r="DY272" s="12">
        <v>0</v>
      </c>
      <c r="DZ272" s="4">
        <v>0</v>
      </c>
      <c r="EA272" s="9">
        <f t="shared" si="1437"/>
        <v>0</v>
      </c>
      <c r="EB272" s="12">
        <v>0</v>
      </c>
      <c r="EC272" s="4">
        <v>0</v>
      </c>
      <c r="ED272" s="9">
        <f t="shared" si="1438"/>
        <v>0</v>
      </c>
      <c r="EE272" s="12">
        <v>0</v>
      </c>
      <c r="EF272" s="4">
        <v>0</v>
      </c>
      <c r="EG272" s="9">
        <f t="shared" si="1439"/>
        <v>0</v>
      </c>
      <c r="EH272" s="12">
        <v>0</v>
      </c>
      <c r="EI272" s="4">
        <v>0</v>
      </c>
      <c r="EJ272" s="9">
        <f t="shared" si="1440"/>
        <v>0</v>
      </c>
      <c r="EK272" s="12">
        <v>0</v>
      </c>
      <c r="EL272" s="4">
        <v>0</v>
      </c>
      <c r="EM272" s="9">
        <f t="shared" si="1441"/>
        <v>0</v>
      </c>
      <c r="EN272" s="12">
        <v>0</v>
      </c>
      <c r="EO272" s="4">
        <v>0</v>
      </c>
      <c r="EP272" s="9">
        <f t="shared" si="1442"/>
        <v>0</v>
      </c>
      <c r="EQ272" s="12">
        <v>0</v>
      </c>
      <c r="ER272" s="4">
        <v>0</v>
      </c>
      <c r="ES272" s="9">
        <f t="shared" si="1443"/>
        <v>0</v>
      </c>
      <c r="ET272" s="12">
        <v>0</v>
      </c>
      <c r="EU272" s="4">
        <v>0</v>
      </c>
      <c r="EV272" s="9">
        <f t="shared" si="1444"/>
        <v>0</v>
      </c>
      <c r="EW272" s="12">
        <v>0</v>
      </c>
      <c r="EX272" s="4">
        <v>0</v>
      </c>
      <c r="EY272" s="9">
        <f t="shared" si="1445"/>
        <v>0</v>
      </c>
      <c r="EZ272" s="12">
        <v>0</v>
      </c>
      <c r="FA272" s="4">
        <v>0</v>
      </c>
      <c r="FB272" s="9">
        <f t="shared" si="1446"/>
        <v>0</v>
      </c>
      <c r="FC272" s="12">
        <v>0</v>
      </c>
      <c r="FD272" s="4">
        <v>0</v>
      </c>
      <c r="FE272" s="9">
        <f t="shared" si="1447"/>
        <v>0</v>
      </c>
      <c r="FF272" s="12">
        <v>0</v>
      </c>
      <c r="FG272" s="4">
        <v>0</v>
      </c>
      <c r="FH272" s="9">
        <f t="shared" si="1448"/>
        <v>0</v>
      </c>
      <c r="FI272" s="12">
        <v>0</v>
      </c>
      <c r="FJ272" s="4">
        <v>0</v>
      </c>
      <c r="FK272" s="9">
        <f t="shared" si="1449"/>
        <v>0</v>
      </c>
      <c r="FL272" s="12">
        <v>0</v>
      </c>
      <c r="FM272" s="4">
        <v>0</v>
      </c>
      <c r="FN272" s="9">
        <f t="shared" si="1450"/>
        <v>0</v>
      </c>
      <c r="FO272" s="12">
        <v>0</v>
      </c>
      <c r="FP272" s="4">
        <v>0</v>
      </c>
      <c r="FQ272" s="9">
        <f t="shared" si="1451"/>
        <v>0</v>
      </c>
      <c r="FR272" s="12">
        <v>0</v>
      </c>
      <c r="FS272" s="4">
        <v>0</v>
      </c>
      <c r="FT272" s="9">
        <f t="shared" si="1452"/>
        <v>0</v>
      </c>
      <c r="FU272" s="12">
        <v>0</v>
      </c>
      <c r="FV272" s="4">
        <v>0</v>
      </c>
      <c r="FW272" s="9">
        <f t="shared" si="1453"/>
        <v>0</v>
      </c>
      <c r="FX272" s="12">
        <v>0</v>
      </c>
      <c r="FY272" s="4">
        <v>0</v>
      </c>
      <c r="FZ272" s="9">
        <f t="shared" si="1454"/>
        <v>0</v>
      </c>
      <c r="GA272" s="12">
        <v>0</v>
      </c>
      <c r="GB272" s="4">
        <v>0</v>
      </c>
      <c r="GC272" s="9">
        <f t="shared" si="1455"/>
        <v>0</v>
      </c>
      <c r="GD272" s="12">
        <v>0</v>
      </c>
      <c r="GE272" s="4">
        <v>0</v>
      </c>
      <c r="GF272" s="9">
        <f t="shared" si="1456"/>
        <v>0</v>
      </c>
      <c r="GG272" s="12">
        <v>0</v>
      </c>
      <c r="GH272" s="4">
        <v>0</v>
      </c>
      <c r="GI272" s="9">
        <f t="shared" si="1457"/>
        <v>0</v>
      </c>
      <c r="GJ272" s="12">
        <v>0</v>
      </c>
      <c r="GK272" s="4">
        <v>0</v>
      </c>
      <c r="GL272" s="9">
        <f t="shared" si="1458"/>
        <v>0</v>
      </c>
      <c r="GM272" s="12">
        <v>0</v>
      </c>
      <c r="GN272" s="4">
        <v>0</v>
      </c>
      <c r="GO272" s="9">
        <f t="shared" si="1459"/>
        <v>0</v>
      </c>
      <c r="GP272" s="12">
        <v>0</v>
      </c>
      <c r="GQ272" s="4">
        <v>0</v>
      </c>
      <c r="GR272" s="9">
        <f t="shared" si="1460"/>
        <v>0</v>
      </c>
      <c r="GS272" s="12">
        <v>0</v>
      </c>
      <c r="GT272" s="4">
        <v>0</v>
      </c>
      <c r="GU272" s="9">
        <f t="shared" si="1461"/>
        <v>0</v>
      </c>
      <c r="GV272" s="8">
        <v>1.248</v>
      </c>
      <c r="GW272" s="133">
        <v>5.1840000000000002</v>
      </c>
      <c r="GX272" s="9">
        <f t="shared" si="1462"/>
        <v>4153.8461538461543</v>
      </c>
      <c r="GY272" s="12">
        <v>0</v>
      </c>
      <c r="GZ272" s="4">
        <v>0</v>
      </c>
      <c r="HA272" s="9">
        <f t="shared" si="1463"/>
        <v>0</v>
      </c>
      <c r="HB272" s="8">
        <v>0.27</v>
      </c>
      <c r="HC272" s="133">
        <v>2.2080000000000002</v>
      </c>
      <c r="HD272" s="9">
        <f t="shared" si="1464"/>
        <v>8177.7777777777774</v>
      </c>
      <c r="HE272" s="12">
        <v>0</v>
      </c>
      <c r="HF272" s="4">
        <v>0</v>
      </c>
      <c r="HG272" s="9">
        <f t="shared" si="1465"/>
        <v>0</v>
      </c>
      <c r="HH272" s="12">
        <f t="shared" si="1467"/>
        <v>31492.092480000003</v>
      </c>
      <c r="HI272" s="9">
        <f t="shared" si="1468"/>
        <v>108037.389</v>
      </c>
    </row>
    <row r="273" spans="1:217" x14ac:dyDescent="0.3">
      <c r="A273" s="108">
        <v>2024</v>
      </c>
      <c r="B273" s="109" t="s">
        <v>9</v>
      </c>
      <c r="C273" s="12">
        <v>0</v>
      </c>
      <c r="D273" s="4">
        <v>0</v>
      </c>
      <c r="E273" s="9">
        <f t="shared" si="1469"/>
        <v>0</v>
      </c>
      <c r="F273" s="8">
        <v>27789.031999999999</v>
      </c>
      <c r="G273" s="4">
        <v>80025.593999999997</v>
      </c>
      <c r="H273" s="9">
        <f t="shared" si="1398"/>
        <v>2879.7546456458072</v>
      </c>
      <c r="I273" s="12">
        <v>0</v>
      </c>
      <c r="J273" s="4">
        <v>0</v>
      </c>
      <c r="K273" s="9">
        <f t="shared" si="1399"/>
        <v>0</v>
      </c>
      <c r="L273" s="12">
        <v>0</v>
      </c>
      <c r="M273" s="4">
        <v>0</v>
      </c>
      <c r="N273" s="9">
        <f t="shared" si="1400"/>
        <v>0</v>
      </c>
      <c r="O273" s="12">
        <v>0</v>
      </c>
      <c r="P273" s="4">
        <v>0</v>
      </c>
      <c r="Q273" s="9">
        <f t="shared" si="1401"/>
        <v>0</v>
      </c>
      <c r="R273" s="12">
        <v>0</v>
      </c>
      <c r="S273" s="4">
        <v>0</v>
      </c>
      <c r="T273" s="9">
        <f t="shared" si="1402"/>
        <v>0</v>
      </c>
      <c r="U273" s="12">
        <v>0</v>
      </c>
      <c r="V273" s="4">
        <v>0</v>
      </c>
      <c r="W273" s="9">
        <f t="shared" si="1403"/>
        <v>0</v>
      </c>
      <c r="X273" s="12">
        <v>0</v>
      </c>
      <c r="Y273" s="4">
        <v>0</v>
      </c>
      <c r="Z273" s="9">
        <f t="shared" si="1404"/>
        <v>0</v>
      </c>
      <c r="AA273" s="12">
        <v>0</v>
      </c>
      <c r="AB273" s="4">
        <v>0</v>
      </c>
      <c r="AC273" s="9">
        <f t="shared" si="1405"/>
        <v>0</v>
      </c>
      <c r="AD273" s="12">
        <v>0</v>
      </c>
      <c r="AE273" s="4">
        <v>0</v>
      </c>
      <c r="AF273" s="9">
        <f t="shared" si="1406"/>
        <v>0</v>
      </c>
      <c r="AG273" s="12">
        <v>0</v>
      </c>
      <c r="AH273" s="4">
        <v>0</v>
      </c>
      <c r="AI273" s="9">
        <f t="shared" si="1407"/>
        <v>0</v>
      </c>
      <c r="AJ273" s="12">
        <v>0</v>
      </c>
      <c r="AK273" s="4">
        <v>0</v>
      </c>
      <c r="AL273" s="9">
        <f t="shared" si="1408"/>
        <v>0</v>
      </c>
      <c r="AM273" s="12">
        <v>0</v>
      </c>
      <c r="AN273" s="4">
        <v>0</v>
      </c>
      <c r="AO273" s="9">
        <f t="shared" si="1409"/>
        <v>0</v>
      </c>
      <c r="AP273" s="12">
        <v>0</v>
      </c>
      <c r="AQ273" s="4">
        <v>0</v>
      </c>
      <c r="AR273" s="9">
        <f t="shared" si="1410"/>
        <v>0</v>
      </c>
      <c r="AS273" s="12">
        <v>0</v>
      </c>
      <c r="AT273" s="4">
        <v>0</v>
      </c>
      <c r="AU273" s="9">
        <f t="shared" si="1411"/>
        <v>0</v>
      </c>
      <c r="AV273" s="12">
        <v>0</v>
      </c>
      <c r="AW273" s="4">
        <v>0</v>
      </c>
      <c r="AX273" s="9">
        <f t="shared" si="1412"/>
        <v>0</v>
      </c>
      <c r="AY273" s="12"/>
      <c r="AZ273" s="4"/>
      <c r="BA273" s="9"/>
      <c r="BB273" s="12">
        <v>0</v>
      </c>
      <c r="BC273" s="4">
        <v>0</v>
      </c>
      <c r="BD273" s="9">
        <f t="shared" si="1413"/>
        <v>0</v>
      </c>
      <c r="BE273" s="12">
        <v>0</v>
      </c>
      <c r="BF273" s="4">
        <v>0</v>
      </c>
      <c r="BG273" s="9">
        <f t="shared" si="1414"/>
        <v>0</v>
      </c>
      <c r="BH273" s="12">
        <v>0</v>
      </c>
      <c r="BI273" s="4">
        <v>0</v>
      </c>
      <c r="BJ273" s="9">
        <f t="shared" si="1415"/>
        <v>0</v>
      </c>
      <c r="BK273" s="12">
        <v>0</v>
      </c>
      <c r="BL273" s="4">
        <v>0</v>
      </c>
      <c r="BM273" s="9">
        <f t="shared" si="1416"/>
        <v>0</v>
      </c>
      <c r="BN273" s="12">
        <v>0</v>
      </c>
      <c r="BO273" s="4">
        <v>0</v>
      </c>
      <c r="BP273" s="9">
        <f t="shared" si="1417"/>
        <v>0</v>
      </c>
      <c r="BQ273" s="12">
        <v>0</v>
      </c>
      <c r="BR273" s="4">
        <v>0</v>
      </c>
      <c r="BS273" s="9">
        <f t="shared" si="1418"/>
        <v>0</v>
      </c>
      <c r="BT273" s="12">
        <v>0</v>
      </c>
      <c r="BU273" s="4">
        <v>0</v>
      </c>
      <c r="BV273" s="9">
        <f t="shared" si="1419"/>
        <v>0</v>
      </c>
      <c r="BW273" s="12">
        <v>0</v>
      </c>
      <c r="BX273" s="4">
        <v>0</v>
      </c>
      <c r="BY273" s="9">
        <f t="shared" si="1420"/>
        <v>0</v>
      </c>
      <c r="BZ273" s="12">
        <v>0</v>
      </c>
      <c r="CA273" s="4">
        <v>0</v>
      </c>
      <c r="CB273" s="9">
        <f t="shared" si="1421"/>
        <v>0</v>
      </c>
      <c r="CC273" s="12">
        <v>0</v>
      </c>
      <c r="CD273" s="4">
        <v>0</v>
      </c>
      <c r="CE273" s="9">
        <f t="shared" si="1422"/>
        <v>0</v>
      </c>
      <c r="CF273" s="12">
        <v>0</v>
      </c>
      <c r="CG273" s="4">
        <v>0</v>
      </c>
      <c r="CH273" s="9">
        <f t="shared" si="1423"/>
        <v>0</v>
      </c>
      <c r="CI273" s="12">
        <v>0</v>
      </c>
      <c r="CJ273" s="4">
        <v>0</v>
      </c>
      <c r="CK273" s="9">
        <f t="shared" si="1424"/>
        <v>0</v>
      </c>
      <c r="CL273" s="12">
        <v>0</v>
      </c>
      <c r="CM273" s="4">
        <v>0</v>
      </c>
      <c r="CN273" s="9">
        <f t="shared" si="1425"/>
        <v>0</v>
      </c>
      <c r="CO273" s="12">
        <v>0</v>
      </c>
      <c r="CP273" s="4">
        <v>0</v>
      </c>
      <c r="CQ273" s="9">
        <f t="shared" si="1426"/>
        <v>0</v>
      </c>
      <c r="CR273" s="12">
        <v>0</v>
      </c>
      <c r="CS273" s="4">
        <v>0</v>
      </c>
      <c r="CT273" s="9">
        <f t="shared" si="1427"/>
        <v>0</v>
      </c>
      <c r="CU273" s="12">
        <v>0</v>
      </c>
      <c r="CV273" s="4">
        <v>0</v>
      </c>
      <c r="CW273" s="9">
        <f t="shared" si="1428"/>
        <v>0</v>
      </c>
      <c r="CX273" s="12">
        <v>0</v>
      </c>
      <c r="CY273" s="4">
        <v>0</v>
      </c>
      <c r="CZ273" s="9">
        <f t="shared" si="1429"/>
        <v>0</v>
      </c>
      <c r="DA273" s="12"/>
      <c r="DB273" s="4"/>
      <c r="DC273" s="9"/>
      <c r="DD273" s="12">
        <v>0</v>
      </c>
      <c r="DE273" s="4">
        <v>0</v>
      </c>
      <c r="DF273" s="9">
        <f t="shared" si="1430"/>
        <v>0</v>
      </c>
      <c r="DG273" s="12">
        <v>0</v>
      </c>
      <c r="DH273" s="4">
        <v>0</v>
      </c>
      <c r="DI273" s="9">
        <f t="shared" si="1431"/>
        <v>0</v>
      </c>
      <c r="DJ273" s="12">
        <v>0</v>
      </c>
      <c r="DK273" s="4">
        <v>0</v>
      </c>
      <c r="DL273" s="9">
        <f t="shared" si="1432"/>
        <v>0</v>
      </c>
      <c r="DM273" s="12">
        <v>0</v>
      </c>
      <c r="DN273" s="4">
        <v>0</v>
      </c>
      <c r="DO273" s="9">
        <f t="shared" si="1433"/>
        <v>0</v>
      </c>
      <c r="DP273" s="12">
        <v>0</v>
      </c>
      <c r="DQ273" s="4">
        <v>0</v>
      </c>
      <c r="DR273" s="9">
        <f t="shared" si="1434"/>
        <v>0</v>
      </c>
      <c r="DS273" s="12">
        <v>0</v>
      </c>
      <c r="DT273" s="4">
        <v>0</v>
      </c>
      <c r="DU273" s="9">
        <f t="shared" si="1435"/>
        <v>0</v>
      </c>
      <c r="DV273" s="12">
        <v>0</v>
      </c>
      <c r="DW273" s="4">
        <v>0</v>
      </c>
      <c r="DX273" s="9">
        <f t="shared" si="1436"/>
        <v>0</v>
      </c>
      <c r="DY273" s="12">
        <v>0</v>
      </c>
      <c r="DZ273" s="4">
        <v>0</v>
      </c>
      <c r="EA273" s="9">
        <f t="shared" si="1437"/>
        <v>0</v>
      </c>
      <c r="EB273" s="8">
        <v>5.9999999999999995E-4</v>
      </c>
      <c r="EC273" s="4">
        <v>8.1000000000000003E-2</v>
      </c>
      <c r="ED273" s="9">
        <f t="shared" si="1438"/>
        <v>135000.00000000003</v>
      </c>
      <c r="EE273" s="12">
        <v>0</v>
      </c>
      <c r="EF273" s="4">
        <v>0</v>
      </c>
      <c r="EG273" s="9">
        <f t="shared" si="1439"/>
        <v>0</v>
      </c>
      <c r="EH273" s="12">
        <v>0</v>
      </c>
      <c r="EI273" s="4">
        <v>0</v>
      </c>
      <c r="EJ273" s="9">
        <f t="shared" si="1440"/>
        <v>0</v>
      </c>
      <c r="EK273" s="12">
        <v>0</v>
      </c>
      <c r="EL273" s="4">
        <v>0</v>
      </c>
      <c r="EM273" s="9">
        <f t="shared" si="1441"/>
        <v>0</v>
      </c>
      <c r="EN273" s="12">
        <v>0</v>
      </c>
      <c r="EO273" s="4">
        <v>0</v>
      </c>
      <c r="EP273" s="9">
        <f t="shared" si="1442"/>
        <v>0</v>
      </c>
      <c r="EQ273" s="12">
        <v>0</v>
      </c>
      <c r="ER273" s="4">
        <v>0</v>
      </c>
      <c r="ES273" s="9">
        <f t="shared" si="1443"/>
        <v>0</v>
      </c>
      <c r="ET273" s="12">
        <v>0</v>
      </c>
      <c r="EU273" s="4">
        <v>0</v>
      </c>
      <c r="EV273" s="9">
        <f t="shared" si="1444"/>
        <v>0</v>
      </c>
      <c r="EW273" s="12">
        <v>0</v>
      </c>
      <c r="EX273" s="4">
        <v>0</v>
      </c>
      <c r="EY273" s="9">
        <f t="shared" si="1445"/>
        <v>0</v>
      </c>
      <c r="EZ273" s="12">
        <v>0</v>
      </c>
      <c r="FA273" s="4">
        <v>0</v>
      </c>
      <c r="FB273" s="9">
        <f t="shared" si="1446"/>
        <v>0</v>
      </c>
      <c r="FC273" s="8">
        <v>4.1000000000000002E-2</v>
      </c>
      <c r="FD273" s="4">
        <v>6.1079999999999997</v>
      </c>
      <c r="FE273" s="9">
        <f t="shared" si="1447"/>
        <v>148975.60975609755</v>
      </c>
      <c r="FF273" s="12">
        <v>0</v>
      </c>
      <c r="FG273" s="4">
        <v>0</v>
      </c>
      <c r="FH273" s="9">
        <f t="shared" si="1448"/>
        <v>0</v>
      </c>
      <c r="FI273" s="12">
        <v>0</v>
      </c>
      <c r="FJ273" s="4">
        <v>0</v>
      </c>
      <c r="FK273" s="9">
        <f t="shared" si="1449"/>
        <v>0</v>
      </c>
      <c r="FL273" s="12">
        <v>0</v>
      </c>
      <c r="FM273" s="4">
        <v>0</v>
      </c>
      <c r="FN273" s="9">
        <f t="shared" si="1450"/>
        <v>0</v>
      </c>
      <c r="FO273" s="12">
        <v>0</v>
      </c>
      <c r="FP273" s="4">
        <v>0</v>
      </c>
      <c r="FQ273" s="9">
        <f t="shared" si="1451"/>
        <v>0</v>
      </c>
      <c r="FR273" s="12">
        <v>0</v>
      </c>
      <c r="FS273" s="4">
        <v>0</v>
      </c>
      <c r="FT273" s="9">
        <f t="shared" si="1452"/>
        <v>0</v>
      </c>
      <c r="FU273" s="12">
        <v>0</v>
      </c>
      <c r="FV273" s="4">
        <v>0</v>
      </c>
      <c r="FW273" s="9">
        <f t="shared" si="1453"/>
        <v>0</v>
      </c>
      <c r="FX273" s="12">
        <v>0</v>
      </c>
      <c r="FY273" s="4">
        <v>0</v>
      </c>
      <c r="FZ273" s="9">
        <f t="shared" si="1454"/>
        <v>0</v>
      </c>
      <c r="GA273" s="12">
        <v>0</v>
      </c>
      <c r="GB273" s="4">
        <v>0</v>
      </c>
      <c r="GC273" s="9">
        <f t="shared" si="1455"/>
        <v>0</v>
      </c>
      <c r="GD273" s="12">
        <v>0</v>
      </c>
      <c r="GE273" s="4">
        <v>0</v>
      </c>
      <c r="GF273" s="9">
        <f t="shared" si="1456"/>
        <v>0</v>
      </c>
      <c r="GG273" s="12">
        <v>0</v>
      </c>
      <c r="GH273" s="4">
        <v>0</v>
      </c>
      <c r="GI273" s="9">
        <f t="shared" si="1457"/>
        <v>0</v>
      </c>
      <c r="GJ273" s="12">
        <v>0</v>
      </c>
      <c r="GK273" s="4">
        <v>0</v>
      </c>
      <c r="GL273" s="9">
        <f t="shared" si="1458"/>
        <v>0</v>
      </c>
      <c r="GM273" s="12">
        <v>0</v>
      </c>
      <c r="GN273" s="4">
        <v>0</v>
      </c>
      <c r="GO273" s="9">
        <f t="shared" si="1459"/>
        <v>0</v>
      </c>
      <c r="GP273" s="12">
        <v>0</v>
      </c>
      <c r="GQ273" s="4">
        <v>0</v>
      </c>
      <c r="GR273" s="9">
        <f t="shared" si="1460"/>
        <v>0</v>
      </c>
      <c r="GS273" s="12">
        <v>0</v>
      </c>
      <c r="GT273" s="4">
        <v>0</v>
      </c>
      <c r="GU273" s="9">
        <f t="shared" si="1461"/>
        <v>0</v>
      </c>
      <c r="GV273" s="12">
        <v>0</v>
      </c>
      <c r="GW273" s="4">
        <v>0</v>
      </c>
      <c r="GX273" s="9">
        <f t="shared" si="1462"/>
        <v>0</v>
      </c>
      <c r="GY273" s="12">
        <v>0</v>
      </c>
      <c r="GZ273" s="4">
        <v>0</v>
      </c>
      <c r="HA273" s="9">
        <f t="shared" si="1463"/>
        <v>0</v>
      </c>
      <c r="HB273" s="8">
        <v>0.22500000000000001</v>
      </c>
      <c r="HC273" s="4">
        <v>1.8520000000000001</v>
      </c>
      <c r="HD273" s="9">
        <f t="shared" si="1464"/>
        <v>8231.1111111111113</v>
      </c>
      <c r="HE273" s="12">
        <v>0</v>
      </c>
      <c r="HF273" s="4">
        <v>0</v>
      </c>
      <c r="HG273" s="9">
        <f t="shared" si="1465"/>
        <v>0</v>
      </c>
      <c r="HH273" s="12">
        <f t="shared" si="1467"/>
        <v>27789.298599999998</v>
      </c>
      <c r="HI273" s="9">
        <f t="shared" si="1468"/>
        <v>80033.634999999995</v>
      </c>
    </row>
    <row r="274" spans="1:217" x14ac:dyDescent="0.3">
      <c r="A274" s="108">
        <v>2024</v>
      </c>
      <c r="B274" s="109" t="s">
        <v>10</v>
      </c>
      <c r="C274" s="12">
        <v>0</v>
      </c>
      <c r="D274" s="4">
        <v>0</v>
      </c>
      <c r="E274" s="9">
        <f t="shared" si="1469"/>
        <v>0</v>
      </c>
      <c r="F274" s="8">
        <v>37292</v>
      </c>
      <c r="G274" s="4">
        <v>108483.46400000001</v>
      </c>
      <c r="H274" s="9">
        <f t="shared" si="1398"/>
        <v>2909.0277807572675</v>
      </c>
      <c r="I274" s="12">
        <v>0</v>
      </c>
      <c r="J274" s="4">
        <v>0</v>
      </c>
      <c r="K274" s="9">
        <f t="shared" si="1399"/>
        <v>0</v>
      </c>
      <c r="L274" s="12">
        <v>0</v>
      </c>
      <c r="M274" s="4">
        <v>0</v>
      </c>
      <c r="N274" s="9">
        <f t="shared" si="1400"/>
        <v>0</v>
      </c>
      <c r="O274" s="12">
        <v>0</v>
      </c>
      <c r="P274" s="4">
        <v>0</v>
      </c>
      <c r="Q274" s="9">
        <f t="shared" si="1401"/>
        <v>0</v>
      </c>
      <c r="R274" s="12">
        <v>0</v>
      </c>
      <c r="S274" s="4">
        <v>0</v>
      </c>
      <c r="T274" s="9">
        <f t="shared" si="1402"/>
        <v>0</v>
      </c>
      <c r="U274" s="12">
        <v>0</v>
      </c>
      <c r="V274" s="4">
        <v>0</v>
      </c>
      <c r="W274" s="9">
        <f t="shared" si="1403"/>
        <v>0</v>
      </c>
      <c r="X274" s="12">
        <v>0</v>
      </c>
      <c r="Y274" s="4">
        <v>0</v>
      </c>
      <c r="Z274" s="9">
        <f t="shared" si="1404"/>
        <v>0</v>
      </c>
      <c r="AA274" s="12">
        <v>0</v>
      </c>
      <c r="AB274" s="4">
        <v>0</v>
      </c>
      <c r="AC274" s="9">
        <f t="shared" si="1405"/>
        <v>0</v>
      </c>
      <c r="AD274" s="12">
        <v>0</v>
      </c>
      <c r="AE274" s="4">
        <v>0</v>
      </c>
      <c r="AF274" s="9">
        <f t="shared" si="1406"/>
        <v>0</v>
      </c>
      <c r="AG274" s="12">
        <v>0</v>
      </c>
      <c r="AH274" s="4">
        <v>0</v>
      </c>
      <c r="AI274" s="9">
        <f t="shared" si="1407"/>
        <v>0</v>
      </c>
      <c r="AJ274" s="12">
        <v>0</v>
      </c>
      <c r="AK274" s="4">
        <v>0</v>
      </c>
      <c r="AL274" s="9">
        <f t="shared" si="1408"/>
        <v>0</v>
      </c>
      <c r="AM274" s="12">
        <v>0</v>
      </c>
      <c r="AN274" s="4">
        <v>0</v>
      </c>
      <c r="AO274" s="9">
        <f t="shared" si="1409"/>
        <v>0</v>
      </c>
      <c r="AP274" s="12">
        <v>0</v>
      </c>
      <c r="AQ274" s="4">
        <v>0</v>
      </c>
      <c r="AR274" s="9">
        <f t="shared" si="1410"/>
        <v>0</v>
      </c>
      <c r="AS274" s="12">
        <v>0</v>
      </c>
      <c r="AT274" s="4">
        <v>0</v>
      </c>
      <c r="AU274" s="9">
        <f t="shared" si="1411"/>
        <v>0</v>
      </c>
      <c r="AV274" s="8">
        <v>2</v>
      </c>
      <c r="AW274" s="4">
        <v>8</v>
      </c>
      <c r="AX274" s="9">
        <f t="shared" si="1412"/>
        <v>4000</v>
      </c>
      <c r="AY274" s="12"/>
      <c r="AZ274" s="4"/>
      <c r="BA274" s="9"/>
      <c r="BB274" s="12">
        <v>0</v>
      </c>
      <c r="BC274" s="4">
        <v>0</v>
      </c>
      <c r="BD274" s="9">
        <f t="shared" si="1413"/>
        <v>0</v>
      </c>
      <c r="BE274" s="12">
        <v>0</v>
      </c>
      <c r="BF274" s="4">
        <v>0</v>
      </c>
      <c r="BG274" s="9">
        <f t="shared" si="1414"/>
        <v>0</v>
      </c>
      <c r="BH274" s="12">
        <v>0</v>
      </c>
      <c r="BI274" s="4">
        <v>0</v>
      </c>
      <c r="BJ274" s="9">
        <f t="shared" si="1415"/>
        <v>0</v>
      </c>
      <c r="BK274" s="12">
        <v>0</v>
      </c>
      <c r="BL274" s="4">
        <v>0</v>
      </c>
      <c r="BM274" s="9">
        <f t="shared" si="1416"/>
        <v>0</v>
      </c>
      <c r="BN274" s="12">
        <v>0</v>
      </c>
      <c r="BO274" s="4">
        <v>0</v>
      </c>
      <c r="BP274" s="9">
        <f t="shared" si="1417"/>
        <v>0</v>
      </c>
      <c r="BQ274" s="12">
        <v>0</v>
      </c>
      <c r="BR274" s="4">
        <v>0</v>
      </c>
      <c r="BS274" s="9">
        <f t="shared" si="1418"/>
        <v>0</v>
      </c>
      <c r="BT274" s="12">
        <v>0</v>
      </c>
      <c r="BU274" s="4">
        <v>0</v>
      </c>
      <c r="BV274" s="9">
        <f t="shared" si="1419"/>
        <v>0</v>
      </c>
      <c r="BW274" s="12">
        <v>0</v>
      </c>
      <c r="BX274" s="4">
        <v>0</v>
      </c>
      <c r="BY274" s="9">
        <f t="shared" si="1420"/>
        <v>0</v>
      </c>
      <c r="BZ274" s="12">
        <v>0</v>
      </c>
      <c r="CA274" s="4">
        <v>0</v>
      </c>
      <c r="CB274" s="9">
        <f t="shared" si="1421"/>
        <v>0</v>
      </c>
      <c r="CC274" s="12">
        <v>0</v>
      </c>
      <c r="CD274" s="4">
        <v>0</v>
      </c>
      <c r="CE274" s="9">
        <f t="shared" si="1422"/>
        <v>0</v>
      </c>
      <c r="CF274" s="12">
        <v>0</v>
      </c>
      <c r="CG274" s="4">
        <v>0</v>
      </c>
      <c r="CH274" s="9">
        <f t="shared" si="1423"/>
        <v>0</v>
      </c>
      <c r="CI274" s="12">
        <v>0</v>
      </c>
      <c r="CJ274" s="4">
        <v>0</v>
      </c>
      <c r="CK274" s="9">
        <f t="shared" si="1424"/>
        <v>0</v>
      </c>
      <c r="CL274" s="12">
        <v>0</v>
      </c>
      <c r="CM274" s="4">
        <v>0</v>
      </c>
      <c r="CN274" s="9">
        <f t="shared" si="1425"/>
        <v>0</v>
      </c>
      <c r="CO274" s="12">
        <v>0</v>
      </c>
      <c r="CP274" s="4">
        <v>0</v>
      </c>
      <c r="CQ274" s="9">
        <f t="shared" si="1426"/>
        <v>0</v>
      </c>
      <c r="CR274" s="12">
        <v>0</v>
      </c>
      <c r="CS274" s="4">
        <v>0</v>
      </c>
      <c r="CT274" s="9">
        <f t="shared" si="1427"/>
        <v>0</v>
      </c>
      <c r="CU274" s="12">
        <v>0</v>
      </c>
      <c r="CV274" s="4">
        <v>0</v>
      </c>
      <c r="CW274" s="9">
        <f t="shared" si="1428"/>
        <v>0</v>
      </c>
      <c r="CX274" s="12">
        <v>0</v>
      </c>
      <c r="CY274" s="4">
        <v>0</v>
      </c>
      <c r="CZ274" s="9">
        <f t="shared" si="1429"/>
        <v>0</v>
      </c>
      <c r="DA274" s="12"/>
      <c r="DB274" s="4"/>
      <c r="DC274" s="9"/>
      <c r="DD274" s="12">
        <v>0</v>
      </c>
      <c r="DE274" s="4">
        <v>0</v>
      </c>
      <c r="DF274" s="9">
        <f t="shared" si="1430"/>
        <v>0</v>
      </c>
      <c r="DG274" s="12">
        <v>0</v>
      </c>
      <c r="DH274" s="4">
        <v>0</v>
      </c>
      <c r="DI274" s="9">
        <f t="shared" si="1431"/>
        <v>0</v>
      </c>
      <c r="DJ274" s="12">
        <v>0</v>
      </c>
      <c r="DK274" s="4">
        <v>0</v>
      </c>
      <c r="DL274" s="9">
        <f t="shared" si="1432"/>
        <v>0</v>
      </c>
      <c r="DM274" s="8">
        <v>56</v>
      </c>
      <c r="DN274" s="4">
        <v>141.98599999999999</v>
      </c>
      <c r="DO274" s="9">
        <f t="shared" si="1433"/>
        <v>2535.4642857142858</v>
      </c>
      <c r="DP274" s="12">
        <v>0</v>
      </c>
      <c r="DQ274" s="4">
        <v>0</v>
      </c>
      <c r="DR274" s="9">
        <f t="shared" si="1434"/>
        <v>0</v>
      </c>
      <c r="DS274" s="12">
        <v>0</v>
      </c>
      <c r="DT274" s="4">
        <v>0</v>
      </c>
      <c r="DU274" s="9">
        <f t="shared" si="1435"/>
        <v>0</v>
      </c>
      <c r="DV274" s="12">
        <v>0</v>
      </c>
      <c r="DW274" s="4">
        <v>0</v>
      </c>
      <c r="DX274" s="9">
        <f t="shared" si="1436"/>
        <v>0</v>
      </c>
      <c r="DY274" s="12">
        <v>0</v>
      </c>
      <c r="DZ274" s="4">
        <v>0</v>
      </c>
      <c r="EA274" s="9">
        <f t="shared" si="1437"/>
        <v>0</v>
      </c>
      <c r="EB274" s="12">
        <v>0</v>
      </c>
      <c r="EC274" s="4">
        <v>0</v>
      </c>
      <c r="ED274" s="9">
        <f t="shared" si="1438"/>
        <v>0</v>
      </c>
      <c r="EE274" s="12">
        <v>0</v>
      </c>
      <c r="EF274" s="4">
        <v>0</v>
      </c>
      <c r="EG274" s="9">
        <f t="shared" si="1439"/>
        <v>0</v>
      </c>
      <c r="EH274" s="12">
        <v>0</v>
      </c>
      <c r="EI274" s="4">
        <v>0</v>
      </c>
      <c r="EJ274" s="9">
        <f t="shared" si="1440"/>
        <v>0</v>
      </c>
      <c r="EK274" s="12">
        <v>0</v>
      </c>
      <c r="EL274" s="4">
        <v>0</v>
      </c>
      <c r="EM274" s="9">
        <f t="shared" si="1441"/>
        <v>0</v>
      </c>
      <c r="EN274" s="12">
        <v>0</v>
      </c>
      <c r="EO274" s="4">
        <v>0</v>
      </c>
      <c r="EP274" s="9">
        <f t="shared" si="1442"/>
        <v>0</v>
      </c>
      <c r="EQ274" s="12">
        <v>0</v>
      </c>
      <c r="ER274" s="4">
        <v>0</v>
      </c>
      <c r="ES274" s="9">
        <f t="shared" si="1443"/>
        <v>0</v>
      </c>
      <c r="ET274" s="12">
        <v>0</v>
      </c>
      <c r="EU274" s="4">
        <v>0</v>
      </c>
      <c r="EV274" s="9">
        <f t="shared" si="1444"/>
        <v>0</v>
      </c>
      <c r="EW274" s="12">
        <v>0</v>
      </c>
      <c r="EX274" s="4">
        <v>0</v>
      </c>
      <c r="EY274" s="9">
        <f t="shared" si="1445"/>
        <v>0</v>
      </c>
      <c r="EZ274" s="12">
        <v>0</v>
      </c>
      <c r="FA274" s="4">
        <v>0</v>
      </c>
      <c r="FB274" s="9">
        <f t="shared" si="1446"/>
        <v>0</v>
      </c>
      <c r="FC274" s="12">
        <v>0</v>
      </c>
      <c r="FD274" s="4">
        <v>0</v>
      </c>
      <c r="FE274" s="9">
        <f t="shared" si="1447"/>
        <v>0</v>
      </c>
      <c r="FF274" s="8">
        <v>2E-3</v>
      </c>
      <c r="FG274" s="4">
        <v>0.02</v>
      </c>
      <c r="FH274" s="9">
        <f t="shared" si="1448"/>
        <v>10000</v>
      </c>
      <c r="FI274" s="12">
        <v>0</v>
      </c>
      <c r="FJ274" s="4">
        <v>0</v>
      </c>
      <c r="FK274" s="9">
        <f t="shared" si="1449"/>
        <v>0</v>
      </c>
      <c r="FL274" s="12">
        <v>0</v>
      </c>
      <c r="FM274" s="4">
        <v>0</v>
      </c>
      <c r="FN274" s="9">
        <f t="shared" si="1450"/>
        <v>0</v>
      </c>
      <c r="FO274" s="12">
        <v>0</v>
      </c>
      <c r="FP274" s="4">
        <v>0</v>
      </c>
      <c r="FQ274" s="9">
        <f t="shared" si="1451"/>
        <v>0</v>
      </c>
      <c r="FR274" s="12">
        <v>0</v>
      </c>
      <c r="FS274" s="4">
        <v>0</v>
      </c>
      <c r="FT274" s="9">
        <f t="shared" si="1452"/>
        <v>0</v>
      </c>
      <c r="FU274" s="12">
        <v>0</v>
      </c>
      <c r="FV274" s="4">
        <v>0</v>
      </c>
      <c r="FW274" s="9">
        <f t="shared" si="1453"/>
        <v>0</v>
      </c>
      <c r="FX274" s="8">
        <v>1.5E-3</v>
      </c>
      <c r="FY274" s="4">
        <v>1.7999999999999999E-2</v>
      </c>
      <c r="FZ274" s="9">
        <f t="shared" si="1454"/>
        <v>11999.999999999998</v>
      </c>
      <c r="GA274" s="12">
        <v>0</v>
      </c>
      <c r="GB274" s="4">
        <v>0</v>
      </c>
      <c r="GC274" s="9">
        <f t="shared" si="1455"/>
        <v>0</v>
      </c>
      <c r="GD274" s="12">
        <v>0</v>
      </c>
      <c r="GE274" s="4">
        <v>0</v>
      </c>
      <c r="GF274" s="9">
        <f t="shared" si="1456"/>
        <v>0</v>
      </c>
      <c r="GG274" s="12">
        <v>0</v>
      </c>
      <c r="GH274" s="4">
        <v>0</v>
      </c>
      <c r="GI274" s="9">
        <f t="shared" si="1457"/>
        <v>0</v>
      </c>
      <c r="GJ274" s="12">
        <v>0</v>
      </c>
      <c r="GK274" s="4">
        <v>0</v>
      </c>
      <c r="GL274" s="9">
        <f t="shared" si="1458"/>
        <v>0</v>
      </c>
      <c r="GM274" s="12">
        <v>0</v>
      </c>
      <c r="GN274" s="4">
        <v>0</v>
      </c>
      <c r="GO274" s="9">
        <f t="shared" si="1459"/>
        <v>0</v>
      </c>
      <c r="GP274" s="12">
        <v>0</v>
      </c>
      <c r="GQ274" s="4">
        <v>0</v>
      </c>
      <c r="GR274" s="9">
        <f t="shared" si="1460"/>
        <v>0</v>
      </c>
      <c r="GS274" s="8">
        <v>18.415929999999999</v>
      </c>
      <c r="GT274" s="4">
        <v>410.36900000000003</v>
      </c>
      <c r="GU274" s="9">
        <f t="shared" si="1461"/>
        <v>22283.370972847966</v>
      </c>
      <c r="GV274" s="12">
        <v>0</v>
      </c>
      <c r="GW274" s="4">
        <v>0</v>
      </c>
      <c r="GX274" s="9">
        <f t="shared" si="1462"/>
        <v>0</v>
      </c>
      <c r="GY274" s="12">
        <v>0</v>
      </c>
      <c r="GZ274" s="4">
        <v>0</v>
      </c>
      <c r="HA274" s="9">
        <f t="shared" si="1463"/>
        <v>0</v>
      </c>
      <c r="HB274" s="12">
        <v>0</v>
      </c>
      <c r="HC274" s="4">
        <v>0</v>
      </c>
      <c r="HD274" s="9">
        <f t="shared" si="1464"/>
        <v>0</v>
      </c>
      <c r="HE274" s="12">
        <v>0</v>
      </c>
      <c r="HF274" s="4">
        <v>0</v>
      </c>
      <c r="HG274" s="9">
        <f t="shared" si="1465"/>
        <v>0</v>
      </c>
      <c r="HH274" s="12">
        <f t="shared" si="1467"/>
        <v>37368.419430000002</v>
      </c>
      <c r="HI274" s="9">
        <f t="shared" si="1468"/>
        <v>109043.85700000002</v>
      </c>
    </row>
    <row r="275" spans="1:217" x14ac:dyDescent="0.3">
      <c r="A275" s="108">
        <v>2024</v>
      </c>
      <c r="B275" s="109" t="s">
        <v>11</v>
      </c>
      <c r="C275" s="12">
        <v>0</v>
      </c>
      <c r="D275" s="4">
        <v>0</v>
      </c>
      <c r="E275" s="9">
        <f t="shared" si="1469"/>
        <v>0</v>
      </c>
      <c r="F275" s="8">
        <v>35789.402000000002</v>
      </c>
      <c r="G275" s="4">
        <v>123352.617</v>
      </c>
      <c r="H275" s="9">
        <f t="shared" si="1398"/>
        <v>3446.6241430912983</v>
      </c>
      <c r="I275" s="12">
        <v>0</v>
      </c>
      <c r="J275" s="4">
        <v>0</v>
      </c>
      <c r="K275" s="9">
        <f t="shared" si="1399"/>
        <v>0</v>
      </c>
      <c r="L275" s="12">
        <v>0</v>
      </c>
      <c r="M275" s="4">
        <v>0</v>
      </c>
      <c r="N275" s="9">
        <f t="shared" si="1400"/>
        <v>0</v>
      </c>
      <c r="O275" s="12">
        <v>0</v>
      </c>
      <c r="P275" s="4">
        <v>0</v>
      </c>
      <c r="Q275" s="9">
        <f t="shared" si="1401"/>
        <v>0</v>
      </c>
      <c r="R275" s="12">
        <v>0</v>
      </c>
      <c r="S275" s="4">
        <v>0</v>
      </c>
      <c r="T275" s="9">
        <f t="shared" si="1402"/>
        <v>0</v>
      </c>
      <c r="U275" s="12">
        <v>0</v>
      </c>
      <c r="V275" s="4">
        <v>0</v>
      </c>
      <c r="W275" s="9">
        <f t="shared" si="1403"/>
        <v>0</v>
      </c>
      <c r="X275" s="12">
        <v>0</v>
      </c>
      <c r="Y275" s="4">
        <v>0</v>
      </c>
      <c r="Z275" s="9">
        <f t="shared" si="1404"/>
        <v>0</v>
      </c>
      <c r="AA275" s="12">
        <v>0</v>
      </c>
      <c r="AB275" s="4">
        <v>0</v>
      </c>
      <c r="AC275" s="9">
        <f t="shared" si="1405"/>
        <v>0</v>
      </c>
      <c r="AD275" s="12">
        <v>0</v>
      </c>
      <c r="AE275" s="4">
        <v>0</v>
      </c>
      <c r="AF275" s="9">
        <f t="shared" si="1406"/>
        <v>0</v>
      </c>
      <c r="AG275" s="12">
        <v>0</v>
      </c>
      <c r="AH275" s="4">
        <v>0</v>
      </c>
      <c r="AI275" s="9">
        <f t="shared" si="1407"/>
        <v>0</v>
      </c>
      <c r="AJ275" s="12">
        <v>0</v>
      </c>
      <c r="AK275" s="4">
        <v>0</v>
      </c>
      <c r="AL275" s="9">
        <f t="shared" si="1408"/>
        <v>0</v>
      </c>
      <c r="AM275" s="12">
        <v>0</v>
      </c>
      <c r="AN275" s="4">
        <v>0</v>
      </c>
      <c r="AO275" s="9">
        <f t="shared" si="1409"/>
        <v>0</v>
      </c>
      <c r="AP275" s="12">
        <v>0</v>
      </c>
      <c r="AQ275" s="4">
        <v>0</v>
      </c>
      <c r="AR275" s="9">
        <f t="shared" si="1410"/>
        <v>0</v>
      </c>
      <c r="AS275" s="12">
        <v>0</v>
      </c>
      <c r="AT275" s="4">
        <v>0</v>
      </c>
      <c r="AU275" s="9">
        <f t="shared" si="1411"/>
        <v>0</v>
      </c>
      <c r="AV275" s="8">
        <v>6</v>
      </c>
      <c r="AW275" s="4">
        <v>24</v>
      </c>
      <c r="AX275" s="9">
        <f t="shared" si="1412"/>
        <v>4000</v>
      </c>
      <c r="AY275" s="12"/>
      <c r="AZ275" s="4"/>
      <c r="BA275" s="9"/>
      <c r="BB275" s="12">
        <v>0</v>
      </c>
      <c r="BC275" s="4">
        <v>0</v>
      </c>
      <c r="BD275" s="9">
        <f t="shared" si="1413"/>
        <v>0</v>
      </c>
      <c r="BE275" s="12">
        <v>0</v>
      </c>
      <c r="BF275" s="4">
        <v>0</v>
      </c>
      <c r="BG275" s="9">
        <f t="shared" si="1414"/>
        <v>0</v>
      </c>
      <c r="BH275" s="12">
        <v>0</v>
      </c>
      <c r="BI275" s="4">
        <v>0</v>
      </c>
      <c r="BJ275" s="9">
        <f t="shared" si="1415"/>
        <v>0</v>
      </c>
      <c r="BK275" s="12">
        <v>0</v>
      </c>
      <c r="BL275" s="4">
        <v>0</v>
      </c>
      <c r="BM275" s="9">
        <f t="shared" si="1416"/>
        <v>0</v>
      </c>
      <c r="BN275" s="12">
        <v>0</v>
      </c>
      <c r="BO275" s="4">
        <v>0</v>
      </c>
      <c r="BP275" s="9">
        <f t="shared" si="1417"/>
        <v>0</v>
      </c>
      <c r="BQ275" s="12">
        <v>0</v>
      </c>
      <c r="BR275" s="4">
        <v>0</v>
      </c>
      <c r="BS275" s="9">
        <f t="shared" si="1418"/>
        <v>0</v>
      </c>
      <c r="BT275" s="12">
        <v>0</v>
      </c>
      <c r="BU275" s="4">
        <v>0</v>
      </c>
      <c r="BV275" s="9">
        <f t="shared" si="1419"/>
        <v>0</v>
      </c>
      <c r="BW275" s="12">
        <v>0</v>
      </c>
      <c r="BX275" s="4">
        <v>0</v>
      </c>
      <c r="BY275" s="9">
        <f t="shared" si="1420"/>
        <v>0</v>
      </c>
      <c r="BZ275" s="12">
        <v>0</v>
      </c>
      <c r="CA275" s="4">
        <v>0</v>
      </c>
      <c r="CB275" s="9">
        <f t="shared" si="1421"/>
        <v>0</v>
      </c>
      <c r="CC275" s="12">
        <v>0</v>
      </c>
      <c r="CD275" s="4">
        <v>0</v>
      </c>
      <c r="CE275" s="9">
        <f t="shared" si="1422"/>
        <v>0</v>
      </c>
      <c r="CF275" s="12">
        <v>0</v>
      </c>
      <c r="CG275" s="4">
        <v>0</v>
      </c>
      <c r="CH275" s="9">
        <f t="shared" si="1423"/>
        <v>0</v>
      </c>
      <c r="CI275" s="12">
        <v>0</v>
      </c>
      <c r="CJ275" s="4">
        <v>0</v>
      </c>
      <c r="CK275" s="9">
        <f t="shared" si="1424"/>
        <v>0</v>
      </c>
      <c r="CL275" s="12">
        <v>0</v>
      </c>
      <c r="CM275" s="4">
        <v>0</v>
      </c>
      <c r="CN275" s="9">
        <f t="shared" si="1425"/>
        <v>0</v>
      </c>
      <c r="CO275" s="12">
        <v>0</v>
      </c>
      <c r="CP275" s="4">
        <v>0</v>
      </c>
      <c r="CQ275" s="9">
        <f t="shared" si="1426"/>
        <v>0</v>
      </c>
      <c r="CR275" s="12">
        <v>0</v>
      </c>
      <c r="CS275" s="4">
        <v>0</v>
      </c>
      <c r="CT275" s="9">
        <f t="shared" si="1427"/>
        <v>0</v>
      </c>
      <c r="CU275" s="12">
        <v>0</v>
      </c>
      <c r="CV275" s="4">
        <v>0</v>
      </c>
      <c r="CW275" s="9">
        <f t="shared" si="1428"/>
        <v>0</v>
      </c>
      <c r="CX275" s="12">
        <v>0</v>
      </c>
      <c r="CY275" s="4">
        <v>0</v>
      </c>
      <c r="CZ275" s="9">
        <f t="shared" si="1429"/>
        <v>0</v>
      </c>
      <c r="DA275" s="12"/>
      <c r="DB275" s="4"/>
      <c r="DC275" s="9"/>
      <c r="DD275" s="12">
        <v>0</v>
      </c>
      <c r="DE275" s="4">
        <v>0</v>
      </c>
      <c r="DF275" s="9">
        <f t="shared" si="1430"/>
        <v>0</v>
      </c>
      <c r="DG275" s="12">
        <v>0</v>
      </c>
      <c r="DH275" s="4">
        <v>0</v>
      </c>
      <c r="DI275" s="9">
        <f t="shared" si="1431"/>
        <v>0</v>
      </c>
      <c r="DJ275" s="12">
        <v>0</v>
      </c>
      <c r="DK275" s="4">
        <v>0</v>
      </c>
      <c r="DL275" s="9">
        <f t="shared" si="1432"/>
        <v>0</v>
      </c>
      <c r="DM275" s="12">
        <v>0</v>
      </c>
      <c r="DN275" s="4">
        <v>0</v>
      </c>
      <c r="DO275" s="9">
        <f t="shared" si="1433"/>
        <v>0</v>
      </c>
      <c r="DP275" s="12">
        <v>0</v>
      </c>
      <c r="DQ275" s="4">
        <v>0</v>
      </c>
      <c r="DR275" s="9">
        <f t="shared" si="1434"/>
        <v>0</v>
      </c>
      <c r="DS275" s="12">
        <v>0</v>
      </c>
      <c r="DT275" s="4">
        <v>0</v>
      </c>
      <c r="DU275" s="9">
        <f t="shared" si="1435"/>
        <v>0</v>
      </c>
      <c r="DV275" s="12">
        <v>0</v>
      </c>
      <c r="DW275" s="4">
        <v>0</v>
      </c>
      <c r="DX275" s="9">
        <f t="shared" si="1436"/>
        <v>0</v>
      </c>
      <c r="DY275" s="12">
        <v>0</v>
      </c>
      <c r="DZ275" s="4">
        <v>0</v>
      </c>
      <c r="EA275" s="9">
        <f t="shared" si="1437"/>
        <v>0</v>
      </c>
      <c r="EB275" s="12">
        <v>0</v>
      </c>
      <c r="EC275" s="4">
        <v>0</v>
      </c>
      <c r="ED275" s="9">
        <f t="shared" si="1438"/>
        <v>0</v>
      </c>
      <c r="EE275" s="12">
        <v>0</v>
      </c>
      <c r="EF275" s="4">
        <v>0</v>
      </c>
      <c r="EG275" s="9">
        <f t="shared" si="1439"/>
        <v>0</v>
      </c>
      <c r="EH275" s="12">
        <v>0</v>
      </c>
      <c r="EI275" s="4">
        <v>0</v>
      </c>
      <c r="EJ275" s="9">
        <f t="shared" si="1440"/>
        <v>0</v>
      </c>
      <c r="EK275" s="12">
        <v>0</v>
      </c>
      <c r="EL275" s="4">
        <v>0</v>
      </c>
      <c r="EM275" s="9">
        <f t="shared" si="1441"/>
        <v>0</v>
      </c>
      <c r="EN275" s="12">
        <v>0</v>
      </c>
      <c r="EO275" s="4">
        <v>0</v>
      </c>
      <c r="EP275" s="9">
        <f t="shared" si="1442"/>
        <v>0</v>
      </c>
      <c r="EQ275" s="12">
        <v>0</v>
      </c>
      <c r="ER275" s="4">
        <v>0</v>
      </c>
      <c r="ES275" s="9">
        <f t="shared" si="1443"/>
        <v>0</v>
      </c>
      <c r="ET275" s="12">
        <v>0</v>
      </c>
      <c r="EU275" s="4">
        <v>0</v>
      </c>
      <c r="EV275" s="9">
        <f t="shared" si="1444"/>
        <v>0</v>
      </c>
      <c r="EW275" s="12">
        <v>0</v>
      </c>
      <c r="EX275" s="4">
        <v>0</v>
      </c>
      <c r="EY275" s="9">
        <f t="shared" si="1445"/>
        <v>0</v>
      </c>
      <c r="EZ275" s="12">
        <v>0</v>
      </c>
      <c r="FA275" s="4">
        <v>0</v>
      </c>
      <c r="FB275" s="9">
        <f t="shared" si="1446"/>
        <v>0</v>
      </c>
      <c r="FC275" s="12">
        <v>0</v>
      </c>
      <c r="FD275" s="4">
        <v>0</v>
      </c>
      <c r="FE275" s="9">
        <f t="shared" si="1447"/>
        <v>0</v>
      </c>
      <c r="FF275" s="12">
        <v>0</v>
      </c>
      <c r="FG275" s="4">
        <v>0</v>
      </c>
      <c r="FH275" s="9">
        <f t="shared" si="1448"/>
        <v>0</v>
      </c>
      <c r="FI275" s="12">
        <v>0</v>
      </c>
      <c r="FJ275" s="4">
        <v>0</v>
      </c>
      <c r="FK275" s="9">
        <f t="shared" si="1449"/>
        <v>0</v>
      </c>
      <c r="FL275" s="12">
        <v>0</v>
      </c>
      <c r="FM275" s="4">
        <v>0</v>
      </c>
      <c r="FN275" s="9">
        <f t="shared" si="1450"/>
        <v>0</v>
      </c>
      <c r="FO275" s="12">
        <v>0</v>
      </c>
      <c r="FP275" s="4">
        <v>0</v>
      </c>
      <c r="FQ275" s="9">
        <f t="shared" si="1451"/>
        <v>0</v>
      </c>
      <c r="FR275" s="12">
        <v>0</v>
      </c>
      <c r="FS275" s="4">
        <v>0</v>
      </c>
      <c r="FT275" s="9">
        <f t="shared" si="1452"/>
        <v>0</v>
      </c>
      <c r="FU275" s="12">
        <v>0</v>
      </c>
      <c r="FV275" s="4">
        <v>0</v>
      </c>
      <c r="FW275" s="9">
        <f t="shared" si="1453"/>
        <v>0</v>
      </c>
      <c r="FX275" s="12">
        <v>0</v>
      </c>
      <c r="FY275" s="4">
        <v>0</v>
      </c>
      <c r="FZ275" s="9">
        <f t="shared" si="1454"/>
        <v>0</v>
      </c>
      <c r="GA275" s="12">
        <v>0</v>
      </c>
      <c r="GB275" s="4">
        <v>0</v>
      </c>
      <c r="GC275" s="9">
        <f t="shared" si="1455"/>
        <v>0</v>
      </c>
      <c r="GD275" s="8">
        <v>0.375</v>
      </c>
      <c r="GE275" s="4">
        <v>13.757</v>
      </c>
      <c r="GF275" s="9">
        <f t="shared" si="1456"/>
        <v>36685.333333333336</v>
      </c>
      <c r="GG275" s="12">
        <v>0</v>
      </c>
      <c r="GH275" s="4">
        <v>0</v>
      </c>
      <c r="GI275" s="9">
        <f t="shared" si="1457"/>
        <v>0</v>
      </c>
      <c r="GJ275" s="12">
        <v>0</v>
      </c>
      <c r="GK275" s="4">
        <v>0</v>
      </c>
      <c r="GL275" s="9">
        <f t="shared" si="1458"/>
        <v>0</v>
      </c>
      <c r="GM275" s="12">
        <v>0</v>
      </c>
      <c r="GN275" s="4">
        <v>0</v>
      </c>
      <c r="GO275" s="9">
        <f t="shared" si="1459"/>
        <v>0</v>
      </c>
      <c r="GP275" s="12">
        <v>0</v>
      </c>
      <c r="GQ275" s="4">
        <v>0</v>
      </c>
      <c r="GR275" s="9">
        <f t="shared" si="1460"/>
        <v>0</v>
      </c>
      <c r="GS275" s="8">
        <v>2.2679999999999999E-2</v>
      </c>
      <c r="GT275" s="4">
        <v>1.7999999999999999E-2</v>
      </c>
      <c r="GU275" s="9">
        <f t="shared" si="1461"/>
        <v>793.65079365079362</v>
      </c>
      <c r="GV275" s="8">
        <v>1</v>
      </c>
      <c r="GW275" s="4">
        <v>4</v>
      </c>
      <c r="GX275" s="9">
        <f t="shared" si="1462"/>
        <v>4000</v>
      </c>
      <c r="GY275" s="12">
        <v>0</v>
      </c>
      <c r="GZ275" s="4">
        <v>0</v>
      </c>
      <c r="HA275" s="9">
        <f t="shared" si="1463"/>
        <v>0</v>
      </c>
      <c r="HB275" s="8">
        <v>20.004000000000001</v>
      </c>
      <c r="HC275" s="4">
        <v>365.62099999999998</v>
      </c>
      <c r="HD275" s="9">
        <f t="shared" si="1464"/>
        <v>18277.394521095779</v>
      </c>
      <c r="HE275" s="8">
        <v>5.0000000000000001E-3</v>
      </c>
      <c r="HF275" s="4">
        <v>0.3</v>
      </c>
      <c r="HG275" s="9">
        <f t="shared" si="1465"/>
        <v>60000</v>
      </c>
      <c r="HH275" s="12">
        <f t="shared" si="1467"/>
        <v>35816.808680000002</v>
      </c>
      <c r="HI275" s="9">
        <f t="shared" si="1468"/>
        <v>123760.31299999999</v>
      </c>
    </row>
    <row r="276" spans="1:217" x14ac:dyDescent="0.3">
      <c r="A276" s="108">
        <v>2024</v>
      </c>
      <c r="B276" s="9" t="s">
        <v>12</v>
      </c>
      <c r="C276" s="12">
        <v>0</v>
      </c>
      <c r="D276" s="4">
        <v>0</v>
      </c>
      <c r="E276" s="9">
        <f t="shared" si="1469"/>
        <v>0</v>
      </c>
      <c r="F276" s="12">
        <v>0</v>
      </c>
      <c r="G276" s="4">
        <v>0</v>
      </c>
      <c r="H276" s="9">
        <f t="shared" si="1398"/>
        <v>0</v>
      </c>
      <c r="I276" s="12">
        <v>0</v>
      </c>
      <c r="J276" s="4">
        <v>0</v>
      </c>
      <c r="K276" s="9">
        <f t="shared" si="1399"/>
        <v>0</v>
      </c>
      <c r="L276" s="12">
        <v>0</v>
      </c>
      <c r="M276" s="4">
        <v>0</v>
      </c>
      <c r="N276" s="9">
        <f t="shared" si="1400"/>
        <v>0</v>
      </c>
      <c r="O276" s="12">
        <v>0</v>
      </c>
      <c r="P276" s="4">
        <v>0</v>
      </c>
      <c r="Q276" s="9">
        <f t="shared" si="1401"/>
        <v>0</v>
      </c>
      <c r="R276" s="8">
        <v>55000.004820000002</v>
      </c>
      <c r="S276" s="4">
        <v>201258.66</v>
      </c>
      <c r="T276" s="9">
        <f t="shared" si="1402"/>
        <v>3659.2480429531715</v>
      </c>
      <c r="U276" s="12">
        <v>0</v>
      </c>
      <c r="V276" s="4">
        <v>0</v>
      </c>
      <c r="W276" s="9">
        <f t="shared" si="1403"/>
        <v>0</v>
      </c>
      <c r="X276" s="12">
        <v>0</v>
      </c>
      <c r="Y276" s="4">
        <v>0</v>
      </c>
      <c r="Z276" s="9">
        <f t="shared" si="1404"/>
        <v>0</v>
      </c>
      <c r="AA276" s="12">
        <v>0</v>
      </c>
      <c r="AB276" s="4">
        <v>0</v>
      </c>
      <c r="AC276" s="9">
        <f t="shared" si="1405"/>
        <v>0</v>
      </c>
      <c r="AD276" s="12">
        <v>0</v>
      </c>
      <c r="AE276" s="4">
        <v>0</v>
      </c>
      <c r="AF276" s="9">
        <f t="shared" si="1406"/>
        <v>0</v>
      </c>
      <c r="AG276" s="12">
        <v>0</v>
      </c>
      <c r="AH276" s="4">
        <v>0</v>
      </c>
      <c r="AI276" s="9">
        <f t="shared" si="1407"/>
        <v>0</v>
      </c>
      <c r="AJ276" s="12">
        <v>0</v>
      </c>
      <c r="AK276" s="4">
        <v>0</v>
      </c>
      <c r="AL276" s="9">
        <f t="shared" si="1408"/>
        <v>0</v>
      </c>
      <c r="AM276" s="12">
        <v>0</v>
      </c>
      <c r="AN276" s="4">
        <v>0</v>
      </c>
      <c r="AO276" s="9">
        <f t="shared" si="1409"/>
        <v>0</v>
      </c>
      <c r="AP276" s="12">
        <v>0</v>
      </c>
      <c r="AQ276" s="4">
        <v>0</v>
      </c>
      <c r="AR276" s="9">
        <f t="shared" si="1410"/>
        <v>0</v>
      </c>
      <c r="AS276" s="12">
        <v>0</v>
      </c>
      <c r="AT276" s="4">
        <v>0</v>
      </c>
      <c r="AU276" s="9">
        <f t="shared" si="1411"/>
        <v>0</v>
      </c>
      <c r="AV276" s="8">
        <v>1.002</v>
      </c>
      <c r="AW276" s="4">
        <v>4.04</v>
      </c>
      <c r="AX276" s="9">
        <f t="shared" si="1412"/>
        <v>4031.9361277445109</v>
      </c>
      <c r="AY276" s="12"/>
      <c r="AZ276" s="4"/>
      <c r="BA276" s="9"/>
      <c r="BB276" s="12">
        <v>0</v>
      </c>
      <c r="BC276" s="4">
        <v>0</v>
      </c>
      <c r="BD276" s="9">
        <f t="shared" si="1413"/>
        <v>0</v>
      </c>
      <c r="BE276" s="12">
        <v>0</v>
      </c>
      <c r="BF276" s="4">
        <v>0</v>
      </c>
      <c r="BG276" s="9">
        <f t="shared" si="1414"/>
        <v>0</v>
      </c>
      <c r="BH276" s="12">
        <v>0</v>
      </c>
      <c r="BI276" s="4">
        <v>0</v>
      </c>
      <c r="BJ276" s="9">
        <f t="shared" si="1415"/>
        <v>0</v>
      </c>
      <c r="BK276" s="12">
        <v>0</v>
      </c>
      <c r="BL276" s="4">
        <v>0</v>
      </c>
      <c r="BM276" s="9">
        <f t="shared" si="1416"/>
        <v>0</v>
      </c>
      <c r="BN276" s="12">
        <v>0</v>
      </c>
      <c r="BO276" s="4">
        <v>0</v>
      </c>
      <c r="BP276" s="9">
        <f t="shared" si="1417"/>
        <v>0</v>
      </c>
      <c r="BQ276" s="12">
        <v>0</v>
      </c>
      <c r="BR276" s="4">
        <v>0</v>
      </c>
      <c r="BS276" s="9">
        <f t="shared" si="1418"/>
        <v>0</v>
      </c>
      <c r="BT276" s="12">
        <v>0</v>
      </c>
      <c r="BU276" s="4">
        <v>0</v>
      </c>
      <c r="BV276" s="9">
        <f t="shared" si="1419"/>
        <v>0</v>
      </c>
      <c r="BW276" s="12">
        <v>0</v>
      </c>
      <c r="BX276" s="4">
        <v>0</v>
      </c>
      <c r="BY276" s="9">
        <f t="shared" si="1420"/>
        <v>0</v>
      </c>
      <c r="BZ276" s="12">
        <v>0</v>
      </c>
      <c r="CA276" s="4">
        <v>0</v>
      </c>
      <c r="CB276" s="9">
        <f t="shared" si="1421"/>
        <v>0</v>
      </c>
      <c r="CC276" s="12">
        <v>0</v>
      </c>
      <c r="CD276" s="4">
        <v>0</v>
      </c>
      <c r="CE276" s="9">
        <f t="shared" si="1422"/>
        <v>0</v>
      </c>
      <c r="CF276" s="12">
        <v>0</v>
      </c>
      <c r="CG276" s="4">
        <v>0</v>
      </c>
      <c r="CH276" s="9">
        <f t="shared" si="1423"/>
        <v>0</v>
      </c>
      <c r="CI276" s="12">
        <v>0</v>
      </c>
      <c r="CJ276" s="4">
        <v>0</v>
      </c>
      <c r="CK276" s="9">
        <f t="shared" si="1424"/>
        <v>0</v>
      </c>
      <c r="CL276" s="12">
        <v>0</v>
      </c>
      <c r="CM276" s="4">
        <v>0</v>
      </c>
      <c r="CN276" s="9">
        <f t="shared" si="1425"/>
        <v>0</v>
      </c>
      <c r="CO276" s="12">
        <v>0</v>
      </c>
      <c r="CP276" s="4">
        <v>0</v>
      </c>
      <c r="CQ276" s="9">
        <f t="shared" si="1426"/>
        <v>0</v>
      </c>
      <c r="CR276" s="12">
        <v>0</v>
      </c>
      <c r="CS276" s="4">
        <v>0</v>
      </c>
      <c r="CT276" s="9">
        <f t="shared" si="1427"/>
        <v>0</v>
      </c>
      <c r="CU276" s="12">
        <v>0</v>
      </c>
      <c r="CV276" s="4">
        <v>0</v>
      </c>
      <c r="CW276" s="9">
        <f t="shared" si="1428"/>
        <v>0</v>
      </c>
      <c r="CX276" s="12">
        <v>0</v>
      </c>
      <c r="CY276" s="4">
        <v>0</v>
      </c>
      <c r="CZ276" s="9">
        <f t="shared" si="1429"/>
        <v>0</v>
      </c>
      <c r="DA276" s="12"/>
      <c r="DB276" s="4"/>
      <c r="DC276" s="9"/>
      <c r="DD276" s="12">
        <v>0</v>
      </c>
      <c r="DE276" s="4">
        <v>0</v>
      </c>
      <c r="DF276" s="9">
        <f t="shared" si="1430"/>
        <v>0</v>
      </c>
      <c r="DG276" s="12">
        <v>0</v>
      </c>
      <c r="DH276" s="4">
        <v>0</v>
      </c>
      <c r="DI276" s="9">
        <f t="shared" si="1431"/>
        <v>0</v>
      </c>
      <c r="DJ276" s="12">
        <v>0</v>
      </c>
      <c r="DK276" s="4">
        <v>0</v>
      </c>
      <c r="DL276" s="9">
        <f t="shared" si="1432"/>
        <v>0</v>
      </c>
      <c r="DM276" s="12">
        <v>0</v>
      </c>
      <c r="DN276" s="4">
        <v>0</v>
      </c>
      <c r="DO276" s="9">
        <f t="shared" si="1433"/>
        <v>0</v>
      </c>
      <c r="DP276" s="8">
        <v>1E-3</v>
      </c>
      <c r="DQ276" s="4">
        <v>3.4000000000000002E-2</v>
      </c>
      <c r="DR276" s="9">
        <f t="shared" si="1434"/>
        <v>34000</v>
      </c>
      <c r="DS276" s="12">
        <v>0</v>
      </c>
      <c r="DT276" s="4">
        <v>0</v>
      </c>
      <c r="DU276" s="9">
        <f t="shared" si="1435"/>
        <v>0</v>
      </c>
      <c r="DV276" s="12">
        <v>0</v>
      </c>
      <c r="DW276" s="4">
        <v>0</v>
      </c>
      <c r="DX276" s="9">
        <f t="shared" si="1436"/>
        <v>0</v>
      </c>
      <c r="DY276" s="12">
        <v>0</v>
      </c>
      <c r="DZ276" s="4">
        <v>0</v>
      </c>
      <c r="EA276" s="9">
        <f t="shared" si="1437"/>
        <v>0</v>
      </c>
      <c r="EB276" s="12">
        <v>0</v>
      </c>
      <c r="EC276" s="4">
        <v>0</v>
      </c>
      <c r="ED276" s="9">
        <f t="shared" si="1438"/>
        <v>0</v>
      </c>
      <c r="EE276" s="12">
        <v>0</v>
      </c>
      <c r="EF276" s="4">
        <v>0</v>
      </c>
      <c r="EG276" s="9">
        <f t="shared" si="1439"/>
        <v>0</v>
      </c>
      <c r="EH276" s="12">
        <v>0</v>
      </c>
      <c r="EI276" s="4">
        <v>0</v>
      </c>
      <c r="EJ276" s="9">
        <f t="shared" si="1440"/>
        <v>0</v>
      </c>
      <c r="EK276" s="12">
        <v>0</v>
      </c>
      <c r="EL276" s="4">
        <v>0</v>
      </c>
      <c r="EM276" s="9">
        <f t="shared" si="1441"/>
        <v>0</v>
      </c>
      <c r="EN276" s="12">
        <v>0</v>
      </c>
      <c r="EO276" s="4">
        <v>0</v>
      </c>
      <c r="EP276" s="9">
        <f t="shared" si="1442"/>
        <v>0</v>
      </c>
      <c r="EQ276" s="12">
        <v>0</v>
      </c>
      <c r="ER276" s="4">
        <v>0</v>
      </c>
      <c r="ES276" s="9">
        <f t="shared" si="1443"/>
        <v>0</v>
      </c>
      <c r="ET276" s="12">
        <v>0</v>
      </c>
      <c r="EU276" s="4">
        <v>0</v>
      </c>
      <c r="EV276" s="9">
        <f t="shared" si="1444"/>
        <v>0</v>
      </c>
      <c r="EW276" s="12">
        <v>0</v>
      </c>
      <c r="EX276" s="4">
        <v>0</v>
      </c>
      <c r="EY276" s="9">
        <f t="shared" si="1445"/>
        <v>0</v>
      </c>
      <c r="EZ276" s="12">
        <v>0</v>
      </c>
      <c r="FA276" s="4">
        <v>0</v>
      </c>
      <c r="FB276" s="9">
        <f t="shared" si="1446"/>
        <v>0</v>
      </c>
      <c r="FC276" s="12">
        <v>0</v>
      </c>
      <c r="FD276" s="4">
        <v>0</v>
      </c>
      <c r="FE276" s="9">
        <f t="shared" si="1447"/>
        <v>0</v>
      </c>
      <c r="FF276" s="8">
        <v>0.08</v>
      </c>
      <c r="FG276" s="4">
        <v>0.63200000000000001</v>
      </c>
      <c r="FH276" s="9">
        <f t="shared" si="1448"/>
        <v>7900</v>
      </c>
      <c r="FI276" s="12">
        <v>0</v>
      </c>
      <c r="FJ276" s="4">
        <v>0</v>
      </c>
      <c r="FK276" s="9">
        <f t="shared" si="1449"/>
        <v>0</v>
      </c>
      <c r="FL276" s="12">
        <v>0</v>
      </c>
      <c r="FM276" s="4">
        <v>0</v>
      </c>
      <c r="FN276" s="9">
        <f t="shared" si="1450"/>
        <v>0</v>
      </c>
      <c r="FO276" s="12">
        <v>0</v>
      </c>
      <c r="FP276" s="4">
        <v>0</v>
      </c>
      <c r="FQ276" s="9">
        <f t="shared" si="1451"/>
        <v>0</v>
      </c>
      <c r="FR276" s="12">
        <v>0</v>
      </c>
      <c r="FS276" s="4">
        <v>0</v>
      </c>
      <c r="FT276" s="9">
        <f t="shared" si="1452"/>
        <v>0</v>
      </c>
      <c r="FU276" s="12">
        <v>0</v>
      </c>
      <c r="FV276" s="4">
        <v>0</v>
      </c>
      <c r="FW276" s="9">
        <f t="shared" si="1453"/>
        <v>0</v>
      </c>
      <c r="FX276" s="12">
        <v>0</v>
      </c>
      <c r="FY276" s="4">
        <v>0</v>
      </c>
      <c r="FZ276" s="9">
        <f t="shared" si="1454"/>
        <v>0</v>
      </c>
      <c r="GA276" s="12">
        <v>0</v>
      </c>
      <c r="GB276" s="4">
        <v>0</v>
      </c>
      <c r="GC276" s="9">
        <f t="shared" si="1455"/>
        <v>0</v>
      </c>
      <c r="GD276" s="12">
        <v>0</v>
      </c>
      <c r="GE276" s="4">
        <v>0</v>
      </c>
      <c r="GF276" s="9">
        <f t="shared" si="1456"/>
        <v>0</v>
      </c>
      <c r="GG276" s="12">
        <v>0</v>
      </c>
      <c r="GH276" s="4">
        <v>0</v>
      </c>
      <c r="GI276" s="9">
        <f t="shared" si="1457"/>
        <v>0</v>
      </c>
      <c r="GJ276" s="12">
        <v>0</v>
      </c>
      <c r="GK276" s="4">
        <v>0</v>
      </c>
      <c r="GL276" s="9">
        <f t="shared" si="1458"/>
        <v>0</v>
      </c>
      <c r="GM276" s="12">
        <v>0</v>
      </c>
      <c r="GN276" s="4">
        <v>0</v>
      </c>
      <c r="GO276" s="9">
        <f t="shared" si="1459"/>
        <v>0</v>
      </c>
      <c r="GP276" s="12">
        <v>0</v>
      </c>
      <c r="GQ276" s="4">
        <v>0</v>
      </c>
      <c r="GR276" s="9">
        <f t="shared" si="1460"/>
        <v>0</v>
      </c>
      <c r="GS276" s="8">
        <v>1.102E-2</v>
      </c>
      <c r="GT276" s="4">
        <v>0.98499999999999999</v>
      </c>
      <c r="GU276" s="9">
        <f t="shared" si="1461"/>
        <v>89382.94010889293</v>
      </c>
      <c r="GV276" s="12">
        <v>0</v>
      </c>
      <c r="GW276" s="4">
        <v>0</v>
      </c>
      <c r="GX276" s="9">
        <f t="shared" si="1462"/>
        <v>0</v>
      </c>
      <c r="GY276" s="12">
        <v>0</v>
      </c>
      <c r="GZ276" s="4">
        <v>0</v>
      </c>
      <c r="HA276" s="9">
        <f t="shared" si="1463"/>
        <v>0</v>
      </c>
      <c r="HB276" s="12">
        <v>0</v>
      </c>
      <c r="HC276" s="4">
        <v>0</v>
      </c>
      <c r="HD276" s="9">
        <f t="shared" si="1464"/>
        <v>0</v>
      </c>
      <c r="HE276" s="8">
        <v>8.4999999999999995E-4</v>
      </c>
      <c r="HF276" s="4">
        <v>9.7000000000000003E-2</v>
      </c>
      <c r="HG276" s="9">
        <f t="shared" si="1465"/>
        <v>114117.64705882354</v>
      </c>
      <c r="HH276" s="12">
        <f t="shared" si="1467"/>
        <v>55001.099689999995</v>
      </c>
      <c r="HI276" s="9">
        <f t="shared" si="1468"/>
        <v>201264.44800000003</v>
      </c>
    </row>
    <row r="277" spans="1:217" x14ac:dyDescent="0.3">
      <c r="A277" s="108">
        <v>2024</v>
      </c>
      <c r="B277" s="109" t="s">
        <v>13</v>
      </c>
      <c r="C277" s="12">
        <v>0</v>
      </c>
      <c r="D277" s="4">
        <v>0</v>
      </c>
      <c r="E277" s="9">
        <f t="shared" si="1469"/>
        <v>0</v>
      </c>
      <c r="F277" s="8">
        <v>30565.22</v>
      </c>
      <c r="G277" s="4">
        <v>120236.52</v>
      </c>
      <c r="H277" s="9">
        <f t="shared" si="1398"/>
        <v>3933.7691663923902</v>
      </c>
      <c r="I277" s="12">
        <v>0</v>
      </c>
      <c r="J277" s="4">
        <v>0</v>
      </c>
      <c r="K277" s="9">
        <f t="shared" si="1399"/>
        <v>0</v>
      </c>
      <c r="L277" s="12">
        <v>0</v>
      </c>
      <c r="M277" s="4">
        <v>0</v>
      </c>
      <c r="N277" s="9">
        <f t="shared" si="1400"/>
        <v>0</v>
      </c>
      <c r="O277" s="12">
        <v>0</v>
      </c>
      <c r="P277" s="4">
        <v>0</v>
      </c>
      <c r="Q277" s="9">
        <f t="shared" si="1401"/>
        <v>0</v>
      </c>
      <c r="R277" s="8">
        <v>51188.93</v>
      </c>
      <c r="S277" s="4">
        <v>197934.79199999999</v>
      </c>
      <c r="T277" s="9">
        <f t="shared" si="1402"/>
        <v>3866.749939879579</v>
      </c>
      <c r="U277" s="12">
        <v>0</v>
      </c>
      <c r="V277" s="4">
        <v>0</v>
      </c>
      <c r="W277" s="9">
        <f t="shared" si="1403"/>
        <v>0</v>
      </c>
      <c r="X277" s="12">
        <v>0</v>
      </c>
      <c r="Y277" s="4">
        <v>0</v>
      </c>
      <c r="Z277" s="9">
        <f t="shared" si="1404"/>
        <v>0</v>
      </c>
      <c r="AA277" s="12">
        <v>0</v>
      </c>
      <c r="AB277" s="4">
        <v>0</v>
      </c>
      <c r="AC277" s="9">
        <f t="shared" si="1405"/>
        <v>0</v>
      </c>
      <c r="AD277" s="12">
        <v>0</v>
      </c>
      <c r="AE277" s="4">
        <v>0</v>
      </c>
      <c r="AF277" s="9">
        <f t="shared" si="1406"/>
        <v>0</v>
      </c>
      <c r="AG277" s="12">
        <v>0</v>
      </c>
      <c r="AH277" s="4">
        <v>0</v>
      </c>
      <c r="AI277" s="9">
        <f t="shared" si="1407"/>
        <v>0</v>
      </c>
      <c r="AJ277" s="12">
        <v>0</v>
      </c>
      <c r="AK277" s="4">
        <v>0</v>
      </c>
      <c r="AL277" s="9">
        <f t="shared" si="1408"/>
        <v>0</v>
      </c>
      <c r="AM277" s="12">
        <v>0</v>
      </c>
      <c r="AN277" s="4">
        <v>0</v>
      </c>
      <c r="AO277" s="9">
        <f t="shared" si="1409"/>
        <v>0</v>
      </c>
      <c r="AP277" s="12">
        <v>0</v>
      </c>
      <c r="AQ277" s="4">
        <v>0</v>
      </c>
      <c r="AR277" s="9">
        <f t="shared" si="1410"/>
        <v>0</v>
      </c>
      <c r="AS277" s="12">
        <v>0</v>
      </c>
      <c r="AT277" s="4">
        <v>0</v>
      </c>
      <c r="AU277" s="9">
        <f t="shared" si="1411"/>
        <v>0</v>
      </c>
      <c r="AV277" s="12">
        <v>0</v>
      </c>
      <c r="AW277" s="4">
        <v>0</v>
      </c>
      <c r="AX277" s="9">
        <f t="shared" si="1412"/>
        <v>0</v>
      </c>
      <c r="AY277" s="12"/>
      <c r="AZ277" s="4"/>
      <c r="BA277" s="9"/>
      <c r="BB277" s="12">
        <v>0</v>
      </c>
      <c r="BC277" s="4">
        <v>0</v>
      </c>
      <c r="BD277" s="9">
        <f t="shared" si="1413"/>
        <v>0</v>
      </c>
      <c r="BE277" s="12">
        <v>0</v>
      </c>
      <c r="BF277" s="4">
        <v>0</v>
      </c>
      <c r="BG277" s="9">
        <f t="shared" si="1414"/>
        <v>0</v>
      </c>
      <c r="BH277" s="12">
        <v>0</v>
      </c>
      <c r="BI277" s="4">
        <v>0</v>
      </c>
      <c r="BJ277" s="9">
        <f t="shared" si="1415"/>
        <v>0</v>
      </c>
      <c r="BK277" s="12">
        <v>0</v>
      </c>
      <c r="BL277" s="4">
        <v>0</v>
      </c>
      <c r="BM277" s="9">
        <f t="shared" si="1416"/>
        <v>0</v>
      </c>
      <c r="BN277" s="12">
        <v>0</v>
      </c>
      <c r="BO277" s="4">
        <v>0</v>
      </c>
      <c r="BP277" s="9">
        <f t="shared" si="1417"/>
        <v>0</v>
      </c>
      <c r="BQ277" s="12">
        <v>0</v>
      </c>
      <c r="BR277" s="4">
        <v>0</v>
      </c>
      <c r="BS277" s="9">
        <f t="shared" si="1418"/>
        <v>0</v>
      </c>
      <c r="BT277" s="12">
        <v>0</v>
      </c>
      <c r="BU277" s="4">
        <v>0</v>
      </c>
      <c r="BV277" s="9">
        <f t="shared" si="1419"/>
        <v>0</v>
      </c>
      <c r="BW277" s="12">
        <v>0</v>
      </c>
      <c r="BX277" s="4">
        <v>0</v>
      </c>
      <c r="BY277" s="9">
        <f t="shared" si="1420"/>
        <v>0</v>
      </c>
      <c r="BZ277" s="12">
        <v>0</v>
      </c>
      <c r="CA277" s="4">
        <v>0</v>
      </c>
      <c r="CB277" s="9">
        <f t="shared" si="1421"/>
        <v>0</v>
      </c>
      <c r="CC277" s="12">
        <v>0</v>
      </c>
      <c r="CD277" s="4">
        <v>0</v>
      </c>
      <c r="CE277" s="9">
        <f t="shared" si="1422"/>
        <v>0</v>
      </c>
      <c r="CF277" s="12">
        <v>0</v>
      </c>
      <c r="CG277" s="4">
        <v>0</v>
      </c>
      <c r="CH277" s="9">
        <f t="shared" si="1423"/>
        <v>0</v>
      </c>
      <c r="CI277" s="12">
        <v>0</v>
      </c>
      <c r="CJ277" s="4">
        <v>0</v>
      </c>
      <c r="CK277" s="9">
        <f t="shared" si="1424"/>
        <v>0</v>
      </c>
      <c r="CL277" s="12">
        <v>0</v>
      </c>
      <c r="CM277" s="4">
        <v>0</v>
      </c>
      <c r="CN277" s="9">
        <f t="shared" si="1425"/>
        <v>0</v>
      </c>
      <c r="CO277" s="12">
        <v>0</v>
      </c>
      <c r="CP277" s="4">
        <v>0</v>
      </c>
      <c r="CQ277" s="9">
        <f t="shared" si="1426"/>
        <v>0</v>
      </c>
      <c r="CR277" s="12">
        <v>0</v>
      </c>
      <c r="CS277" s="4">
        <v>0</v>
      </c>
      <c r="CT277" s="9">
        <f t="shared" si="1427"/>
        <v>0</v>
      </c>
      <c r="CU277" s="12">
        <v>0</v>
      </c>
      <c r="CV277" s="4">
        <v>0</v>
      </c>
      <c r="CW277" s="9">
        <f t="shared" si="1428"/>
        <v>0</v>
      </c>
      <c r="CX277" s="12">
        <v>0</v>
      </c>
      <c r="CY277" s="4">
        <v>0</v>
      </c>
      <c r="CZ277" s="9">
        <f t="shared" si="1429"/>
        <v>0</v>
      </c>
      <c r="DA277" s="12"/>
      <c r="DB277" s="4"/>
      <c r="DC277" s="9"/>
      <c r="DD277" s="12">
        <v>0</v>
      </c>
      <c r="DE277" s="4">
        <v>0</v>
      </c>
      <c r="DF277" s="9">
        <f t="shared" si="1430"/>
        <v>0</v>
      </c>
      <c r="DG277" s="12">
        <v>0</v>
      </c>
      <c r="DH277" s="4">
        <v>0</v>
      </c>
      <c r="DI277" s="9">
        <f t="shared" si="1431"/>
        <v>0</v>
      </c>
      <c r="DJ277" s="12">
        <v>0</v>
      </c>
      <c r="DK277" s="4">
        <v>0</v>
      </c>
      <c r="DL277" s="9">
        <f t="shared" si="1432"/>
        <v>0</v>
      </c>
      <c r="DM277" s="12">
        <v>0</v>
      </c>
      <c r="DN277" s="4">
        <v>0</v>
      </c>
      <c r="DO277" s="9">
        <f t="shared" si="1433"/>
        <v>0</v>
      </c>
      <c r="DP277" s="12">
        <v>0</v>
      </c>
      <c r="DQ277" s="4">
        <v>0</v>
      </c>
      <c r="DR277" s="9">
        <f t="shared" si="1434"/>
        <v>0</v>
      </c>
      <c r="DS277" s="12">
        <v>0</v>
      </c>
      <c r="DT277" s="4">
        <v>0</v>
      </c>
      <c r="DU277" s="9">
        <f t="shared" si="1435"/>
        <v>0</v>
      </c>
      <c r="DV277" s="12">
        <v>0</v>
      </c>
      <c r="DW277" s="4">
        <v>0</v>
      </c>
      <c r="DX277" s="9">
        <f t="shared" si="1436"/>
        <v>0</v>
      </c>
      <c r="DY277" s="12">
        <v>0</v>
      </c>
      <c r="DZ277" s="4">
        <v>0</v>
      </c>
      <c r="EA277" s="9">
        <f t="shared" si="1437"/>
        <v>0</v>
      </c>
      <c r="EB277" s="12">
        <v>0</v>
      </c>
      <c r="EC277" s="4">
        <v>0</v>
      </c>
      <c r="ED277" s="9">
        <f t="shared" si="1438"/>
        <v>0</v>
      </c>
      <c r="EE277" s="12">
        <v>0</v>
      </c>
      <c r="EF277" s="4">
        <v>0</v>
      </c>
      <c r="EG277" s="9">
        <f t="shared" si="1439"/>
        <v>0</v>
      </c>
      <c r="EH277" s="12">
        <v>0</v>
      </c>
      <c r="EI277" s="4">
        <v>0</v>
      </c>
      <c r="EJ277" s="9">
        <f t="shared" si="1440"/>
        <v>0</v>
      </c>
      <c r="EK277" s="12">
        <v>0</v>
      </c>
      <c r="EL277" s="4">
        <v>0</v>
      </c>
      <c r="EM277" s="9">
        <f t="shared" si="1441"/>
        <v>0</v>
      </c>
      <c r="EN277" s="12">
        <v>0</v>
      </c>
      <c r="EO277" s="4">
        <v>0</v>
      </c>
      <c r="EP277" s="9">
        <f t="shared" si="1442"/>
        <v>0</v>
      </c>
      <c r="EQ277" s="12">
        <v>0</v>
      </c>
      <c r="ER277" s="4">
        <v>0</v>
      </c>
      <c r="ES277" s="9">
        <f t="shared" si="1443"/>
        <v>0</v>
      </c>
      <c r="ET277" s="12">
        <v>0</v>
      </c>
      <c r="EU277" s="4">
        <v>0</v>
      </c>
      <c r="EV277" s="9">
        <f t="shared" si="1444"/>
        <v>0</v>
      </c>
      <c r="EW277" s="12">
        <v>0</v>
      </c>
      <c r="EX277" s="4">
        <v>0</v>
      </c>
      <c r="EY277" s="9">
        <f t="shared" si="1445"/>
        <v>0</v>
      </c>
      <c r="EZ277" s="12">
        <v>0</v>
      </c>
      <c r="FA277" s="4">
        <v>0</v>
      </c>
      <c r="FB277" s="9">
        <f t="shared" si="1446"/>
        <v>0</v>
      </c>
      <c r="FC277" s="12">
        <v>0</v>
      </c>
      <c r="FD277" s="4">
        <v>0</v>
      </c>
      <c r="FE277" s="9">
        <f t="shared" si="1447"/>
        <v>0</v>
      </c>
      <c r="FF277" s="8">
        <v>2</v>
      </c>
      <c r="FG277" s="4">
        <v>1.3839999999999999</v>
      </c>
      <c r="FH277" s="9">
        <f t="shared" si="1448"/>
        <v>692</v>
      </c>
      <c r="FI277" s="12">
        <v>0</v>
      </c>
      <c r="FJ277" s="4">
        <v>0</v>
      </c>
      <c r="FK277" s="9">
        <f t="shared" si="1449"/>
        <v>0</v>
      </c>
      <c r="FL277" s="12">
        <v>0</v>
      </c>
      <c r="FM277" s="4">
        <v>0</v>
      </c>
      <c r="FN277" s="9">
        <f t="shared" si="1450"/>
        <v>0</v>
      </c>
      <c r="FO277" s="12">
        <v>0</v>
      </c>
      <c r="FP277" s="4">
        <v>0</v>
      </c>
      <c r="FQ277" s="9">
        <f t="shared" si="1451"/>
        <v>0</v>
      </c>
      <c r="FR277" s="12">
        <v>0</v>
      </c>
      <c r="FS277" s="4">
        <v>0</v>
      </c>
      <c r="FT277" s="9">
        <f t="shared" si="1452"/>
        <v>0</v>
      </c>
      <c r="FU277" s="12">
        <v>0</v>
      </c>
      <c r="FV277" s="4">
        <v>0</v>
      </c>
      <c r="FW277" s="9">
        <f t="shared" si="1453"/>
        <v>0</v>
      </c>
      <c r="FX277" s="12">
        <v>0</v>
      </c>
      <c r="FY277" s="4">
        <v>0</v>
      </c>
      <c r="FZ277" s="9">
        <f t="shared" si="1454"/>
        <v>0</v>
      </c>
      <c r="GA277" s="12">
        <v>0</v>
      </c>
      <c r="GB277" s="4">
        <v>0</v>
      </c>
      <c r="GC277" s="9">
        <f t="shared" si="1455"/>
        <v>0</v>
      </c>
      <c r="GD277" s="12">
        <v>0</v>
      </c>
      <c r="GE277" s="4">
        <v>0</v>
      </c>
      <c r="GF277" s="9">
        <f t="shared" si="1456"/>
        <v>0</v>
      </c>
      <c r="GG277" s="12">
        <v>0</v>
      </c>
      <c r="GH277" s="4">
        <v>0</v>
      </c>
      <c r="GI277" s="9">
        <f t="shared" si="1457"/>
        <v>0</v>
      </c>
      <c r="GJ277" s="12">
        <v>0</v>
      </c>
      <c r="GK277" s="4">
        <v>0</v>
      </c>
      <c r="GL277" s="9">
        <f t="shared" si="1458"/>
        <v>0</v>
      </c>
      <c r="GM277" s="12">
        <v>0</v>
      </c>
      <c r="GN277" s="4">
        <v>0</v>
      </c>
      <c r="GO277" s="9">
        <f t="shared" si="1459"/>
        <v>0</v>
      </c>
      <c r="GP277" s="12">
        <v>0</v>
      </c>
      <c r="GQ277" s="4">
        <v>0</v>
      </c>
      <c r="GR277" s="9">
        <f t="shared" si="1460"/>
        <v>0</v>
      </c>
      <c r="GS277" s="8">
        <v>1.6030000000000003E-2</v>
      </c>
      <c r="GT277" s="4">
        <v>1.855</v>
      </c>
      <c r="GU277" s="9">
        <f t="shared" si="1461"/>
        <v>115720.52401746722</v>
      </c>
      <c r="GV277" s="12">
        <v>0</v>
      </c>
      <c r="GW277" s="4">
        <v>0</v>
      </c>
      <c r="GX277" s="9">
        <f t="shared" si="1462"/>
        <v>0</v>
      </c>
      <c r="GY277" s="12">
        <v>0</v>
      </c>
      <c r="GZ277" s="4">
        <v>0</v>
      </c>
      <c r="HA277" s="9">
        <f t="shared" si="1463"/>
        <v>0</v>
      </c>
      <c r="HB277" s="12">
        <v>0</v>
      </c>
      <c r="HC277" s="4">
        <v>0</v>
      </c>
      <c r="HD277" s="9">
        <f t="shared" si="1464"/>
        <v>0</v>
      </c>
      <c r="HE277" s="12">
        <v>0</v>
      </c>
      <c r="HF277" s="4">
        <v>0</v>
      </c>
      <c r="HG277" s="9">
        <f t="shared" si="1465"/>
        <v>0</v>
      </c>
      <c r="HH277" s="12">
        <f t="shared" si="1467"/>
        <v>81756.166029999993</v>
      </c>
      <c r="HI277" s="9">
        <f t="shared" si="1468"/>
        <v>318174.55099999998</v>
      </c>
    </row>
    <row r="278" spans="1:217" ht="15" thickBot="1" x14ac:dyDescent="0.35">
      <c r="A278" s="110"/>
      <c r="B278" s="111" t="s">
        <v>14</v>
      </c>
      <c r="C278" s="52">
        <f t="shared" ref="C278:D278" si="1470">SUM(C266:C277)</f>
        <v>0</v>
      </c>
      <c r="D278" s="50">
        <f t="shared" si="1470"/>
        <v>0</v>
      </c>
      <c r="E278" s="51"/>
      <c r="F278" s="52">
        <f t="shared" ref="F278:G278" si="1471">SUM(F266:F277)</f>
        <v>256194.81778000001</v>
      </c>
      <c r="G278" s="50">
        <f t="shared" si="1471"/>
        <v>877660.924</v>
      </c>
      <c r="H278" s="51"/>
      <c r="I278" s="52">
        <f t="shared" ref="I278:J278" si="1472">SUM(I266:I277)</f>
        <v>0</v>
      </c>
      <c r="J278" s="50">
        <f t="shared" si="1472"/>
        <v>0</v>
      </c>
      <c r="K278" s="51"/>
      <c r="L278" s="52">
        <f t="shared" ref="L278:M278" si="1473">SUM(L266:L277)</f>
        <v>1.3480000000000001E-2</v>
      </c>
      <c r="M278" s="50">
        <f t="shared" si="1473"/>
        <v>4.29</v>
      </c>
      <c r="N278" s="51"/>
      <c r="O278" s="52">
        <f t="shared" ref="O278:P278" si="1474">SUM(O266:O277)</f>
        <v>0</v>
      </c>
      <c r="P278" s="50">
        <f t="shared" si="1474"/>
        <v>0</v>
      </c>
      <c r="Q278" s="51"/>
      <c r="R278" s="52">
        <f t="shared" ref="R278:S278" si="1475">SUM(R266:R277)</f>
        <v>106188.94581999999</v>
      </c>
      <c r="S278" s="50">
        <f t="shared" si="1475"/>
        <v>399194.07499999995</v>
      </c>
      <c r="T278" s="51"/>
      <c r="U278" s="52">
        <f t="shared" ref="U278:V278" si="1476">SUM(U266:U277)</f>
        <v>0</v>
      </c>
      <c r="V278" s="50">
        <f t="shared" si="1476"/>
        <v>0</v>
      </c>
      <c r="W278" s="51"/>
      <c r="X278" s="52">
        <f t="shared" ref="X278:Y278" si="1477">SUM(X266:X277)</f>
        <v>0</v>
      </c>
      <c r="Y278" s="50">
        <f t="shared" si="1477"/>
        <v>0</v>
      </c>
      <c r="Z278" s="51"/>
      <c r="AA278" s="52">
        <f t="shared" ref="AA278:AB278" si="1478">SUM(AA266:AA277)</f>
        <v>0</v>
      </c>
      <c r="AB278" s="50">
        <f t="shared" si="1478"/>
        <v>0</v>
      </c>
      <c r="AC278" s="51"/>
      <c r="AD278" s="52">
        <f t="shared" ref="AD278:AE278" si="1479">SUM(AD266:AD277)</f>
        <v>0</v>
      </c>
      <c r="AE278" s="50">
        <f t="shared" si="1479"/>
        <v>0</v>
      </c>
      <c r="AF278" s="51"/>
      <c r="AG278" s="52">
        <f t="shared" ref="AG278:AH278" si="1480">SUM(AG266:AG277)</f>
        <v>0</v>
      </c>
      <c r="AH278" s="50">
        <f t="shared" si="1480"/>
        <v>0</v>
      </c>
      <c r="AI278" s="51"/>
      <c r="AJ278" s="52">
        <f t="shared" ref="AJ278:AK278" si="1481">SUM(AJ266:AJ277)</f>
        <v>0</v>
      </c>
      <c r="AK278" s="50">
        <f t="shared" si="1481"/>
        <v>0</v>
      </c>
      <c r="AL278" s="51"/>
      <c r="AM278" s="52">
        <f t="shared" ref="AM278:AN278" si="1482">SUM(AM266:AM277)</f>
        <v>0</v>
      </c>
      <c r="AN278" s="50">
        <f t="shared" si="1482"/>
        <v>0</v>
      </c>
      <c r="AO278" s="51"/>
      <c r="AP278" s="52">
        <f t="shared" ref="AP278:AQ278" si="1483">SUM(AP266:AP277)</f>
        <v>0</v>
      </c>
      <c r="AQ278" s="50">
        <f t="shared" si="1483"/>
        <v>0</v>
      </c>
      <c r="AR278" s="51"/>
      <c r="AS278" s="52">
        <f t="shared" ref="AS278:AT278" si="1484">SUM(AS266:AS277)</f>
        <v>0</v>
      </c>
      <c r="AT278" s="50">
        <f t="shared" si="1484"/>
        <v>0</v>
      </c>
      <c r="AU278" s="51"/>
      <c r="AV278" s="52">
        <f t="shared" ref="AV278:AW278" si="1485">SUM(AV266:AV277)</f>
        <v>19.504999999999999</v>
      </c>
      <c r="AW278" s="50">
        <f t="shared" si="1485"/>
        <v>75.075000000000003</v>
      </c>
      <c r="AX278" s="51"/>
      <c r="AY278" s="52"/>
      <c r="AZ278" s="50"/>
      <c r="BA278" s="51"/>
      <c r="BB278" s="52">
        <f t="shared" ref="BB278:BC278" si="1486">SUM(BB266:BB277)</f>
        <v>1.25</v>
      </c>
      <c r="BC278" s="50">
        <f t="shared" si="1486"/>
        <v>18.471</v>
      </c>
      <c r="BD278" s="51"/>
      <c r="BE278" s="52">
        <f t="shared" ref="BE278:BF278" si="1487">SUM(BE266:BE277)</f>
        <v>0</v>
      </c>
      <c r="BF278" s="50">
        <f t="shared" si="1487"/>
        <v>0</v>
      </c>
      <c r="BG278" s="51"/>
      <c r="BH278" s="52">
        <f t="shared" ref="BH278:BI278" si="1488">SUM(BH266:BH277)</f>
        <v>0</v>
      </c>
      <c r="BI278" s="50">
        <f t="shared" si="1488"/>
        <v>0</v>
      </c>
      <c r="BJ278" s="51"/>
      <c r="BK278" s="52">
        <f t="shared" ref="BK278:BL278" si="1489">SUM(BK266:BK277)</f>
        <v>0</v>
      </c>
      <c r="BL278" s="50">
        <f t="shared" si="1489"/>
        <v>0</v>
      </c>
      <c r="BM278" s="51"/>
      <c r="BN278" s="52">
        <f t="shared" ref="BN278:BO278" si="1490">SUM(BN266:BN277)</f>
        <v>0</v>
      </c>
      <c r="BO278" s="50">
        <f t="shared" si="1490"/>
        <v>0</v>
      </c>
      <c r="BP278" s="51"/>
      <c r="BQ278" s="52">
        <f t="shared" ref="BQ278:BR278" si="1491">SUM(BQ266:BQ277)</f>
        <v>0</v>
      </c>
      <c r="BR278" s="50">
        <f t="shared" si="1491"/>
        <v>0</v>
      </c>
      <c r="BS278" s="51"/>
      <c r="BT278" s="52">
        <f t="shared" ref="BT278:BU278" si="1492">SUM(BT266:BT277)</f>
        <v>0</v>
      </c>
      <c r="BU278" s="50">
        <f t="shared" si="1492"/>
        <v>0</v>
      </c>
      <c r="BV278" s="51"/>
      <c r="BW278" s="52">
        <f t="shared" ref="BW278:BX278" si="1493">SUM(BW266:BW277)</f>
        <v>0</v>
      </c>
      <c r="BX278" s="50">
        <f t="shared" si="1493"/>
        <v>0</v>
      </c>
      <c r="BY278" s="51"/>
      <c r="BZ278" s="52">
        <f t="shared" ref="BZ278:CA278" si="1494">SUM(BZ266:BZ277)</f>
        <v>0</v>
      </c>
      <c r="CA278" s="50">
        <f t="shared" si="1494"/>
        <v>0</v>
      </c>
      <c r="CB278" s="51"/>
      <c r="CC278" s="52">
        <f t="shared" ref="CC278:CD278" si="1495">SUM(CC266:CC277)</f>
        <v>0</v>
      </c>
      <c r="CD278" s="50">
        <f t="shared" si="1495"/>
        <v>0</v>
      </c>
      <c r="CE278" s="51"/>
      <c r="CF278" s="52">
        <f t="shared" ref="CF278:CG278" si="1496">SUM(CF266:CF277)</f>
        <v>0</v>
      </c>
      <c r="CG278" s="50">
        <f t="shared" si="1496"/>
        <v>0</v>
      </c>
      <c r="CH278" s="51"/>
      <c r="CI278" s="52">
        <f t="shared" ref="CI278:CJ278" si="1497">SUM(CI266:CI277)</f>
        <v>0</v>
      </c>
      <c r="CJ278" s="50">
        <f t="shared" si="1497"/>
        <v>0</v>
      </c>
      <c r="CK278" s="51"/>
      <c r="CL278" s="52">
        <f t="shared" ref="CL278:CM278" si="1498">SUM(CL266:CL277)</f>
        <v>0</v>
      </c>
      <c r="CM278" s="50">
        <f t="shared" si="1498"/>
        <v>0</v>
      </c>
      <c r="CN278" s="51"/>
      <c r="CO278" s="52">
        <f t="shared" ref="CO278:CP278" si="1499">SUM(CO266:CO277)</f>
        <v>0</v>
      </c>
      <c r="CP278" s="50">
        <f t="shared" si="1499"/>
        <v>0</v>
      </c>
      <c r="CQ278" s="51"/>
      <c r="CR278" s="52">
        <f t="shared" ref="CR278:CS278" si="1500">SUM(CR266:CR277)</f>
        <v>0</v>
      </c>
      <c r="CS278" s="50">
        <f t="shared" si="1500"/>
        <v>0</v>
      </c>
      <c r="CT278" s="51"/>
      <c r="CU278" s="52">
        <f t="shared" ref="CU278:CV278" si="1501">SUM(CU266:CU277)</f>
        <v>0.8</v>
      </c>
      <c r="CV278" s="50">
        <f t="shared" si="1501"/>
        <v>9.391</v>
      </c>
      <c r="CW278" s="51"/>
      <c r="CX278" s="52">
        <f t="shared" ref="CX278:CY278" si="1502">SUM(CX266:CX277)</f>
        <v>0</v>
      </c>
      <c r="CY278" s="50">
        <f t="shared" si="1502"/>
        <v>0</v>
      </c>
      <c r="CZ278" s="51"/>
      <c r="DA278" s="52"/>
      <c r="DB278" s="50"/>
      <c r="DC278" s="51"/>
      <c r="DD278" s="52">
        <f t="shared" ref="DD278:DE278" si="1503">SUM(DD266:DD277)</f>
        <v>0</v>
      </c>
      <c r="DE278" s="50">
        <f t="shared" si="1503"/>
        <v>0</v>
      </c>
      <c r="DF278" s="51"/>
      <c r="DG278" s="52">
        <f t="shared" ref="DG278:DH278" si="1504">SUM(DG266:DG277)</f>
        <v>3.9159999999999993E-2</v>
      </c>
      <c r="DH278" s="50">
        <f t="shared" si="1504"/>
        <v>0.91700000000000004</v>
      </c>
      <c r="DI278" s="51"/>
      <c r="DJ278" s="52">
        <f t="shared" ref="DJ278:DK278" si="1505">SUM(DJ266:DJ277)</f>
        <v>0</v>
      </c>
      <c r="DK278" s="50">
        <f t="shared" si="1505"/>
        <v>0</v>
      </c>
      <c r="DL278" s="51"/>
      <c r="DM278" s="52">
        <f t="shared" ref="DM278:DN278" si="1506">SUM(DM266:DM277)</f>
        <v>90</v>
      </c>
      <c r="DN278" s="50">
        <f t="shared" si="1506"/>
        <v>247.386</v>
      </c>
      <c r="DO278" s="51"/>
      <c r="DP278" s="52">
        <f t="shared" ref="DP278:DQ278" si="1507">SUM(DP266:DP277)</f>
        <v>3.0000000000000001E-3</v>
      </c>
      <c r="DQ278" s="50">
        <f t="shared" si="1507"/>
        <v>7.8E-2</v>
      </c>
      <c r="DR278" s="51"/>
      <c r="DS278" s="52">
        <f t="shared" ref="DS278:DT278" si="1508">SUM(DS266:DS277)</f>
        <v>0.02</v>
      </c>
      <c r="DT278" s="50">
        <f t="shared" si="1508"/>
        <v>0.41499999999999998</v>
      </c>
      <c r="DU278" s="51"/>
      <c r="DV278" s="52">
        <f t="shared" ref="DV278:DW278" si="1509">SUM(DV266:DV277)</f>
        <v>0</v>
      </c>
      <c r="DW278" s="50">
        <f t="shared" si="1509"/>
        <v>0</v>
      </c>
      <c r="DX278" s="51"/>
      <c r="DY278" s="52">
        <f t="shared" ref="DY278:DZ278" si="1510">SUM(DY266:DY277)</f>
        <v>0</v>
      </c>
      <c r="DZ278" s="50">
        <f t="shared" si="1510"/>
        <v>0</v>
      </c>
      <c r="EA278" s="51"/>
      <c r="EB278" s="52">
        <f t="shared" ref="EB278:EC278" si="1511">SUM(EB266:EB277)</f>
        <v>5.9999999999999995E-4</v>
      </c>
      <c r="EC278" s="50">
        <f t="shared" si="1511"/>
        <v>8.1000000000000003E-2</v>
      </c>
      <c r="ED278" s="51"/>
      <c r="EE278" s="52">
        <f t="shared" ref="EE278:EF278" si="1512">SUM(EE266:EE277)</f>
        <v>0</v>
      </c>
      <c r="EF278" s="50">
        <f t="shared" si="1512"/>
        <v>0</v>
      </c>
      <c r="EG278" s="51"/>
      <c r="EH278" s="52">
        <f t="shared" ref="EH278:EI278" si="1513">SUM(EH266:EH277)</f>
        <v>0</v>
      </c>
      <c r="EI278" s="50">
        <f t="shared" si="1513"/>
        <v>0</v>
      </c>
      <c r="EJ278" s="51"/>
      <c r="EK278" s="52">
        <f t="shared" ref="EK278:EL278" si="1514">SUM(EK266:EK277)</f>
        <v>0</v>
      </c>
      <c r="EL278" s="50">
        <f t="shared" si="1514"/>
        <v>0</v>
      </c>
      <c r="EM278" s="51"/>
      <c r="EN278" s="52">
        <f t="shared" ref="EN278:EO278" si="1515">SUM(EN266:EN277)</f>
        <v>0</v>
      </c>
      <c r="EO278" s="50">
        <f t="shared" si="1515"/>
        <v>0</v>
      </c>
      <c r="EP278" s="51"/>
      <c r="EQ278" s="52">
        <f t="shared" ref="EQ278:ER278" si="1516">SUM(EQ266:EQ277)</f>
        <v>0</v>
      </c>
      <c r="ER278" s="50">
        <f t="shared" si="1516"/>
        <v>0</v>
      </c>
      <c r="ES278" s="51"/>
      <c r="ET278" s="52">
        <f t="shared" ref="ET278:EU278" si="1517">SUM(ET266:ET277)</f>
        <v>0</v>
      </c>
      <c r="EU278" s="50">
        <f t="shared" si="1517"/>
        <v>0</v>
      </c>
      <c r="EV278" s="51"/>
      <c r="EW278" s="52">
        <f t="shared" ref="EW278:EX278" si="1518">SUM(EW266:EW277)</f>
        <v>0</v>
      </c>
      <c r="EX278" s="50">
        <f t="shared" si="1518"/>
        <v>0</v>
      </c>
      <c r="EY278" s="51"/>
      <c r="EZ278" s="52">
        <f t="shared" ref="EZ278:FA278" si="1519">SUM(EZ266:EZ277)</f>
        <v>0</v>
      </c>
      <c r="FA278" s="50">
        <f t="shared" si="1519"/>
        <v>0</v>
      </c>
      <c r="FB278" s="51"/>
      <c r="FC278" s="52">
        <f t="shared" ref="FC278:FD278" si="1520">SUM(FC266:FC277)</f>
        <v>4.1000000000000002E-2</v>
      </c>
      <c r="FD278" s="50">
        <f t="shared" si="1520"/>
        <v>6.1079999999999997</v>
      </c>
      <c r="FE278" s="51"/>
      <c r="FF278" s="52">
        <f t="shared" ref="FF278:FG278" si="1521">SUM(FF266:FF277)</f>
        <v>34.884999999999998</v>
      </c>
      <c r="FG278" s="50">
        <f t="shared" si="1521"/>
        <v>111.678</v>
      </c>
      <c r="FH278" s="51"/>
      <c r="FI278" s="52">
        <f t="shared" ref="FI278:FJ278" si="1522">SUM(FI266:FI277)</f>
        <v>5.0000000000000001E-3</v>
      </c>
      <c r="FJ278" s="50">
        <f t="shared" si="1522"/>
        <v>2.1000000000000001E-2</v>
      </c>
      <c r="FK278" s="51"/>
      <c r="FL278" s="52">
        <f t="shared" ref="FL278:FM278" si="1523">SUM(FL266:FL277)</f>
        <v>0</v>
      </c>
      <c r="FM278" s="50">
        <f t="shared" si="1523"/>
        <v>0</v>
      </c>
      <c r="FN278" s="51"/>
      <c r="FO278" s="52">
        <f t="shared" ref="FO278:FP278" si="1524">SUM(FO266:FO277)</f>
        <v>1E-3</v>
      </c>
      <c r="FP278" s="50">
        <f t="shared" si="1524"/>
        <v>0.40799999999999997</v>
      </c>
      <c r="FQ278" s="51"/>
      <c r="FR278" s="52">
        <f t="shared" ref="FR278:FS278" si="1525">SUM(FR266:FR277)</f>
        <v>0</v>
      </c>
      <c r="FS278" s="50">
        <f t="shared" si="1525"/>
        <v>0</v>
      </c>
      <c r="FT278" s="51"/>
      <c r="FU278" s="52">
        <f t="shared" ref="FU278:FV278" si="1526">SUM(FU266:FU277)</f>
        <v>9.5999999999999992E-3</v>
      </c>
      <c r="FV278" s="50">
        <f t="shared" si="1526"/>
        <v>0.123</v>
      </c>
      <c r="FW278" s="51"/>
      <c r="FX278" s="52">
        <f t="shared" ref="FX278:FY278" si="1527">SUM(FX266:FX277)</f>
        <v>2.75E-2</v>
      </c>
      <c r="FY278" s="50">
        <f t="shared" si="1527"/>
        <v>0.64700000000000002</v>
      </c>
      <c r="FZ278" s="51"/>
      <c r="GA278" s="52">
        <f t="shared" ref="GA278:GB278" si="1528">SUM(GA266:GA277)</f>
        <v>0</v>
      </c>
      <c r="GB278" s="50">
        <f t="shared" si="1528"/>
        <v>0</v>
      </c>
      <c r="GC278" s="51"/>
      <c r="GD278" s="52">
        <f t="shared" ref="GD278:GE278" si="1529">SUM(GD266:GD277)</f>
        <v>0.375</v>
      </c>
      <c r="GE278" s="50">
        <f t="shared" si="1529"/>
        <v>13.757</v>
      </c>
      <c r="GF278" s="51"/>
      <c r="GG278" s="52">
        <f t="shared" ref="GG278:GH278" si="1530">SUM(GG266:GG277)</f>
        <v>0</v>
      </c>
      <c r="GH278" s="50">
        <f t="shared" si="1530"/>
        <v>0</v>
      </c>
      <c r="GI278" s="51"/>
      <c r="GJ278" s="52">
        <f t="shared" ref="GJ278:GK278" si="1531">SUM(GJ266:GJ277)</f>
        <v>0</v>
      </c>
      <c r="GK278" s="50">
        <f t="shared" si="1531"/>
        <v>0</v>
      </c>
      <c r="GL278" s="51"/>
      <c r="GM278" s="52">
        <f t="shared" ref="GM278:GN278" si="1532">SUM(GM266:GM277)</f>
        <v>0</v>
      </c>
      <c r="GN278" s="50">
        <f t="shared" si="1532"/>
        <v>0</v>
      </c>
      <c r="GO278" s="51"/>
      <c r="GP278" s="52">
        <f t="shared" ref="GP278:GQ278" si="1533">SUM(GP266:GP277)</f>
        <v>0</v>
      </c>
      <c r="GQ278" s="50">
        <f t="shared" si="1533"/>
        <v>0</v>
      </c>
      <c r="GR278" s="51"/>
      <c r="GS278" s="52">
        <f t="shared" ref="GS278:GT278" si="1534">SUM(GS266:GS277)</f>
        <v>36.615520000000004</v>
      </c>
      <c r="GT278" s="50">
        <f t="shared" si="1534"/>
        <v>847.65100000000018</v>
      </c>
      <c r="GU278" s="51"/>
      <c r="GV278" s="52">
        <f t="shared" ref="GV278:GW278" si="1535">SUM(GV266:GV277)</f>
        <v>330.84800000000001</v>
      </c>
      <c r="GW278" s="50">
        <f t="shared" si="1535"/>
        <v>1424.972</v>
      </c>
      <c r="GX278" s="51"/>
      <c r="GY278" s="52">
        <f t="shared" ref="GY278:GZ278" si="1536">SUM(GY266:GY277)</f>
        <v>0</v>
      </c>
      <c r="GZ278" s="50">
        <f t="shared" si="1536"/>
        <v>0</v>
      </c>
      <c r="HA278" s="51"/>
      <c r="HB278" s="52">
        <f t="shared" ref="HB278:HC278" si="1537">SUM(HB266:HB277)</f>
        <v>20.503</v>
      </c>
      <c r="HC278" s="50">
        <f t="shared" si="1537"/>
        <v>370.65499999999997</v>
      </c>
      <c r="HD278" s="51"/>
      <c r="HE278" s="52">
        <f t="shared" ref="HE278:HF278" si="1538">SUM(HE266:HE277)</f>
        <v>32.80585</v>
      </c>
      <c r="HF278" s="50">
        <f t="shared" si="1538"/>
        <v>173.49600000000001</v>
      </c>
      <c r="HG278" s="51"/>
      <c r="HH278" s="52">
        <f t="shared" si="1467"/>
        <v>362951.51131000015</v>
      </c>
      <c r="HI278" s="51">
        <f t="shared" si="1468"/>
        <v>1280160.6189999999</v>
      </c>
    </row>
    <row r="279" spans="1:217" x14ac:dyDescent="0.3">
      <c r="A279" s="108">
        <v>2025</v>
      </c>
      <c r="B279" s="109" t="s">
        <v>2</v>
      </c>
      <c r="C279" s="12">
        <v>0</v>
      </c>
      <c r="D279" s="4">
        <v>0</v>
      </c>
      <c r="E279" s="9">
        <f>IF(C279=0,0,D279/C279*1000)</f>
        <v>0</v>
      </c>
      <c r="F279" s="8">
        <v>36236</v>
      </c>
      <c r="G279" s="4">
        <v>154168.769</v>
      </c>
      <c r="H279" s="9">
        <f t="shared" ref="H279:H290" si="1539">IF(F279=0,0,G279/F279*1000)</f>
        <v>4254.5747047135446</v>
      </c>
      <c r="I279" s="12">
        <v>0</v>
      </c>
      <c r="J279" s="4">
        <v>0</v>
      </c>
      <c r="K279" s="9">
        <f t="shared" ref="K279:K290" si="1540">IF(I279=0,0,J279/I279*1000)</f>
        <v>0</v>
      </c>
      <c r="L279" s="12">
        <v>0</v>
      </c>
      <c r="M279" s="4">
        <v>0</v>
      </c>
      <c r="N279" s="9">
        <f t="shared" ref="N279:N290" si="1541">IF(L279=0,0,M279/L279*1000)</f>
        <v>0</v>
      </c>
      <c r="O279" s="12">
        <v>0</v>
      </c>
      <c r="P279" s="4">
        <v>0</v>
      </c>
      <c r="Q279" s="9">
        <f t="shared" ref="Q279:Q290" si="1542">IF(O279=0,0,P279/O279*1000)</f>
        <v>0</v>
      </c>
      <c r="R279" s="12">
        <v>0</v>
      </c>
      <c r="S279" s="4">
        <v>0</v>
      </c>
      <c r="T279" s="9">
        <f t="shared" ref="T279:T290" si="1543">IF(R279=0,0,S279/R279*1000)</f>
        <v>0</v>
      </c>
      <c r="U279" s="12">
        <v>0</v>
      </c>
      <c r="V279" s="4">
        <v>0</v>
      </c>
      <c r="W279" s="9">
        <f t="shared" ref="W279:W290" si="1544">IF(U279=0,0,V279/U279*1000)</f>
        <v>0</v>
      </c>
      <c r="X279" s="12">
        <v>0</v>
      </c>
      <c r="Y279" s="4">
        <v>0</v>
      </c>
      <c r="Z279" s="9">
        <f t="shared" ref="Z279:Z290" si="1545">IF(X279=0,0,Y279/X279*1000)</f>
        <v>0</v>
      </c>
      <c r="AA279" s="12">
        <v>0</v>
      </c>
      <c r="AB279" s="4">
        <v>0</v>
      </c>
      <c r="AC279" s="9">
        <f t="shared" ref="AC279:AC290" si="1546">IF(AA279=0,0,AB279/AA279*1000)</f>
        <v>0</v>
      </c>
      <c r="AD279" s="12">
        <v>0</v>
      </c>
      <c r="AE279" s="4">
        <v>0</v>
      </c>
      <c r="AF279" s="9">
        <f t="shared" ref="AF279:AF290" si="1547">IF(AD279=0,0,AE279/AD279*1000)</f>
        <v>0</v>
      </c>
      <c r="AG279" s="12">
        <v>0</v>
      </c>
      <c r="AH279" s="4">
        <v>0</v>
      </c>
      <c r="AI279" s="9">
        <f t="shared" ref="AI279:AI290" si="1548">IF(AG279=0,0,AH279/AG279*1000)</f>
        <v>0</v>
      </c>
      <c r="AJ279" s="12">
        <v>0</v>
      </c>
      <c r="AK279" s="4">
        <v>0</v>
      </c>
      <c r="AL279" s="9">
        <f t="shared" ref="AL279:AL290" si="1549">IF(AJ279=0,0,AK279/AJ279*1000)</f>
        <v>0</v>
      </c>
      <c r="AM279" s="12">
        <v>0</v>
      </c>
      <c r="AN279" s="4">
        <v>0</v>
      </c>
      <c r="AO279" s="9">
        <f t="shared" ref="AO279:AO290" si="1550">IF(AM279=0,0,AN279/AM279*1000)</f>
        <v>0</v>
      </c>
      <c r="AP279" s="12">
        <v>0</v>
      </c>
      <c r="AQ279" s="4">
        <v>0</v>
      </c>
      <c r="AR279" s="9">
        <f t="shared" ref="AR279:AR290" si="1551">IF(AP279=0,0,AQ279/AP279*1000)</f>
        <v>0</v>
      </c>
      <c r="AS279" s="12">
        <v>0</v>
      </c>
      <c r="AT279" s="4">
        <v>0</v>
      </c>
      <c r="AU279" s="9">
        <f t="shared" ref="AU279:AU290" si="1552">IF(AS279=0,0,AT279/AS279*1000)</f>
        <v>0</v>
      </c>
      <c r="AV279" s="12">
        <v>0</v>
      </c>
      <c r="AW279" s="4">
        <v>0</v>
      </c>
      <c r="AX279" s="9">
        <f t="shared" ref="AX279:AX290" si="1553">IF(AV279=0,0,AW279/AV279*1000)</f>
        <v>0</v>
      </c>
      <c r="AY279" s="12"/>
      <c r="AZ279" s="4"/>
      <c r="BA279" s="9"/>
      <c r="BB279" s="12">
        <v>0</v>
      </c>
      <c r="BC279" s="4">
        <v>0</v>
      </c>
      <c r="BD279" s="9">
        <f t="shared" ref="BD279:BD290" si="1554">IF(BB279=0,0,BC279/BB279*1000)</f>
        <v>0</v>
      </c>
      <c r="BE279" s="12">
        <v>0</v>
      </c>
      <c r="BF279" s="4">
        <v>0</v>
      </c>
      <c r="BG279" s="9">
        <f t="shared" ref="BG279:BG290" si="1555">IF(BE279=0,0,BF279/BE279*1000)</f>
        <v>0</v>
      </c>
      <c r="BH279" s="12">
        <v>0</v>
      </c>
      <c r="BI279" s="4">
        <v>0</v>
      </c>
      <c r="BJ279" s="9">
        <f t="shared" ref="BJ279:BJ290" si="1556">IF(BH279=0,0,BI279/BH279*1000)</f>
        <v>0</v>
      </c>
      <c r="BK279" s="12">
        <v>0</v>
      </c>
      <c r="BL279" s="4">
        <v>0</v>
      </c>
      <c r="BM279" s="9">
        <f t="shared" ref="BM279:BM290" si="1557">IF(BK279=0,0,BL279/BK279*1000)</f>
        <v>0</v>
      </c>
      <c r="BN279" s="12">
        <v>0</v>
      </c>
      <c r="BO279" s="4">
        <v>0</v>
      </c>
      <c r="BP279" s="9">
        <f t="shared" ref="BP279:BP290" si="1558">IF(BN279=0,0,BO279/BN279*1000)</f>
        <v>0</v>
      </c>
      <c r="BQ279" s="12">
        <v>0</v>
      </c>
      <c r="BR279" s="4">
        <v>0</v>
      </c>
      <c r="BS279" s="9">
        <f t="shared" ref="BS279:BS290" si="1559">IF(BQ279=0,0,BR279/BQ279*1000)</f>
        <v>0</v>
      </c>
      <c r="BT279" s="12">
        <v>0</v>
      </c>
      <c r="BU279" s="4">
        <v>0</v>
      </c>
      <c r="BV279" s="9">
        <f t="shared" ref="BV279:BV290" si="1560">IF(BT279=0,0,BU279/BT279*1000)</f>
        <v>0</v>
      </c>
      <c r="BW279" s="12">
        <v>0</v>
      </c>
      <c r="BX279" s="4">
        <v>0</v>
      </c>
      <c r="BY279" s="9">
        <f t="shared" ref="BY279:BY290" si="1561">IF(BW279=0,0,BX279/BW279*1000)</f>
        <v>0</v>
      </c>
      <c r="BZ279" s="12">
        <v>0</v>
      </c>
      <c r="CA279" s="4">
        <v>0</v>
      </c>
      <c r="CB279" s="9">
        <f t="shared" ref="CB279:CB290" si="1562">IF(BZ279=0,0,CA279/BZ279*1000)</f>
        <v>0</v>
      </c>
      <c r="CC279" s="12">
        <v>0</v>
      </c>
      <c r="CD279" s="4">
        <v>0</v>
      </c>
      <c r="CE279" s="9">
        <f t="shared" ref="CE279:CE290" si="1563">IF(CC279=0,0,CD279/CC279*1000)</f>
        <v>0</v>
      </c>
      <c r="CF279" s="12">
        <v>0</v>
      </c>
      <c r="CG279" s="4">
        <v>0</v>
      </c>
      <c r="CH279" s="9">
        <f t="shared" ref="CH279:CH290" si="1564">IF(CF279=0,0,CG279/CF279*1000)</f>
        <v>0</v>
      </c>
      <c r="CI279" s="12">
        <v>0</v>
      </c>
      <c r="CJ279" s="4">
        <v>0</v>
      </c>
      <c r="CK279" s="9">
        <f t="shared" ref="CK279:CK290" si="1565">IF(CI279=0,0,CJ279/CI279*1000)</f>
        <v>0</v>
      </c>
      <c r="CL279" s="12">
        <v>0</v>
      </c>
      <c r="CM279" s="4">
        <v>0</v>
      </c>
      <c r="CN279" s="9">
        <f t="shared" ref="CN279:CN290" si="1566">IF(CL279=0,0,CM279/CL279*1000)</f>
        <v>0</v>
      </c>
      <c r="CO279" s="12">
        <v>0</v>
      </c>
      <c r="CP279" s="4">
        <v>0</v>
      </c>
      <c r="CQ279" s="9">
        <f t="shared" ref="CQ279:CQ290" si="1567">IF(CO279=0,0,CP279/CO279*1000)</f>
        <v>0</v>
      </c>
      <c r="CR279" s="12">
        <v>0</v>
      </c>
      <c r="CS279" s="4">
        <v>0</v>
      </c>
      <c r="CT279" s="9">
        <f t="shared" ref="CT279:CT290" si="1568">IF(CR279=0,0,CS279/CR279*1000)</f>
        <v>0</v>
      </c>
      <c r="CU279" s="12">
        <v>0</v>
      </c>
      <c r="CV279" s="4">
        <v>0</v>
      </c>
      <c r="CW279" s="9">
        <f t="shared" ref="CW279:CW290" si="1569">IF(CU279=0,0,CV279/CU279*1000)</f>
        <v>0</v>
      </c>
      <c r="CX279" s="12">
        <v>0</v>
      </c>
      <c r="CY279" s="4">
        <v>0</v>
      </c>
      <c r="CZ279" s="9">
        <f t="shared" ref="CZ279:CZ290" si="1570">IF(CX279=0,0,CY279/CX279*1000)</f>
        <v>0</v>
      </c>
      <c r="DA279" s="12">
        <v>0</v>
      </c>
      <c r="DB279" s="4">
        <v>0</v>
      </c>
      <c r="DC279" s="9">
        <f t="shared" ref="DC279:DC290" si="1571">IF(DA279=0,0,DB279/DA279*1000)</f>
        <v>0</v>
      </c>
      <c r="DD279" s="12">
        <v>0</v>
      </c>
      <c r="DE279" s="4">
        <v>0</v>
      </c>
      <c r="DF279" s="9">
        <f t="shared" ref="DF279:DF290" si="1572">IF(DD279=0,0,DE279/DD279*1000)</f>
        <v>0</v>
      </c>
      <c r="DG279" s="12">
        <v>0</v>
      </c>
      <c r="DH279" s="4">
        <v>0</v>
      </c>
      <c r="DI279" s="9">
        <f t="shared" ref="DI279:DI290" si="1573">IF(DG279=0,0,DH279/DG279*1000)</f>
        <v>0</v>
      </c>
      <c r="DJ279" s="12">
        <v>0</v>
      </c>
      <c r="DK279" s="4">
        <v>0</v>
      </c>
      <c r="DL279" s="9">
        <f t="shared" ref="DL279:DL290" si="1574">IF(DJ279=0,0,DK279/DJ279*1000)</f>
        <v>0</v>
      </c>
      <c r="DM279" s="12">
        <v>0</v>
      </c>
      <c r="DN279" s="4">
        <v>0</v>
      </c>
      <c r="DO279" s="9">
        <f t="shared" ref="DO279:DO290" si="1575">IF(DM279=0,0,DN279/DM279*1000)</f>
        <v>0</v>
      </c>
      <c r="DP279" s="12">
        <v>7.0000000000000001E-3</v>
      </c>
      <c r="DQ279" s="4">
        <v>6.8000000000000005E-2</v>
      </c>
      <c r="DR279" s="9">
        <f t="shared" ref="DR279:DR290" si="1576">IF(DP279=0,0,DQ279/DP279*1000)</f>
        <v>9714.2857142857156</v>
      </c>
      <c r="DS279" s="12">
        <v>0</v>
      </c>
      <c r="DT279" s="4">
        <v>0</v>
      </c>
      <c r="DU279" s="9">
        <f t="shared" ref="DU279:DU290" si="1577">IF(DS279=0,0,DT279/DS279*1000)</f>
        <v>0</v>
      </c>
      <c r="DV279" s="12">
        <v>0</v>
      </c>
      <c r="DW279" s="4">
        <v>0</v>
      </c>
      <c r="DX279" s="9">
        <f t="shared" ref="DX279:DX290" si="1578">IF(DV279=0,0,DW279/DV279*1000)</f>
        <v>0</v>
      </c>
      <c r="DY279" s="12">
        <v>0</v>
      </c>
      <c r="DZ279" s="4">
        <v>0</v>
      </c>
      <c r="EA279" s="9">
        <f t="shared" ref="EA279:EA290" si="1579">IF(DY279=0,0,DZ279/DY279*1000)</f>
        <v>0</v>
      </c>
      <c r="EB279" s="12">
        <v>0</v>
      </c>
      <c r="EC279" s="4">
        <v>0</v>
      </c>
      <c r="ED279" s="9">
        <f t="shared" ref="ED279:ED290" si="1580">IF(EB279=0,0,EC279/EB279*1000)</f>
        <v>0</v>
      </c>
      <c r="EE279" s="12">
        <v>0</v>
      </c>
      <c r="EF279" s="4">
        <v>0</v>
      </c>
      <c r="EG279" s="9">
        <f t="shared" ref="EG279:EG290" si="1581">IF(EE279=0,0,EF279/EE279*1000)</f>
        <v>0</v>
      </c>
      <c r="EH279" s="12">
        <v>0</v>
      </c>
      <c r="EI279" s="4">
        <v>0</v>
      </c>
      <c r="EJ279" s="9">
        <f t="shared" ref="EJ279:EJ290" si="1582">IF(EH279=0,0,EI279/EH279*1000)</f>
        <v>0</v>
      </c>
      <c r="EK279" s="12">
        <v>0</v>
      </c>
      <c r="EL279" s="4">
        <v>0</v>
      </c>
      <c r="EM279" s="9">
        <f t="shared" ref="EM279:EM290" si="1583">IF(EK279=0,0,EL279/EK279*1000)</f>
        <v>0</v>
      </c>
      <c r="EN279" s="12">
        <v>0</v>
      </c>
      <c r="EO279" s="4">
        <v>0</v>
      </c>
      <c r="EP279" s="9">
        <f t="shared" ref="EP279:EP290" si="1584">IF(EN279=0,0,EO279/EN279*1000)</f>
        <v>0</v>
      </c>
      <c r="EQ279" s="12">
        <v>0</v>
      </c>
      <c r="ER279" s="4">
        <v>0</v>
      </c>
      <c r="ES279" s="9">
        <f t="shared" ref="ES279:ES290" si="1585">IF(EQ279=0,0,ER279/EQ279*1000)</f>
        <v>0</v>
      </c>
      <c r="ET279" s="12">
        <v>0</v>
      </c>
      <c r="EU279" s="4">
        <v>0</v>
      </c>
      <c r="EV279" s="9">
        <f t="shared" ref="EV279:EV290" si="1586">IF(ET279=0,0,EU279/ET279*1000)</f>
        <v>0</v>
      </c>
      <c r="EW279" s="12">
        <v>0</v>
      </c>
      <c r="EX279" s="4">
        <v>0</v>
      </c>
      <c r="EY279" s="9">
        <f t="shared" ref="EY279:EY290" si="1587">IF(EW279=0,0,EX279/EW279*1000)</f>
        <v>0</v>
      </c>
      <c r="EZ279" s="12">
        <v>0</v>
      </c>
      <c r="FA279" s="4">
        <v>0</v>
      </c>
      <c r="FB279" s="9">
        <f t="shared" ref="FB279:FB290" si="1588">IF(EZ279=0,0,FA279/EZ279*1000)</f>
        <v>0</v>
      </c>
      <c r="FC279" s="12">
        <v>0</v>
      </c>
      <c r="FD279" s="4">
        <v>0</v>
      </c>
      <c r="FE279" s="9">
        <f t="shared" ref="FE279:FE290" si="1589">IF(FC279=0,0,FD279/FC279*1000)</f>
        <v>0</v>
      </c>
      <c r="FF279" s="8">
        <v>35240.04</v>
      </c>
      <c r="FG279" s="4">
        <v>149023.125</v>
      </c>
      <c r="FH279" s="9">
        <f t="shared" ref="FH279:FH290" si="1590">IF(FF279=0,0,FG279/FF279*1000)</f>
        <v>4228.8012442664649</v>
      </c>
      <c r="FI279" s="12">
        <v>0</v>
      </c>
      <c r="FJ279" s="4">
        <v>0</v>
      </c>
      <c r="FK279" s="9">
        <f t="shared" ref="FK279:FK290" si="1591">IF(FI279=0,0,FJ279/FI279*1000)</f>
        <v>0</v>
      </c>
      <c r="FL279" s="12">
        <v>0</v>
      </c>
      <c r="FM279" s="4">
        <v>0</v>
      </c>
      <c r="FN279" s="9">
        <f t="shared" ref="FN279:FN290" si="1592">IF(FL279=0,0,FM279/FL279*1000)</f>
        <v>0</v>
      </c>
      <c r="FO279" s="12">
        <v>0</v>
      </c>
      <c r="FP279" s="4">
        <v>0</v>
      </c>
      <c r="FQ279" s="9">
        <f t="shared" ref="FQ279:FQ290" si="1593">IF(FO279=0,0,FP279/FO279*1000)</f>
        <v>0</v>
      </c>
      <c r="FR279" s="12">
        <v>0</v>
      </c>
      <c r="FS279" s="4">
        <v>0</v>
      </c>
      <c r="FT279" s="9">
        <f t="shared" ref="FT279:FT290" si="1594">IF(FR279=0,0,FS279/FR279*1000)</f>
        <v>0</v>
      </c>
      <c r="FU279" s="12">
        <v>0</v>
      </c>
      <c r="FV279" s="4">
        <v>0</v>
      </c>
      <c r="FW279" s="9">
        <f t="shared" ref="FW279:FW290" si="1595">IF(FU279=0,0,FV279/FU279*1000)</f>
        <v>0</v>
      </c>
      <c r="FX279" s="8">
        <v>5.4999999999999997E-3</v>
      </c>
      <c r="FY279" s="4">
        <v>1.6359999999999999</v>
      </c>
      <c r="FZ279" s="9">
        <f t="shared" ref="FZ279:FZ290" si="1596">IF(FX279=0,0,FY279/FX279*1000)</f>
        <v>297454.54545454541</v>
      </c>
      <c r="GA279" s="12">
        <v>0</v>
      </c>
      <c r="GB279" s="4">
        <v>0</v>
      </c>
      <c r="GC279" s="9">
        <f t="shared" ref="GC279:GC290" si="1597">IF(GA279=0,0,GB279/GA279*1000)</f>
        <v>0</v>
      </c>
      <c r="GD279" s="12">
        <v>0</v>
      </c>
      <c r="GE279" s="4">
        <v>0</v>
      </c>
      <c r="GF279" s="9">
        <f t="shared" ref="GF279:GF290" si="1598">IF(GD279=0,0,GE279/GD279*1000)</f>
        <v>0</v>
      </c>
      <c r="GG279" s="12">
        <v>0</v>
      </c>
      <c r="GH279" s="4">
        <v>0</v>
      </c>
      <c r="GI279" s="9">
        <f t="shared" ref="GI279:GI290" si="1599">IF(GG279=0,0,GH279/GG279*1000)</f>
        <v>0</v>
      </c>
      <c r="GJ279" s="12">
        <v>0</v>
      </c>
      <c r="GK279" s="4">
        <v>0</v>
      </c>
      <c r="GL279" s="9">
        <f t="shared" ref="GL279:GL290" si="1600">IF(GJ279=0,0,GK279/GJ279*1000)</f>
        <v>0</v>
      </c>
      <c r="GM279" s="12">
        <v>0</v>
      </c>
      <c r="GN279" s="4">
        <v>0</v>
      </c>
      <c r="GO279" s="9">
        <f t="shared" ref="GO279:GO290" si="1601">IF(GM279=0,0,GN279/GM279*1000)</f>
        <v>0</v>
      </c>
      <c r="GP279" s="12">
        <v>0</v>
      </c>
      <c r="GQ279" s="4">
        <v>0</v>
      </c>
      <c r="GR279" s="9">
        <f t="shared" ref="GR279:GR290" si="1602">IF(GP279=0,0,GQ279/GP279*1000)</f>
        <v>0</v>
      </c>
      <c r="GS279" s="12">
        <v>0</v>
      </c>
      <c r="GT279" s="4">
        <v>0</v>
      </c>
      <c r="GU279" s="9">
        <f t="shared" ref="GU279:GU290" si="1603">IF(GS279=0,0,GT279/GS279*1000)</f>
        <v>0</v>
      </c>
      <c r="GV279" s="8">
        <v>36.1</v>
      </c>
      <c r="GW279" s="4">
        <v>218.59399999999999</v>
      </c>
      <c r="GX279" s="9">
        <f t="shared" ref="GX279:GX290" si="1604">IF(GV279=0,0,GW279/GV279*1000)</f>
        <v>6055.2354570637117</v>
      </c>
      <c r="GY279" s="12">
        <v>0</v>
      </c>
      <c r="GZ279" s="4">
        <v>0</v>
      </c>
      <c r="HA279" s="9">
        <f t="shared" ref="HA279:HA290" si="1605">IF(GY279=0,0,GZ279/GY279*1000)</f>
        <v>0</v>
      </c>
      <c r="HB279" s="12">
        <v>0</v>
      </c>
      <c r="HC279" s="4">
        <v>0</v>
      </c>
      <c r="HD279" s="9">
        <f t="shared" ref="HD279:HD290" si="1606">IF(HB279=0,0,HC279/HB279*1000)</f>
        <v>0</v>
      </c>
      <c r="HE279" s="12">
        <v>0</v>
      </c>
      <c r="HF279" s="4">
        <v>0</v>
      </c>
      <c r="HG279" s="9">
        <f t="shared" ref="HG279:HG290" si="1607">IF(HE279=0,0,HF279/HE279*1000)</f>
        <v>0</v>
      </c>
      <c r="HH279" s="12">
        <f>SUMIF($C$5:$HG$5,"Ton",C279:HG279)</f>
        <v>71512.152499999997</v>
      </c>
      <c r="HI279" s="9">
        <f>SUMIF($C$5:$HG$5,"F*",C279:HG279)</f>
        <v>303412.19199999998</v>
      </c>
    </row>
    <row r="280" spans="1:217" x14ac:dyDescent="0.3">
      <c r="A280" s="108">
        <v>2025</v>
      </c>
      <c r="B280" s="109" t="s">
        <v>3</v>
      </c>
      <c r="C280" s="12">
        <v>0</v>
      </c>
      <c r="D280" s="4">
        <v>0</v>
      </c>
      <c r="E280" s="9">
        <f t="shared" ref="E280:E281" si="1608">IF(C280=0,0,D280/C280*1000)</f>
        <v>0</v>
      </c>
      <c r="F280" s="12">
        <v>40046</v>
      </c>
      <c r="G280" s="4">
        <v>178758.09599999999</v>
      </c>
      <c r="H280" s="9">
        <f t="shared" si="1539"/>
        <v>4463.8190081406383</v>
      </c>
      <c r="I280" s="12">
        <v>0</v>
      </c>
      <c r="J280" s="4">
        <v>0</v>
      </c>
      <c r="K280" s="9">
        <f t="shared" si="1540"/>
        <v>0</v>
      </c>
      <c r="L280" s="12">
        <v>0</v>
      </c>
      <c r="M280" s="4">
        <v>0</v>
      </c>
      <c r="N280" s="9">
        <f t="shared" si="1541"/>
        <v>0</v>
      </c>
      <c r="O280" s="12">
        <v>0</v>
      </c>
      <c r="P280" s="4">
        <v>0</v>
      </c>
      <c r="Q280" s="9">
        <f t="shared" si="1542"/>
        <v>0</v>
      </c>
      <c r="R280" s="12">
        <v>0</v>
      </c>
      <c r="S280" s="4">
        <v>0</v>
      </c>
      <c r="T280" s="9">
        <f t="shared" si="1543"/>
        <v>0</v>
      </c>
      <c r="U280" s="12">
        <v>0</v>
      </c>
      <c r="V280" s="4">
        <v>0</v>
      </c>
      <c r="W280" s="9">
        <f t="shared" si="1544"/>
        <v>0</v>
      </c>
      <c r="X280" s="12">
        <v>0</v>
      </c>
      <c r="Y280" s="4">
        <v>0</v>
      </c>
      <c r="Z280" s="9">
        <f t="shared" si="1545"/>
        <v>0</v>
      </c>
      <c r="AA280" s="12">
        <v>0</v>
      </c>
      <c r="AB280" s="4">
        <v>0</v>
      </c>
      <c r="AC280" s="9">
        <f t="shared" si="1546"/>
        <v>0</v>
      </c>
      <c r="AD280" s="12">
        <v>0</v>
      </c>
      <c r="AE280" s="4">
        <v>0</v>
      </c>
      <c r="AF280" s="9">
        <f t="shared" si="1547"/>
        <v>0</v>
      </c>
      <c r="AG280" s="12">
        <v>0</v>
      </c>
      <c r="AH280" s="4">
        <v>0</v>
      </c>
      <c r="AI280" s="9">
        <f t="shared" si="1548"/>
        <v>0</v>
      </c>
      <c r="AJ280" s="12">
        <v>0</v>
      </c>
      <c r="AK280" s="4">
        <v>0</v>
      </c>
      <c r="AL280" s="9">
        <f t="shared" si="1549"/>
        <v>0</v>
      </c>
      <c r="AM280" s="12">
        <v>0</v>
      </c>
      <c r="AN280" s="4">
        <v>0</v>
      </c>
      <c r="AO280" s="9">
        <f t="shared" si="1550"/>
        <v>0</v>
      </c>
      <c r="AP280" s="12">
        <v>0</v>
      </c>
      <c r="AQ280" s="4">
        <v>0</v>
      </c>
      <c r="AR280" s="9">
        <f t="shared" si="1551"/>
        <v>0</v>
      </c>
      <c r="AS280" s="12">
        <v>0</v>
      </c>
      <c r="AT280" s="4">
        <v>0</v>
      </c>
      <c r="AU280" s="9">
        <f t="shared" si="1552"/>
        <v>0</v>
      </c>
      <c r="AV280" s="12">
        <v>0</v>
      </c>
      <c r="AW280" s="4">
        <v>0</v>
      </c>
      <c r="AX280" s="9">
        <f t="shared" si="1553"/>
        <v>0</v>
      </c>
      <c r="AY280" s="12"/>
      <c r="AZ280" s="4"/>
      <c r="BA280" s="9"/>
      <c r="BB280" s="12">
        <v>0</v>
      </c>
      <c r="BC280" s="4">
        <v>0</v>
      </c>
      <c r="BD280" s="9">
        <f t="shared" si="1554"/>
        <v>0</v>
      </c>
      <c r="BE280" s="12">
        <v>0</v>
      </c>
      <c r="BF280" s="4">
        <v>0</v>
      </c>
      <c r="BG280" s="9">
        <f t="shared" si="1555"/>
        <v>0</v>
      </c>
      <c r="BH280" s="12">
        <v>0</v>
      </c>
      <c r="BI280" s="4">
        <v>0</v>
      </c>
      <c r="BJ280" s="9">
        <f t="shared" si="1556"/>
        <v>0</v>
      </c>
      <c r="BK280" s="12">
        <v>0</v>
      </c>
      <c r="BL280" s="4">
        <v>0</v>
      </c>
      <c r="BM280" s="9">
        <f t="shared" si="1557"/>
        <v>0</v>
      </c>
      <c r="BN280" s="12">
        <v>0</v>
      </c>
      <c r="BO280" s="4">
        <v>0</v>
      </c>
      <c r="BP280" s="9">
        <f t="shared" si="1558"/>
        <v>0</v>
      </c>
      <c r="BQ280" s="12">
        <v>0</v>
      </c>
      <c r="BR280" s="4">
        <v>0</v>
      </c>
      <c r="BS280" s="9">
        <f t="shared" si="1559"/>
        <v>0</v>
      </c>
      <c r="BT280" s="12">
        <v>0</v>
      </c>
      <c r="BU280" s="4">
        <v>0</v>
      </c>
      <c r="BV280" s="9">
        <f t="shared" si="1560"/>
        <v>0</v>
      </c>
      <c r="BW280" s="12">
        <v>0</v>
      </c>
      <c r="BX280" s="4">
        <v>0</v>
      </c>
      <c r="BY280" s="9">
        <f t="shared" si="1561"/>
        <v>0</v>
      </c>
      <c r="BZ280" s="12">
        <v>0</v>
      </c>
      <c r="CA280" s="4">
        <v>0</v>
      </c>
      <c r="CB280" s="9">
        <f t="shared" si="1562"/>
        <v>0</v>
      </c>
      <c r="CC280" s="12">
        <v>0</v>
      </c>
      <c r="CD280" s="4">
        <v>0</v>
      </c>
      <c r="CE280" s="9">
        <f t="shared" si="1563"/>
        <v>0</v>
      </c>
      <c r="CF280" s="12">
        <v>0</v>
      </c>
      <c r="CG280" s="4">
        <v>0</v>
      </c>
      <c r="CH280" s="9">
        <f t="shared" si="1564"/>
        <v>0</v>
      </c>
      <c r="CI280" s="12">
        <v>0</v>
      </c>
      <c r="CJ280" s="4">
        <v>0</v>
      </c>
      <c r="CK280" s="9">
        <f t="shared" si="1565"/>
        <v>0</v>
      </c>
      <c r="CL280" s="12">
        <v>0</v>
      </c>
      <c r="CM280" s="4">
        <v>0</v>
      </c>
      <c r="CN280" s="9">
        <f t="shared" si="1566"/>
        <v>0</v>
      </c>
      <c r="CO280" s="12">
        <v>0</v>
      </c>
      <c r="CP280" s="4">
        <v>0</v>
      </c>
      <c r="CQ280" s="9">
        <f t="shared" si="1567"/>
        <v>0</v>
      </c>
      <c r="CR280" s="12">
        <v>0</v>
      </c>
      <c r="CS280" s="4">
        <v>0</v>
      </c>
      <c r="CT280" s="9">
        <f t="shared" si="1568"/>
        <v>0</v>
      </c>
      <c r="CU280" s="12">
        <v>0</v>
      </c>
      <c r="CV280" s="4">
        <v>0</v>
      </c>
      <c r="CW280" s="9">
        <f t="shared" si="1569"/>
        <v>0</v>
      </c>
      <c r="CX280" s="12">
        <v>0</v>
      </c>
      <c r="CY280" s="4">
        <v>0</v>
      </c>
      <c r="CZ280" s="9">
        <f t="shared" si="1570"/>
        <v>0</v>
      </c>
      <c r="DA280" s="12">
        <v>0</v>
      </c>
      <c r="DB280" s="4">
        <v>0</v>
      </c>
      <c r="DC280" s="9">
        <f t="shared" si="1571"/>
        <v>0</v>
      </c>
      <c r="DD280" s="12">
        <v>0</v>
      </c>
      <c r="DE280" s="4">
        <v>0</v>
      </c>
      <c r="DF280" s="9">
        <f t="shared" si="1572"/>
        <v>0</v>
      </c>
      <c r="DG280" s="12">
        <v>0</v>
      </c>
      <c r="DH280" s="4">
        <v>0</v>
      </c>
      <c r="DI280" s="9">
        <f t="shared" si="1573"/>
        <v>0</v>
      </c>
      <c r="DJ280" s="12">
        <v>0</v>
      </c>
      <c r="DK280" s="4">
        <v>0</v>
      </c>
      <c r="DL280" s="9">
        <f t="shared" si="1574"/>
        <v>0</v>
      </c>
      <c r="DM280" s="12">
        <v>0</v>
      </c>
      <c r="DN280" s="4">
        <v>0</v>
      </c>
      <c r="DO280" s="9">
        <f t="shared" si="1575"/>
        <v>0</v>
      </c>
      <c r="DP280" s="12">
        <v>0</v>
      </c>
      <c r="DQ280" s="4">
        <v>0</v>
      </c>
      <c r="DR280" s="9">
        <f t="shared" si="1576"/>
        <v>0</v>
      </c>
      <c r="DS280" s="12">
        <v>0</v>
      </c>
      <c r="DT280" s="4">
        <v>0</v>
      </c>
      <c r="DU280" s="9">
        <f t="shared" si="1577"/>
        <v>0</v>
      </c>
      <c r="DV280" s="12">
        <v>0</v>
      </c>
      <c r="DW280" s="4">
        <v>0</v>
      </c>
      <c r="DX280" s="9">
        <f t="shared" si="1578"/>
        <v>0</v>
      </c>
      <c r="DY280" s="12">
        <v>0</v>
      </c>
      <c r="DZ280" s="4">
        <v>0</v>
      </c>
      <c r="EA280" s="9">
        <f t="shared" si="1579"/>
        <v>0</v>
      </c>
      <c r="EB280" s="12">
        <v>0</v>
      </c>
      <c r="EC280" s="4">
        <v>0</v>
      </c>
      <c r="ED280" s="9">
        <f t="shared" si="1580"/>
        <v>0</v>
      </c>
      <c r="EE280" s="12">
        <v>0</v>
      </c>
      <c r="EF280" s="4">
        <v>0</v>
      </c>
      <c r="EG280" s="9">
        <f t="shared" si="1581"/>
        <v>0</v>
      </c>
      <c r="EH280" s="12">
        <v>0</v>
      </c>
      <c r="EI280" s="4">
        <v>0</v>
      </c>
      <c r="EJ280" s="9">
        <f t="shared" si="1582"/>
        <v>0</v>
      </c>
      <c r="EK280" s="12">
        <v>0</v>
      </c>
      <c r="EL280" s="4">
        <v>0</v>
      </c>
      <c r="EM280" s="9">
        <f t="shared" si="1583"/>
        <v>0</v>
      </c>
      <c r="EN280" s="12">
        <v>0</v>
      </c>
      <c r="EO280" s="4">
        <v>0</v>
      </c>
      <c r="EP280" s="9">
        <f t="shared" si="1584"/>
        <v>0</v>
      </c>
      <c r="EQ280" s="12">
        <v>0</v>
      </c>
      <c r="ER280" s="4">
        <v>0</v>
      </c>
      <c r="ES280" s="9">
        <f t="shared" si="1585"/>
        <v>0</v>
      </c>
      <c r="ET280" s="12">
        <v>0</v>
      </c>
      <c r="EU280" s="4">
        <v>0</v>
      </c>
      <c r="EV280" s="9">
        <f t="shared" si="1586"/>
        <v>0</v>
      </c>
      <c r="EW280" s="12">
        <v>0</v>
      </c>
      <c r="EX280" s="4">
        <v>0</v>
      </c>
      <c r="EY280" s="9">
        <f t="shared" si="1587"/>
        <v>0</v>
      </c>
      <c r="EZ280" s="12">
        <v>1.48E-3</v>
      </c>
      <c r="FA280" s="4">
        <v>0.373</v>
      </c>
      <c r="FB280" s="9">
        <f t="shared" si="1588"/>
        <v>252027.02702702704</v>
      </c>
      <c r="FC280" s="12">
        <v>0</v>
      </c>
      <c r="FD280" s="4">
        <v>0</v>
      </c>
      <c r="FE280" s="9">
        <f t="shared" si="1589"/>
        <v>0</v>
      </c>
      <c r="FF280" s="12">
        <v>0</v>
      </c>
      <c r="FG280" s="4">
        <v>0</v>
      </c>
      <c r="FH280" s="9">
        <f t="shared" si="1590"/>
        <v>0</v>
      </c>
      <c r="FI280" s="12">
        <v>0</v>
      </c>
      <c r="FJ280" s="4">
        <v>0</v>
      </c>
      <c r="FK280" s="9">
        <f t="shared" si="1591"/>
        <v>0</v>
      </c>
      <c r="FL280" s="12">
        <v>0</v>
      </c>
      <c r="FM280" s="4">
        <v>0</v>
      </c>
      <c r="FN280" s="9">
        <f t="shared" si="1592"/>
        <v>0</v>
      </c>
      <c r="FO280" s="12">
        <v>0</v>
      </c>
      <c r="FP280" s="4">
        <v>0</v>
      </c>
      <c r="FQ280" s="9">
        <f t="shared" si="1593"/>
        <v>0</v>
      </c>
      <c r="FR280" s="12">
        <v>0</v>
      </c>
      <c r="FS280" s="4">
        <v>0</v>
      </c>
      <c r="FT280" s="9">
        <f t="shared" si="1594"/>
        <v>0</v>
      </c>
      <c r="FU280" s="12">
        <v>0</v>
      </c>
      <c r="FV280" s="4">
        <v>0</v>
      </c>
      <c r="FW280" s="9">
        <f t="shared" si="1595"/>
        <v>0</v>
      </c>
      <c r="FX280" s="12">
        <v>0</v>
      </c>
      <c r="FY280" s="4">
        <v>0</v>
      </c>
      <c r="FZ280" s="9">
        <f t="shared" si="1596"/>
        <v>0</v>
      </c>
      <c r="GA280" s="12">
        <v>0</v>
      </c>
      <c r="GB280" s="4">
        <v>0</v>
      </c>
      <c r="GC280" s="9">
        <f t="shared" si="1597"/>
        <v>0</v>
      </c>
      <c r="GD280" s="12">
        <v>0</v>
      </c>
      <c r="GE280" s="4">
        <v>0</v>
      </c>
      <c r="GF280" s="9">
        <f t="shared" si="1598"/>
        <v>0</v>
      </c>
      <c r="GG280" s="12">
        <v>0</v>
      </c>
      <c r="GH280" s="4">
        <v>0</v>
      </c>
      <c r="GI280" s="9">
        <f t="shared" si="1599"/>
        <v>0</v>
      </c>
      <c r="GJ280" s="12">
        <v>0</v>
      </c>
      <c r="GK280" s="4">
        <v>0</v>
      </c>
      <c r="GL280" s="9">
        <f t="shared" si="1600"/>
        <v>0</v>
      </c>
      <c r="GM280" s="12">
        <v>0</v>
      </c>
      <c r="GN280" s="4">
        <v>0</v>
      </c>
      <c r="GO280" s="9">
        <f t="shared" si="1601"/>
        <v>0</v>
      </c>
      <c r="GP280" s="12">
        <v>0</v>
      </c>
      <c r="GQ280" s="4">
        <v>0</v>
      </c>
      <c r="GR280" s="9">
        <f t="shared" si="1602"/>
        <v>0</v>
      </c>
      <c r="GS280" s="8">
        <v>1.48E-3</v>
      </c>
      <c r="GT280" s="4">
        <v>0.373</v>
      </c>
      <c r="GU280" s="9">
        <f t="shared" si="1603"/>
        <v>252027.02702702704</v>
      </c>
      <c r="GV280" s="8">
        <v>0.15</v>
      </c>
      <c r="GW280" s="4">
        <v>1.9570000000000001</v>
      </c>
      <c r="GX280" s="9">
        <f t="shared" si="1604"/>
        <v>13046.666666666666</v>
      </c>
      <c r="GY280" s="12">
        <v>0</v>
      </c>
      <c r="GZ280" s="4">
        <v>0</v>
      </c>
      <c r="HA280" s="9">
        <f t="shared" si="1605"/>
        <v>0</v>
      </c>
      <c r="HB280" s="8">
        <v>1E-3</v>
      </c>
      <c r="HC280" s="4">
        <v>1.9E-2</v>
      </c>
      <c r="HD280" s="9">
        <f t="shared" si="1606"/>
        <v>19000</v>
      </c>
      <c r="HE280" s="8">
        <v>0.3</v>
      </c>
      <c r="HF280" s="4">
        <v>1.2050000000000001</v>
      </c>
      <c r="HG280" s="9">
        <f t="shared" si="1607"/>
        <v>4016.6666666666674</v>
      </c>
      <c r="HH280" s="12">
        <f t="shared" ref="HH280:HH291" si="1609">SUMIF($C$5:$HG$5,"Ton",C280:HG280)</f>
        <v>40046.453959999999</v>
      </c>
      <c r="HI280" s="9">
        <f t="shared" ref="HI280:HI291" si="1610">SUMIF($C$5:$HG$5,"F*",C280:HG280)</f>
        <v>178762.02299999996</v>
      </c>
    </row>
    <row r="281" spans="1:217" x14ac:dyDescent="0.3">
      <c r="A281" s="108">
        <v>2025</v>
      </c>
      <c r="B281" s="109" t="s">
        <v>4</v>
      </c>
      <c r="C281" s="12">
        <v>0</v>
      </c>
      <c r="D281" s="4">
        <v>0</v>
      </c>
      <c r="E281" s="9">
        <f t="shared" si="1608"/>
        <v>0</v>
      </c>
      <c r="F281" s="8">
        <v>33000</v>
      </c>
      <c r="G281" s="4">
        <v>134211.527</v>
      </c>
      <c r="H281" s="9">
        <f t="shared" si="1539"/>
        <v>4067.0159696969695</v>
      </c>
      <c r="I281" s="12">
        <v>0</v>
      </c>
      <c r="J281" s="4">
        <v>0</v>
      </c>
      <c r="K281" s="9">
        <f t="shared" si="1540"/>
        <v>0</v>
      </c>
      <c r="L281" s="12">
        <v>0</v>
      </c>
      <c r="M281" s="4">
        <v>0</v>
      </c>
      <c r="N281" s="9">
        <f t="shared" si="1541"/>
        <v>0</v>
      </c>
      <c r="O281" s="12">
        <v>0</v>
      </c>
      <c r="P281" s="4">
        <v>0</v>
      </c>
      <c r="Q281" s="9">
        <f t="shared" si="1542"/>
        <v>0</v>
      </c>
      <c r="R281" s="12">
        <v>0</v>
      </c>
      <c r="S281" s="4">
        <v>0</v>
      </c>
      <c r="T281" s="9">
        <f t="shared" si="1543"/>
        <v>0</v>
      </c>
      <c r="U281" s="12">
        <v>0</v>
      </c>
      <c r="V281" s="4">
        <v>0</v>
      </c>
      <c r="W281" s="9">
        <f t="shared" si="1544"/>
        <v>0</v>
      </c>
      <c r="X281" s="12">
        <v>0</v>
      </c>
      <c r="Y281" s="4">
        <v>0</v>
      </c>
      <c r="Z281" s="9">
        <f t="shared" si="1545"/>
        <v>0</v>
      </c>
      <c r="AA281" s="12">
        <v>0</v>
      </c>
      <c r="AB281" s="4">
        <v>0</v>
      </c>
      <c r="AC281" s="9">
        <f t="shared" si="1546"/>
        <v>0</v>
      </c>
      <c r="AD281" s="12">
        <v>0</v>
      </c>
      <c r="AE281" s="4">
        <v>0</v>
      </c>
      <c r="AF281" s="9">
        <f t="shared" si="1547"/>
        <v>0</v>
      </c>
      <c r="AG281" s="12">
        <v>0</v>
      </c>
      <c r="AH281" s="4">
        <v>0</v>
      </c>
      <c r="AI281" s="9">
        <f t="shared" si="1548"/>
        <v>0</v>
      </c>
      <c r="AJ281" s="12">
        <v>0</v>
      </c>
      <c r="AK281" s="4">
        <v>0</v>
      </c>
      <c r="AL281" s="9">
        <f t="shared" si="1549"/>
        <v>0</v>
      </c>
      <c r="AM281" s="12">
        <v>0</v>
      </c>
      <c r="AN281" s="4">
        <v>0</v>
      </c>
      <c r="AO281" s="9">
        <f t="shared" si="1550"/>
        <v>0</v>
      </c>
      <c r="AP281" s="12">
        <v>0</v>
      </c>
      <c r="AQ281" s="4">
        <v>0</v>
      </c>
      <c r="AR281" s="9">
        <f t="shared" si="1551"/>
        <v>0</v>
      </c>
      <c r="AS281" s="12">
        <v>0</v>
      </c>
      <c r="AT281" s="4">
        <v>0</v>
      </c>
      <c r="AU281" s="9">
        <f t="shared" si="1552"/>
        <v>0</v>
      </c>
      <c r="AV281" s="12">
        <v>0</v>
      </c>
      <c r="AW281" s="4">
        <v>0</v>
      </c>
      <c r="AX281" s="9">
        <f t="shared" si="1553"/>
        <v>0</v>
      </c>
      <c r="AY281" s="8"/>
      <c r="AZ281" s="4"/>
      <c r="BA281" s="9"/>
      <c r="BB281" s="8">
        <v>5.0000000000000001E-4</v>
      </c>
      <c r="BC281" s="4">
        <v>7.8E-2</v>
      </c>
      <c r="BD281" s="9">
        <f t="shared" si="1554"/>
        <v>156000</v>
      </c>
      <c r="BE281" s="12">
        <v>0</v>
      </c>
      <c r="BF281" s="4">
        <v>0</v>
      </c>
      <c r="BG281" s="9">
        <f t="shared" si="1555"/>
        <v>0</v>
      </c>
      <c r="BH281" s="12">
        <v>0</v>
      </c>
      <c r="BI281" s="4">
        <v>0</v>
      </c>
      <c r="BJ281" s="9">
        <f t="shared" si="1556"/>
        <v>0</v>
      </c>
      <c r="BK281" s="12">
        <v>0</v>
      </c>
      <c r="BL281" s="4">
        <v>0</v>
      </c>
      <c r="BM281" s="9">
        <f t="shared" si="1557"/>
        <v>0</v>
      </c>
      <c r="BN281" s="12">
        <v>0</v>
      </c>
      <c r="BO281" s="4">
        <v>0</v>
      </c>
      <c r="BP281" s="9">
        <f t="shared" si="1558"/>
        <v>0</v>
      </c>
      <c r="BQ281" s="12">
        <v>0</v>
      </c>
      <c r="BR281" s="4">
        <v>0</v>
      </c>
      <c r="BS281" s="9">
        <f t="shared" si="1559"/>
        <v>0</v>
      </c>
      <c r="BT281" s="12">
        <v>0</v>
      </c>
      <c r="BU281" s="4">
        <v>0</v>
      </c>
      <c r="BV281" s="9">
        <f t="shared" si="1560"/>
        <v>0</v>
      </c>
      <c r="BW281" s="12">
        <v>0</v>
      </c>
      <c r="BX281" s="4">
        <v>0</v>
      </c>
      <c r="BY281" s="9">
        <f t="shared" si="1561"/>
        <v>0</v>
      </c>
      <c r="BZ281" s="12">
        <v>0</v>
      </c>
      <c r="CA281" s="4">
        <v>0</v>
      </c>
      <c r="CB281" s="9">
        <f t="shared" si="1562"/>
        <v>0</v>
      </c>
      <c r="CC281" s="12">
        <v>0</v>
      </c>
      <c r="CD281" s="4">
        <v>0</v>
      </c>
      <c r="CE281" s="9">
        <f t="shared" si="1563"/>
        <v>0</v>
      </c>
      <c r="CF281" s="12">
        <v>0</v>
      </c>
      <c r="CG281" s="4">
        <v>0</v>
      </c>
      <c r="CH281" s="9">
        <f t="shared" si="1564"/>
        <v>0</v>
      </c>
      <c r="CI281" s="12">
        <v>0</v>
      </c>
      <c r="CJ281" s="4">
        <v>0</v>
      </c>
      <c r="CK281" s="9">
        <f t="shared" si="1565"/>
        <v>0</v>
      </c>
      <c r="CL281" s="12">
        <v>0</v>
      </c>
      <c r="CM281" s="4">
        <v>0</v>
      </c>
      <c r="CN281" s="9">
        <f t="shared" si="1566"/>
        <v>0</v>
      </c>
      <c r="CO281" s="12">
        <v>0</v>
      </c>
      <c r="CP281" s="4">
        <v>0</v>
      </c>
      <c r="CQ281" s="9">
        <f t="shared" si="1567"/>
        <v>0</v>
      </c>
      <c r="CR281" s="12">
        <v>0</v>
      </c>
      <c r="CS281" s="4">
        <v>0</v>
      </c>
      <c r="CT281" s="9">
        <f t="shared" si="1568"/>
        <v>0</v>
      </c>
      <c r="CU281" s="12">
        <v>0</v>
      </c>
      <c r="CV281" s="4">
        <v>0</v>
      </c>
      <c r="CW281" s="9">
        <f t="shared" si="1569"/>
        <v>0</v>
      </c>
      <c r="CX281" s="12">
        <v>0</v>
      </c>
      <c r="CY281" s="4">
        <v>0</v>
      </c>
      <c r="CZ281" s="9">
        <f t="shared" si="1570"/>
        <v>0</v>
      </c>
      <c r="DA281" s="12">
        <v>0</v>
      </c>
      <c r="DB281" s="4">
        <v>0</v>
      </c>
      <c r="DC281" s="9">
        <f t="shared" si="1571"/>
        <v>0</v>
      </c>
      <c r="DD281" s="12">
        <v>0</v>
      </c>
      <c r="DE281" s="4">
        <v>0</v>
      </c>
      <c r="DF281" s="9">
        <f t="shared" si="1572"/>
        <v>0</v>
      </c>
      <c r="DG281" s="12">
        <v>0</v>
      </c>
      <c r="DH281" s="4">
        <v>0</v>
      </c>
      <c r="DI281" s="9">
        <f t="shared" si="1573"/>
        <v>0</v>
      </c>
      <c r="DJ281" s="12">
        <v>0</v>
      </c>
      <c r="DK281" s="4">
        <v>0</v>
      </c>
      <c r="DL281" s="9">
        <f t="shared" si="1574"/>
        <v>0</v>
      </c>
      <c r="DM281" s="12">
        <v>0</v>
      </c>
      <c r="DN281" s="4">
        <v>0</v>
      </c>
      <c r="DO281" s="9">
        <f t="shared" si="1575"/>
        <v>0</v>
      </c>
      <c r="DP281" s="8">
        <v>1.169</v>
      </c>
      <c r="DQ281" s="4">
        <v>3.4</v>
      </c>
      <c r="DR281" s="9">
        <f t="shared" si="1576"/>
        <v>2908.4687767322498</v>
      </c>
      <c r="DS281" s="12">
        <v>0</v>
      </c>
      <c r="DT281" s="4">
        <v>0</v>
      </c>
      <c r="DU281" s="9">
        <f t="shared" si="1577"/>
        <v>0</v>
      </c>
      <c r="DV281" s="12">
        <v>0</v>
      </c>
      <c r="DW281" s="4">
        <v>0</v>
      </c>
      <c r="DX281" s="9">
        <f t="shared" si="1578"/>
        <v>0</v>
      </c>
      <c r="DY281" s="12">
        <v>0</v>
      </c>
      <c r="DZ281" s="4">
        <v>0</v>
      </c>
      <c r="EA281" s="9">
        <f t="shared" si="1579"/>
        <v>0</v>
      </c>
      <c r="EB281" s="12">
        <v>0</v>
      </c>
      <c r="EC281" s="4">
        <v>0</v>
      </c>
      <c r="ED281" s="9">
        <f t="shared" si="1580"/>
        <v>0</v>
      </c>
      <c r="EE281" s="12">
        <v>0</v>
      </c>
      <c r="EF281" s="4">
        <v>0</v>
      </c>
      <c r="EG281" s="9">
        <f t="shared" si="1581"/>
        <v>0</v>
      </c>
      <c r="EH281" s="12">
        <v>0</v>
      </c>
      <c r="EI281" s="4">
        <v>0</v>
      </c>
      <c r="EJ281" s="9">
        <f t="shared" si="1582"/>
        <v>0</v>
      </c>
      <c r="EK281" s="12">
        <v>0</v>
      </c>
      <c r="EL281" s="4">
        <v>0</v>
      </c>
      <c r="EM281" s="9">
        <f t="shared" si="1583"/>
        <v>0</v>
      </c>
      <c r="EN281" s="12">
        <v>0</v>
      </c>
      <c r="EO281" s="4">
        <v>0</v>
      </c>
      <c r="EP281" s="9">
        <f t="shared" si="1584"/>
        <v>0</v>
      </c>
      <c r="EQ281" s="12">
        <v>0</v>
      </c>
      <c r="ER281" s="4">
        <v>0</v>
      </c>
      <c r="ES281" s="9">
        <f t="shared" si="1585"/>
        <v>0</v>
      </c>
      <c r="ET281" s="12">
        <v>0</v>
      </c>
      <c r="EU281" s="4">
        <v>0</v>
      </c>
      <c r="EV281" s="9">
        <f t="shared" si="1586"/>
        <v>0</v>
      </c>
      <c r="EW281" s="12">
        <v>0</v>
      </c>
      <c r="EX281" s="4">
        <v>0</v>
      </c>
      <c r="EY281" s="9">
        <f t="shared" si="1587"/>
        <v>0</v>
      </c>
      <c r="EZ281" s="12">
        <v>0</v>
      </c>
      <c r="FA281" s="4">
        <v>0</v>
      </c>
      <c r="FB281" s="9">
        <f t="shared" si="1588"/>
        <v>0</v>
      </c>
      <c r="FC281" s="12">
        <v>0</v>
      </c>
      <c r="FD281" s="4">
        <v>0</v>
      </c>
      <c r="FE281" s="9">
        <f t="shared" si="1589"/>
        <v>0</v>
      </c>
      <c r="FF281" s="12">
        <v>0</v>
      </c>
      <c r="FG281" s="4">
        <v>0</v>
      </c>
      <c r="FH281" s="9">
        <f t="shared" si="1590"/>
        <v>0</v>
      </c>
      <c r="FI281" s="12">
        <v>0</v>
      </c>
      <c r="FJ281" s="4">
        <v>0</v>
      </c>
      <c r="FK281" s="9">
        <f t="shared" si="1591"/>
        <v>0</v>
      </c>
      <c r="FL281" s="12">
        <v>0</v>
      </c>
      <c r="FM281" s="4">
        <v>0</v>
      </c>
      <c r="FN281" s="9">
        <f t="shared" si="1592"/>
        <v>0</v>
      </c>
      <c r="FO281" s="12">
        <v>0</v>
      </c>
      <c r="FP281" s="4">
        <v>0</v>
      </c>
      <c r="FQ281" s="9">
        <f t="shared" si="1593"/>
        <v>0</v>
      </c>
      <c r="FR281" s="12">
        <v>0</v>
      </c>
      <c r="FS281" s="4">
        <v>0</v>
      </c>
      <c r="FT281" s="9">
        <f t="shared" si="1594"/>
        <v>0</v>
      </c>
      <c r="FU281" s="12">
        <v>0</v>
      </c>
      <c r="FV281" s="4">
        <v>0</v>
      </c>
      <c r="FW281" s="9">
        <f t="shared" si="1595"/>
        <v>0</v>
      </c>
      <c r="FX281" s="12">
        <v>0</v>
      </c>
      <c r="FY281" s="4">
        <v>0</v>
      </c>
      <c r="FZ281" s="9">
        <f t="shared" si="1596"/>
        <v>0</v>
      </c>
      <c r="GA281" s="12">
        <v>0</v>
      </c>
      <c r="GB281" s="4">
        <v>0</v>
      </c>
      <c r="GC281" s="9">
        <f t="shared" si="1597"/>
        <v>0</v>
      </c>
      <c r="GD281" s="12">
        <v>0</v>
      </c>
      <c r="GE281" s="4">
        <v>0</v>
      </c>
      <c r="GF281" s="9">
        <f t="shared" si="1598"/>
        <v>0</v>
      </c>
      <c r="GG281" s="12">
        <v>0</v>
      </c>
      <c r="GH281" s="4">
        <v>0</v>
      </c>
      <c r="GI281" s="9">
        <f t="shared" si="1599"/>
        <v>0</v>
      </c>
      <c r="GJ281" s="12">
        <v>0</v>
      </c>
      <c r="GK281" s="4">
        <v>0</v>
      </c>
      <c r="GL281" s="9">
        <f t="shared" si="1600"/>
        <v>0</v>
      </c>
      <c r="GM281" s="12">
        <v>0</v>
      </c>
      <c r="GN281" s="4">
        <v>0</v>
      </c>
      <c r="GO281" s="9">
        <f t="shared" si="1601"/>
        <v>0</v>
      </c>
      <c r="GP281" s="12">
        <v>0</v>
      </c>
      <c r="GQ281" s="4">
        <v>0</v>
      </c>
      <c r="GR281" s="9">
        <f t="shared" si="1602"/>
        <v>0</v>
      </c>
      <c r="GS281" s="12">
        <v>0</v>
      </c>
      <c r="GT281" s="4">
        <v>0</v>
      </c>
      <c r="GU281" s="9">
        <f t="shared" si="1603"/>
        <v>0</v>
      </c>
      <c r="GV281" s="8">
        <v>3.61</v>
      </c>
      <c r="GW281" s="4">
        <v>21.707000000000001</v>
      </c>
      <c r="GX281" s="9">
        <f t="shared" si="1604"/>
        <v>6013.0193905817177</v>
      </c>
      <c r="GY281" s="12">
        <v>0</v>
      </c>
      <c r="GZ281" s="4">
        <v>0</v>
      </c>
      <c r="HA281" s="9">
        <f t="shared" si="1605"/>
        <v>0</v>
      </c>
      <c r="HB281" s="12">
        <v>0</v>
      </c>
      <c r="HC281" s="4">
        <v>0</v>
      </c>
      <c r="HD281" s="9">
        <f t="shared" si="1606"/>
        <v>0</v>
      </c>
      <c r="HE281" s="12">
        <v>0</v>
      </c>
      <c r="HF281" s="4">
        <v>0</v>
      </c>
      <c r="HG281" s="9">
        <f t="shared" si="1607"/>
        <v>0</v>
      </c>
      <c r="HH281" s="12">
        <f t="shared" si="1609"/>
        <v>33004.779500000004</v>
      </c>
      <c r="HI281" s="9">
        <f t="shared" si="1610"/>
        <v>134236.712</v>
      </c>
    </row>
    <row r="282" spans="1:217" x14ac:dyDescent="0.3">
      <c r="A282" s="108">
        <v>2025</v>
      </c>
      <c r="B282" s="109" t="s">
        <v>5</v>
      </c>
      <c r="C282" s="12">
        <v>0</v>
      </c>
      <c r="D282" s="4">
        <v>0</v>
      </c>
      <c r="E282" s="9">
        <f>IF(C282=0,0,D282/C282*1000)</f>
        <v>0</v>
      </c>
      <c r="F282" s="12">
        <v>0</v>
      </c>
      <c r="G282" s="4">
        <v>0</v>
      </c>
      <c r="H282" s="9">
        <f t="shared" si="1539"/>
        <v>0</v>
      </c>
      <c r="I282" s="12">
        <v>0</v>
      </c>
      <c r="J282" s="4">
        <v>0</v>
      </c>
      <c r="K282" s="9">
        <f t="shared" si="1540"/>
        <v>0</v>
      </c>
      <c r="L282" s="12">
        <v>0</v>
      </c>
      <c r="M282" s="4">
        <v>0</v>
      </c>
      <c r="N282" s="9">
        <f t="shared" si="1541"/>
        <v>0</v>
      </c>
      <c r="O282" s="12">
        <v>0</v>
      </c>
      <c r="P282" s="4">
        <v>0</v>
      </c>
      <c r="Q282" s="9">
        <f t="shared" si="1542"/>
        <v>0</v>
      </c>
      <c r="R282" s="12">
        <v>0</v>
      </c>
      <c r="S282" s="4">
        <v>0</v>
      </c>
      <c r="T282" s="9">
        <f t="shared" si="1543"/>
        <v>0</v>
      </c>
      <c r="U282" s="12">
        <v>0</v>
      </c>
      <c r="V282" s="4">
        <v>0</v>
      </c>
      <c r="W282" s="9">
        <f t="shared" si="1544"/>
        <v>0</v>
      </c>
      <c r="X282" s="12">
        <v>0</v>
      </c>
      <c r="Y282" s="4">
        <v>0</v>
      </c>
      <c r="Z282" s="9">
        <f t="shared" si="1545"/>
        <v>0</v>
      </c>
      <c r="AA282" s="12">
        <v>0</v>
      </c>
      <c r="AB282" s="4">
        <v>0</v>
      </c>
      <c r="AC282" s="9">
        <f t="shared" si="1546"/>
        <v>0</v>
      </c>
      <c r="AD282" s="12">
        <v>0</v>
      </c>
      <c r="AE282" s="4">
        <v>0</v>
      </c>
      <c r="AF282" s="9">
        <f t="shared" si="1547"/>
        <v>0</v>
      </c>
      <c r="AG282" s="12">
        <v>0</v>
      </c>
      <c r="AH282" s="4">
        <v>0</v>
      </c>
      <c r="AI282" s="9">
        <f t="shared" si="1548"/>
        <v>0</v>
      </c>
      <c r="AJ282" s="12">
        <v>0</v>
      </c>
      <c r="AK282" s="4">
        <v>0</v>
      </c>
      <c r="AL282" s="9">
        <f t="shared" si="1549"/>
        <v>0</v>
      </c>
      <c r="AM282" s="12">
        <v>0</v>
      </c>
      <c r="AN282" s="4">
        <v>0</v>
      </c>
      <c r="AO282" s="9">
        <f t="shared" si="1550"/>
        <v>0</v>
      </c>
      <c r="AP282" s="12">
        <v>0</v>
      </c>
      <c r="AQ282" s="4">
        <v>0</v>
      </c>
      <c r="AR282" s="9">
        <f t="shared" si="1551"/>
        <v>0</v>
      </c>
      <c r="AS282" s="12">
        <v>0</v>
      </c>
      <c r="AT282" s="4">
        <v>0</v>
      </c>
      <c r="AU282" s="9">
        <f t="shared" si="1552"/>
        <v>0</v>
      </c>
      <c r="AV282" s="12">
        <v>0</v>
      </c>
      <c r="AW282" s="4">
        <v>0</v>
      </c>
      <c r="AX282" s="9">
        <f t="shared" si="1553"/>
        <v>0</v>
      </c>
      <c r="AY282" s="8"/>
      <c r="AZ282" s="4"/>
      <c r="BA282" s="9"/>
      <c r="BB282" s="8">
        <v>2.5</v>
      </c>
      <c r="BC282" s="4">
        <v>30.419</v>
      </c>
      <c r="BD282" s="9">
        <f t="shared" si="1554"/>
        <v>12167.6</v>
      </c>
      <c r="BE282" s="12">
        <v>0</v>
      </c>
      <c r="BF282" s="4">
        <v>0</v>
      </c>
      <c r="BG282" s="9">
        <f t="shared" si="1555"/>
        <v>0</v>
      </c>
      <c r="BH282" s="12">
        <v>0</v>
      </c>
      <c r="BI282" s="4">
        <v>0</v>
      </c>
      <c r="BJ282" s="9">
        <f t="shared" si="1556"/>
        <v>0</v>
      </c>
      <c r="BK282" s="12">
        <v>0</v>
      </c>
      <c r="BL282" s="4">
        <v>0</v>
      </c>
      <c r="BM282" s="9">
        <f t="shared" si="1557"/>
        <v>0</v>
      </c>
      <c r="BN282" s="12">
        <v>0</v>
      </c>
      <c r="BO282" s="4">
        <v>0</v>
      </c>
      <c r="BP282" s="9">
        <f t="shared" si="1558"/>
        <v>0</v>
      </c>
      <c r="BQ282" s="12">
        <v>0</v>
      </c>
      <c r="BR282" s="4">
        <v>0</v>
      </c>
      <c r="BS282" s="9">
        <f t="shared" si="1559"/>
        <v>0</v>
      </c>
      <c r="BT282" s="12">
        <v>0</v>
      </c>
      <c r="BU282" s="4">
        <v>0</v>
      </c>
      <c r="BV282" s="9">
        <f t="shared" si="1560"/>
        <v>0</v>
      </c>
      <c r="BW282" s="12">
        <v>0</v>
      </c>
      <c r="BX282" s="4">
        <v>0</v>
      </c>
      <c r="BY282" s="9">
        <f t="shared" si="1561"/>
        <v>0</v>
      </c>
      <c r="BZ282" s="12">
        <v>0</v>
      </c>
      <c r="CA282" s="4">
        <v>0</v>
      </c>
      <c r="CB282" s="9">
        <f t="shared" si="1562"/>
        <v>0</v>
      </c>
      <c r="CC282" s="12">
        <v>0</v>
      </c>
      <c r="CD282" s="4">
        <v>0</v>
      </c>
      <c r="CE282" s="9">
        <f t="shared" si="1563"/>
        <v>0</v>
      </c>
      <c r="CF282" s="12">
        <v>0</v>
      </c>
      <c r="CG282" s="4">
        <v>0</v>
      </c>
      <c r="CH282" s="9">
        <f t="shared" si="1564"/>
        <v>0</v>
      </c>
      <c r="CI282" s="12">
        <v>0</v>
      </c>
      <c r="CJ282" s="4">
        <v>0</v>
      </c>
      <c r="CK282" s="9">
        <f t="shared" si="1565"/>
        <v>0</v>
      </c>
      <c r="CL282" s="12">
        <v>0</v>
      </c>
      <c r="CM282" s="4">
        <v>0</v>
      </c>
      <c r="CN282" s="9">
        <f t="shared" si="1566"/>
        <v>0</v>
      </c>
      <c r="CO282" s="12">
        <v>0</v>
      </c>
      <c r="CP282" s="4">
        <v>0</v>
      </c>
      <c r="CQ282" s="9">
        <f t="shared" si="1567"/>
        <v>0</v>
      </c>
      <c r="CR282" s="12">
        <v>0</v>
      </c>
      <c r="CS282" s="4">
        <v>0</v>
      </c>
      <c r="CT282" s="9">
        <f t="shared" si="1568"/>
        <v>0</v>
      </c>
      <c r="CU282" s="12">
        <v>0</v>
      </c>
      <c r="CV282" s="4">
        <v>0</v>
      </c>
      <c r="CW282" s="9">
        <f t="shared" si="1569"/>
        <v>0</v>
      </c>
      <c r="CX282" s="12">
        <v>0</v>
      </c>
      <c r="CY282" s="4">
        <v>0</v>
      </c>
      <c r="CZ282" s="9">
        <f t="shared" si="1570"/>
        <v>0</v>
      </c>
      <c r="DA282" s="12">
        <v>0</v>
      </c>
      <c r="DB282" s="4">
        <v>0</v>
      </c>
      <c r="DC282" s="9">
        <f t="shared" si="1571"/>
        <v>0</v>
      </c>
      <c r="DD282" s="12">
        <v>0</v>
      </c>
      <c r="DE282" s="4">
        <v>0</v>
      </c>
      <c r="DF282" s="9">
        <f t="shared" si="1572"/>
        <v>0</v>
      </c>
      <c r="DG282" s="12">
        <v>0</v>
      </c>
      <c r="DH282" s="4">
        <v>0</v>
      </c>
      <c r="DI282" s="9">
        <f t="shared" si="1573"/>
        <v>0</v>
      </c>
      <c r="DJ282" s="12">
        <v>0</v>
      </c>
      <c r="DK282" s="4">
        <v>0</v>
      </c>
      <c r="DL282" s="9">
        <f t="shared" si="1574"/>
        <v>0</v>
      </c>
      <c r="DM282" s="12">
        <v>0</v>
      </c>
      <c r="DN282" s="4">
        <v>0</v>
      </c>
      <c r="DO282" s="9">
        <f t="shared" si="1575"/>
        <v>0</v>
      </c>
      <c r="DP282" s="12">
        <v>0</v>
      </c>
      <c r="DQ282" s="4">
        <v>0</v>
      </c>
      <c r="DR282" s="9">
        <f t="shared" si="1576"/>
        <v>0</v>
      </c>
      <c r="DS282" s="12">
        <v>0</v>
      </c>
      <c r="DT282" s="4">
        <v>0</v>
      </c>
      <c r="DU282" s="9">
        <f t="shared" si="1577"/>
        <v>0</v>
      </c>
      <c r="DV282" s="12">
        <v>0</v>
      </c>
      <c r="DW282" s="4">
        <v>0</v>
      </c>
      <c r="DX282" s="9">
        <f t="shared" si="1578"/>
        <v>0</v>
      </c>
      <c r="DY282" s="12">
        <v>0</v>
      </c>
      <c r="DZ282" s="4">
        <v>0</v>
      </c>
      <c r="EA282" s="9">
        <f t="shared" si="1579"/>
        <v>0</v>
      </c>
      <c r="EB282" s="12">
        <v>0</v>
      </c>
      <c r="EC282" s="4">
        <v>0</v>
      </c>
      <c r="ED282" s="9">
        <f t="shared" si="1580"/>
        <v>0</v>
      </c>
      <c r="EE282" s="12">
        <v>0</v>
      </c>
      <c r="EF282" s="4">
        <v>0</v>
      </c>
      <c r="EG282" s="9">
        <f t="shared" si="1581"/>
        <v>0</v>
      </c>
      <c r="EH282" s="12">
        <v>0</v>
      </c>
      <c r="EI282" s="4">
        <v>0</v>
      </c>
      <c r="EJ282" s="9">
        <f t="shared" si="1582"/>
        <v>0</v>
      </c>
      <c r="EK282" s="12">
        <v>0</v>
      </c>
      <c r="EL282" s="4">
        <v>0</v>
      </c>
      <c r="EM282" s="9">
        <f t="shared" si="1583"/>
        <v>0</v>
      </c>
      <c r="EN282" s="12">
        <v>0</v>
      </c>
      <c r="EO282" s="4">
        <v>0</v>
      </c>
      <c r="EP282" s="9">
        <f t="shared" si="1584"/>
        <v>0</v>
      </c>
      <c r="EQ282" s="12">
        <v>0</v>
      </c>
      <c r="ER282" s="4">
        <v>0</v>
      </c>
      <c r="ES282" s="9">
        <f t="shared" si="1585"/>
        <v>0</v>
      </c>
      <c r="ET282" s="12">
        <v>0</v>
      </c>
      <c r="EU282" s="4">
        <v>0</v>
      </c>
      <c r="EV282" s="9">
        <f t="shared" si="1586"/>
        <v>0</v>
      </c>
      <c r="EW282" s="12">
        <v>0</v>
      </c>
      <c r="EX282" s="4">
        <v>0</v>
      </c>
      <c r="EY282" s="9">
        <f t="shared" si="1587"/>
        <v>0</v>
      </c>
      <c r="EZ282" s="12">
        <v>0</v>
      </c>
      <c r="FA282" s="4">
        <v>0</v>
      </c>
      <c r="FB282" s="9">
        <f t="shared" si="1588"/>
        <v>0</v>
      </c>
      <c r="FC282" s="12">
        <v>0</v>
      </c>
      <c r="FD282" s="4">
        <v>0</v>
      </c>
      <c r="FE282" s="9">
        <f t="shared" si="1589"/>
        <v>0</v>
      </c>
      <c r="FF282" s="12">
        <v>0</v>
      </c>
      <c r="FG282" s="4">
        <v>0</v>
      </c>
      <c r="FH282" s="9">
        <f t="shared" si="1590"/>
        <v>0</v>
      </c>
      <c r="FI282" s="12">
        <v>0</v>
      </c>
      <c r="FJ282" s="4">
        <v>0</v>
      </c>
      <c r="FK282" s="9">
        <f t="shared" si="1591"/>
        <v>0</v>
      </c>
      <c r="FL282" s="12">
        <v>0</v>
      </c>
      <c r="FM282" s="4">
        <v>0</v>
      </c>
      <c r="FN282" s="9">
        <f t="shared" si="1592"/>
        <v>0</v>
      </c>
      <c r="FO282" s="12">
        <v>0</v>
      </c>
      <c r="FP282" s="4">
        <v>0</v>
      </c>
      <c r="FQ282" s="9">
        <f t="shared" si="1593"/>
        <v>0</v>
      </c>
      <c r="FR282" s="12">
        <v>0</v>
      </c>
      <c r="FS282" s="4">
        <v>0</v>
      </c>
      <c r="FT282" s="9">
        <f t="shared" si="1594"/>
        <v>0</v>
      </c>
      <c r="FU282" s="12">
        <v>0</v>
      </c>
      <c r="FV282" s="4">
        <v>0</v>
      </c>
      <c r="FW282" s="9">
        <f t="shared" si="1595"/>
        <v>0</v>
      </c>
      <c r="FX282" s="12">
        <v>0</v>
      </c>
      <c r="FY282" s="4">
        <v>0</v>
      </c>
      <c r="FZ282" s="9">
        <f t="shared" si="1596"/>
        <v>0</v>
      </c>
      <c r="GA282" s="12">
        <v>0</v>
      </c>
      <c r="GB282" s="4">
        <v>0</v>
      </c>
      <c r="GC282" s="9">
        <f t="shared" si="1597"/>
        <v>0</v>
      </c>
      <c r="GD282" s="12">
        <v>0</v>
      </c>
      <c r="GE282" s="4">
        <v>0</v>
      </c>
      <c r="GF282" s="9">
        <f t="shared" si="1598"/>
        <v>0</v>
      </c>
      <c r="GG282" s="12">
        <v>0</v>
      </c>
      <c r="GH282" s="4">
        <v>0</v>
      </c>
      <c r="GI282" s="9">
        <f t="shared" si="1599"/>
        <v>0</v>
      </c>
      <c r="GJ282" s="12">
        <v>0</v>
      </c>
      <c r="GK282" s="4">
        <v>0</v>
      </c>
      <c r="GL282" s="9">
        <f t="shared" si="1600"/>
        <v>0</v>
      </c>
      <c r="GM282" s="12">
        <v>0</v>
      </c>
      <c r="GN282" s="4">
        <v>0</v>
      </c>
      <c r="GO282" s="9">
        <f t="shared" si="1601"/>
        <v>0</v>
      </c>
      <c r="GP282" s="12">
        <v>0</v>
      </c>
      <c r="GQ282" s="4">
        <v>0</v>
      </c>
      <c r="GR282" s="9">
        <f t="shared" si="1602"/>
        <v>0</v>
      </c>
      <c r="GS282" s="12">
        <v>5.4999999999999997E-3</v>
      </c>
      <c r="GT282" s="4">
        <v>1.9E-2</v>
      </c>
      <c r="GU282" s="9">
        <f t="shared" si="1603"/>
        <v>3454.5454545454545</v>
      </c>
      <c r="GV282" s="12">
        <v>0</v>
      </c>
      <c r="GW282" s="4">
        <v>0</v>
      </c>
      <c r="GX282" s="9">
        <f t="shared" si="1604"/>
        <v>0</v>
      </c>
      <c r="GY282" s="12">
        <v>0</v>
      </c>
      <c r="GZ282" s="4">
        <v>0</v>
      </c>
      <c r="HA282" s="9">
        <f t="shared" si="1605"/>
        <v>0</v>
      </c>
      <c r="HB282" s="12">
        <v>0</v>
      </c>
      <c r="HC282" s="4">
        <v>0</v>
      </c>
      <c r="HD282" s="9">
        <f t="shared" si="1606"/>
        <v>0</v>
      </c>
      <c r="HE282" s="12">
        <v>0</v>
      </c>
      <c r="HF282" s="4">
        <v>0</v>
      </c>
      <c r="HG282" s="9">
        <f t="shared" si="1607"/>
        <v>0</v>
      </c>
      <c r="HH282" s="12">
        <f t="shared" si="1609"/>
        <v>2.5055000000000001</v>
      </c>
      <c r="HI282" s="9">
        <f t="shared" si="1610"/>
        <v>30.437999999999999</v>
      </c>
    </row>
    <row r="283" spans="1:217" x14ac:dyDescent="0.3">
      <c r="A283" s="108">
        <v>2025</v>
      </c>
      <c r="B283" s="9" t="s">
        <v>6</v>
      </c>
      <c r="C283" s="12">
        <v>0</v>
      </c>
      <c r="D283" s="4">
        <v>0</v>
      </c>
      <c r="E283" s="9">
        <f t="shared" ref="E283:E290" si="1611">IF(C283=0,0,D283/C283*1000)</f>
        <v>0</v>
      </c>
      <c r="F283" s="12">
        <v>0</v>
      </c>
      <c r="G283" s="4">
        <v>0</v>
      </c>
      <c r="H283" s="9">
        <f t="shared" si="1539"/>
        <v>0</v>
      </c>
      <c r="I283" s="12">
        <v>0</v>
      </c>
      <c r="J283" s="4">
        <v>0</v>
      </c>
      <c r="K283" s="9">
        <f t="shared" si="1540"/>
        <v>0</v>
      </c>
      <c r="L283" s="12">
        <v>0</v>
      </c>
      <c r="M283" s="4">
        <v>0</v>
      </c>
      <c r="N283" s="9">
        <f t="shared" si="1541"/>
        <v>0</v>
      </c>
      <c r="O283" s="12">
        <v>0</v>
      </c>
      <c r="P283" s="4">
        <v>0</v>
      </c>
      <c r="Q283" s="9">
        <f t="shared" si="1542"/>
        <v>0</v>
      </c>
      <c r="R283" s="12">
        <v>0</v>
      </c>
      <c r="S283" s="4">
        <v>0</v>
      </c>
      <c r="T283" s="9">
        <f t="shared" si="1543"/>
        <v>0</v>
      </c>
      <c r="U283" s="12">
        <v>0</v>
      </c>
      <c r="V283" s="4">
        <v>0</v>
      </c>
      <c r="W283" s="9">
        <f t="shared" si="1544"/>
        <v>0</v>
      </c>
      <c r="X283" s="12">
        <v>0</v>
      </c>
      <c r="Y283" s="4">
        <v>0</v>
      </c>
      <c r="Z283" s="9">
        <f t="shared" si="1545"/>
        <v>0</v>
      </c>
      <c r="AA283" s="12">
        <v>0</v>
      </c>
      <c r="AB283" s="4">
        <v>0</v>
      </c>
      <c r="AC283" s="9">
        <f t="shared" si="1546"/>
        <v>0</v>
      </c>
      <c r="AD283" s="12">
        <v>0</v>
      </c>
      <c r="AE283" s="4">
        <v>0</v>
      </c>
      <c r="AF283" s="9">
        <f t="shared" si="1547"/>
        <v>0</v>
      </c>
      <c r="AG283" s="12">
        <v>0</v>
      </c>
      <c r="AH283" s="4">
        <v>0</v>
      </c>
      <c r="AI283" s="9">
        <f t="shared" si="1548"/>
        <v>0</v>
      </c>
      <c r="AJ283" s="12">
        <v>0</v>
      </c>
      <c r="AK283" s="4">
        <v>0</v>
      </c>
      <c r="AL283" s="9">
        <f t="shared" si="1549"/>
        <v>0</v>
      </c>
      <c r="AM283" s="12">
        <v>0</v>
      </c>
      <c r="AN283" s="4">
        <v>0</v>
      </c>
      <c r="AO283" s="9">
        <f t="shared" si="1550"/>
        <v>0</v>
      </c>
      <c r="AP283" s="12">
        <v>0</v>
      </c>
      <c r="AQ283" s="4">
        <v>0</v>
      </c>
      <c r="AR283" s="9">
        <f t="shared" si="1551"/>
        <v>0</v>
      </c>
      <c r="AS283" s="12">
        <v>0</v>
      </c>
      <c r="AT283" s="4">
        <v>0</v>
      </c>
      <c r="AU283" s="9">
        <f t="shared" si="1552"/>
        <v>0</v>
      </c>
      <c r="AV283" s="12">
        <v>0</v>
      </c>
      <c r="AW283" s="4">
        <v>0</v>
      </c>
      <c r="AX283" s="9">
        <f t="shared" si="1553"/>
        <v>0</v>
      </c>
      <c r="AY283" s="12"/>
      <c r="AZ283" s="4"/>
      <c r="BA283" s="9"/>
      <c r="BB283" s="12">
        <v>0</v>
      </c>
      <c r="BC283" s="4">
        <v>0</v>
      </c>
      <c r="BD283" s="9">
        <f t="shared" si="1554"/>
        <v>0</v>
      </c>
      <c r="BE283" s="12">
        <v>0</v>
      </c>
      <c r="BF283" s="4">
        <v>0</v>
      </c>
      <c r="BG283" s="9">
        <f t="shared" si="1555"/>
        <v>0</v>
      </c>
      <c r="BH283" s="12">
        <v>0</v>
      </c>
      <c r="BI283" s="4">
        <v>0</v>
      </c>
      <c r="BJ283" s="9">
        <f t="shared" si="1556"/>
        <v>0</v>
      </c>
      <c r="BK283" s="12">
        <v>0</v>
      </c>
      <c r="BL283" s="4">
        <v>0</v>
      </c>
      <c r="BM283" s="9">
        <f t="shared" si="1557"/>
        <v>0</v>
      </c>
      <c r="BN283" s="12">
        <v>0</v>
      </c>
      <c r="BO283" s="4">
        <v>0</v>
      </c>
      <c r="BP283" s="9">
        <f t="shared" si="1558"/>
        <v>0</v>
      </c>
      <c r="BQ283" s="12">
        <v>0</v>
      </c>
      <c r="BR283" s="4">
        <v>0</v>
      </c>
      <c r="BS283" s="9">
        <f t="shared" si="1559"/>
        <v>0</v>
      </c>
      <c r="BT283" s="8">
        <v>8.9999999999999998E-4</v>
      </c>
      <c r="BU283" s="4">
        <v>0.11</v>
      </c>
      <c r="BV283" s="9">
        <f t="shared" si="1560"/>
        <v>122222.22222222223</v>
      </c>
      <c r="BW283" s="12">
        <v>0</v>
      </c>
      <c r="BX283" s="4">
        <v>0</v>
      </c>
      <c r="BY283" s="9">
        <f t="shared" si="1561"/>
        <v>0</v>
      </c>
      <c r="BZ283" s="12">
        <v>0</v>
      </c>
      <c r="CA283" s="4">
        <v>0</v>
      </c>
      <c r="CB283" s="9">
        <f t="shared" si="1562"/>
        <v>0</v>
      </c>
      <c r="CC283" s="12">
        <v>0</v>
      </c>
      <c r="CD283" s="4">
        <v>0</v>
      </c>
      <c r="CE283" s="9">
        <f t="shared" si="1563"/>
        <v>0</v>
      </c>
      <c r="CF283" s="12">
        <v>0</v>
      </c>
      <c r="CG283" s="4">
        <v>0</v>
      </c>
      <c r="CH283" s="9">
        <f t="shared" si="1564"/>
        <v>0</v>
      </c>
      <c r="CI283" s="12">
        <v>0</v>
      </c>
      <c r="CJ283" s="4">
        <v>0</v>
      </c>
      <c r="CK283" s="9">
        <f t="shared" si="1565"/>
        <v>0</v>
      </c>
      <c r="CL283" s="12">
        <v>0</v>
      </c>
      <c r="CM283" s="4">
        <v>0</v>
      </c>
      <c r="CN283" s="9">
        <f t="shared" si="1566"/>
        <v>0</v>
      </c>
      <c r="CO283" s="12">
        <v>0</v>
      </c>
      <c r="CP283" s="4">
        <v>0</v>
      </c>
      <c r="CQ283" s="9">
        <f t="shared" si="1567"/>
        <v>0</v>
      </c>
      <c r="CR283" s="12">
        <v>0</v>
      </c>
      <c r="CS283" s="4">
        <v>0</v>
      </c>
      <c r="CT283" s="9">
        <f t="shared" si="1568"/>
        <v>0</v>
      </c>
      <c r="CU283" s="12">
        <v>0</v>
      </c>
      <c r="CV283" s="4">
        <v>0</v>
      </c>
      <c r="CW283" s="9">
        <f t="shared" si="1569"/>
        <v>0</v>
      </c>
      <c r="CX283" s="12">
        <v>0</v>
      </c>
      <c r="CY283" s="4">
        <v>0</v>
      </c>
      <c r="CZ283" s="9">
        <f t="shared" si="1570"/>
        <v>0</v>
      </c>
      <c r="DA283" s="12">
        <v>0</v>
      </c>
      <c r="DB283" s="4">
        <v>0</v>
      </c>
      <c r="DC283" s="9">
        <f t="shared" si="1571"/>
        <v>0</v>
      </c>
      <c r="DD283" s="12">
        <v>0</v>
      </c>
      <c r="DE283" s="4">
        <v>0</v>
      </c>
      <c r="DF283" s="9">
        <f t="shared" si="1572"/>
        <v>0</v>
      </c>
      <c r="DG283" s="12">
        <v>0</v>
      </c>
      <c r="DH283" s="4">
        <v>0</v>
      </c>
      <c r="DI283" s="9">
        <f t="shared" si="1573"/>
        <v>0</v>
      </c>
      <c r="DJ283" s="12">
        <v>0</v>
      </c>
      <c r="DK283" s="4">
        <v>0</v>
      </c>
      <c r="DL283" s="9">
        <f t="shared" si="1574"/>
        <v>0</v>
      </c>
      <c r="DM283" s="12">
        <v>0</v>
      </c>
      <c r="DN283" s="4">
        <v>0</v>
      </c>
      <c r="DO283" s="9">
        <f t="shared" si="1575"/>
        <v>0</v>
      </c>
      <c r="DP283" s="12">
        <v>0</v>
      </c>
      <c r="DQ283" s="4">
        <v>0</v>
      </c>
      <c r="DR283" s="9">
        <f t="shared" si="1576"/>
        <v>0</v>
      </c>
      <c r="DS283" s="12">
        <v>0</v>
      </c>
      <c r="DT283" s="4">
        <v>0</v>
      </c>
      <c r="DU283" s="9">
        <f t="shared" si="1577"/>
        <v>0</v>
      </c>
      <c r="DV283" s="12">
        <v>0</v>
      </c>
      <c r="DW283" s="4">
        <v>0</v>
      </c>
      <c r="DX283" s="9">
        <f t="shared" si="1578"/>
        <v>0</v>
      </c>
      <c r="DY283" s="12">
        <v>0</v>
      </c>
      <c r="DZ283" s="4">
        <v>0</v>
      </c>
      <c r="EA283" s="9">
        <f t="shared" si="1579"/>
        <v>0</v>
      </c>
      <c r="EB283" s="12">
        <v>0</v>
      </c>
      <c r="EC283" s="4">
        <v>0</v>
      </c>
      <c r="ED283" s="9">
        <f t="shared" si="1580"/>
        <v>0</v>
      </c>
      <c r="EE283" s="12">
        <v>0</v>
      </c>
      <c r="EF283" s="4">
        <v>0</v>
      </c>
      <c r="EG283" s="9">
        <f t="shared" si="1581"/>
        <v>0</v>
      </c>
      <c r="EH283" s="12">
        <v>0</v>
      </c>
      <c r="EI283" s="4">
        <v>0</v>
      </c>
      <c r="EJ283" s="9">
        <f t="shared" si="1582"/>
        <v>0</v>
      </c>
      <c r="EK283" s="12">
        <v>0</v>
      </c>
      <c r="EL283" s="4">
        <v>0</v>
      </c>
      <c r="EM283" s="9">
        <f t="shared" si="1583"/>
        <v>0</v>
      </c>
      <c r="EN283" s="12">
        <v>0</v>
      </c>
      <c r="EO283" s="4">
        <v>0</v>
      </c>
      <c r="EP283" s="9">
        <f t="shared" si="1584"/>
        <v>0</v>
      </c>
      <c r="EQ283" s="12">
        <v>0</v>
      </c>
      <c r="ER283" s="4">
        <v>0</v>
      </c>
      <c r="ES283" s="9">
        <f t="shared" si="1585"/>
        <v>0</v>
      </c>
      <c r="ET283" s="12">
        <v>0</v>
      </c>
      <c r="EU283" s="4">
        <v>0</v>
      </c>
      <c r="EV283" s="9">
        <f t="shared" si="1586"/>
        <v>0</v>
      </c>
      <c r="EW283" s="12">
        <v>0</v>
      </c>
      <c r="EX283" s="4">
        <v>0</v>
      </c>
      <c r="EY283" s="9">
        <f t="shared" si="1587"/>
        <v>0</v>
      </c>
      <c r="EZ283" s="12">
        <v>0</v>
      </c>
      <c r="FA283" s="4">
        <v>0</v>
      </c>
      <c r="FB283" s="9">
        <f t="shared" si="1588"/>
        <v>0</v>
      </c>
      <c r="FC283" s="12">
        <v>0</v>
      </c>
      <c r="FD283" s="4">
        <v>0</v>
      </c>
      <c r="FE283" s="9">
        <f t="shared" si="1589"/>
        <v>0</v>
      </c>
      <c r="FF283" s="12">
        <v>0</v>
      </c>
      <c r="FG283" s="4">
        <v>0</v>
      </c>
      <c r="FH283" s="9">
        <f t="shared" si="1590"/>
        <v>0</v>
      </c>
      <c r="FI283" s="12">
        <v>0</v>
      </c>
      <c r="FJ283" s="4">
        <v>0</v>
      </c>
      <c r="FK283" s="9">
        <f t="shared" si="1591"/>
        <v>0</v>
      </c>
      <c r="FL283" s="12">
        <v>0</v>
      </c>
      <c r="FM283" s="4">
        <v>0</v>
      </c>
      <c r="FN283" s="9">
        <f t="shared" si="1592"/>
        <v>0</v>
      </c>
      <c r="FO283" s="12">
        <v>0</v>
      </c>
      <c r="FP283" s="4">
        <v>0</v>
      </c>
      <c r="FQ283" s="9">
        <f t="shared" si="1593"/>
        <v>0</v>
      </c>
      <c r="FR283" s="12">
        <v>0</v>
      </c>
      <c r="FS283" s="4">
        <v>0</v>
      </c>
      <c r="FT283" s="9">
        <f t="shared" si="1594"/>
        <v>0</v>
      </c>
      <c r="FU283" s="12">
        <v>0</v>
      </c>
      <c r="FV283" s="4">
        <v>0</v>
      </c>
      <c r="FW283" s="9">
        <f t="shared" si="1595"/>
        <v>0</v>
      </c>
      <c r="FX283" s="12">
        <v>0</v>
      </c>
      <c r="FY283" s="4">
        <v>0</v>
      </c>
      <c r="FZ283" s="9">
        <f t="shared" si="1596"/>
        <v>0</v>
      </c>
      <c r="GA283" s="12">
        <v>0</v>
      </c>
      <c r="GB283" s="4">
        <v>0</v>
      </c>
      <c r="GC283" s="9">
        <f t="shared" si="1597"/>
        <v>0</v>
      </c>
      <c r="GD283" s="12">
        <v>0</v>
      </c>
      <c r="GE283" s="4">
        <v>0</v>
      </c>
      <c r="GF283" s="9">
        <f t="shared" si="1598"/>
        <v>0</v>
      </c>
      <c r="GG283" s="12">
        <v>0</v>
      </c>
      <c r="GH283" s="4">
        <v>0</v>
      </c>
      <c r="GI283" s="9">
        <f t="shared" si="1599"/>
        <v>0</v>
      </c>
      <c r="GJ283" s="12">
        <v>0</v>
      </c>
      <c r="GK283" s="4">
        <v>0</v>
      </c>
      <c r="GL283" s="9">
        <f t="shared" si="1600"/>
        <v>0</v>
      </c>
      <c r="GM283" s="12">
        <v>0</v>
      </c>
      <c r="GN283" s="4">
        <v>0</v>
      </c>
      <c r="GO283" s="9">
        <f t="shared" si="1601"/>
        <v>0</v>
      </c>
      <c r="GP283" s="12">
        <v>0</v>
      </c>
      <c r="GQ283" s="4">
        <v>0</v>
      </c>
      <c r="GR283" s="9">
        <f t="shared" si="1602"/>
        <v>0</v>
      </c>
      <c r="GS283" s="8">
        <v>1.074E-2</v>
      </c>
      <c r="GT283" s="4">
        <v>0.33</v>
      </c>
      <c r="GU283" s="9">
        <f t="shared" si="1603"/>
        <v>30726.256983240226</v>
      </c>
      <c r="GV283" s="12">
        <v>0</v>
      </c>
      <c r="GW283" s="4">
        <v>0</v>
      </c>
      <c r="GX283" s="9">
        <f t="shared" si="1604"/>
        <v>0</v>
      </c>
      <c r="GY283" s="12">
        <v>0</v>
      </c>
      <c r="GZ283" s="4">
        <v>0</v>
      </c>
      <c r="HA283" s="9">
        <f t="shared" si="1605"/>
        <v>0</v>
      </c>
      <c r="HB283" s="12">
        <v>0</v>
      </c>
      <c r="HC283" s="4">
        <v>0</v>
      </c>
      <c r="HD283" s="9">
        <f t="shared" si="1606"/>
        <v>0</v>
      </c>
      <c r="HE283" s="12">
        <v>0</v>
      </c>
      <c r="HF283" s="4">
        <v>0</v>
      </c>
      <c r="HG283" s="9">
        <f t="shared" si="1607"/>
        <v>0</v>
      </c>
      <c r="HH283" s="12">
        <f t="shared" si="1609"/>
        <v>1.1639999999999999E-2</v>
      </c>
      <c r="HI283" s="9">
        <f t="shared" si="1610"/>
        <v>0.44</v>
      </c>
    </row>
    <row r="284" spans="1:217" ht="15" customHeight="1" x14ac:dyDescent="0.3">
      <c r="A284" s="108">
        <v>2025</v>
      </c>
      <c r="B284" s="109" t="s">
        <v>7</v>
      </c>
      <c r="C284" s="12">
        <v>0</v>
      </c>
      <c r="D284" s="4">
        <v>0</v>
      </c>
      <c r="E284" s="9">
        <f t="shared" si="1611"/>
        <v>0</v>
      </c>
      <c r="F284" s="12">
        <v>0</v>
      </c>
      <c r="G284" s="4">
        <v>0</v>
      </c>
      <c r="H284" s="9">
        <f t="shared" si="1539"/>
        <v>0</v>
      </c>
      <c r="I284" s="12">
        <v>0</v>
      </c>
      <c r="J284" s="4">
        <v>0</v>
      </c>
      <c r="K284" s="9">
        <f t="shared" si="1540"/>
        <v>0</v>
      </c>
      <c r="L284" s="12">
        <v>0</v>
      </c>
      <c r="M284" s="4">
        <v>0</v>
      </c>
      <c r="N284" s="9">
        <f t="shared" si="1541"/>
        <v>0</v>
      </c>
      <c r="O284" s="12">
        <v>0</v>
      </c>
      <c r="P284" s="4">
        <v>0</v>
      </c>
      <c r="Q284" s="9">
        <f t="shared" si="1542"/>
        <v>0</v>
      </c>
      <c r="R284" s="12">
        <v>0</v>
      </c>
      <c r="S284" s="4">
        <v>0</v>
      </c>
      <c r="T284" s="9">
        <f t="shared" si="1543"/>
        <v>0</v>
      </c>
      <c r="U284" s="12">
        <v>0</v>
      </c>
      <c r="V284" s="4">
        <v>0</v>
      </c>
      <c r="W284" s="9">
        <f t="shared" si="1544"/>
        <v>0</v>
      </c>
      <c r="X284" s="12">
        <v>0</v>
      </c>
      <c r="Y284" s="4">
        <v>0</v>
      </c>
      <c r="Z284" s="9">
        <f t="shared" si="1545"/>
        <v>0</v>
      </c>
      <c r="AA284" s="12">
        <v>0</v>
      </c>
      <c r="AB284" s="4">
        <v>0</v>
      </c>
      <c r="AC284" s="9">
        <f t="shared" si="1546"/>
        <v>0</v>
      </c>
      <c r="AD284" s="12">
        <v>0</v>
      </c>
      <c r="AE284" s="4">
        <v>0</v>
      </c>
      <c r="AF284" s="9">
        <f t="shared" si="1547"/>
        <v>0</v>
      </c>
      <c r="AG284" s="12">
        <v>0</v>
      </c>
      <c r="AH284" s="4">
        <v>0</v>
      </c>
      <c r="AI284" s="9">
        <f t="shared" si="1548"/>
        <v>0</v>
      </c>
      <c r="AJ284" s="12">
        <v>0</v>
      </c>
      <c r="AK284" s="4">
        <v>0</v>
      </c>
      <c r="AL284" s="9">
        <f t="shared" si="1549"/>
        <v>0</v>
      </c>
      <c r="AM284" s="12">
        <v>0</v>
      </c>
      <c r="AN284" s="4">
        <v>0</v>
      </c>
      <c r="AO284" s="9">
        <f t="shared" si="1550"/>
        <v>0</v>
      </c>
      <c r="AP284" s="12">
        <v>0</v>
      </c>
      <c r="AQ284" s="4">
        <v>0</v>
      </c>
      <c r="AR284" s="9">
        <f t="shared" si="1551"/>
        <v>0</v>
      </c>
      <c r="AS284" s="12">
        <v>0</v>
      </c>
      <c r="AT284" s="4">
        <v>0</v>
      </c>
      <c r="AU284" s="9">
        <f t="shared" si="1552"/>
        <v>0</v>
      </c>
      <c r="AV284" s="12">
        <v>0</v>
      </c>
      <c r="AW284" s="4">
        <v>0</v>
      </c>
      <c r="AX284" s="9">
        <f t="shared" si="1553"/>
        <v>0</v>
      </c>
      <c r="AY284" s="12"/>
      <c r="AZ284" s="4"/>
      <c r="BA284" s="9"/>
      <c r="BB284" s="12">
        <v>0</v>
      </c>
      <c r="BC284" s="4">
        <v>0</v>
      </c>
      <c r="BD284" s="9">
        <f t="shared" si="1554"/>
        <v>0</v>
      </c>
      <c r="BE284" s="12">
        <v>0</v>
      </c>
      <c r="BF284" s="4">
        <v>0</v>
      </c>
      <c r="BG284" s="9">
        <f t="shared" si="1555"/>
        <v>0</v>
      </c>
      <c r="BH284" s="12">
        <v>0</v>
      </c>
      <c r="BI284" s="4">
        <v>0</v>
      </c>
      <c r="BJ284" s="9">
        <f t="shared" si="1556"/>
        <v>0</v>
      </c>
      <c r="BK284" s="12">
        <v>0</v>
      </c>
      <c r="BL284" s="4">
        <v>0</v>
      </c>
      <c r="BM284" s="9">
        <f t="shared" si="1557"/>
        <v>0</v>
      </c>
      <c r="BN284" s="12">
        <v>0</v>
      </c>
      <c r="BO284" s="4">
        <v>0</v>
      </c>
      <c r="BP284" s="9">
        <f t="shared" si="1558"/>
        <v>0</v>
      </c>
      <c r="BQ284" s="12">
        <v>0</v>
      </c>
      <c r="BR284" s="4">
        <v>0</v>
      </c>
      <c r="BS284" s="9">
        <f t="shared" si="1559"/>
        <v>0</v>
      </c>
      <c r="BT284" s="12">
        <v>0</v>
      </c>
      <c r="BU284" s="4">
        <v>0</v>
      </c>
      <c r="BV284" s="9">
        <f t="shared" si="1560"/>
        <v>0</v>
      </c>
      <c r="BW284" s="12">
        <v>0</v>
      </c>
      <c r="BX284" s="4">
        <v>0</v>
      </c>
      <c r="BY284" s="9">
        <f t="shared" si="1561"/>
        <v>0</v>
      </c>
      <c r="BZ284" s="12">
        <v>0</v>
      </c>
      <c r="CA284" s="4">
        <v>0</v>
      </c>
      <c r="CB284" s="9">
        <f t="shared" si="1562"/>
        <v>0</v>
      </c>
      <c r="CC284" s="12">
        <v>0</v>
      </c>
      <c r="CD284" s="4">
        <v>0</v>
      </c>
      <c r="CE284" s="9">
        <f t="shared" si="1563"/>
        <v>0</v>
      </c>
      <c r="CF284" s="12">
        <v>0</v>
      </c>
      <c r="CG284" s="4">
        <v>0</v>
      </c>
      <c r="CH284" s="9">
        <f t="shared" si="1564"/>
        <v>0</v>
      </c>
      <c r="CI284" s="12">
        <v>0</v>
      </c>
      <c r="CJ284" s="4">
        <v>0</v>
      </c>
      <c r="CK284" s="9">
        <f t="shared" si="1565"/>
        <v>0</v>
      </c>
      <c r="CL284" s="12">
        <v>0</v>
      </c>
      <c r="CM284" s="4">
        <v>0</v>
      </c>
      <c r="CN284" s="9">
        <f t="shared" si="1566"/>
        <v>0</v>
      </c>
      <c r="CO284" s="12">
        <v>0</v>
      </c>
      <c r="CP284" s="4">
        <v>0</v>
      </c>
      <c r="CQ284" s="9">
        <f t="shared" si="1567"/>
        <v>0</v>
      </c>
      <c r="CR284" s="12">
        <v>0</v>
      </c>
      <c r="CS284" s="4">
        <v>0</v>
      </c>
      <c r="CT284" s="9">
        <f t="shared" si="1568"/>
        <v>0</v>
      </c>
      <c r="CU284" s="12">
        <v>0</v>
      </c>
      <c r="CV284" s="4">
        <v>0</v>
      </c>
      <c r="CW284" s="9">
        <f t="shared" si="1569"/>
        <v>0</v>
      </c>
      <c r="CX284" s="12">
        <v>0</v>
      </c>
      <c r="CY284" s="4">
        <v>0</v>
      </c>
      <c r="CZ284" s="9">
        <f t="shared" si="1570"/>
        <v>0</v>
      </c>
      <c r="DA284" s="12">
        <v>0</v>
      </c>
      <c r="DB284" s="4">
        <v>0</v>
      </c>
      <c r="DC284" s="9">
        <f t="shared" si="1571"/>
        <v>0</v>
      </c>
      <c r="DD284" s="12">
        <v>0</v>
      </c>
      <c r="DE284" s="4">
        <v>0</v>
      </c>
      <c r="DF284" s="9">
        <f t="shared" si="1572"/>
        <v>0</v>
      </c>
      <c r="DG284" s="12">
        <v>0</v>
      </c>
      <c r="DH284" s="4">
        <v>0</v>
      </c>
      <c r="DI284" s="9">
        <f t="shared" si="1573"/>
        <v>0</v>
      </c>
      <c r="DJ284" s="12">
        <v>0</v>
      </c>
      <c r="DK284" s="4">
        <v>0</v>
      </c>
      <c r="DL284" s="9">
        <f t="shared" si="1574"/>
        <v>0</v>
      </c>
      <c r="DM284" s="12">
        <v>0</v>
      </c>
      <c r="DN284" s="4">
        <v>0</v>
      </c>
      <c r="DO284" s="9">
        <f t="shared" si="1575"/>
        <v>0</v>
      </c>
      <c r="DP284" s="8">
        <v>1E-3</v>
      </c>
      <c r="DQ284" s="4">
        <v>3.4000000000000002E-2</v>
      </c>
      <c r="DR284" s="9">
        <f t="shared" si="1576"/>
        <v>34000</v>
      </c>
      <c r="DS284" s="12">
        <v>0</v>
      </c>
      <c r="DT284" s="4">
        <v>0</v>
      </c>
      <c r="DU284" s="9">
        <f t="shared" si="1577"/>
        <v>0</v>
      </c>
      <c r="DV284" s="12">
        <v>0</v>
      </c>
      <c r="DW284" s="4">
        <v>0</v>
      </c>
      <c r="DX284" s="9">
        <f t="shared" si="1578"/>
        <v>0</v>
      </c>
      <c r="DY284" s="12">
        <v>0</v>
      </c>
      <c r="DZ284" s="4">
        <v>0</v>
      </c>
      <c r="EA284" s="9">
        <f t="shared" si="1579"/>
        <v>0</v>
      </c>
      <c r="EB284" s="12">
        <v>0</v>
      </c>
      <c r="EC284" s="4">
        <v>0</v>
      </c>
      <c r="ED284" s="9">
        <f t="shared" si="1580"/>
        <v>0</v>
      </c>
      <c r="EE284" s="12">
        <v>0</v>
      </c>
      <c r="EF284" s="4">
        <v>0</v>
      </c>
      <c r="EG284" s="9">
        <f t="shared" si="1581"/>
        <v>0</v>
      </c>
      <c r="EH284" s="12">
        <v>0</v>
      </c>
      <c r="EI284" s="4">
        <v>0</v>
      </c>
      <c r="EJ284" s="9">
        <f t="shared" si="1582"/>
        <v>0</v>
      </c>
      <c r="EK284" s="12">
        <v>0</v>
      </c>
      <c r="EL284" s="4">
        <v>0</v>
      </c>
      <c r="EM284" s="9">
        <f t="shared" si="1583"/>
        <v>0</v>
      </c>
      <c r="EN284" s="12">
        <v>0</v>
      </c>
      <c r="EO284" s="4">
        <v>0</v>
      </c>
      <c r="EP284" s="9">
        <f t="shared" si="1584"/>
        <v>0</v>
      </c>
      <c r="EQ284" s="12">
        <v>0</v>
      </c>
      <c r="ER284" s="4">
        <v>0</v>
      </c>
      <c r="ES284" s="9">
        <f t="shared" si="1585"/>
        <v>0</v>
      </c>
      <c r="ET284" s="12">
        <v>0</v>
      </c>
      <c r="EU284" s="4">
        <v>0</v>
      </c>
      <c r="EV284" s="9">
        <f t="shared" si="1586"/>
        <v>0</v>
      </c>
      <c r="EW284" s="12">
        <v>0</v>
      </c>
      <c r="EX284" s="4">
        <v>0</v>
      </c>
      <c r="EY284" s="9">
        <f t="shared" si="1587"/>
        <v>0</v>
      </c>
      <c r="EZ284" s="12">
        <v>0</v>
      </c>
      <c r="FA284" s="4">
        <v>0</v>
      </c>
      <c r="FB284" s="9">
        <f t="shared" si="1588"/>
        <v>0</v>
      </c>
      <c r="FC284" s="12">
        <v>0</v>
      </c>
      <c r="FD284" s="4">
        <v>0</v>
      </c>
      <c r="FE284" s="9">
        <f t="shared" si="1589"/>
        <v>0</v>
      </c>
      <c r="FF284" s="12">
        <v>0</v>
      </c>
      <c r="FG284" s="4">
        <v>0</v>
      </c>
      <c r="FH284" s="9">
        <f t="shared" si="1590"/>
        <v>0</v>
      </c>
      <c r="FI284" s="12">
        <v>0</v>
      </c>
      <c r="FJ284" s="4">
        <v>0</v>
      </c>
      <c r="FK284" s="9">
        <f t="shared" si="1591"/>
        <v>0</v>
      </c>
      <c r="FL284" s="12">
        <v>0</v>
      </c>
      <c r="FM284" s="4">
        <v>0</v>
      </c>
      <c r="FN284" s="9">
        <f t="shared" si="1592"/>
        <v>0</v>
      </c>
      <c r="FO284" s="12">
        <v>0</v>
      </c>
      <c r="FP284" s="4">
        <v>0</v>
      </c>
      <c r="FQ284" s="9">
        <f t="shared" si="1593"/>
        <v>0</v>
      </c>
      <c r="FR284" s="12">
        <v>0</v>
      </c>
      <c r="FS284" s="4">
        <v>0</v>
      </c>
      <c r="FT284" s="9">
        <f t="shared" si="1594"/>
        <v>0</v>
      </c>
      <c r="FU284" s="12">
        <v>0</v>
      </c>
      <c r="FV284" s="4">
        <v>0</v>
      </c>
      <c r="FW284" s="9">
        <f t="shared" si="1595"/>
        <v>0</v>
      </c>
      <c r="FX284" s="12">
        <v>0</v>
      </c>
      <c r="FY284" s="4">
        <v>0</v>
      </c>
      <c r="FZ284" s="9">
        <f t="shared" si="1596"/>
        <v>0</v>
      </c>
      <c r="GA284" s="12">
        <v>0</v>
      </c>
      <c r="GB284" s="4">
        <v>0</v>
      </c>
      <c r="GC284" s="9">
        <f t="shared" si="1597"/>
        <v>0</v>
      </c>
      <c r="GD284" s="12">
        <v>0</v>
      </c>
      <c r="GE284" s="4">
        <v>0</v>
      </c>
      <c r="GF284" s="9">
        <f t="shared" si="1598"/>
        <v>0</v>
      </c>
      <c r="GG284" s="12">
        <v>0</v>
      </c>
      <c r="GH284" s="4">
        <v>0</v>
      </c>
      <c r="GI284" s="9">
        <f t="shared" si="1599"/>
        <v>0</v>
      </c>
      <c r="GJ284" s="12">
        <v>0</v>
      </c>
      <c r="GK284" s="4">
        <v>0</v>
      </c>
      <c r="GL284" s="9">
        <f t="shared" si="1600"/>
        <v>0</v>
      </c>
      <c r="GM284" s="12">
        <v>0</v>
      </c>
      <c r="GN284" s="4">
        <v>0</v>
      </c>
      <c r="GO284" s="9">
        <f t="shared" si="1601"/>
        <v>0</v>
      </c>
      <c r="GP284" s="12">
        <v>0</v>
      </c>
      <c r="GQ284" s="4">
        <v>0</v>
      </c>
      <c r="GR284" s="9">
        <f t="shared" si="1602"/>
        <v>0</v>
      </c>
      <c r="GS284" s="8">
        <v>14.587</v>
      </c>
      <c r="GT284" s="4">
        <v>582.28700000000003</v>
      </c>
      <c r="GU284" s="9">
        <f t="shared" si="1603"/>
        <v>39918.214848838012</v>
      </c>
      <c r="GV284" s="8">
        <v>68.16</v>
      </c>
      <c r="GW284" s="4">
        <v>261.05200000000002</v>
      </c>
      <c r="GX284" s="9">
        <f t="shared" si="1604"/>
        <v>3829.9882629107988</v>
      </c>
      <c r="GY284" s="12">
        <v>0</v>
      </c>
      <c r="GZ284" s="4">
        <v>0</v>
      </c>
      <c r="HA284" s="9">
        <f t="shared" si="1605"/>
        <v>0</v>
      </c>
      <c r="HB284" s="12">
        <v>0</v>
      </c>
      <c r="HC284" s="4">
        <v>0</v>
      </c>
      <c r="HD284" s="9">
        <f t="shared" si="1606"/>
        <v>0</v>
      </c>
      <c r="HE284" s="12">
        <v>0</v>
      </c>
      <c r="HF284" s="4">
        <v>0</v>
      </c>
      <c r="HG284" s="9">
        <f t="shared" si="1607"/>
        <v>0</v>
      </c>
      <c r="HH284" s="12">
        <f t="shared" si="1609"/>
        <v>82.74799999999999</v>
      </c>
      <c r="HI284" s="9">
        <f t="shared" si="1610"/>
        <v>843.37300000000005</v>
      </c>
    </row>
    <row r="285" spans="1:217" x14ac:dyDescent="0.3">
      <c r="A285" s="108">
        <v>2025</v>
      </c>
      <c r="B285" s="109" t="s">
        <v>8</v>
      </c>
      <c r="C285" s="12">
        <v>0</v>
      </c>
      <c r="D285" s="4">
        <v>0</v>
      </c>
      <c r="E285" s="9">
        <f t="shared" si="1611"/>
        <v>0</v>
      </c>
      <c r="F285" s="12">
        <v>0</v>
      </c>
      <c r="G285" s="4">
        <v>0</v>
      </c>
      <c r="H285" s="9">
        <f t="shared" si="1539"/>
        <v>0</v>
      </c>
      <c r="I285" s="12">
        <v>0</v>
      </c>
      <c r="J285" s="4">
        <v>0</v>
      </c>
      <c r="K285" s="9">
        <f t="shared" si="1540"/>
        <v>0</v>
      </c>
      <c r="L285" s="12">
        <v>0</v>
      </c>
      <c r="M285" s="4">
        <v>0</v>
      </c>
      <c r="N285" s="9">
        <f t="shared" si="1541"/>
        <v>0</v>
      </c>
      <c r="O285" s="12">
        <v>0</v>
      </c>
      <c r="P285" s="4">
        <v>0</v>
      </c>
      <c r="Q285" s="9">
        <f t="shared" si="1542"/>
        <v>0</v>
      </c>
      <c r="R285" s="12">
        <v>0</v>
      </c>
      <c r="S285" s="4">
        <v>0</v>
      </c>
      <c r="T285" s="9">
        <f t="shared" si="1543"/>
        <v>0</v>
      </c>
      <c r="U285" s="12">
        <v>0</v>
      </c>
      <c r="V285" s="4">
        <v>0</v>
      </c>
      <c r="W285" s="9">
        <f t="shared" si="1544"/>
        <v>0</v>
      </c>
      <c r="X285" s="12">
        <v>0</v>
      </c>
      <c r="Y285" s="4">
        <v>0</v>
      </c>
      <c r="Z285" s="9">
        <f t="shared" si="1545"/>
        <v>0</v>
      </c>
      <c r="AA285" s="12">
        <v>0</v>
      </c>
      <c r="AB285" s="4">
        <v>0</v>
      </c>
      <c r="AC285" s="9">
        <f t="shared" si="1546"/>
        <v>0</v>
      </c>
      <c r="AD285" s="12">
        <v>0</v>
      </c>
      <c r="AE285" s="4">
        <v>0</v>
      </c>
      <c r="AF285" s="9">
        <f t="shared" si="1547"/>
        <v>0</v>
      </c>
      <c r="AG285" s="12">
        <v>0</v>
      </c>
      <c r="AH285" s="4">
        <v>0</v>
      </c>
      <c r="AI285" s="9">
        <f t="shared" si="1548"/>
        <v>0</v>
      </c>
      <c r="AJ285" s="12">
        <v>0</v>
      </c>
      <c r="AK285" s="4">
        <v>0</v>
      </c>
      <c r="AL285" s="9">
        <f t="shared" si="1549"/>
        <v>0</v>
      </c>
      <c r="AM285" s="12">
        <v>0</v>
      </c>
      <c r="AN285" s="4">
        <v>0</v>
      </c>
      <c r="AO285" s="9">
        <f t="shared" si="1550"/>
        <v>0</v>
      </c>
      <c r="AP285" s="12">
        <v>0</v>
      </c>
      <c r="AQ285" s="4">
        <v>0</v>
      </c>
      <c r="AR285" s="9">
        <f t="shared" si="1551"/>
        <v>0</v>
      </c>
      <c r="AS285" s="12">
        <v>0</v>
      </c>
      <c r="AT285" s="4">
        <v>0</v>
      </c>
      <c r="AU285" s="9">
        <f t="shared" si="1552"/>
        <v>0</v>
      </c>
      <c r="AV285" s="12">
        <v>0</v>
      </c>
      <c r="AW285" s="4">
        <v>0</v>
      </c>
      <c r="AX285" s="9">
        <f t="shared" si="1553"/>
        <v>0</v>
      </c>
      <c r="AY285" s="12"/>
      <c r="AZ285" s="4"/>
      <c r="BA285" s="9"/>
      <c r="BB285" s="12">
        <v>0</v>
      </c>
      <c r="BC285" s="4">
        <v>0</v>
      </c>
      <c r="BD285" s="9">
        <f t="shared" si="1554"/>
        <v>0</v>
      </c>
      <c r="BE285" s="12">
        <v>0</v>
      </c>
      <c r="BF285" s="4">
        <v>0</v>
      </c>
      <c r="BG285" s="9">
        <f t="shared" si="1555"/>
        <v>0</v>
      </c>
      <c r="BH285" s="12">
        <v>0</v>
      </c>
      <c r="BI285" s="4">
        <v>0</v>
      </c>
      <c r="BJ285" s="9">
        <f t="shared" si="1556"/>
        <v>0</v>
      </c>
      <c r="BK285" s="12">
        <v>0</v>
      </c>
      <c r="BL285" s="4">
        <v>0</v>
      </c>
      <c r="BM285" s="9">
        <f t="shared" si="1557"/>
        <v>0</v>
      </c>
      <c r="BN285" s="12">
        <v>0</v>
      </c>
      <c r="BO285" s="4">
        <v>0</v>
      </c>
      <c r="BP285" s="9">
        <f t="shared" si="1558"/>
        <v>0</v>
      </c>
      <c r="BQ285" s="12">
        <v>0</v>
      </c>
      <c r="BR285" s="4">
        <v>0</v>
      </c>
      <c r="BS285" s="9">
        <f t="shared" si="1559"/>
        <v>0</v>
      </c>
      <c r="BT285" s="12">
        <v>0</v>
      </c>
      <c r="BU285" s="4">
        <v>0</v>
      </c>
      <c r="BV285" s="9">
        <f t="shared" si="1560"/>
        <v>0</v>
      </c>
      <c r="BW285" s="12">
        <v>0</v>
      </c>
      <c r="BX285" s="4">
        <v>0</v>
      </c>
      <c r="BY285" s="9">
        <f t="shared" si="1561"/>
        <v>0</v>
      </c>
      <c r="BZ285" s="12">
        <v>0</v>
      </c>
      <c r="CA285" s="4">
        <v>0</v>
      </c>
      <c r="CB285" s="9">
        <f t="shared" si="1562"/>
        <v>0</v>
      </c>
      <c r="CC285" s="12">
        <v>0</v>
      </c>
      <c r="CD285" s="4">
        <v>0</v>
      </c>
      <c r="CE285" s="9">
        <f t="shared" si="1563"/>
        <v>0</v>
      </c>
      <c r="CF285" s="12">
        <v>0</v>
      </c>
      <c r="CG285" s="4">
        <v>0</v>
      </c>
      <c r="CH285" s="9">
        <f t="shared" si="1564"/>
        <v>0</v>
      </c>
      <c r="CI285" s="12">
        <v>0</v>
      </c>
      <c r="CJ285" s="4">
        <v>0</v>
      </c>
      <c r="CK285" s="9">
        <f t="shared" si="1565"/>
        <v>0</v>
      </c>
      <c r="CL285" s="12">
        <v>0</v>
      </c>
      <c r="CM285" s="4">
        <v>0</v>
      </c>
      <c r="CN285" s="9">
        <f t="shared" si="1566"/>
        <v>0</v>
      </c>
      <c r="CO285" s="12">
        <v>0</v>
      </c>
      <c r="CP285" s="4">
        <v>0</v>
      </c>
      <c r="CQ285" s="9">
        <f t="shared" si="1567"/>
        <v>0</v>
      </c>
      <c r="CR285" s="12">
        <v>0</v>
      </c>
      <c r="CS285" s="4">
        <v>0</v>
      </c>
      <c r="CT285" s="9">
        <f t="shared" si="1568"/>
        <v>0</v>
      </c>
      <c r="CU285" s="12">
        <v>0</v>
      </c>
      <c r="CV285" s="4">
        <v>0</v>
      </c>
      <c r="CW285" s="9">
        <f t="shared" si="1569"/>
        <v>0</v>
      </c>
      <c r="CX285" s="12">
        <v>0</v>
      </c>
      <c r="CY285" s="4">
        <v>0</v>
      </c>
      <c r="CZ285" s="9">
        <f t="shared" si="1570"/>
        <v>0</v>
      </c>
      <c r="DA285" s="12">
        <v>0</v>
      </c>
      <c r="DB285" s="4">
        <v>0</v>
      </c>
      <c r="DC285" s="9">
        <f t="shared" si="1571"/>
        <v>0</v>
      </c>
      <c r="DD285" s="12">
        <v>0</v>
      </c>
      <c r="DE285" s="4">
        <v>0</v>
      </c>
      <c r="DF285" s="9">
        <f t="shared" si="1572"/>
        <v>0</v>
      </c>
      <c r="DG285" s="12">
        <v>0</v>
      </c>
      <c r="DH285" s="4">
        <v>0</v>
      </c>
      <c r="DI285" s="9">
        <f t="shared" si="1573"/>
        <v>0</v>
      </c>
      <c r="DJ285" s="12">
        <v>0</v>
      </c>
      <c r="DK285" s="4">
        <v>0</v>
      </c>
      <c r="DL285" s="9">
        <f t="shared" si="1574"/>
        <v>0</v>
      </c>
      <c r="DM285" s="12">
        <v>0</v>
      </c>
      <c r="DN285" s="4">
        <v>0</v>
      </c>
      <c r="DO285" s="9">
        <f t="shared" si="1575"/>
        <v>0</v>
      </c>
      <c r="DP285" s="12">
        <v>0</v>
      </c>
      <c r="DQ285" s="4">
        <v>0</v>
      </c>
      <c r="DR285" s="9">
        <f t="shared" si="1576"/>
        <v>0</v>
      </c>
      <c r="DS285" s="12">
        <v>0</v>
      </c>
      <c r="DT285" s="4">
        <v>0</v>
      </c>
      <c r="DU285" s="9">
        <f t="shared" si="1577"/>
        <v>0</v>
      </c>
      <c r="DV285" s="12">
        <v>0</v>
      </c>
      <c r="DW285" s="4">
        <v>0</v>
      </c>
      <c r="DX285" s="9">
        <f t="shared" si="1578"/>
        <v>0</v>
      </c>
      <c r="DY285" s="12">
        <v>0</v>
      </c>
      <c r="DZ285" s="4">
        <v>0</v>
      </c>
      <c r="EA285" s="9">
        <f t="shared" si="1579"/>
        <v>0</v>
      </c>
      <c r="EB285" s="12">
        <v>0</v>
      </c>
      <c r="EC285" s="4">
        <v>0</v>
      </c>
      <c r="ED285" s="9">
        <f t="shared" si="1580"/>
        <v>0</v>
      </c>
      <c r="EE285" s="12">
        <v>0</v>
      </c>
      <c r="EF285" s="4">
        <v>0</v>
      </c>
      <c r="EG285" s="9">
        <f t="shared" si="1581"/>
        <v>0</v>
      </c>
      <c r="EH285" s="12">
        <v>0</v>
      </c>
      <c r="EI285" s="4">
        <v>0</v>
      </c>
      <c r="EJ285" s="9">
        <f t="shared" si="1582"/>
        <v>0</v>
      </c>
      <c r="EK285" s="12">
        <v>0</v>
      </c>
      <c r="EL285" s="4">
        <v>0</v>
      </c>
      <c r="EM285" s="9">
        <f t="shared" si="1583"/>
        <v>0</v>
      </c>
      <c r="EN285" s="12">
        <v>0</v>
      </c>
      <c r="EO285" s="4">
        <v>0</v>
      </c>
      <c r="EP285" s="9">
        <f t="shared" si="1584"/>
        <v>0</v>
      </c>
      <c r="EQ285" s="12">
        <v>0</v>
      </c>
      <c r="ER285" s="4">
        <v>0</v>
      </c>
      <c r="ES285" s="9">
        <f t="shared" si="1585"/>
        <v>0</v>
      </c>
      <c r="ET285" s="12">
        <v>0</v>
      </c>
      <c r="EU285" s="4">
        <v>0</v>
      </c>
      <c r="EV285" s="9">
        <f t="shared" si="1586"/>
        <v>0</v>
      </c>
      <c r="EW285" s="12">
        <v>0</v>
      </c>
      <c r="EX285" s="4">
        <v>0</v>
      </c>
      <c r="EY285" s="9">
        <f t="shared" si="1587"/>
        <v>0</v>
      </c>
      <c r="EZ285" s="12">
        <v>0</v>
      </c>
      <c r="FA285" s="4">
        <v>0</v>
      </c>
      <c r="FB285" s="9">
        <f t="shared" si="1588"/>
        <v>0</v>
      </c>
      <c r="FC285" s="12">
        <v>0</v>
      </c>
      <c r="FD285" s="4">
        <v>0</v>
      </c>
      <c r="FE285" s="9">
        <f t="shared" si="1589"/>
        <v>0</v>
      </c>
      <c r="FF285" s="12">
        <v>0</v>
      </c>
      <c r="FG285" s="4">
        <v>0</v>
      </c>
      <c r="FH285" s="9">
        <f t="shared" si="1590"/>
        <v>0</v>
      </c>
      <c r="FI285" s="12">
        <v>0</v>
      </c>
      <c r="FJ285" s="4">
        <v>0</v>
      </c>
      <c r="FK285" s="9">
        <f t="shared" si="1591"/>
        <v>0</v>
      </c>
      <c r="FL285" s="12">
        <v>0</v>
      </c>
      <c r="FM285" s="4">
        <v>0</v>
      </c>
      <c r="FN285" s="9">
        <f t="shared" si="1592"/>
        <v>0</v>
      </c>
      <c r="FO285" s="12">
        <v>0</v>
      </c>
      <c r="FP285" s="4">
        <v>0</v>
      </c>
      <c r="FQ285" s="9">
        <f t="shared" si="1593"/>
        <v>0</v>
      </c>
      <c r="FR285" s="12">
        <v>0</v>
      </c>
      <c r="FS285" s="4">
        <v>0</v>
      </c>
      <c r="FT285" s="9">
        <f t="shared" si="1594"/>
        <v>0</v>
      </c>
      <c r="FU285" s="12">
        <v>0</v>
      </c>
      <c r="FV285" s="4">
        <v>0</v>
      </c>
      <c r="FW285" s="9">
        <f t="shared" si="1595"/>
        <v>0</v>
      </c>
      <c r="FX285" s="12">
        <v>0</v>
      </c>
      <c r="FY285" s="4">
        <v>0</v>
      </c>
      <c r="FZ285" s="9">
        <f t="shared" si="1596"/>
        <v>0</v>
      </c>
      <c r="GA285" s="12">
        <v>0</v>
      </c>
      <c r="GB285" s="4">
        <v>0</v>
      </c>
      <c r="GC285" s="9">
        <f t="shared" si="1597"/>
        <v>0</v>
      </c>
      <c r="GD285" s="12">
        <v>0</v>
      </c>
      <c r="GE285" s="4">
        <v>0</v>
      </c>
      <c r="GF285" s="9">
        <f t="shared" si="1598"/>
        <v>0</v>
      </c>
      <c r="GG285" s="12">
        <v>0</v>
      </c>
      <c r="GH285" s="4">
        <v>0</v>
      </c>
      <c r="GI285" s="9">
        <f t="shared" si="1599"/>
        <v>0</v>
      </c>
      <c r="GJ285" s="12">
        <v>0</v>
      </c>
      <c r="GK285" s="4">
        <v>0</v>
      </c>
      <c r="GL285" s="9">
        <f t="shared" si="1600"/>
        <v>0</v>
      </c>
      <c r="GM285" s="12">
        <v>0</v>
      </c>
      <c r="GN285" s="4">
        <v>0</v>
      </c>
      <c r="GO285" s="9">
        <f t="shared" si="1601"/>
        <v>0</v>
      </c>
      <c r="GP285" s="12">
        <v>0</v>
      </c>
      <c r="GQ285" s="4">
        <v>0</v>
      </c>
      <c r="GR285" s="9">
        <f t="shared" si="1602"/>
        <v>0</v>
      </c>
      <c r="GS285" s="8">
        <v>18.597290000000001</v>
      </c>
      <c r="GT285" s="4">
        <v>414.91500000000002</v>
      </c>
      <c r="GU285" s="9">
        <f t="shared" si="1603"/>
        <v>22310.508681641248</v>
      </c>
      <c r="GV285" s="12">
        <v>0</v>
      </c>
      <c r="GW285" s="4">
        <v>0</v>
      </c>
      <c r="GX285" s="9">
        <f t="shared" si="1604"/>
        <v>0</v>
      </c>
      <c r="GY285" s="12">
        <v>0</v>
      </c>
      <c r="GZ285" s="4">
        <v>0</v>
      </c>
      <c r="HA285" s="9">
        <f t="shared" si="1605"/>
        <v>0</v>
      </c>
      <c r="HB285" s="8">
        <v>50</v>
      </c>
      <c r="HC285" s="4">
        <v>6809.76</v>
      </c>
      <c r="HD285" s="9">
        <f t="shared" si="1606"/>
        <v>136195.20000000001</v>
      </c>
      <c r="HE285" s="8">
        <v>5</v>
      </c>
      <c r="HF285" s="4">
        <v>49.363999999999997</v>
      </c>
      <c r="HG285" s="9">
        <f t="shared" si="1607"/>
        <v>9872.7999999999993</v>
      </c>
      <c r="HH285" s="12">
        <f t="shared" si="1609"/>
        <v>73.597290000000001</v>
      </c>
      <c r="HI285" s="9">
        <f t="shared" si="1610"/>
        <v>7274.0389999999998</v>
      </c>
    </row>
    <row r="286" spans="1:217" x14ac:dyDescent="0.3">
      <c r="A286" s="108">
        <v>2025</v>
      </c>
      <c r="B286" s="109" t="s">
        <v>9</v>
      </c>
      <c r="C286" s="12">
        <v>0</v>
      </c>
      <c r="D286" s="4">
        <v>0</v>
      </c>
      <c r="E286" s="9">
        <f t="shared" si="1611"/>
        <v>0</v>
      </c>
      <c r="F286" s="8">
        <v>67999.100000000006</v>
      </c>
      <c r="G286" s="4">
        <v>234790.83600000001</v>
      </c>
      <c r="H286" s="9">
        <f t="shared" si="1539"/>
        <v>3452.8521112779435</v>
      </c>
      <c r="I286" s="12">
        <v>0</v>
      </c>
      <c r="J286" s="4">
        <v>0</v>
      </c>
      <c r="K286" s="9">
        <f t="shared" si="1540"/>
        <v>0</v>
      </c>
      <c r="L286" s="12">
        <v>0</v>
      </c>
      <c r="M286" s="4">
        <v>0</v>
      </c>
      <c r="N286" s="9">
        <f t="shared" si="1541"/>
        <v>0</v>
      </c>
      <c r="O286" s="12">
        <v>0</v>
      </c>
      <c r="P286" s="4">
        <v>0</v>
      </c>
      <c r="Q286" s="9">
        <f t="shared" si="1542"/>
        <v>0</v>
      </c>
      <c r="R286" s="12">
        <v>0</v>
      </c>
      <c r="S286" s="4">
        <v>0</v>
      </c>
      <c r="T286" s="9">
        <f t="shared" si="1543"/>
        <v>0</v>
      </c>
      <c r="U286" s="12">
        <v>0</v>
      </c>
      <c r="V286" s="4">
        <v>0</v>
      </c>
      <c r="W286" s="9">
        <f t="shared" si="1544"/>
        <v>0</v>
      </c>
      <c r="X286" s="12">
        <v>0</v>
      </c>
      <c r="Y286" s="4">
        <v>0</v>
      </c>
      <c r="Z286" s="9">
        <f t="shared" si="1545"/>
        <v>0</v>
      </c>
      <c r="AA286" s="12">
        <v>0</v>
      </c>
      <c r="AB286" s="4">
        <v>0</v>
      </c>
      <c r="AC286" s="9">
        <f t="shared" si="1546"/>
        <v>0</v>
      </c>
      <c r="AD286" s="12">
        <v>0</v>
      </c>
      <c r="AE286" s="4">
        <v>0</v>
      </c>
      <c r="AF286" s="9">
        <f t="shared" si="1547"/>
        <v>0</v>
      </c>
      <c r="AG286" s="12">
        <v>0</v>
      </c>
      <c r="AH286" s="4">
        <v>0</v>
      </c>
      <c r="AI286" s="9">
        <f t="shared" si="1548"/>
        <v>0</v>
      </c>
      <c r="AJ286" s="12">
        <v>0</v>
      </c>
      <c r="AK286" s="4">
        <v>0</v>
      </c>
      <c r="AL286" s="9">
        <f t="shared" si="1549"/>
        <v>0</v>
      </c>
      <c r="AM286" s="12">
        <v>0</v>
      </c>
      <c r="AN286" s="4">
        <v>0</v>
      </c>
      <c r="AO286" s="9">
        <f t="shared" si="1550"/>
        <v>0</v>
      </c>
      <c r="AP286" s="12">
        <v>0</v>
      </c>
      <c r="AQ286" s="4">
        <v>0</v>
      </c>
      <c r="AR286" s="9">
        <f t="shared" si="1551"/>
        <v>0</v>
      </c>
      <c r="AS286" s="12">
        <v>0</v>
      </c>
      <c r="AT286" s="4">
        <v>0</v>
      </c>
      <c r="AU286" s="9">
        <f t="shared" si="1552"/>
        <v>0</v>
      </c>
      <c r="AV286" s="8">
        <v>6.6</v>
      </c>
      <c r="AW286" s="4">
        <v>28</v>
      </c>
      <c r="AX286" s="9">
        <f t="shared" si="1553"/>
        <v>4242.424242424242</v>
      </c>
      <c r="AY286" s="12"/>
      <c r="AZ286" s="4"/>
      <c r="BA286" s="9"/>
      <c r="BB286" s="12">
        <v>0</v>
      </c>
      <c r="BC286" s="4">
        <v>0</v>
      </c>
      <c r="BD286" s="9">
        <f t="shared" si="1554"/>
        <v>0</v>
      </c>
      <c r="BE286" s="12">
        <v>0</v>
      </c>
      <c r="BF286" s="4">
        <v>0</v>
      </c>
      <c r="BG286" s="9">
        <f t="shared" si="1555"/>
        <v>0</v>
      </c>
      <c r="BH286" s="12">
        <v>0</v>
      </c>
      <c r="BI286" s="4">
        <v>0</v>
      </c>
      <c r="BJ286" s="9">
        <f t="shared" si="1556"/>
        <v>0</v>
      </c>
      <c r="BK286" s="12">
        <v>0</v>
      </c>
      <c r="BL286" s="4">
        <v>0</v>
      </c>
      <c r="BM286" s="9">
        <f t="shared" si="1557"/>
        <v>0</v>
      </c>
      <c r="BN286" s="12">
        <v>0</v>
      </c>
      <c r="BO286" s="4">
        <v>0</v>
      </c>
      <c r="BP286" s="9">
        <f t="shared" si="1558"/>
        <v>0</v>
      </c>
      <c r="BQ286" s="12">
        <v>0</v>
      </c>
      <c r="BR286" s="4">
        <v>0</v>
      </c>
      <c r="BS286" s="9">
        <f t="shared" si="1559"/>
        <v>0</v>
      </c>
      <c r="BT286" s="12">
        <v>0</v>
      </c>
      <c r="BU286" s="4">
        <v>0</v>
      </c>
      <c r="BV286" s="9">
        <f t="shared" si="1560"/>
        <v>0</v>
      </c>
      <c r="BW286" s="12">
        <v>0</v>
      </c>
      <c r="BX286" s="4">
        <v>0</v>
      </c>
      <c r="BY286" s="9">
        <f t="shared" si="1561"/>
        <v>0</v>
      </c>
      <c r="BZ286" s="12">
        <v>0</v>
      </c>
      <c r="CA286" s="4">
        <v>0</v>
      </c>
      <c r="CB286" s="9">
        <f t="shared" si="1562"/>
        <v>0</v>
      </c>
      <c r="CC286" s="12">
        <v>0</v>
      </c>
      <c r="CD286" s="4">
        <v>0</v>
      </c>
      <c r="CE286" s="9">
        <f t="shared" si="1563"/>
        <v>0</v>
      </c>
      <c r="CF286" s="12">
        <v>0</v>
      </c>
      <c r="CG286" s="4">
        <v>0</v>
      </c>
      <c r="CH286" s="9">
        <f t="shared" si="1564"/>
        <v>0</v>
      </c>
      <c r="CI286" s="12">
        <v>0</v>
      </c>
      <c r="CJ286" s="4">
        <v>0</v>
      </c>
      <c r="CK286" s="9">
        <f t="shared" si="1565"/>
        <v>0</v>
      </c>
      <c r="CL286" s="12">
        <v>0</v>
      </c>
      <c r="CM286" s="4">
        <v>0</v>
      </c>
      <c r="CN286" s="9">
        <f t="shared" si="1566"/>
        <v>0</v>
      </c>
      <c r="CO286" s="12">
        <v>0</v>
      </c>
      <c r="CP286" s="4">
        <v>0</v>
      </c>
      <c r="CQ286" s="9">
        <f t="shared" si="1567"/>
        <v>0</v>
      </c>
      <c r="CR286" s="12">
        <v>0</v>
      </c>
      <c r="CS286" s="4">
        <v>0</v>
      </c>
      <c r="CT286" s="9">
        <f t="shared" si="1568"/>
        <v>0</v>
      </c>
      <c r="CU286" s="12">
        <v>0</v>
      </c>
      <c r="CV286" s="4">
        <v>0</v>
      </c>
      <c r="CW286" s="9">
        <f t="shared" si="1569"/>
        <v>0</v>
      </c>
      <c r="CX286" s="12">
        <v>0</v>
      </c>
      <c r="CY286" s="4">
        <v>0</v>
      </c>
      <c r="CZ286" s="9">
        <f t="shared" si="1570"/>
        <v>0</v>
      </c>
      <c r="DA286" s="12">
        <v>0</v>
      </c>
      <c r="DB286" s="4">
        <v>0</v>
      </c>
      <c r="DC286" s="9">
        <f t="shared" si="1571"/>
        <v>0</v>
      </c>
      <c r="DD286" s="12">
        <v>0</v>
      </c>
      <c r="DE286" s="4">
        <v>0</v>
      </c>
      <c r="DF286" s="9">
        <f t="shared" si="1572"/>
        <v>0</v>
      </c>
      <c r="DG286" s="12">
        <v>0</v>
      </c>
      <c r="DH286" s="4">
        <v>0</v>
      </c>
      <c r="DI286" s="9">
        <f t="shared" si="1573"/>
        <v>0</v>
      </c>
      <c r="DJ286" s="12">
        <v>0</v>
      </c>
      <c r="DK286" s="4">
        <v>0</v>
      </c>
      <c r="DL286" s="9">
        <f t="shared" si="1574"/>
        <v>0</v>
      </c>
      <c r="DM286" s="12">
        <v>0</v>
      </c>
      <c r="DN286" s="4">
        <v>0</v>
      </c>
      <c r="DO286" s="9">
        <f t="shared" si="1575"/>
        <v>0</v>
      </c>
      <c r="DP286" s="12">
        <v>0</v>
      </c>
      <c r="DQ286" s="4">
        <v>0</v>
      </c>
      <c r="DR286" s="9">
        <f t="shared" si="1576"/>
        <v>0</v>
      </c>
      <c r="DS286" s="12">
        <v>0</v>
      </c>
      <c r="DT286" s="4">
        <v>0</v>
      </c>
      <c r="DU286" s="9">
        <f t="shared" si="1577"/>
        <v>0</v>
      </c>
      <c r="DV286" s="12">
        <v>0</v>
      </c>
      <c r="DW286" s="4">
        <v>0</v>
      </c>
      <c r="DX286" s="9">
        <f t="shared" si="1578"/>
        <v>0</v>
      </c>
      <c r="DY286" s="12">
        <v>0</v>
      </c>
      <c r="DZ286" s="4">
        <v>0</v>
      </c>
      <c r="EA286" s="9">
        <f t="shared" si="1579"/>
        <v>0</v>
      </c>
      <c r="EB286" s="12">
        <v>0</v>
      </c>
      <c r="EC286" s="4">
        <v>0</v>
      </c>
      <c r="ED286" s="9">
        <f t="shared" si="1580"/>
        <v>0</v>
      </c>
      <c r="EE286" s="12">
        <v>0</v>
      </c>
      <c r="EF286" s="4">
        <v>0</v>
      </c>
      <c r="EG286" s="9">
        <f t="shared" si="1581"/>
        <v>0</v>
      </c>
      <c r="EH286" s="12">
        <v>0</v>
      </c>
      <c r="EI286" s="4">
        <v>0</v>
      </c>
      <c r="EJ286" s="9">
        <f t="shared" si="1582"/>
        <v>0</v>
      </c>
      <c r="EK286" s="12">
        <v>0</v>
      </c>
      <c r="EL286" s="4">
        <v>0</v>
      </c>
      <c r="EM286" s="9">
        <f t="shared" si="1583"/>
        <v>0</v>
      </c>
      <c r="EN286" s="12">
        <v>0</v>
      </c>
      <c r="EO286" s="4">
        <v>0</v>
      </c>
      <c r="EP286" s="9">
        <f t="shared" si="1584"/>
        <v>0</v>
      </c>
      <c r="EQ286" s="12">
        <v>0</v>
      </c>
      <c r="ER286" s="4">
        <v>0</v>
      </c>
      <c r="ES286" s="9">
        <f t="shared" si="1585"/>
        <v>0</v>
      </c>
      <c r="ET286" s="12">
        <v>0</v>
      </c>
      <c r="EU286" s="4">
        <v>0</v>
      </c>
      <c r="EV286" s="9">
        <f t="shared" si="1586"/>
        <v>0</v>
      </c>
      <c r="EW286" s="12">
        <v>0</v>
      </c>
      <c r="EX286" s="4">
        <v>0</v>
      </c>
      <c r="EY286" s="9">
        <f t="shared" si="1587"/>
        <v>0</v>
      </c>
      <c r="EZ286" s="12">
        <v>0</v>
      </c>
      <c r="FA286" s="4">
        <v>0</v>
      </c>
      <c r="FB286" s="9">
        <f t="shared" si="1588"/>
        <v>0</v>
      </c>
      <c r="FC286" s="12">
        <v>0</v>
      </c>
      <c r="FD286" s="4">
        <v>0</v>
      </c>
      <c r="FE286" s="9">
        <f t="shared" si="1589"/>
        <v>0</v>
      </c>
      <c r="FF286" s="12">
        <v>0</v>
      </c>
      <c r="FG286" s="4">
        <v>0</v>
      </c>
      <c r="FH286" s="9">
        <f t="shared" si="1590"/>
        <v>0</v>
      </c>
      <c r="FI286" s="12">
        <v>0</v>
      </c>
      <c r="FJ286" s="4">
        <v>0</v>
      </c>
      <c r="FK286" s="9">
        <f t="shared" si="1591"/>
        <v>0</v>
      </c>
      <c r="FL286" s="12">
        <v>0</v>
      </c>
      <c r="FM286" s="4">
        <v>0</v>
      </c>
      <c r="FN286" s="9">
        <f t="shared" si="1592"/>
        <v>0</v>
      </c>
      <c r="FO286" s="12">
        <v>0</v>
      </c>
      <c r="FP286" s="4">
        <v>0</v>
      </c>
      <c r="FQ286" s="9">
        <f t="shared" si="1593"/>
        <v>0</v>
      </c>
      <c r="FR286" s="12">
        <v>0</v>
      </c>
      <c r="FS286" s="4">
        <v>0</v>
      </c>
      <c r="FT286" s="9">
        <f t="shared" si="1594"/>
        <v>0</v>
      </c>
      <c r="FU286" s="12">
        <v>0</v>
      </c>
      <c r="FV286" s="4">
        <v>0</v>
      </c>
      <c r="FW286" s="9">
        <f t="shared" si="1595"/>
        <v>0</v>
      </c>
      <c r="FX286" s="12">
        <v>0</v>
      </c>
      <c r="FY286" s="4">
        <v>0</v>
      </c>
      <c r="FZ286" s="9">
        <f t="shared" si="1596"/>
        <v>0</v>
      </c>
      <c r="GA286" s="12">
        <v>0</v>
      </c>
      <c r="GB286" s="4">
        <v>0</v>
      </c>
      <c r="GC286" s="9">
        <f t="shared" si="1597"/>
        <v>0</v>
      </c>
      <c r="GD286" s="12">
        <v>0</v>
      </c>
      <c r="GE286" s="4">
        <v>0</v>
      </c>
      <c r="GF286" s="9">
        <f t="shared" si="1598"/>
        <v>0</v>
      </c>
      <c r="GG286" s="12">
        <v>0</v>
      </c>
      <c r="GH286" s="4">
        <v>0</v>
      </c>
      <c r="GI286" s="9">
        <f t="shared" si="1599"/>
        <v>0</v>
      </c>
      <c r="GJ286" s="12">
        <v>0</v>
      </c>
      <c r="GK286" s="4">
        <v>0</v>
      </c>
      <c r="GL286" s="9">
        <f t="shared" si="1600"/>
        <v>0</v>
      </c>
      <c r="GM286" s="12">
        <v>0</v>
      </c>
      <c r="GN286" s="4">
        <v>0</v>
      </c>
      <c r="GO286" s="9">
        <f t="shared" si="1601"/>
        <v>0</v>
      </c>
      <c r="GP286" s="12">
        <v>0</v>
      </c>
      <c r="GQ286" s="4">
        <v>0</v>
      </c>
      <c r="GR286" s="9">
        <f t="shared" si="1602"/>
        <v>0</v>
      </c>
      <c r="GS286" s="12">
        <v>0</v>
      </c>
      <c r="GT286" s="4">
        <v>0</v>
      </c>
      <c r="GU286" s="9">
        <f t="shared" si="1603"/>
        <v>0</v>
      </c>
      <c r="GV286" s="8">
        <v>34</v>
      </c>
      <c r="GW286" s="4">
        <v>130.22</v>
      </c>
      <c r="GX286" s="9">
        <f t="shared" si="1604"/>
        <v>3830</v>
      </c>
      <c r="GY286" s="12">
        <v>0</v>
      </c>
      <c r="GZ286" s="4">
        <v>0</v>
      </c>
      <c r="HA286" s="9">
        <f t="shared" si="1605"/>
        <v>0</v>
      </c>
      <c r="HB286" s="12">
        <v>0</v>
      </c>
      <c r="HC286" s="4">
        <v>0</v>
      </c>
      <c r="HD286" s="9">
        <f t="shared" si="1606"/>
        <v>0</v>
      </c>
      <c r="HE286" s="12">
        <v>0</v>
      </c>
      <c r="HF286" s="4">
        <v>0</v>
      </c>
      <c r="HG286" s="9">
        <f t="shared" si="1607"/>
        <v>0</v>
      </c>
      <c r="HH286" s="12">
        <f t="shared" si="1609"/>
        <v>68039.700000000012</v>
      </c>
      <c r="HI286" s="9">
        <f t="shared" si="1610"/>
        <v>234949.05600000001</v>
      </c>
    </row>
    <row r="287" spans="1:217" x14ac:dyDescent="0.3">
      <c r="A287" s="108">
        <v>2025</v>
      </c>
      <c r="B287" s="109" t="s">
        <v>10</v>
      </c>
      <c r="C287" s="12">
        <v>0</v>
      </c>
      <c r="D287" s="4">
        <v>0</v>
      </c>
      <c r="E287" s="9">
        <f t="shared" si="1611"/>
        <v>0</v>
      </c>
      <c r="F287" s="12">
        <v>0</v>
      </c>
      <c r="G287" s="4">
        <v>0</v>
      </c>
      <c r="H287" s="9">
        <f t="shared" si="1539"/>
        <v>0</v>
      </c>
      <c r="I287" s="12">
        <v>0</v>
      </c>
      <c r="J287" s="4">
        <v>0</v>
      </c>
      <c r="K287" s="9">
        <f t="shared" si="1540"/>
        <v>0</v>
      </c>
      <c r="L287" s="12">
        <v>0</v>
      </c>
      <c r="M287" s="4">
        <v>0</v>
      </c>
      <c r="N287" s="9">
        <f t="shared" si="1541"/>
        <v>0</v>
      </c>
      <c r="O287" s="12">
        <v>0</v>
      </c>
      <c r="P287" s="4">
        <v>0</v>
      </c>
      <c r="Q287" s="9">
        <f t="shared" si="1542"/>
        <v>0</v>
      </c>
      <c r="R287" s="8">
        <v>1.6100000000000001E-3</v>
      </c>
      <c r="S287" s="4">
        <v>0.89700000000000002</v>
      </c>
      <c r="T287" s="9">
        <f t="shared" si="1543"/>
        <v>557142.85714285716</v>
      </c>
      <c r="U287" s="8">
        <v>1.8E-3</v>
      </c>
      <c r="V287" s="4">
        <v>0.08</v>
      </c>
      <c r="W287" s="9">
        <f t="shared" si="1544"/>
        <v>44444.444444444453</v>
      </c>
      <c r="X287" s="12">
        <v>0</v>
      </c>
      <c r="Y287" s="4">
        <v>0</v>
      </c>
      <c r="Z287" s="9">
        <f t="shared" si="1545"/>
        <v>0</v>
      </c>
      <c r="AA287" s="12">
        <v>0</v>
      </c>
      <c r="AB287" s="4">
        <v>0</v>
      </c>
      <c r="AC287" s="9">
        <f t="shared" si="1546"/>
        <v>0</v>
      </c>
      <c r="AD287" s="12">
        <v>0</v>
      </c>
      <c r="AE287" s="4">
        <v>0</v>
      </c>
      <c r="AF287" s="9">
        <f t="shared" si="1547"/>
        <v>0</v>
      </c>
      <c r="AG287" s="12">
        <v>0</v>
      </c>
      <c r="AH287" s="4">
        <v>0</v>
      </c>
      <c r="AI287" s="9">
        <f t="shared" si="1548"/>
        <v>0</v>
      </c>
      <c r="AJ287" s="12">
        <v>0</v>
      </c>
      <c r="AK287" s="4">
        <v>0</v>
      </c>
      <c r="AL287" s="9">
        <f t="shared" si="1549"/>
        <v>0</v>
      </c>
      <c r="AM287" s="12">
        <v>0</v>
      </c>
      <c r="AN287" s="4">
        <v>0</v>
      </c>
      <c r="AO287" s="9">
        <f t="shared" si="1550"/>
        <v>0</v>
      </c>
      <c r="AP287" s="12">
        <v>0</v>
      </c>
      <c r="AQ287" s="4">
        <v>0</v>
      </c>
      <c r="AR287" s="9">
        <f t="shared" si="1551"/>
        <v>0</v>
      </c>
      <c r="AS287" s="12">
        <v>0</v>
      </c>
      <c r="AT287" s="4">
        <v>0</v>
      </c>
      <c r="AU287" s="9">
        <f t="shared" si="1552"/>
        <v>0</v>
      </c>
      <c r="AV287" s="8">
        <v>14</v>
      </c>
      <c r="AW287" s="4">
        <v>57.5</v>
      </c>
      <c r="AX287" s="9">
        <f t="shared" si="1553"/>
        <v>4107.1428571428569</v>
      </c>
      <c r="AY287" s="12"/>
      <c r="AZ287" s="4"/>
      <c r="BA287" s="9"/>
      <c r="BB287" s="12">
        <v>0</v>
      </c>
      <c r="BC287" s="4">
        <v>0</v>
      </c>
      <c r="BD287" s="9">
        <f t="shared" si="1554"/>
        <v>0</v>
      </c>
      <c r="BE287" s="12">
        <v>0</v>
      </c>
      <c r="BF287" s="4">
        <v>0</v>
      </c>
      <c r="BG287" s="9">
        <f t="shared" si="1555"/>
        <v>0</v>
      </c>
      <c r="BH287" s="12">
        <v>0</v>
      </c>
      <c r="BI287" s="4">
        <v>0</v>
      </c>
      <c r="BJ287" s="9">
        <f t="shared" si="1556"/>
        <v>0</v>
      </c>
      <c r="BK287" s="12">
        <v>0</v>
      </c>
      <c r="BL287" s="4">
        <v>0</v>
      </c>
      <c r="BM287" s="9">
        <f t="shared" si="1557"/>
        <v>0</v>
      </c>
      <c r="BN287" s="12">
        <v>0</v>
      </c>
      <c r="BO287" s="4">
        <v>0</v>
      </c>
      <c r="BP287" s="9">
        <f t="shared" si="1558"/>
        <v>0</v>
      </c>
      <c r="BQ287" s="12">
        <v>0</v>
      </c>
      <c r="BR287" s="4">
        <v>0</v>
      </c>
      <c r="BS287" s="9">
        <f t="shared" si="1559"/>
        <v>0</v>
      </c>
      <c r="BT287" s="12">
        <v>0</v>
      </c>
      <c r="BU287" s="4">
        <v>0</v>
      </c>
      <c r="BV287" s="9">
        <f t="shared" si="1560"/>
        <v>0</v>
      </c>
      <c r="BW287" s="12">
        <v>0</v>
      </c>
      <c r="BX287" s="4">
        <v>0</v>
      </c>
      <c r="BY287" s="9">
        <f t="shared" si="1561"/>
        <v>0</v>
      </c>
      <c r="BZ287" s="12">
        <v>0</v>
      </c>
      <c r="CA287" s="4">
        <v>0</v>
      </c>
      <c r="CB287" s="9">
        <f t="shared" si="1562"/>
        <v>0</v>
      </c>
      <c r="CC287" s="12">
        <v>0</v>
      </c>
      <c r="CD287" s="4">
        <v>0</v>
      </c>
      <c r="CE287" s="9">
        <f t="shared" si="1563"/>
        <v>0</v>
      </c>
      <c r="CF287" s="12">
        <v>0</v>
      </c>
      <c r="CG287" s="4">
        <v>0</v>
      </c>
      <c r="CH287" s="9">
        <f t="shared" si="1564"/>
        <v>0</v>
      </c>
      <c r="CI287" s="12">
        <v>0</v>
      </c>
      <c r="CJ287" s="4">
        <v>0</v>
      </c>
      <c r="CK287" s="9">
        <f t="shared" si="1565"/>
        <v>0</v>
      </c>
      <c r="CL287" s="12">
        <v>0</v>
      </c>
      <c r="CM287" s="4">
        <v>0</v>
      </c>
      <c r="CN287" s="9">
        <f t="shared" si="1566"/>
        <v>0</v>
      </c>
      <c r="CO287" s="12">
        <v>0</v>
      </c>
      <c r="CP287" s="4">
        <v>0</v>
      </c>
      <c r="CQ287" s="9">
        <f t="shared" si="1567"/>
        <v>0</v>
      </c>
      <c r="CR287" s="12">
        <v>0</v>
      </c>
      <c r="CS287" s="4">
        <v>0</v>
      </c>
      <c r="CT287" s="9">
        <f t="shared" si="1568"/>
        <v>0</v>
      </c>
      <c r="CU287" s="12">
        <v>0</v>
      </c>
      <c r="CV287" s="4">
        <v>0</v>
      </c>
      <c r="CW287" s="9">
        <f t="shared" si="1569"/>
        <v>0</v>
      </c>
      <c r="CX287" s="12">
        <v>0</v>
      </c>
      <c r="CY287" s="4">
        <v>0</v>
      </c>
      <c r="CZ287" s="9">
        <f t="shared" si="1570"/>
        <v>0</v>
      </c>
      <c r="DA287" s="12">
        <v>0</v>
      </c>
      <c r="DB287" s="4">
        <v>0</v>
      </c>
      <c r="DC287" s="9">
        <f t="shared" si="1571"/>
        <v>0</v>
      </c>
      <c r="DD287" s="12">
        <v>0</v>
      </c>
      <c r="DE287" s="4">
        <v>0</v>
      </c>
      <c r="DF287" s="9">
        <f t="shared" si="1572"/>
        <v>0</v>
      </c>
      <c r="DG287" s="12">
        <v>0</v>
      </c>
      <c r="DH287" s="4">
        <v>0</v>
      </c>
      <c r="DI287" s="9">
        <f t="shared" si="1573"/>
        <v>0</v>
      </c>
      <c r="DJ287" s="12">
        <v>0</v>
      </c>
      <c r="DK287" s="4">
        <v>0</v>
      </c>
      <c r="DL287" s="9">
        <f t="shared" si="1574"/>
        <v>0</v>
      </c>
      <c r="DM287" s="12">
        <v>0</v>
      </c>
      <c r="DN287" s="4">
        <v>0</v>
      </c>
      <c r="DO287" s="9">
        <f t="shared" si="1575"/>
        <v>0</v>
      </c>
      <c r="DP287" s="8">
        <v>3.6700000000000001E-3</v>
      </c>
      <c r="DQ287" s="4">
        <v>3.7999999999999999E-2</v>
      </c>
      <c r="DR287" s="9">
        <f t="shared" si="1576"/>
        <v>10354.223433242507</v>
      </c>
      <c r="DS287" s="12">
        <v>0</v>
      </c>
      <c r="DT287" s="4">
        <v>0</v>
      </c>
      <c r="DU287" s="9">
        <f t="shared" si="1577"/>
        <v>0</v>
      </c>
      <c r="DV287" s="12">
        <v>0</v>
      </c>
      <c r="DW287" s="4">
        <v>0</v>
      </c>
      <c r="DX287" s="9">
        <f t="shared" si="1578"/>
        <v>0</v>
      </c>
      <c r="DY287" s="12">
        <v>0</v>
      </c>
      <c r="DZ287" s="4">
        <v>0</v>
      </c>
      <c r="EA287" s="9">
        <f t="shared" si="1579"/>
        <v>0</v>
      </c>
      <c r="EB287" s="12">
        <v>0</v>
      </c>
      <c r="EC287" s="4">
        <v>0</v>
      </c>
      <c r="ED287" s="9">
        <f t="shared" si="1580"/>
        <v>0</v>
      </c>
      <c r="EE287" s="12">
        <v>0</v>
      </c>
      <c r="EF287" s="4">
        <v>0</v>
      </c>
      <c r="EG287" s="9">
        <f t="shared" si="1581"/>
        <v>0</v>
      </c>
      <c r="EH287" s="12">
        <v>0</v>
      </c>
      <c r="EI287" s="4">
        <v>0</v>
      </c>
      <c r="EJ287" s="9">
        <f t="shared" si="1582"/>
        <v>0</v>
      </c>
      <c r="EK287" s="12">
        <v>0</v>
      </c>
      <c r="EL287" s="4">
        <v>0</v>
      </c>
      <c r="EM287" s="9">
        <f t="shared" si="1583"/>
        <v>0</v>
      </c>
      <c r="EN287" s="12">
        <v>0</v>
      </c>
      <c r="EO287" s="4">
        <v>0</v>
      </c>
      <c r="EP287" s="9">
        <f t="shared" si="1584"/>
        <v>0</v>
      </c>
      <c r="EQ287" s="12">
        <v>0</v>
      </c>
      <c r="ER287" s="4">
        <v>0</v>
      </c>
      <c r="ES287" s="9">
        <f t="shared" si="1585"/>
        <v>0</v>
      </c>
      <c r="ET287" s="12">
        <v>0</v>
      </c>
      <c r="EU287" s="4">
        <v>0</v>
      </c>
      <c r="EV287" s="9">
        <f t="shared" si="1586"/>
        <v>0</v>
      </c>
      <c r="EW287" s="12">
        <v>0</v>
      </c>
      <c r="EX287" s="4">
        <v>0</v>
      </c>
      <c r="EY287" s="9">
        <f t="shared" si="1587"/>
        <v>0</v>
      </c>
      <c r="EZ287" s="12">
        <v>0</v>
      </c>
      <c r="FA287" s="4">
        <v>0</v>
      </c>
      <c r="FB287" s="9">
        <f t="shared" si="1588"/>
        <v>0</v>
      </c>
      <c r="FC287" s="12">
        <v>0</v>
      </c>
      <c r="FD287" s="4">
        <v>0</v>
      </c>
      <c r="FE287" s="9">
        <f t="shared" si="1589"/>
        <v>0</v>
      </c>
      <c r="FF287" s="12">
        <v>0</v>
      </c>
      <c r="FG287" s="4">
        <v>0</v>
      </c>
      <c r="FH287" s="9">
        <f t="shared" si="1590"/>
        <v>0</v>
      </c>
      <c r="FI287" s="12">
        <v>0</v>
      </c>
      <c r="FJ287" s="4">
        <v>0</v>
      </c>
      <c r="FK287" s="9">
        <f t="shared" si="1591"/>
        <v>0</v>
      </c>
      <c r="FL287" s="12">
        <v>0</v>
      </c>
      <c r="FM287" s="4">
        <v>0</v>
      </c>
      <c r="FN287" s="9">
        <f t="shared" si="1592"/>
        <v>0</v>
      </c>
      <c r="FO287" s="12">
        <v>0</v>
      </c>
      <c r="FP287" s="4">
        <v>0</v>
      </c>
      <c r="FQ287" s="9">
        <f t="shared" si="1593"/>
        <v>0</v>
      </c>
      <c r="FR287" s="12">
        <v>0</v>
      </c>
      <c r="FS287" s="4">
        <v>0</v>
      </c>
      <c r="FT287" s="9">
        <f t="shared" si="1594"/>
        <v>0</v>
      </c>
      <c r="FU287" s="12">
        <v>0</v>
      </c>
      <c r="FV287" s="4">
        <v>0</v>
      </c>
      <c r="FW287" s="9">
        <f t="shared" si="1595"/>
        <v>0</v>
      </c>
      <c r="FX287" s="12">
        <v>0</v>
      </c>
      <c r="FY287" s="4">
        <v>0</v>
      </c>
      <c r="FZ287" s="9">
        <f t="shared" si="1596"/>
        <v>0</v>
      </c>
      <c r="GA287" s="12">
        <v>0</v>
      </c>
      <c r="GB287" s="4">
        <v>0</v>
      </c>
      <c r="GC287" s="9">
        <f t="shared" si="1597"/>
        <v>0</v>
      </c>
      <c r="GD287" s="12">
        <v>0</v>
      </c>
      <c r="GE287" s="4">
        <v>0</v>
      </c>
      <c r="GF287" s="9">
        <f t="shared" si="1598"/>
        <v>0</v>
      </c>
      <c r="GG287" s="12">
        <v>0</v>
      </c>
      <c r="GH287" s="4">
        <v>0</v>
      </c>
      <c r="GI287" s="9">
        <f t="shared" si="1599"/>
        <v>0</v>
      </c>
      <c r="GJ287" s="12">
        <v>0</v>
      </c>
      <c r="GK287" s="4">
        <v>0</v>
      </c>
      <c r="GL287" s="9">
        <f t="shared" si="1600"/>
        <v>0</v>
      </c>
      <c r="GM287" s="12">
        <v>0</v>
      </c>
      <c r="GN287" s="4">
        <v>0</v>
      </c>
      <c r="GO287" s="9">
        <f t="shared" si="1601"/>
        <v>0</v>
      </c>
      <c r="GP287" s="12">
        <v>0</v>
      </c>
      <c r="GQ287" s="4">
        <v>0</v>
      </c>
      <c r="GR287" s="9">
        <f t="shared" si="1602"/>
        <v>0</v>
      </c>
      <c r="GS287" s="12">
        <v>0</v>
      </c>
      <c r="GT287" s="4">
        <v>0</v>
      </c>
      <c r="GU287" s="9">
        <f t="shared" si="1603"/>
        <v>0</v>
      </c>
      <c r="GV287" s="12">
        <v>0</v>
      </c>
      <c r="GW287" s="4">
        <v>0</v>
      </c>
      <c r="GX287" s="9">
        <f t="shared" si="1604"/>
        <v>0</v>
      </c>
      <c r="GY287" s="12">
        <v>0</v>
      </c>
      <c r="GZ287" s="4">
        <v>0</v>
      </c>
      <c r="HA287" s="9">
        <f t="shared" si="1605"/>
        <v>0</v>
      </c>
      <c r="HB287" s="12">
        <v>0</v>
      </c>
      <c r="HC287" s="4">
        <v>0</v>
      </c>
      <c r="HD287" s="9">
        <f t="shared" si="1606"/>
        <v>0</v>
      </c>
      <c r="HE287" s="12">
        <v>0</v>
      </c>
      <c r="HF287" s="4">
        <v>0</v>
      </c>
      <c r="HG287" s="9">
        <f t="shared" si="1607"/>
        <v>0</v>
      </c>
      <c r="HH287" s="12">
        <f t="shared" si="1609"/>
        <v>14.00708</v>
      </c>
      <c r="HI287" s="9">
        <f t="shared" si="1610"/>
        <v>58.514999999999993</v>
      </c>
    </row>
    <row r="288" spans="1:217" x14ac:dyDescent="0.3">
      <c r="A288" s="108">
        <v>2025</v>
      </c>
      <c r="B288" s="109" t="s">
        <v>11</v>
      </c>
      <c r="C288" s="12">
        <v>0</v>
      </c>
      <c r="D288" s="4">
        <v>0</v>
      </c>
      <c r="E288" s="9">
        <f t="shared" si="1611"/>
        <v>0</v>
      </c>
      <c r="F288" s="12">
        <v>0</v>
      </c>
      <c r="G288" s="4">
        <v>0</v>
      </c>
      <c r="H288" s="9">
        <f t="shared" si="1539"/>
        <v>0</v>
      </c>
      <c r="I288" s="12">
        <v>0</v>
      </c>
      <c r="J288" s="4">
        <v>0</v>
      </c>
      <c r="K288" s="9">
        <f t="shared" si="1540"/>
        <v>0</v>
      </c>
      <c r="L288" s="12">
        <v>0</v>
      </c>
      <c r="M288" s="4">
        <v>0</v>
      </c>
      <c r="N288" s="9">
        <f t="shared" si="1541"/>
        <v>0</v>
      </c>
      <c r="O288" s="12">
        <v>0</v>
      </c>
      <c r="P288" s="4">
        <v>0</v>
      </c>
      <c r="Q288" s="9">
        <f t="shared" si="1542"/>
        <v>0</v>
      </c>
      <c r="R288" s="12">
        <v>0</v>
      </c>
      <c r="S288" s="4">
        <v>0</v>
      </c>
      <c r="T288" s="9">
        <f t="shared" si="1543"/>
        <v>0</v>
      </c>
      <c r="U288" s="12">
        <v>0</v>
      </c>
      <c r="V288" s="4">
        <v>0</v>
      </c>
      <c r="W288" s="9">
        <f t="shared" si="1544"/>
        <v>0</v>
      </c>
      <c r="X288" s="12">
        <v>0</v>
      </c>
      <c r="Y288" s="4">
        <v>0</v>
      </c>
      <c r="Z288" s="9">
        <f t="shared" si="1545"/>
        <v>0</v>
      </c>
      <c r="AA288" s="12">
        <v>0</v>
      </c>
      <c r="AB288" s="4">
        <v>0</v>
      </c>
      <c r="AC288" s="9">
        <f t="shared" si="1546"/>
        <v>0</v>
      </c>
      <c r="AD288" s="12">
        <v>0</v>
      </c>
      <c r="AE288" s="4">
        <v>0</v>
      </c>
      <c r="AF288" s="9">
        <f t="shared" si="1547"/>
        <v>0</v>
      </c>
      <c r="AG288" s="12">
        <v>0</v>
      </c>
      <c r="AH288" s="4">
        <v>0</v>
      </c>
      <c r="AI288" s="9">
        <f t="shared" si="1548"/>
        <v>0</v>
      </c>
      <c r="AJ288" s="12">
        <v>0</v>
      </c>
      <c r="AK288" s="4">
        <v>0</v>
      </c>
      <c r="AL288" s="9">
        <f t="shared" si="1549"/>
        <v>0</v>
      </c>
      <c r="AM288" s="12">
        <v>0</v>
      </c>
      <c r="AN288" s="4">
        <v>0</v>
      </c>
      <c r="AO288" s="9">
        <f t="shared" si="1550"/>
        <v>0</v>
      </c>
      <c r="AP288" s="12">
        <v>0</v>
      </c>
      <c r="AQ288" s="4">
        <v>0</v>
      </c>
      <c r="AR288" s="9">
        <f t="shared" si="1551"/>
        <v>0</v>
      </c>
      <c r="AS288" s="12">
        <v>0</v>
      </c>
      <c r="AT288" s="4">
        <v>0</v>
      </c>
      <c r="AU288" s="9">
        <f t="shared" si="1552"/>
        <v>0</v>
      </c>
      <c r="AV288" s="137">
        <v>6.4</v>
      </c>
      <c r="AW288" s="138">
        <v>24.5</v>
      </c>
      <c r="AX288" s="9">
        <f t="shared" si="1553"/>
        <v>3828.125</v>
      </c>
      <c r="AY288" s="12"/>
      <c r="AZ288" s="4"/>
      <c r="BA288" s="9"/>
      <c r="BB288" s="12">
        <v>0</v>
      </c>
      <c r="BC288" s="4">
        <v>0</v>
      </c>
      <c r="BD288" s="9">
        <f t="shared" si="1554"/>
        <v>0</v>
      </c>
      <c r="BE288" s="12">
        <v>0</v>
      </c>
      <c r="BF288" s="4">
        <v>0</v>
      </c>
      <c r="BG288" s="9">
        <f t="shared" si="1555"/>
        <v>0</v>
      </c>
      <c r="BH288" s="12">
        <v>0</v>
      </c>
      <c r="BI288" s="4">
        <v>0</v>
      </c>
      <c r="BJ288" s="9">
        <f t="shared" si="1556"/>
        <v>0</v>
      </c>
      <c r="BK288" s="12">
        <v>0</v>
      </c>
      <c r="BL288" s="4">
        <v>0</v>
      </c>
      <c r="BM288" s="9">
        <f t="shared" si="1557"/>
        <v>0</v>
      </c>
      <c r="BN288" s="12">
        <v>0</v>
      </c>
      <c r="BO288" s="4">
        <v>0</v>
      </c>
      <c r="BP288" s="9">
        <f t="shared" si="1558"/>
        <v>0</v>
      </c>
      <c r="BQ288" s="12">
        <v>0</v>
      </c>
      <c r="BR288" s="4">
        <v>0</v>
      </c>
      <c r="BS288" s="9">
        <f t="shared" si="1559"/>
        <v>0</v>
      </c>
      <c r="BT288" s="12">
        <v>0</v>
      </c>
      <c r="BU288" s="4">
        <v>0</v>
      </c>
      <c r="BV288" s="9">
        <f t="shared" si="1560"/>
        <v>0</v>
      </c>
      <c r="BW288" s="12">
        <v>0</v>
      </c>
      <c r="BX288" s="4">
        <v>0</v>
      </c>
      <c r="BY288" s="9">
        <f t="shared" si="1561"/>
        <v>0</v>
      </c>
      <c r="BZ288" s="12">
        <v>0</v>
      </c>
      <c r="CA288" s="4">
        <v>0</v>
      </c>
      <c r="CB288" s="9">
        <f t="shared" si="1562"/>
        <v>0</v>
      </c>
      <c r="CC288" s="12">
        <v>0</v>
      </c>
      <c r="CD288" s="4">
        <v>0</v>
      </c>
      <c r="CE288" s="9">
        <f t="shared" si="1563"/>
        <v>0</v>
      </c>
      <c r="CF288" s="12">
        <v>0</v>
      </c>
      <c r="CG288" s="4">
        <v>0</v>
      </c>
      <c r="CH288" s="9">
        <f t="shared" si="1564"/>
        <v>0</v>
      </c>
      <c r="CI288" s="12">
        <v>0</v>
      </c>
      <c r="CJ288" s="4">
        <v>0</v>
      </c>
      <c r="CK288" s="9">
        <f t="shared" si="1565"/>
        <v>0</v>
      </c>
      <c r="CL288" s="12">
        <v>0</v>
      </c>
      <c r="CM288" s="4">
        <v>0</v>
      </c>
      <c r="CN288" s="9">
        <f t="shared" si="1566"/>
        <v>0</v>
      </c>
      <c r="CO288" s="12">
        <v>0</v>
      </c>
      <c r="CP288" s="4">
        <v>0</v>
      </c>
      <c r="CQ288" s="9">
        <f t="shared" si="1567"/>
        <v>0</v>
      </c>
      <c r="CR288" s="12">
        <v>0</v>
      </c>
      <c r="CS288" s="4">
        <v>0</v>
      </c>
      <c r="CT288" s="9">
        <f t="shared" si="1568"/>
        <v>0</v>
      </c>
      <c r="CU288" s="12">
        <v>0</v>
      </c>
      <c r="CV288" s="4">
        <v>0</v>
      </c>
      <c r="CW288" s="9">
        <f t="shared" si="1569"/>
        <v>0</v>
      </c>
      <c r="CX288" s="12">
        <v>0</v>
      </c>
      <c r="CY288" s="4">
        <v>0</v>
      </c>
      <c r="CZ288" s="9">
        <f t="shared" si="1570"/>
        <v>0</v>
      </c>
      <c r="DA288" s="12">
        <v>0</v>
      </c>
      <c r="DB288" s="4">
        <v>0</v>
      </c>
      <c r="DC288" s="9">
        <f t="shared" si="1571"/>
        <v>0</v>
      </c>
      <c r="DD288" s="12">
        <v>0</v>
      </c>
      <c r="DE288" s="4">
        <v>0</v>
      </c>
      <c r="DF288" s="9">
        <f t="shared" si="1572"/>
        <v>0</v>
      </c>
      <c r="DG288" s="12">
        <v>0</v>
      </c>
      <c r="DH288" s="4">
        <v>0</v>
      </c>
      <c r="DI288" s="9">
        <f t="shared" si="1573"/>
        <v>0</v>
      </c>
      <c r="DJ288" s="12">
        <v>0</v>
      </c>
      <c r="DK288" s="4">
        <v>0</v>
      </c>
      <c r="DL288" s="9">
        <f t="shared" si="1574"/>
        <v>0</v>
      </c>
      <c r="DM288" s="12">
        <v>0</v>
      </c>
      <c r="DN288" s="4">
        <v>0</v>
      </c>
      <c r="DO288" s="9">
        <f t="shared" si="1575"/>
        <v>0</v>
      </c>
      <c r="DP288" s="137">
        <v>2E-3</v>
      </c>
      <c r="DQ288" s="138">
        <v>6.8000000000000005E-2</v>
      </c>
      <c r="DR288" s="9">
        <f t="shared" si="1576"/>
        <v>34000</v>
      </c>
      <c r="DS288" s="12">
        <v>0</v>
      </c>
      <c r="DT288" s="4">
        <v>0</v>
      </c>
      <c r="DU288" s="9">
        <f t="shared" si="1577"/>
        <v>0</v>
      </c>
      <c r="DV288" s="12">
        <v>0</v>
      </c>
      <c r="DW288" s="4">
        <v>0</v>
      </c>
      <c r="DX288" s="9">
        <f t="shared" si="1578"/>
        <v>0</v>
      </c>
      <c r="DY288" s="12">
        <v>0</v>
      </c>
      <c r="DZ288" s="4">
        <v>0</v>
      </c>
      <c r="EA288" s="9">
        <f t="shared" si="1579"/>
        <v>0</v>
      </c>
      <c r="EB288" s="12">
        <v>0</v>
      </c>
      <c r="EC288" s="4">
        <v>0</v>
      </c>
      <c r="ED288" s="9">
        <f t="shared" si="1580"/>
        <v>0</v>
      </c>
      <c r="EE288" s="12">
        <v>0</v>
      </c>
      <c r="EF288" s="4">
        <v>0</v>
      </c>
      <c r="EG288" s="9">
        <f t="shared" si="1581"/>
        <v>0</v>
      </c>
      <c r="EH288" s="12">
        <v>0</v>
      </c>
      <c r="EI288" s="4">
        <v>0</v>
      </c>
      <c r="EJ288" s="9">
        <f t="shared" si="1582"/>
        <v>0</v>
      </c>
      <c r="EK288" s="12">
        <v>0</v>
      </c>
      <c r="EL288" s="4">
        <v>0</v>
      </c>
      <c r="EM288" s="9">
        <f t="shared" si="1583"/>
        <v>0</v>
      </c>
      <c r="EN288" s="12">
        <v>0</v>
      </c>
      <c r="EO288" s="4">
        <v>0</v>
      </c>
      <c r="EP288" s="9">
        <f t="shared" si="1584"/>
        <v>0</v>
      </c>
      <c r="EQ288" s="12">
        <v>0</v>
      </c>
      <c r="ER288" s="4">
        <v>0</v>
      </c>
      <c r="ES288" s="9">
        <f t="shared" si="1585"/>
        <v>0</v>
      </c>
      <c r="ET288" s="12">
        <v>0</v>
      </c>
      <c r="EU288" s="4">
        <v>0</v>
      </c>
      <c r="EV288" s="9">
        <f t="shared" si="1586"/>
        <v>0</v>
      </c>
      <c r="EW288" s="12">
        <v>0</v>
      </c>
      <c r="EX288" s="4">
        <v>0</v>
      </c>
      <c r="EY288" s="9">
        <f t="shared" si="1587"/>
        <v>0</v>
      </c>
      <c r="EZ288" s="12">
        <v>0</v>
      </c>
      <c r="FA288" s="4">
        <v>0</v>
      </c>
      <c r="FB288" s="9">
        <f t="shared" si="1588"/>
        <v>0</v>
      </c>
      <c r="FC288" s="12">
        <v>0</v>
      </c>
      <c r="FD288" s="4">
        <v>0</v>
      </c>
      <c r="FE288" s="9">
        <f t="shared" si="1589"/>
        <v>0</v>
      </c>
      <c r="FF288" s="12">
        <v>0</v>
      </c>
      <c r="FG288" s="4">
        <v>0</v>
      </c>
      <c r="FH288" s="9">
        <f t="shared" si="1590"/>
        <v>0</v>
      </c>
      <c r="FI288" s="12">
        <v>0</v>
      </c>
      <c r="FJ288" s="4">
        <v>0</v>
      </c>
      <c r="FK288" s="9">
        <f t="shared" si="1591"/>
        <v>0</v>
      </c>
      <c r="FL288" s="12">
        <v>0</v>
      </c>
      <c r="FM288" s="4">
        <v>0</v>
      </c>
      <c r="FN288" s="9">
        <f t="shared" si="1592"/>
        <v>0</v>
      </c>
      <c r="FO288" s="12">
        <v>0</v>
      </c>
      <c r="FP288" s="4">
        <v>0</v>
      </c>
      <c r="FQ288" s="9">
        <f t="shared" si="1593"/>
        <v>0</v>
      </c>
      <c r="FR288" s="12">
        <v>0</v>
      </c>
      <c r="FS288" s="4">
        <v>0</v>
      </c>
      <c r="FT288" s="9">
        <f t="shared" si="1594"/>
        <v>0</v>
      </c>
      <c r="FU288" s="12">
        <v>0</v>
      </c>
      <c r="FV288" s="4">
        <v>0</v>
      </c>
      <c r="FW288" s="9">
        <f t="shared" si="1595"/>
        <v>0</v>
      </c>
      <c r="FX288" s="12">
        <v>0</v>
      </c>
      <c r="FY288" s="4">
        <v>0</v>
      </c>
      <c r="FZ288" s="9">
        <f t="shared" si="1596"/>
        <v>0</v>
      </c>
      <c r="GA288" s="12">
        <v>0</v>
      </c>
      <c r="GB288" s="4">
        <v>0</v>
      </c>
      <c r="GC288" s="9">
        <f t="shared" si="1597"/>
        <v>0</v>
      </c>
      <c r="GD288" s="12">
        <v>0</v>
      </c>
      <c r="GE288" s="4">
        <v>0</v>
      </c>
      <c r="GF288" s="9">
        <f t="shared" si="1598"/>
        <v>0</v>
      </c>
      <c r="GG288" s="12">
        <v>0</v>
      </c>
      <c r="GH288" s="4">
        <v>0</v>
      </c>
      <c r="GI288" s="9">
        <f t="shared" si="1599"/>
        <v>0</v>
      </c>
      <c r="GJ288" s="12">
        <v>0</v>
      </c>
      <c r="GK288" s="4">
        <v>0</v>
      </c>
      <c r="GL288" s="9">
        <f t="shared" si="1600"/>
        <v>0</v>
      </c>
      <c r="GM288" s="12">
        <v>0</v>
      </c>
      <c r="GN288" s="4">
        <v>0</v>
      </c>
      <c r="GO288" s="9">
        <f t="shared" si="1601"/>
        <v>0</v>
      </c>
      <c r="GP288" s="12">
        <v>0</v>
      </c>
      <c r="GQ288" s="4">
        <v>0</v>
      </c>
      <c r="GR288" s="9">
        <f t="shared" si="1602"/>
        <v>0</v>
      </c>
      <c r="GS288" s="12">
        <v>0</v>
      </c>
      <c r="GT288" s="4">
        <v>0</v>
      </c>
      <c r="GU288" s="9">
        <f t="shared" si="1603"/>
        <v>0</v>
      </c>
      <c r="GV288" s="12">
        <v>0</v>
      </c>
      <c r="GW288" s="4">
        <v>0</v>
      </c>
      <c r="GX288" s="9">
        <f t="shared" si="1604"/>
        <v>0</v>
      </c>
      <c r="GY288" s="12">
        <v>0</v>
      </c>
      <c r="GZ288" s="4">
        <v>0</v>
      </c>
      <c r="HA288" s="9">
        <f t="shared" si="1605"/>
        <v>0</v>
      </c>
      <c r="HB288" s="12">
        <v>0</v>
      </c>
      <c r="HC288" s="4">
        <v>0</v>
      </c>
      <c r="HD288" s="9">
        <f t="shared" si="1606"/>
        <v>0</v>
      </c>
      <c r="HE288" s="12">
        <v>0</v>
      </c>
      <c r="HF288" s="4">
        <v>0</v>
      </c>
      <c r="HG288" s="9">
        <f t="shared" si="1607"/>
        <v>0</v>
      </c>
      <c r="HH288" s="12">
        <f t="shared" si="1609"/>
        <v>6.4020000000000001</v>
      </c>
      <c r="HI288" s="9">
        <f t="shared" si="1610"/>
        <v>24.568000000000001</v>
      </c>
    </row>
    <row r="289" spans="1:217" x14ac:dyDescent="0.3">
      <c r="A289" s="108">
        <v>2025</v>
      </c>
      <c r="B289" s="9" t="s">
        <v>12</v>
      </c>
      <c r="C289" s="12">
        <v>0</v>
      </c>
      <c r="D289" s="4">
        <v>0</v>
      </c>
      <c r="E289" s="9">
        <f t="shared" si="1611"/>
        <v>0</v>
      </c>
      <c r="F289" s="12">
        <v>0</v>
      </c>
      <c r="G289" s="4">
        <v>0</v>
      </c>
      <c r="H289" s="9">
        <f t="shared" si="1539"/>
        <v>0</v>
      </c>
      <c r="I289" s="12">
        <v>0</v>
      </c>
      <c r="J289" s="4">
        <v>0</v>
      </c>
      <c r="K289" s="9">
        <f t="shared" si="1540"/>
        <v>0</v>
      </c>
      <c r="L289" s="12">
        <v>0</v>
      </c>
      <c r="M289" s="4">
        <v>0</v>
      </c>
      <c r="N289" s="9">
        <f t="shared" si="1541"/>
        <v>0</v>
      </c>
      <c r="O289" s="12">
        <v>0</v>
      </c>
      <c r="P289" s="4">
        <v>0</v>
      </c>
      <c r="Q289" s="9">
        <f t="shared" si="1542"/>
        <v>0</v>
      </c>
      <c r="R289" s="12">
        <v>0</v>
      </c>
      <c r="S289" s="4">
        <v>0</v>
      </c>
      <c r="T289" s="9">
        <f t="shared" si="1543"/>
        <v>0</v>
      </c>
      <c r="U289" s="12">
        <v>0</v>
      </c>
      <c r="V289" s="4">
        <v>0</v>
      </c>
      <c r="W289" s="9">
        <f t="shared" si="1544"/>
        <v>0</v>
      </c>
      <c r="X289" s="12">
        <v>0</v>
      </c>
      <c r="Y289" s="4">
        <v>0</v>
      </c>
      <c r="Z289" s="9">
        <f t="shared" si="1545"/>
        <v>0</v>
      </c>
      <c r="AA289" s="12">
        <v>0</v>
      </c>
      <c r="AB289" s="4">
        <v>0</v>
      </c>
      <c r="AC289" s="9">
        <f t="shared" si="1546"/>
        <v>0</v>
      </c>
      <c r="AD289" s="12">
        <v>0</v>
      </c>
      <c r="AE289" s="4">
        <v>0</v>
      </c>
      <c r="AF289" s="9">
        <f t="shared" si="1547"/>
        <v>0</v>
      </c>
      <c r="AG289" s="12">
        <v>0</v>
      </c>
      <c r="AH289" s="4">
        <v>0</v>
      </c>
      <c r="AI289" s="9">
        <f t="shared" si="1548"/>
        <v>0</v>
      </c>
      <c r="AJ289" s="12">
        <v>0</v>
      </c>
      <c r="AK289" s="4">
        <v>0</v>
      </c>
      <c r="AL289" s="9">
        <f t="shared" si="1549"/>
        <v>0</v>
      </c>
      <c r="AM289" s="12">
        <v>0</v>
      </c>
      <c r="AN289" s="4">
        <v>0</v>
      </c>
      <c r="AO289" s="9">
        <f t="shared" si="1550"/>
        <v>0</v>
      </c>
      <c r="AP289" s="12">
        <v>0</v>
      </c>
      <c r="AQ289" s="4">
        <v>0</v>
      </c>
      <c r="AR289" s="9">
        <f t="shared" si="1551"/>
        <v>0</v>
      </c>
      <c r="AS289" s="12">
        <v>0</v>
      </c>
      <c r="AT289" s="4">
        <v>0</v>
      </c>
      <c r="AU289" s="9">
        <f t="shared" si="1552"/>
        <v>0</v>
      </c>
      <c r="AV289" s="8">
        <v>3.4</v>
      </c>
      <c r="AW289" s="4">
        <v>12</v>
      </c>
      <c r="AX289" s="9">
        <f t="shared" si="1553"/>
        <v>3529.4117647058824</v>
      </c>
      <c r="AY289" s="12"/>
      <c r="AZ289" s="4"/>
      <c r="BA289" s="9"/>
      <c r="BB289" s="12">
        <v>0</v>
      </c>
      <c r="BC289" s="4">
        <v>0</v>
      </c>
      <c r="BD289" s="9">
        <f t="shared" si="1554"/>
        <v>0</v>
      </c>
      <c r="BE289" s="12">
        <v>0</v>
      </c>
      <c r="BF289" s="4">
        <v>0</v>
      </c>
      <c r="BG289" s="9">
        <f t="shared" si="1555"/>
        <v>0</v>
      </c>
      <c r="BH289" s="12">
        <v>0</v>
      </c>
      <c r="BI289" s="4">
        <v>0</v>
      </c>
      <c r="BJ289" s="9">
        <f t="shared" si="1556"/>
        <v>0</v>
      </c>
      <c r="BK289" s="12">
        <v>0</v>
      </c>
      <c r="BL289" s="4">
        <v>0</v>
      </c>
      <c r="BM289" s="9">
        <f t="shared" si="1557"/>
        <v>0</v>
      </c>
      <c r="BN289" s="12">
        <v>0</v>
      </c>
      <c r="BO289" s="4">
        <v>0</v>
      </c>
      <c r="BP289" s="9">
        <f t="shared" si="1558"/>
        <v>0</v>
      </c>
      <c r="BQ289" s="12">
        <v>0</v>
      </c>
      <c r="BR289" s="4">
        <v>0</v>
      </c>
      <c r="BS289" s="9">
        <f t="shared" si="1559"/>
        <v>0</v>
      </c>
      <c r="BT289" s="12">
        <v>0</v>
      </c>
      <c r="BU289" s="4">
        <v>0</v>
      </c>
      <c r="BV289" s="9">
        <f t="shared" si="1560"/>
        <v>0</v>
      </c>
      <c r="BW289" s="12">
        <v>0</v>
      </c>
      <c r="BX289" s="4">
        <v>0</v>
      </c>
      <c r="BY289" s="9">
        <f t="shared" si="1561"/>
        <v>0</v>
      </c>
      <c r="BZ289" s="12">
        <v>0</v>
      </c>
      <c r="CA289" s="4">
        <v>0</v>
      </c>
      <c r="CB289" s="9">
        <f t="shared" si="1562"/>
        <v>0</v>
      </c>
      <c r="CC289" s="12">
        <v>0</v>
      </c>
      <c r="CD289" s="4">
        <v>0</v>
      </c>
      <c r="CE289" s="9">
        <f t="shared" si="1563"/>
        <v>0</v>
      </c>
      <c r="CF289" s="12">
        <v>0</v>
      </c>
      <c r="CG289" s="4">
        <v>0</v>
      </c>
      <c r="CH289" s="9">
        <f t="shared" si="1564"/>
        <v>0</v>
      </c>
      <c r="CI289" s="12">
        <v>0</v>
      </c>
      <c r="CJ289" s="4">
        <v>0</v>
      </c>
      <c r="CK289" s="9">
        <f t="shared" si="1565"/>
        <v>0</v>
      </c>
      <c r="CL289" s="12">
        <v>0</v>
      </c>
      <c r="CM289" s="4">
        <v>0</v>
      </c>
      <c r="CN289" s="9">
        <f t="shared" si="1566"/>
        <v>0</v>
      </c>
      <c r="CO289" s="12">
        <v>0</v>
      </c>
      <c r="CP289" s="4">
        <v>0</v>
      </c>
      <c r="CQ289" s="9">
        <f t="shared" si="1567"/>
        <v>0</v>
      </c>
      <c r="CR289" s="12">
        <v>0</v>
      </c>
      <c r="CS289" s="4">
        <v>0</v>
      </c>
      <c r="CT289" s="9">
        <f t="shared" si="1568"/>
        <v>0</v>
      </c>
      <c r="CU289" s="12">
        <v>0</v>
      </c>
      <c r="CV289" s="4">
        <v>0</v>
      </c>
      <c r="CW289" s="9">
        <f t="shared" si="1569"/>
        <v>0</v>
      </c>
      <c r="CX289" s="12">
        <v>0</v>
      </c>
      <c r="CY289" s="4">
        <v>0</v>
      </c>
      <c r="CZ289" s="9">
        <f t="shared" si="1570"/>
        <v>0</v>
      </c>
      <c r="DA289" s="12">
        <v>0</v>
      </c>
      <c r="DB289" s="4">
        <v>0</v>
      </c>
      <c r="DC289" s="9">
        <f t="shared" si="1571"/>
        <v>0</v>
      </c>
      <c r="DD289" s="12">
        <v>0</v>
      </c>
      <c r="DE289" s="4">
        <v>0</v>
      </c>
      <c r="DF289" s="9">
        <f t="shared" si="1572"/>
        <v>0</v>
      </c>
      <c r="DG289" s="12">
        <v>0</v>
      </c>
      <c r="DH289" s="4">
        <v>0</v>
      </c>
      <c r="DI289" s="9">
        <f t="shared" si="1573"/>
        <v>0</v>
      </c>
      <c r="DJ289" s="12">
        <v>0</v>
      </c>
      <c r="DK289" s="4">
        <v>0</v>
      </c>
      <c r="DL289" s="9">
        <f t="shared" si="1574"/>
        <v>0</v>
      </c>
      <c r="DM289" s="12">
        <v>0</v>
      </c>
      <c r="DN289" s="4">
        <v>0</v>
      </c>
      <c r="DO289" s="9">
        <f t="shared" si="1575"/>
        <v>0</v>
      </c>
      <c r="DP289" s="12">
        <v>0</v>
      </c>
      <c r="DQ289" s="4">
        <v>0</v>
      </c>
      <c r="DR289" s="9">
        <f t="shared" si="1576"/>
        <v>0</v>
      </c>
      <c r="DS289" s="12">
        <v>0</v>
      </c>
      <c r="DT289" s="4">
        <v>0</v>
      </c>
      <c r="DU289" s="9">
        <f t="shared" si="1577"/>
        <v>0</v>
      </c>
      <c r="DV289" s="12">
        <v>0</v>
      </c>
      <c r="DW289" s="4">
        <v>0</v>
      </c>
      <c r="DX289" s="9">
        <f t="shared" si="1578"/>
        <v>0</v>
      </c>
      <c r="DY289" s="12">
        <v>0</v>
      </c>
      <c r="DZ289" s="4">
        <v>0</v>
      </c>
      <c r="EA289" s="9">
        <f t="shared" si="1579"/>
        <v>0</v>
      </c>
      <c r="EB289" s="12">
        <v>0</v>
      </c>
      <c r="EC289" s="4">
        <v>0</v>
      </c>
      <c r="ED289" s="9">
        <f t="shared" si="1580"/>
        <v>0</v>
      </c>
      <c r="EE289" s="12">
        <v>0</v>
      </c>
      <c r="EF289" s="4">
        <v>0</v>
      </c>
      <c r="EG289" s="9">
        <f t="shared" si="1581"/>
        <v>0</v>
      </c>
      <c r="EH289" s="12">
        <v>0</v>
      </c>
      <c r="EI289" s="4">
        <v>0</v>
      </c>
      <c r="EJ289" s="9">
        <f t="shared" si="1582"/>
        <v>0</v>
      </c>
      <c r="EK289" s="12">
        <v>0</v>
      </c>
      <c r="EL289" s="4">
        <v>0</v>
      </c>
      <c r="EM289" s="9">
        <f t="shared" si="1583"/>
        <v>0</v>
      </c>
      <c r="EN289" s="12">
        <v>0</v>
      </c>
      <c r="EO289" s="4">
        <v>0</v>
      </c>
      <c r="EP289" s="9">
        <f t="shared" si="1584"/>
        <v>0</v>
      </c>
      <c r="EQ289" s="12">
        <v>0</v>
      </c>
      <c r="ER289" s="4">
        <v>0</v>
      </c>
      <c r="ES289" s="9">
        <f t="shared" si="1585"/>
        <v>0</v>
      </c>
      <c r="ET289" s="12">
        <v>0</v>
      </c>
      <c r="EU289" s="4">
        <v>0</v>
      </c>
      <c r="EV289" s="9">
        <f t="shared" si="1586"/>
        <v>0</v>
      </c>
      <c r="EW289" s="12">
        <v>0</v>
      </c>
      <c r="EX289" s="4">
        <v>0</v>
      </c>
      <c r="EY289" s="9">
        <f t="shared" si="1587"/>
        <v>0</v>
      </c>
      <c r="EZ289" s="12">
        <v>0</v>
      </c>
      <c r="FA289" s="4">
        <v>0</v>
      </c>
      <c r="FB289" s="9">
        <f t="shared" si="1588"/>
        <v>0</v>
      </c>
      <c r="FC289" s="12">
        <v>0</v>
      </c>
      <c r="FD289" s="4">
        <v>0</v>
      </c>
      <c r="FE289" s="9">
        <f t="shared" si="1589"/>
        <v>0</v>
      </c>
      <c r="FF289" s="12">
        <v>0</v>
      </c>
      <c r="FG289" s="4">
        <v>0</v>
      </c>
      <c r="FH289" s="9">
        <f t="shared" si="1590"/>
        <v>0</v>
      </c>
      <c r="FI289" s="12">
        <v>0</v>
      </c>
      <c r="FJ289" s="4">
        <v>0</v>
      </c>
      <c r="FK289" s="9">
        <f t="shared" si="1591"/>
        <v>0</v>
      </c>
      <c r="FL289" s="12">
        <v>0</v>
      </c>
      <c r="FM289" s="4">
        <v>0</v>
      </c>
      <c r="FN289" s="9">
        <f t="shared" si="1592"/>
        <v>0</v>
      </c>
      <c r="FO289" s="12">
        <v>0</v>
      </c>
      <c r="FP289" s="4">
        <v>0</v>
      </c>
      <c r="FQ289" s="9">
        <f t="shared" si="1593"/>
        <v>0</v>
      </c>
      <c r="FR289" s="12">
        <v>0</v>
      </c>
      <c r="FS289" s="4">
        <v>0</v>
      </c>
      <c r="FT289" s="9">
        <f t="shared" si="1594"/>
        <v>0</v>
      </c>
      <c r="FU289" s="12">
        <v>0</v>
      </c>
      <c r="FV289" s="4">
        <v>0</v>
      </c>
      <c r="FW289" s="9">
        <f t="shared" si="1595"/>
        <v>0</v>
      </c>
      <c r="FX289" s="12">
        <v>0</v>
      </c>
      <c r="FY289" s="4">
        <v>0</v>
      </c>
      <c r="FZ289" s="9">
        <f t="shared" si="1596"/>
        <v>0</v>
      </c>
      <c r="GA289" s="12">
        <v>0</v>
      </c>
      <c r="GB289" s="4">
        <v>0</v>
      </c>
      <c r="GC289" s="9">
        <f t="shared" si="1597"/>
        <v>0</v>
      </c>
      <c r="GD289" s="12">
        <v>0</v>
      </c>
      <c r="GE289" s="4">
        <v>0</v>
      </c>
      <c r="GF289" s="9">
        <f t="shared" si="1598"/>
        <v>0</v>
      </c>
      <c r="GG289" s="12">
        <v>0</v>
      </c>
      <c r="GH289" s="4">
        <v>0</v>
      </c>
      <c r="GI289" s="9">
        <f t="shared" si="1599"/>
        <v>0</v>
      </c>
      <c r="GJ289" s="12">
        <v>0</v>
      </c>
      <c r="GK289" s="4">
        <v>0</v>
      </c>
      <c r="GL289" s="9">
        <f t="shared" si="1600"/>
        <v>0</v>
      </c>
      <c r="GM289" s="12">
        <v>0</v>
      </c>
      <c r="GN289" s="4">
        <v>0</v>
      </c>
      <c r="GO289" s="9">
        <f t="shared" si="1601"/>
        <v>0</v>
      </c>
      <c r="GP289" s="12">
        <v>0</v>
      </c>
      <c r="GQ289" s="4">
        <v>0</v>
      </c>
      <c r="GR289" s="9">
        <f t="shared" si="1602"/>
        <v>0</v>
      </c>
      <c r="GS289" s="12">
        <v>0</v>
      </c>
      <c r="GT289" s="4">
        <v>0</v>
      </c>
      <c r="GU289" s="9">
        <f t="shared" si="1603"/>
        <v>0</v>
      </c>
      <c r="GV289" s="12">
        <v>0</v>
      </c>
      <c r="GW289" s="4">
        <v>0</v>
      </c>
      <c r="GX289" s="9">
        <f t="shared" si="1604"/>
        <v>0</v>
      </c>
      <c r="GY289" s="12">
        <v>0</v>
      </c>
      <c r="GZ289" s="4">
        <v>0</v>
      </c>
      <c r="HA289" s="9">
        <f t="shared" si="1605"/>
        <v>0</v>
      </c>
      <c r="HB289" s="12">
        <v>0</v>
      </c>
      <c r="HC289" s="4">
        <v>0</v>
      </c>
      <c r="HD289" s="9">
        <f t="shared" si="1606"/>
        <v>0</v>
      </c>
      <c r="HE289" s="12">
        <v>0</v>
      </c>
      <c r="HF289" s="4">
        <v>0</v>
      </c>
      <c r="HG289" s="9">
        <f t="shared" si="1607"/>
        <v>0</v>
      </c>
      <c r="HH289" s="12">
        <f t="shared" si="1609"/>
        <v>3.4</v>
      </c>
      <c r="HI289" s="9">
        <f t="shared" si="1610"/>
        <v>12</v>
      </c>
    </row>
    <row r="290" spans="1:217" x14ac:dyDescent="0.3">
      <c r="A290" s="108">
        <v>2025</v>
      </c>
      <c r="B290" s="109" t="s">
        <v>13</v>
      </c>
      <c r="C290" s="12">
        <v>0</v>
      </c>
      <c r="D290" s="4">
        <v>0</v>
      </c>
      <c r="E290" s="9">
        <f t="shared" si="1611"/>
        <v>0</v>
      </c>
      <c r="F290" s="8">
        <v>32999.56</v>
      </c>
      <c r="G290" s="4">
        <v>119324.36500000001</v>
      </c>
      <c r="H290" s="9">
        <f t="shared" si="1539"/>
        <v>3615.9380609923287</v>
      </c>
      <c r="I290" s="12">
        <v>0</v>
      </c>
      <c r="J290" s="4">
        <v>0</v>
      </c>
      <c r="K290" s="9">
        <f t="shared" si="1540"/>
        <v>0</v>
      </c>
      <c r="L290" s="12">
        <v>0</v>
      </c>
      <c r="M290" s="4">
        <v>0</v>
      </c>
      <c r="N290" s="9">
        <f t="shared" si="1541"/>
        <v>0</v>
      </c>
      <c r="O290" s="12">
        <v>0</v>
      </c>
      <c r="P290" s="4">
        <v>0</v>
      </c>
      <c r="Q290" s="9">
        <f t="shared" si="1542"/>
        <v>0</v>
      </c>
      <c r="R290" s="12">
        <v>0</v>
      </c>
      <c r="S290" s="4">
        <v>0</v>
      </c>
      <c r="T290" s="9">
        <f t="shared" si="1543"/>
        <v>0</v>
      </c>
      <c r="U290" s="12">
        <v>0</v>
      </c>
      <c r="V290" s="4">
        <v>0</v>
      </c>
      <c r="W290" s="9">
        <f t="shared" si="1544"/>
        <v>0</v>
      </c>
      <c r="X290" s="12">
        <v>0</v>
      </c>
      <c r="Y290" s="4">
        <v>0</v>
      </c>
      <c r="Z290" s="9">
        <f t="shared" si="1545"/>
        <v>0</v>
      </c>
      <c r="AA290" s="12">
        <v>0</v>
      </c>
      <c r="AB290" s="4">
        <v>0</v>
      </c>
      <c r="AC290" s="9">
        <f t="shared" si="1546"/>
        <v>0</v>
      </c>
      <c r="AD290" s="12">
        <v>0</v>
      </c>
      <c r="AE290" s="4">
        <v>0</v>
      </c>
      <c r="AF290" s="9">
        <f t="shared" si="1547"/>
        <v>0</v>
      </c>
      <c r="AG290" s="12">
        <v>0</v>
      </c>
      <c r="AH290" s="4">
        <v>0</v>
      </c>
      <c r="AI290" s="9">
        <f t="shared" si="1548"/>
        <v>0</v>
      </c>
      <c r="AJ290" s="12">
        <v>0</v>
      </c>
      <c r="AK290" s="4">
        <v>0</v>
      </c>
      <c r="AL290" s="9">
        <f t="shared" si="1549"/>
        <v>0</v>
      </c>
      <c r="AM290" s="12">
        <v>0</v>
      </c>
      <c r="AN290" s="4">
        <v>0</v>
      </c>
      <c r="AO290" s="9">
        <f t="shared" si="1550"/>
        <v>0</v>
      </c>
      <c r="AP290" s="12">
        <v>0</v>
      </c>
      <c r="AQ290" s="4">
        <v>0</v>
      </c>
      <c r="AR290" s="9">
        <f t="shared" si="1551"/>
        <v>0</v>
      </c>
      <c r="AS290" s="12">
        <v>0</v>
      </c>
      <c r="AT290" s="4">
        <v>0</v>
      </c>
      <c r="AU290" s="9">
        <f t="shared" si="1552"/>
        <v>0</v>
      </c>
      <c r="AV290" s="12">
        <v>0</v>
      </c>
      <c r="AW290" s="4">
        <v>0</v>
      </c>
      <c r="AX290" s="9">
        <f t="shared" si="1553"/>
        <v>0</v>
      </c>
      <c r="AY290" s="12"/>
      <c r="AZ290" s="4"/>
      <c r="BA290" s="9"/>
      <c r="BB290" s="12">
        <v>0</v>
      </c>
      <c r="BC290" s="4">
        <v>0</v>
      </c>
      <c r="BD290" s="9">
        <f t="shared" si="1554"/>
        <v>0</v>
      </c>
      <c r="BE290" s="12">
        <v>0</v>
      </c>
      <c r="BF290" s="4">
        <v>0</v>
      </c>
      <c r="BG290" s="9">
        <f t="shared" si="1555"/>
        <v>0</v>
      </c>
      <c r="BH290" s="12">
        <v>0</v>
      </c>
      <c r="BI290" s="4">
        <v>0</v>
      </c>
      <c r="BJ290" s="9">
        <f t="shared" si="1556"/>
        <v>0</v>
      </c>
      <c r="BK290" s="8">
        <v>1.786</v>
      </c>
      <c r="BL290" s="4">
        <v>2.8879999999999999</v>
      </c>
      <c r="BM290" s="9">
        <f t="shared" si="1557"/>
        <v>1617.0212765957447</v>
      </c>
      <c r="BN290" s="12">
        <v>0</v>
      </c>
      <c r="BO290" s="4">
        <v>0</v>
      </c>
      <c r="BP290" s="9">
        <f t="shared" si="1558"/>
        <v>0</v>
      </c>
      <c r="BQ290" s="12">
        <v>0</v>
      </c>
      <c r="BR290" s="4">
        <v>0</v>
      </c>
      <c r="BS290" s="9">
        <f t="shared" si="1559"/>
        <v>0</v>
      </c>
      <c r="BT290" s="12">
        <v>0</v>
      </c>
      <c r="BU290" s="4">
        <v>0</v>
      </c>
      <c r="BV290" s="9">
        <f t="shared" si="1560"/>
        <v>0</v>
      </c>
      <c r="BW290" s="12">
        <v>0</v>
      </c>
      <c r="BX290" s="4">
        <v>0</v>
      </c>
      <c r="BY290" s="9">
        <f t="shared" si="1561"/>
        <v>0</v>
      </c>
      <c r="BZ290" s="12">
        <v>0</v>
      </c>
      <c r="CA290" s="4">
        <v>0</v>
      </c>
      <c r="CB290" s="9">
        <f t="shared" si="1562"/>
        <v>0</v>
      </c>
      <c r="CC290" s="12">
        <v>0</v>
      </c>
      <c r="CD290" s="4">
        <v>0</v>
      </c>
      <c r="CE290" s="9">
        <f t="shared" si="1563"/>
        <v>0</v>
      </c>
      <c r="CF290" s="12">
        <v>0</v>
      </c>
      <c r="CG290" s="4">
        <v>0</v>
      </c>
      <c r="CH290" s="9">
        <f t="shared" si="1564"/>
        <v>0</v>
      </c>
      <c r="CI290" s="12">
        <v>0</v>
      </c>
      <c r="CJ290" s="4">
        <v>0</v>
      </c>
      <c r="CK290" s="9">
        <f t="shared" si="1565"/>
        <v>0</v>
      </c>
      <c r="CL290" s="12">
        <v>0</v>
      </c>
      <c r="CM290" s="4">
        <v>0</v>
      </c>
      <c r="CN290" s="9">
        <f t="shared" si="1566"/>
        <v>0</v>
      </c>
      <c r="CO290" s="12">
        <v>0</v>
      </c>
      <c r="CP290" s="4">
        <v>0</v>
      </c>
      <c r="CQ290" s="9">
        <f t="shared" si="1567"/>
        <v>0</v>
      </c>
      <c r="CR290" s="12">
        <v>0</v>
      </c>
      <c r="CS290" s="4">
        <v>0</v>
      </c>
      <c r="CT290" s="9">
        <f t="shared" si="1568"/>
        <v>0</v>
      </c>
      <c r="CU290" s="12">
        <v>0</v>
      </c>
      <c r="CV290" s="4">
        <v>0</v>
      </c>
      <c r="CW290" s="9">
        <f t="shared" si="1569"/>
        <v>0</v>
      </c>
      <c r="CX290" s="12">
        <v>0</v>
      </c>
      <c r="CY290" s="4">
        <v>0</v>
      </c>
      <c r="CZ290" s="9">
        <f t="shared" si="1570"/>
        <v>0</v>
      </c>
      <c r="DA290" s="8">
        <v>5.0000000000000001E-4</v>
      </c>
      <c r="DB290" s="4">
        <v>1.7000000000000001E-2</v>
      </c>
      <c r="DC290" s="9">
        <f t="shared" si="1571"/>
        <v>34000</v>
      </c>
      <c r="DD290" s="12">
        <v>0</v>
      </c>
      <c r="DE290" s="4">
        <v>0</v>
      </c>
      <c r="DF290" s="9">
        <f t="shared" si="1572"/>
        <v>0</v>
      </c>
      <c r="DG290" s="12">
        <v>0</v>
      </c>
      <c r="DH290" s="4">
        <v>0</v>
      </c>
      <c r="DI290" s="9">
        <f t="shared" si="1573"/>
        <v>0</v>
      </c>
      <c r="DJ290" s="12">
        <v>0</v>
      </c>
      <c r="DK290" s="4">
        <v>0</v>
      </c>
      <c r="DL290" s="9">
        <f t="shared" si="1574"/>
        <v>0</v>
      </c>
      <c r="DM290" s="12">
        <v>0</v>
      </c>
      <c r="DN290" s="4">
        <v>0</v>
      </c>
      <c r="DO290" s="9">
        <f t="shared" si="1575"/>
        <v>0</v>
      </c>
      <c r="DP290" s="8">
        <v>38.22</v>
      </c>
      <c r="DQ290" s="4">
        <v>134.15199999999999</v>
      </c>
      <c r="DR290" s="9">
        <f t="shared" si="1576"/>
        <v>3509.994767137624</v>
      </c>
      <c r="DS290" s="12">
        <v>0</v>
      </c>
      <c r="DT290" s="4">
        <v>0</v>
      </c>
      <c r="DU290" s="9">
        <f t="shared" si="1577"/>
        <v>0</v>
      </c>
      <c r="DV290" s="12">
        <v>0</v>
      </c>
      <c r="DW290" s="4">
        <v>0</v>
      </c>
      <c r="DX290" s="9">
        <f t="shared" si="1578"/>
        <v>0</v>
      </c>
      <c r="DY290" s="12">
        <v>0</v>
      </c>
      <c r="DZ290" s="4">
        <v>0</v>
      </c>
      <c r="EA290" s="9">
        <f t="shared" si="1579"/>
        <v>0</v>
      </c>
      <c r="EB290" s="12">
        <v>0</v>
      </c>
      <c r="EC290" s="4">
        <v>0</v>
      </c>
      <c r="ED290" s="9">
        <f t="shared" si="1580"/>
        <v>0</v>
      </c>
      <c r="EE290" s="12">
        <v>0</v>
      </c>
      <c r="EF290" s="4">
        <v>0</v>
      </c>
      <c r="EG290" s="9">
        <f t="shared" si="1581"/>
        <v>0</v>
      </c>
      <c r="EH290" s="12">
        <v>0</v>
      </c>
      <c r="EI290" s="4">
        <v>0</v>
      </c>
      <c r="EJ290" s="9">
        <f t="shared" si="1582"/>
        <v>0</v>
      </c>
      <c r="EK290" s="12">
        <v>0</v>
      </c>
      <c r="EL290" s="4">
        <v>0</v>
      </c>
      <c r="EM290" s="9">
        <f t="shared" si="1583"/>
        <v>0</v>
      </c>
      <c r="EN290" s="12">
        <v>0</v>
      </c>
      <c r="EO290" s="4">
        <v>0</v>
      </c>
      <c r="EP290" s="9">
        <f t="shared" si="1584"/>
        <v>0</v>
      </c>
      <c r="EQ290" s="12">
        <v>0</v>
      </c>
      <c r="ER290" s="4">
        <v>0</v>
      </c>
      <c r="ES290" s="9">
        <f t="shared" si="1585"/>
        <v>0</v>
      </c>
      <c r="ET290" s="12">
        <v>0</v>
      </c>
      <c r="EU290" s="4">
        <v>0</v>
      </c>
      <c r="EV290" s="9">
        <f t="shared" si="1586"/>
        <v>0</v>
      </c>
      <c r="EW290" s="12">
        <v>0</v>
      </c>
      <c r="EX290" s="4">
        <v>0</v>
      </c>
      <c r="EY290" s="9">
        <f t="shared" si="1587"/>
        <v>0</v>
      </c>
      <c r="EZ290" s="12">
        <v>0</v>
      </c>
      <c r="FA290" s="4">
        <v>0</v>
      </c>
      <c r="FB290" s="9">
        <f t="shared" si="1588"/>
        <v>0</v>
      </c>
      <c r="FC290" s="12">
        <v>0</v>
      </c>
      <c r="FD290" s="4">
        <v>0</v>
      </c>
      <c r="FE290" s="9">
        <f t="shared" si="1589"/>
        <v>0</v>
      </c>
      <c r="FF290" s="8">
        <v>260</v>
      </c>
      <c r="FG290" s="4">
        <v>2653.7539999999999</v>
      </c>
      <c r="FH290" s="9">
        <f t="shared" si="1590"/>
        <v>10206.746153846154</v>
      </c>
      <c r="FI290" s="12">
        <v>0</v>
      </c>
      <c r="FJ290" s="4">
        <v>0</v>
      </c>
      <c r="FK290" s="9">
        <f t="shared" si="1591"/>
        <v>0</v>
      </c>
      <c r="FL290" s="12">
        <v>0</v>
      </c>
      <c r="FM290" s="4">
        <v>0</v>
      </c>
      <c r="FN290" s="9">
        <f t="shared" si="1592"/>
        <v>0</v>
      </c>
      <c r="FO290" s="12">
        <v>0</v>
      </c>
      <c r="FP290" s="4">
        <v>0</v>
      </c>
      <c r="FQ290" s="9">
        <f t="shared" si="1593"/>
        <v>0</v>
      </c>
      <c r="FR290" s="12">
        <v>0</v>
      </c>
      <c r="FS290" s="4">
        <v>0</v>
      </c>
      <c r="FT290" s="9">
        <f t="shared" si="1594"/>
        <v>0</v>
      </c>
      <c r="FU290" s="12">
        <v>0</v>
      </c>
      <c r="FV290" s="4">
        <v>0</v>
      </c>
      <c r="FW290" s="9">
        <f t="shared" si="1595"/>
        <v>0</v>
      </c>
      <c r="FX290" s="12">
        <v>0</v>
      </c>
      <c r="FY290" s="4">
        <v>0</v>
      </c>
      <c r="FZ290" s="9">
        <f t="shared" si="1596"/>
        <v>0</v>
      </c>
      <c r="GA290" s="12">
        <v>0</v>
      </c>
      <c r="GB290" s="4">
        <v>0</v>
      </c>
      <c r="GC290" s="9">
        <f t="shared" si="1597"/>
        <v>0</v>
      </c>
      <c r="GD290" s="12">
        <v>0</v>
      </c>
      <c r="GE290" s="4">
        <v>0</v>
      </c>
      <c r="GF290" s="9">
        <f t="shared" si="1598"/>
        <v>0</v>
      </c>
      <c r="GG290" s="12">
        <v>0</v>
      </c>
      <c r="GH290" s="4">
        <v>0</v>
      </c>
      <c r="GI290" s="9">
        <f t="shared" si="1599"/>
        <v>0</v>
      </c>
      <c r="GJ290" s="12">
        <v>0</v>
      </c>
      <c r="GK290" s="4">
        <v>0</v>
      </c>
      <c r="GL290" s="9">
        <f t="shared" si="1600"/>
        <v>0</v>
      </c>
      <c r="GM290" s="8">
        <v>5.0000000000000001E-4</v>
      </c>
      <c r="GN290" s="4">
        <v>0.55700000000000005</v>
      </c>
      <c r="GO290" s="9">
        <f t="shared" si="1601"/>
        <v>1114000</v>
      </c>
      <c r="GP290" s="12">
        <v>0</v>
      </c>
      <c r="GQ290" s="4">
        <v>0</v>
      </c>
      <c r="GR290" s="9">
        <f t="shared" si="1602"/>
        <v>0</v>
      </c>
      <c r="GS290" s="12">
        <v>0</v>
      </c>
      <c r="GT290" s="4">
        <v>0</v>
      </c>
      <c r="GU290" s="9">
        <f t="shared" si="1603"/>
        <v>0</v>
      </c>
      <c r="GV290" s="12">
        <v>0</v>
      </c>
      <c r="GW290" s="4">
        <v>0</v>
      </c>
      <c r="GX290" s="9">
        <f t="shared" si="1604"/>
        <v>0</v>
      </c>
      <c r="GY290" s="12">
        <v>0</v>
      </c>
      <c r="GZ290" s="4">
        <v>0</v>
      </c>
      <c r="HA290" s="9">
        <f t="shared" si="1605"/>
        <v>0</v>
      </c>
      <c r="HB290" s="12">
        <v>0</v>
      </c>
      <c r="HC290" s="4">
        <v>0</v>
      </c>
      <c r="HD290" s="9">
        <f t="shared" si="1606"/>
        <v>0</v>
      </c>
      <c r="HE290" s="12">
        <v>0</v>
      </c>
      <c r="HF290" s="4">
        <v>0</v>
      </c>
      <c r="HG290" s="9">
        <f t="shared" si="1607"/>
        <v>0</v>
      </c>
      <c r="HH290" s="12">
        <f t="shared" si="1609"/>
        <v>33299.567000000003</v>
      </c>
      <c r="HI290" s="9">
        <f t="shared" si="1610"/>
        <v>122115.73300000002</v>
      </c>
    </row>
    <row r="291" spans="1:217" ht="15" thickBot="1" x14ac:dyDescent="0.35">
      <c r="A291" s="110"/>
      <c r="B291" s="111" t="s">
        <v>14</v>
      </c>
      <c r="C291" s="52">
        <f t="shared" ref="C291:D291" si="1612">SUM(C279:C290)</f>
        <v>0</v>
      </c>
      <c r="D291" s="50">
        <f t="shared" si="1612"/>
        <v>0</v>
      </c>
      <c r="E291" s="51"/>
      <c r="F291" s="52">
        <f t="shared" ref="F291:G291" si="1613">SUM(F279:F290)</f>
        <v>210280.66</v>
      </c>
      <c r="G291" s="50">
        <f t="shared" si="1613"/>
        <v>821253.59299999999</v>
      </c>
      <c r="H291" s="51"/>
      <c r="I291" s="52">
        <f t="shared" ref="I291:J291" si="1614">SUM(I279:I290)</f>
        <v>0</v>
      </c>
      <c r="J291" s="50">
        <f t="shared" si="1614"/>
        <v>0</v>
      </c>
      <c r="K291" s="51"/>
      <c r="L291" s="52">
        <f t="shared" ref="L291:M291" si="1615">SUM(L279:L290)</f>
        <v>0</v>
      </c>
      <c r="M291" s="50">
        <f t="shared" si="1615"/>
        <v>0</v>
      </c>
      <c r="N291" s="51"/>
      <c r="O291" s="52">
        <f t="shared" ref="O291:P291" si="1616">SUM(O279:O290)</f>
        <v>0</v>
      </c>
      <c r="P291" s="50">
        <f t="shared" si="1616"/>
        <v>0</v>
      </c>
      <c r="Q291" s="51"/>
      <c r="R291" s="52">
        <f t="shared" ref="R291:S291" si="1617">SUM(R279:R290)</f>
        <v>1.6100000000000001E-3</v>
      </c>
      <c r="S291" s="50">
        <f t="shared" si="1617"/>
        <v>0.89700000000000002</v>
      </c>
      <c r="T291" s="51"/>
      <c r="U291" s="52">
        <f t="shared" ref="U291:V291" si="1618">SUM(U279:U290)</f>
        <v>1.8E-3</v>
      </c>
      <c r="V291" s="50">
        <f t="shared" si="1618"/>
        <v>0.08</v>
      </c>
      <c r="W291" s="51"/>
      <c r="X291" s="52">
        <f t="shared" ref="X291:Y291" si="1619">SUM(X279:X290)</f>
        <v>0</v>
      </c>
      <c r="Y291" s="50">
        <f t="shared" si="1619"/>
        <v>0</v>
      </c>
      <c r="Z291" s="51"/>
      <c r="AA291" s="52">
        <f t="shared" ref="AA291:AB291" si="1620">SUM(AA279:AA290)</f>
        <v>0</v>
      </c>
      <c r="AB291" s="50">
        <f t="shared" si="1620"/>
        <v>0</v>
      </c>
      <c r="AC291" s="51"/>
      <c r="AD291" s="52">
        <f t="shared" ref="AD291:AE291" si="1621">SUM(AD279:AD290)</f>
        <v>0</v>
      </c>
      <c r="AE291" s="50">
        <f t="shared" si="1621"/>
        <v>0</v>
      </c>
      <c r="AF291" s="51"/>
      <c r="AG291" s="52">
        <f t="shared" ref="AG291:AH291" si="1622">SUM(AG279:AG290)</f>
        <v>0</v>
      </c>
      <c r="AH291" s="50">
        <f t="shared" si="1622"/>
        <v>0</v>
      </c>
      <c r="AI291" s="51"/>
      <c r="AJ291" s="52">
        <f t="shared" ref="AJ291:AK291" si="1623">SUM(AJ279:AJ290)</f>
        <v>0</v>
      </c>
      <c r="AK291" s="50">
        <f t="shared" si="1623"/>
        <v>0</v>
      </c>
      <c r="AL291" s="51"/>
      <c r="AM291" s="52">
        <f t="shared" ref="AM291:AN291" si="1624">SUM(AM279:AM290)</f>
        <v>0</v>
      </c>
      <c r="AN291" s="50">
        <f t="shared" si="1624"/>
        <v>0</v>
      </c>
      <c r="AO291" s="51"/>
      <c r="AP291" s="52">
        <f t="shared" ref="AP291:AQ291" si="1625">SUM(AP279:AP290)</f>
        <v>0</v>
      </c>
      <c r="AQ291" s="50">
        <f t="shared" si="1625"/>
        <v>0</v>
      </c>
      <c r="AR291" s="51"/>
      <c r="AS291" s="52">
        <f t="shared" ref="AS291:AT291" si="1626">SUM(AS279:AS290)</f>
        <v>0</v>
      </c>
      <c r="AT291" s="50">
        <f t="shared" si="1626"/>
        <v>0</v>
      </c>
      <c r="AU291" s="51"/>
      <c r="AV291" s="52">
        <f t="shared" ref="AV291:AW291" si="1627">SUM(AV279:AV290)</f>
        <v>30.4</v>
      </c>
      <c r="AW291" s="50">
        <f t="shared" si="1627"/>
        <v>122</v>
      </c>
      <c r="AX291" s="51"/>
      <c r="AY291" s="52"/>
      <c r="AZ291" s="50"/>
      <c r="BA291" s="51"/>
      <c r="BB291" s="52">
        <f t="shared" ref="BB291:BC291" si="1628">SUM(BB279:BB290)</f>
        <v>2.5005000000000002</v>
      </c>
      <c r="BC291" s="50">
        <f t="shared" si="1628"/>
        <v>30.497</v>
      </c>
      <c r="BD291" s="51"/>
      <c r="BE291" s="52">
        <f t="shared" ref="BE291:BF291" si="1629">SUM(BE279:BE290)</f>
        <v>0</v>
      </c>
      <c r="BF291" s="50">
        <f t="shared" si="1629"/>
        <v>0</v>
      </c>
      <c r="BG291" s="51"/>
      <c r="BH291" s="52">
        <f t="shared" ref="BH291:BI291" si="1630">SUM(BH279:BH290)</f>
        <v>0</v>
      </c>
      <c r="BI291" s="50">
        <f t="shared" si="1630"/>
        <v>0</v>
      </c>
      <c r="BJ291" s="51"/>
      <c r="BK291" s="52">
        <f t="shared" ref="BK291:BL291" si="1631">SUM(BK279:BK290)</f>
        <v>1.786</v>
      </c>
      <c r="BL291" s="50">
        <f t="shared" si="1631"/>
        <v>2.8879999999999999</v>
      </c>
      <c r="BM291" s="51"/>
      <c r="BN291" s="52">
        <f t="shared" ref="BN291:BO291" si="1632">SUM(BN279:BN290)</f>
        <v>0</v>
      </c>
      <c r="BO291" s="50">
        <f t="shared" si="1632"/>
        <v>0</v>
      </c>
      <c r="BP291" s="51"/>
      <c r="BQ291" s="52">
        <f t="shared" ref="BQ291:BR291" si="1633">SUM(BQ279:BQ290)</f>
        <v>0</v>
      </c>
      <c r="BR291" s="50">
        <f t="shared" si="1633"/>
        <v>0</v>
      </c>
      <c r="BS291" s="51"/>
      <c r="BT291" s="52">
        <f t="shared" ref="BT291:BU291" si="1634">SUM(BT279:BT290)</f>
        <v>8.9999999999999998E-4</v>
      </c>
      <c r="BU291" s="50">
        <f t="shared" si="1634"/>
        <v>0.11</v>
      </c>
      <c r="BV291" s="51"/>
      <c r="BW291" s="52">
        <f t="shared" ref="BW291:BX291" si="1635">SUM(BW279:BW290)</f>
        <v>0</v>
      </c>
      <c r="BX291" s="50">
        <f t="shared" si="1635"/>
        <v>0</v>
      </c>
      <c r="BY291" s="51"/>
      <c r="BZ291" s="52">
        <f t="shared" ref="BZ291:CA291" si="1636">SUM(BZ279:BZ290)</f>
        <v>0</v>
      </c>
      <c r="CA291" s="50">
        <f t="shared" si="1636"/>
        <v>0</v>
      </c>
      <c r="CB291" s="51"/>
      <c r="CC291" s="52">
        <f t="shared" ref="CC291:CD291" si="1637">SUM(CC279:CC290)</f>
        <v>0</v>
      </c>
      <c r="CD291" s="50">
        <f t="shared" si="1637"/>
        <v>0</v>
      </c>
      <c r="CE291" s="51"/>
      <c r="CF291" s="52">
        <f t="shared" ref="CF291:CG291" si="1638">SUM(CF279:CF290)</f>
        <v>0</v>
      </c>
      <c r="CG291" s="50">
        <f t="shared" si="1638"/>
        <v>0</v>
      </c>
      <c r="CH291" s="51"/>
      <c r="CI291" s="52">
        <f t="shared" ref="CI291:CJ291" si="1639">SUM(CI279:CI290)</f>
        <v>0</v>
      </c>
      <c r="CJ291" s="50">
        <f t="shared" si="1639"/>
        <v>0</v>
      </c>
      <c r="CK291" s="51"/>
      <c r="CL291" s="52">
        <f t="shared" ref="CL291:CM291" si="1640">SUM(CL279:CL290)</f>
        <v>0</v>
      </c>
      <c r="CM291" s="50">
        <f t="shared" si="1640"/>
        <v>0</v>
      </c>
      <c r="CN291" s="51"/>
      <c r="CO291" s="52">
        <f t="shared" ref="CO291:CP291" si="1641">SUM(CO279:CO290)</f>
        <v>0</v>
      </c>
      <c r="CP291" s="50">
        <f t="shared" si="1641"/>
        <v>0</v>
      </c>
      <c r="CQ291" s="51"/>
      <c r="CR291" s="52">
        <f t="shared" ref="CR291:CS291" si="1642">SUM(CR279:CR290)</f>
        <v>0</v>
      </c>
      <c r="CS291" s="50">
        <f t="shared" si="1642"/>
        <v>0</v>
      </c>
      <c r="CT291" s="51"/>
      <c r="CU291" s="52">
        <f t="shared" ref="CU291:CV291" si="1643">SUM(CU279:CU290)</f>
        <v>0</v>
      </c>
      <c r="CV291" s="50">
        <f t="shared" si="1643"/>
        <v>0</v>
      </c>
      <c r="CW291" s="51"/>
      <c r="CX291" s="52">
        <f t="shared" ref="CX291:CY291" si="1644">SUM(CX279:CX290)</f>
        <v>0</v>
      </c>
      <c r="CY291" s="50">
        <f t="shared" si="1644"/>
        <v>0</v>
      </c>
      <c r="CZ291" s="51"/>
      <c r="DA291" s="52">
        <f t="shared" ref="DA291:DB291" si="1645">SUM(DA279:DA290)</f>
        <v>5.0000000000000001E-4</v>
      </c>
      <c r="DB291" s="50">
        <f t="shared" si="1645"/>
        <v>1.7000000000000001E-2</v>
      </c>
      <c r="DC291" s="51"/>
      <c r="DD291" s="52">
        <f t="shared" ref="DD291:DE291" si="1646">SUM(DD279:DD290)</f>
        <v>0</v>
      </c>
      <c r="DE291" s="50">
        <f t="shared" si="1646"/>
        <v>0</v>
      </c>
      <c r="DF291" s="51"/>
      <c r="DG291" s="52">
        <f t="shared" ref="DG291:DH291" si="1647">SUM(DG279:DG290)</f>
        <v>0</v>
      </c>
      <c r="DH291" s="50">
        <f t="shared" si="1647"/>
        <v>0</v>
      </c>
      <c r="DI291" s="51"/>
      <c r="DJ291" s="52">
        <f t="shared" ref="DJ291:DK291" si="1648">SUM(DJ279:DJ290)</f>
        <v>0</v>
      </c>
      <c r="DK291" s="50">
        <f t="shared" si="1648"/>
        <v>0</v>
      </c>
      <c r="DL291" s="51"/>
      <c r="DM291" s="52">
        <f t="shared" ref="DM291:DN291" si="1649">SUM(DM279:DM290)</f>
        <v>0</v>
      </c>
      <c r="DN291" s="50">
        <f t="shared" si="1649"/>
        <v>0</v>
      </c>
      <c r="DO291" s="51"/>
      <c r="DP291" s="52">
        <f t="shared" ref="DP291:DQ291" si="1650">SUM(DP279:DP290)</f>
        <v>39.402670000000001</v>
      </c>
      <c r="DQ291" s="50">
        <f t="shared" si="1650"/>
        <v>137.76</v>
      </c>
      <c r="DR291" s="51"/>
      <c r="DS291" s="52">
        <f t="shared" ref="DS291:DT291" si="1651">SUM(DS279:DS290)</f>
        <v>0</v>
      </c>
      <c r="DT291" s="50">
        <f t="shared" si="1651"/>
        <v>0</v>
      </c>
      <c r="DU291" s="51"/>
      <c r="DV291" s="52">
        <f t="shared" ref="DV291:DW291" si="1652">SUM(DV279:DV290)</f>
        <v>0</v>
      </c>
      <c r="DW291" s="50">
        <f t="shared" si="1652"/>
        <v>0</v>
      </c>
      <c r="DX291" s="51"/>
      <c r="DY291" s="52">
        <f t="shared" ref="DY291:DZ291" si="1653">SUM(DY279:DY290)</f>
        <v>0</v>
      </c>
      <c r="DZ291" s="50">
        <f t="shared" si="1653"/>
        <v>0</v>
      </c>
      <c r="EA291" s="51"/>
      <c r="EB291" s="52">
        <f t="shared" ref="EB291:EC291" si="1654">SUM(EB279:EB290)</f>
        <v>0</v>
      </c>
      <c r="EC291" s="50">
        <f t="shared" si="1654"/>
        <v>0</v>
      </c>
      <c r="ED291" s="51"/>
      <c r="EE291" s="52">
        <f t="shared" ref="EE291:EF291" si="1655">SUM(EE279:EE290)</f>
        <v>0</v>
      </c>
      <c r="EF291" s="50">
        <f t="shared" si="1655"/>
        <v>0</v>
      </c>
      <c r="EG291" s="51"/>
      <c r="EH291" s="52">
        <f t="shared" ref="EH291:EI291" si="1656">SUM(EH279:EH290)</f>
        <v>0</v>
      </c>
      <c r="EI291" s="50">
        <f t="shared" si="1656"/>
        <v>0</v>
      </c>
      <c r="EJ291" s="51"/>
      <c r="EK291" s="52">
        <f t="shared" ref="EK291:EL291" si="1657">SUM(EK279:EK290)</f>
        <v>0</v>
      </c>
      <c r="EL291" s="50">
        <f t="shared" si="1657"/>
        <v>0</v>
      </c>
      <c r="EM291" s="51"/>
      <c r="EN291" s="52">
        <f t="shared" ref="EN291:EO291" si="1658">SUM(EN279:EN290)</f>
        <v>0</v>
      </c>
      <c r="EO291" s="50">
        <f t="shared" si="1658"/>
        <v>0</v>
      </c>
      <c r="EP291" s="51"/>
      <c r="EQ291" s="52">
        <f t="shared" ref="EQ291:ER291" si="1659">SUM(EQ279:EQ290)</f>
        <v>0</v>
      </c>
      <c r="ER291" s="50">
        <f t="shared" si="1659"/>
        <v>0</v>
      </c>
      <c r="ES291" s="51"/>
      <c r="ET291" s="52">
        <f t="shared" ref="ET291:EU291" si="1660">SUM(ET279:ET290)</f>
        <v>0</v>
      </c>
      <c r="EU291" s="50">
        <f t="shared" si="1660"/>
        <v>0</v>
      </c>
      <c r="EV291" s="51"/>
      <c r="EW291" s="52">
        <f t="shared" ref="EW291:EX291" si="1661">SUM(EW279:EW290)</f>
        <v>0</v>
      </c>
      <c r="EX291" s="50">
        <f t="shared" si="1661"/>
        <v>0</v>
      </c>
      <c r="EY291" s="51"/>
      <c r="EZ291" s="52">
        <f t="shared" ref="EZ291:FA291" si="1662">SUM(EZ279:EZ290)</f>
        <v>1.48E-3</v>
      </c>
      <c r="FA291" s="50">
        <f t="shared" si="1662"/>
        <v>0.373</v>
      </c>
      <c r="FB291" s="51"/>
      <c r="FC291" s="52">
        <f t="shared" ref="FC291:FD291" si="1663">SUM(FC279:FC290)</f>
        <v>0</v>
      </c>
      <c r="FD291" s="50">
        <f t="shared" si="1663"/>
        <v>0</v>
      </c>
      <c r="FE291" s="51"/>
      <c r="FF291" s="52">
        <f t="shared" ref="FF291:FG291" si="1664">SUM(FF279:FF290)</f>
        <v>35500.04</v>
      </c>
      <c r="FG291" s="50">
        <f t="shared" si="1664"/>
        <v>151676.87899999999</v>
      </c>
      <c r="FH291" s="51"/>
      <c r="FI291" s="52">
        <f t="shared" ref="FI291:FJ291" si="1665">SUM(FI279:FI290)</f>
        <v>0</v>
      </c>
      <c r="FJ291" s="50">
        <f t="shared" si="1665"/>
        <v>0</v>
      </c>
      <c r="FK291" s="51"/>
      <c r="FL291" s="52">
        <f t="shared" ref="FL291:FM291" si="1666">SUM(FL279:FL290)</f>
        <v>0</v>
      </c>
      <c r="FM291" s="50">
        <f t="shared" si="1666"/>
        <v>0</v>
      </c>
      <c r="FN291" s="51"/>
      <c r="FO291" s="52">
        <f t="shared" ref="FO291:FP291" si="1667">SUM(FO279:FO290)</f>
        <v>0</v>
      </c>
      <c r="FP291" s="50">
        <f t="shared" si="1667"/>
        <v>0</v>
      </c>
      <c r="FQ291" s="51"/>
      <c r="FR291" s="52">
        <f t="shared" ref="FR291:FS291" si="1668">SUM(FR279:FR290)</f>
        <v>0</v>
      </c>
      <c r="FS291" s="50">
        <f t="shared" si="1668"/>
        <v>0</v>
      </c>
      <c r="FT291" s="51"/>
      <c r="FU291" s="52">
        <f t="shared" ref="FU291:FV291" si="1669">SUM(FU279:FU290)</f>
        <v>0</v>
      </c>
      <c r="FV291" s="50">
        <f t="shared" si="1669"/>
        <v>0</v>
      </c>
      <c r="FW291" s="51"/>
      <c r="FX291" s="52">
        <f t="shared" ref="FX291:FY291" si="1670">SUM(FX279:FX290)</f>
        <v>5.4999999999999997E-3</v>
      </c>
      <c r="FY291" s="50">
        <f t="shared" si="1670"/>
        <v>1.6359999999999999</v>
      </c>
      <c r="FZ291" s="51"/>
      <c r="GA291" s="52">
        <f t="shared" ref="GA291:GB291" si="1671">SUM(GA279:GA290)</f>
        <v>0</v>
      </c>
      <c r="GB291" s="50">
        <f t="shared" si="1671"/>
        <v>0</v>
      </c>
      <c r="GC291" s="51"/>
      <c r="GD291" s="52">
        <f t="shared" ref="GD291:GE291" si="1672">SUM(GD279:GD290)</f>
        <v>0</v>
      </c>
      <c r="GE291" s="50">
        <f t="shared" si="1672"/>
        <v>0</v>
      </c>
      <c r="GF291" s="51"/>
      <c r="GG291" s="52">
        <f t="shared" ref="GG291:GH291" si="1673">SUM(GG279:GG290)</f>
        <v>0</v>
      </c>
      <c r="GH291" s="50">
        <f t="shared" si="1673"/>
        <v>0</v>
      </c>
      <c r="GI291" s="51"/>
      <c r="GJ291" s="52">
        <f t="shared" ref="GJ291:GK291" si="1674">SUM(GJ279:GJ290)</f>
        <v>0</v>
      </c>
      <c r="GK291" s="50">
        <f t="shared" si="1674"/>
        <v>0</v>
      </c>
      <c r="GL291" s="51"/>
      <c r="GM291" s="52">
        <f t="shared" ref="GM291:GN291" si="1675">SUM(GM279:GM290)</f>
        <v>5.0000000000000001E-4</v>
      </c>
      <c r="GN291" s="50">
        <f t="shared" si="1675"/>
        <v>0.55700000000000005</v>
      </c>
      <c r="GO291" s="51"/>
      <c r="GP291" s="52">
        <f t="shared" ref="GP291:GQ291" si="1676">SUM(GP279:GP290)</f>
        <v>0</v>
      </c>
      <c r="GQ291" s="50">
        <f t="shared" si="1676"/>
        <v>0</v>
      </c>
      <c r="GR291" s="51"/>
      <c r="GS291" s="52">
        <f t="shared" ref="GS291:GT291" si="1677">SUM(GS279:GS290)</f>
        <v>33.202010000000001</v>
      </c>
      <c r="GT291" s="50">
        <f t="shared" si="1677"/>
        <v>997.92399999999998</v>
      </c>
      <c r="GU291" s="51"/>
      <c r="GV291" s="52">
        <f t="shared" ref="GV291:GW291" si="1678">SUM(GV279:GV290)</f>
        <v>142.01999999999998</v>
      </c>
      <c r="GW291" s="50">
        <f t="shared" si="1678"/>
        <v>633.53</v>
      </c>
      <c r="GX291" s="51"/>
      <c r="GY291" s="52">
        <f t="shared" ref="GY291:GZ291" si="1679">SUM(GY279:GY290)</f>
        <v>0</v>
      </c>
      <c r="GZ291" s="50">
        <f t="shared" si="1679"/>
        <v>0</v>
      </c>
      <c r="HA291" s="51"/>
      <c r="HB291" s="52">
        <f t="shared" ref="HB291:HC291" si="1680">SUM(HB279:HB290)</f>
        <v>50.000999999999998</v>
      </c>
      <c r="HC291" s="50">
        <f t="shared" si="1680"/>
        <v>6809.7790000000005</v>
      </c>
      <c r="HD291" s="51"/>
      <c r="HE291" s="52">
        <f t="shared" ref="HE291:HF291" si="1681">SUM(HE279:HE290)</f>
        <v>5.3</v>
      </c>
      <c r="HF291" s="50">
        <f t="shared" si="1681"/>
        <v>50.568999999999996</v>
      </c>
      <c r="HG291" s="51"/>
      <c r="HH291" s="52">
        <f t="shared" si="1609"/>
        <v>246085.32446999999</v>
      </c>
      <c r="HI291" s="51">
        <f t="shared" si="1610"/>
        <v>981719.08900000004</v>
      </c>
    </row>
    <row r="292" spans="1:217" x14ac:dyDescent="0.3">
      <c r="A292" s="108">
        <v>2026</v>
      </c>
      <c r="B292" s="109" t="s">
        <v>2</v>
      </c>
      <c r="C292" s="12">
        <v>0</v>
      </c>
      <c r="D292" s="4">
        <v>0</v>
      </c>
      <c r="E292" s="9">
        <f>IF(C292=0,0,D292/C292*1000)</f>
        <v>0</v>
      </c>
      <c r="F292" s="12">
        <v>0</v>
      </c>
      <c r="G292" s="4">
        <v>0</v>
      </c>
      <c r="H292" s="9">
        <f t="shared" ref="H292:H303" si="1682">IF(F292=0,0,G292/F292*1000)</f>
        <v>0</v>
      </c>
      <c r="I292" s="12">
        <v>0</v>
      </c>
      <c r="J292" s="4">
        <v>0</v>
      </c>
      <c r="K292" s="9">
        <f t="shared" ref="K292:K303" si="1683">IF(I292=0,0,J292/I292*1000)</f>
        <v>0</v>
      </c>
      <c r="L292" s="12">
        <v>0</v>
      </c>
      <c r="M292" s="4">
        <v>0</v>
      </c>
      <c r="N292" s="9">
        <f t="shared" ref="N292:N303" si="1684">IF(L292=0,0,M292/L292*1000)</f>
        <v>0</v>
      </c>
      <c r="O292" s="12">
        <v>0</v>
      </c>
      <c r="P292" s="4">
        <v>0</v>
      </c>
      <c r="Q292" s="9">
        <f t="shared" ref="Q292:Q303" si="1685">IF(O292=0,0,P292/O292*1000)</f>
        <v>0</v>
      </c>
      <c r="R292" s="12">
        <v>0</v>
      </c>
      <c r="S292" s="4">
        <v>0</v>
      </c>
      <c r="T292" s="9">
        <f t="shared" ref="T292:T303" si="1686">IF(R292=0,0,S292/R292*1000)</f>
        <v>0</v>
      </c>
      <c r="U292" s="12">
        <v>0</v>
      </c>
      <c r="V292" s="4">
        <v>0</v>
      </c>
      <c r="W292" s="9">
        <f t="shared" ref="W292:W303" si="1687">IF(U292=0,0,V292/U292*1000)</f>
        <v>0</v>
      </c>
      <c r="X292" s="12">
        <v>0</v>
      </c>
      <c r="Y292" s="4">
        <v>0</v>
      </c>
      <c r="Z292" s="9">
        <f t="shared" ref="Z292:Z303" si="1688">IF(X292=0,0,Y292/X292*1000)</f>
        <v>0</v>
      </c>
      <c r="AA292" s="12">
        <v>0</v>
      </c>
      <c r="AB292" s="4">
        <v>0</v>
      </c>
      <c r="AC292" s="9">
        <f t="shared" ref="AC292:AC303" si="1689">IF(AA292=0,0,AB292/AA292*1000)</f>
        <v>0</v>
      </c>
      <c r="AD292" s="12">
        <v>0</v>
      </c>
      <c r="AE292" s="4">
        <v>0</v>
      </c>
      <c r="AF292" s="9">
        <f t="shared" ref="AF292:AF303" si="1690">IF(AD292=0,0,AE292/AD292*1000)</f>
        <v>0</v>
      </c>
      <c r="AG292" s="12">
        <v>0</v>
      </c>
      <c r="AH292" s="4">
        <v>0</v>
      </c>
      <c r="AI292" s="9">
        <f t="shared" ref="AI292:AI303" si="1691">IF(AG292=0,0,AH292/AG292*1000)</f>
        <v>0</v>
      </c>
      <c r="AJ292" s="12">
        <v>0</v>
      </c>
      <c r="AK292" s="4">
        <v>0</v>
      </c>
      <c r="AL292" s="9">
        <f t="shared" ref="AL292:AL303" si="1692">IF(AJ292=0,0,AK292/AJ292*1000)</f>
        <v>0</v>
      </c>
      <c r="AM292" s="12">
        <v>0</v>
      </c>
      <c r="AN292" s="4">
        <v>0</v>
      </c>
      <c r="AO292" s="9">
        <f t="shared" ref="AO292:AO303" si="1693">IF(AM292=0,0,AN292/AM292*1000)</f>
        <v>0</v>
      </c>
      <c r="AP292" s="12">
        <v>0</v>
      </c>
      <c r="AQ292" s="4">
        <v>0</v>
      </c>
      <c r="AR292" s="9">
        <f t="shared" ref="AR292:AR303" si="1694">IF(AP292=0,0,AQ292/AP292*1000)</f>
        <v>0</v>
      </c>
      <c r="AS292" s="12">
        <v>0</v>
      </c>
      <c r="AT292" s="4">
        <v>0</v>
      </c>
      <c r="AU292" s="9">
        <f t="shared" ref="AU292:AU303" si="1695">IF(AS292=0,0,AT292/AS292*1000)</f>
        <v>0</v>
      </c>
      <c r="AV292" s="12">
        <v>0</v>
      </c>
      <c r="AW292" s="4">
        <v>0</v>
      </c>
      <c r="AX292" s="9">
        <f t="shared" ref="AX292:AX303" si="1696">IF(AV292=0,0,AW292/AV292*1000)</f>
        <v>0</v>
      </c>
      <c r="AY292" s="12">
        <v>0</v>
      </c>
      <c r="AZ292" s="4">
        <v>0</v>
      </c>
      <c r="BA292" s="9">
        <f t="shared" ref="BA292:BA303" si="1697">IF(AY292=0,0,AZ292/AY292*1000)</f>
        <v>0</v>
      </c>
      <c r="BB292" s="12">
        <v>0</v>
      </c>
      <c r="BC292" s="4">
        <v>0</v>
      </c>
      <c r="BD292" s="9">
        <f t="shared" ref="BD292:BD303" si="1698">IF(BB292=0,0,BC292/BB292*1000)</f>
        <v>0</v>
      </c>
      <c r="BE292" s="12">
        <v>0</v>
      </c>
      <c r="BF292" s="4">
        <v>0</v>
      </c>
      <c r="BG292" s="9">
        <f t="shared" ref="BG292:BG303" si="1699">IF(BE292=0,0,BF292/BE292*1000)</f>
        <v>0</v>
      </c>
      <c r="BH292" s="12">
        <v>0</v>
      </c>
      <c r="BI292" s="4">
        <v>0</v>
      </c>
      <c r="BJ292" s="9">
        <f t="shared" ref="BJ292:BJ303" si="1700">IF(BH292=0,0,BI292/BH292*1000)</f>
        <v>0</v>
      </c>
      <c r="BK292" s="12">
        <v>0</v>
      </c>
      <c r="BL292" s="4">
        <v>0</v>
      </c>
      <c r="BM292" s="9">
        <f t="shared" ref="BM292:BM303" si="1701">IF(BK292=0,0,BL292/BK292*1000)</f>
        <v>0</v>
      </c>
      <c r="BN292" s="12">
        <v>0</v>
      </c>
      <c r="BO292" s="4">
        <v>0</v>
      </c>
      <c r="BP292" s="9">
        <f t="shared" ref="BP292:BP303" si="1702">IF(BN292=0,0,BO292/BN292*1000)</f>
        <v>0</v>
      </c>
      <c r="BQ292" s="12">
        <v>0</v>
      </c>
      <c r="BR292" s="4">
        <v>0</v>
      </c>
      <c r="BS292" s="9">
        <f t="shared" ref="BS292:BS303" si="1703">IF(BQ292=0,0,BR292/BQ292*1000)</f>
        <v>0</v>
      </c>
      <c r="BT292" s="12">
        <v>0</v>
      </c>
      <c r="BU292" s="4">
        <v>0</v>
      </c>
      <c r="BV292" s="9">
        <f t="shared" ref="BV292:BV303" si="1704">IF(BT292=0,0,BU292/BT292*1000)</f>
        <v>0</v>
      </c>
      <c r="BW292" s="12">
        <v>0</v>
      </c>
      <c r="BX292" s="4">
        <v>0</v>
      </c>
      <c r="BY292" s="9">
        <f t="shared" ref="BY292:BY303" si="1705">IF(BW292=0,0,BX292/BW292*1000)</f>
        <v>0</v>
      </c>
      <c r="BZ292" s="12">
        <v>0</v>
      </c>
      <c r="CA292" s="4">
        <v>0</v>
      </c>
      <c r="CB292" s="9">
        <f t="shared" ref="CB292:CB303" si="1706">IF(BZ292=0,0,CA292/BZ292*1000)</f>
        <v>0</v>
      </c>
      <c r="CC292" s="12">
        <v>0</v>
      </c>
      <c r="CD292" s="4">
        <v>0</v>
      </c>
      <c r="CE292" s="9">
        <f t="shared" ref="CE292:CE303" si="1707">IF(CC292=0,0,CD292/CC292*1000)</f>
        <v>0</v>
      </c>
      <c r="CF292" s="12">
        <v>0</v>
      </c>
      <c r="CG292" s="4">
        <v>0</v>
      </c>
      <c r="CH292" s="9">
        <f t="shared" ref="CH292:CH303" si="1708">IF(CF292=0,0,CG292/CF292*1000)</f>
        <v>0</v>
      </c>
      <c r="CI292" s="12">
        <v>0</v>
      </c>
      <c r="CJ292" s="4">
        <v>0</v>
      </c>
      <c r="CK292" s="9">
        <f t="shared" ref="CK292:CK303" si="1709">IF(CI292=0,0,CJ292/CI292*1000)</f>
        <v>0</v>
      </c>
      <c r="CL292" s="12">
        <v>0</v>
      </c>
      <c r="CM292" s="4">
        <v>0</v>
      </c>
      <c r="CN292" s="9">
        <f t="shared" ref="CN292:CN303" si="1710">IF(CL292=0,0,CM292/CL292*1000)</f>
        <v>0</v>
      </c>
      <c r="CO292" s="12">
        <v>0</v>
      </c>
      <c r="CP292" s="4">
        <v>0</v>
      </c>
      <c r="CQ292" s="9">
        <f t="shared" ref="CQ292:CQ303" si="1711">IF(CO292=0,0,CP292/CO292*1000)</f>
        <v>0</v>
      </c>
      <c r="CR292" s="12">
        <v>0</v>
      </c>
      <c r="CS292" s="4">
        <v>0</v>
      </c>
      <c r="CT292" s="9">
        <f t="shared" ref="CT292:CT303" si="1712">IF(CR292=0,0,CS292/CR292*1000)</f>
        <v>0</v>
      </c>
      <c r="CU292" s="12">
        <v>0</v>
      </c>
      <c r="CV292" s="4">
        <v>0</v>
      </c>
      <c r="CW292" s="9">
        <f t="shared" ref="CW292:CW303" si="1713">IF(CU292=0,0,CV292/CU292*1000)</f>
        <v>0</v>
      </c>
      <c r="CX292" s="12">
        <v>0</v>
      </c>
      <c r="CY292" s="4">
        <v>0</v>
      </c>
      <c r="CZ292" s="9">
        <f t="shared" ref="CZ292:CZ303" si="1714">IF(CX292=0,0,CY292/CX292*1000)</f>
        <v>0</v>
      </c>
      <c r="DA292" s="12">
        <v>0</v>
      </c>
      <c r="DB292" s="4">
        <v>0</v>
      </c>
      <c r="DC292" s="9">
        <f t="shared" ref="DC292:DC303" si="1715">IF(DA292=0,0,DB292/DA292*1000)</f>
        <v>0</v>
      </c>
      <c r="DD292" s="12">
        <v>0</v>
      </c>
      <c r="DE292" s="4">
        <v>0</v>
      </c>
      <c r="DF292" s="9">
        <f t="shared" ref="DF292:DF303" si="1716">IF(DD292=0,0,DE292/DD292*1000)</f>
        <v>0</v>
      </c>
      <c r="DG292" s="12">
        <v>0</v>
      </c>
      <c r="DH292" s="4">
        <v>0</v>
      </c>
      <c r="DI292" s="9">
        <f t="shared" ref="DI292:DI303" si="1717">IF(DG292=0,0,DH292/DG292*1000)</f>
        <v>0</v>
      </c>
      <c r="DJ292" s="12">
        <v>0</v>
      </c>
      <c r="DK292" s="4">
        <v>0</v>
      </c>
      <c r="DL292" s="9">
        <f t="shared" ref="DL292:DL303" si="1718">IF(DJ292=0,0,DK292/DJ292*1000)</f>
        <v>0</v>
      </c>
      <c r="DM292" s="12">
        <v>0</v>
      </c>
      <c r="DN292" s="4">
        <v>0</v>
      </c>
      <c r="DO292" s="9">
        <f t="shared" ref="DO292:DO303" si="1719">IF(DM292=0,0,DN292/DM292*1000)</f>
        <v>0</v>
      </c>
      <c r="DP292" s="12">
        <v>0</v>
      </c>
      <c r="DQ292" s="4">
        <v>0</v>
      </c>
      <c r="DR292" s="9">
        <f t="shared" ref="DR292:DR303" si="1720">IF(DP292=0,0,DQ292/DP292*1000)</f>
        <v>0</v>
      </c>
      <c r="DS292" s="12">
        <v>0</v>
      </c>
      <c r="DT292" s="4">
        <v>0</v>
      </c>
      <c r="DU292" s="9">
        <f t="shared" ref="DU292:DU303" si="1721">IF(DS292=0,0,DT292/DS292*1000)</f>
        <v>0</v>
      </c>
      <c r="DV292" s="12">
        <v>0</v>
      </c>
      <c r="DW292" s="4">
        <v>0</v>
      </c>
      <c r="DX292" s="9">
        <f t="shared" ref="DX292:DX303" si="1722">IF(DV292=0,0,DW292/DV292*1000)</f>
        <v>0</v>
      </c>
      <c r="DY292" s="12">
        <v>0</v>
      </c>
      <c r="DZ292" s="4">
        <v>0</v>
      </c>
      <c r="EA292" s="9">
        <f t="shared" ref="EA292:EA303" si="1723">IF(DY292=0,0,DZ292/DY292*1000)</f>
        <v>0</v>
      </c>
      <c r="EB292" s="12">
        <v>0</v>
      </c>
      <c r="EC292" s="4">
        <v>0</v>
      </c>
      <c r="ED292" s="9">
        <f t="shared" ref="ED292:ED303" si="1724">IF(EB292=0,0,EC292/EB292*1000)</f>
        <v>0</v>
      </c>
      <c r="EE292" s="12">
        <v>0</v>
      </c>
      <c r="EF292" s="4">
        <v>0</v>
      </c>
      <c r="EG292" s="9">
        <f t="shared" ref="EG292:EG303" si="1725">IF(EE292=0,0,EF292/EE292*1000)</f>
        <v>0</v>
      </c>
      <c r="EH292" s="12">
        <v>0</v>
      </c>
      <c r="EI292" s="4">
        <v>0</v>
      </c>
      <c r="EJ292" s="9">
        <f t="shared" ref="EJ292:EJ303" si="1726">IF(EH292=0,0,EI292/EH292*1000)</f>
        <v>0</v>
      </c>
      <c r="EK292" s="12">
        <v>0</v>
      </c>
      <c r="EL292" s="4">
        <v>0</v>
      </c>
      <c r="EM292" s="9">
        <f t="shared" ref="EM292:EM303" si="1727">IF(EK292=0,0,EL292/EK292*1000)</f>
        <v>0</v>
      </c>
      <c r="EN292" s="12">
        <v>0</v>
      </c>
      <c r="EO292" s="4">
        <v>0</v>
      </c>
      <c r="EP292" s="9">
        <f t="shared" ref="EP292:EP303" si="1728">IF(EN292=0,0,EO292/EN292*1000)</f>
        <v>0</v>
      </c>
      <c r="EQ292" s="12">
        <v>0</v>
      </c>
      <c r="ER292" s="4">
        <v>0</v>
      </c>
      <c r="ES292" s="9">
        <f t="shared" ref="ES292:ES303" si="1729">IF(EQ292=0,0,ER292/EQ292*1000)</f>
        <v>0</v>
      </c>
      <c r="ET292" s="12">
        <v>0</v>
      </c>
      <c r="EU292" s="4">
        <v>0</v>
      </c>
      <c r="EV292" s="9">
        <f t="shared" ref="EV292:EV303" si="1730">IF(ET292=0,0,EU292/ET292*1000)</f>
        <v>0</v>
      </c>
      <c r="EW292" s="12">
        <v>0</v>
      </c>
      <c r="EX292" s="4">
        <v>0</v>
      </c>
      <c r="EY292" s="9">
        <f t="shared" ref="EY292:EY303" si="1731">IF(EW292=0,0,EX292/EW292*1000)</f>
        <v>0</v>
      </c>
      <c r="EZ292" s="12">
        <v>0</v>
      </c>
      <c r="FA292" s="4">
        <v>0</v>
      </c>
      <c r="FB292" s="9">
        <f t="shared" ref="FB292:FB303" si="1732">IF(EZ292=0,0,FA292/EZ292*1000)</f>
        <v>0</v>
      </c>
      <c r="FC292" s="12">
        <v>0</v>
      </c>
      <c r="FD292" s="4">
        <v>0</v>
      </c>
      <c r="FE292" s="9">
        <f t="shared" ref="FE292:FE303" si="1733">IF(FC292=0,0,FD292/FC292*1000)</f>
        <v>0</v>
      </c>
      <c r="FF292" s="12">
        <v>0</v>
      </c>
      <c r="FG292" s="4">
        <v>0</v>
      </c>
      <c r="FH292" s="9">
        <f t="shared" ref="FH292:FH303" si="1734">IF(FF292=0,0,FG292/FF292*1000)</f>
        <v>0</v>
      </c>
      <c r="FI292" s="12">
        <v>0</v>
      </c>
      <c r="FJ292" s="4">
        <v>0</v>
      </c>
      <c r="FK292" s="9">
        <f t="shared" ref="FK292:FK303" si="1735">IF(FI292=0,0,FJ292/FI292*1000)</f>
        <v>0</v>
      </c>
      <c r="FL292" s="12">
        <v>0</v>
      </c>
      <c r="FM292" s="4">
        <v>0</v>
      </c>
      <c r="FN292" s="9">
        <f t="shared" ref="FN292:FN303" si="1736">IF(FL292=0,0,FM292/FL292*1000)</f>
        <v>0</v>
      </c>
      <c r="FO292" s="12">
        <v>0</v>
      </c>
      <c r="FP292" s="4">
        <v>0</v>
      </c>
      <c r="FQ292" s="9">
        <f t="shared" ref="FQ292:FQ303" si="1737">IF(FO292=0,0,FP292/FO292*1000)</f>
        <v>0</v>
      </c>
      <c r="FR292" s="12">
        <v>0</v>
      </c>
      <c r="FS292" s="4">
        <v>0</v>
      </c>
      <c r="FT292" s="9">
        <f t="shared" ref="FT292:FT303" si="1738">IF(FR292=0,0,FS292/FR292*1000)</f>
        <v>0</v>
      </c>
      <c r="FU292" s="12">
        <v>0</v>
      </c>
      <c r="FV292" s="4">
        <v>0</v>
      </c>
      <c r="FW292" s="9">
        <f t="shared" ref="FW292:FW303" si="1739">IF(FU292=0,0,FV292/FU292*1000)</f>
        <v>0</v>
      </c>
      <c r="FX292" s="12">
        <v>0</v>
      </c>
      <c r="FY292" s="4">
        <v>0</v>
      </c>
      <c r="FZ292" s="9">
        <f t="shared" ref="FZ292:FZ303" si="1740">IF(FX292=0,0,FY292/FX292*1000)</f>
        <v>0</v>
      </c>
      <c r="GA292" s="12">
        <v>0</v>
      </c>
      <c r="GB292" s="4">
        <v>0</v>
      </c>
      <c r="GC292" s="9">
        <f t="shared" ref="GC292:GC303" si="1741">IF(GA292=0,0,GB292/GA292*1000)</f>
        <v>0</v>
      </c>
      <c r="GD292" s="12">
        <v>0</v>
      </c>
      <c r="GE292" s="4">
        <v>0</v>
      </c>
      <c r="GF292" s="9">
        <f t="shared" ref="GF292:GF303" si="1742">IF(GD292=0,0,GE292/GD292*1000)</f>
        <v>0</v>
      </c>
      <c r="GG292" s="12">
        <v>0</v>
      </c>
      <c r="GH292" s="4">
        <v>0</v>
      </c>
      <c r="GI292" s="9">
        <f t="shared" ref="GI292:GI303" si="1743">IF(GG292=0,0,GH292/GG292*1000)</f>
        <v>0</v>
      </c>
      <c r="GJ292" s="12">
        <v>0</v>
      </c>
      <c r="GK292" s="4">
        <v>0</v>
      </c>
      <c r="GL292" s="9">
        <f t="shared" ref="GL292:GL303" si="1744">IF(GJ292=0,0,GK292/GJ292*1000)</f>
        <v>0</v>
      </c>
      <c r="GM292" s="12">
        <v>0</v>
      </c>
      <c r="GN292" s="4">
        <v>0</v>
      </c>
      <c r="GO292" s="9">
        <f t="shared" ref="GO292:GO303" si="1745">IF(GM292=0,0,GN292/GM292*1000)</f>
        <v>0</v>
      </c>
      <c r="GP292" s="12">
        <v>0</v>
      </c>
      <c r="GQ292" s="4">
        <v>0</v>
      </c>
      <c r="GR292" s="9">
        <f t="shared" ref="GR292:GR303" si="1746">IF(GP292=0,0,GQ292/GP292*1000)</f>
        <v>0</v>
      </c>
      <c r="GS292" s="8">
        <v>1.31E-3</v>
      </c>
      <c r="GT292" s="4">
        <v>0.86899999999999999</v>
      </c>
      <c r="GU292" s="9">
        <f t="shared" ref="GU292:GU303" si="1747">IF(GS292=0,0,GT292/GS292*1000)</f>
        <v>663358.77862595418</v>
      </c>
      <c r="GV292" s="12">
        <v>0</v>
      </c>
      <c r="GW292" s="4">
        <v>0</v>
      </c>
      <c r="GX292" s="9">
        <f t="shared" ref="GX292:GX303" si="1748">IF(GV292=0,0,GW292/GV292*1000)</f>
        <v>0</v>
      </c>
      <c r="GY292" s="12">
        <v>0</v>
      </c>
      <c r="GZ292" s="4">
        <v>0</v>
      </c>
      <c r="HA292" s="9">
        <f t="shared" ref="HA292:HA303" si="1749">IF(GY292=0,0,GZ292/GY292*1000)</f>
        <v>0</v>
      </c>
      <c r="HB292" s="12">
        <v>0</v>
      </c>
      <c r="HC292" s="4">
        <v>0</v>
      </c>
      <c r="HD292" s="9">
        <f t="shared" ref="HD292:HD303" si="1750">IF(HB292=0,0,HC292/HB292*1000)</f>
        <v>0</v>
      </c>
      <c r="HE292" s="12">
        <v>0</v>
      </c>
      <c r="HF292" s="4">
        <v>0</v>
      </c>
      <c r="HG292" s="9">
        <f t="shared" ref="HG292:HG303" si="1751">IF(HE292=0,0,HF292/HE292*1000)</f>
        <v>0</v>
      </c>
      <c r="HH292" s="12">
        <f>SUMIF($C$5:$HG$5,"Ton",C292:HG292)</f>
        <v>1.31E-3</v>
      </c>
      <c r="HI292" s="9">
        <f>SUMIF($C$5:$HG$5,"F*",C292:HG292)</f>
        <v>0.86899999999999999</v>
      </c>
    </row>
    <row r="293" spans="1:217" x14ac:dyDescent="0.3">
      <c r="A293" s="108">
        <v>2026</v>
      </c>
      <c r="B293" s="109" t="s">
        <v>3</v>
      </c>
      <c r="C293" s="8">
        <v>7.1999999999999994E-4</v>
      </c>
      <c r="D293" s="4">
        <v>3.3000000000000002E-2</v>
      </c>
      <c r="E293" s="9">
        <f t="shared" ref="E293:E294" si="1752">IF(C293=0,0,D293/C293*1000)</f>
        <v>45833.333333333343</v>
      </c>
      <c r="F293" s="12">
        <v>0</v>
      </c>
      <c r="G293" s="4">
        <v>0</v>
      </c>
      <c r="H293" s="9">
        <f t="shared" si="1682"/>
        <v>0</v>
      </c>
      <c r="I293" s="12">
        <v>0</v>
      </c>
      <c r="J293" s="4">
        <v>0</v>
      </c>
      <c r="K293" s="9">
        <f t="shared" si="1683"/>
        <v>0</v>
      </c>
      <c r="L293" s="12">
        <v>0</v>
      </c>
      <c r="M293" s="4">
        <v>0</v>
      </c>
      <c r="N293" s="9">
        <f t="shared" si="1684"/>
        <v>0</v>
      </c>
      <c r="O293" s="12">
        <v>0</v>
      </c>
      <c r="P293" s="4">
        <v>0</v>
      </c>
      <c r="Q293" s="9">
        <f t="shared" si="1685"/>
        <v>0</v>
      </c>
      <c r="R293" s="12">
        <v>0</v>
      </c>
      <c r="S293" s="4">
        <v>0</v>
      </c>
      <c r="T293" s="9">
        <f t="shared" si="1686"/>
        <v>0</v>
      </c>
      <c r="U293" s="12">
        <v>0</v>
      </c>
      <c r="V293" s="4">
        <v>0</v>
      </c>
      <c r="W293" s="9">
        <f t="shared" si="1687"/>
        <v>0</v>
      </c>
      <c r="X293" s="12">
        <v>0</v>
      </c>
      <c r="Y293" s="4">
        <v>0</v>
      </c>
      <c r="Z293" s="9">
        <f t="shared" si="1688"/>
        <v>0</v>
      </c>
      <c r="AA293" s="12">
        <v>0</v>
      </c>
      <c r="AB293" s="4">
        <v>0</v>
      </c>
      <c r="AC293" s="9">
        <f t="shared" si="1689"/>
        <v>0</v>
      </c>
      <c r="AD293" s="12">
        <v>0</v>
      </c>
      <c r="AE293" s="4">
        <v>0</v>
      </c>
      <c r="AF293" s="9">
        <f t="shared" si="1690"/>
        <v>0</v>
      </c>
      <c r="AG293" s="12">
        <v>0</v>
      </c>
      <c r="AH293" s="4">
        <v>0</v>
      </c>
      <c r="AI293" s="9">
        <f t="shared" si="1691"/>
        <v>0</v>
      </c>
      <c r="AJ293" s="12">
        <v>0</v>
      </c>
      <c r="AK293" s="4">
        <v>0</v>
      </c>
      <c r="AL293" s="9">
        <f t="shared" si="1692"/>
        <v>0</v>
      </c>
      <c r="AM293" s="12">
        <v>0</v>
      </c>
      <c r="AN293" s="4">
        <v>0</v>
      </c>
      <c r="AO293" s="9">
        <f t="shared" si="1693"/>
        <v>0</v>
      </c>
      <c r="AP293" s="12">
        <v>0</v>
      </c>
      <c r="AQ293" s="4">
        <v>0</v>
      </c>
      <c r="AR293" s="9">
        <f t="shared" si="1694"/>
        <v>0</v>
      </c>
      <c r="AS293" s="12">
        <v>0</v>
      </c>
      <c r="AT293" s="4">
        <v>0</v>
      </c>
      <c r="AU293" s="9">
        <f t="shared" si="1695"/>
        <v>0</v>
      </c>
      <c r="AV293" s="12">
        <v>0</v>
      </c>
      <c r="AW293" s="4">
        <v>0</v>
      </c>
      <c r="AX293" s="9">
        <f t="shared" si="1696"/>
        <v>0</v>
      </c>
      <c r="AY293" s="12">
        <v>0</v>
      </c>
      <c r="AZ293" s="4">
        <v>0</v>
      </c>
      <c r="BA293" s="9">
        <f t="shared" si="1697"/>
        <v>0</v>
      </c>
      <c r="BB293" s="12">
        <v>0</v>
      </c>
      <c r="BC293" s="4">
        <v>0</v>
      </c>
      <c r="BD293" s="9">
        <f t="shared" si="1698"/>
        <v>0</v>
      </c>
      <c r="BE293" s="12">
        <v>0</v>
      </c>
      <c r="BF293" s="4">
        <v>0</v>
      </c>
      <c r="BG293" s="9">
        <f t="shared" si="1699"/>
        <v>0</v>
      </c>
      <c r="BH293" s="12">
        <v>0</v>
      </c>
      <c r="BI293" s="4">
        <v>0</v>
      </c>
      <c r="BJ293" s="9">
        <f t="shared" si="1700"/>
        <v>0</v>
      </c>
      <c r="BK293" s="12">
        <v>0</v>
      </c>
      <c r="BL293" s="4">
        <v>0</v>
      </c>
      <c r="BM293" s="9">
        <f t="shared" si="1701"/>
        <v>0</v>
      </c>
      <c r="BN293" s="12">
        <v>0</v>
      </c>
      <c r="BO293" s="4">
        <v>0</v>
      </c>
      <c r="BP293" s="9">
        <f t="shared" si="1702"/>
        <v>0</v>
      </c>
      <c r="BQ293" s="12">
        <v>0</v>
      </c>
      <c r="BR293" s="4">
        <v>0</v>
      </c>
      <c r="BS293" s="9">
        <f t="shared" si="1703"/>
        <v>0</v>
      </c>
      <c r="BT293" s="12">
        <v>0</v>
      </c>
      <c r="BU293" s="4">
        <v>0</v>
      </c>
      <c r="BV293" s="9">
        <f t="shared" si="1704"/>
        <v>0</v>
      </c>
      <c r="BW293" s="12">
        <v>0</v>
      </c>
      <c r="BX293" s="4">
        <v>0</v>
      </c>
      <c r="BY293" s="9">
        <f t="shared" si="1705"/>
        <v>0</v>
      </c>
      <c r="BZ293" s="12">
        <v>0</v>
      </c>
      <c r="CA293" s="4">
        <v>0</v>
      </c>
      <c r="CB293" s="9">
        <f t="shared" si="1706"/>
        <v>0</v>
      </c>
      <c r="CC293" s="12">
        <v>0</v>
      </c>
      <c r="CD293" s="4">
        <v>0</v>
      </c>
      <c r="CE293" s="9">
        <f t="shared" si="1707"/>
        <v>0</v>
      </c>
      <c r="CF293" s="12">
        <v>0</v>
      </c>
      <c r="CG293" s="4">
        <v>0</v>
      </c>
      <c r="CH293" s="9">
        <f t="shared" si="1708"/>
        <v>0</v>
      </c>
      <c r="CI293" s="12">
        <v>0</v>
      </c>
      <c r="CJ293" s="4">
        <v>0</v>
      </c>
      <c r="CK293" s="9">
        <f t="shared" si="1709"/>
        <v>0</v>
      </c>
      <c r="CL293" s="12">
        <v>0</v>
      </c>
      <c r="CM293" s="4">
        <v>0</v>
      </c>
      <c r="CN293" s="9">
        <f t="shared" si="1710"/>
        <v>0</v>
      </c>
      <c r="CO293" s="12">
        <v>0</v>
      </c>
      <c r="CP293" s="4">
        <v>0</v>
      </c>
      <c r="CQ293" s="9">
        <f t="shared" si="1711"/>
        <v>0</v>
      </c>
      <c r="CR293" s="12">
        <v>0</v>
      </c>
      <c r="CS293" s="4">
        <v>0</v>
      </c>
      <c r="CT293" s="9">
        <f t="shared" si="1712"/>
        <v>0</v>
      </c>
      <c r="CU293" s="12">
        <v>0</v>
      </c>
      <c r="CV293" s="4">
        <v>0</v>
      </c>
      <c r="CW293" s="9">
        <f t="shared" si="1713"/>
        <v>0</v>
      </c>
      <c r="CX293" s="12">
        <v>0</v>
      </c>
      <c r="CY293" s="4">
        <v>0</v>
      </c>
      <c r="CZ293" s="9">
        <f t="shared" si="1714"/>
        <v>0</v>
      </c>
      <c r="DA293" s="12">
        <v>0</v>
      </c>
      <c r="DB293" s="4">
        <v>0</v>
      </c>
      <c r="DC293" s="9">
        <f t="shared" si="1715"/>
        <v>0</v>
      </c>
      <c r="DD293" s="12">
        <v>0</v>
      </c>
      <c r="DE293" s="4">
        <v>0</v>
      </c>
      <c r="DF293" s="9">
        <f t="shared" si="1716"/>
        <v>0</v>
      </c>
      <c r="DG293" s="12">
        <v>0</v>
      </c>
      <c r="DH293" s="4">
        <v>0</v>
      </c>
      <c r="DI293" s="9">
        <f t="shared" si="1717"/>
        <v>0</v>
      </c>
      <c r="DJ293" s="12">
        <v>0</v>
      </c>
      <c r="DK293" s="4">
        <v>0</v>
      </c>
      <c r="DL293" s="9">
        <f t="shared" si="1718"/>
        <v>0</v>
      </c>
      <c r="DM293" s="12">
        <v>0</v>
      </c>
      <c r="DN293" s="4">
        <v>0</v>
      </c>
      <c r="DO293" s="9">
        <f t="shared" si="1719"/>
        <v>0</v>
      </c>
      <c r="DP293" s="8">
        <v>5.1200000000000004E-3</v>
      </c>
      <c r="DQ293" s="4">
        <v>0.09</v>
      </c>
      <c r="DR293" s="9">
        <f t="shared" si="1720"/>
        <v>17578.124999999996</v>
      </c>
      <c r="DS293" s="12">
        <v>0</v>
      </c>
      <c r="DT293" s="4">
        <v>0</v>
      </c>
      <c r="DU293" s="9">
        <f t="shared" si="1721"/>
        <v>0</v>
      </c>
      <c r="DV293" s="12">
        <v>0</v>
      </c>
      <c r="DW293" s="4">
        <v>0</v>
      </c>
      <c r="DX293" s="9">
        <f t="shared" si="1722"/>
        <v>0</v>
      </c>
      <c r="DY293" s="12">
        <v>0</v>
      </c>
      <c r="DZ293" s="4">
        <v>0</v>
      </c>
      <c r="EA293" s="9">
        <f t="shared" si="1723"/>
        <v>0</v>
      </c>
      <c r="EB293" s="12">
        <v>0</v>
      </c>
      <c r="EC293" s="4">
        <v>0</v>
      </c>
      <c r="ED293" s="9">
        <f t="shared" si="1724"/>
        <v>0</v>
      </c>
      <c r="EE293" s="12">
        <v>0</v>
      </c>
      <c r="EF293" s="4">
        <v>0</v>
      </c>
      <c r="EG293" s="9">
        <f t="shared" si="1725"/>
        <v>0</v>
      </c>
      <c r="EH293" s="12">
        <v>0</v>
      </c>
      <c r="EI293" s="4">
        <v>0</v>
      </c>
      <c r="EJ293" s="9">
        <f t="shared" si="1726"/>
        <v>0</v>
      </c>
      <c r="EK293" s="12">
        <v>0</v>
      </c>
      <c r="EL293" s="4">
        <v>0</v>
      </c>
      <c r="EM293" s="9">
        <f t="shared" si="1727"/>
        <v>0</v>
      </c>
      <c r="EN293" s="12">
        <v>0</v>
      </c>
      <c r="EO293" s="4">
        <v>0</v>
      </c>
      <c r="EP293" s="9">
        <f t="shared" si="1728"/>
        <v>0</v>
      </c>
      <c r="EQ293" s="12">
        <v>0</v>
      </c>
      <c r="ER293" s="4">
        <v>0</v>
      </c>
      <c r="ES293" s="9">
        <f t="shared" si="1729"/>
        <v>0</v>
      </c>
      <c r="ET293" s="12">
        <v>0</v>
      </c>
      <c r="EU293" s="4">
        <v>0</v>
      </c>
      <c r="EV293" s="9">
        <f t="shared" si="1730"/>
        <v>0</v>
      </c>
      <c r="EW293" s="12">
        <v>0</v>
      </c>
      <c r="EX293" s="4">
        <v>0</v>
      </c>
      <c r="EY293" s="9">
        <f t="shared" si="1731"/>
        <v>0</v>
      </c>
      <c r="EZ293" s="12">
        <v>0</v>
      </c>
      <c r="FA293" s="4">
        <v>0</v>
      </c>
      <c r="FB293" s="9">
        <f t="shared" si="1732"/>
        <v>0</v>
      </c>
      <c r="FC293" s="12">
        <v>0</v>
      </c>
      <c r="FD293" s="4">
        <v>0</v>
      </c>
      <c r="FE293" s="9">
        <f t="shared" si="1733"/>
        <v>0</v>
      </c>
      <c r="FF293" s="12">
        <v>0</v>
      </c>
      <c r="FG293" s="4">
        <v>0</v>
      </c>
      <c r="FH293" s="9">
        <f t="shared" si="1734"/>
        <v>0</v>
      </c>
      <c r="FI293" s="12">
        <v>0</v>
      </c>
      <c r="FJ293" s="4">
        <v>0</v>
      </c>
      <c r="FK293" s="9">
        <f t="shared" si="1735"/>
        <v>0</v>
      </c>
      <c r="FL293" s="12">
        <v>0</v>
      </c>
      <c r="FM293" s="4">
        <v>0</v>
      </c>
      <c r="FN293" s="9">
        <f t="shared" si="1736"/>
        <v>0</v>
      </c>
      <c r="FO293" s="12">
        <v>0</v>
      </c>
      <c r="FP293" s="4">
        <v>0</v>
      </c>
      <c r="FQ293" s="9">
        <f t="shared" si="1737"/>
        <v>0</v>
      </c>
      <c r="FR293" s="12">
        <v>0</v>
      </c>
      <c r="FS293" s="4">
        <v>0</v>
      </c>
      <c r="FT293" s="9">
        <f t="shared" si="1738"/>
        <v>0</v>
      </c>
      <c r="FU293" s="12">
        <v>0</v>
      </c>
      <c r="FV293" s="4">
        <v>0</v>
      </c>
      <c r="FW293" s="9">
        <f t="shared" si="1739"/>
        <v>0</v>
      </c>
      <c r="FX293" s="12">
        <v>0</v>
      </c>
      <c r="FY293" s="4">
        <v>0</v>
      </c>
      <c r="FZ293" s="9">
        <f t="shared" si="1740"/>
        <v>0</v>
      </c>
      <c r="GA293" s="12">
        <v>0</v>
      </c>
      <c r="GB293" s="4">
        <v>0</v>
      </c>
      <c r="GC293" s="9">
        <f t="shared" si="1741"/>
        <v>0</v>
      </c>
      <c r="GD293" s="12">
        <v>0</v>
      </c>
      <c r="GE293" s="4">
        <v>0</v>
      </c>
      <c r="GF293" s="9">
        <f t="shared" si="1742"/>
        <v>0</v>
      </c>
      <c r="GG293" s="12">
        <v>0</v>
      </c>
      <c r="GH293" s="4">
        <v>0</v>
      </c>
      <c r="GI293" s="9">
        <f t="shared" si="1743"/>
        <v>0</v>
      </c>
      <c r="GJ293" s="12">
        <v>0</v>
      </c>
      <c r="GK293" s="4">
        <v>0</v>
      </c>
      <c r="GL293" s="9">
        <f t="shared" si="1744"/>
        <v>0</v>
      </c>
      <c r="GM293" s="12">
        <v>0</v>
      </c>
      <c r="GN293" s="4">
        <v>0</v>
      </c>
      <c r="GO293" s="9">
        <f t="shared" si="1745"/>
        <v>0</v>
      </c>
      <c r="GP293" s="12">
        <v>0</v>
      </c>
      <c r="GQ293" s="4">
        <v>0</v>
      </c>
      <c r="GR293" s="9">
        <f t="shared" si="1746"/>
        <v>0</v>
      </c>
      <c r="GS293" s="12">
        <v>0</v>
      </c>
      <c r="GT293" s="4">
        <v>0</v>
      </c>
      <c r="GU293" s="9">
        <f t="shared" si="1747"/>
        <v>0</v>
      </c>
      <c r="GV293" s="12">
        <v>0</v>
      </c>
      <c r="GW293" s="4">
        <v>0</v>
      </c>
      <c r="GX293" s="9">
        <f t="shared" si="1748"/>
        <v>0</v>
      </c>
      <c r="GY293" s="12">
        <v>0</v>
      </c>
      <c r="GZ293" s="4">
        <v>0</v>
      </c>
      <c r="HA293" s="9">
        <f t="shared" si="1749"/>
        <v>0</v>
      </c>
      <c r="HB293" s="12">
        <v>0</v>
      </c>
      <c r="HC293" s="4">
        <v>0</v>
      </c>
      <c r="HD293" s="9">
        <f t="shared" si="1750"/>
        <v>0</v>
      </c>
      <c r="HE293" s="12">
        <v>0</v>
      </c>
      <c r="HF293" s="4">
        <v>0</v>
      </c>
      <c r="HG293" s="9">
        <f t="shared" si="1751"/>
        <v>0</v>
      </c>
      <c r="HH293" s="12">
        <f t="shared" ref="HH293:HH304" si="1753">SUMIF($C$5:$HG$5,"Ton",C293:HG293)</f>
        <v>5.8400000000000006E-3</v>
      </c>
      <c r="HI293" s="9">
        <f t="shared" ref="HI293:HI304" si="1754">SUMIF($C$5:$HG$5,"F*",C293:HG293)</f>
        <v>0.123</v>
      </c>
    </row>
    <row r="294" spans="1:217" x14ac:dyDescent="0.3">
      <c r="A294" s="108">
        <v>2026</v>
      </c>
      <c r="B294" s="109" t="s">
        <v>4</v>
      </c>
      <c r="C294" s="12">
        <v>0</v>
      </c>
      <c r="D294" s="4">
        <v>0</v>
      </c>
      <c r="E294" s="9">
        <f t="shared" si="1752"/>
        <v>0</v>
      </c>
      <c r="F294" s="12">
        <v>0</v>
      </c>
      <c r="G294" s="4">
        <v>0</v>
      </c>
      <c r="H294" s="9">
        <f t="shared" si="1682"/>
        <v>0</v>
      </c>
      <c r="I294" s="12">
        <v>0</v>
      </c>
      <c r="J294" s="4">
        <v>0</v>
      </c>
      <c r="K294" s="9">
        <f t="shared" si="1683"/>
        <v>0</v>
      </c>
      <c r="L294" s="12">
        <v>0</v>
      </c>
      <c r="M294" s="4">
        <v>0</v>
      </c>
      <c r="N294" s="9">
        <f t="shared" si="1684"/>
        <v>0</v>
      </c>
      <c r="O294" s="12">
        <v>0</v>
      </c>
      <c r="P294" s="4">
        <v>0</v>
      </c>
      <c r="Q294" s="9">
        <f t="shared" si="1685"/>
        <v>0</v>
      </c>
      <c r="R294" s="12">
        <v>0</v>
      </c>
      <c r="S294" s="4">
        <v>0</v>
      </c>
      <c r="T294" s="9">
        <f t="shared" si="1686"/>
        <v>0</v>
      </c>
      <c r="U294" s="12">
        <v>0</v>
      </c>
      <c r="V294" s="4">
        <v>0</v>
      </c>
      <c r="W294" s="9">
        <f t="shared" si="1687"/>
        <v>0</v>
      </c>
      <c r="X294" s="12">
        <v>0</v>
      </c>
      <c r="Y294" s="4">
        <v>0</v>
      </c>
      <c r="Z294" s="9">
        <f t="shared" si="1688"/>
        <v>0</v>
      </c>
      <c r="AA294" s="12">
        <v>0</v>
      </c>
      <c r="AB294" s="4">
        <v>0</v>
      </c>
      <c r="AC294" s="9">
        <f t="shared" si="1689"/>
        <v>0</v>
      </c>
      <c r="AD294" s="12">
        <v>0</v>
      </c>
      <c r="AE294" s="4">
        <v>0</v>
      </c>
      <c r="AF294" s="9">
        <f t="shared" si="1690"/>
        <v>0</v>
      </c>
      <c r="AG294" s="12">
        <v>0</v>
      </c>
      <c r="AH294" s="4">
        <v>0</v>
      </c>
      <c r="AI294" s="9">
        <f t="shared" si="1691"/>
        <v>0</v>
      </c>
      <c r="AJ294" s="12">
        <v>0</v>
      </c>
      <c r="AK294" s="4">
        <v>0</v>
      </c>
      <c r="AL294" s="9">
        <f t="shared" si="1692"/>
        <v>0</v>
      </c>
      <c r="AM294" s="12">
        <v>0</v>
      </c>
      <c r="AN294" s="4">
        <v>0</v>
      </c>
      <c r="AO294" s="9">
        <f t="shared" si="1693"/>
        <v>0</v>
      </c>
      <c r="AP294" s="12">
        <v>0</v>
      </c>
      <c r="AQ294" s="4">
        <v>0</v>
      </c>
      <c r="AR294" s="9">
        <f t="shared" si="1694"/>
        <v>0</v>
      </c>
      <c r="AS294" s="12">
        <v>0</v>
      </c>
      <c r="AT294" s="4">
        <v>0</v>
      </c>
      <c r="AU294" s="9">
        <f t="shared" si="1695"/>
        <v>0</v>
      </c>
      <c r="AV294" s="8">
        <v>1E-3</v>
      </c>
      <c r="AW294" s="4">
        <v>3.2000000000000001E-2</v>
      </c>
      <c r="AX294" s="9">
        <f t="shared" si="1696"/>
        <v>32000</v>
      </c>
      <c r="AY294" s="8">
        <v>2.0699999999999998E-3</v>
      </c>
      <c r="AZ294" s="4">
        <v>0.34300000000000003</v>
      </c>
      <c r="BA294" s="9">
        <f t="shared" si="1697"/>
        <v>165700.48309178746</v>
      </c>
      <c r="BB294" s="12">
        <v>0</v>
      </c>
      <c r="BC294" s="4">
        <v>0</v>
      </c>
      <c r="BD294" s="9">
        <f t="shared" si="1698"/>
        <v>0</v>
      </c>
      <c r="BE294" s="12">
        <v>0</v>
      </c>
      <c r="BF294" s="4">
        <v>0</v>
      </c>
      <c r="BG294" s="9">
        <f t="shared" si="1699"/>
        <v>0</v>
      </c>
      <c r="BH294" s="12">
        <v>0</v>
      </c>
      <c r="BI294" s="4">
        <v>0</v>
      </c>
      <c r="BJ294" s="9">
        <f t="shared" si="1700"/>
        <v>0</v>
      </c>
      <c r="BK294" s="12">
        <v>0</v>
      </c>
      <c r="BL294" s="4">
        <v>0</v>
      </c>
      <c r="BM294" s="9">
        <f t="shared" si="1701"/>
        <v>0</v>
      </c>
      <c r="BN294" s="12">
        <v>0</v>
      </c>
      <c r="BO294" s="4">
        <v>0</v>
      </c>
      <c r="BP294" s="9">
        <f t="shared" si="1702"/>
        <v>0</v>
      </c>
      <c r="BQ294" s="12">
        <v>0</v>
      </c>
      <c r="BR294" s="4">
        <v>0</v>
      </c>
      <c r="BS294" s="9">
        <f t="shared" si="1703"/>
        <v>0</v>
      </c>
      <c r="BT294" s="12">
        <v>0</v>
      </c>
      <c r="BU294" s="4">
        <v>0</v>
      </c>
      <c r="BV294" s="9">
        <f t="shared" si="1704"/>
        <v>0</v>
      </c>
      <c r="BW294" s="12">
        <v>0</v>
      </c>
      <c r="BX294" s="4">
        <v>0</v>
      </c>
      <c r="BY294" s="9">
        <f t="shared" si="1705"/>
        <v>0</v>
      </c>
      <c r="BZ294" s="12">
        <v>0</v>
      </c>
      <c r="CA294" s="4">
        <v>0</v>
      </c>
      <c r="CB294" s="9">
        <f t="shared" si="1706"/>
        <v>0</v>
      </c>
      <c r="CC294" s="12">
        <v>0</v>
      </c>
      <c r="CD294" s="4">
        <v>0</v>
      </c>
      <c r="CE294" s="9">
        <f t="shared" si="1707"/>
        <v>0</v>
      </c>
      <c r="CF294" s="12">
        <v>0</v>
      </c>
      <c r="CG294" s="4">
        <v>0</v>
      </c>
      <c r="CH294" s="9">
        <f t="shared" si="1708"/>
        <v>0</v>
      </c>
      <c r="CI294" s="12">
        <v>0</v>
      </c>
      <c r="CJ294" s="4">
        <v>0</v>
      </c>
      <c r="CK294" s="9">
        <f t="shared" si="1709"/>
        <v>0</v>
      </c>
      <c r="CL294" s="12">
        <v>0</v>
      </c>
      <c r="CM294" s="4">
        <v>0</v>
      </c>
      <c r="CN294" s="9">
        <f t="shared" si="1710"/>
        <v>0</v>
      </c>
      <c r="CO294" s="12">
        <v>0</v>
      </c>
      <c r="CP294" s="4">
        <v>0</v>
      </c>
      <c r="CQ294" s="9">
        <f t="shared" si="1711"/>
        <v>0</v>
      </c>
      <c r="CR294" s="12">
        <v>0</v>
      </c>
      <c r="CS294" s="4">
        <v>0</v>
      </c>
      <c r="CT294" s="9">
        <f t="shared" si="1712"/>
        <v>0</v>
      </c>
      <c r="CU294" s="12">
        <v>0</v>
      </c>
      <c r="CV294" s="4">
        <v>0</v>
      </c>
      <c r="CW294" s="9">
        <f t="shared" si="1713"/>
        <v>0</v>
      </c>
      <c r="CX294" s="12">
        <v>0</v>
      </c>
      <c r="CY294" s="4">
        <v>0</v>
      </c>
      <c r="CZ294" s="9">
        <f t="shared" si="1714"/>
        <v>0</v>
      </c>
      <c r="DA294" s="12">
        <v>0</v>
      </c>
      <c r="DB294" s="4">
        <v>0</v>
      </c>
      <c r="DC294" s="9">
        <f t="shared" si="1715"/>
        <v>0</v>
      </c>
      <c r="DD294" s="12">
        <v>0</v>
      </c>
      <c r="DE294" s="4">
        <v>0</v>
      </c>
      <c r="DF294" s="9">
        <f t="shared" si="1716"/>
        <v>0</v>
      </c>
      <c r="DG294" s="12">
        <v>0</v>
      </c>
      <c r="DH294" s="4">
        <v>0</v>
      </c>
      <c r="DI294" s="9">
        <f t="shared" si="1717"/>
        <v>0</v>
      </c>
      <c r="DJ294" s="12">
        <v>0</v>
      </c>
      <c r="DK294" s="4">
        <v>0</v>
      </c>
      <c r="DL294" s="9">
        <f t="shared" si="1718"/>
        <v>0</v>
      </c>
      <c r="DM294" s="12">
        <v>0</v>
      </c>
      <c r="DN294" s="4">
        <v>0</v>
      </c>
      <c r="DO294" s="9">
        <f t="shared" si="1719"/>
        <v>0</v>
      </c>
      <c r="DP294" s="8">
        <v>3.0000000000000001E-3</v>
      </c>
      <c r="DQ294" s="4">
        <v>0.06</v>
      </c>
      <c r="DR294" s="9">
        <f t="shared" si="1720"/>
        <v>20000</v>
      </c>
      <c r="DS294" s="12">
        <v>0</v>
      </c>
      <c r="DT294" s="4">
        <v>0</v>
      </c>
      <c r="DU294" s="9">
        <f t="shared" si="1721"/>
        <v>0</v>
      </c>
      <c r="DV294" s="12">
        <v>0</v>
      </c>
      <c r="DW294" s="4">
        <v>0</v>
      </c>
      <c r="DX294" s="9">
        <f t="shared" si="1722"/>
        <v>0</v>
      </c>
      <c r="DY294" s="12">
        <v>0</v>
      </c>
      <c r="DZ294" s="4">
        <v>0</v>
      </c>
      <c r="EA294" s="9">
        <f t="shared" si="1723"/>
        <v>0</v>
      </c>
      <c r="EB294" s="12">
        <v>0</v>
      </c>
      <c r="EC294" s="4">
        <v>0</v>
      </c>
      <c r="ED294" s="9">
        <f t="shared" si="1724"/>
        <v>0</v>
      </c>
      <c r="EE294" s="12">
        <v>0</v>
      </c>
      <c r="EF294" s="4">
        <v>0</v>
      </c>
      <c r="EG294" s="9">
        <f t="shared" si="1725"/>
        <v>0</v>
      </c>
      <c r="EH294" s="12">
        <v>0</v>
      </c>
      <c r="EI294" s="4">
        <v>0</v>
      </c>
      <c r="EJ294" s="9">
        <f t="shared" si="1726"/>
        <v>0</v>
      </c>
      <c r="EK294" s="12">
        <v>0</v>
      </c>
      <c r="EL294" s="4">
        <v>0</v>
      </c>
      <c r="EM294" s="9">
        <f t="shared" si="1727"/>
        <v>0</v>
      </c>
      <c r="EN294" s="12">
        <v>0</v>
      </c>
      <c r="EO294" s="4">
        <v>0</v>
      </c>
      <c r="EP294" s="9">
        <f t="shared" si="1728"/>
        <v>0</v>
      </c>
      <c r="EQ294" s="12">
        <v>0</v>
      </c>
      <c r="ER294" s="4">
        <v>0</v>
      </c>
      <c r="ES294" s="9">
        <f t="shared" si="1729"/>
        <v>0</v>
      </c>
      <c r="ET294" s="12">
        <v>0</v>
      </c>
      <c r="EU294" s="4">
        <v>0</v>
      </c>
      <c r="EV294" s="9">
        <f t="shared" si="1730"/>
        <v>0</v>
      </c>
      <c r="EW294" s="12">
        <v>0</v>
      </c>
      <c r="EX294" s="4">
        <v>0</v>
      </c>
      <c r="EY294" s="9">
        <f t="shared" si="1731"/>
        <v>0</v>
      </c>
      <c r="EZ294" s="12">
        <v>0</v>
      </c>
      <c r="FA294" s="4">
        <v>0</v>
      </c>
      <c r="FB294" s="9">
        <f t="shared" si="1732"/>
        <v>0</v>
      </c>
      <c r="FC294" s="12">
        <v>0</v>
      </c>
      <c r="FD294" s="4">
        <v>0</v>
      </c>
      <c r="FE294" s="9">
        <f t="shared" si="1733"/>
        <v>0</v>
      </c>
      <c r="FF294" s="12">
        <v>0</v>
      </c>
      <c r="FG294" s="4">
        <v>0</v>
      </c>
      <c r="FH294" s="9">
        <f t="shared" si="1734"/>
        <v>0</v>
      </c>
      <c r="FI294" s="12">
        <v>0</v>
      </c>
      <c r="FJ294" s="4">
        <v>0</v>
      </c>
      <c r="FK294" s="9">
        <f t="shared" si="1735"/>
        <v>0</v>
      </c>
      <c r="FL294" s="12">
        <v>0</v>
      </c>
      <c r="FM294" s="4">
        <v>0</v>
      </c>
      <c r="FN294" s="9">
        <f t="shared" si="1736"/>
        <v>0</v>
      </c>
      <c r="FO294" s="12">
        <v>0</v>
      </c>
      <c r="FP294" s="4">
        <v>0</v>
      </c>
      <c r="FQ294" s="9">
        <f t="shared" si="1737"/>
        <v>0</v>
      </c>
      <c r="FR294" s="12">
        <v>0</v>
      </c>
      <c r="FS294" s="4">
        <v>0</v>
      </c>
      <c r="FT294" s="9">
        <f t="shared" si="1738"/>
        <v>0</v>
      </c>
      <c r="FU294" s="12">
        <v>0</v>
      </c>
      <c r="FV294" s="4">
        <v>0</v>
      </c>
      <c r="FW294" s="9">
        <f t="shared" si="1739"/>
        <v>0</v>
      </c>
      <c r="FX294" s="12">
        <v>0</v>
      </c>
      <c r="FY294" s="4">
        <v>0</v>
      </c>
      <c r="FZ294" s="9">
        <f t="shared" si="1740"/>
        <v>0</v>
      </c>
      <c r="GA294" s="12">
        <v>0</v>
      </c>
      <c r="GB294" s="4">
        <v>0</v>
      </c>
      <c r="GC294" s="9">
        <f t="shared" si="1741"/>
        <v>0</v>
      </c>
      <c r="GD294" s="12">
        <v>0</v>
      </c>
      <c r="GE294" s="4">
        <v>0</v>
      </c>
      <c r="GF294" s="9">
        <f t="shared" si="1742"/>
        <v>0</v>
      </c>
      <c r="GG294" s="12">
        <v>0</v>
      </c>
      <c r="GH294" s="4">
        <v>0</v>
      </c>
      <c r="GI294" s="9">
        <f t="shared" si="1743"/>
        <v>0</v>
      </c>
      <c r="GJ294" s="12">
        <v>0</v>
      </c>
      <c r="GK294" s="4">
        <v>0</v>
      </c>
      <c r="GL294" s="9">
        <f t="shared" si="1744"/>
        <v>0</v>
      </c>
      <c r="GM294" s="12">
        <v>0</v>
      </c>
      <c r="GN294" s="4">
        <v>0</v>
      </c>
      <c r="GO294" s="9">
        <f t="shared" si="1745"/>
        <v>0</v>
      </c>
      <c r="GP294" s="12">
        <v>0</v>
      </c>
      <c r="GQ294" s="4">
        <v>0</v>
      </c>
      <c r="GR294" s="9">
        <f t="shared" si="1746"/>
        <v>0</v>
      </c>
      <c r="GS294" s="8">
        <v>18.120999999999999</v>
      </c>
      <c r="GT294" s="4">
        <v>378.46</v>
      </c>
      <c r="GU294" s="9">
        <f t="shared" si="1747"/>
        <v>20885.160863087025</v>
      </c>
      <c r="GV294" s="8">
        <v>2.5000000000000001E-2</v>
      </c>
      <c r="GW294" s="4">
        <v>0.625</v>
      </c>
      <c r="GX294" s="9">
        <f t="shared" si="1748"/>
        <v>25000</v>
      </c>
      <c r="GY294" s="12">
        <v>0</v>
      </c>
      <c r="GZ294" s="4">
        <v>0</v>
      </c>
      <c r="HA294" s="9">
        <f t="shared" si="1749"/>
        <v>0</v>
      </c>
      <c r="HB294" s="12">
        <v>0</v>
      </c>
      <c r="HC294" s="4">
        <v>0</v>
      </c>
      <c r="HD294" s="9">
        <f t="shared" si="1750"/>
        <v>0</v>
      </c>
      <c r="HE294" s="12">
        <v>0</v>
      </c>
      <c r="HF294" s="4">
        <v>0</v>
      </c>
      <c r="HG294" s="9">
        <f t="shared" si="1751"/>
        <v>0</v>
      </c>
      <c r="HH294" s="12">
        <f t="shared" si="1753"/>
        <v>18.152069999999998</v>
      </c>
      <c r="HI294" s="9">
        <f t="shared" si="1754"/>
        <v>379.52</v>
      </c>
    </row>
    <row r="295" spans="1:217" x14ac:dyDescent="0.3">
      <c r="A295" s="108">
        <v>2026</v>
      </c>
      <c r="B295" s="109" t="s">
        <v>5</v>
      </c>
      <c r="C295" s="12">
        <v>0</v>
      </c>
      <c r="D295" s="4">
        <v>0</v>
      </c>
      <c r="E295" s="9">
        <f>IF(C295=0,0,D295/C295*1000)</f>
        <v>0</v>
      </c>
      <c r="F295" s="12">
        <v>0</v>
      </c>
      <c r="G295" s="4">
        <v>0</v>
      </c>
      <c r="H295" s="9">
        <f t="shared" si="1682"/>
        <v>0</v>
      </c>
      <c r="I295" s="12">
        <v>0</v>
      </c>
      <c r="J295" s="4">
        <v>0</v>
      </c>
      <c r="K295" s="9">
        <f t="shared" si="1683"/>
        <v>0</v>
      </c>
      <c r="L295" s="12">
        <v>0</v>
      </c>
      <c r="M295" s="4">
        <v>0</v>
      </c>
      <c r="N295" s="9">
        <f t="shared" si="1684"/>
        <v>0</v>
      </c>
      <c r="O295" s="12">
        <v>0</v>
      </c>
      <c r="P295" s="4">
        <v>0</v>
      </c>
      <c r="Q295" s="9">
        <f t="shared" si="1685"/>
        <v>0</v>
      </c>
      <c r="R295" s="12">
        <v>0</v>
      </c>
      <c r="S295" s="4">
        <v>0</v>
      </c>
      <c r="T295" s="9">
        <f t="shared" si="1686"/>
        <v>0</v>
      </c>
      <c r="U295" s="12">
        <v>0</v>
      </c>
      <c r="V295" s="4">
        <v>0</v>
      </c>
      <c r="W295" s="9">
        <f t="shared" si="1687"/>
        <v>0</v>
      </c>
      <c r="X295" s="12">
        <v>0</v>
      </c>
      <c r="Y295" s="4">
        <v>0</v>
      </c>
      <c r="Z295" s="9">
        <f t="shared" si="1688"/>
        <v>0</v>
      </c>
      <c r="AA295" s="12">
        <v>0</v>
      </c>
      <c r="AB295" s="4">
        <v>0</v>
      </c>
      <c r="AC295" s="9">
        <f t="shared" si="1689"/>
        <v>0</v>
      </c>
      <c r="AD295" s="12">
        <v>0</v>
      </c>
      <c r="AE295" s="4">
        <v>0</v>
      </c>
      <c r="AF295" s="9">
        <f t="shared" si="1690"/>
        <v>0</v>
      </c>
      <c r="AG295" s="12">
        <v>0</v>
      </c>
      <c r="AH295" s="4">
        <v>0</v>
      </c>
      <c r="AI295" s="9">
        <f t="shared" si="1691"/>
        <v>0</v>
      </c>
      <c r="AJ295" s="12">
        <v>0</v>
      </c>
      <c r="AK295" s="4">
        <v>0</v>
      </c>
      <c r="AL295" s="9">
        <f t="shared" si="1692"/>
        <v>0</v>
      </c>
      <c r="AM295" s="12">
        <v>0</v>
      </c>
      <c r="AN295" s="4">
        <v>0</v>
      </c>
      <c r="AO295" s="9">
        <f t="shared" si="1693"/>
        <v>0</v>
      </c>
      <c r="AP295" s="12">
        <v>0</v>
      </c>
      <c r="AQ295" s="4">
        <v>0</v>
      </c>
      <c r="AR295" s="9">
        <f t="shared" si="1694"/>
        <v>0</v>
      </c>
      <c r="AS295" s="12">
        <v>0</v>
      </c>
      <c r="AT295" s="4">
        <v>0</v>
      </c>
      <c r="AU295" s="9">
        <f t="shared" si="1695"/>
        <v>0</v>
      </c>
      <c r="AV295" s="8">
        <v>5.9000000000000007E-3</v>
      </c>
      <c r="AW295" s="4">
        <v>0.01</v>
      </c>
      <c r="AX295" s="9">
        <f t="shared" si="1696"/>
        <v>1694.9152542372881</v>
      </c>
      <c r="AY295" s="8">
        <v>3.4200000000000001E-2</v>
      </c>
      <c r="AZ295" s="4">
        <v>0.73099999999999998</v>
      </c>
      <c r="BA295" s="9">
        <f t="shared" si="1697"/>
        <v>21374.269005847953</v>
      </c>
      <c r="BB295" s="12">
        <v>0</v>
      </c>
      <c r="BC295" s="4">
        <v>0</v>
      </c>
      <c r="BD295" s="9">
        <f t="shared" si="1698"/>
        <v>0</v>
      </c>
      <c r="BE295" s="12">
        <v>0</v>
      </c>
      <c r="BF295" s="4">
        <v>0</v>
      </c>
      <c r="BG295" s="9">
        <f t="shared" si="1699"/>
        <v>0</v>
      </c>
      <c r="BH295" s="12">
        <v>0</v>
      </c>
      <c r="BI295" s="4">
        <v>0</v>
      </c>
      <c r="BJ295" s="9">
        <f t="shared" si="1700"/>
        <v>0</v>
      </c>
      <c r="BK295" s="8">
        <v>0.58396000000000003</v>
      </c>
      <c r="BL295" s="4">
        <v>2.87</v>
      </c>
      <c r="BM295" s="9">
        <f t="shared" si="1701"/>
        <v>4914.7201863141308</v>
      </c>
      <c r="BN295" s="12">
        <v>0</v>
      </c>
      <c r="BO295" s="4">
        <v>0</v>
      </c>
      <c r="BP295" s="9">
        <f t="shared" si="1702"/>
        <v>0</v>
      </c>
      <c r="BQ295" s="12">
        <v>0</v>
      </c>
      <c r="BR295" s="4">
        <v>0</v>
      </c>
      <c r="BS295" s="9">
        <f t="shared" si="1703"/>
        <v>0</v>
      </c>
      <c r="BT295" s="12">
        <v>0</v>
      </c>
      <c r="BU295" s="4">
        <v>0</v>
      </c>
      <c r="BV295" s="9">
        <f t="shared" si="1704"/>
        <v>0</v>
      </c>
      <c r="BW295" s="12">
        <v>0</v>
      </c>
      <c r="BX295" s="4">
        <v>0</v>
      </c>
      <c r="BY295" s="9">
        <f t="shared" si="1705"/>
        <v>0</v>
      </c>
      <c r="BZ295" s="12">
        <v>0</v>
      </c>
      <c r="CA295" s="4">
        <v>0</v>
      </c>
      <c r="CB295" s="9">
        <f t="shared" si="1706"/>
        <v>0</v>
      </c>
      <c r="CC295" s="12">
        <v>0</v>
      </c>
      <c r="CD295" s="4">
        <v>0</v>
      </c>
      <c r="CE295" s="9">
        <f t="shared" si="1707"/>
        <v>0</v>
      </c>
      <c r="CF295" s="12">
        <v>0</v>
      </c>
      <c r="CG295" s="4">
        <v>0</v>
      </c>
      <c r="CH295" s="9">
        <f t="shared" si="1708"/>
        <v>0</v>
      </c>
      <c r="CI295" s="12">
        <v>0</v>
      </c>
      <c r="CJ295" s="4">
        <v>0</v>
      </c>
      <c r="CK295" s="9">
        <f t="shared" si="1709"/>
        <v>0</v>
      </c>
      <c r="CL295" s="12">
        <v>0</v>
      </c>
      <c r="CM295" s="4">
        <v>0</v>
      </c>
      <c r="CN295" s="9">
        <f t="shared" si="1710"/>
        <v>0</v>
      </c>
      <c r="CO295" s="8">
        <v>1.5800000000000002E-2</v>
      </c>
      <c r="CP295" s="4">
        <v>0.13300000000000001</v>
      </c>
      <c r="CQ295" s="9">
        <f t="shared" si="1711"/>
        <v>8417.7215189873423</v>
      </c>
      <c r="CR295" s="12">
        <v>0</v>
      </c>
      <c r="CS295" s="4">
        <v>0</v>
      </c>
      <c r="CT295" s="9">
        <f t="shared" si="1712"/>
        <v>0</v>
      </c>
      <c r="CU295" s="8">
        <v>13.52</v>
      </c>
      <c r="CV295" s="4">
        <v>42.182000000000002</v>
      </c>
      <c r="CW295" s="9">
        <f t="shared" si="1713"/>
        <v>3119.9704142011833</v>
      </c>
      <c r="CX295" s="12">
        <v>0</v>
      </c>
      <c r="CY295" s="4">
        <v>0</v>
      </c>
      <c r="CZ295" s="9">
        <f t="shared" si="1714"/>
        <v>0</v>
      </c>
      <c r="DA295" s="12">
        <v>0</v>
      </c>
      <c r="DB295" s="4">
        <v>0</v>
      </c>
      <c r="DC295" s="9">
        <f t="shared" si="1715"/>
        <v>0</v>
      </c>
      <c r="DD295" s="12">
        <v>0</v>
      </c>
      <c r="DE295" s="4">
        <v>0</v>
      </c>
      <c r="DF295" s="9">
        <f t="shared" si="1716"/>
        <v>0</v>
      </c>
      <c r="DG295" s="12">
        <v>0</v>
      </c>
      <c r="DH295" s="4">
        <v>0</v>
      </c>
      <c r="DI295" s="9">
        <f t="shared" si="1717"/>
        <v>0</v>
      </c>
      <c r="DJ295" s="12">
        <v>0</v>
      </c>
      <c r="DK295" s="4">
        <v>0</v>
      </c>
      <c r="DL295" s="9">
        <f t="shared" si="1718"/>
        <v>0</v>
      </c>
      <c r="DM295" s="12">
        <v>0</v>
      </c>
      <c r="DN295" s="4">
        <v>0</v>
      </c>
      <c r="DO295" s="9">
        <f t="shared" si="1719"/>
        <v>0</v>
      </c>
      <c r="DP295" s="8">
        <v>1.72E-2</v>
      </c>
      <c r="DQ295" s="4">
        <v>9.1999999999999998E-2</v>
      </c>
      <c r="DR295" s="9">
        <f t="shared" si="1720"/>
        <v>5348.8372093023254</v>
      </c>
      <c r="DS295" s="12">
        <v>0</v>
      </c>
      <c r="DT295" s="4">
        <v>0</v>
      </c>
      <c r="DU295" s="9">
        <f t="shared" si="1721"/>
        <v>0</v>
      </c>
      <c r="DV295" s="12">
        <v>0</v>
      </c>
      <c r="DW295" s="4">
        <v>0</v>
      </c>
      <c r="DX295" s="9">
        <f t="shared" si="1722"/>
        <v>0</v>
      </c>
      <c r="DY295" s="12">
        <v>0</v>
      </c>
      <c r="DZ295" s="4">
        <v>0</v>
      </c>
      <c r="EA295" s="9">
        <f t="shared" si="1723"/>
        <v>0</v>
      </c>
      <c r="EB295" s="12">
        <v>0</v>
      </c>
      <c r="EC295" s="4">
        <v>0</v>
      </c>
      <c r="ED295" s="9">
        <f t="shared" si="1724"/>
        <v>0</v>
      </c>
      <c r="EE295" s="12">
        <v>0</v>
      </c>
      <c r="EF295" s="4">
        <v>0</v>
      </c>
      <c r="EG295" s="9">
        <f t="shared" si="1725"/>
        <v>0</v>
      </c>
      <c r="EH295" s="12">
        <v>0</v>
      </c>
      <c r="EI295" s="4">
        <v>0</v>
      </c>
      <c r="EJ295" s="9">
        <f t="shared" si="1726"/>
        <v>0</v>
      </c>
      <c r="EK295" s="12">
        <v>0</v>
      </c>
      <c r="EL295" s="4">
        <v>0</v>
      </c>
      <c r="EM295" s="9">
        <f t="shared" si="1727"/>
        <v>0</v>
      </c>
      <c r="EN295" s="12">
        <v>0</v>
      </c>
      <c r="EO295" s="4">
        <v>0</v>
      </c>
      <c r="EP295" s="9">
        <f t="shared" si="1728"/>
        <v>0</v>
      </c>
      <c r="EQ295" s="12">
        <v>0</v>
      </c>
      <c r="ER295" s="4">
        <v>0</v>
      </c>
      <c r="ES295" s="9">
        <f t="shared" si="1729"/>
        <v>0</v>
      </c>
      <c r="ET295" s="12">
        <v>0</v>
      </c>
      <c r="EU295" s="4">
        <v>0</v>
      </c>
      <c r="EV295" s="9">
        <f t="shared" si="1730"/>
        <v>0</v>
      </c>
      <c r="EW295" s="12">
        <v>0</v>
      </c>
      <c r="EX295" s="4">
        <v>0</v>
      </c>
      <c r="EY295" s="9">
        <f t="shared" si="1731"/>
        <v>0</v>
      </c>
      <c r="EZ295" s="12">
        <v>0</v>
      </c>
      <c r="FA295" s="4">
        <v>0</v>
      </c>
      <c r="FB295" s="9">
        <f t="shared" si="1732"/>
        <v>0</v>
      </c>
      <c r="FC295" s="12">
        <v>0</v>
      </c>
      <c r="FD295" s="4">
        <v>0</v>
      </c>
      <c r="FE295" s="9">
        <f t="shared" si="1733"/>
        <v>0</v>
      </c>
      <c r="FF295" s="12">
        <v>0</v>
      </c>
      <c r="FG295" s="4">
        <v>0</v>
      </c>
      <c r="FH295" s="9">
        <f t="shared" si="1734"/>
        <v>0</v>
      </c>
      <c r="FI295" s="12">
        <v>0</v>
      </c>
      <c r="FJ295" s="4">
        <v>0</v>
      </c>
      <c r="FK295" s="9">
        <f t="shared" si="1735"/>
        <v>0</v>
      </c>
      <c r="FL295" s="12">
        <v>0</v>
      </c>
      <c r="FM295" s="4">
        <v>0</v>
      </c>
      <c r="FN295" s="9">
        <f t="shared" si="1736"/>
        <v>0</v>
      </c>
      <c r="FO295" s="12">
        <v>0</v>
      </c>
      <c r="FP295" s="4">
        <v>0</v>
      </c>
      <c r="FQ295" s="9">
        <f t="shared" si="1737"/>
        <v>0</v>
      </c>
      <c r="FR295" s="12">
        <v>0</v>
      </c>
      <c r="FS295" s="4">
        <v>0</v>
      </c>
      <c r="FT295" s="9">
        <f t="shared" si="1738"/>
        <v>0</v>
      </c>
      <c r="FU295" s="12">
        <v>0</v>
      </c>
      <c r="FV295" s="4">
        <v>0</v>
      </c>
      <c r="FW295" s="9">
        <f t="shared" si="1739"/>
        <v>0</v>
      </c>
      <c r="FX295" s="8">
        <v>4.9779999999999998E-2</v>
      </c>
      <c r="FY295" s="4">
        <v>1.649</v>
      </c>
      <c r="FZ295" s="9">
        <f t="shared" si="1740"/>
        <v>33125.753314584173</v>
      </c>
      <c r="GA295" s="12">
        <v>0</v>
      </c>
      <c r="GB295" s="4">
        <v>0</v>
      </c>
      <c r="GC295" s="9">
        <f t="shared" si="1741"/>
        <v>0</v>
      </c>
      <c r="GD295" s="12">
        <v>0</v>
      </c>
      <c r="GE295" s="4">
        <v>0</v>
      </c>
      <c r="GF295" s="9">
        <f t="shared" si="1742"/>
        <v>0</v>
      </c>
      <c r="GG295" s="12">
        <v>0</v>
      </c>
      <c r="GH295" s="4">
        <v>0</v>
      </c>
      <c r="GI295" s="9">
        <f t="shared" si="1743"/>
        <v>0</v>
      </c>
      <c r="GJ295" s="12">
        <v>0</v>
      </c>
      <c r="GK295" s="4">
        <v>0</v>
      </c>
      <c r="GL295" s="9">
        <f t="shared" si="1744"/>
        <v>0</v>
      </c>
      <c r="GM295" s="12">
        <v>0</v>
      </c>
      <c r="GN295" s="4">
        <v>0</v>
      </c>
      <c r="GO295" s="9">
        <f t="shared" si="1745"/>
        <v>0</v>
      </c>
      <c r="GP295" s="12">
        <v>0</v>
      </c>
      <c r="GQ295" s="4">
        <v>0</v>
      </c>
      <c r="GR295" s="9">
        <f t="shared" si="1746"/>
        <v>0</v>
      </c>
      <c r="GS295" s="12">
        <v>0</v>
      </c>
      <c r="GT295" s="4">
        <v>0</v>
      </c>
      <c r="GU295" s="9">
        <f t="shared" si="1747"/>
        <v>0</v>
      </c>
      <c r="GV295" s="12">
        <v>0</v>
      </c>
      <c r="GW295" s="4">
        <v>0</v>
      </c>
      <c r="GX295" s="9">
        <f t="shared" si="1748"/>
        <v>0</v>
      </c>
      <c r="GY295" s="12">
        <v>0</v>
      </c>
      <c r="GZ295" s="4">
        <v>0</v>
      </c>
      <c r="HA295" s="9">
        <f t="shared" si="1749"/>
        <v>0</v>
      </c>
      <c r="HB295" s="12">
        <v>0</v>
      </c>
      <c r="HC295" s="4">
        <v>0</v>
      </c>
      <c r="HD295" s="9">
        <f t="shared" si="1750"/>
        <v>0</v>
      </c>
      <c r="HE295" s="12">
        <v>0</v>
      </c>
      <c r="HF295" s="4">
        <v>0</v>
      </c>
      <c r="HG295" s="9">
        <f t="shared" si="1751"/>
        <v>0</v>
      </c>
      <c r="HH295" s="12">
        <f t="shared" si="1753"/>
        <v>14.226840000000001</v>
      </c>
      <c r="HI295" s="9">
        <f t="shared" si="1754"/>
        <v>47.667000000000002</v>
      </c>
    </row>
    <row r="296" spans="1:217" x14ac:dyDescent="0.3">
      <c r="A296" s="108">
        <v>2026</v>
      </c>
      <c r="B296" s="9" t="s">
        <v>6</v>
      </c>
      <c r="C296" s="12">
        <v>0</v>
      </c>
      <c r="D296" s="4">
        <v>0</v>
      </c>
      <c r="E296" s="9">
        <f t="shared" ref="E296:E303" si="1755">IF(C296=0,0,D296/C296*1000)</f>
        <v>0</v>
      </c>
      <c r="F296" s="12">
        <v>0</v>
      </c>
      <c r="G296" s="4">
        <v>0</v>
      </c>
      <c r="H296" s="9">
        <f t="shared" si="1682"/>
        <v>0</v>
      </c>
      <c r="I296" s="12">
        <v>0</v>
      </c>
      <c r="J296" s="4">
        <v>0</v>
      </c>
      <c r="K296" s="9">
        <f t="shared" si="1683"/>
        <v>0</v>
      </c>
      <c r="L296" s="12">
        <v>0</v>
      </c>
      <c r="M296" s="4">
        <v>0</v>
      </c>
      <c r="N296" s="9">
        <f t="shared" si="1684"/>
        <v>0</v>
      </c>
      <c r="O296" s="12">
        <v>0</v>
      </c>
      <c r="P296" s="4">
        <v>0</v>
      </c>
      <c r="Q296" s="9">
        <f t="shared" si="1685"/>
        <v>0</v>
      </c>
      <c r="R296" s="12">
        <v>0</v>
      </c>
      <c r="S296" s="4">
        <v>0</v>
      </c>
      <c r="T296" s="9">
        <f t="shared" si="1686"/>
        <v>0</v>
      </c>
      <c r="U296" s="12">
        <v>0</v>
      </c>
      <c r="V296" s="4">
        <v>0</v>
      </c>
      <c r="W296" s="9">
        <f t="shared" si="1687"/>
        <v>0</v>
      </c>
      <c r="X296" s="12">
        <v>0</v>
      </c>
      <c r="Y296" s="4">
        <v>0</v>
      </c>
      <c r="Z296" s="9">
        <f t="shared" si="1688"/>
        <v>0</v>
      </c>
      <c r="AA296" s="12">
        <v>0</v>
      </c>
      <c r="AB296" s="4">
        <v>0</v>
      </c>
      <c r="AC296" s="9">
        <f t="shared" si="1689"/>
        <v>0</v>
      </c>
      <c r="AD296" s="12">
        <v>0</v>
      </c>
      <c r="AE296" s="4">
        <v>0</v>
      </c>
      <c r="AF296" s="9">
        <f t="shared" si="1690"/>
        <v>0</v>
      </c>
      <c r="AG296" s="12">
        <v>0</v>
      </c>
      <c r="AH296" s="4">
        <v>0</v>
      </c>
      <c r="AI296" s="9">
        <f t="shared" si="1691"/>
        <v>0</v>
      </c>
      <c r="AJ296" s="12">
        <v>0</v>
      </c>
      <c r="AK296" s="4">
        <v>0</v>
      </c>
      <c r="AL296" s="9">
        <f t="shared" si="1692"/>
        <v>0</v>
      </c>
      <c r="AM296" s="12">
        <v>0</v>
      </c>
      <c r="AN296" s="4">
        <v>0</v>
      </c>
      <c r="AO296" s="9">
        <f t="shared" si="1693"/>
        <v>0</v>
      </c>
      <c r="AP296" s="12">
        <v>0</v>
      </c>
      <c r="AQ296" s="4">
        <v>0</v>
      </c>
      <c r="AR296" s="9">
        <f t="shared" si="1694"/>
        <v>0</v>
      </c>
      <c r="AS296" s="12">
        <v>0</v>
      </c>
      <c r="AT296" s="4">
        <v>0</v>
      </c>
      <c r="AU296" s="9">
        <f t="shared" si="1695"/>
        <v>0</v>
      </c>
      <c r="AV296" s="12">
        <v>0</v>
      </c>
      <c r="AW296" s="4">
        <v>0</v>
      </c>
      <c r="AX296" s="9">
        <f t="shared" si="1696"/>
        <v>0</v>
      </c>
      <c r="AY296" s="12">
        <v>0</v>
      </c>
      <c r="AZ296" s="4">
        <v>0</v>
      </c>
      <c r="BA296" s="9">
        <f t="shared" si="1697"/>
        <v>0</v>
      </c>
      <c r="BB296" s="12">
        <v>0</v>
      </c>
      <c r="BC296" s="4">
        <v>0</v>
      </c>
      <c r="BD296" s="9">
        <f t="shared" si="1698"/>
        <v>0</v>
      </c>
      <c r="BE296" s="12">
        <v>0</v>
      </c>
      <c r="BF296" s="4">
        <v>0</v>
      </c>
      <c r="BG296" s="9">
        <f t="shared" si="1699"/>
        <v>0</v>
      </c>
      <c r="BH296" s="12">
        <v>0</v>
      </c>
      <c r="BI296" s="4">
        <v>0</v>
      </c>
      <c r="BJ296" s="9">
        <f t="shared" si="1700"/>
        <v>0</v>
      </c>
      <c r="BK296" s="12">
        <v>0</v>
      </c>
      <c r="BL296" s="4">
        <v>0</v>
      </c>
      <c r="BM296" s="9">
        <f t="shared" si="1701"/>
        <v>0</v>
      </c>
      <c r="BN296" s="12">
        <v>0</v>
      </c>
      <c r="BO296" s="4">
        <v>0</v>
      </c>
      <c r="BP296" s="9">
        <f t="shared" si="1702"/>
        <v>0</v>
      </c>
      <c r="BQ296" s="12">
        <v>0</v>
      </c>
      <c r="BR296" s="4">
        <v>0</v>
      </c>
      <c r="BS296" s="9">
        <f t="shared" si="1703"/>
        <v>0</v>
      </c>
      <c r="BT296" s="8">
        <v>1.3500000000000001E-3</v>
      </c>
      <c r="BU296" s="4">
        <v>7.1999999999999995E-2</v>
      </c>
      <c r="BV296" s="9">
        <f t="shared" si="1704"/>
        <v>53333.333333333328</v>
      </c>
      <c r="BW296" s="12">
        <v>0</v>
      </c>
      <c r="BX296" s="4">
        <v>0</v>
      </c>
      <c r="BY296" s="9">
        <f t="shared" si="1705"/>
        <v>0</v>
      </c>
      <c r="BZ296" s="12">
        <v>0</v>
      </c>
      <c r="CA296" s="4">
        <v>0</v>
      </c>
      <c r="CB296" s="9">
        <f t="shared" si="1706"/>
        <v>0</v>
      </c>
      <c r="CC296" s="12">
        <v>0</v>
      </c>
      <c r="CD296" s="4">
        <v>0</v>
      </c>
      <c r="CE296" s="9">
        <f t="shared" si="1707"/>
        <v>0</v>
      </c>
      <c r="CF296" s="12">
        <v>0</v>
      </c>
      <c r="CG296" s="4">
        <v>0</v>
      </c>
      <c r="CH296" s="9">
        <f t="shared" si="1708"/>
        <v>0</v>
      </c>
      <c r="CI296" s="12">
        <v>0</v>
      </c>
      <c r="CJ296" s="4">
        <v>0</v>
      </c>
      <c r="CK296" s="9">
        <f t="shared" si="1709"/>
        <v>0</v>
      </c>
      <c r="CL296" s="12">
        <v>0</v>
      </c>
      <c r="CM296" s="4">
        <v>0</v>
      </c>
      <c r="CN296" s="9">
        <f t="shared" si="1710"/>
        <v>0</v>
      </c>
      <c r="CO296" s="12">
        <v>0</v>
      </c>
      <c r="CP296" s="4">
        <v>0</v>
      </c>
      <c r="CQ296" s="9">
        <f t="shared" si="1711"/>
        <v>0</v>
      </c>
      <c r="CR296" s="12">
        <v>0</v>
      </c>
      <c r="CS296" s="4">
        <v>0</v>
      </c>
      <c r="CT296" s="9">
        <f t="shared" si="1712"/>
        <v>0</v>
      </c>
      <c r="CU296" s="12">
        <v>0</v>
      </c>
      <c r="CV296" s="4">
        <v>0</v>
      </c>
      <c r="CW296" s="9">
        <f t="shared" si="1713"/>
        <v>0</v>
      </c>
      <c r="CX296" s="12">
        <v>0</v>
      </c>
      <c r="CY296" s="4">
        <v>0</v>
      </c>
      <c r="CZ296" s="9">
        <f t="shared" si="1714"/>
        <v>0</v>
      </c>
      <c r="DA296" s="12">
        <v>0</v>
      </c>
      <c r="DB296" s="4">
        <v>0</v>
      </c>
      <c r="DC296" s="9">
        <f t="shared" si="1715"/>
        <v>0</v>
      </c>
      <c r="DD296" s="12">
        <v>0</v>
      </c>
      <c r="DE296" s="4">
        <v>0</v>
      </c>
      <c r="DF296" s="9">
        <f t="shared" si="1716"/>
        <v>0</v>
      </c>
      <c r="DG296" s="12">
        <v>0</v>
      </c>
      <c r="DH296" s="4">
        <v>0</v>
      </c>
      <c r="DI296" s="9">
        <f t="shared" si="1717"/>
        <v>0</v>
      </c>
      <c r="DJ296" s="12">
        <v>0</v>
      </c>
      <c r="DK296" s="4">
        <v>0</v>
      </c>
      <c r="DL296" s="9">
        <f t="shared" si="1718"/>
        <v>0</v>
      </c>
      <c r="DM296" s="12">
        <v>0</v>
      </c>
      <c r="DN296" s="4">
        <v>0</v>
      </c>
      <c r="DO296" s="9">
        <f t="shared" si="1719"/>
        <v>0</v>
      </c>
      <c r="DP296" s="8">
        <v>6.43E-3</v>
      </c>
      <c r="DQ296" s="4">
        <v>7.9000000000000001E-2</v>
      </c>
      <c r="DR296" s="9">
        <f t="shared" si="1720"/>
        <v>12286.158631415241</v>
      </c>
      <c r="DS296" s="12">
        <v>0</v>
      </c>
      <c r="DT296" s="4">
        <v>0</v>
      </c>
      <c r="DU296" s="9">
        <f t="shared" si="1721"/>
        <v>0</v>
      </c>
      <c r="DV296" s="12">
        <v>0</v>
      </c>
      <c r="DW296" s="4">
        <v>0</v>
      </c>
      <c r="DX296" s="9">
        <f t="shared" si="1722"/>
        <v>0</v>
      </c>
      <c r="DY296" s="12">
        <v>0</v>
      </c>
      <c r="DZ296" s="4">
        <v>0</v>
      </c>
      <c r="EA296" s="9">
        <f t="shared" si="1723"/>
        <v>0</v>
      </c>
      <c r="EB296" s="12">
        <v>0</v>
      </c>
      <c r="EC296" s="4">
        <v>0</v>
      </c>
      <c r="ED296" s="9">
        <f t="shared" si="1724"/>
        <v>0</v>
      </c>
      <c r="EE296" s="12">
        <v>0</v>
      </c>
      <c r="EF296" s="4">
        <v>0</v>
      </c>
      <c r="EG296" s="9">
        <f t="shared" si="1725"/>
        <v>0</v>
      </c>
      <c r="EH296" s="12">
        <v>0</v>
      </c>
      <c r="EI296" s="4">
        <v>0</v>
      </c>
      <c r="EJ296" s="9">
        <f t="shared" si="1726"/>
        <v>0</v>
      </c>
      <c r="EK296" s="12">
        <v>0</v>
      </c>
      <c r="EL296" s="4">
        <v>0</v>
      </c>
      <c r="EM296" s="9">
        <f t="shared" si="1727"/>
        <v>0</v>
      </c>
      <c r="EN296" s="12">
        <v>0</v>
      </c>
      <c r="EO296" s="4">
        <v>0</v>
      </c>
      <c r="EP296" s="9">
        <f t="shared" si="1728"/>
        <v>0</v>
      </c>
      <c r="EQ296" s="12">
        <v>0</v>
      </c>
      <c r="ER296" s="4">
        <v>0</v>
      </c>
      <c r="ES296" s="9">
        <f t="shared" si="1729"/>
        <v>0</v>
      </c>
      <c r="ET296" s="12">
        <v>0</v>
      </c>
      <c r="EU296" s="4">
        <v>0</v>
      </c>
      <c r="EV296" s="9">
        <f t="shared" si="1730"/>
        <v>0</v>
      </c>
      <c r="EW296" s="12">
        <v>0</v>
      </c>
      <c r="EX296" s="4">
        <v>0</v>
      </c>
      <c r="EY296" s="9">
        <f t="shared" si="1731"/>
        <v>0</v>
      </c>
      <c r="EZ296" s="12">
        <v>0</v>
      </c>
      <c r="FA296" s="4">
        <v>0</v>
      </c>
      <c r="FB296" s="9">
        <f t="shared" si="1732"/>
        <v>0</v>
      </c>
      <c r="FC296" s="12">
        <v>0</v>
      </c>
      <c r="FD296" s="4">
        <v>0</v>
      </c>
      <c r="FE296" s="9">
        <f t="shared" si="1733"/>
        <v>0</v>
      </c>
      <c r="FF296" s="12">
        <v>0</v>
      </c>
      <c r="FG296" s="4">
        <v>0</v>
      </c>
      <c r="FH296" s="9">
        <f t="shared" si="1734"/>
        <v>0</v>
      </c>
      <c r="FI296" s="12">
        <v>0</v>
      </c>
      <c r="FJ296" s="4">
        <v>0</v>
      </c>
      <c r="FK296" s="9">
        <f t="shared" si="1735"/>
        <v>0</v>
      </c>
      <c r="FL296" s="12">
        <v>0</v>
      </c>
      <c r="FM296" s="4">
        <v>0</v>
      </c>
      <c r="FN296" s="9">
        <f t="shared" si="1736"/>
        <v>0</v>
      </c>
      <c r="FO296" s="12">
        <v>0</v>
      </c>
      <c r="FP296" s="4">
        <v>0</v>
      </c>
      <c r="FQ296" s="9">
        <f t="shared" si="1737"/>
        <v>0</v>
      </c>
      <c r="FR296" s="12">
        <v>0</v>
      </c>
      <c r="FS296" s="4">
        <v>0</v>
      </c>
      <c r="FT296" s="9">
        <f t="shared" si="1738"/>
        <v>0</v>
      </c>
      <c r="FU296" s="12">
        <v>0</v>
      </c>
      <c r="FV296" s="4">
        <v>0</v>
      </c>
      <c r="FW296" s="9">
        <f t="shared" si="1739"/>
        <v>0</v>
      </c>
      <c r="FX296" s="12">
        <v>0</v>
      </c>
      <c r="FY296" s="4">
        <v>0</v>
      </c>
      <c r="FZ296" s="9">
        <f t="shared" si="1740"/>
        <v>0</v>
      </c>
      <c r="GA296" s="12">
        <v>0</v>
      </c>
      <c r="GB296" s="4">
        <v>0</v>
      </c>
      <c r="GC296" s="9">
        <f t="shared" si="1741"/>
        <v>0</v>
      </c>
      <c r="GD296" s="12">
        <v>0</v>
      </c>
      <c r="GE296" s="4">
        <v>0</v>
      </c>
      <c r="GF296" s="9">
        <f t="shared" si="1742"/>
        <v>0</v>
      </c>
      <c r="GG296" s="12">
        <v>0</v>
      </c>
      <c r="GH296" s="4">
        <v>0</v>
      </c>
      <c r="GI296" s="9">
        <f t="shared" si="1743"/>
        <v>0</v>
      </c>
      <c r="GJ296" s="12">
        <v>0</v>
      </c>
      <c r="GK296" s="4">
        <v>0</v>
      </c>
      <c r="GL296" s="9">
        <f t="shared" si="1744"/>
        <v>0</v>
      </c>
      <c r="GM296" s="12">
        <v>0</v>
      </c>
      <c r="GN296" s="4">
        <v>0</v>
      </c>
      <c r="GO296" s="9">
        <f t="shared" si="1745"/>
        <v>0</v>
      </c>
      <c r="GP296" s="12">
        <v>0</v>
      </c>
      <c r="GQ296" s="4">
        <v>0</v>
      </c>
      <c r="GR296" s="9">
        <f t="shared" si="1746"/>
        <v>0</v>
      </c>
      <c r="GS296" s="12">
        <v>0</v>
      </c>
      <c r="GT296" s="4">
        <v>0</v>
      </c>
      <c r="GU296" s="9">
        <f t="shared" si="1747"/>
        <v>0</v>
      </c>
      <c r="GV296" s="12">
        <v>0</v>
      </c>
      <c r="GW296" s="4">
        <v>0</v>
      </c>
      <c r="GX296" s="9">
        <f t="shared" si="1748"/>
        <v>0</v>
      </c>
      <c r="GY296" s="12">
        <v>0</v>
      </c>
      <c r="GZ296" s="4">
        <v>0</v>
      </c>
      <c r="HA296" s="9">
        <f t="shared" si="1749"/>
        <v>0</v>
      </c>
      <c r="HB296" s="12">
        <v>0</v>
      </c>
      <c r="HC296" s="4">
        <v>0</v>
      </c>
      <c r="HD296" s="9">
        <f t="shared" si="1750"/>
        <v>0</v>
      </c>
      <c r="HE296" s="12">
        <v>0</v>
      </c>
      <c r="HF296" s="4">
        <v>0</v>
      </c>
      <c r="HG296" s="9">
        <f t="shared" si="1751"/>
        <v>0</v>
      </c>
      <c r="HH296" s="12">
        <f t="shared" si="1753"/>
        <v>7.7800000000000005E-3</v>
      </c>
      <c r="HI296" s="9">
        <f t="shared" si="1754"/>
        <v>0.151</v>
      </c>
    </row>
    <row r="297" spans="1:217" x14ac:dyDescent="0.3">
      <c r="A297" s="108">
        <v>2026</v>
      </c>
      <c r="B297" s="109" t="s">
        <v>7</v>
      </c>
      <c r="C297" s="12">
        <v>0</v>
      </c>
      <c r="D297" s="4">
        <v>0</v>
      </c>
      <c r="E297" s="9">
        <f t="shared" si="1755"/>
        <v>0</v>
      </c>
      <c r="F297" s="12">
        <v>0</v>
      </c>
      <c r="G297" s="4">
        <v>0</v>
      </c>
      <c r="H297" s="9">
        <f t="shared" si="1682"/>
        <v>0</v>
      </c>
      <c r="I297" s="12">
        <v>0</v>
      </c>
      <c r="J297" s="4">
        <v>0</v>
      </c>
      <c r="K297" s="9">
        <f t="shared" si="1683"/>
        <v>0</v>
      </c>
      <c r="L297" s="12">
        <v>0</v>
      </c>
      <c r="M297" s="4">
        <v>0</v>
      </c>
      <c r="N297" s="9">
        <f t="shared" si="1684"/>
        <v>0</v>
      </c>
      <c r="O297" s="12">
        <v>0</v>
      </c>
      <c r="P297" s="4">
        <v>0</v>
      </c>
      <c r="Q297" s="9">
        <f t="shared" si="1685"/>
        <v>0</v>
      </c>
      <c r="R297" s="12">
        <v>0</v>
      </c>
      <c r="S297" s="4">
        <v>0</v>
      </c>
      <c r="T297" s="9">
        <f t="shared" si="1686"/>
        <v>0</v>
      </c>
      <c r="U297" s="12">
        <v>0</v>
      </c>
      <c r="V297" s="4">
        <v>0</v>
      </c>
      <c r="W297" s="9">
        <f t="shared" si="1687"/>
        <v>0</v>
      </c>
      <c r="X297" s="12">
        <v>0</v>
      </c>
      <c r="Y297" s="4">
        <v>0</v>
      </c>
      <c r="Z297" s="9">
        <f t="shared" si="1688"/>
        <v>0</v>
      </c>
      <c r="AA297" s="12">
        <v>0</v>
      </c>
      <c r="AB297" s="4">
        <v>0</v>
      </c>
      <c r="AC297" s="9">
        <f t="shared" si="1689"/>
        <v>0</v>
      </c>
      <c r="AD297" s="12">
        <v>0</v>
      </c>
      <c r="AE297" s="4">
        <v>0</v>
      </c>
      <c r="AF297" s="9">
        <f t="shared" si="1690"/>
        <v>0</v>
      </c>
      <c r="AG297" s="12">
        <v>0</v>
      </c>
      <c r="AH297" s="4">
        <v>0</v>
      </c>
      <c r="AI297" s="9">
        <f t="shared" si="1691"/>
        <v>0</v>
      </c>
      <c r="AJ297" s="12">
        <v>0</v>
      </c>
      <c r="AK297" s="4">
        <v>0</v>
      </c>
      <c r="AL297" s="9">
        <f t="shared" si="1692"/>
        <v>0</v>
      </c>
      <c r="AM297" s="12">
        <v>0</v>
      </c>
      <c r="AN297" s="4">
        <v>0</v>
      </c>
      <c r="AO297" s="9">
        <f t="shared" si="1693"/>
        <v>0</v>
      </c>
      <c r="AP297" s="12">
        <v>0</v>
      </c>
      <c r="AQ297" s="4">
        <v>0</v>
      </c>
      <c r="AR297" s="9">
        <f t="shared" si="1694"/>
        <v>0</v>
      </c>
      <c r="AS297" s="12">
        <v>0</v>
      </c>
      <c r="AT297" s="4">
        <v>0</v>
      </c>
      <c r="AU297" s="9">
        <f t="shared" si="1695"/>
        <v>0</v>
      </c>
      <c r="AV297" s="12">
        <v>0</v>
      </c>
      <c r="AW297" s="4">
        <v>0</v>
      </c>
      <c r="AX297" s="9">
        <f t="shared" si="1696"/>
        <v>0</v>
      </c>
      <c r="AY297" s="12">
        <v>0</v>
      </c>
      <c r="AZ297" s="4">
        <v>0</v>
      </c>
      <c r="BA297" s="9">
        <f t="shared" si="1697"/>
        <v>0</v>
      </c>
      <c r="BB297" s="12">
        <v>0</v>
      </c>
      <c r="BC297" s="4">
        <v>0</v>
      </c>
      <c r="BD297" s="9">
        <f t="shared" si="1698"/>
        <v>0</v>
      </c>
      <c r="BE297" s="12">
        <v>0</v>
      </c>
      <c r="BF297" s="4">
        <v>0</v>
      </c>
      <c r="BG297" s="9">
        <f t="shared" si="1699"/>
        <v>0</v>
      </c>
      <c r="BH297" s="12">
        <v>0</v>
      </c>
      <c r="BI297" s="4">
        <v>0</v>
      </c>
      <c r="BJ297" s="9">
        <f t="shared" si="1700"/>
        <v>0</v>
      </c>
      <c r="BK297" s="12">
        <v>0</v>
      </c>
      <c r="BL297" s="4">
        <v>0</v>
      </c>
      <c r="BM297" s="9">
        <f t="shared" si="1701"/>
        <v>0</v>
      </c>
      <c r="BN297" s="12">
        <v>0</v>
      </c>
      <c r="BO297" s="4">
        <v>0</v>
      </c>
      <c r="BP297" s="9">
        <f t="shared" si="1702"/>
        <v>0</v>
      </c>
      <c r="BQ297" s="12">
        <v>0</v>
      </c>
      <c r="BR297" s="4">
        <v>0</v>
      </c>
      <c r="BS297" s="9">
        <f t="shared" si="1703"/>
        <v>0</v>
      </c>
      <c r="BT297" s="12">
        <v>0</v>
      </c>
      <c r="BU297" s="4">
        <v>0</v>
      </c>
      <c r="BV297" s="9">
        <f t="shared" si="1704"/>
        <v>0</v>
      </c>
      <c r="BW297" s="12">
        <v>0</v>
      </c>
      <c r="BX297" s="4">
        <v>0</v>
      </c>
      <c r="BY297" s="9">
        <f t="shared" si="1705"/>
        <v>0</v>
      </c>
      <c r="BZ297" s="12">
        <v>0</v>
      </c>
      <c r="CA297" s="4">
        <v>0</v>
      </c>
      <c r="CB297" s="9">
        <f t="shared" si="1706"/>
        <v>0</v>
      </c>
      <c r="CC297" s="12">
        <v>0</v>
      </c>
      <c r="CD297" s="4">
        <v>0</v>
      </c>
      <c r="CE297" s="9">
        <f t="shared" si="1707"/>
        <v>0</v>
      </c>
      <c r="CF297" s="12">
        <v>0</v>
      </c>
      <c r="CG297" s="4">
        <v>0</v>
      </c>
      <c r="CH297" s="9">
        <f t="shared" si="1708"/>
        <v>0</v>
      </c>
      <c r="CI297" s="12">
        <v>0</v>
      </c>
      <c r="CJ297" s="4">
        <v>0</v>
      </c>
      <c r="CK297" s="9">
        <f t="shared" si="1709"/>
        <v>0</v>
      </c>
      <c r="CL297" s="12">
        <v>0</v>
      </c>
      <c r="CM297" s="4">
        <v>0</v>
      </c>
      <c r="CN297" s="9">
        <f t="shared" si="1710"/>
        <v>0</v>
      </c>
      <c r="CO297" s="12">
        <v>0</v>
      </c>
      <c r="CP297" s="4">
        <v>0</v>
      </c>
      <c r="CQ297" s="9">
        <f t="shared" si="1711"/>
        <v>0</v>
      </c>
      <c r="CR297" s="12">
        <v>0</v>
      </c>
      <c r="CS297" s="4">
        <v>0</v>
      </c>
      <c r="CT297" s="9">
        <f t="shared" si="1712"/>
        <v>0</v>
      </c>
      <c r="CU297" s="12">
        <v>0</v>
      </c>
      <c r="CV297" s="4">
        <v>0</v>
      </c>
      <c r="CW297" s="9">
        <f t="shared" si="1713"/>
        <v>0</v>
      </c>
      <c r="CX297" s="12">
        <v>0</v>
      </c>
      <c r="CY297" s="4">
        <v>0</v>
      </c>
      <c r="CZ297" s="9">
        <f t="shared" si="1714"/>
        <v>0</v>
      </c>
      <c r="DA297" s="12">
        <v>0</v>
      </c>
      <c r="DB297" s="4">
        <v>0</v>
      </c>
      <c r="DC297" s="9">
        <f t="shared" si="1715"/>
        <v>0</v>
      </c>
      <c r="DD297" s="12">
        <v>0</v>
      </c>
      <c r="DE297" s="4">
        <v>0</v>
      </c>
      <c r="DF297" s="9">
        <f t="shared" si="1716"/>
        <v>0</v>
      </c>
      <c r="DG297" s="12">
        <v>0</v>
      </c>
      <c r="DH297" s="4">
        <v>0</v>
      </c>
      <c r="DI297" s="9">
        <f t="shared" si="1717"/>
        <v>0</v>
      </c>
      <c r="DJ297" s="12">
        <v>0</v>
      </c>
      <c r="DK297" s="4">
        <v>0</v>
      </c>
      <c r="DL297" s="9">
        <f t="shared" si="1718"/>
        <v>0</v>
      </c>
      <c r="DM297" s="12">
        <v>0</v>
      </c>
      <c r="DN297" s="4">
        <v>0</v>
      </c>
      <c r="DO297" s="9">
        <f t="shared" si="1719"/>
        <v>0</v>
      </c>
      <c r="DP297" s="12">
        <v>0</v>
      </c>
      <c r="DQ297" s="4">
        <v>0</v>
      </c>
      <c r="DR297" s="9">
        <f t="shared" si="1720"/>
        <v>0</v>
      </c>
      <c r="DS297" s="12">
        <v>0</v>
      </c>
      <c r="DT297" s="4">
        <v>0</v>
      </c>
      <c r="DU297" s="9">
        <f t="shared" si="1721"/>
        <v>0</v>
      </c>
      <c r="DV297" s="12">
        <v>0</v>
      </c>
      <c r="DW297" s="4">
        <v>0</v>
      </c>
      <c r="DX297" s="9">
        <f t="shared" si="1722"/>
        <v>0</v>
      </c>
      <c r="DY297" s="12">
        <v>0</v>
      </c>
      <c r="DZ297" s="4">
        <v>0</v>
      </c>
      <c r="EA297" s="9">
        <f t="shared" si="1723"/>
        <v>0</v>
      </c>
      <c r="EB297" s="12">
        <v>0</v>
      </c>
      <c r="EC297" s="4">
        <v>0</v>
      </c>
      <c r="ED297" s="9">
        <f t="shared" si="1724"/>
        <v>0</v>
      </c>
      <c r="EE297" s="12">
        <v>0</v>
      </c>
      <c r="EF297" s="4">
        <v>0</v>
      </c>
      <c r="EG297" s="9">
        <f t="shared" si="1725"/>
        <v>0</v>
      </c>
      <c r="EH297" s="12">
        <v>0</v>
      </c>
      <c r="EI297" s="4">
        <v>0</v>
      </c>
      <c r="EJ297" s="9">
        <f t="shared" si="1726"/>
        <v>0</v>
      </c>
      <c r="EK297" s="12">
        <v>0</v>
      </c>
      <c r="EL297" s="4">
        <v>0</v>
      </c>
      <c r="EM297" s="9">
        <f t="shared" si="1727"/>
        <v>0</v>
      </c>
      <c r="EN297" s="12">
        <v>0</v>
      </c>
      <c r="EO297" s="4">
        <v>0</v>
      </c>
      <c r="EP297" s="9">
        <f t="shared" si="1728"/>
        <v>0</v>
      </c>
      <c r="EQ297" s="12">
        <v>0</v>
      </c>
      <c r="ER297" s="4">
        <v>0</v>
      </c>
      <c r="ES297" s="9">
        <f t="shared" si="1729"/>
        <v>0</v>
      </c>
      <c r="ET297" s="12">
        <v>0</v>
      </c>
      <c r="EU297" s="4">
        <v>0</v>
      </c>
      <c r="EV297" s="9">
        <f t="shared" si="1730"/>
        <v>0</v>
      </c>
      <c r="EW297" s="12">
        <v>0</v>
      </c>
      <c r="EX297" s="4">
        <v>0</v>
      </c>
      <c r="EY297" s="9">
        <f t="shared" si="1731"/>
        <v>0</v>
      </c>
      <c r="EZ297" s="12">
        <v>0</v>
      </c>
      <c r="FA297" s="4">
        <v>0</v>
      </c>
      <c r="FB297" s="9">
        <f t="shared" si="1732"/>
        <v>0</v>
      </c>
      <c r="FC297" s="12">
        <v>0</v>
      </c>
      <c r="FD297" s="4">
        <v>0</v>
      </c>
      <c r="FE297" s="9">
        <f t="shared" si="1733"/>
        <v>0</v>
      </c>
      <c r="FF297" s="12">
        <v>0</v>
      </c>
      <c r="FG297" s="4">
        <v>0</v>
      </c>
      <c r="FH297" s="9">
        <f t="shared" si="1734"/>
        <v>0</v>
      </c>
      <c r="FI297" s="12">
        <v>0</v>
      </c>
      <c r="FJ297" s="4">
        <v>0</v>
      </c>
      <c r="FK297" s="9">
        <f t="shared" si="1735"/>
        <v>0</v>
      </c>
      <c r="FL297" s="12">
        <v>0</v>
      </c>
      <c r="FM297" s="4">
        <v>0</v>
      </c>
      <c r="FN297" s="9">
        <f t="shared" si="1736"/>
        <v>0</v>
      </c>
      <c r="FO297" s="12">
        <v>0</v>
      </c>
      <c r="FP297" s="4">
        <v>0</v>
      </c>
      <c r="FQ297" s="9">
        <f t="shared" si="1737"/>
        <v>0</v>
      </c>
      <c r="FR297" s="12">
        <v>0</v>
      </c>
      <c r="FS297" s="4">
        <v>0</v>
      </c>
      <c r="FT297" s="9">
        <f t="shared" si="1738"/>
        <v>0</v>
      </c>
      <c r="FU297" s="12">
        <v>0</v>
      </c>
      <c r="FV297" s="4">
        <v>0</v>
      </c>
      <c r="FW297" s="9">
        <f t="shared" si="1739"/>
        <v>0</v>
      </c>
      <c r="FX297" s="12">
        <v>0</v>
      </c>
      <c r="FY297" s="4">
        <v>0</v>
      </c>
      <c r="FZ297" s="9">
        <f t="shared" si="1740"/>
        <v>0</v>
      </c>
      <c r="GA297" s="12">
        <v>0</v>
      </c>
      <c r="GB297" s="4">
        <v>0</v>
      </c>
      <c r="GC297" s="9">
        <f t="shared" si="1741"/>
        <v>0</v>
      </c>
      <c r="GD297" s="12">
        <v>0</v>
      </c>
      <c r="GE297" s="4">
        <v>0</v>
      </c>
      <c r="GF297" s="9">
        <f t="shared" si="1742"/>
        <v>0</v>
      </c>
      <c r="GG297" s="12">
        <v>0</v>
      </c>
      <c r="GH297" s="4">
        <v>0</v>
      </c>
      <c r="GI297" s="9">
        <f t="shared" si="1743"/>
        <v>0</v>
      </c>
      <c r="GJ297" s="12">
        <v>0</v>
      </c>
      <c r="GK297" s="4">
        <v>0</v>
      </c>
      <c r="GL297" s="9">
        <f t="shared" si="1744"/>
        <v>0</v>
      </c>
      <c r="GM297" s="12">
        <v>0</v>
      </c>
      <c r="GN297" s="4">
        <v>0</v>
      </c>
      <c r="GO297" s="9">
        <f t="shared" si="1745"/>
        <v>0</v>
      </c>
      <c r="GP297" s="12">
        <v>0</v>
      </c>
      <c r="GQ297" s="4">
        <v>0</v>
      </c>
      <c r="GR297" s="9">
        <f t="shared" si="1746"/>
        <v>0</v>
      </c>
      <c r="GS297" s="12">
        <v>0</v>
      </c>
      <c r="GT297" s="4">
        <v>0</v>
      </c>
      <c r="GU297" s="9">
        <f t="shared" si="1747"/>
        <v>0</v>
      </c>
      <c r="GV297" s="12">
        <v>0</v>
      </c>
      <c r="GW297" s="4">
        <v>0</v>
      </c>
      <c r="GX297" s="9">
        <f t="shared" si="1748"/>
        <v>0</v>
      </c>
      <c r="GY297" s="12">
        <v>0</v>
      </c>
      <c r="GZ297" s="4">
        <v>0</v>
      </c>
      <c r="HA297" s="9">
        <f t="shared" si="1749"/>
        <v>0</v>
      </c>
      <c r="HB297" s="12">
        <v>0</v>
      </c>
      <c r="HC297" s="4">
        <v>0</v>
      </c>
      <c r="HD297" s="9">
        <f t="shared" si="1750"/>
        <v>0</v>
      </c>
      <c r="HE297" s="12">
        <v>0</v>
      </c>
      <c r="HF297" s="4">
        <v>0</v>
      </c>
      <c r="HG297" s="9">
        <f t="shared" si="1751"/>
        <v>0</v>
      </c>
      <c r="HH297" s="12">
        <f t="shared" si="1753"/>
        <v>0</v>
      </c>
      <c r="HI297" s="9">
        <f t="shared" si="1754"/>
        <v>0</v>
      </c>
    </row>
    <row r="298" spans="1:217" x14ac:dyDescent="0.3">
      <c r="A298" s="108">
        <v>2026</v>
      </c>
      <c r="B298" s="109" t="s">
        <v>8</v>
      </c>
      <c r="C298" s="12">
        <v>0</v>
      </c>
      <c r="D298" s="4">
        <v>0</v>
      </c>
      <c r="E298" s="9">
        <f t="shared" si="1755"/>
        <v>0</v>
      </c>
      <c r="F298" s="12">
        <v>0</v>
      </c>
      <c r="G298" s="4">
        <v>0</v>
      </c>
      <c r="H298" s="9">
        <f t="shared" si="1682"/>
        <v>0</v>
      </c>
      <c r="I298" s="12">
        <v>0</v>
      </c>
      <c r="J298" s="4">
        <v>0</v>
      </c>
      <c r="K298" s="9">
        <f t="shared" si="1683"/>
        <v>0</v>
      </c>
      <c r="L298" s="12">
        <v>0</v>
      </c>
      <c r="M298" s="4">
        <v>0</v>
      </c>
      <c r="N298" s="9">
        <f t="shared" si="1684"/>
        <v>0</v>
      </c>
      <c r="O298" s="12">
        <v>0</v>
      </c>
      <c r="P298" s="4">
        <v>0</v>
      </c>
      <c r="Q298" s="9">
        <f t="shared" si="1685"/>
        <v>0</v>
      </c>
      <c r="R298" s="12">
        <v>0</v>
      </c>
      <c r="S298" s="4">
        <v>0</v>
      </c>
      <c r="T298" s="9">
        <f t="shared" si="1686"/>
        <v>0</v>
      </c>
      <c r="U298" s="12">
        <v>0</v>
      </c>
      <c r="V298" s="4">
        <v>0</v>
      </c>
      <c r="W298" s="9">
        <f t="shared" si="1687"/>
        <v>0</v>
      </c>
      <c r="X298" s="12">
        <v>0</v>
      </c>
      <c r="Y298" s="4">
        <v>0</v>
      </c>
      <c r="Z298" s="9">
        <f t="shared" si="1688"/>
        <v>0</v>
      </c>
      <c r="AA298" s="12">
        <v>0</v>
      </c>
      <c r="AB298" s="4">
        <v>0</v>
      </c>
      <c r="AC298" s="9">
        <f t="shared" si="1689"/>
        <v>0</v>
      </c>
      <c r="AD298" s="12">
        <v>0</v>
      </c>
      <c r="AE298" s="4">
        <v>0</v>
      </c>
      <c r="AF298" s="9">
        <f t="shared" si="1690"/>
        <v>0</v>
      </c>
      <c r="AG298" s="12">
        <v>0</v>
      </c>
      <c r="AH298" s="4">
        <v>0</v>
      </c>
      <c r="AI298" s="9">
        <f t="shared" si="1691"/>
        <v>0</v>
      </c>
      <c r="AJ298" s="12">
        <v>0</v>
      </c>
      <c r="AK298" s="4">
        <v>0</v>
      </c>
      <c r="AL298" s="9">
        <f t="shared" si="1692"/>
        <v>0</v>
      </c>
      <c r="AM298" s="12">
        <v>0</v>
      </c>
      <c r="AN298" s="4">
        <v>0</v>
      </c>
      <c r="AO298" s="9">
        <f t="shared" si="1693"/>
        <v>0</v>
      </c>
      <c r="AP298" s="12">
        <v>0</v>
      </c>
      <c r="AQ298" s="4">
        <v>0</v>
      </c>
      <c r="AR298" s="9">
        <f t="shared" si="1694"/>
        <v>0</v>
      </c>
      <c r="AS298" s="12">
        <v>0</v>
      </c>
      <c r="AT298" s="4">
        <v>0</v>
      </c>
      <c r="AU298" s="9">
        <f t="shared" si="1695"/>
        <v>0</v>
      </c>
      <c r="AV298" s="12">
        <v>0</v>
      </c>
      <c r="AW298" s="4">
        <v>0</v>
      </c>
      <c r="AX298" s="9">
        <f t="shared" si="1696"/>
        <v>0</v>
      </c>
      <c r="AY298" s="12">
        <v>0</v>
      </c>
      <c r="AZ298" s="4">
        <v>0</v>
      </c>
      <c r="BA298" s="9">
        <f t="shared" si="1697"/>
        <v>0</v>
      </c>
      <c r="BB298" s="12">
        <v>0</v>
      </c>
      <c r="BC298" s="4">
        <v>0</v>
      </c>
      <c r="BD298" s="9">
        <f t="shared" si="1698"/>
        <v>0</v>
      </c>
      <c r="BE298" s="12">
        <v>0</v>
      </c>
      <c r="BF298" s="4">
        <v>0</v>
      </c>
      <c r="BG298" s="9">
        <f t="shared" si="1699"/>
        <v>0</v>
      </c>
      <c r="BH298" s="12">
        <v>0</v>
      </c>
      <c r="BI298" s="4">
        <v>0</v>
      </c>
      <c r="BJ298" s="9">
        <f t="shared" si="1700"/>
        <v>0</v>
      </c>
      <c r="BK298" s="12">
        <v>0</v>
      </c>
      <c r="BL298" s="4">
        <v>0</v>
      </c>
      <c r="BM298" s="9">
        <f t="shared" si="1701"/>
        <v>0</v>
      </c>
      <c r="BN298" s="12">
        <v>0</v>
      </c>
      <c r="BO298" s="4">
        <v>0</v>
      </c>
      <c r="BP298" s="9">
        <f t="shared" si="1702"/>
        <v>0</v>
      </c>
      <c r="BQ298" s="12">
        <v>0</v>
      </c>
      <c r="BR298" s="4">
        <v>0</v>
      </c>
      <c r="BS298" s="9">
        <f t="shared" si="1703"/>
        <v>0</v>
      </c>
      <c r="BT298" s="12">
        <v>0</v>
      </c>
      <c r="BU298" s="4">
        <v>0</v>
      </c>
      <c r="BV298" s="9">
        <f t="shared" si="1704"/>
        <v>0</v>
      </c>
      <c r="BW298" s="12">
        <v>0</v>
      </c>
      <c r="BX298" s="4">
        <v>0</v>
      </c>
      <c r="BY298" s="9">
        <f t="shared" si="1705"/>
        <v>0</v>
      </c>
      <c r="BZ298" s="12">
        <v>0</v>
      </c>
      <c r="CA298" s="4">
        <v>0</v>
      </c>
      <c r="CB298" s="9">
        <f t="shared" si="1706"/>
        <v>0</v>
      </c>
      <c r="CC298" s="12">
        <v>0</v>
      </c>
      <c r="CD298" s="4">
        <v>0</v>
      </c>
      <c r="CE298" s="9">
        <f t="shared" si="1707"/>
        <v>0</v>
      </c>
      <c r="CF298" s="12">
        <v>0</v>
      </c>
      <c r="CG298" s="4">
        <v>0</v>
      </c>
      <c r="CH298" s="9">
        <f t="shared" si="1708"/>
        <v>0</v>
      </c>
      <c r="CI298" s="12">
        <v>0</v>
      </c>
      <c r="CJ298" s="4">
        <v>0</v>
      </c>
      <c r="CK298" s="9">
        <f t="shared" si="1709"/>
        <v>0</v>
      </c>
      <c r="CL298" s="12">
        <v>0</v>
      </c>
      <c r="CM298" s="4">
        <v>0</v>
      </c>
      <c r="CN298" s="9">
        <f t="shared" si="1710"/>
        <v>0</v>
      </c>
      <c r="CO298" s="12">
        <v>0</v>
      </c>
      <c r="CP298" s="4">
        <v>0</v>
      </c>
      <c r="CQ298" s="9">
        <f t="shared" si="1711"/>
        <v>0</v>
      </c>
      <c r="CR298" s="12">
        <v>0</v>
      </c>
      <c r="CS298" s="4">
        <v>0</v>
      </c>
      <c r="CT298" s="9">
        <f t="shared" si="1712"/>
        <v>0</v>
      </c>
      <c r="CU298" s="12">
        <v>0</v>
      </c>
      <c r="CV298" s="4">
        <v>0</v>
      </c>
      <c r="CW298" s="9">
        <f t="shared" si="1713"/>
        <v>0</v>
      </c>
      <c r="CX298" s="12">
        <v>0</v>
      </c>
      <c r="CY298" s="4">
        <v>0</v>
      </c>
      <c r="CZ298" s="9">
        <f t="shared" si="1714"/>
        <v>0</v>
      </c>
      <c r="DA298" s="12">
        <v>0</v>
      </c>
      <c r="DB298" s="4">
        <v>0</v>
      </c>
      <c r="DC298" s="9">
        <f t="shared" si="1715"/>
        <v>0</v>
      </c>
      <c r="DD298" s="12">
        <v>0</v>
      </c>
      <c r="DE298" s="4">
        <v>0</v>
      </c>
      <c r="DF298" s="9">
        <f t="shared" si="1716"/>
        <v>0</v>
      </c>
      <c r="DG298" s="12">
        <v>0</v>
      </c>
      <c r="DH298" s="4">
        <v>0</v>
      </c>
      <c r="DI298" s="9">
        <f t="shared" si="1717"/>
        <v>0</v>
      </c>
      <c r="DJ298" s="12">
        <v>0</v>
      </c>
      <c r="DK298" s="4">
        <v>0</v>
      </c>
      <c r="DL298" s="9">
        <f t="shared" si="1718"/>
        <v>0</v>
      </c>
      <c r="DM298" s="12">
        <v>0</v>
      </c>
      <c r="DN298" s="4">
        <v>0</v>
      </c>
      <c r="DO298" s="9">
        <f t="shared" si="1719"/>
        <v>0</v>
      </c>
      <c r="DP298" s="12">
        <v>0</v>
      </c>
      <c r="DQ298" s="4">
        <v>0</v>
      </c>
      <c r="DR298" s="9">
        <f t="shared" si="1720"/>
        <v>0</v>
      </c>
      <c r="DS298" s="12">
        <v>0</v>
      </c>
      <c r="DT298" s="4">
        <v>0</v>
      </c>
      <c r="DU298" s="9">
        <f t="shared" si="1721"/>
        <v>0</v>
      </c>
      <c r="DV298" s="12">
        <v>0</v>
      </c>
      <c r="DW298" s="4">
        <v>0</v>
      </c>
      <c r="DX298" s="9">
        <f t="shared" si="1722"/>
        <v>0</v>
      </c>
      <c r="DY298" s="12">
        <v>0</v>
      </c>
      <c r="DZ298" s="4">
        <v>0</v>
      </c>
      <c r="EA298" s="9">
        <f t="shared" si="1723"/>
        <v>0</v>
      </c>
      <c r="EB298" s="12">
        <v>0</v>
      </c>
      <c r="EC298" s="4">
        <v>0</v>
      </c>
      <c r="ED298" s="9">
        <f t="shared" si="1724"/>
        <v>0</v>
      </c>
      <c r="EE298" s="12">
        <v>0</v>
      </c>
      <c r="EF298" s="4">
        <v>0</v>
      </c>
      <c r="EG298" s="9">
        <f t="shared" si="1725"/>
        <v>0</v>
      </c>
      <c r="EH298" s="12">
        <v>0</v>
      </c>
      <c r="EI298" s="4">
        <v>0</v>
      </c>
      <c r="EJ298" s="9">
        <f t="shared" si="1726"/>
        <v>0</v>
      </c>
      <c r="EK298" s="12">
        <v>0</v>
      </c>
      <c r="EL298" s="4">
        <v>0</v>
      </c>
      <c r="EM298" s="9">
        <f t="shared" si="1727"/>
        <v>0</v>
      </c>
      <c r="EN298" s="12">
        <v>0</v>
      </c>
      <c r="EO298" s="4">
        <v>0</v>
      </c>
      <c r="EP298" s="9">
        <f t="shared" si="1728"/>
        <v>0</v>
      </c>
      <c r="EQ298" s="12">
        <v>0</v>
      </c>
      <c r="ER298" s="4">
        <v>0</v>
      </c>
      <c r="ES298" s="9">
        <f t="shared" si="1729"/>
        <v>0</v>
      </c>
      <c r="ET298" s="12">
        <v>0</v>
      </c>
      <c r="EU298" s="4">
        <v>0</v>
      </c>
      <c r="EV298" s="9">
        <f t="shared" si="1730"/>
        <v>0</v>
      </c>
      <c r="EW298" s="12">
        <v>0</v>
      </c>
      <c r="EX298" s="4">
        <v>0</v>
      </c>
      <c r="EY298" s="9">
        <f t="shared" si="1731"/>
        <v>0</v>
      </c>
      <c r="EZ298" s="12">
        <v>0</v>
      </c>
      <c r="FA298" s="4">
        <v>0</v>
      </c>
      <c r="FB298" s="9">
        <f t="shared" si="1732"/>
        <v>0</v>
      </c>
      <c r="FC298" s="12">
        <v>0</v>
      </c>
      <c r="FD298" s="4">
        <v>0</v>
      </c>
      <c r="FE298" s="9">
        <f t="shared" si="1733"/>
        <v>0</v>
      </c>
      <c r="FF298" s="12">
        <v>0</v>
      </c>
      <c r="FG298" s="4">
        <v>0</v>
      </c>
      <c r="FH298" s="9">
        <f t="shared" si="1734"/>
        <v>0</v>
      </c>
      <c r="FI298" s="12">
        <v>0</v>
      </c>
      <c r="FJ298" s="4">
        <v>0</v>
      </c>
      <c r="FK298" s="9">
        <f t="shared" si="1735"/>
        <v>0</v>
      </c>
      <c r="FL298" s="12">
        <v>0</v>
      </c>
      <c r="FM298" s="4">
        <v>0</v>
      </c>
      <c r="FN298" s="9">
        <f t="shared" si="1736"/>
        <v>0</v>
      </c>
      <c r="FO298" s="12">
        <v>0</v>
      </c>
      <c r="FP298" s="4">
        <v>0</v>
      </c>
      <c r="FQ298" s="9">
        <f t="shared" si="1737"/>
        <v>0</v>
      </c>
      <c r="FR298" s="12">
        <v>0</v>
      </c>
      <c r="FS298" s="4">
        <v>0</v>
      </c>
      <c r="FT298" s="9">
        <f t="shared" si="1738"/>
        <v>0</v>
      </c>
      <c r="FU298" s="12">
        <v>0</v>
      </c>
      <c r="FV298" s="4">
        <v>0</v>
      </c>
      <c r="FW298" s="9">
        <f t="shared" si="1739"/>
        <v>0</v>
      </c>
      <c r="FX298" s="12">
        <v>0</v>
      </c>
      <c r="FY298" s="4">
        <v>0</v>
      </c>
      <c r="FZ298" s="9">
        <f t="shared" si="1740"/>
        <v>0</v>
      </c>
      <c r="GA298" s="12">
        <v>0</v>
      </c>
      <c r="GB298" s="4">
        <v>0</v>
      </c>
      <c r="GC298" s="9">
        <f t="shared" si="1741"/>
        <v>0</v>
      </c>
      <c r="GD298" s="12">
        <v>0</v>
      </c>
      <c r="GE298" s="4">
        <v>0</v>
      </c>
      <c r="GF298" s="9">
        <f t="shared" si="1742"/>
        <v>0</v>
      </c>
      <c r="GG298" s="12">
        <v>0</v>
      </c>
      <c r="GH298" s="4">
        <v>0</v>
      </c>
      <c r="GI298" s="9">
        <f t="shared" si="1743"/>
        <v>0</v>
      </c>
      <c r="GJ298" s="12">
        <v>0</v>
      </c>
      <c r="GK298" s="4">
        <v>0</v>
      </c>
      <c r="GL298" s="9">
        <f t="shared" si="1744"/>
        <v>0</v>
      </c>
      <c r="GM298" s="12">
        <v>0</v>
      </c>
      <c r="GN298" s="4">
        <v>0</v>
      </c>
      <c r="GO298" s="9">
        <f t="shared" si="1745"/>
        <v>0</v>
      </c>
      <c r="GP298" s="12">
        <v>0</v>
      </c>
      <c r="GQ298" s="4">
        <v>0</v>
      </c>
      <c r="GR298" s="9">
        <f t="shared" si="1746"/>
        <v>0</v>
      </c>
      <c r="GS298" s="12">
        <v>0</v>
      </c>
      <c r="GT298" s="4">
        <v>0</v>
      </c>
      <c r="GU298" s="9">
        <f t="shared" si="1747"/>
        <v>0</v>
      </c>
      <c r="GV298" s="12">
        <v>0</v>
      </c>
      <c r="GW298" s="4">
        <v>0</v>
      </c>
      <c r="GX298" s="9">
        <f t="shared" si="1748"/>
        <v>0</v>
      </c>
      <c r="GY298" s="12">
        <v>0</v>
      </c>
      <c r="GZ298" s="4">
        <v>0</v>
      </c>
      <c r="HA298" s="9">
        <f t="shared" si="1749"/>
        <v>0</v>
      </c>
      <c r="HB298" s="12">
        <v>0</v>
      </c>
      <c r="HC298" s="4">
        <v>0</v>
      </c>
      <c r="HD298" s="9">
        <f t="shared" si="1750"/>
        <v>0</v>
      </c>
      <c r="HE298" s="12">
        <v>0</v>
      </c>
      <c r="HF298" s="4">
        <v>0</v>
      </c>
      <c r="HG298" s="9">
        <f t="shared" si="1751"/>
        <v>0</v>
      </c>
      <c r="HH298" s="12">
        <f t="shared" si="1753"/>
        <v>0</v>
      </c>
      <c r="HI298" s="9">
        <f t="shared" si="1754"/>
        <v>0</v>
      </c>
    </row>
    <row r="299" spans="1:217" x14ac:dyDescent="0.3">
      <c r="A299" s="108">
        <v>2026</v>
      </c>
      <c r="B299" s="109" t="s">
        <v>9</v>
      </c>
      <c r="C299" s="12">
        <v>0</v>
      </c>
      <c r="D299" s="4">
        <v>0</v>
      </c>
      <c r="E299" s="9">
        <f t="shared" si="1755"/>
        <v>0</v>
      </c>
      <c r="F299" s="12">
        <v>0</v>
      </c>
      <c r="G299" s="4">
        <v>0</v>
      </c>
      <c r="H299" s="9">
        <f t="shared" si="1682"/>
        <v>0</v>
      </c>
      <c r="I299" s="12">
        <v>0</v>
      </c>
      <c r="J299" s="4">
        <v>0</v>
      </c>
      <c r="K299" s="9">
        <f t="shared" si="1683"/>
        <v>0</v>
      </c>
      <c r="L299" s="12">
        <v>0</v>
      </c>
      <c r="M299" s="4">
        <v>0</v>
      </c>
      <c r="N299" s="9">
        <f t="shared" si="1684"/>
        <v>0</v>
      </c>
      <c r="O299" s="12">
        <v>0</v>
      </c>
      <c r="P299" s="4">
        <v>0</v>
      </c>
      <c r="Q299" s="9">
        <f t="shared" si="1685"/>
        <v>0</v>
      </c>
      <c r="R299" s="12">
        <v>0</v>
      </c>
      <c r="S299" s="4">
        <v>0</v>
      </c>
      <c r="T299" s="9">
        <f t="shared" si="1686"/>
        <v>0</v>
      </c>
      <c r="U299" s="12">
        <v>0</v>
      </c>
      <c r="V299" s="4">
        <v>0</v>
      </c>
      <c r="W299" s="9">
        <f t="shared" si="1687"/>
        <v>0</v>
      </c>
      <c r="X299" s="12">
        <v>0</v>
      </c>
      <c r="Y299" s="4">
        <v>0</v>
      </c>
      <c r="Z299" s="9">
        <f t="shared" si="1688"/>
        <v>0</v>
      </c>
      <c r="AA299" s="12">
        <v>0</v>
      </c>
      <c r="AB299" s="4">
        <v>0</v>
      </c>
      <c r="AC299" s="9">
        <f t="shared" si="1689"/>
        <v>0</v>
      </c>
      <c r="AD299" s="12">
        <v>0</v>
      </c>
      <c r="AE299" s="4">
        <v>0</v>
      </c>
      <c r="AF299" s="9">
        <f t="shared" si="1690"/>
        <v>0</v>
      </c>
      <c r="AG299" s="12">
        <v>0</v>
      </c>
      <c r="AH299" s="4">
        <v>0</v>
      </c>
      <c r="AI299" s="9">
        <f t="shared" si="1691"/>
        <v>0</v>
      </c>
      <c r="AJ299" s="12">
        <v>0</v>
      </c>
      <c r="AK299" s="4">
        <v>0</v>
      </c>
      <c r="AL299" s="9">
        <f t="shared" si="1692"/>
        <v>0</v>
      </c>
      <c r="AM299" s="12">
        <v>0</v>
      </c>
      <c r="AN299" s="4">
        <v>0</v>
      </c>
      <c r="AO299" s="9">
        <f t="shared" si="1693"/>
        <v>0</v>
      </c>
      <c r="AP299" s="12">
        <v>0</v>
      </c>
      <c r="AQ299" s="4">
        <v>0</v>
      </c>
      <c r="AR299" s="9">
        <f t="shared" si="1694"/>
        <v>0</v>
      </c>
      <c r="AS299" s="12">
        <v>0</v>
      </c>
      <c r="AT299" s="4">
        <v>0</v>
      </c>
      <c r="AU299" s="9">
        <f t="shared" si="1695"/>
        <v>0</v>
      </c>
      <c r="AV299" s="12">
        <v>0</v>
      </c>
      <c r="AW299" s="4">
        <v>0</v>
      </c>
      <c r="AX299" s="9">
        <f t="shared" si="1696"/>
        <v>0</v>
      </c>
      <c r="AY299" s="12">
        <v>0</v>
      </c>
      <c r="AZ299" s="4">
        <v>0</v>
      </c>
      <c r="BA299" s="9">
        <f t="shared" si="1697"/>
        <v>0</v>
      </c>
      <c r="BB299" s="12">
        <v>0</v>
      </c>
      <c r="BC299" s="4">
        <v>0</v>
      </c>
      <c r="BD299" s="9">
        <f t="shared" si="1698"/>
        <v>0</v>
      </c>
      <c r="BE299" s="12">
        <v>0</v>
      </c>
      <c r="BF299" s="4">
        <v>0</v>
      </c>
      <c r="BG299" s="9">
        <f t="shared" si="1699"/>
        <v>0</v>
      </c>
      <c r="BH299" s="12">
        <v>0</v>
      </c>
      <c r="BI299" s="4">
        <v>0</v>
      </c>
      <c r="BJ299" s="9">
        <f t="shared" si="1700"/>
        <v>0</v>
      </c>
      <c r="BK299" s="12">
        <v>0</v>
      </c>
      <c r="BL299" s="4">
        <v>0</v>
      </c>
      <c r="BM299" s="9">
        <f t="shared" si="1701"/>
        <v>0</v>
      </c>
      <c r="BN299" s="12">
        <v>0</v>
      </c>
      <c r="BO299" s="4">
        <v>0</v>
      </c>
      <c r="BP299" s="9">
        <f t="shared" si="1702"/>
        <v>0</v>
      </c>
      <c r="BQ299" s="12">
        <v>0</v>
      </c>
      <c r="BR299" s="4">
        <v>0</v>
      </c>
      <c r="BS299" s="9">
        <f t="shared" si="1703"/>
        <v>0</v>
      </c>
      <c r="BT299" s="12">
        <v>0</v>
      </c>
      <c r="BU299" s="4">
        <v>0</v>
      </c>
      <c r="BV299" s="9">
        <f t="shared" si="1704"/>
        <v>0</v>
      </c>
      <c r="BW299" s="12">
        <v>0</v>
      </c>
      <c r="BX299" s="4">
        <v>0</v>
      </c>
      <c r="BY299" s="9">
        <f t="shared" si="1705"/>
        <v>0</v>
      </c>
      <c r="BZ299" s="12">
        <v>0</v>
      </c>
      <c r="CA299" s="4">
        <v>0</v>
      </c>
      <c r="CB299" s="9">
        <f t="shared" si="1706"/>
        <v>0</v>
      </c>
      <c r="CC299" s="12">
        <v>0</v>
      </c>
      <c r="CD299" s="4">
        <v>0</v>
      </c>
      <c r="CE299" s="9">
        <f t="shared" si="1707"/>
        <v>0</v>
      </c>
      <c r="CF299" s="12">
        <v>0</v>
      </c>
      <c r="CG299" s="4">
        <v>0</v>
      </c>
      <c r="CH299" s="9">
        <f t="shared" si="1708"/>
        <v>0</v>
      </c>
      <c r="CI299" s="12">
        <v>0</v>
      </c>
      <c r="CJ299" s="4">
        <v>0</v>
      </c>
      <c r="CK299" s="9">
        <f t="shared" si="1709"/>
        <v>0</v>
      </c>
      <c r="CL299" s="12">
        <v>0</v>
      </c>
      <c r="CM299" s="4">
        <v>0</v>
      </c>
      <c r="CN299" s="9">
        <f t="shared" si="1710"/>
        <v>0</v>
      </c>
      <c r="CO299" s="12">
        <v>0</v>
      </c>
      <c r="CP299" s="4">
        <v>0</v>
      </c>
      <c r="CQ299" s="9">
        <f t="shared" si="1711"/>
        <v>0</v>
      </c>
      <c r="CR299" s="12">
        <v>0</v>
      </c>
      <c r="CS299" s="4">
        <v>0</v>
      </c>
      <c r="CT299" s="9">
        <f t="shared" si="1712"/>
        <v>0</v>
      </c>
      <c r="CU299" s="12">
        <v>0</v>
      </c>
      <c r="CV299" s="4">
        <v>0</v>
      </c>
      <c r="CW299" s="9">
        <f t="shared" si="1713"/>
        <v>0</v>
      </c>
      <c r="CX299" s="12">
        <v>0</v>
      </c>
      <c r="CY299" s="4">
        <v>0</v>
      </c>
      <c r="CZ299" s="9">
        <f t="shared" si="1714"/>
        <v>0</v>
      </c>
      <c r="DA299" s="12">
        <v>0</v>
      </c>
      <c r="DB299" s="4">
        <v>0</v>
      </c>
      <c r="DC299" s="9">
        <f t="shared" si="1715"/>
        <v>0</v>
      </c>
      <c r="DD299" s="12">
        <v>0</v>
      </c>
      <c r="DE299" s="4">
        <v>0</v>
      </c>
      <c r="DF299" s="9">
        <f t="shared" si="1716"/>
        <v>0</v>
      </c>
      <c r="DG299" s="12">
        <v>0</v>
      </c>
      <c r="DH299" s="4">
        <v>0</v>
      </c>
      <c r="DI299" s="9">
        <f t="shared" si="1717"/>
        <v>0</v>
      </c>
      <c r="DJ299" s="12">
        <v>0</v>
      </c>
      <c r="DK299" s="4">
        <v>0</v>
      </c>
      <c r="DL299" s="9">
        <f t="shared" si="1718"/>
        <v>0</v>
      </c>
      <c r="DM299" s="12">
        <v>0</v>
      </c>
      <c r="DN299" s="4">
        <v>0</v>
      </c>
      <c r="DO299" s="9">
        <f t="shared" si="1719"/>
        <v>0</v>
      </c>
      <c r="DP299" s="12">
        <v>0</v>
      </c>
      <c r="DQ299" s="4">
        <v>0</v>
      </c>
      <c r="DR299" s="9">
        <f t="shared" si="1720"/>
        <v>0</v>
      </c>
      <c r="DS299" s="12">
        <v>0</v>
      </c>
      <c r="DT299" s="4">
        <v>0</v>
      </c>
      <c r="DU299" s="9">
        <f t="shared" si="1721"/>
        <v>0</v>
      </c>
      <c r="DV299" s="12">
        <v>0</v>
      </c>
      <c r="DW299" s="4">
        <v>0</v>
      </c>
      <c r="DX299" s="9">
        <f t="shared" si="1722"/>
        <v>0</v>
      </c>
      <c r="DY299" s="12">
        <v>0</v>
      </c>
      <c r="DZ299" s="4">
        <v>0</v>
      </c>
      <c r="EA299" s="9">
        <f t="shared" si="1723"/>
        <v>0</v>
      </c>
      <c r="EB299" s="12">
        <v>0</v>
      </c>
      <c r="EC299" s="4">
        <v>0</v>
      </c>
      <c r="ED299" s="9">
        <f t="shared" si="1724"/>
        <v>0</v>
      </c>
      <c r="EE299" s="12">
        <v>0</v>
      </c>
      <c r="EF299" s="4">
        <v>0</v>
      </c>
      <c r="EG299" s="9">
        <f t="shared" si="1725"/>
        <v>0</v>
      </c>
      <c r="EH299" s="12">
        <v>0</v>
      </c>
      <c r="EI299" s="4">
        <v>0</v>
      </c>
      <c r="EJ299" s="9">
        <f t="shared" si="1726"/>
        <v>0</v>
      </c>
      <c r="EK299" s="12">
        <v>0</v>
      </c>
      <c r="EL299" s="4">
        <v>0</v>
      </c>
      <c r="EM299" s="9">
        <f t="shared" si="1727"/>
        <v>0</v>
      </c>
      <c r="EN299" s="12">
        <v>0</v>
      </c>
      <c r="EO299" s="4">
        <v>0</v>
      </c>
      <c r="EP299" s="9">
        <f t="shared" si="1728"/>
        <v>0</v>
      </c>
      <c r="EQ299" s="12">
        <v>0</v>
      </c>
      <c r="ER299" s="4">
        <v>0</v>
      </c>
      <c r="ES299" s="9">
        <f t="shared" si="1729"/>
        <v>0</v>
      </c>
      <c r="ET299" s="12">
        <v>0</v>
      </c>
      <c r="EU299" s="4">
        <v>0</v>
      </c>
      <c r="EV299" s="9">
        <f t="shared" si="1730"/>
        <v>0</v>
      </c>
      <c r="EW299" s="12">
        <v>0</v>
      </c>
      <c r="EX299" s="4">
        <v>0</v>
      </c>
      <c r="EY299" s="9">
        <f t="shared" si="1731"/>
        <v>0</v>
      </c>
      <c r="EZ299" s="12">
        <v>0</v>
      </c>
      <c r="FA299" s="4">
        <v>0</v>
      </c>
      <c r="FB299" s="9">
        <f t="shared" si="1732"/>
        <v>0</v>
      </c>
      <c r="FC299" s="12">
        <v>0</v>
      </c>
      <c r="FD299" s="4">
        <v>0</v>
      </c>
      <c r="FE299" s="9">
        <f t="shared" si="1733"/>
        <v>0</v>
      </c>
      <c r="FF299" s="12">
        <v>0</v>
      </c>
      <c r="FG299" s="4">
        <v>0</v>
      </c>
      <c r="FH299" s="9">
        <f t="shared" si="1734"/>
        <v>0</v>
      </c>
      <c r="FI299" s="12">
        <v>0</v>
      </c>
      <c r="FJ299" s="4">
        <v>0</v>
      </c>
      <c r="FK299" s="9">
        <f t="shared" si="1735"/>
        <v>0</v>
      </c>
      <c r="FL299" s="12">
        <v>0</v>
      </c>
      <c r="FM299" s="4">
        <v>0</v>
      </c>
      <c r="FN299" s="9">
        <f t="shared" si="1736"/>
        <v>0</v>
      </c>
      <c r="FO299" s="12">
        <v>0</v>
      </c>
      <c r="FP299" s="4">
        <v>0</v>
      </c>
      <c r="FQ299" s="9">
        <f t="shared" si="1737"/>
        <v>0</v>
      </c>
      <c r="FR299" s="12">
        <v>0</v>
      </c>
      <c r="FS299" s="4">
        <v>0</v>
      </c>
      <c r="FT299" s="9">
        <f t="shared" si="1738"/>
        <v>0</v>
      </c>
      <c r="FU299" s="12">
        <v>0</v>
      </c>
      <c r="FV299" s="4">
        <v>0</v>
      </c>
      <c r="FW299" s="9">
        <f t="shared" si="1739"/>
        <v>0</v>
      </c>
      <c r="FX299" s="12">
        <v>0</v>
      </c>
      <c r="FY299" s="4">
        <v>0</v>
      </c>
      <c r="FZ299" s="9">
        <f t="shared" si="1740"/>
        <v>0</v>
      </c>
      <c r="GA299" s="12">
        <v>0</v>
      </c>
      <c r="GB299" s="4">
        <v>0</v>
      </c>
      <c r="GC299" s="9">
        <f t="shared" si="1741"/>
        <v>0</v>
      </c>
      <c r="GD299" s="12">
        <v>0</v>
      </c>
      <c r="GE299" s="4">
        <v>0</v>
      </c>
      <c r="GF299" s="9">
        <f t="shared" si="1742"/>
        <v>0</v>
      </c>
      <c r="GG299" s="12">
        <v>0</v>
      </c>
      <c r="GH299" s="4">
        <v>0</v>
      </c>
      <c r="GI299" s="9">
        <f t="shared" si="1743"/>
        <v>0</v>
      </c>
      <c r="GJ299" s="12">
        <v>0</v>
      </c>
      <c r="GK299" s="4">
        <v>0</v>
      </c>
      <c r="GL299" s="9">
        <f t="shared" si="1744"/>
        <v>0</v>
      </c>
      <c r="GM299" s="12">
        <v>0</v>
      </c>
      <c r="GN299" s="4">
        <v>0</v>
      </c>
      <c r="GO299" s="9">
        <f t="shared" si="1745"/>
        <v>0</v>
      </c>
      <c r="GP299" s="12">
        <v>0</v>
      </c>
      <c r="GQ299" s="4">
        <v>0</v>
      </c>
      <c r="GR299" s="9">
        <f t="shared" si="1746"/>
        <v>0</v>
      </c>
      <c r="GS299" s="12">
        <v>0</v>
      </c>
      <c r="GT299" s="4">
        <v>0</v>
      </c>
      <c r="GU299" s="9">
        <f t="shared" si="1747"/>
        <v>0</v>
      </c>
      <c r="GV299" s="12">
        <v>0</v>
      </c>
      <c r="GW299" s="4">
        <v>0</v>
      </c>
      <c r="GX299" s="9">
        <f t="shared" si="1748"/>
        <v>0</v>
      </c>
      <c r="GY299" s="12">
        <v>0</v>
      </c>
      <c r="GZ299" s="4">
        <v>0</v>
      </c>
      <c r="HA299" s="9">
        <f t="shared" si="1749"/>
        <v>0</v>
      </c>
      <c r="HB299" s="12">
        <v>0</v>
      </c>
      <c r="HC299" s="4">
        <v>0</v>
      </c>
      <c r="HD299" s="9">
        <f t="shared" si="1750"/>
        <v>0</v>
      </c>
      <c r="HE299" s="12">
        <v>0</v>
      </c>
      <c r="HF299" s="4">
        <v>0</v>
      </c>
      <c r="HG299" s="9">
        <f t="shared" si="1751"/>
        <v>0</v>
      </c>
      <c r="HH299" s="12">
        <f t="shared" si="1753"/>
        <v>0</v>
      </c>
      <c r="HI299" s="9">
        <f t="shared" si="1754"/>
        <v>0</v>
      </c>
    </row>
    <row r="300" spans="1:217" x14ac:dyDescent="0.3">
      <c r="A300" s="108">
        <v>2026</v>
      </c>
      <c r="B300" s="109" t="s">
        <v>10</v>
      </c>
      <c r="C300" s="12">
        <v>0</v>
      </c>
      <c r="D300" s="4">
        <v>0</v>
      </c>
      <c r="E300" s="9">
        <f t="shared" si="1755"/>
        <v>0</v>
      </c>
      <c r="F300" s="12">
        <v>0</v>
      </c>
      <c r="G300" s="4">
        <v>0</v>
      </c>
      <c r="H300" s="9">
        <f t="shared" si="1682"/>
        <v>0</v>
      </c>
      <c r="I300" s="12">
        <v>0</v>
      </c>
      <c r="J300" s="4">
        <v>0</v>
      </c>
      <c r="K300" s="9">
        <f t="shared" si="1683"/>
        <v>0</v>
      </c>
      <c r="L300" s="12">
        <v>0</v>
      </c>
      <c r="M300" s="4">
        <v>0</v>
      </c>
      <c r="N300" s="9">
        <f t="shared" si="1684"/>
        <v>0</v>
      </c>
      <c r="O300" s="12">
        <v>0</v>
      </c>
      <c r="P300" s="4">
        <v>0</v>
      </c>
      <c r="Q300" s="9">
        <f t="shared" si="1685"/>
        <v>0</v>
      </c>
      <c r="R300" s="12">
        <v>0</v>
      </c>
      <c r="S300" s="4">
        <v>0</v>
      </c>
      <c r="T300" s="9">
        <f t="shared" si="1686"/>
        <v>0</v>
      </c>
      <c r="U300" s="12">
        <v>0</v>
      </c>
      <c r="V300" s="4">
        <v>0</v>
      </c>
      <c r="W300" s="9">
        <f t="shared" si="1687"/>
        <v>0</v>
      </c>
      <c r="X300" s="12">
        <v>0</v>
      </c>
      <c r="Y300" s="4">
        <v>0</v>
      </c>
      <c r="Z300" s="9">
        <f t="shared" si="1688"/>
        <v>0</v>
      </c>
      <c r="AA300" s="12">
        <v>0</v>
      </c>
      <c r="AB300" s="4">
        <v>0</v>
      </c>
      <c r="AC300" s="9">
        <f t="shared" si="1689"/>
        <v>0</v>
      </c>
      <c r="AD300" s="12">
        <v>0</v>
      </c>
      <c r="AE300" s="4">
        <v>0</v>
      </c>
      <c r="AF300" s="9">
        <f t="shared" si="1690"/>
        <v>0</v>
      </c>
      <c r="AG300" s="12">
        <v>0</v>
      </c>
      <c r="AH300" s="4">
        <v>0</v>
      </c>
      <c r="AI300" s="9">
        <f t="shared" si="1691"/>
        <v>0</v>
      </c>
      <c r="AJ300" s="12">
        <v>0</v>
      </c>
      <c r="AK300" s="4">
        <v>0</v>
      </c>
      <c r="AL300" s="9">
        <f t="shared" si="1692"/>
        <v>0</v>
      </c>
      <c r="AM300" s="12">
        <v>0</v>
      </c>
      <c r="AN300" s="4">
        <v>0</v>
      </c>
      <c r="AO300" s="9">
        <f t="shared" si="1693"/>
        <v>0</v>
      </c>
      <c r="AP300" s="12">
        <v>0</v>
      </c>
      <c r="AQ300" s="4">
        <v>0</v>
      </c>
      <c r="AR300" s="9">
        <f t="shared" si="1694"/>
        <v>0</v>
      </c>
      <c r="AS300" s="12">
        <v>0</v>
      </c>
      <c r="AT300" s="4">
        <v>0</v>
      </c>
      <c r="AU300" s="9">
        <f t="shared" si="1695"/>
        <v>0</v>
      </c>
      <c r="AV300" s="12">
        <v>0</v>
      </c>
      <c r="AW300" s="4">
        <v>0</v>
      </c>
      <c r="AX300" s="9">
        <f t="shared" si="1696"/>
        <v>0</v>
      </c>
      <c r="AY300" s="12">
        <v>0</v>
      </c>
      <c r="AZ300" s="4">
        <v>0</v>
      </c>
      <c r="BA300" s="9">
        <f t="shared" si="1697"/>
        <v>0</v>
      </c>
      <c r="BB300" s="12">
        <v>0</v>
      </c>
      <c r="BC300" s="4">
        <v>0</v>
      </c>
      <c r="BD300" s="9">
        <f t="shared" si="1698"/>
        <v>0</v>
      </c>
      <c r="BE300" s="12">
        <v>0</v>
      </c>
      <c r="BF300" s="4">
        <v>0</v>
      </c>
      <c r="BG300" s="9">
        <f t="shared" si="1699"/>
        <v>0</v>
      </c>
      <c r="BH300" s="12">
        <v>0</v>
      </c>
      <c r="BI300" s="4">
        <v>0</v>
      </c>
      <c r="BJ300" s="9">
        <f t="shared" si="1700"/>
        <v>0</v>
      </c>
      <c r="BK300" s="12">
        <v>0</v>
      </c>
      <c r="BL300" s="4">
        <v>0</v>
      </c>
      <c r="BM300" s="9">
        <f t="shared" si="1701"/>
        <v>0</v>
      </c>
      <c r="BN300" s="12">
        <v>0</v>
      </c>
      <c r="BO300" s="4">
        <v>0</v>
      </c>
      <c r="BP300" s="9">
        <f t="shared" si="1702"/>
        <v>0</v>
      </c>
      <c r="BQ300" s="12">
        <v>0</v>
      </c>
      <c r="BR300" s="4">
        <v>0</v>
      </c>
      <c r="BS300" s="9">
        <f t="shared" si="1703"/>
        <v>0</v>
      </c>
      <c r="BT300" s="12">
        <v>0</v>
      </c>
      <c r="BU300" s="4">
        <v>0</v>
      </c>
      <c r="BV300" s="9">
        <f t="shared" si="1704"/>
        <v>0</v>
      </c>
      <c r="BW300" s="12">
        <v>0</v>
      </c>
      <c r="BX300" s="4">
        <v>0</v>
      </c>
      <c r="BY300" s="9">
        <f t="shared" si="1705"/>
        <v>0</v>
      </c>
      <c r="BZ300" s="12">
        <v>0</v>
      </c>
      <c r="CA300" s="4">
        <v>0</v>
      </c>
      <c r="CB300" s="9">
        <f t="shared" si="1706"/>
        <v>0</v>
      </c>
      <c r="CC300" s="12">
        <v>0</v>
      </c>
      <c r="CD300" s="4">
        <v>0</v>
      </c>
      <c r="CE300" s="9">
        <f t="shared" si="1707"/>
        <v>0</v>
      </c>
      <c r="CF300" s="12">
        <v>0</v>
      </c>
      <c r="CG300" s="4">
        <v>0</v>
      </c>
      <c r="CH300" s="9">
        <f t="shared" si="1708"/>
        <v>0</v>
      </c>
      <c r="CI300" s="12">
        <v>0</v>
      </c>
      <c r="CJ300" s="4">
        <v>0</v>
      </c>
      <c r="CK300" s="9">
        <f t="shared" si="1709"/>
        <v>0</v>
      </c>
      <c r="CL300" s="12">
        <v>0</v>
      </c>
      <c r="CM300" s="4">
        <v>0</v>
      </c>
      <c r="CN300" s="9">
        <f t="shared" si="1710"/>
        <v>0</v>
      </c>
      <c r="CO300" s="12">
        <v>0</v>
      </c>
      <c r="CP300" s="4">
        <v>0</v>
      </c>
      <c r="CQ300" s="9">
        <f t="shared" si="1711"/>
        <v>0</v>
      </c>
      <c r="CR300" s="12">
        <v>0</v>
      </c>
      <c r="CS300" s="4">
        <v>0</v>
      </c>
      <c r="CT300" s="9">
        <f t="shared" si="1712"/>
        <v>0</v>
      </c>
      <c r="CU300" s="12">
        <v>0</v>
      </c>
      <c r="CV300" s="4">
        <v>0</v>
      </c>
      <c r="CW300" s="9">
        <f t="shared" si="1713"/>
        <v>0</v>
      </c>
      <c r="CX300" s="12">
        <v>0</v>
      </c>
      <c r="CY300" s="4">
        <v>0</v>
      </c>
      <c r="CZ300" s="9">
        <f t="shared" si="1714"/>
        <v>0</v>
      </c>
      <c r="DA300" s="12">
        <v>0</v>
      </c>
      <c r="DB300" s="4">
        <v>0</v>
      </c>
      <c r="DC300" s="9">
        <f t="shared" si="1715"/>
        <v>0</v>
      </c>
      <c r="DD300" s="12">
        <v>0</v>
      </c>
      <c r="DE300" s="4">
        <v>0</v>
      </c>
      <c r="DF300" s="9">
        <f t="shared" si="1716"/>
        <v>0</v>
      </c>
      <c r="DG300" s="12">
        <v>0</v>
      </c>
      <c r="DH300" s="4">
        <v>0</v>
      </c>
      <c r="DI300" s="9">
        <f t="shared" si="1717"/>
        <v>0</v>
      </c>
      <c r="DJ300" s="12">
        <v>0</v>
      </c>
      <c r="DK300" s="4">
        <v>0</v>
      </c>
      <c r="DL300" s="9">
        <f t="shared" si="1718"/>
        <v>0</v>
      </c>
      <c r="DM300" s="12">
        <v>0</v>
      </c>
      <c r="DN300" s="4">
        <v>0</v>
      </c>
      <c r="DO300" s="9">
        <f t="shared" si="1719"/>
        <v>0</v>
      </c>
      <c r="DP300" s="12">
        <v>0</v>
      </c>
      <c r="DQ300" s="4">
        <v>0</v>
      </c>
      <c r="DR300" s="9">
        <f t="shared" si="1720"/>
        <v>0</v>
      </c>
      <c r="DS300" s="12">
        <v>0</v>
      </c>
      <c r="DT300" s="4">
        <v>0</v>
      </c>
      <c r="DU300" s="9">
        <f t="shared" si="1721"/>
        <v>0</v>
      </c>
      <c r="DV300" s="12">
        <v>0</v>
      </c>
      <c r="DW300" s="4">
        <v>0</v>
      </c>
      <c r="DX300" s="9">
        <f t="shared" si="1722"/>
        <v>0</v>
      </c>
      <c r="DY300" s="12">
        <v>0</v>
      </c>
      <c r="DZ300" s="4">
        <v>0</v>
      </c>
      <c r="EA300" s="9">
        <f t="shared" si="1723"/>
        <v>0</v>
      </c>
      <c r="EB300" s="12">
        <v>0</v>
      </c>
      <c r="EC300" s="4">
        <v>0</v>
      </c>
      <c r="ED300" s="9">
        <f t="shared" si="1724"/>
        <v>0</v>
      </c>
      <c r="EE300" s="12">
        <v>0</v>
      </c>
      <c r="EF300" s="4">
        <v>0</v>
      </c>
      <c r="EG300" s="9">
        <f t="shared" si="1725"/>
        <v>0</v>
      </c>
      <c r="EH300" s="12">
        <v>0</v>
      </c>
      <c r="EI300" s="4">
        <v>0</v>
      </c>
      <c r="EJ300" s="9">
        <f t="shared" si="1726"/>
        <v>0</v>
      </c>
      <c r="EK300" s="12">
        <v>0</v>
      </c>
      <c r="EL300" s="4">
        <v>0</v>
      </c>
      <c r="EM300" s="9">
        <f t="shared" si="1727"/>
        <v>0</v>
      </c>
      <c r="EN300" s="12">
        <v>0</v>
      </c>
      <c r="EO300" s="4">
        <v>0</v>
      </c>
      <c r="EP300" s="9">
        <f t="shared" si="1728"/>
        <v>0</v>
      </c>
      <c r="EQ300" s="12">
        <v>0</v>
      </c>
      <c r="ER300" s="4">
        <v>0</v>
      </c>
      <c r="ES300" s="9">
        <f t="shared" si="1729"/>
        <v>0</v>
      </c>
      <c r="ET300" s="12">
        <v>0</v>
      </c>
      <c r="EU300" s="4">
        <v>0</v>
      </c>
      <c r="EV300" s="9">
        <f t="shared" si="1730"/>
        <v>0</v>
      </c>
      <c r="EW300" s="12">
        <v>0</v>
      </c>
      <c r="EX300" s="4">
        <v>0</v>
      </c>
      <c r="EY300" s="9">
        <f t="shared" si="1731"/>
        <v>0</v>
      </c>
      <c r="EZ300" s="12">
        <v>0</v>
      </c>
      <c r="FA300" s="4">
        <v>0</v>
      </c>
      <c r="FB300" s="9">
        <f t="shared" si="1732"/>
        <v>0</v>
      </c>
      <c r="FC300" s="12">
        <v>0</v>
      </c>
      <c r="FD300" s="4">
        <v>0</v>
      </c>
      <c r="FE300" s="9">
        <f t="shared" si="1733"/>
        <v>0</v>
      </c>
      <c r="FF300" s="12">
        <v>0</v>
      </c>
      <c r="FG300" s="4">
        <v>0</v>
      </c>
      <c r="FH300" s="9">
        <f t="shared" si="1734"/>
        <v>0</v>
      </c>
      <c r="FI300" s="12">
        <v>0</v>
      </c>
      <c r="FJ300" s="4">
        <v>0</v>
      </c>
      <c r="FK300" s="9">
        <f t="shared" si="1735"/>
        <v>0</v>
      </c>
      <c r="FL300" s="12">
        <v>0</v>
      </c>
      <c r="FM300" s="4">
        <v>0</v>
      </c>
      <c r="FN300" s="9">
        <f t="shared" si="1736"/>
        <v>0</v>
      </c>
      <c r="FO300" s="12">
        <v>0</v>
      </c>
      <c r="FP300" s="4">
        <v>0</v>
      </c>
      <c r="FQ300" s="9">
        <f t="shared" si="1737"/>
        <v>0</v>
      </c>
      <c r="FR300" s="12">
        <v>0</v>
      </c>
      <c r="FS300" s="4">
        <v>0</v>
      </c>
      <c r="FT300" s="9">
        <f t="shared" si="1738"/>
        <v>0</v>
      </c>
      <c r="FU300" s="12">
        <v>0</v>
      </c>
      <c r="FV300" s="4">
        <v>0</v>
      </c>
      <c r="FW300" s="9">
        <f t="shared" si="1739"/>
        <v>0</v>
      </c>
      <c r="FX300" s="12">
        <v>0</v>
      </c>
      <c r="FY300" s="4">
        <v>0</v>
      </c>
      <c r="FZ300" s="9">
        <f t="shared" si="1740"/>
        <v>0</v>
      </c>
      <c r="GA300" s="12">
        <v>0</v>
      </c>
      <c r="GB300" s="4">
        <v>0</v>
      </c>
      <c r="GC300" s="9">
        <f t="shared" si="1741"/>
        <v>0</v>
      </c>
      <c r="GD300" s="12">
        <v>0</v>
      </c>
      <c r="GE300" s="4">
        <v>0</v>
      </c>
      <c r="GF300" s="9">
        <f t="shared" si="1742"/>
        <v>0</v>
      </c>
      <c r="GG300" s="12">
        <v>0</v>
      </c>
      <c r="GH300" s="4">
        <v>0</v>
      </c>
      <c r="GI300" s="9">
        <f t="shared" si="1743"/>
        <v>0</v>
      </c>
      <c r="GJ300" s="12">
        <v>0</v>
      </c>
      <c r="GK300" s="4">
        <v>0</v>
      </c>
      <c r="GL300" s="9">
        <f t="shared" si="1744"/>
        <v>0</v>
      </c>
      <c r="GM300" s="12">
        <v>0</v>
      </c>
      <c r="GN300" s="4">
        <v>0</v>
      </c>
      <c r="GO300" s="9">
        <f t="shared" si="1745"/>
        <v>0</v>
      </c>
      <c r="GP300" s="12">
        <v>0</v>
      </c>
      <c r="GQ300" s="4">
        <v>0</v>
      </c>
      <c r="GR300" s="9">
        <f t="shared" si="1746"/>
        <v>0</v>
      </c>
      <c r="GS300" s="12">
        <v>0</v>
      </c>
      <c r="GT300" s="4">
        <v>0</v>
      </c>
      <c r="GU300" s="9">
        <f t="shared" si="1747"/>
        <v>0</v>
      </c>
      <c r="GV300" s="12">
        <v>0</v>
      </c>
      <c r="GW300" s="4">
        <v>0</v>
      </c>
      <c r="GX300" s="9">
        <f t="shared" si="1748"/>
        <v>0</v>
      </c>
      <c r="GY300" s="12">
        <v>0</v>
      </c>
      <c r="GZ300" s="4">
        <v>0</v>
      </c>
      <c r="HA300" s="9">
        <f t="shared" si="1749"/>
        <v>0</v>
      </c>
      <c r="HB300" s="12">
        <v>0</v>
      </c>
      <c r="HC300" s="4">
        <v>0</v>
      </c>
      <c r="HD300" s="9">
        <f t="shared" si="1750"/>
        <v>0</v>
      </c>
      <c r="HE300" s="12">
        <v>0</v>
      </c>
      <c r="HF300" s="4">
        <v>0</v>
      </c>
      <c r="HG300" s="9">
        <f t="shared" si="1751"/>
        <v>0</v>
      </c>
      <c r="HH300" s="12">
        <f t="shared" si="1753"/>
        <v>0</v>
      </c>
      <c r="HI300" s="9">
        <f t="shared" si="1754"/>
        <v>0</v>
      </c>
    </row>
    <row r="301" spans="1:217" x14ac:dyDescent="0.3">
      <c r="A301" s="108">
        <v>2026</v>
      </c>
      <c r="B301" s="109" t="s">
        <v>11</v>
      </c>
      <c r="C301" s="12">
        <v>0</v>
      </c>
      <c r="D301" s="4">
        <v>0</v>
      </c>
      <c r="E301" s="9">
        <f t="shared" si="1755"/>
        <v>0</v>
      </c>
      <c r="F301" s="12">
        <v>0</v>
      </c>
      <c r="G301" s="4">
        <v>0</v>
      </c>
      <c r="H301" s="9">
        <f t="shared" si="1682"/>
        <v>0</v>
      </c>
      <c r="I301" s="12">
        <v>0</v>
      </c>
      <c r="J301" s="4">
        <v>0</v>
      </c>
      <c r="K301" s="9">
        <f t="shared" si="1683"/>
        <v>0</v>
      </c>
      <c r="L301" s="12">
        <v>0</v>
      </c>
      <c r="M301" s="4">
        <v>0</v>
      </c>
      <c r="N301" s="9">
        <f t="shared" si="1684"/>
        <v>0</v>
      </c>
      <c r="O301" s="12">
        <v>0</v>
      </c>
      <c r="P301" s="4">
        <v>0</v>
      </c>
      <c r="Q301" s="9">
        <f t="shared" si="1685"/>
        <v>0</v>
      </c>
      <c r="R301" s="12">
        <v>0</v>
      </c>
      <c r="S301" s="4">
        <v>0</v>
      </c>
      <c r="T301" s="9">
        <f t="shared" si="1686"/>
        <v>0</v>
      </c>
      <c r="U301" s="12">
        <v>0</v>
      </c>
      <c r="V301" s="4">
        <v>0</v>
      </c>
      <c r="W301" s="9">
        <f t="shared" si="1687"/>
        <v>0</v>
      </c>
      <c r="X301" s="12">
        <v>0</v>
      </c>
      <c r="Y301" s="4">
        <v>0</v>
      </c>
      <c r="Z301" s="9">
        <f t="shared" si="1688"/>
        <v>0</v>
      </c>
      <c r="AA301" s="12">
        <v>0</v>
      </c>
      <c r="AB301" s="4">
        <v>0</v>
      </c>
      <c r="AC301" s="9">
        <f t="shared" si="1689"/>
        <v>0</v>
      </c>
      <c r="AD301" s="12">
        <v>0</v>
      </c>
      <c r="AE301" s="4">
        <v>0</v>
      </c>
      <c r="AF301" s="9">
        <f t="shared" si="1690"/>
        <v>0</v>
      </c>
      <c r="AG301" s="12">
        <v>0</v>
      </c>
      <c r="AH301" s="4">
        <v>0</v>
      </c>
      <c r="AI301" s="9">
        <f t="shared" si="1691"/>
        <v>0</v>
      </c>
      <c r="AJ301" s="12">
        <v>0</v>
      </c>
      <c r="AK301" s="4">
        <v>0</v>
      </c>
      <c r="AL301" s="9">
        <f t="shared" si="1692"/>
        <v>0</v>
      </c>
      <c r="AM301" s="12">
        <v>0</v>
      </c>
      <c r="AN301" s="4">
        <v>0</v>
      </c>
      <c r="AO301" s="9">
        <f t="shared" si="1693"/>
        <v>0</v>
      </c>
      <c r="AP301" s="12">
        <v>0</v>
      </c>
      <c r="AQ301" s="4">
        <v>0</v>
      </c>
      <c r="AR301" s="9">
        <f t="shared" si="1694"/>
        <v>0</v>
      </c>
      <c r="AS301" s="12">
        <v>0</v>
      </c>
      <c r="AT301" s="4">
        <v>0</v>
      </c>
      <c r="AU301" s="9">
        <f t="shared" si="1695"/>
        <v>0</v>
      </c>
      <c r="AV301" s="12">
        <v>0</v>
      </c>
      <c r="AW301" s="4">
        <v>0</v>
      </c>
      <c r="AX301" s="9">
        <f t="shared" si="1696"/>
        <v>0</v>
      </c>
      <c r="AY301" s="12">
        <v>0</v>
      </c>
      <c r="AZ301" s="4">
        <v>0</v>
      </c>
      <c r="BA301" s="9">
        <f t="shared" si="1697"/>
        <v>0</v>
      </c>
      <c r="BB301" s="12">
        <v>0</v>
      </c>
      <c r="BC301" s="4">
        <v>0</v>
      </c>
      <c r="BD301" s="9">
        <f t="shared" si="1698"/>
        <v>0</v>
      </c>
      <c r="BE301" s="12">
        <v>0</v>
      </c>
      <c r="BF301" s="4">
        <v>0</v>
      </c>
      <c r="BG301" s="9">
        <f t="shared" si="1699"/>
        <v>0</v>
      </c>
      <c r="BH301" s="12">
        <v>0</v>
      </c>
      <c r="BI301" s="4">
        <v>0</v>
      </c>
      <c r="BJ301" s="9">
        <f t="shared" si="1700"/>
        <v>0</v>
      </c>
      <c r="BK301" s="12">
        <v>0</v>
      </c>
      <c r="BL301" s="4">
        <v>0</v>
      </c>
      <c r="BM301" s="9">
        <f t="shared" si="1701"/>
        <v>0</v>
      </c>
      <c r="BN301" s="12">
        <v>0</v>
      </c>
      <c r="BO301" s="4">
        <v>0</v>
      </c>
      <c r="BP301" s="9">
        <f t="shared" si="1702"/>
        <v>0</v>
      </c>
      <c r="BQ301" s="12">
        <v>0</v>
      </c>
      <c r="BR301" s="4">
        <v>0</v>
      </c>
      <c r="BS301" s="9">
        <f t="shared" si="1703"/>
        <v>0</v>
      </c>
      <c r="BT301" s="12">
        <v>0</v>
      </c>
      <c r="BU301" s="4">
        <v>0</v>
      </c>
      <c r="BV301" s="9">
        <f t="shared" si="1704"/>
        <v>0</v>
      </c>
      <c r="BW301" s="12">
        <v>0</v>
      </c>
      <c r="BX301" s="4">
        <v>0</v>
      </c>
      <c r="BY301" s="9">
        <f t="shared" si="1705"/>
        <v>0</v>
      </c>
      <c r="BZ301" s="12">
        <v>0</v>
      </c>
      <c r="CA301" s="4">
        <v>0</v>
      </c>
      <c r="CB301" s="9">
        <f t="shared" si="1706"/>
        <v>0</v>
      </c>
      <c r="CC301" s="12">
        <v>0</v>
      </c>
      <c r="CD301" s="4">
        <v>0</v>
      </c>
      <c r="CE301" s="9">
        <f t="shared" si="1707"/>
        <v>0</v>
      </c>
      <c r="CF301" s="12">
        <v>0</v>
      </c>
      <c r="CG301" s="4">
        <v>0</v>
      </c>
      <c r="CH301" s="9">
        <f t="shared" si="1708"/>
        <v>0</v>
      </c>
      <c r="CI301" s="12">
        <v>0</v>
      </c>
      <c r="CJ301" s="4">
        <v>0</v>
      </c>
      <c r="CK301" s="9">
        <f t="shared" si="1709"/>
        <v>0</v>
      </c>
      <c r="CL301" s="12">
        <v>0</v>
      </c>
      <c r="CM301" s="4">
        <v>0</v>
      </c>
      <c r="CN301" s="9">
        <f t="shared" si="1710"/>
        <v>0</v>
      </c>
      <c r="CO301" s="12">
        <v>0</v>
      </c>
      <c r="CP301" s="4">
        <v>0</v>
      </c>
      <c r="CQ301" s="9">
        <f t="shared" si="1711"/>
        <v>0</v>
      </c>
      <c r="CR301" s="12">
        <v>0</v>
      </c>
      <c r="CS301" s="4">
        <v>0</v>
      </c>
      <c r="CT301" s="9">
        <f t="shared" si="1712"/>
        <v>0</v>
      </c>
      <c r="CU301" s="12">
        <v>0</v>
      </c>
      <c r="CV301" s="4">
        <v>0</v>
      </c>
      <c r="CW301" s="9">
        <f t="shared" si="1713"/>
        <v>0</v>
      </c>
      <c r="CX301" s="12">
        <v>0</v>
      </c>
      <c r="CY301" s="4">
        <v>0</v>
      </c>
      <c r="CZ301" s="9">
        <f t="shared" si="1714"/>
        <v>0</v>
      </c>
      <c r="DA301" s="12">
        <v>0</v>
      </c>
      <c r="DB301" s="4">
        <v>0</v>
      </c>
      <c r="DC301" s="9">
        <f t="shared" si="1715"/>
        <v>0</v>
      </c>
      <c r="DD301" s="12">
        <v>0</v>
      </c>
      <c r="DE301" s="4">
        <v>0</v>
      </c>
      <c r="DF301" s="9">
        <f t="shared" si="1716"/>
        <v>0</v>
      </c>
      <c r="DG301" s="12">
        <v>0</v>
      </c>
      <c r="DH301" s="4">
        <v>0</v>
      </c>
      <c r="DI301" s="9">
        <f t="shared" si="1717"/>
        <v>0</v>
      </c>
      <c r="DJ301" s="12">
        <v>0</v>
      </c>
      <c r="DK301" s="4">
        <v>0</v>
      </c>
      <c r="DL301" s="9">
        <f t="shared" si="1718"/>
        <v>0</v>
      </c>
      <c r="DM301" s="12">
        <v>0</v>
      </c>
      <c r="DN301" s="4">
        <v>0</v>
      </c>
      <c r="DO301" s="9">
        <f t="shared" si="1719"/>
        <v>0</v>
      </c>
      <c r="DP301" s="12">
        <v>0</v>
      </c>
      <c r="DQ301" s="4">
        <v>0</v>
      </c>
      <c r="DR301" s="9">
        <f t="shared" si="1720"/>
        <v>0</v>
      </c>
      <c r="DS301" s="12">
        <v>0</v>
      </c>
      <c r="DT301" s="4">
        <v>0</v>
      </c>
      <c r="DU301" s="9">
        <f t="shared" si="1721"/>
        <v>0</v>
      </c>
      <c r="DV301" s="12">
        <v>0</v>
      </c>
      <c r="DW301" s="4">
        <v>0</v>
      </c>
      <c r="DX301" s="9">
        <f t="shared" si="1722"/>
        <v>0</v>
      </c>
      <c r="DY301" s="12">
        <v>0</v>
      </c>
      <c r="DZ301" s="4">
        <v>0</v>
      </c>
      <c r="EA301" s="9">
        <f t="shared" si="1723"/>
        <v>0</v>
      </c>
      <c r="EB301" s="12">
        <v>0</v>
      </c>
      <c r="EC301" s="4">
        <v>0</v>
      </c>
      <c r="ED301" s="9">
        <f t="shared" si="1724"/>
        <v>0</v>
      </c>
      <c r="EE301" s="12">
        <v>0</v>
      </c>
      <c r="EF301" s="4">
        <v>0</v>
      </c>
      <c r="EG301" s="9">
        <f t="shared" si="1725"/>
        <v>0</v>
      </c>
      <c r="EH301" s="12">
        <v>0</v>
      </c>
      <c r="EI301" s="4">
        <v>0</v>
      </c>
      <c r="EJ301" s="9">
        <f t="shared" si="1726"/>
        <v>0</v>
      </c>
      <c r="EK301" s="12">
        <v>0</v>
      </c>
      <c r="EL301" s="4">
        <v>0</v>
      </c>
      <c r="EM301" s="9">
        <f t="shared" si="1727"/>
        <v>0</v>
      </c>
      <c r="EN301" s="12">
        <v>0</v>
      </c>
      <c r="EO301" s="4">
        <v>0</v>
      </c>
      <c r="EP301" s="9">
        <f t="shared" si="1728"/>
        <v>0</v>
      </c>
      <c r="EQ301" s="12">
        <v>0</v>
      </c>
      <c r="ER301" s="4">
        <v>0</v>
      </c>
      <c r="ES301" s="9">
        <f t="shared" si="1729"/>
        <v>0</v>
      </c>
      <c r="ET301" s="12">
        <v>0</v>
      </c>
      <c r="EU301" s="4">
        <v>0</v>
      </c>
      <c r="EV301" s="9">
        <f t="shared" si="1730"/>
        <v>0</v>
      </c>
      <c r="EW301" s="12">
        <v>0</v>
      </c>
      <c r="EX301" s="4">
        <v>0</v>
      </c>
      <c r="EY301" s="9">
        <f t="shared" si="1731"/>
        <v>0</v>
      </c>
      <c r="EZ301" s="12">
        <v>0</v>
      </c>
      <c r="FA301" s="4">
        <v>0</v>
      </c>
      <c r="FB301" s="9">
        <f t="shared" si="1732"/>
        <v>0</v>
      </c>
      <c r="FC301" s="12">
        <v>0</v>
      </c>
      <c r="FD301" s="4">
        <v>0</v>
      </c>
      <c r="FE301" s="9">
        <f t="shared" si="1733"/>
        <v>0</v>
      </c>
      <c r="FF301" s="12">
        <v>0</v>
      </c>
      <c r="FG301" s="4">
        <v>0</v>
      </c>
      <c r="FH301" s="9">
        <f t="shared" si="1734"/>
        <v>0</v>
      </c>
      <c r="FI301" s="12">
        <v>0</v>
      </c>
      <c r="FJ301" s="4">
        <v>0</v>
      </c>
      <c r="FK301" s="9">
        <f t="shared" si="1735"/>
        <v>0</v>
      </c>
      <c r="FL301" s="12">
        <v>0</v>
      </c>
      <c r="FM301" s="4">
        <v>0</v>
      </c>
      <c r="FN301" s="9">
        <f t="shared" si="1736"/>
        <v>0</v>
      </c>
      <c r="FO301" s="12">
        <v>0</v>
      </c>
      <c r="FP301" s="4">
        <v>0</v>
      </c>
      <c r="FQ301" s="9">
        <f t="shared" si="1737"/>
        <v>0</v>
      </c>
      <c r="FR301" s="12">
        <v>0</v>
      </c>
      <c r="FS301" s="4">
        <v>0</v>
      </c>
      <c r="FT301" s="9">
        <f t="shared" si="1738"/>
        <v>0</v>
      </c>
      <c r="FU301" s="12">
        <v>0</v>
      </c>
      <c r="FV301" s="4">
        <v>0</v>
      </c>
      <c r="FW301" s="9">
        <f t="shared" si="1739"/>
        <v>0</v>
      </c>
      <c r="FX301" s="12">
        <v>0</v>
      </c>
      <c r="FY301" s="4">
        <v>0</v>
      </c>
      <c r="FZ301" s="9">
        <f t="shared" si="1740"/>
        <v>0</v>
      </c>
      <c r="GA301" s="12">
        <v>0</v>
      </c>
      <c r="GB301" s="4">
        <v>0</v>
      </c>
      <c r="GC301" s="9">
        <f t="shared" si="1741"/>
        <v>0</v>
      </c>
      <c r="GD301" s="12">
        <v>0</v>
      </c>
      <c r="GE301" s="4">
        <v>0</v>
      </c>
      <c r="GF301" s="9">
        <f t="shared" si="1742"/>
        <v>0</v>
      </c>
      <c r="GG301" s="12">
        <v>0</v>
      </c>
      <c r="GH301" s="4">
        <v>0</v>
      </c>
      <c r="GI301" s="9">
        <f t="shared" si="1743"/>
        <v>0</v>
      </c>
      <c r="GJ301" s="12">
        <v>0</v>
      </c>
      <c r="GK301" s="4">
        <v>0</v>
      </c>
      <c r="GL301" s="9">
        <f t="shared" si="1744"/>
        <v>0</v>
      </c>
      <c r="GM301" s="12">
        <v>0</v>
      </c>
      <c r="GN301" s="4">
        <v>0</v>
      </c>
      <c r="GO301" s="9">
        <f t="shared" si="1745"/>
        <v>0</v>
      </c>
      <c r="GP301" s="12">
        <v>0</v>
      </c>
      <c r="GQ301" s="4">
        <v>0</v>
      </c>
      <c r="GR301" s="9">
        <f t="shared" si="1746"/>
        <v>0</v>
      </c>
      <c r="GS301" s="12">
        <v>0</v>
      </c>
      <c r="GT301" s="4">
        <v>0</v>
      </c>
      <c r="GU301" s="9">
        <f t="shared" si="1747"/>
        <v>0</v>
      </c>
      <c r="GV301" s="12">
        <v>0</v>
      </c>
      <c r="GW301" s="4">
        <v>0</v>
      </c>
      <c r="GX301" s="9">
        <f t="shared" si="1748"/>
        <v>0</v>
      </c>
      <c r="GY301" s="12">
        <v>0</v>
      </c>
      <c r="GZ301" s="4">
        <v>0</v>
      </c>
      <c r="HA301" s="9">
        <f t="shared" si="1749"/>
        <v>0</v>
      </c>
      <c r="HB301" s="12">
        <v>0</v>
      </c>
      <c r="HC301" s="4">
        <v>0</v>
      </c>
      <c r="HD301" s="9">
        <f t="shared" si="1750"/>
        <v>0</v>
      </c>
      <c r="HE301" s="12">
        <v>0</v>
      </c>
      <c r="HF301" s="4">
        <v>0</v>
      </c>
      <c r="HG301" s="9">
        <f t="shared" si="1751"/>
        <v>0</v>
      </c>
      <c r="HH301" s="12">
        <f t="shared" si="1753"/>
        <v>0</v>
      </c>
      <c r="HI301" s="9">
        <f t="shared" si="1754"/>
        <v>0</v>
      </c>
    </row>
    <row r="302" spans="1:217" x14ac:dyDescent="0.3">
      <c r="A302" s="108">
        <v>2026</v>
      </c>
      <c r="B302" s="9" t="s">
        <v>12</v>
      </c>
      <c r="C302" s="12">
        <v>0</v>
      </c>
      <c r="D302" s="4">
        <v>0</v>
      </c>
      <c r="E302" s="9">
        <f t="shared" si="1755"/>
        <v>0</v>
      </c>
      <c r="F302" s="12">
        <v>0</v>
      </c>
      <c r="G302" s="4">
        <v>0</v>
      </c>
      <c r="H302" s="9">
        <f t="shared" si="1682"/>
        <v>0</v>
      </c>
      <c r="I302" s="12">
        <v>0</v>
      </c>
      <c r="J302" s="4">
        <v>0</v>
      </c>
      <c r="K302" s="9">
        <f t="shared" si="1683"/>
        <v>0</v>
      </c>
      <c r="L302" s="12">
        <v>0</v>
      </c>
      <c r="M302" s="4">
        <v>0</v>
      </c>
      <c r="N302" s="9">
        <f t="shared" si="1684"/>
        <v>0</v>
      </c>
      <c r="O302" s="12">
        <v>0</v>
      </c>
      <c r="P302" s="4">
        <v>0</v>
      </c>
      <c r="Q302" s="9">
        <f t="shared" si="1685"/>
        <v>0</v>
      </c>
      <c r="R302" s="12">
        <v>0</v>
      </c>
      <c r="S302" s="4">
        <v>0</v>
      </c>
      <c r="T302" s="9">
        <f t="shared" si="1686"/>
        <v>0</v>
      </c>
      <c r="U302" s="12">
        <v>0</v>
      </c>
      <c r="V302" s="4">
        <v>0</v>
      </c>
      <c r="W302" s="9">
        <f t="shared" si="1687"/>
        <v>0</v>
      </c>
      <c r="X302" s="12">
        <v>0</v>
      </c>
      <c r="Y302" s="4">
        <v>0</v>
      </c>
      <c r="Z302" s="9">
        <f t="shared" si="1688"/>
        <v>0</v>
      </c>
      <c r="AA302" s="12">
        <v>0</v>
      </c>
      <c r="AB302" s="4">
        <v>0</v>
      </c>
      <c r="AC302" s="9">
        <f t="shared" si="1689"/>
        <v>0</v>
      </c>
      <c r="AD302" s="12">
        <v>0</v>
      </c>
      <c r="AE302" s="4">
        <v>0</v>
      </c>
      <c r="AF302" s="9">
        <f t="shared" si="1690"/>
        <v>0</v>
      </c>
      <c r="AG302" s="12">
        <v>0</v>
      </c>
      <c r="AH302" s="4">
        <v>0</v>
      </c>
      <c r="AI302" s="9">
        <f t="shared" si="1691"/>
        <v>0</v>
      </c>
      <c r="AJ302" s="12">
        <v>0</v>
      </c>
      <c r="AK302" s="4">
        <v>0</v>
      </c>
      <c r="AL302" s="9">
        <f t="shared" si="1692"/>
        <v>0</v>
      </c>
      <c r="AM302" s="12">
        <v>0</v>
      </c>
      <c r="AN302" s="4">
        <v>0</v>
      </c>
      <c r="AO302" s="9">
        <f t="shared" si="1693"/>
        <v>0</v>
      </c>
      <c r="AP302" s="12">
        <v>0</v>
      </c>
      <c r="AQ302" s="4">
        <v>0</v>
      </c>
      <c r="AR302" s="9">
        <f t="shared" si="1694"/>
        <v>0</v>
      </c>
      <c r="AS302" s="12">
        <v>0</v>
      </c>
      <c r="AT302" s="4">
        <v>0</v>
      </c>
      <c r="AU302" s="9">
        <f t="shared" si="1695"/>
        <v>0</v>
      </c>
      <c r="AV302" s="12">
        <v>0</v>
      </c>
      <c r="AW302" s="4">
        <v>0</v>
      </c>
      <c r="AX302" s="9">
        <f t="shared" si="1696"/>
        <v>0</v>
      </c>
      <c r="AY302" s="12">
        <v>0</v>
      </c>
      <c r="AZ302" s="4">
        <v>0</v>
      </c>
      <c r="BA302" s="9">
        <f t="shared" si="1697"/>
        <v>0</v>
      </c>
      <c r="BB302" s="12">
        <v>0</v>
      </c>
      <c r="BC302" s="4">
        <v>0</v>
      </c>
      <c r="BD302" s="9">
        <f t="shared" si="1698"/>
        <v>0</v>
      </c>
      <c r="BE302" s="12">
        <v>0</v>
      </c>
      <c r="BF302" s="4">
        <v>0</v>
      </c>
      <c r="BG302" s="9">
        <f t="shared" si="1699"/>
        <v>0</v>
      </c>
      <c r="BH302" s="12">
        <v>0</v>
      </c>
      <c r="BI302" s="4">
        <v>0</v>
      </c>
      <c r="BJ302" s="9">
        <f t="shared" si="1700"/>
        <v>0</v>
      </c>
      <c r="BK302" s="12">
        <v>0</v>
      </c>
      <c r="BL302" s="4">
        <v>0</v>
      </c>
      <c r="BM302" s="9">
        <f t="shared" si="1701"/>
        <v>0</v>
      </c>
      <c r="BN302" s="12">
        <v>0</v>
      </c>
      <c r="BO302" s="4">
        <v>0</v>
      </c>
      <c r="BP302" s="9">
        <f t="shared" si="1702"/>
        <v>0</v>
      </c>
      <c r="BQ302" s="12">
        <v>0</v>
      </c>
      <c r="BR302" s="4">
        <v>0</v>
      </c>
      <c r="BS302" s="9">
        <f t="shared" si="1703"/>
        <v>0</v>
      </c>
      <c r="BT302" s="12">
        <v>0</v>
      </c>
      <c r="BU302" s="4">
        <v>0</v>
      </c>
      <c r="BV302" s="9">
        <f t="shared" si="1704"/>
        <v>0</v>
      </c>
      <c r="BW302" s="12">
        <v>0</v>
      </c>
      <c r="BX302" s="4">
        <v>0</v>
      </c>
      <c r="BY302" s="9">
        <f t="shared" si="1705"/>
        <v>0</v>
      </c>
      <c r="BZ302" s="12">
        <v>0</v>
      </c>
      <c r="CA302" s="4">
        <v>0</v>
      </c>
      <c r="CB302" s="9">
        <f t="shared" si="1706"/>
        <v>0</v>
      </c>
      <c r="CC302" s="12">
        <v>0</v>
      </c>
      <c r="CD302" s="4">
        <v>0</v>
      </c>
      <c r="CE302" s="9">
        <f t="shared" si="1707"/>
        <v>0</v>
      </c>
      <c r="CF302" s="12">
        <v>0</v>
      </c>
      <c r="CG302" s="4">
        <v>0</v>
      </c>
      <c r="CH302" s="9">
        <f t="shared" si="1708"/>
        <v>0</v>
      </c>
      <c r="CI302" s="12">
        <v>0</v>
      </c>
      <c r="CJ302" s="4">
        <v>0</v>
      </c>
      <c r="CK302" s="9">
        <f t="shared" si="1709"/>
        <v>0</v>
      </c>
      <c r="CL302" s="12">
        <v>0</v>
      </c>
      <c r="CM302" s="4">
        <v>0</v>
      </c>
      <c r="CN302" s="9">
        <f t="shared" si="1710"/>
        <v>0</v>
      </c>
      <c r="CO302" s="12">
        <v>0</v>
      </c>
      <c r="CP302" s="4">
        <v>0</v>
      </c>
      <c r="CQ302" s="9">
        <f t="shared" si="1711"/>
        <v>0</v>
      </c>
      <c r="CR302" s="12">
        <v>0</v>
      </c>
      <c r="CS302" s="4">
        <v>0</v>
      </c>
      <c r="CT302" s="9">
        <f t="shared" si="1712"/>
        <v>0</v>
      </c>
      <c r="CU302" s="12">
        <v>0</v>
      </c>
      <c r="CV302" s="4">
        <v>0</v>
      </c>
      <c r="CW302" s="9">
        <f t="shared" si="1713"/>
        <v>0</v>
      </c>
      <c r="CX302" s="12">
        <v>0</v>
      </c>
      <c r="CY302" s="4">
        <v>0</v>
      </c>
      <c r="CZ302" s="9">
        <f t="shared" si="1714"/>
        <v>0</v>
      </c>
      <c r="DA302" s="12">
        <v>0</v>
      </c>
      <c r="DB302" s="4">
        <v>0</v>
      </c>
      <c r="DC302" s="9">
        <f t="shared" si="1715"/>
        <v>0</v>
      </c>
      <c r="DD302" s="12">
        <v>0</v>
      </c>
      <c r="DE302" s="4">
        <v>0</v>
      </c>
      <c r="DF302" s="9">
        <f t="shared" si="1716"/>
        <v>0</v>
      </c>
      <c r="DG302" s="12">
        <v>0</v>
      </c>
      <c r="DH302" s="4">
        <v>0</v>
      </c>
      <c r="DI302" s="9">
        <f t="shared" si="1717"/>
        <v>0</v>
      </c>
      <c r="DJ302" s="12">
        <v>0</v>
      </c>
      <c r="DK302" s="4">
        <v>0</v>
      </c>
      <c r="DL302" s="9">
        <f t="shared" si="1718"/>
        <v>0</v>
      </c>
      <c r="DM302" s="12">
        <v>0</v>
      </c>
      <c r="DN302" s="4">
        <v>0</v>
      </c>
      <c r="DO302" s="9">
        <f t="shared" si="1719"/>
        <v>0</v>
      </c>
      <c r="DP302" s="12">
        <v>0</v>
      </c>
      <c r="DQ302" s="4">
        <v>0</v>
      </c>
      <c r="DR302" s="9">
        <f t="shared" si="1720"/>
        <v>0</v>
      </c>
      <c r="DS302" s="12">
        <v>0</v>
      </c>
      <c r="DT302" s="4">
        <v>0</v>
      </c>
      <c r="DU302" s="9">
        <f t="shared" si="1721"/>
        <v>0</v>
      </c>
      <c r="DV302" s="12">
        <v>0</v>
      </c>
      <c r="DW302" s="4">
        <v>0</v>
      </c>
      <c r="DX302" s="9">
        <f t="shared" si="1722"/>
        <v>0</v>
      </c>
      <c r="DY302" s="12">
        <v>0</v>
      </c>
      <c r="DZ302" s="4">
        <v>0</v>
      </c>
      <c r="EA302" s="9">
        <f t="shared" si="1723"/>
        <v>0</v>
      </c>
      <c r="EB302" s="12">
        <v>0</v>
      </c>
      <c r="EC302" s="4">
        <v>0</v>
      </c>
      <c r="ED302" s="9">
        <f t="shared" si="1724"/>
        <v>0</v>
      </c>
      <c r="EE302" s="12">
        <v>0</v>
      </c>
      <c r="EF302" s="4">
        <v>0</v>
      </c>
      <c r="EG302" s="9">
        <f t="shared" si="1725"/>
        <v>0</v>
      </c>
      <c r="EH302" s="12">
        <v>0</v>
      </c>
      <c r="EI302" s="4">
        <v>0</v>
      </c>
      <c r="EJ302" s="9">
        <f t="shared" si="1726"/>
        <v>0</v>
      </c>
      <c r="EK302" s="12">
        <v>0</v>
      </c>
      <c r="EL302" s="4">
        <v>0</v>
      </c>
      <c r="EM302" s="9">
        <f t="shared" si="1727"/>
        <v>0</v>
      </c>
      <c r="EN302" s="12">
        <v>0</v>
      </c>
      <c r="EO302" s="4">
        <v>0</v>
      </c>
      <c r="EP302" s="9">
        <f t="shared" si="1728"/>
        <v>0</v>
      </c>
      <c r="EQ302" s="12">
        <v>0</v>
      </c>
      <c r="ER302" s="4">
        <v>0</v>
      </c>
      <c r="ES302" s="9">
        <f t="shared" si="1729"/>
        <v>0</v>
      </c>
      <c r="ET302" s="12">
        <v>0</v>
      </c>
      <c r="EU302" s="4">
        <v>0</v>
      </c>
      <c r="EV302" s="9">
        <f t="shared" si="1730"/>
        <v>0</v>
      </c>
      <c r="EW302" s="12">
        <v>0</v>
      </c>
      <c r="EX302" s="4">
        <v>0</v>
      </c>
      <c r="EY302" s="9">
        <f t="shared" si="1731"/>
        <v>0</v>
      </c>
      <c r="EZ302" s="12">
        <v>0</v>
      </c>
      <c r="FA302" s="4">
        <v>0</v>
      </c>
      <c r="FB302" s="9">
        <f t="shared" si="1732"/>
        <v>0</v>
      </c>
      <c r="FC302" s="12">
        <v>0</v>
      </c>
      <c r="FD302" s="4">
        <v>0</v>
      </c>
      <c r="FE302" s="9">
        <f t="shared" si="1733"/>
        <v>0</v>
      </c>
      <c r="FF302" s="12">
        <v>0</v>
      </c>
      <c r="FG302" s="4">
        <v>0</v>
      </c>
      <c r="FH302" s="9">
        <f t="shared" si="1734"/>
        <v>0</v>
      </c>
      <c r="FI302" s="12">
        <v>0</v>
      </c>
      <c r="FJ302" s="4">
        <v>0</v>
      </c>
      <c r="FK302" s="9">
        <f t="shared" si="1735"/>
        <v>0</v>
      </c>
      <c r="FL302" s="12">
        <v>0</v>
      </c>
      <c r="FM302" s="4">
        <v>0</v>
      </c>
      <c r="FN302" s="9">
        <f t="shared" si="1736"/>
        <v>0</v>
      </c>
      <c r="FO302" s="12">
        <v>0</v>
      </c>
      <c r="FP302" s="4">
        <v>0</v>
      </c>
      <c r="FQ302" s="9">
        <f t="shared" si="1737"/>
        <v>0</v>
      </c>
      <c r="FR302" s="12">
        <v>0</v>
      </c>
      <c r="FS302" s="4">
        <v>0</v>
      </c>
      <c r="FT302" s="9">
        <f t="shared" si="1738"/>
        <v>0</v>
      </c>
      <c r="FU302" s="12">
        <v>0</v>
      </c>
      <c r="FV302" s="4">
        <v>0</v>
      </c>
      <c r="FW302" s="9">
        <f t="shared" si="1739"/>
        <v>0</v>
      </c>
      <c r="FX302" s="12">
        <v>0</v>
      </c>
      <c r="FY302" s="4">
        <v>0</v>
      </c>
      <c r="FZ302" s="9">
        <f t="shared" si="1740"/>
        <v>0</v>
      </c>
      <c r="GA302" s="12">
        <v>0</v>
      </c>
      <c r="GB302" s="4">
        <v>0</v>
      </c>
      <c r="GC302" s="9">
        <f t="shared" si="1741"/>
        <v>0</v>
      </c>
      <c r="GD302" s="12">
        <v>0</v>
      </c>
      <c r="GE302" s="4">
        <v>0</v>
      </c>
      <c r="GF302" s="9">
        <f t="shared" si="1742"/>
        <v>0</v>
      </c>
      <c r="GG302" s="12">
        <v>0</v>
      </c>
      <c r="GH302" s="4">
        <v>0</v>
      </c>
      <c r="GI302" s="9">
        <f t="shared" si="1743"/>
        <v>0</v>
      </c>
      <c r="GJ302" s="12">
        <v>0</v>
      </c>
      <c r="GK302" s="4">
        <v>0</v>
      </c>
      <c r="GL302" s="9">
        <f t="shared" si="1744"/>
        <v>0</v>
      </c>
      <c r="GM302" s="12">
        <v>0</v>
      </c>
      <c r="GN302" s="4">
        <v>0</v>
      </c>
      <c r="GO302" s="9">
        <f t="shared" si="1745"/>
        <v>0</v>
      </c>
      <c r="GP302" s="12">
        <v>0</v>
      </c>
      <c r="GQ302" s="4">
        <v>0</v>
      </c>
      <c r="GR302" s="9">
        <f t="shared" si="1746"/>
        <v>0</v>
      </c>
      <c r="GS302" s="12">
        <v>0</v>
      </c>
      <c r="GT302" s="4">
        <v>0</v>
      </c>
      <c r="GU302" s="9">
        <f t="shared" si="1747"/>
        <v>0</v>
      </c>
      <c r="GV302" s="12">
        <v>0</v>
      </c>
      <c r="GW302" s="4">
        <v>0</v>
      </c>
      <c r="GX302" s="9">
        <f t="shared" si="1748"/>
        <v>0</v>
      </c>
      <c r="GY302" s="12">
        <v>0</v>
      </c>
      <c r="GZ302" s="4">
        <v>0</v>
      </c>
      <c r="HA302" s="9">
        <f t="shared" si="1749"/>
        <v>0</v>
      </c>
      <c r="HB302" s="12">
        <v>0</v>
      </c>
      <c r="HC302" s="4">
        <v>0</v>
      </c>
      <c r="HD302" s="9">
        <f t="shared" si="1750"/>
        <v>0</v>
      </c>
      <c r="HE302" s="12">
        <v>0</v>
      </c>
      <c r="HF302" s="4">
        <v>0</v>
      </c>
      <c r="HG302" s="9">
        <f t="shared" si="1751"/>
        <v>0</v>
      </c>
      <c r="HH302" s="12">
        <f t="shared" si="1753"/>
        <v>0</v>
      </c>
      <c r="HI302" s="9">
        <f t="shared" si="1754"/>
        <v>0</v>
      </c>
    </row>
    <row r="303" spans="1:217" x14ac:dyDescent="0.3">
      <c r="A303" s="108">
        <v>2026</v>
      </c>
      <c r="B303" s="109" t="s">
        <v>13</v>
      </c>
      <c r="C303" s="12">
        <v>0</v>
      </c>
      <c r="D303" s="4">
        <v>0</v>
      </c>
      <c r="E303" s="9">
        <f t="shared" si="1755"/>
        <v>0</v>
      </c>
      <c r="F303" s="12">
        <v>0</v>
      </c>
      <c r="G303" s="4">
        <v>0</v>
      </c>
      <c r="H303" s="9">
        <f t="shared" si="1682"/>
        <v>0</v>
      </c>
      <c r="I303" s="12">
        <v>0</v>
      </c>
      <c r="J303" s="4">
        <v>0</v>
      </c>
      <c r="K303" s="9">
        <f t="shared" si="1683"/>
        <v>0</v>
      </c>
      <c r="L303" s="12">
        <v>0</v>
      </c>
      <c r="M303" s="4">
        <v>0</v>
      </c>
      <c r="N303" s="9">
        <f t="shared" si="1684"/>
        <v>0</v>
      </c>
      <c r="O303" s="12">
        <v>0</v>
      </c>
      <c r="P303" s="4">
        <v>0</v>
      </c>
      <c r="Q303" s="9">
        <f t="shared" si="1685"/>
        <v>0</v>
      </c>
      <c r="R303" s="12">
        <v>0</v>
      </c>
      <c r="S303" s="4">
        <v>0</v>
      </c>
      <c r="T303" s="9">
        <f t="shared" si="1686"/>
        <v>0</v>
      </c>
      <c r="U303" s="12">
        <v>0</v>
      </c>
      <c r="V303" s="4">
        <v>0</v>
      </c>
      <c r="W303" s="9">
        <f t="shared" si="1687"/>
        <v>0</v>
      </c>
      <c r="X303" s="12">
        <v>0</v>
      </c>
      <c r="Y303" s="4">
        <v>0</v>
      </c>
      <c r="Z303" s="9">
        <f t="shared" si="1688"/>
        <v>0</v>
      </c>
      <c r="AA303" s="12">
        <v>0</v>
      </c>
      <c r="AB303" s="4">
        <v>0</v>
      </c>
      <c r="AC303" s="9">
        <f t="shared" si="1689"/>
        <v>0</v>
      </c>
      <c r="AD303" s="12">
        <v>0</v>
      </c>
      <c r="AE303" s="4">
        <v>0</v>
      </c>
      <c r="AF303" s="9">
        <f t="shared" si="1690"/>
        <v>0</v>
      </c>
      <c r="AG303" s="12">
        <v>0</v>
      </c>
      <c r="AH303" s="4">
        <v>0</v>
      </c>
      <c r="AI303" s="9">
        <f t="shared" si="1691"/>
        <v>0</v>
      </c>
      <c r="AJ303" s="12">
        <v>0</v>
      </c>
      <c r="AK303" s="4">
        <v>0</v>
      </c>
      <c r="AL303" s="9">
        <f t="shared" si="1692"/>
        <v>0</v>
      </c>
      <c r="AM303" s="12">
        <v>0</v>
      </c>
      <c r="AN303" s="4">
        <v>0</v>
      </c>
      <c r="AO303" s="9">
        <f t="shared" si="1693"/>
        <v>0</v>
      </c>
      <c r="AP303" s="12">
        <v>0</v>
      </c>
      <c r="AQ303" s="4">
        <v>0</v>
      </c>
      <c r="AR303" s="9">
        <f t="shared" si="1694"/>
        <v>0</v>
      </c>
      <c r="AS303" s="12">
        <v>0</v>
      </c>
      <c r="AT303" s="4">
        <v>0</v>
      </c>
      <c r="AU303" s="9">
        <f t="shared" si="1695"/>
        <v>0</v>
      </c>
      <c r="AV303" s="12">
        <v>0</v>
      </c>
      <c r="AW303" s="4">
        <v>0</v>
      </c>
      <c r="AX303" s="9">
        <f t="shared" si="1696"/>
        <v>0</v>
      </c>
      <c r="AY303" s="12">
        <v>0</v>
      </c>
      <c r="AZ303" s="4">
        <v>0</v>
      </c>
      <c r="BA303" s="9">
        <f t="shared" si="1697"/>
        <v>0</v>
      </c>
      <c r="BB303" s="12">
        <v>0</v>
      </c>
      <c r="BC303" s="4">
        <v>0</v>
      </c>
      <c r="BD303" s="9">
        <f t="shared" si="1698"/>
        <v>0</v>
      </c>
      <c r="BE303" s="12">
        <v>0</v>
      </c>
      <c r="BF303" s="4">
        <v>0</v>
      </c>
      <c r="BG303" s="9">
        <f t="shared" si="1699"/>
        <v>0</v>
      </c>
      <c r="BH303" s="12">
        <v>0</v>
      </c>
      <c r="BI303" s="4">
        <v>0</v>
      </c>
      <c r="BJ303" s="9">
        <f t="shared" si="1700"/>
        <v>0</v>
      </c>
      <c r="BK303" s="12">
        <v>0</v>
      </c>
      <c r="BL303" s="4">
        <v>0</v>
      </c>
      <c r="BM303" s="9">
        <f t="shared" si="1701"/>
        <v>0</v>
      </c>
      <c r="BN303" s="12">
        <v>0</v>
      </c>
      <c r="BO303" s="4">
        <v>0</v>
      </c>
      <c r="BP303" s="9">
        <f t="shared" si="1702"/>
        <v>0</v>
      </c>
      <c r="BQ303" s="12">
        <v>0</v>
      </c>
      <c r="BR303" s="4">
        <v>0</v>
      </c>
      <c r="BS303" s="9">
        <f t="shared" si="1703"/>
        <v>0</v>
      </c>
      <c r="BT303" s="12">
        <v>0</v>
      </c>
      <c r="BU303" s="4">
        <v>0</v>
      </c>
      <c r="BV303" s="9">
        <f t="shared" si="1704"/>
        <v>0</v>
      </c>
      <c r="BW303" s="12">
        <v>0</v>
      </c>
      <c r="BX303" s="4">
        <v>0</v>
      </c>
      <c r="BY303" s="9">
        <f t="shared" si="1705"/>
        <v>0</v>
      </c>
      <c r="BZ303" s="12">
        <v>0</v>
      </c>
      <c r="CA303" s="4">
        <v>0</v>
      </c>
      <c r="CB303" s="9">
        <f t="shared" si="1706"/>
        <v>0</v>
      </c>
      <c r="CC303" s="12">
        <v>0</v>
      </c>
      <c r="CD303" s="4">
        <v>0</v>
      </c>
      <c r="CE303" s="9">
        <f t="shared" si="1707"/>
        <v>0</v>
      </c>
      <c r="CF303" s="12">
        <v>0</v>
      </c>
      <c r="CG303" s="4">
        <v>0</v>
      </c>
      <c r="CH303" s="9">
        <f t="shared" si="1708"/>
        <v>0</v>
      </c>
      <c r="CI303" s="12">
        <v>0</v>
      </c>
      <c r="CJ303" s="4">
        <v>0</v>
      </c>
      <c r="CK303" s="9">
        <f t="shared" si="1709"/>
        <v>0</v>
      </c>
      <c r="CL303" s="12">
        <v>0</v>
      </c>
      <c r="CM303" s="4">
        <v>0</v>
      </c>
      <c r="CN303" s="9">
        <f t="shared" si="1710"/>
        <v>0</v>
      </c>
      <c r="CO303" s="12">
        <v>0</v>
      </c>
      <c r="CP303" s="4">
        <v>0</v>
      </c>
      <c r="CQ303" s="9">
        <f t="shared" si="1711"/>
        <v>0</v>
      </c>
      <c r="CR303" s="12">
        <v>0</v>
      </c>
      <c r="CS303" s="4">
        <v>0</v>
      </c>
      <c r="CT303" s="9">
        <f t="shared" si="1712"/>
        <v>0</v>
      </c>
      <c r="CU303" s="12">
        <v>0</v>
      </c>
      <c r="CV303" s="4">
        <v>0</v>
      </c>
      <c r="CW303" s="9">
        <f t="shared" si="1713"/>
        <v>0</v>
      </c>
      <c r="CX303" s="12">
        <v>0</v>
      </c>
      <c r="CY303" s="4">
        <v>0</v>
      </c>
      <c r="CZ303" s="9">
        <f t="shared" si="1714"/>
        <v>0</v>
      </c>
      <c r="DA303" s="12">
        <v>0</v>
      </c>
      <c r="DB303" s="4">
        <v>0</v>
      </c>
      <c r="DC303" s="9">
        <f t="shared" si="1715"/>
        <v>0</v>
      </c>
      <c r="DD303" s="12">
        <v>0</v>
      </c>
      <c r="DE303" s="4">
        <v>0</v>
      </c>
      <c r="DF303" s="9">
        <f t="shared" si="1716"/>
        <v>0</v>
      </c>
      <c r="DG303" s="12">
        <v>0</v>
      </c>
      <c r="DH303" s="4">
        <v>0</v>
      </c>
      <c r="DI303" s="9">
        <f t="shared" si="1717"/>
        <v>0</v>
      </c>
      <c r="DJ303" s="12">
        <v>0</v>
      </c>
      <c r="DK303" s="4">
        <v>0</v>
      </c>
      <c r="DL303" s="9">
        <f t="shared" si="1718"/>
        <v>0</v>
      </c>
      <c r="DM303" s="12">
        <v>0</v>
      </c>
      <c r="DN303" s="4">
        <v>0</v>
      </c>
      <c r="DO303" s="9">
        <f t="shared" si="1719"/>
        <v>0</v>
      </c>
      <c r="DP303" s="12">
        <v>0</v>
      </c>
      <c r="DQ303" s="4">
        <v>0</v>
      </c>
      <c r="DR303" s="9">
        <f t="shared" si="1720"/>
        <v>0</v>
      </c>
      <c r="DS303" s="12">
        <v>0</v>
      </c>
      <c r="DT303" s="4">
        <v>0</v>
      </c>
      <c r="DU303" s="9">
        <f t="shared" si="1721"/>
        <v>0</v>
      </c>
      <c r="DV303" s="12">
        <v>0</v>
      </c>
      <c r="DW303" s="4">
        <v>0</v>
      </c>
      <c r="DX303" s="9">
        <f t="shared" si="1722"/>
        <v>0</v>
      </c>
      <c r="DY303" s="12">
        <v>0</v>
      </c>
      <c r="DZ303" s="4">
        <v>0</v>
      </c>
      <c r="EA303" s="9">
        <f t="shared" si="1723"/>
        <v>0</v>
      </c>
      <c r="EB303" s="12">
        <v>0</v>
      </c>
      <c r="EC303" s="4">
        <v>0</v>
      </c>
      <c r="ED303" s="9">
        <f t="shared" si="1724"/>
        <v>0</v>
      </c>
      <c r="EE303" s="12">
        <v>0</v>
      </c>
      <c r="EF303" s="4">
        <v>0</v>
      </c>
      <c r="EG303" s="9">
        <f t="shared" si="1725"/>
        <v>0</v>
      </c>
      <c r="EH303" s="12">
        <v>0</v>
      </c>
      <c r="EI303" s="4">
        <v>0</v>
      </c>
      <c r="EJ303" s="9">
        <f t="shared" si="1726"/>
        <v>0</v>
      </c>
      <c r="EK303" s="12">
        <v>0</v>
      </c>
      <c r="EL303" s="4">
        <v>0</v>
      </c>
      <c r="EM303" s="9">
        <f t="shared" si="1727"/>
        <v>0</v>
      </c>
      <c r="EN303" s="12">
        <v>0</v>
      </c>
      <c r="EO303" s="4">
        <v>0</v>
      </c>
      <c r="EP303" s="9">
        <f t="shared" si="1728"/>
        <v>0</v>
      </c>
      <c r="EQ303" s="12">
        <v>0</v>
      </c>
      <c r="ER303" s="4">
        <v>0</v>
      </c>
      <c r="ES303" s="9">
        <f t="shared" si="1729"/>
        <v>0</v>
      </c>
      <c r="ET303" s="12">
        <v>0</v>
      </c>
      <c r="EU303" s="4">
        <v>0</v>
      </c>
      <c r="EV303" s="9">
        <f t="shared" si="1730"/>
        <v>0</v>
      </c>
      <c r="EW303" s="12">
        <v>0</v>
      </c>
      <c r="EX303" s="4">
        <v>0</v>
      </c>
      <c r="EY303" s="9">
        <f t="shared" si="1731"/>
        <v>0</v>
      </c>
      <c r="EZ303" s="12">
        <v>0</v>
      </c>
      <c r="FA303" s="4">
        <v>0</v>
      </c>
      <c r="FB303" s="9">
        <f t="shared" si="1732"/>
        <v>0</v>
      </c>
      <c r="FC303" s="12">
        <v>0</v>
      </c>
      <c r="FD303" s="4">
        <v>0</v>
      </c>
      <c r="FE303" s="9">
        <f t="shared" si="1733"/>
        <v>0</v>
      </c>
      <c r="FF303" s="12">
        <v>0</v>
      </c>
      <c r="FG303" s="4">
        <v>0</v>
      </c>
      <c r="FH303" s="9">
        <f t="shared" si="1734"/>
        <v>0</v>
      </c>
      <c r="FI303" s="12">
        <v>0</v>
      </c>
      <c r="FJ303" s="4">
        <v>0</v>
      </c>
      <c r="FK303" s="9">
        <f t="shared" si="1735"/>
        <v>0</v>
      </c>
      <c r="FL303" s="12">
        <v>0</v>
      </c>
      <c r="FM303" s="4">
        <v>0</v>
      </c>
      <c r="FN303" s="9">
        <f t="shared" si="1736"/>
        <v>0</v>
      </c>
      <c r="FO303" s="12">
        <v>0</v>
      </c>
      <c r="FP303" s="4">
        <v>0</v>
      </c>
      <c r="FQ303" s="9">
        <f t="shared" si="1737"/>
        <v>0</v>
      </c>
      <c r="FR303" s="12">
        <v>0</v>
      </c>
      <c r="FS303" s="4">
        <v>0</v>
      </c>
      <c r="FT303" s="9">
        <f t="shared" si="1738"/>
        <v>0</v>
      </c>
      <c r="FU303" s="12">
        <v>0</v>
      </c>
      <c r="FV303" s="4">
        <v>0</v>
      </c>
      <c r="FW303" s="9">
        <f t="shared" si="1739"/>
        <v>0</v>
      </c>
      <c r="FX303" s="12">
        <v>0</v>
      </c>
      <c r="FY303" s="4">
        <v>0</v>
      </c>
      <c r="FZ303" s="9">
        <f t="shared" si="1740"/>
        <v>0</v>
      </c>
      <c r="GA303" s="12">
        <v>0</v>
      </c>
      <c r="GB303" s="4">
        <v>0</v>
      </c>
      <c r="GC303" s="9">
        <f t="shared" si="1741"/>
        <v>0</v>
      </c>
      <c r="GD303" s="12">
        <v>0</v>
      </c>
      <c r="GE303" s="4">
        <v>0</v>
      </c>
      <c r="GF303" s="9">
        <f t="shared" si="1742"/>
        <v>0</v>
      </c>
      <c r="GG303" s="12">
        <v>0</v>
      </c>
      <c r="GH303" s="4">
        <v>0</v>
      </c>
      <c r="GI303" s="9">
        <f t="shared" si="1743"/>
        <v>0</v>
      </c>
      <c r="GJ303" s="12">
        <v>0</v>
      </c>
      <c r="GK303" s="4">
        <v>0</v>
      </c>
      <c r="GL303" s="9">
        <f t="shared" si="1744"/>
        <v>0</v>
      </c>
      <c r="GM303" s="12">
        <v>0</v>
      </c>
      <c r="GN303" s="4">
        <v>0</v>
      </c>
      <c r="GO303" s="9">
        <f t="shared" si="1745"/>
        <v>0</v>
      </c>
      <c r="GP303" s="12">
        <v>0</v>
      </c>
      <c r="GQ303" s="4">
        <v>0</v>
      </c>
      <c r="GR303" s="9">
        <f t="shared" si="1746"/>
        <v>0</v>
      </c>
      <c r="GS303" s="12">
        <v>0</v>
      </c>
      <c r="GT303" s="4">
        <v>0</v>
      </c>
      <c r="GU303" s="9">
        <f t="shared" si="1747"/>
        <v>0</v>
      </c>
      <c r="GV303" s="12">
        <v>0</v>
      </c>
      <c r="GW303" s="4">
        <v>0</v>
      </c>
      <c r="GX303" s="9">
        <f t="shared" si="1748"/>
        <v>0</v>
      </c>
      <c r="GY303" s="12">
        <v>0</v>
      </c>
      <c r="GZ303" s="4">
        <v>0</v>
      </c>
      <c r="HA303" s="9">
        <f t="shared" si="1749"/>
        <v>0</v>
      </c>
      <c r="HB303" s="12">
        <v>0</v>
      </c>
      <c r="HC303" s="4">
        <v>0</v>
      </c>
      <c r="HD303" s="9">
        <f t="shared" si="1750"/>
        <v>0</v>
      </c>
      <c r="HE303" s="12">
        <v>0</v>
      </c>
      <c r="HF303" s="4">
        <v>0</v>
      </c>
      <c r="HG303" s="9">
        <f t="shared" si="1751"/>
        <v>0</v>
      </c>
      <c r="HH303" s="12">
        <f t="shared" si="1753"/>
        <v>0</v>
      </c>
      <c r="HI303" s="9">
        <f t="shared" si="1754"/>
        <v>0</v>
      </c>
    </row>
    <row r="304" spans="1:217" ht="15" thickBot="1" x14ac:dyDescent="0.35">
      <c r="A304" s="110"/>
      <c r="B304" s="111" t="s">
        <v>14</v>
      </c>
      <c r="C304" s="52">
        <f t="shared" ref="C304:D304" si="1756">SUM(C292:C303)</f>
        <v>7.1999999999999994E-4</v>
      </c>
      <c r="D304" s="50">
        <f t="shared" si="1756"/>
        <v>3.3000000000000002E-2</v>
      </c>
      <c r="E304" s="51"/>
      <c r="F304" s="52">
        <f t="shared" ref="F304:G304" si="1757">SUM(F292:F303)</f>
        <v>0</v>
      </c>
      <c r="G304" s="50">
        <f t="shared" si="1757"/>
        <v>0</v>
      </c>
      <c r="H304" s="51"/>
      <c r="I304" s="52">
        <f t="shared" ref="I304:J304" si="1758">SUM(I292:I303)</f>
        <v>0</v>
      </c>
      <c r="J304" s="50">
        <f t="shared" si="1758"/>
        <v>0</v>
      </c>
      <c r="K304" s="51"/>
      <c r="L304" s="52">
        <f t="shared" ref="L304:M304" si="1759">SUM(L292:L303)</f>
        <v>0</v>
      </c>
      <c r="M304" s="50">
        <f t="shared" si="1759"/>
        <v>0</v>
      </c>
      <c r="N304" s="51"/>
      <c r="O304" s="52">
        <f t="shared" ref="O304:P304" si="1760">SUM(O292:O303)</f>
        <v>0</v>
      </c>
      <c r="P304" s="50">
        <f t="shared" si="1760"/>
        <v>0</v>
      </c>
      <c r="Q304" s="51"/>
      <c r="R304" s="52">
        <f t="shared" ref="R304:S304" si="1761">SUM(R292:R303)</f>
        <v>0</v>
      </c>
      <c r="S304" s="50">
        <f t="shared" si="1761"/>
        <v>0</v>
      </c>
      <c r="T304" s="51"/>
      <c r="U304" s="52">
        <f t="shared" ref="U304:V304" si="1762">SUM(U292:U303)</f>
        <v>0</v>
      </c>
      <c r="V304" s="50">
        <f t="shared" si="1762"/>
        <v>0</v>
      </c>
      <c r="W304" s="51"/>
      <c r="X304" s="52">
        <f t="shared" ref="X304:Y304" si="1763">SUM(X292:X303)</f>
        <v>0</v>
      </c>
      <c r="Y304" s="50">
        <f t="shared" si="1763"/>
        <v>0</v>
      </c>
      <c r="Z304" s="51"/>
      <c r="AA304" s="52">
        <f t="shared" ref="AA304:AB304" si="1764">SUM(AA292:AA303)</f>
        <v>0</v>
      </c>
      <c r="AB304" s="50">
        <f t="shared" si="1764"/>
        <v>0</v>
      </c>
      <c r="AC304" s="51"/>
      <c r="AD304" s="52">
        <f t="shared" ref="AD304:AE304" si="1765">SUM(AD292:AD303)</f>
        <v>0</v>
      </c>
      <c r="AE304" s="50">
        <f t="shared" si="1765"/>
        <v>0</v>
      </c>
      <c r="AF304" s="51"/>
      <c r="AG304" s="52">
        <f t="shared" ref="AG304:AH304" si="1766">SUM(AG292:AG303)</f>
        <v>0</v>
      </c>
      <c r="AH304" s="50">
        <f t="shared" si="1766"/>
        <v>0</v>
      </c>
      <c r="AI304" s="51"/>
      <c r="AJ304" s="52">
        <f t="shared" ref="AJ304:AK304" si="1767">SUM(AJ292:AJ303)</f>
        <v>0</v>
      </c>
      <c r="AK304" s="50">
        <f t="shared" si="1767"/>
        <v>0</v>
      </c>
      <c r="AL304" s="51"/>
      <c r="AM304" s="52">
        <f t="shared" ref="AM304:AN304" si="1768">SUM(AM292:AM303)</f>
        <v>0</v>
      </c>
      <c r="AN304" s="50">
        <f t="shared" si="1768"/>
        <v>0</v>
      </c>
      <c r="AO304" s="51"/>
      <c r="AP304" s="52">
        <f t="shared" ref="AP304:AQ304" si="1769">SUM(AP292:AP303)</f>
        <v>0</v>
      </c>
      <c r="AQ304" s="50">
        <f t="shared" si="1769"/>
        <v>0</v>
      </c>
      <c r="AR304" s="51"/>
      <c r="AS304" s="52">
        <f t="shared" ref="AS304:AT304" si="1770">SUM(AS292:AS303)</f>
        <v>0</v>
      </c>
      <c r="AT304" s="50">
        <f t="shared" si="1770"/>
        <v>0</v>
      </c>
      <c r="AU304" s="51"/>
      <c r="AV304" s="52">
        <f t="shared" ref="AV304:AW304" si="1771">SUM(AV292:AV303)</f>
        <v>6.9000000000000008E-3</v>
      </c>
      <c r="AW304" s="50">
        <f t="shared" si="1771"/>
        <v>4.2000000000000003E-2</v>
      </c>
      <c r="AX304" s="51"/>
      <c r="AY304" s="52">
        <f t="shared" ref="AY304:AZ304" si="1772">SUM(AY292:AY303)</f>
        <v>3.6270000000000004E-2</v>
      </c>
      <c r="AZ304" s="50">
        <f t="shared" si="1772"/>
        <v>1.0740000000000001</v>
      </c>
      <c r="BA304" s="51"/>
      <c r="BB304" s="52">
        <f t="shared" ref="BB304:BC304" si="1773">SUM(BB292:BB303)</f>
        <v>0</v>
      </c>
      <c r="BC304" s="50">
        <f t="shared" si="1773"/>
        <v>0</v>
      </c>
      <c r="BD304" s="51"/>
      <c r="BE304" s="52">
        <f t="shared" ref="BE304:BF304" si="1774">SUM(BE292:BE303)</f>
        <v>0</v>
      </c>
      <c r="BF304" s="50">
        <f t="shared" si="1774"/>
        <v>0</v>
      </c>
      <c r="BG304" s="51"/>
      <c r="BH304" s="52">
        <f t="shared" ref="BH304:BI304" si="1775">SUM(BH292:BH303)</f>
        <v>0</v>
      </c>
      <c r="BI304" s="50">
        <f t="shared" si="1775"/>
        <v>0</v>
      </c>
      <c r="BJ304" s="51"/>
      <c r="BK304" s="52">
        <f t="shared" ref="BK304:BL304" si="1776">SUM(BK292:BK303)</f>
        <v>0.58396000000000003</v>
      </c>
      <c r="BL304" s="50">
        <f t="shared" si="1776"/>
        <v>2.87</v>
      </c>
      <c r="BM304" s="51"/>
      <c r="BN304" s="52">
        <f t="shared" ref="BN304:BO304" si="1777">SUM(BN292:BN303)</f>
        <v>0</v>
      </c>
      <c r="BO304" s="50">
        <f t="shared" si="1777"/>
        <v>0</v>
      </c>
      <c r="BP304" s="51"/>
      <c r="BQ304" s="52">
        <f t="shared" ref="BQ304:BR304" si="1778">SUM(BQ292:BQ303)</f>
        <v>0</v>
      </c>
      <c r="BR304" s="50">
        <f t="shared" si="1778"/>
        <v>0</v>
      </c>
      <c r="BS304" s="51"/>
      <c r="BT304" s="52">
        <f t="shared" ref="BT304:BU304" si="1779">SUM(BT292:BT303)</f>
        <v>1.3500000000000001E-3</v>
      </c>
      <c r="BU304" s="50">
        <f t="shared" si="1779"/>
        <v>7.1999999999999995E-2</v>
      </c>
      <c r="BV304" s="51"/>
      <c r="BW304" s="52">
        <f t="shared" ref="BW304:BX304" si="1780">SUM(BW292:BW303)</f>
        <v>0</v>
      </c>
      <c r="BX304" s="50">
        <f t="shared" si="1780"/>
        <v>0</v>
      </c>
      <c r="BY304" s="51"/>
      <c r="BZ304" s="52">
        <f t="shared" ref="BZ304:CA304" si="1781">SUM(BZ292:BZ303)</f>
        <v>0</v>
      </c>
      <c r="CA304" s="50">
        <f t="shared" si="1781"/>
        <v>0</v>
      </c>
      <c r="CB304" s="51"/>
      <c r="CC304" s="52">
        <f t="shared" ref="CC304:CD304" si="1782">SUM(CC292:CC303)</f>
        <v>0</v>
      </c>
      <c r="CD304" s="50">
        <f t="shared" si="1782"/>
        <v>0</v>
      </c>
      <c r="CE304" s="51"/>
      <c r="CF304" s="52">
        <f t="shared" ref="CF304:CG304" si="1783">SUM(CF292:CF303)</f>
        <v>0</v>
      </c>
      <c r="CG304" s="50">
        <f t="shared" si="1783"/>
        <v>0</v>
      </c>
      <c r="CH304" s="51"/>
      <c r="CI304" s="52">
        <f t="shared" ref="CI304:CJ304" si="1784">SUM(CI292:CI303)</f>
        <v>0</v>
      </c>
      <c r="CJ304" s="50">
        <f t="shared" si="1784"/>
        <v>0</v>
      </c>
      <c r="CK304" s="51"/>
      <c r="CL304" s="52">
        <f t="shared" ref="CL304:CM304" si="1785">SUM(CL292:CL303)</f>
        <v>0</v>
      </c>
      <c r="CM304" s="50">
        <f t="shared" si="1785"/>
        <v>0</v>
      </c>
      <c r="CN304" s="51"/>
      <c r="CO304" s="52">
        <f t="shared" ref="CO304:CP304" si="1786">SUM(CO292:CO303)</f>
        <v>1.5800000000000002E-2</v>
      </c>
      <c r="CP304" s="50">
        <f t="shared" si="1786"/>
        <v>0.13300000000000001</v>
      </c>
      <c r="CQ304" s="51"/>
      <c r="CR304" s="52">
        <f t="shared" ref="CR304:CS304" si="1787">SUM(CR292:CR303)</f>
        <v>0</v>
      </c>
      <c r="CS304" s="50">
        <f t="shared" si="1787"/>
        <v>0</v>
      </c>
      <c r="CT304" s="51"/>
      <c r="CU304" s="52">
        <f t="shared" ref="CU304:CV304" si="1788">SUM(CU292:CU303)</f>
        <v>13.52</v>
      </c>
      <c r="CV304" s="50">
        <f t="shared" si="1788"/>
        <v>42.182000000000002</v>
      </c>
      <c r="CW304" s="51"/>
      <c r="CX304" s="52">
        <f t="shared" ref="CX304:CY304" si="1789">SUM(CX292:CX303)</f>
        <v>0</v>
      </c>
      <c r="CY304" s="50">
        <f t="shared" si="1789"/>
        <v>0</v>
      </c>
      <c r="CZ304" s="51"/>
      <c r="DA304" s="52">
        <f t="shared" ref="DA304:DB304" si="1790">SUM(DA292:DA303)</f>
        <v>0</v>
      </c>
      <c r="DB304" s="50">
        <f t="shared" si="1790"/>
        <v>0</v>
      </c>
      <c r="DC304" s="51"/>
      <c r="DD304" s="52">
        <f t="shared" ref="DD304:DE304" si="1791">SUM(DD292:DD303)</f>
        <v>0</v>
      </c>
      <c r="DE304" s="50">
        <f t="shared" si="1791"/>
        <v>0</v>
      </c>
      <c r="DF304" s="51"/>
      <c r="DG304" s="52">
        <f t="shared" ref="DG304:DH304" si="1792">SUM(DG292:DG303)</f>
        <v>0</v>
      </c>
      <c r="DH304" s="50">
        <f t="shared" si="1792"/>
        <v>0</v>
      </c>
      <c r="DI304" s="51"/>
      <c r="DJ304" s="52">
        <f t="shared" ref="DJ304:DK304" si="1793">SUM(DJ292:DJ303)</f>
        <v>0</v>
      </c>
      <c r="DK304" s="50">
        <f t="shared" si="1793"/>
        <v>0</v>
      </c>
      <c r="DL304" s="51"/>
      <c r="DM304" s="52">
        <f t="shared" ref="DM304:DN304" si="1794">SUM(DM292:DM303)</f>
        <v>0</v>
      </c>
      <c r="DN304" s="50">
        <f t="shared" si="1794"/>
        <v>0</v>
      </c>
      <c r="DO304" s="51"/>
      <c r="DP304" s="52">
        <f t="shared" ref="DP304:DQ304" si="1795">SUM(DP292:DP303)</f>
        <v>3.175E-2</v>
      </c>
      <c r="DQ304" s="50">
        <f t="shared" si="1795"/>
        <v>0.32100000000000001</v>
      </c>
      <c r="DR304" s="51"/>
      <c r="DS304" s="52">
        <f t="shared" ref="DS304:DT304" si="1796">SUM(DS292:DS303)</f>
        <v>0</v>
      </c>
      <c r="DT304" s="50">
        <f t="shared" si="1796"/>
        <v>0</v>
      </c>
      <c r="DU304" s="51"/>
      <c r="DV304" s="52">
        <f t="shared" ref="DV304:DW304" si="1797">SUM(DV292:DV303)</f>
        <v>0</v>
      </c>
      <c r="DW304" s="50">
        <f t="shared" si="1797"/>
        <v>0</v>
      </c>
      <c r="DX304" s="51"/>
      <c r="DY304" s="52">
        <f t="shared" ref="DY304:DZ304" si="1798">SUM(DY292:DY303)</f>
        <v>0</v>
      </c>
      <c r="DZ304" s="50">
        <f t="shared" si="1798"/>
        <v>0</v>
      </c>
      <c r="EA304" s="51"/>
      <c r="EB304" s="52">
        <f t="shared" ref="EB304:EC304" si="1799">SUM(EB292:EB303)</f>
        <v>0</v>
      </c>
      <c r="EC304" s="50">
        <f t="shared" si="1799"/>
        <v>0</v>
      </c>
      <c r="ED304" s="51"/>
      <c r="EE304" s="52">
        <f t="shared" ref="EE304:EF304" si="1800">SUM(EE292:EE303)</f>
        <v>0</v>
      </c>
      <c r="EF304" s="50">
        <f t="shared" si="1800"/>
        <v>0</v>
      </c>
      <c r="EG304" s="51"/>
      <c r="EH304" s="52">
        <f t="shared" ref="EH304:EI304" si="1801">SUM(EH292:EH303)</f>
        <v>0</v>
      </c>
      <c r="EI304" s="50">
        <f t="shared" si="1801"/>
        <v>0</v>
      </c>
      <c r="EJ304" s="51"/>
      <c r="EK304" s="52">
        <f t="shared" ref="EK304:EL304" si="1802">SUM(EK292:EK303)</f>
        <v>0</v>
      </c>
      <c r="EL304" s="50">
        <f t="shared" si="1802"/>
        <v>0</v>
      </c>
      <c r="EM304" s="51"/>
      <c r="EN304" s="52">
        <f t="shared" ref="EN304:EO304" si="1803">SUM(EN292:EN303)</f>
        <v>0</v>
      </c>
      <c r="EO304" s="50">
        <f t="shared" si="1803"/>
        <v>0</v>
      </c>
      <c r="EP304" s="51"/>
      <c r="EQ304" s="52">
        <f t="shared" ref="EQ304:ER304" si="1804">SUM(EQ292:EQ303)</f>
        <v>0</v>
      </c>
      <c r="ER304" s="50">
        <f t="shared" si="1804"/>
        <v>0</v>
      </c>
      <c r="ES304" s="51"/>
      <c r="ET304" s="52">
        <f t="shared" ref="ET304:EU304" si="1805">SUM(ET292:ET303)</f>
        <v>0</v>
      </c>
      <c r="EU304" s="50">
        <f t="shared" si="1805"/>
        <v>0</v>
      </c>
      <c r="EV304" s="51"/>
      <c r="EW304" s="52">
        <f t="shared" ref="EW304:EX304" si="1806">SUM(EW292:EW303)</f>
        <v>0</v>
      </c>
      <c r="EX304" s="50">
        <f t="shared" si="1806"/>
        <v>0</v>
      </c>
      <c r="EY304" s="51"/>
      <c r="EZ304" s="52">
        <f t="shared" ref="EZ304:FA304" si="1807">SUM(EZ292:EZ303)</f>
        <v>0</v>
      </c>
      <c r="FA304" s="50">
        <f t="shared" si="1807"/>
        <v>0</v>
      </c>
      <c r="FB304" s="51"/>
      <c r="FC304" s="52">
        <f t="shared" ref="FC304:FD304" si="1808">SUM(FC292:FC303)</f>
        <v>0</v>
      </c>
      <c r="FD304" s="50">
        <f t="shared" si="1808"/>
        <v>0</v>
      </c>
      <c r="FE304" s="51"/>
      <c r="FF304" s="52">
        <f t="shared" ref="FF304:FG304" si="1809">SUM(FF292:FF303)</f>
        <v>0</v>
      </c>
      <c r="FG304" s="50">
        <f t="shared" si="1809"/>
        <v>0</v>
      </c>
      <c r="FH304" s="51"/>
      <c r="FI304" s="52">
        <f t="shared" ref="FI304:FJ304" si="1810">SUM(FI292:FI303)</f>
        <v>0</v>
      </c>
      <c r="FJ304" s="50">
        <f t="shared" si="1810"/>
        <v>0</v>
      </c>
      <c r="FK304" s="51"/>
      <c r="FL304" s="52">
        <f t="shared" ref="FL304:FM304" si="1811">SUM(FL292:FL303)</f>
        <v>0</v>
      </c>
      <c r="FM304" s="50">
        <f t="shared" si="1811"/>
        <v>0</v>
      </c>
      <c r="FN304" s="51"/>
      <c r="FO304" s="52">
        <f t="shared" ref="FO304:FP304" si="1812">SUM(FO292:FO303)</f>
        <v>0</v>
      </c>
      <c r="FP304" s="50">
        <f t="shared" si="1812"/>
        <v>0</v>
      </c>
      <c r="FQ304" s="51"/>
      <c r="FR304" s="52">
        <f t="shared" ref="FR304:FS304" si="1813">SUM(FR292:FR303)</f>
        <v>0</v>
      </c>
      <c r="FS304" s="50">
        <f t="shared" si="1813"/>
        <v>0</v>
      </c>
      <c r="FT304" s="51"/>
      <c r="FU304" s="52">
        <f t="shared" ref="FU304:FV304" si="1814">SUM(FU292:FU303)</f>
        <v>0</v>
      </c>
      <c r="FV304" s="50">
        <f t="shared" si="1814"/>
        <v>0</v>
      </c>
      <c r="FW304" s="51"/>
      <c r="FX304" s="52">
        <f t="shared" ref="FX304:FY304" si="1815">SUM(FX292:FX303)</f>
        <v>4.9779999999999998E-2</v>
      </c>
      <c r="FY304" s="50">
        <f t="shared" si="1815"/>
        <v>1.649</v>
      </c>
      <c r="FZ304" s="51"/>
      <c r="GA304" s="52">
        <f t="shared" ref="GA304:GB304" si="1816">SUM(GA292:GA303)</f>
        <v>0</v>
      </c>
      <c r="GB304" s="50">
        <f t="shared" si="1816"/>
        <v>0</v>
      </c>
      <c r="GC304" s="51"/>
      <c r="GD304" s="52">
        <f t="shared" ref="GD304:GE304" si="1817">SUM(GD292:GD303)</f>
        <v>0</v>
      </c>
      <c r="GE304" s="50">
        <f t="shared" si="1817"/>
        <v>0</v>
      </c>
      <c r="GF304" s="51"/>
      <c r="GG304" s="52">
        <f t="shared" ref="GG304:GH304" si="1818">SUM(GG292:GG303)</f>
        <v>0</v>
      </c>
      <c r="GH304" s="50">
        <f t="shared" si="1818"/>
        <v>0</v>
      </c>
      <c r="GI304" s="51"/>
      <c r="GJ304" s="52">
        <f t="shared" ref="GJ304:GK304" si="1819">SUM(GJ292:GJ303)</f>
        <v>0</v>
      </c>
      <c r="GK304" s="50">
        <f t="shared" si="1819"/>
        <v>0</v>
      </c>
      <c r="GL304" s="51"/>
      <c r="GM304" s="52">
        <f t="shared" ref="GM304:GN304" si="1820">SUM(GM292:GM303)</f>
        <v>0</v>
      </c>
      <c r="GN304" s="50">
        <f t="shared" si="1820"/>
        <v>0</v>
      </c>
      <c r="GO304" s="51"/>
      <c r="GP304" s="52">
        <f t="shared" ref="GP304:GQ304" si="1821">SUM(GP292:GP303)</f>
        <v>0</v>
      </c>
      <c r="GQ304" s="50">
        <f t="shared" si="1821"/>
        <v>0</v>
      </c>
      <c r="GR304" s="51"/>
      <c r="GS304" s="52">
        <f t="shared" ref="GS304:GT304" si="1822">SUM(GS292:GS303)</f>
        <v>18.122309999999999</v>
      </c>
      <c r="GT304" s="50">
        <f t="shared" si="1822"/>
        <v>379.32900000000001</v>
      </c>
      <c r="GU304" s="51"/>
      <c r="GV304" s="52">
        <f t="shared" ref="GV304:GW304" si="1823">SUM(GV292:GV303)</f>
        <v>2.5000000000000001E-2</v>
      </c>
      <c r="GW304" s="50">
        <f t="shared" si="1823"/>
        <v>0.625</v>
      </c>
      <c r="GX304" s="51"/>
      <c r="GY304" s="52">
        <f t="shared" ref="GY304:GZ304" si="1824">SUM(GY292:GY303)</f>
        <v>0</v>
      </c>
      <c r="GZ304" s="50">
        <f t="shared" si="1824"/>
        <v>0</v>
      </c>
      <c r="HA304" s="51"/>
      <c r="HB304" s="52">
        <f t="shared" ref="HB304:HC304" si="1825">SUM(HB292:HB303)</f>
        <v>0</v>
      </c>
      <c r="HC304" s="50">
        <f t="shared" si="1825"/>
        <v>0</v>
      </c>
      <c r="HD304" s="51"/>
      <c r="HE304" s="52">
        <f t="shared" ref="HE304:HF304" si="1826">SUM(HE292:HE303)</f>
        <v>0</v>
      </c>
      <c r="HF304" s="50">
        <f t="shared" si="1826"/>
        <v>0</v>
      </c>
      <c r="HG304" s="51"/>
      <c r="HH304" s="52">
        <f t="shared" si="1753"/>
        <v>32.393839999999997</v>
      </c>
      <c r="HI304" s="51">
        <f t="shared" si="1754"/>
        <v>428.33000000000004</v>
      </c>
    </row>
    <row r="305" spans="1:217" hidden="1" x14ac:dyDescent="0.3">
      <c r="A305" s="108"/>
      <c r="B305" s="109" t="s">
        <v>2</v>
      </c>
      <c r="C305" s="12">
        <v>0</v>
      </c>
      <c r="D305" s="4">
        <v>0</v>
      </c>
      <c r="E305" s="9">
        <f>IF(C305=0,0,D305/C305*1000)</f>
        <v>0</v>
      </c>
      <c r="F305" s="12">
        <v>0</v>
      </c>
      <c r="G305" s="4">
        <v>0</v>
      </c>
      <c r="H305" s="9">
        <f t="shared" ref="H305:H316" si="1827">IF(F305=0,0,G305/F305*1000)</f>
        <v>0</v>
      </c>
      <c r="I305" s="12">
        <v>0</v>
      </c>
      <c r="J305" s="4">
        <v>0</v>
      </c>
      <c r="K305" s="9">
        <f t="shared" ref="K305:K316" si="1828">IF(I305=0,0,J305/I305*1000)</f>
        <v>0</v>
      </c>
      <c r="L305" s="12">
        <v>0</v>
      </c>
      <c r="M305" s="4">
        <v>0</v>
      </c>
      <c r="N305" s="9">
        <f t="shared" ref="N305:N316" si="1829">IF(L305=0,0,M305/L305*1000)</f>
        <v>0</v>
      </c>
      <c r="O305" s="12">
        <v>0</v>
      </c>
      <c r="P305" s="4">
        <v>0</v>
      </c>
      <c r="Q305" s="9">
        <f t="shared" ref="Q305:Q316" si="1830">IF(O305=0,0,P305/O305*1000)</f>
        <v>0</v>
      </c>
      <c r="R305" s="12">
        <v>0</v>
      </c>
      <c r="S305" s="4">
        <v>0</v>
      </c>
      <c r="T305" s="9">
        <f t="shared" ref="T305:T316" si="1831">IF(R305=0,0,S305/R305*1000)</f>
        <v>0</v>
      </c>
      <c r="U305" s="12">
        <v>0</v>
      </c>
      <c r="V305" s="4">
        <v>0</v>
      </c>
      <c r="W305" s="9">
        <f t="shared" ref="W305:W316" si="1832">IF(U305=0,0,V305/U305*1000)</f>
        <v>0</v>
      </c>
      <c r="X305" s="12">
        <v>0</v>
      </c>
      <c r="Y305" s="4">
        <v>0</v>
      </c>
      <c r="Z305" s="9">
        <f t="shared" ref="Z305:Z316" si="1833">IF(X305=0,0,Y305/X305*1000)</f>
        <v>0</v>
      </c>
      <c r="AA305" s="12">
        <v>0</v>
      </c>
      <c r="AB305" s="4">
        <v>0</v>
      </c>
      <c r="AC305" s="9">
        <f t="shared" ref="AC305:AC316" si="1834">IF(AA305=0,0,AB305/AA305*1000)</f>
        <v>0</v>
      </c>
      <c r="AD305" s="12">
        <v>0</v>
      </c>
      <c r="AE305" s="4">
        <v>0</v>
      </c>
      <c r="AF305" s="9">
        <f t="shared" ref="AF305:AF316" si="1835">IF(AD305=0,0,AE305/AD305*1000)</f>
        <v>0</v>
      </c>
      <c r="AG305" s="12">
        <v>0</v>
      </c>
      <c r="AH305" s="4">
        <v>0</v>
      </c>
      <c r="AI305" s="9">
        <f t="shared" ref="AI305:AI316" si="1836">IF(AG305=0,0,AH305/AG305*1000)</f>
        <v>0</v>
      </c>
      <c r="AJ305" s="12">
        <v>0</v>
      </c>
      <c r="AK305" s="4">
        <v>0</v>
      </c>
      <c r="AL305" s="9">
        <f t="shared" ref="AL305:AL316" si="1837">IF(AJ305=0,0,AK305/AJ305*1000)</f>
        <v>0</v>
      </c>
      <c r="AM305" s="12">
        <v>0</v>
      </c>
      <c r="AN305" s="4">
        <v>0</v>
      </c>
      <c r="AO305" s="9">
        <f t="shared" ref="AO305:AO316" si="1838">IF(AM305=0,0,AN305/AM305*1000)</f>
        <v>0</v>
      </c>
      <c r="AP305" s="12">
        <v>0</v>
      </c>
      <c r="AQ305" s="4">
        <v>0</v>
      </c>
      <c r="AR305" s="9">
        <f t="shared" ref="AR305:AR316" si="1839">IF(AP305=0,0,AQ305/AP305*1000)</f>
        <v>0</v>
      </c>
      <c r="AS305" s="12">
        <v>0</v>
      </c>
      <c r="AT305" s="4">
        <v>0</v>
      </c>
      <c r="AU305" s="9">
        <f t="shared" ref="AU305:AU316" si="1840">IF(AS305=0,0,AT305/AS305*1000)</f>
        <v>0</v>
      </c>
      <c r="AV305" s="12">
        <v>0</v>
      </c>
      <c r="AW305" s="4">
        <v>0</v>
      </c>
      <c r="AX305" s="9">
        <f t="shared" ref="AX305:AX316" si="1841">IF(AV305=0,0,AW305/AV305*1000)</f>
        <v>0</v>
      </c>
      <c r="AY305" s="12">
        <v>0</v>
      </c>
      <c r="AZ305" s="4">
        <v>0</v>
      </c>
      <c r="BA305" s="9">
        <f t="shared" ref="BA305:BA316" si="1842">IF(AY305=0,0,AZ305/AY305*1000)</f>
        <v>0</v>
      </c>
      <c r="BB305" s="12">
        <v>0</v>
      </c>
      <c r="BC305" s="4">
        <v>0</v>
      </c>
      <c r="BD305" s="9">
        <f t="shared" ref="BD305:BD316" si="1843">IF(BB305=0,0,BC305/BB305*1000)</f>
        <v>0</v>
      </c>
      <c r="BE305" s="12">
        <v>0</v>
      </c>
      <c r="BF305" s="4">
        <v>0</v>
      </c>
      <c r="BG305" s="9">
        <f t="shared" ref="BG305:BG316" si="1844">IF(BE305=0,0,BF305/BE305*1000)</f>
        <v>0</v>
      </c>
      <c r="BH305" s="12">
        <v>0</v>
      </c>
      <c r="BI305" s="4">
        <v>0</v>
      </c>
      <c r="BJ305" s="9">
        <f t="shared" ref="BJ305:BJ316" si="1845">IF(BH305=0,0,BI305/BH305*1000)</f>
        <v>0</v>
      </c>
      <c r="BK305" s="12">
        <v>0</v>
      </c>
      <c r="BL305" s="4">
        <v>0</v>
      </c>
      <c r="BM305" s="9">
        <f t="shared" ref="BM305:BM316" si="1846">IF(BK305=0,0,BL305/BK305*1000)</f>
        <v>0</v>
      </c>
      <c r="BN305" s="12">
        <v>0</v>
      </c>
      <c r="BO305" s="4">
        <v>0</v>
      </c>
      <c r="BP305" s="9">
        <f t="shared" ref="BP305:BP316" si="1847">IF(BN305=0,0,BO305/BN305*1000)</f>
        <v>0</v>
      </c>
      <c r="BQ305" s="12">
        <v>0</v>
      </c>
      <c r="BR305" s="4">
        <v>0</v>
      </c>
      <c r="BS305" s="9">
        <f t="shared" ref="BS305:BS316" si="1848">IF(BQ305=0,0,BR305/BQ305*1000)</f>
        <v>0</v>
      </c>
      <c r="BT305" s="12">
        <v>0</v>
      </c>
      <c r="BU305" s="4">
        <v>0</v>
      </c>
      <c r="BV305" s="9">
        <f t="shared" ref="BV305:BV316" si="1849">IF(BT305=0,0,BU305/BT305*1000)</f>
        <v>0</v>
      </c>
      <c r="BW305" s="12">
        <v>0</v>
      </c>
      <c r="BX305" s="4">
        <v>0</v>
      </c>
      <c r="BY305" s="9">
        <f t="shared" ref="BY305:BY316" si="1850">IF(BW305=0,0,BX305/BW305*1000)</f>
        <v>0</v>
      </c>
      <c r="BZ305" s="12">
        <v>0</v>
      </c>
      <c r="CA305" s="4">
        <v>0</v>
      </c>
      <c r="CB305" s="9">
        <f t="shared" ref="CB305:CB316" si="1851">IF(BZ305=0,0,CA305/BZ305*1000)</f>
        <v>0</v>
      </c>
      <c r="CC305" s="12">
        <v>0</v>
      </c>
      <c r="CD305" s="4">
        <v>0</v>
      </c>
      <c r="CE305" s="9">
        <f t="shared" ref="CE305:CE316" si="1852">IF(CC305=0,0,CD305/CC305*1000)</f>
        <v>0</v>
      </c>
      <c r="CF305" s="12">
        <v>0</v>
      </c>
      <c r="CG305" s="4">
        <v>0</v>
      </c>
      <c r="CH305" s="9">
        <f t="shared" ref="CH305:CH316" si="1853">IF(CF305=0,0,CG305/CF305*1000)</f>
        <v>0</v>
      </c>
      <c r="CI305" s="12">
        <v>0</v>
      </c>
      <c r="CJ305" s="4">
        <v>0</v>
      </c>
      <c r="CK305" s="9">
        <f t="shared" ref="CK305:CK316" si="1854">IF(CI305=0,0,CJ305/CI305*1000)</f>
        <v>0</v>
      </c>
      <c r="CL305" s="12">
        <v>0</v>
      </c>
      <c r="CM305" s="4">
        <v>0</v>
      </c>
      <c r="CN305" s="9">
        <f t="shared" ref="CN305:CN316" si="1855">IF(CL305=0,0,CM305/CL305*1000)</f>
        <v>0</v>
      </c>
      <c r="CO305" s="12">
        <v>0</v>
      </c>
      <c r="CP305" s="4">
        <v>0</v>
      </c>
      <c r="CQ305" s="9">
        <f t="shared" ref="CQ305:CQ316" si="1856">IF(CO305=0,0,CP305/CO305*1000)</f>
        <v>0</v>
      </c>
      <c r="CR305" s="12">
        <v>0</v>
      </c>
      <c r="CS305" s="4">
        <v>0</v>
      </c>
      <c r="CT305" s="9">
        <f t="shared" ref="CT305:CT316" si="1857">IF(CR305=0,0,CS305/CR305*1000)</f>
        <v>0</v>
      </c>
      <c r="CU305" s="12">
        <v>0</v>
      </c>
      <c r="CV305" s="4">
        <v>0</v>
      </c>
      <c r="CW305" s="9">
        <f t="shared" ref="CW305:CW316" si="1858">IF(CU305=0,0,CV305/CU305*1000)</f>
        <v>0</v>
      </c>
      <c r="CX305" s="12">
        <v>0</v>
      </c>
      <c r="CY305" s="4">
        <v>0</v>
      </c>
      <c r="CZ305" s="9">
        <f t="shared" ref="CZ305:CZ316" si="1859">IF(CX305=0,0,CY305/CX305*1000)</f>
        <v>0</v>
      </c>
      <c r="DA305" s="12">
        <v>0</v>
      </c>
      <c r="DB305" s="4">
        <v>0</v>
      </c>
      <c r="DC305" s="9">
        <f t="shared" ref="DC305:DC316" si="1860">IF(DA305=0,0,DB305/DA305*1000)</f>
        <v>0</v>
      </c>
      <c r="DD305" s="12">
        <v>0</v>
      </c>
      <c r="DE305" s="4">
        <v>0</v>
      </c>
      <c r="DF305" s="9">
        <f t="shared" ref="DF305:DF316" si="1861">IF(DD305=0,0,DE305/DD305*1000)</f>
        <v>0</v>
      </c>
      <c r="DG305" s="12">
        <v>0</v>
      </c>
      <c r="DH305" s="4">
        <v>0</v>
      </c>
      <c r="DI305" s="9">
        <f t="shared" ref="DI305:DI316" si="1862">IF(DG305=0,0,DH305/DG305*1000)</f>
        <v>0</v>
      </c>
      <c r="DJ305" s="12">
        <v>0</v>
      </c>
      <c r="DK305" s="4">
        <v>0</v>
      </c>
      <c r="DL305" s="9">
        <f t="shared" ref="DL305:DL316" si="1863">IF(DJ305=0,0,DK305/DJ305*1000)</f>
        <v>0</v>
      </c>
      <c r="DM305" s="12">
        <v>0</v>
      </c>
      <c r="DN305" s="4">
        <v>0</v>
      </c>
      <c r="DO305" s="9">
        <f t="shared" ref="DO305:DO316" si="1864">IF(DM305=0,0,DN305/DM305*1000)</f>
        <v>0</v>
      </c>
      <c r="DP305" s="12">
        <v>0</v>
      </c>
      <c r="DQ305" s="4">
        <v>0</v>
      </c>
      <c r="DR305" s="9">
        <f t="shared" ref="DR305:DR316" si="1865">IF(DP305=0,0,DQ305/DP305*1000)</f>
        <v>0</v>
      </c>
      <c r="DS305" s="12">
        <v>0</v>
      </c>
      <c r="DT305" s="4">
        <v>0</v>
      </c>
      <c r="DU305" s="9">
        <f t="shared" ref="DU305:DU316" si="1866">IF(DS305=0,0,DT305/DS305*1000)</f>
        <v>0</v>
      </c>
      <c r="DV305" s="12">
        <v>0</v>
      </c>
      <c r="DW305" s="4">
        <v>0</v>
      </c>
      <c r="DX305" s="9">
        <f t="shared" ref="DX305:DX316" si="1867">IF(DV305=0,0,DW305/DV305*1000)</f>
        <v>0</v>
      </c>
      <c r="DY305" s="12">
        <v>0</v>
      </c>
      <c r="DZ305" s="4">
        <v>0</v>
      </c>
      <c r="EA305" s="9">
        <f t="shared" ref="EA305:EA316" si="1868">IF(DY305=0,0,DZ305/DY305*1000)</f>
        <v>0</v>
      </c>
      <c r="EB305" s="12">
        <v>0</v>
      </c>
      <c r="EC305" s="4">
        <v>0</v>
      </c>
      <c r="ED305" s="9">
        <f t="shared" ref="ED305:ED316" si="1869">IF(EB305=0,0,EC305/EB305*1000)</f>
        <v>0</v>
      </c>
      <c r="EE305" s="12">
        <v>0</v>
      </c>
      <c r="EF305" s="4">
        <v>0</v>
      </c>
      <c r="EG305" s="9">
        <f t="shared" ref="EG305:EG316" si="1870">IF(EE305=0,0,EF305/EE305*1000)</f>
        <v>0</v>
      </c>
      <c r="EH305" s="12">
        <v>0</v>
      </c>
      <c r="EI305" s="4">
        <v>0</v>
      </c>
      <c r="EJ305" s="9">
        <f t="shared" ref="EJ305:EJ316" si="1871">IF(EH305=0,0,EI305/EH305*1000)</f>
        <v>0</v>
      </c>
      <c r="EK305" s="12">
        <v>0</v>
      </c>
      <c r="EL305" s="4">
        <v>0</v>
      </c>
      <c r="EM305" s="9">
        <f t="shared" ref="EM305:EM316" si="1872">IF(EK305=0,0,EL305/EK305*1000)</f>
        <v>0</v>
      </c>
      <c r="EN305" s="12">
        <v>0</v>
      </c>
      <c r="EO305" s="4">
        <v>0</v>
      </c>
      <c r="EP305" s="9">
        <f t="shared" ref="EP305:EP316" si="1873">IF(EN305=0,0,EO305/EN305*1000)</f>
        <v>0</v>
      </c>
      <c r="EQ305" s="12">
        <v>0</v>
      </c>
      <c r="ER305" s="4">
        <v>0</v>
      </c>
      <c r="ES305" s="9">
        <f t="shared" ref="ES305:ES316" si="1874">IF(EQ305=0,0,ER305/EQ305*1000)</f>
        <v>0</v>
      </c>
      <c r="ET305" s="12">
        <v>0</v>
      </c>
      <c r="EU305" s="4">
        <v>0</v>
      </c>
      <c r="EV305" s="9">
        <f t="shared" ref="EV305:EV316" si="1875">IF(ET305=0,0,EU305/ET305*1000)</f>
        <v>0</v>
      </c>
      <c r="EW305" s="12">
        <v>0</v>
      </c>
      <c r="EX305" s="4">
        <v>0</v>
      </c>
      <c r="EY305" s="9">
        <f t="shared" ref="EY305:EY316" si="1876">IF(EW305=0,0,EX305/EW305*1000)</f>
        <v>0</v>
      </c>
      <c r="EZ305" s="12">
        <v>0</v>
      </c>
      <c r="FA305" s="4">
        <v>0</v>
      </c>
      <c r="FB305" s="9">
        <f t="shared" ref="FB305:FB316" si="1877">IF(EZ305=0,0,FA305/EZ305*1000)</f>
        <v>0</v>
      </c>
      <c r="FC305" s="12">
        <v>0</v>
      </c>
      <c r="FD305" s="4">
        <v>0</v>
      </c>
      <c r="FE305" s="9">
        <f t="shared" ref="FE305:FE316" si="1878">IF(FC305=0,0,FD305/FC305*1000)</f>
        <v>0</v>
      </c>
      <c r="FF305" s="12">
        <v>0</v>
      </c>
      <c r="FG305" s="4">
        <v>0</v>
      </c>
      <c r="FH305" s="9">
        <f t="shared" ref="FH305:FH316" si="1879">IF(FF305=0,0,FG305/FF305*1000)</f>
        <v>0</v>
      </c>
      <c r="FI305" s="12">
        <v>0</v>
      </c>
      <c r="FJ305" s="4">
        <v>0</v>
      </c>
      <c r="FK305" s="9">
        <f t="shared" ref="FK305:FK316" si="1880">IF(FI305=0,0,FJ305/FI305*1000)</f>
        <v>0</v>
      </c>
      <c r="FL305" s="12">
        <v>0</v>
      </c>
      <c r="FM305" s="4">
        <v>0</v>
      </c>
      <c r="FN305" s="9">
        <f t="shared" ref="FN305:FN316" si="1881">IF(FL305=0,0,FM305/FL305*1000)</f>
        <v>0</v>
      </c>
      <c r="FO305" s="12">
        <v>0</v>
      </c>
      <c r="FP305" s="4">
        <v>0</v>
      </c>
      <c r="FQ305" s="9">
        <f t="shared" ref="FQ305:FQ316" si="1882">IF(FO305=0,0,FP305/FO305*1000)</f>
        <v>0</v>
      </c>
      <c r="FR305" s="12">
        <v>0</v>
      </c>
      <c r="FS305" s="4">
        <v>0</v>
      </c>
      <c r="FT305" s="9">
        <f t="shared" ref="FT305:FT316" si="1883">IF(FR305=0,0,FS305/FR305*1000)</f>
        <v>0</v>
      </c>
      <c r="FU305" s="12">
        <v>0</v>
      </c>
      <c r="FV305" s="4">
        <v>0</v>
      </c>
      <c r="FW305" s="9">
        <f t="shared" ref="FW305:FW316" si="1884">IF(FU305=0,0,FV305/FU305*1000)</f>
        <v>0</v>
      </c>
      <c r="FX305" s="12">
        <v>0</v>
      </c>
      <c r="FY305" s="4">
        <v>0</v>
      </c>
      <c r="FZ305" s="9">
        <f t="shared" ref="FZ305:FZ316" si="1885">IF(FX305=0,0,FY305/FX305*1000)</f>
        <v>0</v>
      </c>
      <c r="GA305" s="12">
        <v>0</v>
      </c>
      <c r="GB305" s="4">
        <v>0</v>
      </c>
      <c r="GC305" s="9">
        <f t="shared" ref="GC305:GC316" si="1886">IF(GA305=0,0,GB305/GA305*1000)</f>
        <v>0</v>
      </c>
      <c r="GD305" s="12">
        <v>0</v>
      </c>
      <c r="GE305" s="4">
        <v>0</v>
      </c>
      <c r="GF305" s="9">
        <f t="shared" ref="GF305:GF316" si="1887">IF(GD305=0,0,GE305/GD305*1000)</f>
        <v>0</v>
      </c>
      <c r="GG305" s="12">
        <v>0</v>
      </c>
      <c r="GH305" s="4">
        <v>0</v>
      </c>
      <c r="GI305" s="9">
        <f t="shared" ref="GI305:GI316" si="1888">IF(GG305=0,0,GH305/GG305*1000)</f>
        <v>0</v>
      </c>
      <c r="GJ305" s="12">
        <v>0</v>
      </c>
      <c r="GK305" s="4">
        <v>0</v>
      </c>
      <c r="GL305" s="9">
        <f t="shared" ref="GL305:GL316" si="1889">IF(GJ305=0,0,GK305/GJ305*1000)</f>
        <v>0</v>
      </c>
      <c r="GM305" s="12">
        <v>0</v>
      </c>
      <c r="GN305" s="4">
        <v>0</v>
      </c>
      <c r="GO305" s="9">
        <f t="shared" ref="GO305:GO316" si="1890">IF(GM305=0,0,GN305/GM305*1000)</f>
        <v>0</v>
      </c>
      <c r="GP305" s="12">
        <v>0</v>
      </c>
      <c r="GQ305" s="4">
        <v>0</v>
      </c>
      <c r="GR305" s="9">
        <f t="shared" ref="GR305:GR316" si="1891">IF(GP305=0,0,GQ305/GP305*1000)</f>
        <v>0</v>
      </c>
      <c r="GS305" s="12">
        <v>0</v>
      </c>
      <c r="GT305" s="4">
        <v>0</v>
      </c>
      <c r="GU305" s="9">
        <f t="shared" ref="GU305:GU316" si="1892">IF(GS305=0,0,GT305/GS305*1000)</f>
        <v>0</v>
      </c>
      <c r="GV305" s="12">
        <v>0</v>
      </c>
      <c r="GW305" s="4">
        <v>0</v>
      </c>
      <c r="GX305" s="9">
        <f t="shared" ref="GX305:GX316" si="1893">IF(GV305=0,0,GW305/GV305*1000)</f>
        <v>0</v>
      </c>
      <c r="GY305" s="12">
        <v>0</v>
      </c>
      <c r="GZ305" s="4">
        <v>0</v>
      </c>
      <c r="HA305" s="9">
        <f t="shared" ref="HA305:HA316" si="1894">IF(GY305=0,0,GZ305/GY305*1000)</f>
        <v>0</v>
      </c>
      <c r="HB305" s="12">
        <v>0</v>
      </c>
      <c r="HC305" s="4">
        <v>0</v>
      </c>
      <c r="HD305" s="9">
        <f t="shared" ref="HD305:HD316" si="1895">IF(HB305=0,0,HC305/HB305*1000)</f>
        <v>0</v>
      </c>
      <c r="HE305" s="12">
        <v>0</v>
      </c>
      <c r="HF305" s="4">
        <v>0</v>
      </c>
      <c r="HG305" s="9">
        <f t="shared" ref="HG305:HG316" si="1896">IF(HE305=0,0,HF305/HE305*1000)</f>
        <v>0</v>
      </c>
      <c r="HH305" s="12">
        <f>SUMIF($C$5:$HG$5,"Ton",C305:HG305)</f>
        <v>0</v>
      </c>
      <c r="HI305" s="9">
        <f>SUMIF($C$5:$HG$5,"F*",C305:HG305)</f>
        <v>0</v>
      </c>
    </row>
    <row r="306" spans="1:217" hidden="1" x14ac:dyDescent="0.3">
      <c r="A306" s="108"/>
      <c r="B306" s="109" t="s">
        <v>3</v>
      </c>
      <c r="C306" s="12">
        <v>0</v>
      </c>
      <c r="D306" s="4">
        <v>0</v>
      </c>
      <c r="E306" s="9">
        <f t="shared" ref="E306:E307" si="1897">IF(C306=0,0,D306/C306*1000)</f>
        <v>0</v>
      </c>
      <c r="F306" s="12">
        <v>0</v>
      </c>
      <c r="G306" s="4">
        <v>0</v>
      </c>
      <c r="H306" s="9">
        <f t="shared" si="1827"/>
        <v>0</v>
      </c>
      <c r="I306" s="12">
        <v>0</v>
      </c>
      <c r="J306" s="4">
        <v>0</v>
      </c>
      <c r="K306" s="9">
        <f t="shared" si="1828"/>
        <v>0</v>
      </c>
      <c r="L306" s="12">
        <v>0</v>
      </c>
      <c r="M306" s="4">
        <v>0</v>
      </c>
      <c r="N306" s="9">
        <f t="shared" si="1829"/>
        <v>0</v>
      </c>
      <c r="O306" s="12">
        <v>0</v>
      </c>
      <c r="P306" s="4">
        <v>0</v>
      </c>
      <c r="Q306" s="9">
        <f t="shared" si="1830"/>
        <v>0</v>
      </c>
      <c r="R306" s="12">
        <v>0</v>
      </c>
      <c r="S306" s="4">
        <v>0</v>
      </c>
      <c r="T306" s="9">
        <f t="shared" si="1831"/>
        <v>0</v>
      </c>
      <c r="U306" s="12">
        <v>0</v>
      </c>
      <c r="V306" s="4">
        <v>0</v>
      </c>
      <c r="W306" s="9">
        <f t="shared" si="1832"/>
        <v>0</v>
      </c>
      <c r="X306" s="12">
        <v>0</v>
      </c>
      <c r="Y306" s="4">
        <v>0</v>
      </c>
      <c r="Z306" s="9">
        <f t="shared" si="1833"/>
        <v>0</v>
      </c>
      <c r="AA306" s="12">
        <v>0</v>
      </c>
      <c r="AB306" s="4">
        <v>0</v>
      </c>
      <c r="AC306" s="9">
        <f t="shared" si="1834"/>
        <v>0</v>
      </c>
      <c r="AD306" s="12">
        <v>0</v>
      </c>
      <c r="AE306" s="4">
        <v>0</v>
      </c>
      <c r="AF306" s="9">
        <f t="shared" si="1835"/>
        <v>0</v>
      </c>
      <c r="AG306" s="12">
        <v>0</v>
      </c>
      <c r="AH306" s="4">
        <v>0</v>
      </c>
      <c r="AI306" s="9">
        <f t="shared" si="1836"/>
        <v>0</v>
      </c>
      <c r="AJ306" s="12">
        <v>0</v>
      </c>
      <c r="AK306" s="4">
        <v>0</v>
      </c>
      <c r="AL306" s="9">
        <f t="shared" si="1837"/>
        <v>0</v>
      </c>
      <c r="AM306" s="12">
        <v>0</v>
      </c>
      <c r="AN306" s="4">
        <v>0</v>
      </c>
      <c r="AO306" s="9">
        <f t="shared" si="1838"/>
        <v>0</v>
      </c>
      <c r="AP306" s="12">
        <v>0</v>
      </c>
      <c r="AQ306" s="4">
        <v>0</v>
      </c>
      <c r="AR306" s="9">
        <f t="shared" si="1839"/>
        <v>0</v>
      </c>
      <c r="AS306" s="12">
        <v>0</v>
      </c>
      <c r="AT306" s="4">
        <v>0</v>
      </c>
      <c r="AU306" s="9">
        <f t="shared" si="1840"/>
        <v>0</v>
      </c>
      <c r="AV306" s="12">
        <v>0</v>
      </c>
      <c r="AW306" s="4">
        <v>0</v>
      </c>
      <c r="AX306" s="9">
        <f t="shared" si="1841"/>
        <v>0</v>
      </c>
      <c r="AY306" s="12">
        <v>0</v>
      </c>
      <c r="AZ306" s="4">
        <v>0</v>
      </c>
      <c r="BA306" s="9">
        <f t="shared" si="1842"/>
        <v>0</v>
      </c>
      <c r="BB306" s="12">
        <v>0</v>
      </c>
      <c r="BC306" s="4">
        <v>0</v>
      </c>
      <c r="BD306" s="9">
        <f t="shared" si="1843"/>
        <v>0</v>
      </c>
      <c r="BE306" s="12">
        <v>0</v>
      </c>
      <c r="BF306" s="4">
        <v>0</v>
      </c>
      <c r="BG306" s="9">
        <f t="shared" si="1844"/>
        <v>0</v>
      </c>
      <c r="BH306" s="12">
        <v>0</v>
      </c>
      <c r="BI306" s="4">
        <v>0</v>
      </c>
      <c r="BJ306" s="9">
        <f t="shared" si="1845"/>
        <v>0</v>
      </c>
      <c r="BK306" s="12">
        <v>0</v>
      </c>
      <c r="BL306" s="4">
        <v>0</v>
      </c>
      <c r="BM306" s="9">
        <f t="shared" si="1846"/>
        <v>0</v>
      </c>
      <c r="BN306" s="12">
        <v>0</v>
      </c>
      <c r="BO306" s="4">
        <v>0</v>
      </c>
      <c r="BP306" s="9">
        <f t="shared" si="1847"/>
        <v>0</v>
      </c>
      <c r="BQ306" s="12">
        <v>0</v>
      </c>
      <c r="BR306" s="4">
        <v>0</v>
      </c>
      <c r="BS306" s="9">
        <f t="shared" si="1848"/>
        <v>0</v>
      </c>
      <c r="BT306" s="12">
        <v>0</v>
      </c>
      <c r="BU306" s="4">
        <v>0</v>
      </c>
      <c r="BV306" s="9">
        <f t="shared" si="1849"/>
        <v>0</v>
      </c>
      <c r="BW306" s="12">
        <v>0</v>
      </c>
      <c r="BX306" s="4">
        <v>0</v>
      </c>
      <c r="BY306" s="9">
        <f t="shared" si="1850"/>
        <v>0</v>
      </c>
      <c r="BZ306" s="12">
        <v>0</v>
      </c>
      <c r="CA306" s="4">
        <v>0</v>
      </c>
      <c r="CB306" s="9">
        <f t="shared" si="1851"/>
        <v>0</v>
      </c>
      <c r="CC306" s="12">
        <v>0</v>
      </c>
      <c r="CD306" s="4">
        <v>0</v>
      </c>
      <c r="CE306" s="9">
        <f t="shared" si="1852"/>
        <v>0</v>
      </c>
      <c r="CF306" s="12">
        <v>0</v>
      </c>
      <c r="CG306" s="4">
        <v>0</v>
      </c>
      <c r="CH306" s="9">
        <f t="shared" si="1853"/>
        <v>0</v>
      </c>
      <c r="CI306" s="12">
        <v>0</v>
      </c>
      <c r="CJ306" s="4">
        <v>0</v>
      </c>
      <c r="CK306" s="9">
        <f t="shared" si="1854"/>
        <v>0</v>
      </c>
      <c r="CL306" s="12">
        <v>0</v>
      </c>
      <c r="CM306" s="4">
        <v>0</v>
      </c>
      <c r="CN306" s="9">
        <f t="shared" si="1855"/>
        <v>0</v>
      </c>
      <c r="CO306" s="12">
        <v>0</v>
      </c>
      <c r="CP306" s="4">
        <v>0</v>
      </c>
      <c r="CQ306" s="9">
        <f t="shared" si="1856"/>
        <v>0</v>
      </c>
      <c r="CR306" s="12">
        <v>0</v>
      </c>
      <c r="CS306" s="4">
        <v>0</v>
      </c>
      <c r="CT306" s="9">
        <f t="shared" si="1857"/>
        <v>0</v>
      </c>
      <c r="CU306" s="12">
        <v>0</v>
      </c>
      <c r="CV306" s="4">
        <v>0</v>
      </c>
      <c r="CW306" s="9">
        <f t="shared" si="1858"/>
        <v>0</v>
      </c>
      <c r="CX306" s="12">
        <v>0</v>
      </c>
      <c r="CY306" s="4">
        <v>0</v>
      </c>
      <c r="CZ306" s="9">
        <f t="shared" si="1859"/>
        <v>0</v>
      </c>
      <c r="DA306" s="12">
        <v>0</v>
      </c>
      <c r="DB306" s="4">
        <v>0</v>
      </c>
      <c r="DC306" s="9">
        <f t="shared" si="1860"/>
        <v>0</v>
      </c>
      <c r="DD306" s="12">
        <v>0</v>
      </c>
      <c r="DE306" s="4">
        <v>0</v>
      </c>
      <c r="DF306" s="9">
        <f t="shared" si="1861"/>
        <v>0</v>
      </c>
      <c r="DG306" s="12">
        <v>0</v>
      </c>
      <c r="DH306" s="4">
        <v>0</v>
      </c>
      <c r="DI306" s="9">
        <f t="shared" si="1862"/>
        <v>0</v>
      </c>
      <c r="DJ306" s="12">
        <v>0</v>
      </c>
      <c r="DK306" s="4">
        <v>0</v>
      </c>
      <c r="DL306" s="9">
        <f t="shared" si="1863"/>
        <v>0</v>
      </c>
      <c r="DM306" s="12">
        <v>0</v>
      </c>
      <c r="DN306" s="4">
        <v>0</v>
      </c>
      <c r="DO306" s="9">
        <f t="shared" si="1864"/>
        <v>0</v>
      </c>
      <c r="DP306" s="12">
        <v>0</v>
      </c>
      <c r="DQ306" s="4">
        <v>0</v>
      </c>
      <c r="DR306" s="9">
        <f t="shared" si="1865"/>
        <v>0</v>
      </c>
      <c r="DS306" s="12">
        <v>0</v>
      </c>
      <c r="DT306" s="4">
        <v>0</v>
      </c>
      <c r="DU306" s="9">
        <f t="shared" si="1866"/>
        <v>0</v>
      </c>
      <c r="DV306" s="12">
        <v>0</v>
      </c>
      <c r="DW306" s="4">
        <v>0</v>
      </c>
      <c r="DX306" s="9">
        <f t="shared" si="1867"/>
        <v>0</v>
      </c>
      <c r="DY306" s="12">
        <v>0</v>
      </c>
      <c r="DZ306" s="4">
        <v>0</v>
      </c>
      <c r="EA306" s="9">
        <f t="shared" si="1868"/>
        <v>0</v>
      </c>
      <c r="EB306" s="12">
        <v>0</v>
      </c>
      <c r="EC306" s="4">
        <v>0</v>
      </c>
      <c r="ED306" s="9">
        <f t="shared" si="1869"/>
        <v>0</v>
      </c>
      <c r="EE306" s="12">
        <v>0</v>
      </c>
      <c r="EF306" s="4">
        <v>0</v>
      </c>
      <c r="EG306" s="9">
        <f t="shared" si="1870"/>
        <v>0</v>
      </c>
      <c r="EH306" s="12">
        <v>0</v>
      </c>
      <c r="EI306" s="4">
        <v>0</v>
      </c>
      <c r="EJ306" s="9">
        <f t="shared" si="1871"/>
        <v>0</v>
      </c>
      <c r="EK306" s="12">
        <v>0</v>
      </c>
      <c r="EL306" s="4">
        <v>0</v>
      </c>
      <c r="EM306" s="9">
        <f t="shared" si="1872"/>
        <v>0</v>
      </c>
      <c r="EN306" s="12">
        <v>0</v>
      </c>
      <c r="EO306" s="4">
        <v>0</v>
      </c>
      <c r="EP306" s="9">
        <f t="shared" si="1873"/>
        <v>0</v>
      </c>
      <c r="EQ306" s="12">
        <v>0</v>
      </c>
      <c r="ER306" s="4">
        <v>0</v>
      </c>
      <c r="ES306" s="9">
        <f t="shared" si="1874"/>
        <v>0</v>
      </c>
      <c r="ET306" s="12">
        <v>0</v>
      </c>
      <c r="EU306" s="4">
        <v>0</v>
      </c>
      <c r="EV306" s="9">
        <f t="shared" si="1875"/>
        <v>0</v>
      </c>
      <c r="EW306" s="12">
        <v>0</v>
      </c>
      <c r="EX306" s="4">
        <v>0</v>
      </c>
      <c r="EY306" s="9">
        <f t="shared" si="1876"/>
        <v>0</v>
      </c>
      <c r="EZ306" s="12">
        <v>0</v>
      </c>
      <c r="FA306" s="4">
        <v>0</v>
      </c>
      <c r="FB306" s="9">
        <f t="shared" si="1877"/>
        <v>0</v>
      </c>
      <c r="FC306" s="12">
        <v>0</v>
      </c>
      <c r="FD306" s="4">
        <v>0</v>
      </c>
      <c r="FE306" s="9">
        <f t="shared" si="1878"/>
        <v>0</v>
      </c>
      <c r="FF306" s="12">
        <v>0</v>
      </c>
      <c r="FG306" s="4">
        <v>0</v>
      </c>
      <c r="FH306" s="9">
        <f t="shared" si="1879"/>
        <v>0</v>
      </c>
      <c r="FI306" s="12">
        <v>0</v>
      </c>
      <c r="FJ306" s="4">
        <v>0</v>
      </c>
      <c r="FK306" s="9">
        <f t="shared" si="1880"/>
        <v>0</v>
      </c>
      <c r="FL306" s="12">
        <v>0</v>
      </c>
      <c r="FM306" s="4">
        <v>0</v>
      </c>
      <c r="FN306" s="9">
        <f t="shared" si="1881"/>
        <v>0</v>
      </c>
      <c r="FO306" s="12">
        <v>0</v>
      </c>
      <c r="FP306" s="4">
        <v>0</v>
      </c>
      <c r="FQ306" s="9">
        <f t="shared" si="1882"/>
        <v>0</v>
      </c>
      <c r="FR306" s="12">
        <v>0</v>
      </c>
      <c r="FS306" s="4">
        <v>0</v>
      </c>
      <c r="FT306" s="9">
        <f t="shared" si="1883"/>
        <v>0</v>
      </c>
      <c r="FU306" s="12">
        <v>0</v>
      </c>
      <c r="FV306" s="4">
        <v>0</v>
      </c>
      <c r="FW306" s="9">
        <f t="shared" si="1884"/>
        <v>0</v>
      </c>
      <c r="FX306" s="12">
        <v>0</v>
      </c>
      <c r="FY306" s="4">
        <v>0</v>
      </c>
      <c r="FZ306" s="9">
        <f t="shared" si="1885"/>
        <v>0</v>
      </c>
      <c r="GA306" s="12">
        <v>0</v>
      </c>
      <c r="GB306" s="4">
        <v>0</v>
      </c>
      <c r="GC306" s="9">
        <f t="shared" si="1886"/>
        <v>0</v>
      </c>
      <c r="GD306" s="12">
        <v>0</v>
      </c>
      <c r="GE306" s="4">
        <v>0</v>
      </c>
      <c r="GF306" s="9">
        <f t="shared" si="1887"/>
        <v>0</v>
      </c>
      <c r="GG306" s="12">
        <v>0</v>
      </c>
      <c r="GH306" s="4">
        <v>0</v>
      </c>
      <c r="GI306" s="9">
        <f t="shared" si="1888"/>
        <v>0</v>
      </c>
      <c r="GJ306" s="12">
        <v>0</v>
      </c>
      <c r="GK306" s="4">
        <v>0</v>
      </c>
      <c r="GL306" s="9">
        <f t="shared" si="1889"/>
        <v>0</v>
      </c>
      <c r="GM306" s="12">
        <v>0</v>
      </c>
      <c r="GN306" s="4">
        <v>0</v>
      </c>
      <c r="GO306" s="9">
        <f t="shared" si="1890"/>
        <v>0</v>
      </c>
      <c r="GP306" s="12">
        <v>0</v>
      </c>
      <c r="GQ306" s="4">
        <v>0</v>
      </c>
      <c r="GR306" s="9">
        <f t="shared" si="1891"/>
        <v>0</v>
      </c>
      <c r="GS306" s="12">
        <v>0</v>
      </c>
      <c r="GT306" s="4">
        <v>0</v>
      </c>
      <c r="GU306" s="9">
        <f t="shared" si="1892"/>
        <v>0</v>
      </c>
      <c r="GV306" s="12">
        <v>0</v>
      </c>
      <c r="GW306" s="4">
        <v>0</v>
      </c>
      <c r="GX306" s="9">
        <f t="shared" si="1893"/>
        <v>0</v>
      </c>
      <c r="GY306" s="12">
        <v>0</v>
      </c>
      <c r="GZ306" s="4">
        <v>0</v>
      </c>
      <c r="HA306" s="9">
        <f t="shared" si="1894"/>
        <v>0</v>
      </c>
      <c r="HB306" s="12">
        <v>0</v>
      </c>
      <c r="HC306" s="4">
        <v>0</v>
      </c>
      <c r="HD306" s="9">
        <f t="shared" si="1895"/>
        <v>0</v>
      </c>
      <c r="HE306" s="12">
        <v>0</v>
      </c>
      <c r="HF306" s="4">
        <v>0</v>
      </c>
      <c r="HG306" s="9">
        <f t="shared" si="1896"/>
        <v>0</v>
      </c>
      <c r="HH306" s="12">
        <f t="shared" ref="HH306:HH317" si="1898">SUMIF($C$5:$HG$5,"Ton",C306:HG306)</f>
        <v>0</v>
      </c>
      <c r="HI306" s="9">
        <f t="shared" ref="HI306:HI317" si="1899">SUMIF($C$5:$HG$5,"F*",C306:HG306)</f>
        <v>0</v>
      </c>
    </row>
    <row r="307" spans="1:217" hidden="1" x14ac:dyDescent="0.3">
      <c r="A307" s="108"/>
      <c r="B307" s="109" t="s">
        <v>4</v>
      </c>
      <c r="C307" s="12">
        <v>0</v>
      </c>
      <c r="D307" s="4">
        <v>0</v>
      </c>
      <c r="E307" s="9">
        <f t="shared" si="1897"/>
        <v>0</v>
      </c>
      <c r="F307" s="12">
        <v>0</v>
      </c>
      <c r="G307" s="4">
        <v>0</v>
      </c>
      <c r="H307" s="9">
        <f t="shared" si="1827"/>
        <v>0</v>
      </c>
      <c r="I307" s="12">
        <v>0</v>
      </c>
      <c r="J307" s="4">
        <v>0</v>
      </c>
      <c r="K307" s="9">
        <f t="shared" si="1828"/>
        <v>0</v>
      </c>
      <c r="L307" s="12">
        <v>0</v>
      </c>
      <c r="M307" s="4">
        <v>0</v>
      </c>
      <c r="N307" s="9">
        <f t="shared" si="1829"/>
        <v>0</v>
      </c>
      <c r="O307" s="12">
        <v>0</v>
      </c>
      <c r="P307" s="4">
        <v>0</v>
      </c>
      <c r="Q307" s="9">
        <f t="shared" si="1830"/>
        <v>0</v>
      </c>
      <c r="R307" s="12">
        <v>0</v>
      </c>
      <c r="S307" s="4">
        <v>0</v>
      </c>
      <c r="T307" s="9">
        <f t="shared" si="1831"/>
        <v>0</v>
      </c>
      <c r="U307" s="12">
        <v>0</v>
      </c>
      <c r="V307" s="4">
        <v>0</v>
      </c>
      <c r="W307" s="9">
        <f t="shared" si="1832"/>
        <v>0</v>
      </c>
      <c r="X307" s="12">
        <v>0</v>
      </c>
      <c r="Y307" s="4">
        <v>0</v>
      </c>
      <c r="Z307" s="9">
        <f t="shared" si="1833"/>
        <v>0</v>
      </c>
      <c r="AA307" s="12">
        <v>0</v>
      </c>
      <c r="AB307" s="4">
        <v>0</v>
      </c>
      <c r="AC307" s="9">
        <f t="shared" si="1834"/>
        <v>0</v>
      </c>
      <c r="AD307" s="12">
        <v>0</v>
      </c>
      <c r="AE307" s="4">
        <v>0</v>
      </c>
      <c r="AF307" s="9">
        <f t="shared" si="1835"/>
        <v>0</v>
      </c>
      <c r="AG307" s="12">
        <v>0</v>
      </c>
      <c r="AH307" s="4">
        <v>0</v>
      </c>
      <c r="AI307" s="9">
        <f t="shared" si="1836"/>
        <v>0</v>
      </c>
      <c r="AJ307" s="12">
        <v>0</v>
      </c>
      <c r="AK307" s="4">
        <v>0</v>
      </c>
      <c r="AL307" s="9">
        <f t="shared" si="1837"/>
        <v>0</v>
      </c>
      <c r="AM307" s="12">
        <v>0</v>
      </c>
      <c r="AN307" s="4">
        <v>0</v>
      </c>
      <c r="AO307" s="9">
        <f t="shared" si="1838"/>
        <v>0</v>
      </c>
      <c r="AP307" s="12">
        <v>0</v>
      </c>
      <c r="AQ307" s="4">
        <v>0</v>
      </c>
      <c r="AR307" s="9">
        <f t="shared" si="1839"/>
        <v>0</v>
      </c>
      <c r="AS307" s="12">
        <v>0</v>
      </c>
      <c r="AT307" s="4">
        <v>0</v>
      </c>
      <c r="AU307" s="9">
        <f t="shared" si="1840"/>
        <v>0</v>
      </c>
      <c r="AV307" s="12">
        <v>0</v>
      </c>
      <c r="AW307" s="4">
        <v>0</v>
      </c>
      <c r="AX307" s="9">
        <f t="shared" si="1841"/>
        <v>0</v>
      </c>
      <c r="AY307" s="12">
        <v>0</v>
      </c>
      <c r="AZ307" s="4">
        <v>0</v>
      </c>
      <c r="BA307" s="9">
        <f t="shared" si="1842"/>
        <v>0</v>
      </c>
      <c r="BB307" s="12">
        <v>0</v>
      </c>
      <c r="BC307" s="4">
        <v>0</v>
      </c>
      <c r="BD307" s="9">
        <f t="shared" si="1843"/>
        <v>0</v>
      </c>
      <c r="BE307" s="12">
        <v>0</v>
      </c>
      <c r="BF307" s="4">
        <v>0</v>
      </c>
      <c r="BG307" s="9">
        <f t="shared" si="1844"/>
        <v>0</v>
      </c>
      <c r="BH307" s="12">
        <v>0</v>
      </c>
      <c r="BI307" s="4">
        <v>0</v>
      </c>
      <c r="BJ307" s="9">
        <f t="shared" si="1845"/>
        <v>0</v>
      </c>
      <c r="BK307" s="12">
        <v>0</v>
      </c>
      <c r="BL307" s="4">
        <v>0</v>
      </c>
      <c r="BM307" s="9">
        <f t="shared" si="1846"/>
        <v>0</v>
      </c>
      <c r="BN307" s="12">
        <v>0</v>
      </c>
      <c r="BO307" s="4">
        <v>0</v>
      </c>
      <c r="BP307" s="9">
        <f t="shared" si="1847"/>
        <v>0</v>
      </c>
      <c r="BQ307" s="12">
        <v>0</v>
      </c>
      <c r="BR307" s="4">
        <v>0</v>
      </c>
      <c r="BS307" s="9">
        <f t="shared" si="1848"/>
        <v>0</v>
      </c>
      <c r="BT307" s="12">
        <v>0</v>
      </c>
      <c r="BU307" s="4">
        <v>0</v>
      </c>
      <c r="BV307" s="9">
        <f t="shared" si="1849"/>
        <v>0</v>
      </c>
      <c r="BW307" s="12">
        <v>0</v>
      </c>
      <c r="BX307" s="4">
        <v>0</v>
      </c>
      <c r="BY307" s="9">
        <f t="shared" si="1850"/>
        <v>0</v>
      </c>
      <c r="BZ307" s="12">
        <v>0</v>
      </c>
      <c r="CA307" s="4">
        <v>0</v>
      </c>
      <c r="CB307" s="9">
        <f t="shared" si="1851"/>
        <v>0</v>
      </c>
      <c r="CC307" s="12">
        <v>0</v>
      </c>
      <c r="CD307" s="4">
        <v>0</v>
      </c>
      <c r="CE307" s="9">
        <f t="shared" si="1852"/>
        <v>0</v>
      </c>
      <c r="CF307" s="12">
        <v>0</v>
      </c>
      <c r="CG307" s="4">
        <v>0</v>
      </c>
      <c r="CH307" s="9">
        <f t="shared" si="1853"/>
        <v>0</v>
      </c>
      <c r="CI307" s="12">
        <v>0</v>
      </c>
      <c r="CJ307" s="4">
        <v>0</v>
      </c>
      <c r="CK307" s="9">
        <f t="shared" si="1854"/>
        <v>0</v>
      </c>
      <c r="CL307" s="12">
        <v>0</v>
      </c>
      <c r="CM307" s="4">
        <v>0</v>
      </c>
      <c r="CN307" s="9">
        <f t="shared" si="1855"/>
        <v>0</v>
      </c>
      <c r="CO307" s="12">
        <v>0</v>
      </c>
      <c r="CP307" s="4">
        <v>0</v>
      </c>
      <c r="CQ307" s="9">
        <f t="shared" si="1856"/>
        <v>0</v>
      </c>
      <c r="CR307" s="12">
        <v>0</v>
      </c>
      <c r="CS307" s="4">
        <v>0</v>
      </c>
      <c r="CT307" s="9">
        <f t="shared" si="1857"/>
        <v>0</v>
      </c>
      <c r="CU307" s="12">
        <v>0</v>
      </c>
      <c r="CV307" s="4">
        <v>0</v>
      </c>
      <c r="CW307" s="9">
        <f t="shared" si="1858"/>
        <v>0</v>
      </c>
      <c r="CX307" s="12">
        <v>0</v>
      </c>
      <c r="CY307" s="4">
        <v>0</v>
      </c>
      <c r="CZ307" s="9">
        <f t="shared" si="1859"/>
        <v>0</v>
      </c>
      <c r="DA307" s="12">
        <v>0</v>
      </c>
      <c r="DB307" s="4">
        <v>0</v>
      </c>
      <c r="DC307" s="9">
        <f t="shared" si="1860"/>
        <v>0</v>
      </c>
      <c r="DD307" s="12">
        <v>0</v>
      </c>
      <c r="DE307" s="4">
        <v>0</v>
      </c>
      <c r="DF307" s="9">
        <f t="shared" si="1861"/>
        <v>0</v>
      </c>
      <c r="DG307" s="12">
        <v>0</v>
      </c>
      <c r="DH307" s="4">
        <v>0</v>
      </c>
      <c r="DI307" s="9">
        <f t="shared" si="1862"/>
        <v>0</v>
      </c>
      <c r="DJ307" s="12">
        <v>0</v>
      </c>
      <c r="DK307" s="4">
        <v>0</v>
      </c>
      <c r="DL307" s="9">
        <f t="shared" si="1863"/>
        <v>0</v>
      </c>
      <c r="DM307" s="12">
        <v>0</v>
      </c>
      <c r="DN307" s="4">
        <v>0</v>
      </c>
      <c r="DO307" s="9">
        <f t="shared" si="1864"/>
        <v>0</v>
      </c>
      <c r="DP307" s="12">
        <v>0</v>
      </c>
      <c r="DQ307" s="4">
        <v>0</v>
      </c>
      <c r="DR307" s="9">
        <f t="shared" si="1865"/>
        <v>0</v>
      </c>
      <c r="DS307" s="12">
        <v>0</v>
      </c>
      <c r="DT307" s="4">
        <v>0</v>
      </c>
      <c r="DU307" s="9">
        <f t="shared" si="1866"/>
        <v>0</v>
      </c>
      <c r="DV307" s="12">
        <v>0</v>
      </c>
      <c r="DW307" s="4">
        <v>0</v>
      </c>
      <c r="DX307" s="9">
        <f t="shared" si="1867"/>
        <v>0</v>
      </c>
      <c r="DY307" s="12">
        <v>0</v>
      </c>
      <c r="DZ307" s="4">
        <v>0</v>
      </c>
      <c r="EA307" s="9">
        <f t="shared" si="1868"/>
        <v>0</v>
      </c>
      <c r="EB307" s="12">
        <v>0</v>
      </c>
      <c r="EC307" s="4">
        <v>0</v>
      </c>
      <c r="ED307" s="9">
        <f t="shared" si="1869"/>
        <v>0</v>
      </c>
      <c r="EE307" s="12">
        <v>0</v>
      </c>
      <c r="EF307" s="4">
        <v>0</v>
      </c>
      <c r="EG307" s="9">
        <f t="shared" si="1870"/>
        <v>0</v>
      </c>
      <c r="EH307" s="12">
        <v>0</v>
      </c>
      <c r="EI307" s="4">
        <v>0</v>
      </c>
      <c r="EJ307" s="9">
        <f t="shared" si="1871"/>
        <v>0</v>
      </c>
      <c r="EK307" s="12">
        <v>0</v>
      </c>
      <c r="EL307" s="4">
        <v>0</v>
      </c>
      <c r="EM307" s="9">
        <f t="shared" si="1872"/>
        <v>0</v>
      </c>
      <c r="EN307" s="12">
        <v>0</v>
      </c>
      <c r="EO307" s="4">
        <v>0</v>
      </c>
      <c r="EP307" s="9">
        <f t="shared" si="1873"/>
        <v>0</v>
      </c>
      <c r="EQ307" s="12">
        <v>0</v>
      </c>
      <c r="ER307" s="4">
        <v>0</v>
      </c>
      <c r="ES307" s="9">
        <f t="shared" si="1874"/>
        <v>0</v>
      </c>
      <c r="ET307" s="12">
        <v>0</v>
      </c>
      <c r="EU307" s="4">
        <v>0</v>
      </c>
      <c r="EV307" s="9">
        <f t="shared" si="1875"/>
        <v>0</v>
      </c>
      <c r="EW307" s="12">
        <v>0</v>
      </c>
      <c r="EX307" s="4">
        <v>0</v>
      </c>
      <c r="EY307" s="9">
        <f t="shared" si="1876"/>
        <v>0</v>
      </c>
      <c r="EZ307" s="12">
        <v>0</v>
      </c>
      <c r="FA307" s="4">
        <v>0</v>
      </c>
      <c r="FB307" s="9">
        <f t="shared" si="1877"/>
        <v>0</v>
      </c>
      <c r="FC307" s="12">
        <v>0</v>
      </c>
      <c r="FD307" s="4">
        <v>0</v>
      </c>
      <c r="FE307" s="9">
        <f t="shared" si="1878"/>
        <v>0</v>
      </c>
      <c r="FF307" s="12">
        <v>0</v>
      </c>
      <c r="FG307" s="4">
        <v>0</v>
      </c>
      <c r="FH307" s="9">
        <f t="shared" si="1879"/>
        <v>0</v>
      </c>
      <c r="FI307" s="12">
        <v>0</v>
      </c>
      <c r="FJ307" s="4">
        <v>0</v>
      </c>
      <c r="FK307" s="9">
        <f t="shared" si="1880"/>
        <v>0</v>
      </c>
      <c r="FL307" s="12">
        <v>0</v>
      </c>
      <c r="FM307" s="4">
        <v>0</v>
      </c>
      <c r="FN307" s="9">
        <f t="shared" si="1881"/>
        <v>0</v>
      </c>
      <c r="FO307" s="12">
        <v>0</v>
      </c>
      <c r="FP307" s="4">
        <v>0</v>
      </c>
      <c r="FQ307" s="9">
        <f t="shared" si="1882"/>
        <v>0</v>
      </c>
      <c r="FR307" s="12">
        <v>0</v>
      </c>
      <c r="FS307" s="4">
        <v>0</v>
      </c>
      <c r="FT307" s="9">
        <f t="shared" si="1883"/>
        <v>0</v>
      </c>
      <c r="FU307" s="12">
        <v>0</v>
      </c>
      <c r="FV307" s="4">
        <v>0</v>
      </c>
      <c r="FW307" s="9">
        <f t="shared" si="1884"/>
        <v>0</v>
      </c>
      <c r="FX307" s="12">
        <v>0</v>
      </c>
      <c r="FY307" s="4">
        <v>0</v>
      </c>
      <c r="FZ307" s="9">
        <f t="shared" si="1885"/>
        <v>0</v>
      </c>
      <c r="GA307" s="12">
        <v>0</v>
      </c>
      <c r="GB307" s="4">
        <v>0</v>
      </c>
      <c r="GC307" s="9">
        <f t="shared" si="1886"/>
        <v>0</v>
      </c>
      <c r="GD307" s="12">
        <v>0</v>
      </c>
      <c r="GE307" s="4">
        <v>0</v>
      </c>
      <c r="GF307" s="9">
        <f t="shared" si="1887"/>
        <v>0</v>
      </c>
      <c r="GG307" s="12">
        <v>0</v>
      </c>
      <c r="GH307" s="4">
        <v>0</v>
      </c>
      <c r="GI307" s="9">
        <f t="shared" si="1888"/>
        <v>0</v>
      </c>
      <c r="GJ307" s="12">
        <v>0</v>
      </c>
      <c r="GK307" s="4">
        <v>0</v>
      </c>
      <c r="GL307" s="9">
        <f t="shared" si="1889"/>
        <v>0</v>
      </c>
      <c r="GM307" s="12">
        <v>0</v>
      </c>
      <c r="GN307" s="4">
        <v>0</v>
      </c>
      <c r="GO307" s="9">
        <f t="shared" si="1890"/>
        <v>0</v>
      </c>
      <c r="GP307" s="12">
        <v>0</v>
      </c>
      <c r="GQ307" s="4">
        <v>0</v>
      </c>
      <c r="GR307" s="9">
        <f t="shared" si="1891"/>
        <v>0</v>
      </c>
      <c r="GS307" s="12">
        <v>0</v>
      </c>
      <c r="GT307" s="4">
        <v>0</v>
      </c>
      <c r="GU307" s="9">
        <f t="shared" si="1892"/>
        <v>0</v>
      </c>
      <c r="GV307" s="12">
        <v>0</v>
      </c>
      <c r="GW307" s="4">
        <v>0</v>
      </c>
      <c r="GX307" s="9">
        <f t="shared" si="1893"/>
        <v>0</v>
      </c>
      <c r="GY307" s="12">
        <v>0</v>
      </c>
      <c r="GZ307" s="4">
        <v>0</v>
      </c>
      <c r="HA307" s="9">
        <f t="shared" si="1894"/>
        <v>0</v>
      </c>
      <c r="HB307" s="12">
        <v>0</v>
      </c>
      <c r="HC307" s="4">
        <v>0</v>
      </c>
      <c r="HD307" s="9">
        <f t="shared" si="1895"/>
        <v>0</v>
      </c>
      <c r="HE307" s="12">
        <v>0</v>
      </c>
      <c r="HF307" s="4">
        <v>0</v>
      </c>
      <c r="HG307" s="9">
        <f t="shared" si="1896"/>
        <v>0</v>
      </c>
      <c r="HH307" s="12">
        <f t="shared" si="1898"/>
        <v>0</v>
      </c>
      <c r="HI307" s="9">
        <f t="shared" si="1899"/>
        <v>0</v>
      </c>
    </row>
    <row r="308" spans="1:217" hidden="1" x14ac:dyDescent="0.3">
      <c r="A308" s="108"/>
      <c r="B308" s="109" t="s">
        <v>5</v>
      </c>
      <c r="C308" s="12">
        <v>0</v>
      </c>
      <c r="D308" s="4">
        <v>0</v>
      </c>
      <c r="E308" s="9">
        <f>IF(C308=0,0,D308/C308*1000)</f>
        <v>0</v>
      </c>
      <c r="F308" s="12">
        <v>0</v>
      </c>
      <c r="G308" s="4">
        <v>0</v>
      </c>
      <c r="H308" s="9">
        <f t="shared" si="1827"/>
        <v>0</v>
      </c>
      <c r="I308" s="12">
        <v>0</v>
      </c>
      <c r="J308" s="4">
        <v>0</v>
      </c>
      <c r="K308" s="9">
        <f t="shared" si="1828"/>
        <v>0</v>
      </c>
      <c r="L308" s="12">
        <v>0</v>
      </c>
      <c r="M308" s="4">
        <v>0</v>
      </c>
      <c r="N308" s="9">
        <f t="shared" si="1829"/>
        <v>0</v>
      </c>
      <c r="O308" s="12">
        <v>0</v>
      </c>
      <c r="P308" s="4">
        <v>0</v>
      </c>
      <c r="Q308" s="9">
        <f t="shared" si="1830"/>
        <v>0</v>
      </c>
      <c r="R308" s="12">
        <v>0</v>
      </c>
      <c r="S308" s="4">
        <v>0</v>
      </c>
      <c r="T308" s="9">
        <f t="shared" si="1831"/>
        <v>0</v>
      </c>
      <c r="U308" s="12">
        <v>0</v>
      </c>
      <c r="V308" s="4">
        <v>0</v>
      </c>
      <c r="W308" s="9">
        <f t="shared" si="1832"/>
        <v>0</v>
      </c>
      <c r="X308" s="12">
        <v>0</v>
      </c>
      <c r="Y308" s="4">
        <v>0</v>
      </c>
      <c r="Z308" s="9">
        <f t="shared" si="1833"/>
        <v>0</v>
      </c>
      <c r="AA308" s="12">
        <v>0</v>
      </c>
      <c r="AB308" s="4">
        <v>0</v>
      </c>
      <c r="AC308" s="9">
        <f t="shared" si="1834"/>
        <v>0</v>
      </c>
      <c r="AD308" s="12">
        <v>0</v>
      </c>
      <c r="AE308" s="4">
        <v>0</v>
      </c>
      <c r="AF308" s="9">
        <f t="shared" si="1835"/>
        <v>0</v>
      </c>
      <c r="AG308" s="12">
        <v>0</v>
      </c>
      <c r="AH308" s="4">
        <v>0</v>
      </c>
      <c r="AI308" s="9">
        <f t="shared" si="1836"/>
        <v>0</v>
      </c>
      <c r="AJ308" s="12">
        <v>0</v>
      </c>
      <c r="AK308" s="4">
        <v>0</v>
      </c>
      <c r="AL308" s="9">
        <f t="shared" si="1837"/>
        <v>0</v>
      </c>
      <c r="AM308" s="12">
        <v>0</v>
      </c>
      <c r="AN308" s="4">
        <v>0</v>
      </c>
      <c r="AO308" s="9">
        <f t="shared" si="1838"/>
        <v>0</v>
      </c>
      <c r="AP308" s="12">
        <v>0</v>
      </c>
      <c r="AQ308" s="4">
        <v>0</v>
      </c>
      <c r="AR308" s="9">
        <f t="shared" si="1839"/>
        <v>0</v>
      </c>
      <c r="AS308" s="12">
        <v>0</v>
      </c>
      <c r="AT308" s="4">
        <v>0</v>
      </c>
      <c r="AU308" s="9">
        <f t="shared" si="1840"/>
        <v>0</v>
      </c>
      <c r="AV308" s="12">
        <v>0</v>
      </c>
      <c r="AW308" s="4">
        <v>0</v>
      </c>
      <c r="AX308" s="9">
        <f t="shared" si="1841"/>
        <v>0</v>
      </c>
      <c r="AY308" s="12">
        <v>0</v>
      </c>
      <c r="AZ308" s="4">
        <v>0</v>
      </c>
      <c r="BA308" s="9">
        <f t="shared" si="1842"/>
        <v>0</v>
      </c>
      <c r="BB308" s="12">
        <v>0</v>
      </c>
      <c r="BC308" s="4">
        <v>0</v>
      </c>
      <c r="BD308" s="9">
        <f t="shared" si="1843"/>
        <v>0</v>
      </c>
      <c r="BE308" s="12">
        <v>0</v>
      </c>
      <c r="BF308" s="4">
        <v>0</v>
      </c>
      <c r="BG308" s="9">
        <f t="shared" si="1844"/>
        <v>0</v>
      </c>
      <c r="BH308" s="12">
        <v>0</v>
      </c>
      <c r="BI308" s="4">
        <v>0</v>
      </c>
      <c r="BJ308" s="9">
        <f t="shared" si="1845"/>
        <v>0</v>
      </c>
      <c r="BK308" s="12">
        <v>0</v>
      </c>
      <c r="BL308" s="4">
        <v>0</v>
      </c>
      <c r="BM308" s="9">
        <f t="shared" si="1846"/>
        <v>0</v>
      </c>
      <c r="BN308" s="12">
        <v>0</v>
      </c>
      <c r="BO308" s="4">
        <v>0</v>
      </c>
      <c r="BP308" s="9">
        <f t="shared" si="1847"/>
        <v>0</v>
      </c>
      <c r="BQ308" s="12">
        <v>0</v>
      </c>
      <c r="BR308" s="4">
        <v>0</v>
      </c>
      <c r="BS308" s="9">
        <f t="shared" si="1848"/>
        <v>0</v>
      </c>
      <c r="BT308" s="12">
        <v>0</v>
      </c>
      <c r="BU308" s="4">
        <v>0</v>
      </c>
      <c r="BV308" s="9">
        <f t="shared" si="1849"/>
        <v>0</v>
      </c>
      <c r="BW308" s="12">
        <v>0</v>
      </c>
      <c r="BX308" s="4">
        <v>0</v>
      </c>
      <c r="BY308" s="9">
        <f t="shared" si="1850"/>
        <v>0</v>
      </c>
      <c r="BZ308" s="12">
        <v>0</v>
      </c>
      <c r="CA308" s="4">
        <v>0</v>
      </c>
      <c r="CB308" s="9">
        <f t="shared" si="1851"/>
        <v>0</v>
      </c>
      <c r="CC308" s="12">
        <v>0</v>
      </c>
      <c r="CD308" s="4">
        <v>0</v>
      </c>
      <c r="CE308" s="9">
        <f t="shared" si="1852"/>
        <v>0</v>
      </c>
      <c r="CF308" s="12">
        <v>0</v>
      </c>
      <c r="CG308" s="4">
        <v>0</v>
      </c>
      <c r="CH308" s="9">
        <f t="shared" si="1853"/>
        <v>0</v>
      </c>
      <c r="CI308" s="12">
        <v>0</v>
      </c>
      <c r="CJ308" s="4">
        <v>0</v>
      </c>
      <c r="CK308" s="9">
        <f t="shared" si="1854"/>
        <v>0</v>
      </c>
      <c r="CL308" s="12">
        <v>0</v>
      </c>
      <c r="CM308" s="4">
        <v>0</v>
      </c>
      <c r="CN308" s="9">
        <f t="shared" si="1855"/>
        <v>0</v>
      </c>
      <c r="CO308" s="12">
        <v>0</v>
      </c>
      <c r="CP308" s="4">
        <v>0</v>
      </c>
      <c r="CQ308" s="9">
        <f t="shared" si="1856"/>
        <v>0</v>
      </c>
      <c r="CR308" s="12">
        <v>0</v>
      </c>
      <c r="CS308" s="4">
        <v>0</v>
      </c>
      <c r="CT308" s="9">
        <f t="shared" si="1857"/>
        <v>0</v>
      </c>
      <c r="CU308" s="12">
        <v>0</v>
      </c>
      <c r="CV308" s="4">
        <v>0</v>
      </c>
      <c r="CW308" s="9">
        <f t="shared" si="1858"/>
        <v>0</v>
      </c>
      <c r="CX308" s="12">
        <v>0</v>
      </c>
      <c r="CY308" s="4">
        <v>0</v>
      </c>
      <c r="CZ308" s="9">
        <f t="shared" si="1859"/>
        <v>0</v>
      </c>
      <c r="DA308" s="12">
        <v>0</v>
      </c>
      <c r="DB308" s="4">
        <v>0</v>
      </c>
      <c r="DC308" s="9">
        <f t="shared" si="1860"/>
        <v>0</v>
      </c>
      <c r="DD308" s="12">
        <v>0</v>
      </c>
      <c r="DE308" s="4">
        <v>0</v>
      </c>
      <c r="DF308" s="9">
        <f t="shared" si="1861"/>
        <v>0</v>
      </c>
      <c r="DG308" s="12">
        <v>0</v>
      </c>
      <c r="DH308" s="4">
        <v>0</v>
      </c>
      <c r="DI308" s="9">
        <f t="shared" si="1862"/>
        <v>0</v>
      </c>
      <c r="DJ308" s="12">
        <v>0</v>
      </c>
      <c r="DK308" s="4">
        <v>0</v>
      </c>
      <c r="DL308" s="9">
        <f t="shared" si="1863"/>
        <v>0</v>
      </c>
      <c r="DM308" s="12">
        <v>0</v>
      </c>
      <c r="DN308" s="4">
        <v>0</v>
      </c>
      <c r="DO308" s="9">
        <f t="shared" si="1864"/>
        <v>0</v>
      </c>
      <c r="DP308" s="12">
        <v>0</v>
      </c>
      <c r="DQ308" s="4">
        <v>0</v>
      </c>
      <c r="DR308" s="9">
        <f t="shared" si="1865"/>
        <v>0</v>
      </c>
      <c r="DS308" s="12">
        <v>0</v>
      </c>
      <c r="DT308" s="4">
        <v>0</v>
      </c>
      <c r="DU308" s="9">
        <f t="shared" si="1866"/>
        <v>0</v>
      </c>
      <c r="DV308" s="12">
        <v>0</v>
      </c>
      <c r="DW308" s="4">
        <v>0</v>
      </c>
      <c r="DX308" s="9">
        <f t="shared" si="1867"/>
        <v>0</v>
      </c>
      <c r="DY308" s="12">
        <v>0</v>
      </c>
      <c r="DZ308" s="4">
        <v>0</v>
      </c>
      <c r="EA308" s="9">
        <f t="shared" si="1868"/>
        <v>0</v>
      </c>
      <c r="EB308" s="12">
        <v>0</v>
      </c>
      <c r="EC308" s="4">
        <v>0</v>
      </c>
      <c r="ED308" s="9">
        <f t="shared" si="1869"/>
        <v>0</v>
      </c>
      <c r="EE308" s="12">
        <v>0</v>
      </c>
      <c r="EF308" s="4">
        <v>0</v>
      </c>
      <c r="EG308" s="9">
        <f t="shared" si="1870"/>
        <v>0</v>
      </c>
      <c r="EH308" s="12">
        <v>0</v>
      </c>
      <c r="EI308" s="4">
        <v>0</v>
      </c>
      <c r="EJ308" s="9">
        <f t="shared" si="1871"/>
        <v>0</v>
      </c>
      <c r="EK308" s="12">
        <v>0</v>
      </c>
      <c r="EL308" s="4">
        <v>0</v>
      </c>
      <c r="EM308" s="9">
        <f t="shared" si="1872"/>
        <v>0</v>
      </c>
      <c r="EN308" s="12">
        <v>0</v>
      </c>
      <c r="EO308" s="4">
        <v>0</v>
      </c>
      <c r="EP308" s="9">
        <f t="shared" si="1873"/>
        <v>0</v>
      </c>
      <c r="EQ308" s="12">
        <v>0</v>
      </c>
      <c r="ER308" s="4">
        <v>0</v>
      </c>
      <c r="ES308" s="9">
        <f t="shared" si="1874"/>
        <v>0</v>
      </c>
      <c r="ET308" s="12">
        <v>0</v>
      </c>
      <c r="EU308" s="4">
        <v>0</v>
      </c>
      <c r="EV308" s="9">
        <f t="shared" si="1875"/>
        <v>0</v>
      </c>
      <c r="EW308" s="12">
        <v>0</v>
      </c>
      <c r="EX308" s="4">
        <v>0</v>
      </c>
      <c r="EY308" s="9">
        <f t="shared" si="1876"/>
        <v>0</v>
      </c>
      <c r="EZ308" s="12">
        <v>0</v>
      </c>
      <c r="FA308" s="4">
        <v>0</v>
      </c>
      <c r="FB308" s="9">
        <f t="shared" si="1877"/>
        <v>0</v>
      </c>
      <c r="FC308" s="12">
        <v>0</v>
      </c>
      <c r="FD308" s="4">
        <v>0</v>
      </c>
      <c r="FE308" s="9">
        <f t="shared" si="1878"/>
        <v>0</v>
      </c>
      <c r="FF308" s="12">
        <v>0</v>
      </c>
      <c r="FG308" s="4">
        <v>0</v>
      </c>
      <c r="FH308" s="9">
        <f t="shared" si="1879"/>
        <v>0</v>
      </c>
      <c r="FI308" s="12">
        <v>0</v>
      </c>
      <c r="FJ308" s="4">
        <v>0</v>
      </c>
      <c r="FK308" s="9">
        <f t="shared" si="1880"/>
        <v>0</v>
      </c>
      <c r="FL308" s="12">
        <v>0</v>
      </c>
      <c r="FM308" s="4">
        <v>0</v>
      </c>
      <c r="FN308" s="9">
        <f t="shared" si="1881"/>
        <v>0</v>
      </c>
      <c r="FO308" s="12">
        <v>0</v>
      </c>
      <c r="FP308" s="4">
        <v>0</v>
      </c>
      <c r="FQ308" s="9">
        <f t="shared" si="1882"/>
        <v>0</v>
      </c>
      <c r="FR308" s="12">
        <v>0</v>
      </c>
      <c r="FS308" s="4">
        <v>0</v>
      </c>
      <c r="FT308" s="9">
        <f t="shared" si="1883"/>
        <v>0</v>
      </c>
      <c r="FU308" s="12">
        <v>0</v>
      </c>
      <c r="FV308" s="4">
        <v>0</v>
      </c>
      <c r="FW308" s="9">
        <f t="shared" si="1884"/>
        <v>0</v>
      </c>
      <c r="FX308" s="12">
        <v>0</v>
      </c>
      <c r="FY308" s="4">
        <v>0</v>
      </c>
      <c r="FZ308" s="9">
        <f t="shared" si="1885"/>
        <v>0</v>
      </c>
      <c r="GA308" s="12">
        <v>0</v>
      </c>
      <c r="GB308" s="4">
        <v>0</v>
      </c>
      <c r="GC308" s="9">
        <f t="shared" si="1886"/>
        <v>0</v>
      </c>
      <c r="GD308" s="12">
        <v>0</v>
      </c>
      <c r="GE308" s="4">
        <v>0</v>
      </c>
      <c r="GF308" s="9">
        <f t="shared" si="1887"/>
        <v>0</v>
      </c>
      <c r="GG308" s="12">
        <v>0</v>
      </c>
      <c r="GH308" s="4">
        <v>0</v>
      </c>
      <c r="GI308" s="9">
        <f t="shared" si="1888"/>
        <v>0</v>
      </c>
      <c r="GJ308" s="12">
        <v>0</v>
      </c>
      <c r="GK308" s="4">
        <v>0</v>
      </c>
      <c r="GL308" s="9">
        <f t="shared" si="1889"/>
        <v>0</v>
      </c>
      <c r="GM308" s="12">
        <v>0</v>
      </c>
      <c r="GN308" s="4">
        <v>0</v>
      </c>
      <c r="GO308" s="9">
        <f t="shared" si="1890"/>
        <v>0</v>
      </c>
      <c r="GP308" s="12">
        <v>0</v>
      </c>
      <c r="GQ308" s="4">
        <v>0</v>
      </c>
      <c r="GR308" s="9">
        <f t="shared" si="1891"/>
        <v>0</v>
      </c>
      <c r="GS308" s="12">
        <v>0</v>
      </c>
      <c r="GT308" s="4">
        <v>0</v>
      </c>
      <c r="GU308" s="9">
        <f t="shared" si="1892"/>
        <v>0</v>
      </c>
      <c r="GV308" s="12">
        <v>0</v>
      </c>
      <c r="GW308" s="4">
        <v>0</v>
      </c>
      <c r="GX308" s="9">
        <f t="shared" si="1893"/>
        <v>0</v>
      </c>
      <c r="GY308" s="12">
        <v>0</v>
      </c>
      <c r="GZ308" s="4">
        <v>0</v>
      </c>
      <c r="HA308" s="9">
        <f t="shared" si="1894"/>
        <v>0</v>
      </c>
      <c r="HB308" s="12">
        <v>0</v>
      </c>
      <c r="HC308" s="4">
        <v>0</v>
      </c>
      <c r="HD308" s="9">
        <f t="shared" si="1895"/>
        <v>0</v>
      </c>
      <c r="HE308" s="12">
        <v>0</v>
      </c>
      <c r="HF308" s="4">
        <v>0</v>
      </c>
      <c r="HG308" s="9">
        <f t="shared" si="1896"/>
        <v>0</v>
      </c>
      <c r="HH308" s="12">
        <f t="shared" si="1898"/>
        <v>0</v>
      </c>
      <c r="HI308" s="9">
        <f t="shared" si="1899"/>
        <v>0</v>
      </c>
    </row>
    <row r="309" spans="1:217" hidden="1" x14ac:dyDescent="0.3">
      <c r="A309" s="108"/>
      <c r="B309" s="9" t="s">
        <v>6</v>
      </c>
      <c r="C309" s="12">
        <v>0</v>
      </c>
      <c r="D309" s="4">
        <v>0</v>
      </c>
      <c r="E309" s="9">
        <f t="shared" ref="E309:E316" si="1900">IF(C309=0,0,D309/C309*1000)</f>
        <v>0</v>
      </c>
      <c r="F309" s="12">
        <v>0</v>
      </c>
      <c r="G309" s="4">
        <v>0</v>
      </c>
      <c r="H309" s="9">
        <f t="shared" si="1827"/>
        <v>0</v>
      </c>
      <c r="I309" s="12">
        <v>0</v>
      </c>
      <c r="J309" s="4">
        <v>0</v>
      </c>
      <c r="K309" s="9">
        <f t="shared" si="1828"/>
        <v>0</v>
      </c>
      <c r="L309" s="12">
        <v>0</v>
      </c>
      <c r="M309" s="4">
        <v>0</v>
      </c>
      <c r="N309" s="9">
        <f t="shared" si="1829"/>
        <v>0</v>
      </c>
      <c r="O309" s="12">
        <v>0</v>
      </c>
      <c r="P309" s="4">
        <v>0</v>
      </c>
      <c r="Q309" s="9">
        <f t="shared" si="1830"/>
        <v>0</v>
      </c>
      <c r="R309" s="12">
        <v>0</v>
      </c>
      <c r="S309" s="4">
        <v>0</v>
      </c>
      <c r="T309" s="9">
        <f t="shared" si="1831"/>
        <v>0</v>
      </c>
      <c r="U309" s="12">
        <v>0</v>
      </c>
      <c r="V309" s="4">
        <v>0</v>
      </c>
      <c r="W309" s="9">
        <f t="shared" si="1832"/>
        <v>0</v>
      </c>
      <c r="X309" s="12">
        <v>0</v>
      </c>
      <c r="Y309" s="4">
        <v>0</v>
      </c>
      <c r="Z309" s="9">
        <f t="shared" si="1833"/>
        <v>0</v>
      </c>
      <c r="AA309" s="12">
        <v>0</v>
      </c>
      <c r="AB309" s="4">
        <v>0</v>
      </c>
      <c r="AC309" s="9">
        <f t="shared" si="1834"/>
        <v>0</v>
      </c>
      <c r="AD309" s="12">
        <v>0</v>
      </c>
      <c r="AE309" s="4">
        <v>0</v>
      </c>
      <c r="AF309" s="9">
        <f t="shared" si="1835"/>
        <v>0</v>
      </c>
      <c r="AG309" s="12">
        <v>0</v>
      </c>
      <c r="AH309" s="4">
        <v>0</v>
      </c>
      <c r="AI309" s="9">
        <f t="shared" si="1836"/>
        <v>0</v>
      </c>
      <c r="AJ309" s="12">
        <v>0</v>
      </c>
      <c r="AK309" s="4">
        <v>0</v>
      </c>
      <c r="AL309" s="9">
        <f t="shared" si="1837"/>
        <v>0</v>
      </c>
      <c r="AM309" s="12">
        <v>0</v>
      </c>
      <c r="AN309" s="4">
        <v>0</v>
      </c>
      <c r="AO309" s="9">
        <f t="shared" si="1838"/>
        <v>0</v>
      </c>
      <c r="AP309" s="12">
        <v>0</v>
      </c>
      <c r="AQ309" s="4">
        <v>0</v>
      </c>
      <c r="AR309" s="9">
        <f t="shared" si="1839"/>
        <v>0</v>
      </c>
      <c r="AS309" s="12">
        <v>0</v>
      </c>
      <c r="AT309" s="4">
        <v>0</v>
      </c>
      <c r="AU309" s="9">
        <f t="shared" si="1840"/>
        <v>0</v>
      </c>
      <c r="AV309" s="12">
        <v>0</v>
      </c>
      <c r="AW309" s="4">
        <v>0</v>
      </c>
      <c r="AX309" s="9">
        <f t="shared" si="1841"/>
        <v>0</v>
      </c>
      <c r="AY309" s="12">
        <v>0</v>
      </c>
      <c r="AZ309" s="4">
        <v>0</v>
      </c>
      <c r="BA309" s="9">
        <f t="shared" si="1842"/>
        <v>0</v>
      </c>
      <c r="BB309" s="12">
        <v>0</v>
      </c>
      <c r="BC309" s="4">
        <v>0</v>
      </c>
      <c r="BD309" s="9">
        <f t="shared" si="1843"/>
        <v>0</v>
      </c>
      <c r="BE309" s="12">
        <v>0</v>
      </c>
      <c r="BF309" s="4">
        <v>0</v>
      </c>
      <c r="BG309" s="9">
        <f t="shared" si="1844"/>
        <v>0</v>
      </c>
      <c r="BH309" s="12">
        <v>0</v>
      </c>
      <c r="BI309" s="4">
        <v>0</v>
      </c>
      <c r="BJ309" s="9">
        <f t="shared" si="1845"/>
        <v>0</v>
      </c>
      <c r="BK309" s="12">
        <v>0</v>
      </c>
      <c r="BL309" s="4">
        <v>0</v>
      </c>
      <c r="BM309" s="9">
        <f t="shared" si="1846"/>
        <v>0</v>
      </c>
      <c r="BN309" s="12">
        <v>0</v>
      </c>
      <c r="BO309" s="4">
        <v>0</v>
      </c>
      <c r="BP309" s="9">
        <f t="shared" si="1847"/>
        <v>0</v>
      </c>
      <c r="BQ309" s="12">
        <v>0</v>
      </c>
      <c r="BR309" s="4">
        <v>0</v>
      </c>
      <c r="BS309" s="9">
        <f t="shared" si="1848"/>
        <v>0</v>
      </c>
      <c r="BT309" s="12">
        <v>0</v>
      </c>
      <c r="BU309" s="4">
        <v>0</v>
      </c>
      <c r="BV309" s="9">
        <f t="shared" si="1849"/>
        <v>0</v>
      </c>
      <c r="BW309" s="12">
        <v>0</v>
      </c>
      <c r="BX309" s="4">
        <v>0</v>
      </c>
      <c r="BY309" s="9">
        <f t="shared" si="1850"/>
        <v>0</v>
      </c>
      <c r="BZ309" s="12">
        <v>0</v>
      </c>
      <c r="CA309" s="4">
        <v>0</v>
      </c>
      <c r="CB309" s="9">
        <f t="shared" si="1851"/>
        <v>0</v>
      </c>
      <c r="CC309" s="12">
        <v>0</v>
      </c>
      <c r="CD309" s="4">
        <v>0</v>
      </c>
      <c r="CE309" s="9">
        <f t="shared" si="1852"/>
        <v>0</v>
      </c>
      <c r="CF309" s="12">
        <v>0</v>
      </c>
      <c r="CG309" s="4">
        <v>0</v>
      </c>
      <c r="CH309" s="9">
        <f t="shared" si="1853"/>
        <v>0</v>
      </c>
      <c r="CI309" s="12">
        <v>0</v>
      </c>
      <c r="CJ309" s="4">
        <v>0</v>
      </c>
      <c r="CK309" s="9">
        <f t="shared" si="1854"/>
        <v>0</v>
      </c>
      <c r="CL309" s="12">
        <v>0</v>
      </c>
      <c r="CM309" s="4">
        <v>0</v>
      </c>
      <c r="CN309" s="9">
        <f t="shared" si="1855"/>
        <v>0</v>
      </c>
      <c r="CO309" s="12">
        <v>0</v>
      </c>
      <c r="CP309" s="4">
        <v>0</v>
      </c>
      <c r="CQ309" s="9">
        <f t="shared" si="1856"/>
        <v>0</v>
      </c>
      <c r="CR309" s="12">
        <v>0</v>
      </c>
      <c r="CS309" s="4">
        <v>0</v>
      </c>
      <c r="CT309" s="9">
        <f t="shared" si="1857"/>
        <v>0</v>
      </c>
      <c r="CU309" s="12">
        <v>0</v>
      </c>
      <c r="CV309" s="4">
        <v>0</v>
      </c>
      <c r="CW309" s="9">
        <f t="shared" si="1858"/>
        <v>0</v>
      </c>
      <c r="CX309" s="12">
        <v>0</v>
      </c>
      <c r="CY309" s="4">
        <v>0</v>
      </c>
      <c r="CZ309" s="9">
        <f t="shared" si="1859"/>
        <v>0</v>
      </c>
      <c r="DA309" s="12">
        <v>0</v>
      </c>
      <c r="DB309" s="4">
        <v>0</v>
      </c>
      <c r="DC309" s="9">
        <f t="shared" si="1860"/>
        <v>0</v>
      </c>
      <c r="DD309" s="12">
        <v>0</v>
      </c>
      <c r="DE309" s="4">
        <v>0</v>
      </c>
      <c r="DF309" s="9">
        <f t="shared" si="1861"/>
        <v>0</v>
      </c>
      <c r="DG309" s="12">
        <v>0</v>
      </c>
      <c r="DH309" s="4">
        <v>0</v>
      </c>
      <c r="DI309" s="9">
        <f t="shared" si="1862"/>
        <v>0</v>
      </c>
      <c r="DJ309" s="12">
        <v>0</v>
      </c>
      <c r="DK309" s="4">
        <v>0</v>
      </c>
      <c r="DL309" s="9">
        <f t="shared" si="1863"/>
        <v>0</v>
      </c>
      <c r="DM309" s="12">
        <v>0</v>
      </c>
      <c r="DN309" s="4">
        <v>0</v>
      </c>
      <c r="DO309" s="9">
        <f t="shared" si="1864"/>
        <v>0</v>
      </c>
      <c r="DP309" s="12">
        <v>0</v>
      </c>
      <c r="DQ309" s="4">
        <v>0</v>
      </c>
      <c r="DR309" s="9">
        <f t="shared" si="1865"/>
        <v>0</v>
      </c>
      <c r="DS309" s="12">
        <v>0</v>
      </c>
      <c r="DT309" s="4">
        <v>0</v>
      </c>
      <c r="DU309" s="9">
        <f t="shared" si="1866"/>
        <v>0</v>
      </c>
      <c r="DV309" s="12">
        <v>0</v>
      </c>
      <c r="DW309" s="4">
        <v>0</v>
      </c>
      <c r="DX309" s="9">
        <f t="shared" si="1867"/>
        <v>0</v>
      </c>
      <c r="DY309" s="12">
        <v>0</v>
      </c>
      <c r="DZ309" s="4">
        <v>0</v>
      </c>
      <c r="EA309" s="9">
        <f t="shared" si="1868"/>
        <v>0</v>
      </c>
      <c r="EB309" s="12">
        <v>0</v>
      </c>
      <c r="EC309" s="4">
        <v>0</v>
      </c>
      <c r="ED309" s="9">
        <f t="shared" si="1869"/>
        <v>0</v>
      </c>
      <c r="EE309" s="12">
        <v>0</v>
      </c>
      <c r="EF309" s="4">
        <v>0</v>
      </c>
      <c r="EG309" s="9">
        <f t="shared" si="1870"/>
        <v>0</v>
      </c>
      <c r="EH309" s="12">
        <v>0</v>
      </c>
      <c r="EI309" s="4">
        <v>0</v>
      </c>
      <c r="EJ309" s="9">
        <f t="shared" si="1871"/>
        <v>0</v>
      </c>
      <c r="EK309" s="12">
        <v>0</v>
      </c>
      <c r="EL309" s="4">
        <v>0</v>
      </c>
      <c r="EM309" s="9">
        <f t="shared" si="1872"/>
        <v>0</v>
      </c>
      <c r="EN309" s="12">
        <v>0</v>
      </c>
      <c r="EO309" s="4">
        <v>0</v>
      </c>
      <c r="EP309" s="9">
        <f t="shared" si="1873"/>
        <v>0</v>
      </c>
      <c r="EQ309" s="12">
        <v>0</v>
      </c>
      <c r="ER309" s="4">
        <v>0</v>
      </c>
      <c r="ES309" s="9">
        <f t="shared" si="1874"/>
        <v>0</v>
      </c>
      <c r="ET309" s="12">
        <v>0</v>
      </c>
      <c r="EU309" s="4">
        <v>0</v>
      </c>
      <c r="EV309" s="9">
        <f t="shared" si="1875"/>
        <v>0</v>
      </c>
      <c r="EW309" s="12">
        <v>0</v>
      </c>
      <c r="EX309" s="4">
        <v>0</v>
      </c>
      <c r="EY309" s="9">
        <f t="shared" si="1876"/>
        <v>0</v>
      </c>
      <c r="EZ309" s="12">
        <v>0</v>
      </c>
      <c r="FA309" s="4">
        <v>0</v>
      </c>
      <c r="FB309" s="9">
        <f t="shared" si="1877"/>
        <v>0</v>
      </c>
      <c r="FC309" s="12">
        <v>0</v>
      </c>
      <c r="FD309" s="4">
        <v>0</v>
      </c>
      <c r="FE309" s="9">
        <f t="shared" si="1878"/>
        <v>0</v>
      </c>
      <c r="FF309" s="12">
        <v>0</v>
      </c>
      <c r="FG309" s="4">
        <v>0</v>
      </c>
      <c r="FH309" s="9">
        <f t="shared" si="1879"/>
        <v>0</v>
      </c>
      <c r="FI309" s="12">
        <v>0</v>
      </c>
      <c r="FJ309" s="4">
        <v>0</v>
      </c>
      <c r="FK309" s="9">
        <f t="shared" si="1880"/>
        <v>0</v>
      </c>
      <c r="FL309" s="12">
        <v>0</v>
      </c>
      <c r="FM309" s="4">
        <v>0</v>
      </c>
      <c r="FN309" s="9">
        <f t="shared" si="1881"/>
        <v>0</v>
      </c>
      <c r="FO309" s="12">
        <v>0</v>
      </c>
      <c r="FP309" s="4">
        <v>0</v>
      </c>
      <c r="FQ309" s="9">
        <f t="shared" si="1882"/>
        <v>0</v>
      </c>
      <c r="FR309" s="12">
        <v>0</v>
      </c>
      <c r="FS309" s="4">
        <v>0</v>
      </c>
      <c r="FT309" s="9">
        <f t="shared" si="1883"/>
        <v>0</v>
      </c>
      <c r="FU309" s="12">
        <v>0</v>
      </c>
      <c r="FV309" s="4">
        <v>0</v>
      </c>
      <c r="FW309" s="9">
        <f t="shared" si="1884"/>
        <v>0</v>
      </c>
      <c r="FX309" s="12">
        <v>0</v>
      </c>
      <c r="FY309" s="4">
        <v>0</v>
      </c>
      <c r="FZ309" s="9">
        <f t="shared" si="1885"/>
        <v>0</v>
      </c>
      <c r="GA309" s="12">
        <v>0</v>
      </c>
      <c r="GB309" s="4">
        <v>0</v>
      </c>
      <c r="GC309" s="9">
        <f t="shared" si="1886"/>
        <v>0</v>
      </c>
      <c r="GD309" s="12">
        <v>0</v>
      </c>
      <c r="GE309" s="4">
        <v>0</v>
      </c>
      <c r="GF309" s="9">
        <f t="shared" si="1887"/>
        <v>0</v>
      </c>
      <c r="GG309" s="12">
        <v>0</v>
      </c>
      <c r="GH309" s="4">
        <v>0</v>
      </c>
      <c r="GI309" s="9">
        <f t="shared" si="1888"/>
        <v>0</v>
      </c>
      <c r="GJ309" s="12">
        <v>0</v>
      </c>
      <c r="GK309" s="4">
        <v>0</v>
      </c>
      <c r="GL309" s="9">
        <f t="shared" si="1889"/>
        <v>0</v>
      </c>
      <c r="GM309" s="12">
        <v>0</v>
      </c>
      <c r="GN309" s="4">
        <v>0</v>
      </c>
      <c r="GO309" s="9">
        <f t="shared" si="1890"/>
        <v>0</v>
      </c>
      <c r="GP309" s="12">
        <v>0</v>
      </c>
      <c r="GQ309" s="4">
        <v>0</v>
      </c>
      <c r="GR309" s="9">
        <f t="shared" si="1891"/>
        <v>0</v>
      </c>
      <c r="GS309" s="12">
        <v>0</v>
      </c>
      <c r="GT309" s="4">
        <v>0</v>
      </c>
      <c r="GU309" s="9">
        <f t="shared" si="1892"/>
        <v>0</v>
      </c>
      <c r="GV309" s="12">
        <v>0</v>
      </c>
      <c r="GW309" s="4">
        <v>0</v>
      </c>
      <c r="GX309" s="9">
        <f t="shared" si="1893"/>
        <v>0</v>
      </c>
      <c r="GY309" s="12">
        <v>0</v>
      </c>
      <c r="GZ309" s="4">
        <v>0</v>
      </c>
      <c r="HA309" s="9">
        <f t="shared" si="1894"/>
        <v>0</v>
      </c>
      <c r="HB309" s="12">
        <v>0</v>
      </c>
      <c r="HC309" s="4">
        <v>0</v>
      </c>
      <c r="HD309" s="9">
        <f t="shared" si="1895"/>
        <v>0</v>
      </c>
      <c r="HE309" s="12">
        <v>0</v>
      </c>
      <c r="HF309" s="4">
        <v>0</v>
      </c>
      <c r="HG309" s="9">
        <f t="shared" si="1896"/>
        <v>0</v>
      </c>
      <c r="HH309" s="12">
        <f t="shared" si="1898"/>
        <v>0</v>
      </c>
      <c r="HI309" s="9">
        <f t="shared" si="1899"/>
        <v>0</v>
      </c>
    </row>
    <row r="310" spans="1:217" hidden="1" x14ac:dyDescent="0.3">
      <c r="A310" s="108"/>
      <c r="B310" s="109" t="s">
        <v>7</v>
      </c>
      <c r="C310" s="12">
        <v>0</v>
      </c>
      <c r="D310" s="4">
        <v>0</v>
      </c>
      <c r="E310" s="9">
        <f t="shared" si="1900"/>
        <v>0</v>
      </c>
      <c r="F310" s="12">
        <v>0</v>
      </c>
      <c r="G310" s="4">
        <v>0</v>
      </c>
      <c r="H310" s="9">
        <f t="shared" si="1827"/>
        <v>0</v>
      </c>
      <c r="I310" s="12">
        <v>0</v>
      </c>
      <c r="J310" s="4">
        <v>0</v>
      </c>
      <c r="K310" s="9">
        <f t="shared" si="1828"/>
        <v>0</v>
      </c>
      <c r="L310" s="12">
        <v>0</v>
      </c>
      <c r="M310" s="4">
        <v>0</v>
      </c>
      <c r="N310" s="9">
        <f t="shared" si="1829"/>
        <v>0</v>
      </c>
      <c r="O310" s="12">
        <v>0</v>
      </c>
      <c r="P310" s="4">
        <v>0</v>
      </c>
      <c r="Q310" s="9">
        <f t="shared" si="1830"/>
        <v>0</v>
      </c>
      <c r="R310" s="12">
        <v>0</v>
      </c>
      <c r="S310" s="4">
        <v>0</v>
      </c>
      <c r="T310" s="9">
        <f t="shared" si="1831"/>
        <v>0</v>
      </c>
      <c r="U310" s="12">
        <v>0</v>
      </c>
      <c r="V310" s="4">
        <v>0</v>
      </c>
      <c r="W310" s="9">
        <f t="shared" si="1832"/>
        <v>0</v>
      </c>
      <c r="X310" s="12">
        <v>0</v>
      </c>
      <c r="Y310" s="4">
        <v>0</v>
      </c>
      <c r="Z310" s="9">
        <f t="shared" si="1833"/>
        <v>0</v>
      </c>
      <c r="AA310" s="12">
        <v>0</v>
      </c>
      <c r="AB310" s="4">
        <v>0</v>
      </c>
      <c r="AC310" s="9">
        <f t="shared" si="1834"/>
        <v>0</v>
      </c>
      <c r="AD310" s="12">
        <v>0</v>
      </c>
      <c r="AE310" s="4">
        <v>0</v>
      </c>
      <c r="AF310" s="9">
        <f t="shared" si="1835"/>
        <v>0</v>
      </c>
      <c r="AG310" s="12">
        <v>0</v>
      </c>
      <c r="AH310" s="4">
        <v>0</v>
      </c>
      <c r="AI310" s="9">
        <f t="shared" si="1836"/>
        <v>0</v>
      </c>
      <c r="AJ310" s="12">
        <v>0</v>
      </c>
      <c r="AK310" s="4">
        <v>0</v>
      </c>
      <c r="AL310" s="9">
        <f t="shared" si="1837"/>
        <v>0</v>
      </c>
      <c r="AM310" s="12">
        <v>0</v>
      </c>
      <c r="AN310" s="4">
        <v>0</v>
      </c>
      <c r="AO310" s="9">
        <f t="shared" si="1838"/>
        <v>0</v>
      </c>
      <c r="AP310" s="12">
        <v>0</v>
      </c>
      <c r="AQ310" s="4">
        <v>0</v>
      </c>
      <c r="AR310" s="9">
        <f t="shared" si="1839"/>
        <v>0</v>
      </c>
      <c r="AS310" s="12">
        <v>0</v>
      </c>
      <c r="AT310" s="4">
        <v>0</v>
      </c>
      <c r="AU310" s="9">
        <f t="shared" si="1840"/>
        <v>0</v>
      </c>
      <c r="AV310" s="12">
        <v>0</v>
      </c>
      <c r="AW310" s="4">
        <v>0</v>
      </c>
      <c r="AX310" s="9">
        <f t="shared" si="1841"/>
        <v>0</v>
      </c>
      <c r="AY310" s="12">
        <v>0</v>
      </c>
      <c r="AZ310" s="4">
        <v>0</v>
      </c>
      <c r="BA310" s="9">
        <f t="shared" si="1842"/>
        <v>0</v>
      </c>
      <c r="BB310" s="12">
        <v>0</v>
      </c>
      <c r="BC310" s="4">
        <v>0</v>
      </c>
      <c r="BD310" s="9">
        <f t="shared" si="1843"/>
        <v>0</v>
      </c>
      <c r="BE310" s="12">
        <v>0</v>
      </c>
      <c r="BF310" s="4">
        <v>0</v>
      </c>
      <c r="BG310" s="9">
        <f t="shared" si="1844"/>
        <v>0</v>
      </c>
      <c r="BH310" s="12">
        <v>0</v>
      </c>
      <c r="BI310" s="4">
        <v>0</v>
      </c>
      <c r="BJ310" s="9">
        <f t="shared" si="1845"/>
        <v>0</v>
      </c>
      <c r="BK310" s="12">
        <v>0</v>
      </c>
      <c r="BL310" s="4">
        <v>0</v>
      </c>
      <c r="BM310" s="9">
        <f t="shared" si="1846"/>
        <v>0</v>
      </c>
      <c r="BN310" s="12">
        <v>0</v>
      </c>
      <c r="BO310" s="4">
        <v>0</v>
      </c>
      <c r="BP310" s="9">
        <f t="shared" si="1847"/>
        <v>0</v>
      </c>
      <c r="BQ310" s="12">
        <v>0</v>
      </c>
      <c r="BR310" s="4">
        <v>0</v>
      </c>
      <c r="BS310" s="9">
        <f t="shared" si="1848"/>
        <v>0</v>
      </c>
      <c r="BT310" s="12">
        <v>0</v>
      </c>
      <c r="BU310" s="4">
        <v>0</v>
      </c>
      <c r="BV310" s="9">
        <f t="shared" si="1849"/>
        <v>0</v>
      </c>
      <c r="BW310" s="12">
        <v>0</v>
      </c>
      <c r="BX310" s="4">
        <v>0</v>
      </c>
      <c r="BY310" s="9">
        <f t="shared" si="1850"/>
        <v>0</v>
      </c>
      <c r="BZ310" s="12">
        <v>0</v>
      </c>
      <c r="CA310" s="4">
        <v>0</v>
      </c>
      <c r="CB310" s="9">
        <f t="shared" si="1851"/>
        <v>0</v>
      </c>
      <c r="CC310" s="12">
        <v>0</v>
      </c>
      <c r="CD310" s="4">
        <v>0</v>
      </c>
      <c r="CE310" s="9">
        <f t="shared" si="1852"/>
        <v>0</v>
      </c>
      <c r="CF310" s="12">
        <v>0</v>
      </c>
      <c r="CG310" s="4">
        <v>0</v>
      </c>
      <c r="CH310" s="9">
        <f t="shared" si="1853"/>
        <v>0</v>
      </c>
      <c r="CI310" s="12">
        <v>0</v>
      </c>
      <c r="CJ310" s="4">
        <v>0</v>
      </c>
      <c r="CK310" s="9">
        <f t="shared" si="1854"/>
        <v>0</v>
      </c>
      <c r="CL310" s="12">
        <v>0</v>
      </c>
      <c r="CM310" s="4">
        <v>0</v>
      </c>
      <c r="CN310" s="9">
        <f t="shared" si="1855"/>
        <v>0</v>
      </c>
      <c r="CO310" s="12">
        <v>0</v>
      </c>
      <c r="CP310" s="4">
        <v>0</v>
      </c>
      <c r="CQ310" s="9">
        <f t="shared" si="1856"/>
        <v>0</v>
      </c>
      <c r="CR310" s="12">
        <v>0</v>
      </c>
      <c r="CS310" s="4">
        <v>0</v>
      </c>
      <c r="CT310" s="9">
        <f t="shared" si="1857"/>
        <v>0</v>
      </c>
      <c r="CU310" s="12">
        <v>0</v>
      </c>
      <c r="CV310" s="4">
        <v>0</v>
      </c>
      <c r="CW310" s="9">
        <f t="shared" si="1858"/>
        <v>0</v>
      </c>
      <c r="CX310" s="12">
        <v>0</v>
      </c>
      <c r="CY310" s="4">
        <v>0</v>
      </c>
      <c r="CZ310" s="9">
        <f t="shared" si="1859"/>
        <v>0</v>
      </c>
      <c r="DA310" s="12">
        <v>0</v>
      </c>
      <c r="DB310" s="4">
        <v>0</v>
      </c>
      <c r="DC310" s="9">
        <f t="shared" si="1860"/>
        <v>0</v>
      </c>
      <c r="DD310" s="12">
        <v>0</v>
      </c>
      <c r="DE310" s="4">
        <v>0</v>
      </c>
      <c r="DF310" s="9">
        <f t="shared" si="1861"/>
        <v>0</v>
      </c>
      <c r="DG310" s="12">
        <v>0</v>
      </c>
      <c r="DH310" s="4">
        <v>0</v>
      </c>
      <c r="DI310" s="9">
        <f t="shared" si="1862"/>
        <v>0</v>
      </c>
      <c r="DJ310" s="12">
        <v>0</v>
      </c>
      <c r="DK310" s="4">
        <v>0</v>
      </c>
      <c r="DL310" s="9">
        <f t="shared" si="1863"/>
        <v>0</v>
      </c>
      <c r="DM310" s="12">
        <v>0</v>
      </c>
      <c r="DN310" s="4">
        <v>0</v>
      </c>
      <c r="DO310" s="9">
        <f t="shared" si="1864"/>
        <v>0</v>
      </c>
      <c r="DP310" s="12">
        <v>0</v>
      </c>
      <c r="DQ310" s="4">
        <v>0</v>
      </c>
      <c r="DR310" s="9">
        <f t="shared" si="1865"/>
        <v>0</v>
      </c>
      <c r="DS310" s="12">
        <v>0</v>
      </c>
      <c r="DT310" s="4">
        <v>0</v>
      </c>
      <c r="DU310" s="9">
        <f t="shared" si="1866"/>
        <v>0</v>
      </c>
      <c r="DV310" s="12">
        <v>0</v>
      </c>
      <c r="DW310" s="4">
        <v>0</v>
      </c>
      <c r="DX310" s="9">
        <f t="shared" si="1867"/>
        <v>0</v>
      </c>
      <c r="DY310" s="12">
        <v>0</v>
      </c>
      <c r="DZ310" s="4">
        <v>0</v>
      </c>
      <c r="EA310" s="9">
        <f t="shared" si="1868"/>
        <v>0</v>
      </c>
      <c r="EB310" s="12">
        <v>0</v>
      </c>
      <c r="EC310" s="4">
        <v>0</v>
      </c>
      <c r="ED310" s="9">
        <f t="shared" si="1869"/>
        <v>0</v>
      </c>
      <c r="EE310" s="12">
        <v>0</v>
      </c>
      <c r="EF310" s="4">
        <v>0</v>
      </c>
      <c r="EG310" s="9">
        <f t="shared" si="1870"/>
        <v>0</v>
      </c>
      <c r="EH310" s="12">
        <v>0</v>
      </c>
      <c r="EI310" s="4">
        <v>0</v>
      </c>
      <c r="EJ310" s="9">
        <f t="shared" si="1871"/>
        <v>0</v>
      </c>
      <c r="EK310" s="12">
        <v>0</v>
      </c>
      <c r="EL310" s="4">
        <v>0</v>
      </c>
      <c r="EM310" s="9">
        <f t="shared" si="1872"/>
        <v>0</v>
      </c>
      <c r="EN310" s="12">
        <v>0</v>
      </c>
      <c r="EO310" s="4">
        <v>0</v>
      </c>
      <c r="EP310" s="9">
        <f t="shared" si="1873"/>
        <v>0</v>
      </c>
      <c r="EQ310" s="12">
        <v>0</v>
      </c>
      <c r="ER310" s="4">
        <v>0</v>
      </c>
      <c r="ES310" s="9">
        <f t="shared" si="1874"/>
        <v>0</v>
      </c>
      <c r="ET310" s="12">
        <v>0</v>
      </c>
      <c r="EU310" s="4">
        <v>0</v>
      </c>
      <c r="EV310" s="9">
        <f t="shared" si="1875"/>
        <v>0</v>
      </c>
      <c r="EW310" s="12">
        <v>0</v>
      </c>
      <c r="EX310" s="4">
        <v>0</v>
      </c>
      <c r="EY310" s="9">
        <f t="shared" si="1876"/>
        <v>0</v>
      </c>
      <c r="EZ310" s="12">
        <v>0</v>
      </c>
      <c r="FA310" s="4">
        <v>0</v>
      </c>
      <c r="FB310" s="9">
        <f t="shared" si="1877"/>
        <v>0</v>
      </c>
      <c r="FC310" s="12">
        <v>0</v>
      </c>
      <c r="FD310" s="4">
        <v>0</v>
      </c>
      <c r="FE310" s="9">
        <f t="shared" si="1878"/>
        <v>0</v>
      </c>
      <c r="FF310" s="12">
        <v>0</v>
      </c>
      <c r="FG310" s="4">
        <v>0</v>
      </c>
      <c r="FH310" s="9">
        <f t="shared" si="1879"/>
        <v>0</v>
      </c>
      <c r="FI310" s="12">
        <v>0</v>
      </c>
      <c r="FJ310" s="4">
        <v>0</v>
      </c>
      <c r="FK310" s="9">
        <f t="shared" si="1880"/>
        <v>0</v>
      </c>
      <c r="FL310" s="12">
        <v>0</v>
      </c>
      <c r="FM310" s="4">
        <v>0</v>
      </c>
      <c r="FN310" s="9">
        <f t="shared" si="1881"/>
        <v>0</v>
      </c>
      <c r="FO310" s="12">
        <v>0</v>
      </c>
      <c r="FP310" s="4">
        <v>0</v>
      </c>
      <c r="FQ310" s="9">
        <f t="shared" si="1882"/>
        <v>0</v>
      </c>
      <c r="FR310" s="12">
        <v>0</v>
      </c>
      <c r="FS310" s="4">
        <v>0</v>
      </c>
      <c r="FT310" s="9">
        <f t="shared" si="1883"/>
        <v>0</v>
      </c>
      <c r="FU310" s="12">
        <v>0</v>
      </c>
      <c r="FV310" s="4">
        <v>0</v>
      </c>
      <c r="FW310" s="9">
        <f t="shared" si="1884"/>
        <v>0</v>
      </c>
      <c r="FX310" s="12">
        <v>0</v>
      </c>
      <c r="FY310" s="4">
        <v>0</v>
      </c>
      <c r="FZ310" s="9">
        <f t="shared" si="1885"/>
        <v>0</v>
      </c>
      <c r="GA310" s="12">
        <v>0</v>
      </c>
      <c r="GB310" s="4">
        <v>0</v>
      </c>
      <c r="GC310" s="9">
        <f t="shared" si="1886"/>
        <v>0</v>
      </c>
      <c r="GD310" s="12">
        <v>0</v>
      </c>
      <c r="GE310" s="4">
        <v>0</v>
      </c>
      <c r="GF310" s="9">
        <f t="shared" si="1887"/>
        <v>0</v>
      </c>
      <c r="GG310" s="12">
        <v>0</v>
      </c>
      <c r="GH310" s="4">
        <v>0</v>
      </c>
      <c r="GI310" s="9">
        <f t="shared" si="1888"/>
        <v>0</v>
      </c>
      <c r="GJ310" s="12">
        <v>0</v>
      </c>
      <c r="GK310" s="4">
        <v>0</v>
      </c>
      <c r="GL310" s="9">
        <f t="shared" si="1889"/>
        <v>0</v>
      </c>
      <c r="GM310" s="12">
        <v>0</v>
      </c>
      <c r="GN310" s="4">
        <v>0</v>
      </c>
      <c r="GO310" s="9">
        <f t="shared" si="1890"/>
        <v>0</v>
      </c>
      <c r="GP310" s="12">
        <v>0</v>
      </c>
      <c r="GQ310" s="4">
        <v>0</v>
      </c>
      <c r="GR310" s="9">
        <f t="shared" si="1891"/>
        <v>0</v>
      </c>
      <c r="GS310" s="12">
        <v>0</v>
      </c>
      <c r="GT310" s="4">
        <v>0</v>
      </c>
      <c r="GU310" s="9">
        <f t="shared" si="1892"/>
        <v>0</v>
      </c>
      <c r="GV310" s="12">
        <v>0</v>
      </c>
      <c r="GW310" s="4">
        <v>0</v>
      </c>
      <c r="GX310" s="9">
        <f t="shared" si="1893"/>
        <v>0</v>
      </c>
      <c r="GY310" s="12">
        <v>0</v>
      </c>
      <c r="GZ310" s="4">
        <v>0</v>
      </c>
      <c r="HA310" s="9">
        <f t="shared" si="1894"/>
        <v>0</v>
      </c>
      <c r="HB310" s="12">
        <v>0</v>
      </c>
      <c r="HC310" s="4">
        <v>0</v>
      </c>
      <c r="HD310" s="9">
        <f t="shared" si="1895"/>
        <v>0</v>
      </c>
      <c r="HE310" s="12">
        <v>0</v>
      </c>
      <c r="HF310" s="4">
        <v>0</v>
      </c>
      <c r="HG310" s="9">
        <f t="shared" si="1896"/>
        <v>0</v>
      </c>
      <c r="HH310" s="12">
        <f t="shared" si="1898"/>
        <v>0</v>
      </c>
      <c r="HI310" s="9">
        <f t="shared" si="1899"/>
        <v>0</v>
      </c>
    </row>
    <row r="311" spans="1:217" hidden="1" x14ac:dyDescent="0.3">
      <c r="A311" s="108"/>
      <c r="B311" s="109" t="s">
        <v>8</v>
      </c>
      <c r="C311" s="12">
        <v>0</v>
      </c>
      <c r="D311" s="4">
        <v>0</v>
      </c>
      <c r="E311" s="9">
        <f t="shared" si="1900"/>
        <v>0</v>
      </c>
      <c r="F311" s="12">
        <v>0</v>
      </c>
      <c r="G311" s="4">
        <v>0</v>
      </c>
      <c r="H311" s="9">
        <f t="shared" si="1827"/>
        <v>0</v>
      </c>
      <c r="I311" s="12">
        <v>0</v>
      </c>
      <c r="J311" s="4">
        <v>0</v>
      </c>
      <c r="K311" s="9">
        <f t="shared" si="1828"/>
        <v>0</v>
      </c>
      <c r="L311" s="12">
        <v>0</v>
      </c>
      <c r="M311" s="4">
        <v>0</v>
      </c>
      <c r="N311" s="9">
        <f t="shared" si="1829"/>
        <v>0</v>
      </c>
      <c r="O311" s="12">
        <v>0</v>
      </c>
      <c r="P311" s="4">
        <v>0</v>
      </c>
      <c r="Q311" s="9">
        <f t="shared" si="1830"/>
        <v>0</v>
      </c>
      <c r="R311" s="12">
        <v>0</v>
      </c>
      <c r="S311" s="4">
        <v>0</v>
      </c>
      <c r="T311" s="9">
        <f t="shared" si="1831"/>
        <v>0</v>
      </c>
      <c r="U311" s="12">
        <v>0</v>
      </c>
      <c r="V311" s="4">
        <v>0</v>
      </c>
      <c r="W311" s="9">
        <f t="shared" si="1832"/>
        <v>0</v>
      </c>
      <c r="X311" s="12">
        <v>0</v>
      </c>
      <c r="Y311" s="4">
        <v>0</v>
      </c>
      <c r="Z311" s="9">
        <f t="shared" si="1833"/>
        <v>0</v>
      </c>
      <c r="AA311" s="12">
        <v>0</v>
      </c>
      <c r="AB311" s="4">
        <v>0</v>
      </c>
      <c r="AC311" s="9">
        <f t="shared" si="1834"/>
        <v>0</v>
      </c>
      <c r="AD311" s="12">
        <v>0</v>
      </c>
      <c r="AE311" s="4">
        <v>0</v>
      </c>
      <c r="AF311" s="9">
        <f t="shared" si="1835"/>
        <v>0</v>
      </c>
      <c r="AG311" s="12">
        <v>0</v>
      </c>
      <c r="AH311" s="4">
        <v>0</v>
      </c>
      <c r="AI311" s="9">
        <f t="shared" si="1836"/>
        <v>0</v>
      </c>
      <c r="AJ311" s="12">
        <v>0</v>
      </c>
      <c r="AK311" s="4">
        <v>0</v>
      </c>
      <c r="AL311" s="9">
        <f t="shared" si="1837"/>
        <v>0</v>
      </c>
      <c r="AM311" s="12">
        <v>0</v>
      </c>
      <c r="AN311" s="4">
        <v>0</v>
      </c>
      <c r="AO311" s="9">
        <f t="shared" si="1838"/>
        <v>0</v>
      </c>
      <c r="AP311" s="12">
        <v>0</v>
      </c>
      <c r="AQ311" s="4">
        <v>0</v>
      </c>
      <c r="AR311" s="9">
        <f t="shared" si="1839"/>
        <v>0</v>
      </c>
      <c r="AS311" s="12">
        <v>0</v>
      </c>
      <c r="AT311" s="4">
        <v>0</v>
      </c>
      <c r="AU311" s="9">
        <f t="shared" si="1840"/>
        <v>0</v>
      </c>
      <c r="AV311" s="12">
        <v>0</v>
      </c>
      <c r="AW311" s="4">
        <v>0</v>
      </c>
      <c r="AX311" s="9">
        <f t="shared" si="1841"/>
        <v>0</v>
      </c>
      <c r="AY311" s="12">
        <v>0</v>
      </c>
      <c r="AZ311" s="4">
        <v>0</v>
      </c>
      <c r="BA311" s="9">
        <f t="shared" si="1842"/>
        <v>0</v>
      </c>
      <c r="BB311" s="12">
        <v>0</v>
      </c>
      <c r="BC311" s="4">
        <v>0</v>
      </c>
      <c r="BD311" s="9">
        <f t="shared" si="1843"/>
        <v>0</v>
      </c>
      <c r="BE311" s="12">
        <v>0</v>
      </c>
      <c r="BF311" s="4">
        <v>0</v>
      </c>
      <c r="BG311" s="9">
        <f t="shared" si="1844"/>
        <v>0</v>
      </c>
      <c r="BH311" s="12">
        <v>0</v>
      </c>
      <c r="BI311" s="4">
        <v>0</v>
      </c>
      <c r="BJ311" s="9">
        <f t="shared" si="1845"/>
        <v>0</v>
      </c>
      <c r="BK311" s="12">
        <v>0</v>
      </c>
      <c r="BL311" s="4">
        <v>0</v>
      </c>
      <c r="BM311" s="9">
        <f t="shared" si="1846"/>
        <v>0</v>
      </c>
      <c r="BN311" s="12">
        <v>0</v>
      </c>
      <c r="BO311" s="4">
        <v>0</v>
      </c>
      <c r="BP311" s="9">
        <f t="shared" si="1847"/>
        <v>0</v>
      </c>
      <c r="BQ311" s="12">
        <v>0</v>
      </c>
      <c r="BR311" s="4">
        <v>0</v>
      </c>
      <c r="BS311" s="9">
        <f t="shared" si="1848"/>
        <v>0</v>
      </c>
      <c r="BT311" s="12">
        <v>0</v>
      </c>
      <c r="BU311" s="4">
        <v>0</v>
      </c>
      <c r="BV311" s="9">
        <f t="shared" si="1849"/>
        <v>0</v>
      </c>
      <c r="BW311" s="12">
        <v>0</v>
      </c>
      <c r="BX311" s="4">
        <v>0</v>
      </c>
      <c r="BY311" s="9">
        <f t="shared" si="1850"/>
        <v>0</v>
      </c>
      <c r="BZ311" s="12">
        <v>0</v>
      </c>
      <c r="CA311" s="4">
        <v>0</v>
      </c>
      <c r="CB311" s="9">
        <f t="shared" si="1851"/>
        <v>0</v>
      </c>
      <c r="CC311" s="12">
        <v>0</v>
      </c>
      <c r="CD311" s="4">
        <v>0</v>
      </c>
      <c r="CE311" s="9">
        <f t="shared" si="1852"/>
        <v>0</v>
      </c>
      <c r="CF311" s="12">
        <v>0</v>
      </c>
      <c r="CG311" s="4">
        <v>0</v>
      </c>
      <c r="CH311" s="9">
        <f t="shared" si="1853"/>
        <v>0</v>
      </c>
      <c r="CI311" s="12">
        <v>0</v>
      </c>
      <c r="CJ311" s="4">
        <v>0</v>
      </c>
      <c r="CK311" s="9">
        <f t="shared" si="1854"/>
        <v>0</v>
      </c>
      <c r="CL311" s="12">
        <v>0</v>
      </c>
      <c r="CM311" s="4">
        <v>0</v>
      </c>
      <c r="CN311" s="9">
        <f t="shared" si="1855"/>
        <v>0</v>
      </c>
      <c r="CO311" s="12">
        <v>0</v>
      </c>
      <c r="CP311" s="4">
        <v>0</v>
      </c>
      <c r="CQ311" s="9">
        <f t="shared" si="1856"/>
        <v>0</v>
      </c>
      <c r="CR311" s="12">
        <v>0</v>
      </c>
      <c r="CS311" s="4">
        <v>0</v>
      </c>
      <c r="CT311" s="9">
        <f t="shared" si="1857"/>
        <v>0</v>
      </c>
      <c r="CU311" s="12">
        <v>0</v>
      </c>
      <c r="CV311" s="4">
        <v>0</v>
      </c>
      <c r="CW311" s="9">
        <f t="shared" si="1858"/>
        <v>0</v>
      </c>
      <c r="CX311" s="12">
        <v>0</v>
      </c>
      <c r="CY311" s="4">
        <v>0</v>
      </c>
      <c r="CZ311" s="9">
        <f t="shared" si="1859"/>
        <v>0</v>
      </c>
      <c r="DA311" s="12">
        <v>0</v>
      </c>
      <c r="DB311" s="4">
        <v>0</v>
      </c>
      <c r="DC311" s="9">
        <f t="shared" si="1860"/>
        <v>0</v>
      </c>
      <c r="DD311" s="12">
        <v>0</v>
      </c>
      <c r="DE311" s="4">
        <v>0</v>
      </c>
      <c r="DF311" s="9">
        <f t="shared" si="1861"/>
        <v>0</v>
      </c>
      <c r="DG311" s="12">
        <v>0</v>
      </c>
      <c r="DH311" s="4">
        <v>0</v>
      </c>
      <c r="DI311" s="9">
        <f t="shared" si="1862"/>
        <v>0</v>
      </c>
      <c r="DJ311" s="12">
        <v>0</v>
      </c>
      <c r="DK311" s="4">
        <v>0</v>
      </c>
      <c r="DL311" s="9">
        <f t="shared" si="1863"/>
        <v>0</v>
      </c>
      <c r="DM311" s="12">
        <v>0</v>
      </c>
      <c r="DN311" s="4">
        <v>0</v>
      </c>
      <c r="DO311" s="9">
        <f t="shared" si="1864"/>
        <v>0</v>
      </c>
      <c r="DP311" s="12">
        <v>0</v>
      </c>
      <c r="DQ311" s="4">
        <v>0</v>
      </c>
      <c r="DR311" s="9">
        <f t="shared" si="1865"/>
        <v>0</v>
      </c>
      <c r="DS311" s="12">
        <v>0</v>
      </c>
      <c r="DT311" s="4">
        <v>0</v>
      </c>
      <c r="DU311" s="9">
        <f t="shared" si="1866"/>
        <v>0</v>
      </c>
      <c r="DV311" s="12">
        <v>0</v>
      </c>
      <c r="DW311" s="4">
        <v>0</v>
      </c>
      <c r="DX311" s="9">
        <f t="shared" si="1867"/>
        <v>0</v>
      </c>
      <c r="DY311" s="12">
        <v>0</v>
      </c>
      <c r="DZ311" s="4">
        <v>0</v>
      </c>
      <c r="EA311" s="9">
        <f t="shared" si="1868"/>
        <v>0</v>
      </c>
      <c r="EB311" s="12">
        <v>0</v>
      </c>
      <c r="EC311" s="4">
        <v>0</v>
      </c>
      <c r="ED311" s="9">
        <f t="shared" si="1869"/>
        <v>0</v>
      </c>
      <c r="EE311" s="12">
        <v>0</v>
      </c>
      <c r="EF311" s="4">
        <v>0</v>
      </c>
      <c r="EG311" s="9">
        <f t="shared" si="1870"/>
        <v>0</v>
      </c>
      <c r="EH311" s="12">
        <v>0</v>
      </c>
      <c r="EI311" s="4">
        <v>0</v>
      </c>
      <c r="EJ311" s="9">
        <f t="shared" si="1871"/>
        <v>0</v>
      </c>
      <c r="EK311" s="12">
        <v>0</v>
      </c>
      <c r="EL311" s="4">
        <v>0</v>
      </c>
      <c r="EM311" s="9">
        <f t="shared" si="1872"/>
        <v>0</v>
      </c>
      <c r="EN311" s="12">
        <v>0</v>
      </c>
      <c r="EO311" s="4">
        <v>0</v>
      </c>
      <c r="EP311" s="9">
        <f t="shared" si="1873"/>
        <v>0</v>
      </c>
      <c r="EQ311" s="12">
        <v>0</v>
      </c>
      <c r="ER311" s="4">
        <v>0</v>
      </c>
      <c r="ES311" s="9">
        <f t="shared" si="1874"/>
        <v>0</v>
      </c>
      <c r="ET311" s="12">
        <v>0</v>
      </c>
      <c r="EU311" s="4">
        <v>0</v>
      </c>
      <c r="EV311" s="9">
        <f t="shared" si="1875"/>
        <v>0</v>
      </c>
      <c r="EW311" s="12">
        <v>0</v>
      </c>
      <c r="EX311" s="4">
        <v>0</v>
      </c>
      <c r="EY311" s="9">
        <f t="shared" si="1876"/>
        <v>0</v>
      </c>
      <c r="EZ311" s="12">
        <v>0</v>
      </c>
      <c r="FA311" s="4">
        <v>0</v>
      </c>
      <c r="FB311" s="9">
        <f t="shared" si="1877"/>
        <v>0</v>
      </c>
      <c r="FC311" s="12">
        <v>0</v>
      </c>
      <c r="FD311" s="4">
        <v>0</v>
      </c>
      <c r="FE311" s="9">
        <f t="shared" si="1878"/>
        <v>0</v>
      </c>
      <c r="FF311" s="12">
        <v>0</v>
      </c>
      <c r="FG311" s="4">
        <v>0</v>
      </c>
      <c r="FH311" s="9">
        <f t="shared" si="1879"/>
        <v>0</v>
      </c>
      <c r="FI311" s="12">
        <v>0</v>
      </c>
      <c r="FJ311" s="4">
        <v>0</v>
      </c>
      <c r="FK311" s="9">
        <f t="shared" si="1880"/>
        <v>0</v>
      </c>
      <c r="FL311" s="12">
        <v>0</v>
      </c>
      <c r="FM311" s="4">
        <v>0</v>
      </c>
      <c r="FN311" s="9">
        <f t="shared" si="1881"/>
        <v>0</v>
      </c>
      <c r="FO311" s="12">
        <v>0</v>
      </c>
      <c r="FP311" s="4">
        <v>0</v>
      </c>
      <c r="FQ311" s="9">
        <f t="shared" si="1882"/>
        <v>0</v>
      </c>
      <c r="FR311" s="12">
        <v>0</v>
      </c>
      <c r="FS311" s="4">
        <v>0</v>
      </c>
      <c r="FT311" s="9">
        <f t="shared" si="1883"/>
        <v>0</v>
      </c>
      <c r="FU311" s="12">
        <v>0</v>
      </c>
      <c r="FV311" s="4">
        <v>0</v>
      </c>
      <c r="FW311" s="9">
        <f t="shared" si="1884"/>
        <v>0</v>
      </c>
      <c r="FX311" s="12">
        <v>0</v>
      </c>
      <c r="FY311" s="4">
        <v>0</v>
      </c>
      <c r="FZ311" s="9">
        <f t="shared" si="1885"/>
        <v>0</v>
      </c>
      <c r="GA311" s="12">
        <v>0</v>
      </c>
      <c r="GB311" s="4">
        <v>0</v>
      </c>
      <c r="GC311" s="9">
        <f t="shared" si="1886"/>
        <v>0</v>
      </c>
      <c r="GD311" s="12">
        <v>0</v>
      </c>
      <c r="GE311" s="4">
        <v>0</v>
      </c>
      <c r="GF311" s="9">
        <f t="shared" si="1887"/>
        <v>0</v>
      </c>
      <c r="GG311" s="12">
        <v>0</v>
      </c>
      <c r="GH311" s="4">
        <v>0</v>
      </c>
      <c r="GI311" s="9">
        <f t="shared" si="1888"/>
        <v>0</v>
      </c>
      <c r="GJ311" s="12">
        <v>0</v>
      </c>
      <c r="GK311" s="4">
        <v>0</v>
      </c>
      <c r="GL311" s="9">
        <f t="shared" si="1889"/>
        <v>0</v>
      </c>
      <c r="GM311" s="12">
        <v>0</v>
      </c>
      <c r="GN311" s="4">
        <v>0</v>
      </c>
      <c r="GO311" s="9">
        <f t="shared" si="1890"/>
        <v>0</v>
      </c>
      <c r="GP311" s="12">
        <v>0</v>
      </c>
      <c r="GQ311" s="4">
        <v>0</v>
      </c>
      <c r="GR311" s="9">
        <f t="shared" si="1891"/>
        <v>0</v>
      </c>
      <c r="GS311" s="12">
        <v>0</v>
      </c>
      <c r="GT311" s="4">
        <v>0</v>
      </c>
      <c r="GU311" s="9">
        <f t="shared" si="1892"/>
        <v>0</v>
      </c>
      <c r="GV311" s="12">
        <v>0</v>
      </c>
      <c r="GW311" s="4">
        <v>0</v>
      </c>
      <c r="GX311" s="9">
        <f t="shared" si="1893"/>
        <v>0</v>
      </c>
      <c r="GY311" s="12">
        <v>0</v>
      </c>
      <c r="GZ311" s="4">
        <v>0</v>
      </c>
      <c r="HA311" s="9">
        <f t="shared" si="1894"/>
        <v>0</v>
      </c>
      <c r="HB311" s="12">
        <v>0</v>
      </c>
      <c r="HC311" s="4">
        <v>0</v>
      </c>
      <c r="HD311" s="9">
        <f t="shared" si="1895"/>
        <v>0</v>
      </c>
      <c r="HE311" s="12">
        <v>0</v>
      </c>
      <c r="HF311" s="4">
        <v>0</v>
      </c>
      <c r="HG311" s="9">
        <f t="shared" si="1896"/>
        <v>0</v>
      </c>
      <c r="HH311" s="12">
        <f t="shared" si="1898"/>
        <v>0</v>
      </c>
      <c r="HI311" s="9">
        <f t="shared" si="1899"/>
        <v>0</v>
      </c>
    </row>
    <row r="312" spans="1:217" hidden="1" x14ac:dyDescent="0.3">
      <c r="A312" s="108"/>
      <c r="B312" s="109" t="s">
        <v>9</v>
      </c>
      <c r="C312" s="12">
        <v>0</v>
      </c>
      <c r="D312" s="4">
        <v>0</v>
      </c>
      <c r="E312" s="9">
        <f t="shared" si="1900"/>
        <v>0</v>
      </c>
      <c r="F312" s="12">
        <v>0</v>
      </c>
      <c r="G312" s="4">
        <v>0</v>
      </c>
      <c r="H312" s="9">
        <f t="shared" si="1827"/>
        <v>0</v>
      </c>
      <c r="I312" s="12">
        <v>0</v>
      </c>
      <c r="J312" s="4">
        <v>0</v>
      </c>
      <c r="K312" s="9">
        <f t="shared" si="1828"/>
        <v>0</v>
      </c>
      <c r="L312" s="12">
        <v>0</v>
      </c>
      <c r="M312" s="4">
        <v>0</v>
      </c>
      <c r="N312" s="9">
        <f t="shared" si="1829"/>
        <v>0</v>
      </c>
      <c r="O312" s="12">
        <v>0</v>
      </c>
      <c r="P312" s="4">
        <v>0</v>
      </c>
      <c r="Q312" s="9">
        <f t="shared" si="1830"/>
        <v>0</v>
      </c>
      <c r="R312" s="12">
        <v>0</v>
      </c>
      <c r="S312" s="4">
        <v>0</v>
      </c>
      <c r="T312" s="9">
        <f t="shared" si="1831"/>
        <v>0</v>
      </c>
      <c r="U312" s="12">
        <v>0</v>
      </c>
      <c r="V312" s="4">
        <v>0</v>
      </c>
      <c r="W312" s="9">
        <f t="shared" si="1832"/>
        <v>0</v>
      </c>
      <c r="X312" s="12">
        <v>0</v>
      </c>
      <c r="Y312" s="4">
        <v>0</v>
      </c>
      <c r="Z312" s="9">
        <f t="shared" si="1833"/>
        <v>0</v>
      </c>
      <c r="AA312" s="12">
        <v>0</v>
      </c>
      <c r="AB312" s="4">
        <v>0</v>
      </c>
      <c r="AC312" s="9">
        <f t="shared" si="1834"/>
        <v>0</v>
      </c>
      <c r="AD312" s="12">
        <v>0</v>
      </c>
      <c r="AE312" s="4">
        <v>0</v>
      </c>
      <c r="AF312" s="9">
        <f t="shared" si="1835"/>
        <v>0</v>
      </c>
      <c r="AG312" s="12">
        <v>0</v>
      </c>
      <c r="AH312" s="4">
        <v>0</v>
      </c>
      <c r="AI312" s="9">
        <f t="shared" si="1836"/>
        <v>0</v>
      </c>
      <c r="AJ312" s="12">
        <v>0</v>
      </c>
      <c r="AK312" s="4">
        <v>0</v>
      </c>
      <c r="AL312" s="9">
        <f t="shared" si="1837"/>
        <v>0</v>
      </c>
      <c r="AM312" s="12">
        <v>0</v>
      </c>
      <c r="AN312" s="4">
        <v>0</v>
      </c>
      <c r="AO312" s="9">
        <f t="shared" si="1838"/>
        <v>0</v>
      </c>
      <c r="AP312" s="12">
        <v>0</v>
      </c>
      <c r="AQ312" s="4">
        <v>0</v>
      </c>
      <c r="AR312" s="9">
        <f t="shared" si="1839"/>
        <v>0</v>
      </c>
      <c r="AS312" s="12">
        <v>0</v>
      </c>
      <c r="AT312" s="4">
        <v>0</v>
      </c>
      <c r="AU312" s="9">
        <f t="shared" si="1840"/>
        <v>0</v>
      </c>
      <c r="AV312" s="12">
        <v>0</v>
      </c>
      <c r="AW312" s="4">
        <v>0</v>
      </c>
      <c r="AX312" s="9">
        <f t="shared" si="1841"/>
        <v>0</v>
      </c>
      <c r="AY312" s="12">
        <v>0</v>
      </c>
      <c r="AZ312" s="4">
        <v>0</v>
      </c>
      <c r="BA312" s="9">
        <f t="shared" si="1842"/>
        <v>0</v>
      </c>
      <c r="BB312" s="12">
        <v>0</v>
      </c>
      <c r="BC312" s="4">
        <v>0</v>
      </c>
      <c r="BD312" s="9">
        <f t="shared" si="1843"/>
        <v>0</v>
      </c>
      <c r="BE312" s="12">
        <v>0</v>
      </c>
      <c r="BF312" s="4">
        <v>0</v>
      </c>
      <c r="BG312" s="9">
        <f t="shared" si="1844"/>
        <v>0</v>
      </c>
      <c r="BH312" s="12">
        <v>0</v>
      </c>
      <c r="BI312" s="4">
        <v>0</v>
      </c>
      <c r="BJ312" s="9">
        <f t="shared" si="1845"/>
        <v>0</v>
      </c>
      <c r="BK312" s="12">
        <v>0</v>
      </c>
      <c r="BL312" s="4">
        <v>0</v>
      </c>
      <c r="BM312" s="9">
        <f t="shared" si="1846"/>
        <v>0</v>
      </c>
      <c r="BN312" s="12">
        <v>0</v>
      </c>
      <c r="BO312" s="4">
        <v>0</v>
      </c>
      <c r="BP312" s="9">
        <f t="shared" si="1847"/>
        <v>0</v>
      </c>
      <c r="BQ312" s="12">
        <v>0</v>
      </c>
      <c r="BR312" s="4">
        <v>0</v>
      </c>
      <c r="BS312" s="9">
        <f t="shared" si="1848"/>
        <v>0</v>
      </c>
      <c r="BT312" s="12">
        <v>0</v>
      </c>
      <c r="BU312" s="4">
        <v>0</v>
      </c>
      <c r="BV312" s="9">
        <f t="shared" si="1849"/>
        <v>0</v>
      </c>
      <c r="BW312" s="12">
        <v>0</v>
      </c>
      <c r="BX312" s="4">
        <v>0</v>
      </c>
      <c r="BY312" s="9">
        <f t="shared" si="1850"/>
        <v>0</v>
      </c>
      <c r="BZ312" s="12">
        <v>0</v>
      </c>
      <c r="CA312" s="4">
        <v>0</v>
      </c>
      <c r="CB312" s="9">
        <f t="shared" si="1851"/>
        <v>0</v>
      </c>
      <c r="CC312" s="12">
        <v>0</v>
      </c>
      <c r="CD312" s="4">
        <v>0</v>
      </c>
      <c r="CE312" s="9">
        <f t="shared" si="1852"/>
        <v>0</v>
      </c>
      <c r="CF312" s="12">
        <v>0</v>
      </c>
      <c r="CG312" s="4">
        <v>0</v>
      </c>
      <c r="CH312" s="9">
        <f t="shared" si="1853"/>
        <v>0</v>
      </c>
      <c r="CI312" s="12">
        <v>0</v>
      </c>
      <c r="CJ312" s="4">
        <v>0</v>
      </c>
      <c r="CK312" s="9">
        <f t="shared" si="1854"/>
        <v>0</v>
      </c>
      <c r="CL312" s="12">
        <v>0</v>
      </c>
      <c r="CM312" s="4">
        <v>0</v>
      </c>
      <c r="CN312" s="9">
        <f t="shared" si="1855"/>
        <v>0</v>
      </c>
      <c r="CO312" s="12">
        <v>0</v>
      </c>
      <c r="CP312" s="4">
        <v>0</v>
      </c>
      <c r="CQ312" s="9">
        <f t="shared" si="1856"/>
        <v>0</v>
      </c>
      <c r="CR312" s="12">
        <v>0</v>
      </c>
      <c r="CS312" s="4">
        <v>0</v>
      </c>
      <c r="CT312" s="9">
        <f t="shared" si="1857"/>
        <v>0</v>
      </c>
      <c r="CU312" s="12">
        <v>0</v>
      </c>
      <c r="CV312" s="4">
        <v>0</v>
      </c>
      <c r="CW312" s="9">
        <f t="shared" si="1858"/>
        <v>0</v>
      </c>
      <c r="CX312" s="12">
        <v>0</v>
      </c>
      <c r="CY312" s="4">
        <v>0</v>
      </c>
      <c r="CZ312" s="9">
        <f t="shared" si="1859"/>
        <v>0</v>
      </c>
      <c r="DA312" s="12">
        <v>0</v>
      </c>
      <c r="DB312" s="4">
        <v>0</v>
      </c>
      <c r="DC312" s="9">
        <f t="shared" si="1860"/>
        <v>0</v>
      </c>
      <c r="DD312" s="12">
        <v>0</v>
      </c>
      <c r="DE312" s="4">
        <v>0</v>
      </c>
      <c r="DF312" s="9">
        <f t="shared" si="1861"/>
        <v>0</v>
      </c>
      <c r="DG312" s="12">
        <v>0</v>
      </c>
      <c r="DH312" s="4">
        <v>0</v>
      </c>
      <c r="DI312" s="9">
        <f t="shared" si="1862"/>
        <v>0</v>
      </c>
      <c r="DJ312" s="12">
        <v>0</v>
      </c>
      <c r="DK312" s="4">
        <v>0</v>
      </c>
      <c r="DL312" s="9">
        <f t="shared" si="1863"/>
        <v>0</v>
      </c>
      <c r="DM312" s="12">
        <v>0</v>
      </c>
      <c r="DN312" s="4">
        <v>0</v>
      </c>
      <c r="DO312" s="9">
        <f t="shared" si="1864"/>
        <v>0</v>
      </c>
      <c r="DP312" s="12">
        <v>0</v>
      </c>
      <c r="DQ312" s="4">
        <v>0</v>
      </c>
      <c r="DR312" s="9">
        <f t="shared" si="1865"/>
        <v>0</v>
      </c>
      <c r="DS312" s="12">
        <v>0</v>
      </c>
      <c r="DT312" s="4">
        <v>0</v>
      </c>
      <c r="DU312" s="9">
        <f t="shared" si="1866"/>
        <v>0</v>
      </c>
      <c r="DV312" s="12">
        <v>0</v>
      </c>
      <c r="DW312" s="4">
        <v>0</v>
      </c>
      <c r="DX312" s="9">
        <f t="shared" si="1867"/>
        <v>0</v>
      </c>
      <c r="DY312" s="12">
        <v>0</v>
      </c>
      <c r="DZ312" s="4">
        <v>0</v>
      </c>
      <c r="EA312" s="9">
        <f t="shared" si="1868"/>
        <v>0</v>
      </c>
      <c r="EB312" s="12">
        <v>0</v>
      </c>
      <c r="EC312" s="4">
        <v>0</v>
      </c>
      <c r="ED312" s="9">
        <f t="shared" si="1869"/>
        <v>0</v>
      </c>
      <c r="EE312" s="12">
        <v>0</v>
      </c>
      <c r="EF312" s="4">
        <v>0</v>
      </c>
      <c r="EG312" s="9">
        <f t="shared" si="1870"/>
        <v>0</v>
      </c>
      <c r="EH312" s="12">
        <v>0</v>
      </c>
      <c r="EI312" s="4">
        <v>0</v>
      </c>
      <c r="EJ312" s="9">
        <f t="shared" si="1871"/>
        <v>0</v>
      </c>
      <c r="EK312" s="12">
        <v>0</v>
      </c>
      <c r="EL312" s="4">
        <v>0</v>
      </c>
      <c r="EM312" s="9">
        <f t="shared" si="1872"/>
        <v>0</v>
      </c>
      <c r="EN312" s="12">
        <v>0</v>
      </c>
      <c r="EO312" s="4">
        <v>0</v>
      </c>
      <c r="EP312" s="9">
        <f t="shared" si="1873"/>
        <v>0</v>
      </c>
      <c r="EQ312" s="12">
        <v>0</v>
      </c>
      <c r="ER312" s="4">
        <v>0</v>
      </c>
      <c r="ES312" s="9">
        <f t="shared" si="1874"/>
        <v>0</v>
      </c>
      <c r="ET312" s="12">
        <v>0</v>
      </c>
      <c r="EU312" s="4">
        <v>0</v>
      </c>
      <c r="EV312" s="9">
        <f t="shared" si="1875"/>
        <v>0</v>
      </c>
      <c r="EW312" s="12">
        <v>0</v>
      </c>
      <c r="EX312" s="4">
        <v>0</v>
      </c>
      <c r="EY312" s="9">
        <f t="shared" si="1876"/>
        <v>0</v>
      </c>
      <c r="EZ312" s="12">
        <v>0</v>
      </c>
      <c r="FA312" s="4">
        <v>0</v>
      </c>
      <c r="FB312" s="9">
        <f t="shared" si="1877"/>
        <v>0</v>
      </c>
      <c r="FC312" s="12">
        <v>0</v>
      </c>
      <c r="FD312" s="4">
        <v>0</v>
      </c>
      <c r="FE312" s="9">
        <f t="shared" si="1878"/>
        <v>0</v>
      </c>
      <c r="FF312" s="12">
        <v>0</v>
      </c>
      <c r="FG312" s="4">
        <v>0</v>
      </c>
      <c r="FH312" s="9">
        <f t="shared" si="1879"/>
        <v>0</v>
      </c>
      <c r="FI312" s="12">
        <v>0</v>
      </c>
      <c r="FJ312" s="4">
        <v>0</v>
      </c>
      <c r="FK312" s="9">
        <f t="shared" si="1880"/>
        <v>0</v>
      </c>
      <c r="FL312" s="12">
        <v>0</v>
      </c>
      <c r="FM312" s="4">
        <v>0</v>
      </c>
      <c r="FN312" s="9">
        <f t="shared" si="1881"/>
        <v>0</v>
      </c>
      <c r="FO312" s="12">
        <v>0</v>
      </c>
      <c r="FP312" s="4">
        <v>0</v>
      </c>
      <c r="FQ312" s="9">
        <f t="shared" si="1882"/>
        <v>0</v>
      </c>
      <c r="FR312" s="12">
        <v>0</v>
      </c>
      <c r="FS312" s="4">
        <v>0</v>
      </c>
      <c r="FT312" s="9">
        <f t="shared" si="1883"/>
        <v>0</v>
      </c>
      <c r="FU312" s="12">
        <v>0</v>
      </c>
      <c r="FV312" s="4">
        <v>0</v>
      </c>
      <c r="FW312" s="9">
        <f t="shared" si="1884"/>
        <v>0</v>
      </c>
      <c r="FX312" s="12">
        <v>0</v>
      </c>
      <c r="FY312" s="4">
        <v>0</v>
      </c>
      <c r="FZ312" s="9">
        <f t="shared" si="1885"/>
        <v>0</v>
      </c>
      <c r="GA312" s="12">
        <v>0</v>
      </c>
      <c r="GB312" s="4">
        <v>0</v>
      </c>
      <c r="GC312" s="9">
        <f t="shared" si="1886"/>
        <v>0</v>
      </c>
      <c r="GD312" s="12">
        <v>0</v>
      </c>
      <c r="GE312" s="4">
        <v>0</v>
      </c>
      <c r="GF312" s="9">
        <f t="shared" si="1887"/>
        <v>0</v>
      </c>
      <c r="GG312" s="12">
        <v>0</v>
      </c>
      <c r="GH312" s="4">
        <v>0</v>
      </c>
      <c r="GI312" s="9">
        <f t="shared" si="1888"/>
        <v>0</v>
      </c>
      <c r="GJ312" s="12">
        <v>0</v>
      </c>
      <c r="GK312" s="4">
        <v>0</v>
      </c>
      <c r="GL312" s="9">
        <f t="shared" si="1889"/>
        <v>0</v>
      </c>
      <c r="GM312" s="12">
        <v>0</v>
      </c>
      <c r="GN312" s="4">
        <v>0</v>
      </c>
      <c r="GO312" s="9">
        <f t="shared" si="1890"/>
        <v>0</v>
      </c>
      <c r="GP312" s="12">
        <v>0</v>
      </c>
      <c r="GQ312" s="4">
        <v>0</v>
      </c>
      <c r="GR312" s="9">
        <f t="shared" si="1891"/>
        <v>0</v>
      </c>
      <c r="GS312" s="12">
        <v>0</v>
      </c>
      <c r="GT312" s="4">
        <v>0</v>
      </c>
      <c r="GU312" s="9">
        <f t="shared" si="1892"/>
        <v>0</v>
      </c>
      <c r="GV312" s="12">
        <v>0</v>
      </c>
      <c r="GW312" s="4">
        <v>0</v>
      </c>
      <c r="GX312" s="9">
        <f t="shared" si="1893"/>
        <v>0</v>
      </c>
      <c r="GY312" s="12">
        <v>0</v>
      </c>
      <c r="GZ312" s="4">
        <v>0</v>
      </c>
      <c r="HA312" s="9">
        <f t="shared" si="1894"/>
        <v>0</v>
      </c>
      <c r="HB312" s="12">
        <v>0</v>
      </c>
      <c r="HC312" s="4">
        <v>0</v>
      </c>
      <c r="HD312" s="9">
        <f t="shared" si="1895"/>
        <v>0</v>
      </c>
      <c r="HE312" s="12">
        <v>0</v>
      </c>
      <c r="HF312" s="4">
        <v>0</v>
      </c>
      <c r="HG312" s="9">
        <f t="shared" si="1896"/>
        <v>0</v>
      </c>
      <c r="HH312" s="12">
        <f t="shared" si="1898"/>
        <v>0</v>
      </c>
      <c r="HI312" s="9">
        <f t="shared" si="1899"/>
        <v>0</v>
      </c>
    </row>
    <row r="313" spans="1:217" hidden="1" x14ac:dyDescent="0.3">
      <c r="A313" s="108"/>
      <c r="B313" s="109" t="s">
        <v>10</v>
      </c>
      <c r="C313" s="12">
        <v>0</v>
      </c>
      <c r="D313" s="4">
        <v>0</v>
      </c>
      <c r="E313" s="9">
        <f t="shared" si="1900"/>
        <v>0</v>
      </c>
      <c r="F313" s="12">
        <v>0</v>
      </c>
      <c r="G313" s="4">
        <v>0</v>
      </c>
      <c r="H313" s="9">
        <f t="shared" si="1827"/>
        <v>0</v>
      </c>
      <c r="I313" s="12">
        <v>0</v>
      </c>
      <c r="J313" s="4">
        <v>0</v>
      </c>
      <c r="K313" s="9">
        <f t="shared" si="1828"/>
        <v>0</v>
      </c>
      <c r="L313" s="12">
        <v>0</v>
      </c>
      <c r="M313" s="4">
        <v>0</v>
      </c>
      <c r="N313" s="9">
        <f t="shared" si="1829"/>
        <v>0</v>
      </c>
      <c r="O313" s="12">
        <v>0</v>
      </c>
      <c r="P313" s="4">
        <v>0</v>
      </c>
      <c r="Q313" s="9">
        <f t="shared" si="1830"/>
        <v>0</v>
      </c>
      <c r="R313" s="12">
        <v>0</v>
      </c>
      <c r="S313" s="4">
        <v>0</v>
      </c>
      <c r="T313" s="9">
        <f t="shared" si="1831"/>
        <v>0</v>
      </c>
      <c r="U313" s="12">
        <v>0</v>
      </c>
      <c r="V313" s="4">
        <v>0</v>
      </c>
      <c r="W313" s="9">
        <f t="shared" si="1832"/>
        <v>0</v>
      </c>
      <c r="X313" s="12">
        <v>0</v>
      </c>
      <c r="Y313" s="4">
        <v>0</v>
      </c>
      <c r="Z313" s="9">
        <f t="shared" si="1833"/>
        <v>0</v>
      </c>
      <c r="AA313" s="12">
        <v>0</v>
      </c>
      <c r="AB313" s="4">
        <v>0</v>
      </c>
      <c r="AC313" s="9">
        <f t="shared" si="1834"/>
        <v>0</v>
      </c>
      <c r="AD313" s="12">
        <v>0</v>
      </c>
      <c r="AE313" s="4">
        <v>0</v>
      </c>
      <c r="AF313" s="9">
        <f t="shared" si="1835"/>
        <v>0</v>
      </c>
      <c r="AG313" s="12">
        <v>0</v>
      </c>
      <c r="AH313" s="4">
        <v>0</v>
      </c>
      <c r="AI313" s="9">
        <f t="shared" si="1836"/>
        <v>0</v>
      </c>
      <c r="AJ313" s="12">
        <v>0</v>
      </c>
      <c r="AK313" s="4">
        <v>0</v>
      </c>
      <c r="AL313" s="9">
        <f t="shared" si="1837"/>
        <v>0</v>
      </c>
      <c r="AM313" s="12">
        <v>0</v>
      </c>
      <c r="AN313" s="4">
        <v>0</v>
      </c>
      <c r="AO313" s="9">
        <f t="shared" si="1838"/>
        <v>0</v>
      </c>
      <c r="AP313" s="12">
        <v>0</v>
      </c>
      <c r="AQ313" s="4">
        <v>0</v>
      </c>
      <c r="AR313" s="9">
        <f t="shared" si="1839"/>
        <v>0</v>
      </c>
      <c r="AS313" s="12">
        <v>0</v>
      </c>
      <c r="AT313" s="4">
        <v>0</v>
      </c>
      <c r="AU313" s="9">
        <f t="shared" si="1840"/>
        <v>0</v>
      </c>
      <c r="AV313" s="12">
        <v>0</v>
      </c>
      <c r="AW313" s="4">
        <v>0</v>
      </c>
      <c r="AX313" s="9">
        <f t="shared" si="1841"/>
        <v>0</v>
      </c>
      <c r="AY313" s="12">
        <v>0</v>
      </c>
      <c r="AZ313" s="4">
        <v>0</v>
      </c>
      <c r="BA313" s="9">
        <f t="shared" si="1842"/>
        <v>0</v>
      </c>
      <c r="BB313" s="12">
        <v>0</v>
      </c>
      <c r="BC313" s="4">
        <v>0</v>
      </c>
      <c r="BD313" s="9">
        <f t="shared" si="1843"/>
        <v>0</v>
      </c>
      <c r="BE313" s="12">
        <v>0</v>
      </c>
      <c r="BF313" s="4">
        <v>0</v>
      </c>
      <c r="BG313" s="9">
        <f t="shared" si="1844"/>
        <v>0</v>
      </c>
      <c r="BH313" s="12">
        <v>0</v>
      </c>
      <c r="BI313" s="4">
        <v>0</v>
      </c>
      <c r="BJ313" s="9">
        <f t="shared" si="1845"/>
        <v>0</v>
      </c>
      <c r="BK313" s="12">
        <v>0</v>
      </c>
      <c r="BL313" s="4">
        <v>0</v>
      </c>
      <c r="BM313" s="9">
        <f t="shared" si="1846"/>
        <v>0</v>
      </c>
      <c r="BN313" s="12">
        <v>0</v>
      </c>
      <c r="BO313" s="4">
        <v>0</v>
      </c>
      <c r="BP313" s="9">
        <f t="shared" si="1847"/>
        <v>0</v>
      </c>
      <c r="BQ313" s="12">
        <v>0</v>
      </c>
      <c r="BR313" s="4">
        <v>0</v>
      </c>
      <c r="BS313" s="9">
        <f t="shared" si="1848"/>
        <v>0</v>
      </c>
      <c r="BT313" s="12">
        <v>0</v>
      </c>
      <c r="BU313" s="4">
        <v>0</v>
      </c>
      <c r="BV313" s="9">
        <f t="shared" si="1849"/>
        <v>0</v>
      </c>
      <c r="BW313" s="12">
        <v>0</v>
      </c>
      <c r="BX313" s="4">
        <v>0</v>
      </c>
      <c r="BY313" s="9">
        <f t="shared" si="1850"/>
        <v>0</v>
      </c>
      <c r="BZ313" s="12">
        <v>0</v>
      </c>
      <c r="CA313" s="4">
        <v>0</v>
      </c>
      <c r="CB313" s="9">
        <f t="shared" si="1851"/>
        <v>0</v>
      </c>
      <c r="CC313" s="12">
        <v>0</v>
      </c>
      <c r="CD313" s="4">
        <v>0</v>
      </c>
      <c r="CE313" s="9">
        <f t="shared" si="1852"/>
        <v>0</v>
      </c>
      <c r="CF313" s="12">
        <v>0</v>
      </c>
      <c r="CG313" s="4">
        <v>0</v>
      </c>
      <c r="CH313" s="9">
        <f t="shared" si="1853"/>
        <v>0</v>
      </c>
      <c r="CI313" s="12">
        <v>0</v>
      </c>
      <c r="CJ313" s="4">
        <v>0</v>
      </c>
      <c r="CK313" s="9">
        <f t="shared" si="1854"/>
        <v>0</v>
      </c>
      <c r="CL313" s="12">
        <v>0</v>
      </c>
      <c r="CM313" s="4">
        <v>0</v>
      </c>
      <c r="CN313" s="9">
        <f t="shared" si="1855"/>
        <v>0</v>
      </c>
      <c r="CO313" s="12">
        <v>0</v>
      </c>
      <c r="CP313" s="4">
        <v>0</v>
      </c>
      <c r="CQ313" s="9">
        <f t="shared" si="1856"/>
        <v>0</v>
      </c>
      <c r="CR313" s="12">
        <v>0</v>
      </c>
      <c r="CS313" s="4">
        <v>0</v>
      </c>
      <c r="CT313" s="9">
        <f t="shared" si="1857"/>
        <v>0</v>
      </c>
      <c r="CU313" s="12">
        <v>0</v>
      </c>
      <c r="CV313" s="4">
        <v>0</v>
      </c>
      <c r="CW313" s="9">
        <f t="shared" si="1858"/>
        <v>0</v>
      </c>
      <c r="CX313" s="12">
        <v>0</v>
      </c>
      <c r="CY313" s="4">
        <v>0</v>
      </c>
      <c r="CZ313" s="9">
        <f t="shared" si="1859"/>
        <v>0</v>
      </c>
      <c r="DA313" s="12">
        <v>0</v>
      </c>
      <c r="DB313" s="4">
        <v>0</v>
      </c>
      <c r="DC313" s="9">
        <f t="shared" si="1860"/>
        <v>0</v>
      </c>
      <c r="DD313" s="12">
        <v>0</v>
      </c>
      <c r="DE313" s="4">
        <v>0</v>
      </c>
      <c r="DF313" s="9">
        <f t="shared" si="1861"/>
        <v>0</v>
      </c>
      <c r="DG313" s="12">
        <v>0</v>
      </c>
      <c r="DH313" s="4">
        <v>0</v>
      </c>
      <c r="DI313" s="9">
        <f t="shared" si="1862"/>
        <v>0</v>
      </c>
      <c r="DJ313" s="12">
        <v>0</v>
      </c>
      <c r="DK313" s="4">
        <v>0</v>
      </c>
      <c r="DL313" s="9">
        <f t="shared" si="1863"/>
        <v>0</v>
      </c>
      <c r="DM313" s="12">
        <v>0</v>
      </c>
      <c r="DN313" s="4">
        <v>0</v>
      </c>
      <c r="DO313" s="9">
        <f t="shared" si="1864"/>
        <v>0</v>
      </c>
      <c r="DP313" s="12">
        <v>0</v>
      </c>
      <c r="DQ313" s="4">
        <v>0</v>
      </c>
      <c r="DR313" s="9">
        <f t="shared" si="1865"/>
        <v>0</v>
      </c>
      <c r="DS313" s="12">
        <v>0</v>
      </c>
      <c r="DT313" s="4">
        <v>0</v>
      </c>
      <c r="DU313" s="9">
        <f t="shared" si="1866"/>
        <v>0</v>
      </c>
      <c r="DV313" s="12">
        <v>0</v>
      </c>
      <c r="DW313" s="4">
        <v>0</v>
      </c>
      <c r="DX313" s="9">
        <f t="shared" si="1867"/>
        <v>0</v>
      </c>
      <c r="DY313" s="12">
        <v>0</v>
      </c>
      <c r="DZ313" s="4">
        <v>0</v>
      </c>
      <c r="EA313" s="9">
        <f t="shared" si="1868"/>
        <v>0</v>
      </c>
      <c r="EB313" s="12">
        <v>0</v>
      </c>
      <c r="EC313" s="4">
        <v>0</v>
      </c>
      <c r="ED313" s="9">
        <f t="shared" si="1869"/>
        <v>0</v>
      </c>
      <c r="EE313" s="12">
        <v>0</v>
      </c>
      <c r="EF313" s="4">
        <v>0</v>
      </c>
      <c r="EG313" s="9">
        <f t="shared" si="1870"/>
        <v>0</v>
      </c>
      <c r="EH313" s="12">
        <v>0</v>
      </c>
      <c r="EI313" s="4">
        <v>0</v>
      </c>
      <c r="EJ313" s="9">
        <f t="shared" si="1871"/>
        <v>0</v>
      </c>
      <c r="EK313" s="12">
        <v>0</v>
      </c>
      <c r="EL313" s="4">
        <v>0</v>
      </c>
      <c r="EM313" s="9">
        <f t="shared" si="1872"/>
        <v>0</v>
      </c>
      <c r="EN313" s="12">
        <v>0</v>
      </c>
      <c r="EO313" s="4">
        <v>0</v>
      </c>
      <c r="EP313" s="9">
        <f t="shared" si="1873"/>
        <v>0</v>
      </c>
      <c r="EQ313" s="12">
        <v>0</v>
      </c>
      <c r="ER313" s="4">
        <v>0</v>
      </c>
      <c r="ES313" s="9">
        <f t="shared" si="1874"/>
        <v>0</v>
      </c>
      <c r="ET313" s="12">
        <v>0</v>
      </c>
      <c r="EU313" s="4">
        <v>0</v>
      </c>
      <c r="EV313" s="9">
        <f t="shared" si="1875"/>
        <v>0</v>
      </c>
      <c r="EW313" s="12">
        <v>0</v>
      </c>
      <c r="EX313" s="4">
        <v>0</v>
      </c>
      <c r="EY313" s="9">
        <f t="shared" si="1876"/>
        <v>0</v>
      </c>
      <c r="EZ313" s="12">
        <v>0</v>
      </c>
      <c r="FA313" s="4">
        <v>0</v>
      </c>
      <c r="FB313" s="9">
        <f t="shared" si="1877"/>
        <v>0</v>
      </c>
      <c r="FC313" s="12">
        <v>0</v>
      </c>
      <c r="FD313" s="4">
        <v>0</v>
      </c>
      <c r="FE313" s="9">
        <f t="shared" si="1878"/>
        <v>0</v>
      </c>
      <c r="FF313" s="12">
        <v>0</v>
      </c>
      <c r="FG313" s="4">
        <v>0</v>
      </c>
      <c r="FH313" s="9">
        <f t="shared" si="1879"/>
        <v>0</v>
      </c>
      <c r="FI313" s="12">
        <v>0</v>
      </c>
      <c r="FJ313" s="4">
        <v>0</v>
      </c>
      <c r="FK313" s="9">
        <f t="shared" si="1880"/>
        <v>0</v>
      </c>
      <c r="FL313" s="12">
        <v>0</v>
      </c>
      <c r="FM313" s="4">
        <v>0</v>
      </c>
      <c r="FN313" s="9">
        <f t="shared" si="1881"/>
        <v>0</v>
      </c>
      <c r="FO313" s="12">
        <v>0</v>
      </c>
      <c r="FP313" s="4">
        <v>0</v>
      </c>
      <c r="FQ313" s="9">
        <f t="shared" si="1882"/>
        <v>0</v>
      </c>
      <c r="FR313" s="12">
        <v>0</v>
      </c>
      <c r="FS313" s="4">
        <v>0</v>
      </c>
      <c r="FT313" s="9">
        <f t="shared" si="1883"/>
        <v>0</v>
      </c>
      <c r="FU313" s="12">
        <v>0</v>
      </c>
      <c r="FV313" s="4">
        <v>0</v>
      </c>
      <c r="FW313" s="9">
        <f t="shared" si="1884"/>
        <v>0</v>
      </c>
      <c r="FX313" s="12">
        <v>0</v>
      </c>
      <c r="FY313" s="4">
        <v>0</v>
      </c>
      <c r="FZ313" s="9">
        <f t="shared" si="1885"/>
        <v>0</v>
      </c>
      <c r="GA313" s="12">
        <v>0</v>
      </c>
      <c r="GB313" s="4">
        <v>0</v>
      </c>
      <c r="GC313" s="9">
        <f t="shared" si="1886"/>
        <v>0</v>
      </c>
      <c r="GD313" s="12">
        <v>0</v>
      </c>
      <c r="GE313" s="4">
        <v>0</v>
      </c>
      <c r="GF313" s="9">
        <f t="shared" si="1887"/>
        <v>0</v>
      </c>
      <c r="GG313" s="12">
        <v>0</v>
      </c>
      <c r="GH313" s="4">
        <v>0</v>
      </c>
      <c r="GI313" s="9">
        <f t="shared" si="1888"/>
        <v>0</v>
      </c>
      <c r="GJ313" s="12">
        <v>0</v>
      </c>
      <c r="GK313" s="4">
        <v>0</v>
      </c>
      <c r="GL313" s="9">
        <f t="shared" si="1889"/>
        <v>0</v>
      </c>
      <c r="GM313" s="12">
        <v>0</v>
      </c>
      <c r="GN313" s="4">
        <v>0</v>
      </c>
      <c r="GO313" s="9">
        <f t="shared" si="1890"/>
        <v>0</v>
      </c>
      <c r="GP313" s="12">
        <v>0</v>
      </c>
      <c r="GQ313" s="4">
        <v>0</v>
      </c>
      <c r="GR313" s="9">
        <f t="shared" si="1891"/>
        <v>0</v>
      </c>
      <c r="GS313" s="12">
        <v>0</v>
      </c>
      <c r="GT313" s="4">
        <v>0</v>
      </c>
      <c r="GU313" s="9">
        <f t="shared" si="1892"/>
        <v>0</v>
      </c>
      <c r="GV313" s="12">
        <v>0</v>
      </c>
      <c r="GW313" s="4">
        <v>0</v>
      </c>
      <c r="GX313" s="9">
        <f t="shared" si="1893"/>
        <v>0</v>
      </c>
      <c r="GY313" s="12">
        <v>0</v>
      </c>
      <c r="GZ313" s="4">
        <v>0</v>
      </c>
      <c r="HA313" s="9">
        <f t="shared" si="1894"/>
        <v>0</v>
      </c>
      <c r="HB313" s="12">
        <v>0</v>
      </c>
      <c r="HC313" s="4">
        <v>0</v>
      </c>
      <c r="HD313" s="9">
        <f t="shared" si="1895"/>
        <v>0</v>
      </c>
      <c r="HE313" s="12">
        <v>0</v>
      </c>
      <c r="HF313" s="4">
        <v>0</v>
      </c>
      <c r="HG313" s="9">
        <f t="shared" si="1896"/>
        <v>0</v>
      </c>
      <c r="HH313" s="12">
        <f t="shared" si="1898"/>
        <v>0</v>
      </c>
      <c r="HI313" s="9">
        <f t="shared" si="1899"/>
        <v>0</v>
      </c>
    </row>
    <row r="314" spans="1:217" hidden="1" x14ac:dyDescent="0.3">
      <c r="A314" s="108"/>
      <c r="B314" s="109" t="s">
        <v>11</v>
      </c>
      <c r="C314" s="12">
        <v>0</v>
      </c>
      <c r="D314" s="4">
        <v>0</v>
      </c>
      <c r="E314" s="9">
        <f t="shared" si="1900"/>
        <v>0</v>
      </c>
      <c r="F314" s="12">
        <v>0</v>
      </c>
      <c r="G314" s="4">
        <v>0</v>
      </c>
      <c r="H314" s="9">
        <f t="shared" si="1827"/>
        <v>0</v>
      </c>
      <c r="I314" s="12">
        <v>0</v>
      </c>
      <c r="J314" s="4">
        <v>0</v>
      </c>
      <c r="K314" s="9">
        <f t="shared" si="1828"/>
        <v>0</v>
      </c>
      <c r="L314" s="12">
        <v>0</v>
      </c>
      <c r="M314" s="4">
        <v>0</v>
      </c>
      <c r="N314" s="9">
        <f t="shared" si="1829"/>
        <v>0</v>
      </c>
      <c r="O314" s="12">
        <v>0</v>
      </c>
      <c r="P314" s="4">
        <v>0</v>
      </c>
      <c r="Q314" s="9">
        <f t="shared" si="1830"/>
        <v>0</v>
      </c>
      <c r="R314" s="12">
        <v>0</v>
      </c>
      <c r="S314" s="4">
        <v>0</v>
      </c>
      <c r="T314" s="9">
        <f t="shared" si="1831"/>
        <v>0</v>
      </c>
      <c r="U314" s="12">
        <v>0</v>
      </c>
      <c r="V314" s="4">
        <v>0</v>
      </c>
      <c r="W314" s="9">
        <f t="shared" si="1832"/>
        <v>0</v>
      </c>
      <c r="X314" s="12">
        <v>0</v>
      </c>
      <c r="Y314" s="4">
        <v>0</v>
      </c>
      <c r="Z314" s="9">
        <f t="shared" si="1833"/>
        <v>0</v>
      </c>
      <c r="AA314" s="12">
        <v>0</v>
      </c>
      <c r="AB314" s="4">
        <v>0</v>
      </c>
      <c r="AC314" s="9">
        <f t="shared" si="1834"/>
        <v>0</v>
      </c>
      <c r="AD314" s="12">
        <v>0</v>
      </c>
      <c r="AE314" s="4">
        <v>0</v>
      </c>
      <c r="AF314" s="9">
        <f t="shared" si="1835"/>
        <v>0</v>
      </c>
      <c r="AG314" s="12">
        <v>0</v>
      </c>
      <c r="AH314" s="4">
        <v>0</v>
      </c>
      <c r="AI314" s="9">
        <f t="shared" si="1836"/>
        <v>0</v>
      </c>
      <c r="AJ314" s="12">
        <v>0</v>
      </c>
      <c r="AK314" s="4">
        <v>0</v>
      </c>
      <c r="AL314" s="9">
        <f t="shared" si="1837"/>
        <v>0</v>
      </c>
      <c r="AM314" s="12">
        <v>0</v>
      </c>
      <c r="AN314" s="4">
        <v>0</v>
      </c>
      <c r="AO314" s="9">
        <f t="shared" si="1838"/>
        <v>0</v>
      </c>
      <c r="AP314" s="12">
        <v>0</v>
      </c>
      <c r="AQ314" s="4">
        <v>0</v>
      </c>
      <c r="AR314" s="9">
        <f t="shared" si="1839"/>
        <v>0</v>
      </c>
      <c r="AS314" s="12">
        <v>0</v>
      </c>
      <c r="AT314" s="4">
        <v>0</v>
      </c>
      <c r="AU314" s="9">
        <f t="shared" si="1840"/>
        <v>0</v>
      </c>
      <c r="AV314" s="12">
        <v>0</v>
      </c>
      <c r="AW314" s="4">
        <v>0</v>
      </c>
      <c r="AX314" s="9">
        <f t="shared" si="1841"/>
        <v>0</v>
      </c>
      <c r="AY314" s="12">
        <v>0</v>
      </c>
      <c r="AZ314" s="4">
        <v>0</v>
      </c>
      <c r="BA314" s="9">
        <f t="shared" si="1842"/>
        <v>0</v>
      </c>
      <c r="BB314" s="12">
        <v>0</v>
      </c>
      <c r="BC314" s="4">
        <v>0</v>
      </c>
      <c r="BD314" s="9">
        <f t="shared" si="1843"/>
        <v>0</v>
      </c>
      <c r="BE314" s="12">
        <v>0</v>
      </c>
      <c r="BF314" s="4">
        <v>0</v>
      </c>
      <c r="BG314" s="9">
        <f t="shared" si="1844"/>
        <v>0</v>
      </c>
      <c r="BH314" s="12">
        <v>0</v>
      </c>
      <c r="BI314" s="4">
        <v>0</v>
      </c>
      <c r="BJ314" s="9">
        <f t="shared" si="1845"/>
        <v>0</v>
      </c>
      <c r="BK314" s="12">
        <v>0</v>
      </c>
      <c r="BL314" s="4">
        <v>0</v>
      </c>
      <c r="BM314" s="9">
        <f t="shared" si="1846"/>
        <v>0</v>
      </c>
      <c r="BN314" s="12">
        <v>0</v>
      </c>
      <c r="BO314" s="4">
        <v>0</v>
      </c>
      <c r="BP314" s="9">
        <f t="shared" si="1847"/>
        <v>0</v>
      </c>
      <c r="BQ314" s="12">
        <v>0</v>
      </c>
      <c r="BR314" s="4">
        <v>0</v>
      </c>
      <c r="BS314" s="9">
        <f t="shared" si="1848"/>
        <v>0</v>
      </c>
      <c r="BT314" s="12">
        <v>0</v>
      </c>
      <c r="BU314" s="4">
        <v>0</v>
      </c>
      <c r="BV314" s="9">
        <f t="shared" si="1849"/>
        <v>0</v>
      </c>
      <c r="BW314" s="12">
        <v>0</v>
      </c>
      <c r="BX314" s="4">
        <v>0</v>
      </c>
      <c r="BY314" s="9">
        <f t="shared" si="1850"/>
        <v>0</v>
      </c>
      <c r="BZ314" s="12">
        <v>0</v>
      </c>
      <c r="CA314" s="4">
        <v>0</v>
      </c>
      <c r="CB314" s="9">
        <f t="shared" si="1851"/>
        <v>0</v>
      </c>
      <c r="CC314" s="12">
        <v>0</v>
      </c>
      <c r="CD314" s="4">
        <v>0</v>
      </c>
      <c r="CE314" s="9">
        <f t="shared" si="1852"/>
        <v>0</v>
      </c>
      <c r="CF314" s="12">
        <v>0</v>
      </c>
      <c r="CG314" s="4">
        <v>0</v>
      </c>
      <c r="CH314" s="9">
        <f t="shared" si="1853"/>
        <v>0</v>
      </c>
      <c r="CI314" s="12">
        <v>0</v>
      </c>
      <c r="CJ314" s="4">
        <v>0</v>
      </c>
      <c r="CK314" s="9">
        <f t="shared" si="1854"/>
        <v>0</v>
      </c>
      <c r="CL314" s="12">
        <v>0</v>
      </c>
      <c r="CM314" s="4">
        <v>0</v>
      </c>
      <c r="CN314" s="9">
        <f t="shared" si="1855"/>
        <v>0</v>
      </c>
      <c r="CO314" s="12">
        <v>0</v>
      </c>
      <c r="CP314" s="4">
        <v>0</v>
      </c>
      <c r="CQ314" s="9">
        <f t="shared" si="1856"/>
        <v>0</v>
      </c>
      <c r="CR314" s="12">
        <v>0</v>
      </c>
      <c r="CS314" s="4">
        <v>0</v>
      </c>
      <c r="CT314" s="9">
        <f t="shared" si="1857"/>
        <v>0</v>
      </c>
      <c r="CU314" s="12">
        <v>0</v>
      </c>
      <c r="CV314" s="4">
        <v>0</v>
      </c>
      <c r="CW314" s="9">
        <f t="shared" si="1858"/>
        <v>0</v>
      </c>
      <c r="CX314" s="12">
        <v>0</v>
      </c>
      <c r="CY314" s="4">
        <v>0</v>
      </c>
      <c r="CZ314" s="9">
        <f t="shared" si="1859"/>
        <v>0</v>
      </c>
      <c r="DA314" s="12">
        <v>0</v>
      </c>
      <c r="DB314" s="4">
        <v>0</v>
      </c>
      <c r="DC314" s="9">
        <f t="shared" si="1860"/>
        <v>0</v>
      </c>
      <c r="DD314" s="12">
        <v>0</v>
      </c>
      <c r="DE314" s="4">
        <v>0</v>
      </c>
      <c r="DF314" s="9">
        <f t="shared" si="1861"/>
        <v>0</v>
      </c>
      <c r="DG314" s="12">
        <v>0</v>
      </c>
      <c r="DH314" s="4">
        <v>0</v>
      </c>
      <c r="DI314" s="9">
        <f t="shared" si="1862"/>
        <v>0</v>
      </c>
      <c r="DJ314" s="12">
        <v>0</v>
      </c>
      <c r="DK314" s="4">
        <v>0</v>
      </c>
      <c r="DL314" s="9">
        <f t="shared" si="1863"/>
        <v>0</v>
      </c>
      <c r="DM314" s="12">
        <v>0</v>
      </c>
      <c r="DN314" s="4">
        <v>0</v>
      </c>
      <c r="DO314" s="9">
        <f t="shared" si="1864"/>
        <v>0</v>
      </c>
      <c r="DP314" s="12">
        <v>0</v>
      </c>
      <c r="DQ314" s="4">
        <v>0</v>
      </c>
      <c r="DR314" s="9">
        <f t="shared" si="1865"/>
        <v>0</v>
      </c>
      <c r="DS314" s="12">
        <v>0</v>
      </c>
      <c r="DT314" s="4">
        <v>0</v>
      </c>
      <c r="DU314" s="9">
        <f t="shared" si="1866"/>
        <v>0</v>
      </c>
      <c r="DV314" s="12">
        <v>0</v>
      </c>
      <c r="DW314" s="4">
        <v>0</v>
      </c>
      <c r="DX314" s="9">
        <f t="shared" si="1867"/>
        <v>0</v>
      </c>
      <c r="DY314" s="12">
        <v>0</v>
      </c>
      <c r="DZ314" s="4">
        <v>0</v>
      </c>
      <c r="EA314" s="9">
        <f t="shared" si="1868"/>
        <v>0</v>
      </c>
      <c r="EB314" s="12">
        <v>0</v>
      </c>
      <c r="EC314" s="4">
        <v>0</v>
      </c>
      <c r="ED314" s="9">
        <f t="shared" si="1869"/>
        <v>0</v>
      </c>
      <c r="EE314" s="12">
        <v>0</v>
      </c>
      <c r="EF314" s="4">
        <v>0</v>
      </c>
      <c r="EG314" s="9">
        <f t="shared" si="1870"/>
        <v>0</v>
      </c>
      <c r="EH314" s="12">
        <v>0</v>
      </c>
      <c r="EI314" s="4">
        <v>0</v>
      </c>
      <c r="EJ314" s="9">
        <f t="shared" si="1871"/>
        <v>0</v>
      </c>
      <c r="EK314" s="12">
        <v>0</v>
      </c>
      <c r="EL314" s="4">
        <v>0</v>
      </c>
      <c r="EM314" s="9">
        <f t="shared" si="1872"/>
        <v>0</v>
      </c>
      <c r="EN314" s="12">
        <v>0</v>
      </c>
      <c r="EO314" s="4">
        <v>0</v>
      </c>
      <c r="EP314" s="9">
        <f t="shared" si="1873"/>
        <v>0</v>
      </c>
      <c r="EQ314" s="12">
        <v>0</v>
      </c>
      <c r="ER314" s="4">
        <v>0</v>
      </c>
      <c r="ES314" s="9">
        <f t="shared" si="1874"/>
        <v>0</v>
      </c>
      <c r="ET314" s="12">
        <v>0</v>
      </c>
      <c r="EU314" s="4">
        <v>0</v>
      </c>
      <c r="EV314" s="9">
        <f t="shared" si="1875"/>
        <v>0</v>
      </c>
      <c r="EW314" s="12">
        <v>0</v>
      </c>
      <c r="EX314" s="4">
        <v>0</v>
      </c>
      <c r="EY314" s="9">
        <f t="shared" si="1876"/>
        <v>0</v>
      </c>
      <c r="EZ314" s="12">
        <v>0</v>
      </c>
      <c r="FA314" s="4">
        <v>0</v>
      </c>
      <c r="FB314" s="9">
        <f t="shared" si="1877"/>
        <v>0</v>
      </c>
      <c r="FC314" s="12">
        <v>0</v>
      </c>
      <c r="FD314" s="4">
        <v>0</v>
      </c>
      <c r="FE314" s="9">
        <f t="shared" si="1878"/>
        <v>0</v>
      </c>
      <c r="FF314" s="12">
        <v>0</v>
      </c>
      <c r="FG314" s="4">
        <v>0</v>
      </c>
      <c r="FH314" s="9">
        <f t="shared" si="1879"/>
        <v>0</v>
      </c>
      <c r="FI314" s="12">
        <v>0</v>
      </c>
      <c r="FJ314" s="4">
        <v>0</v>
      </c>
      <c r="FK314" s="9">
        <f t="shared" si="1880"/>
        <v>0</v>
      </c>
      <c r="FL314" s="12">
        <v>0</v>
      </c>
      <c r="FM314" s="4">
        <v>0</v>
      </c>
      <c r="FN314" s="9">
        <f t="shared" si="1881"/>
        <v>0</v>
      </c>
      <c r="FO314" s="12">
        <v>0</v>
      </c>
      <c r="FP314" s="4">
        <v>0</v>
      </c>
      <c r="FQ314" s="9">
        <f t="shared" si="1882"/>
        <v>0</v>
      </c>
      <c r="FR314" s="12">
        <v>0</v>
      </c>
      <c r="FS314" s="4">
        <v>0</v>
      </c>
      <c r="FT314" s="9">
        <f t="shared" si="1883"/>
        <v>0</v>
      </c>
      <c r="FU314" s="12">
        <v>0</v>
      </c>
      <c r="FV314" s="4">
        <v>0</v>
      </c>
      <c r="FW314" s="9">
        <f t="shared" si="1884"/>
        <v>0</v>
      </c>
      <c r="FX314" s="12">
        <v>0</v>
      </c>
      <c r="FY314" s="4">
        <v>0</v>
      </c>
      <c r="FZ314" s="9">
        <f t="shared" si="1885"/>
        <v>0</v>
      </c>
      <c r="GA314" s="12">
        <v>0</v>
      </c>
      <c r="GB314" s="4">
        <v>0</v>
      </c>
      <c r="GC314" s="9">
        <f t="shared" si="1886"/>
        <v>0</v>
      </c>
      <c r="GD314" s="12">
        <v>0</v>
      </c>
      <c r="GE314" s="4">
        <v>0</v>
      </c>
      <c r="GF314" s="9">
        <f t="shared" si="1887"/>
        <v>0</v>
      </c>
      <c r="GG314" s="12">
        <v>0</v>
      </c>
      <c r="GH314" s="4">
        <v>0</v>
      </c>
      <c r="GI314" s="9">
        <f t="shared" si="1888"/>
        <v>0</v>
      </c>
      <c r="GJ314" s="12">
        <v>0</v>
      </c>
      <c r="GK314" s="4">
        <v>0</v>
      </c>
      <c r="GL314" s="9">
        <f t="shared" si="1889"/>
        <v>0</v>
      </c>
      <c r="GM314" s="12">
        <v>0</v>
      </c>
      <c r="GN314" s="4">
        <v>0</v>
      </c>
      <c r="GO314" s="9">
        <f t="shared" si="1890"/>
        <v>0</v>
      </c>
      <c r="GP314" s="12">
        <v>0</v>
      </c>
      <c r="GQ314" s="4">
        <v>0</v>
      </c>
      <c r="GR314" s="9">
        <f t="shared" si="1891"/>
        <v>0</v>
      </c>
      <c r="GS314" s="12">
        <v>0</v>
      </c>
      <c r="GT314" s="4">
        <v>0</v>
      </c>
      <c r="GU314" s="9">
        <f t="shared" si="1892"/>
        <v>0</v>
      </c>
      <c r="GV314" s="12">
        <v>0</v>
      </c>
      <c r="GW314" s="4">
        <v>0</v>
      </c>
      <c r="GX314" s="9">
        <f t="shared" si="1893"/>
        <v>0</v>
      </c>
      <c r="GY314" s="12">
        <v>0</v>
      </c>
      <c r="GZ314" s="4">
        <v>0</v>
      </c>
      <c r="HA314" s="9">
        <f t="shared" si="1894"/>
        <v>0</v>
      </c>
      <c r="HB314" s="12">
        <v>0</v>
      </c>
      <c r="HC314" s="4">
        <v>0</v>
      </c>
      <c r="HD314" s="9">
        <f t="shared" si="1895"/>
        <v>0</v>
      </c>
      <c r="HE314" s="12">
        <v>0</v>
      </c>
      <c r="HF314" s="4">
        <v>0</v>
      </c>
      <c r="HG314" s="9">
        <f t="shared" si="1896"/>
        <v>0</v>
      </c>
      <c r="HH314" s="12">
        <f t="shared" si="1898"/>
        <v>0</v>
      </c>
      <c r="HI314" s="9">
        <f t="shared" si="1899"/>
        <v>0</v>
      </c>
    </row>
    <row r="315" spans="1:217" hidden="1" x14ac:dyDescent="0.3">
      <c r="A315" s="108"/>
      <c r="B315" s="9" t="s">
        <v>12</v>
      </c>
      <c r="C315" s="12">
        <v>0</v>
      </c>
      <c r="D315" s="4">
        <v>0</v>
      </c>
      <c r="E315" s="9">
        <f t="shared" si="1900"/>
        <v>0</v>
      </c>
      <c r="F315" s="12">
        <v>0</v>
      </c>
      <c r="G315" s="4">
        <v>0</v>
      </c>
      <c r="H315" s="9">
        <f t="shared" si="1827"/>
        <v>0</v>
      </c>
      <c r="I315" s="12">
        <v>0</v>
      </c>
      <c r="J315" s="4">
        <v>0</v>
      </c>
      <c r="K315" s="9">
        <f t="shared" si="1828"/>
        <v>0</v>
      </c>
      <c r="L315" s="12">
        <v>0</v>
      </c>
      <c r="M315" s="4">
        <v>0</v>
      </c>
      <c r="N315" s="9">
        <f t="shared" si="1829"/>
        <v>0</v>
      </c>
      <c r="O315" s="12">
        <v>0</v>
      </c>
      <c r="P315" s="4">
        <v>0</v>
      </c>
      <c r="Q315" s="9">
        <f t="shared" si="1830"/>
        <v>0</v>
      </c>
      <c r="R315" s="12">
        <v>0</v>
      </c>
      <c r="S315" s="4">
        <v>0</v>
      </c>
      <c r="T315" s="9">
        <f t="shared" si="1831"/>
        <v>0</v>
      </c>
      <c r="U315" s="12">
        <v>0</v>
      </c>
      <c r="V315" s="4">
        <v>0</v>
      </c>
      <c r="W315" s="9">
        <f t="shared" si="1832"/>
        <v>0</v>
      </c>
      <c r="X315" s="12">
        <v>0</v>
      </c>
      <c r="Y315" s="4">
        <v>0</v>
      </c>
      <c r="Z315" s="9">
        <f t="shared" si="1833"/>
        <v>0</v>
      </c>
      <c r="AA315" s="12">
        <v>0</v>
      </c>
      <c r="AB315" s="4">
        <v>0</v>
      </c>
      <c r="AC315" s="9">
        <f t="shared" si="1834"/>
        <v>0</v>
      </c>
      <c r="AD315" s="12">
        <v>0</v>
      </c>
      <c r="AE315" s="4">
        <v>0</v>
      </c>
      <c r="AF315" s="9">
        <f t="shared" si="1835"/>
        <v>0</v>
      </c>
      <c r="AG315" s="12">
        <v>0</v>
      </c>
      <c r="AH315" s="4">
        <v>0</v>
      </c>
      <c r="AI315" s="9">
        <f t="shared" si="1836"/>
        <v>0</v>
      </c>
      <c r="AJ315" s="12">
        <v>0</v>
      </c>
      <c r="AK315" s="4">
        <v>0</v>
      </c>
      <c r="AL315" s="9">
        <f t="shared" si="1837"/>
        <v>0</v>
      </c>
      <c r="AM315" s="12">
        <v>0</v>
      </c>
      <c r="AN315" s="4">
        <v>0</v>
      </c>
      <c r="AO315" s="9">
        <f t="shared" si="1838"/>
        <v>0</v>
      </c>
      <c r="AP315" s="12">
        <v>0</v>
      </c>
      <c r="AQ315" s="4">
        <v>0</v>
      </c>
      <c r="AR315" s="9">
        <f t="shared" si="1839"/>
        <v>0</v>
      </c>
      <c r="AS315" s="12">
        <v>0</v>
      </c>
      <c r="AT315" s="4">
        <v>0</v>
      </c>
      <c r="AU315" s="9">
        <f t="shared" si="1840"/>
        <v>0</v>
      </c>
      <c r="AV315" s="12">
        <v>0</v>
      </c>
      <c r="AW315" s="4">
        <v>0</v>
      </c>
      <c r="AX315" s="9">
        <f t="shared" si="1841"/>
        <v>0</v>
      </c>
      <c r="AY315" s="12">
        <v>0</v>
      </c>
      <c r="AZ315" s="4">
        <v>0</v>
      </c>
      <c r="BA315" s="9">
        <f t="shared" si="1842"/>
        <v>0</v>
      </c>
      <c r="BB315" s="12">
        <v>0</v>
      </c>
      <c r="BC315" s="4">
        <v>0</v>
      </c>
      <c r="BD315" s="9">
        <f t="shared" si="1843"/>
        <v>0</v>
      </c>
      <c r="BE315" s="12">
        <v>0</v>
      </c>
      <c r="BF315" s="4">
        <v>0</v>
      </c>
      <c r="BG315" s="9">
        <f t="shared" si="1844"/>
        <v>0</v>
      </c>
      <c r="BH315" s="12">
        <v>0</v>
      </c>
      <c r="BI315" s="4">
        <v>0</v>
      </c>
      <c r="BJ315" s="9">
        <f t="shared" si="1845"/>
        <v>0</v>
      </c>
      <c r="BK315" s="12">
        <v>0</v>
      </c>
      <c r="BL315" s="4">
        <v>0</v>
      </c>
      <c r="BM315" s="9">
        <f t="shared" si="1846"/>
        <v>0</v>
      </c>
      <c r="BN315" s="12">
        <v>0</v>
      </c>
      <c r="BO315" s="4">
        <v>0</v>
      </c>
      <c r="BP315" s="9">
        <f t="shared" si="1847"/>
        <v>0</v>
      </c>
      <c r="BQ315" s="12">
        <v>0</v>
      </c>
      <c r="BR315" s="4">
        <v>0</v>
      </c>
      <c r="BS315" s="9">
        <f t="shared" si="1848"/>
        <v>0</v>
      </c>
      <c r="BT315" s="12">
        <v>0</v>
      </c>
      <c r="BU315" s="4">
        <v>0</v>
      </c>
      <c r="BV315" s="9">
        <f t="shared" si="1849"/>
        <v>0</v>
      </c>
      <c r="BW315" s="12">
        <v>0</v>
      </c>
      <c r="BX315" s="4">
        <v>0</v>
      </c>
      <c r="BY315" s="9">
        <f t="shared" si="1850"/>
        <v>0</v>
      </c>
      <c r="BZ315" s="12">
        <v>0</v>
      </c>
      <c r="CA315" s="4">
        <v>0</v>
      </c>
      <c r="CB315" s="9">
        <f t="shared" si="1851"/>
        <v>0</v>
      </c>
      <c r="CC315" s="12">
        <v>0</v>
      </c>
      <c r="CD315" s="4">
        <v>0</v>
      </c>
      <c r="CE315" s="9">
        <f t="shared" si="1852"/>
        <v>0</v>
      </c>
      <c r="CF315" s="12">
        <v>0</v>
      </c>
      <c r="CG315" s="4">
        <v>0</v>
      </c>
      <c r="CH315" s="9">
        <f t="shared" si="1853"/>
        <v>0</v>
      </c>
      <c r="CI315" s="12">
        <v>0</v>
      </c>
      <c r="CJ315" s="4">
        <v>0</v>
      </c>
      <c r="CK315" s="9">
        <f t="shared" si="1854"/>
        <v>0</v>
      </c>
      <c r="CL315" s="12">
        <v>0</v>
      </c>
      <c r="CM315" s="4">
        <v>0</v>
      </c>
      <c r="CN315" s="9">
        <f t="shared" si="1855"/>
        <v>0</v>
      </c>
      <c r="CO315" s="12">
        <v>0</v>
      </c>
      <c r="CP315" s="4">
        <v>0</v>
      </c>
      <c r="CQ315" s="9">
        <f t="shared" si="1856"/>
        <v>0</v>
      </c>
      <c r="CR315" s="12">
        <v>0</v>
      </c>
      <c r="CS315" s="4">
        <v>0</v>
      </c>
      <c r="CT315" s="9">
        <f t="shared" si="1857"/>
        <v>0</v>
      </c>
      <c r="CU315" s="12">
        <v>0</v>
      </c>
      <c r="CV315" s="4">
        <v>0</v>
      </c>
      <c r="CW315" s="9">
        <f t="shared" si="1858"/>
        <v>0</v>
      </c>
      <c r="CX315" s="12">
        <v>0</v>
      </c>
      <c r="CY315" s="4">
        <v>0</v>
      </c>
      <c r="CZ315" s="9">
        <f t="shared" si="1859"/>
        <v>0</v>
      </c>
      <c r="DA315" s="12">
        <v>0</v>
      </c>
      <c r="DB315" s="4">
        <v>0</v>
      </c>
      <c r="DC315" s="9">
        <f t="shared" si="1860"/>
        <v>0</v>
      </c>
      <c r="DD315" s="12">
        <v>0</v>
      </c>
      <c r="DE315" s="4">
        <v>0</v>
      </c>
      <c r="DF315" s="9">
        <f t="shared" si="1861"/>
        <v>0</v>
      </c>
      <c r="DG315" s="12">
        <v>0</v>
      </c>
      <c r="DH315" s="4">
        <v>0</v>
      </c>
      <c r="DI315" s="9">
        <f t="shared" si="1862"/>
        <v>0</v>
      </c>
      <c r="DJ315" s="12">
        <v>0</v>
      </c>
      <c r="DK315" s="4">
        <v>0</v>
      </c>
      <c r="DL315" s="9">
        <f t="shared" si="1863"/>
        <v>0</v>
      </c>
      <c r="DM315" s="12">
        <v>0</v>
      </c>
      <c r="DN315" s="4">
        <v>0</v>
      </c>
      <c r="DO315" s="9">
        <f t="shared" si="1864"/>
        <v>0</v>
      </c>
      <c r="DP315" s="12">
        <v>0</v>
      </c>
      <c r="DQ315" s="4">
        <v>0</v>
      </c>
      <c r="DR315" s="9">
        <f t="shared" si="1865"/>
        <v>0</v>
      </c>
      <c r="DS315" s="12">
        <v>0</v>
      </c>
      <c r="DT315" s="4">
        <v>0</v>
      </c>
      <c r="DU315" s="9">
        <f t="shared" si="1866"/>
        <v>0</v>
      </c>
      <c r="DV315" s="12">
        <v>0</v>
      </c>
      <c r="DW315" s="4">
        <v>0</v>
      </c>
      <c r="DX315" s="9">
        <f t="shared" si="1867"/>
        <v>0</v>
      </c>
      <c r="DY315" s="12">
        <v>0</v>
      </c>
      <c r="DZ315" s="4">
        <v>0</v>
      </c>
      <c r="EA315" s="9">
        <f t="shared" si="1868"/>
        <v>0</v>
      </c>
      <c r="EB315" s="12">
        <v>0</v>
      </c>
      <c r="EC315" s="4">
        <v>0</v>
      </c>
      <c r="ED315" s="9">
        <f t="shared" si="1869"/>
        <v>0</v>
      </c>
      <c r="EE315" s="12">
        <v>0</v>
      </c>
      <c r="EF315" s="4">
        <v>0</v>
      </c>
      <c r="EG315" s="9">
        <f t="shared" si="1870"/>
        <v>0</v>
      </c>
      <c r="EH315" s="12">
        <v>0</v>
      </c>
      <c r="EI315" s="4">
        <v>0</v>
      </c>
      <c r="EJ315" s="9">
        <f t="shared" si="1871"/>
        <v>0</v>
      </c>
      <c r="EK315" s="12">
        <v>0</v>
      </c>
      <c r="EL315" s="4">
        <v>0</v>
      </c>
      <c r="EM315" s="9">
        <f t="shared" si="1872"/>
        <v>0</v>
      </c>
      <c r="EN315" s="12">
        <v>0</v>
      </c>
      <c r="EO315" s="4">
        <v>0</v>
      </c>
      <c r="EP315" s="9">
        <f t="shared" si="1873"/>
        <v>0</v>
      </c>
      <c r="EQ315" s="12">
        <v>0</v>
      </c>
      <c r="ER315" s="4">
        <v>0</v>
      </c>
      <c r="ES315" s="9">
        <f t="shared" si="1874"/>
        <v>0</v>
      </c>
      <c r="ET315" s="12">
        <v>0</v>
      </c>
      <c r="EU315" s="4">
        <v>0</v>
      </c>
      <c r="EV315" s="9">
        <f t="shared" si="1875"/>
        <v>0</v>
      </c>
      <c r="EW315" s="12">
        <v>0</v>
      </c>
      <c r="EX315" s="4">
        <v>0</v>
      </c>
      <c r="EY315" s="9">
        <f t="shared" si="1876"/>
        <v>0</v>
      </c>
      <c r="EZ315" s="12">
        <v>0</v>
      </c>
      <c r="FA315" s="4">
        <v>0</v>
      </c>
      <c r="FB315" s="9">
        <f t="shared" si="1877"/>
        <v>0</v>
      </c>
      <c r="FC315" s="12">
        <v>0</v>
      </c>
      <c r="FD315" s="4">
        <v>0</v>
      </c>
      <c r="FE315" s="9">
        <f t="shared" si="1878"/>
        <v>0</v>
      </c>
      <c r="FF315" s="12">
        <v>0</v>
      </c>
      <c r="FG315" s="4">
        <v>0</v>
      </c>
      <c r="FH315" s="9">
        <f t="shared" si="1879"/>
        <v>0</v>
      </c>
      <c r="FI315" s="12">
        <v>0</v>
      </c>
      <c r="FJ315" s="4">
        <v>0</v>
      </c>
      <c r="FK315" s="9">
        <f t="shared" si="1880"/>
        <v>0</v>
      </c>
      <c r="FL315" s="12">
        <v>0</v>
      </c>
      <c r="FM315" s="4">
        <v>0</v>
      </c>
      <c r="FN315" s="9">
        <f t="shared" si="1881"/>
        <v>0</v>
      </c>
      <c r="FO315" s="12">
        <v>0</v>
      </c>
      <c r="FP315" s="4">
        <v>0</v>
      </c>
      <c r="FQ315" s="9">
        <f t="shared" si="1882"/>
        <v>0</v>
      </c>
      <c r="FR315" s="12">
        <v>0</v>
      </c>
      <c r="FS315" s="4">
        <v>0</v>
      </c>
      <c r="FT315" s="9">
        <f t="shared" si="1883"/>
        <v>0</v>
      </c>
      <c r="FU315" s="12">
        <v>0</v>
      </c>
      <c r="FV315" s="4">
        <v>0</v>
      </c>
      <c r="FW315" s="9">
        <f t="shared" si="1884"/>
        <v>0</v>
      </c>
      <c r="FX315" s="12">
        <v>0</v>
      </c>
      <c r="FY315" s="4">
        <v>0</v>
      </c>
      <c r="FZ315" s="9">
        <f t="shared" si="1885"/>
        <v>0</v>
      </c>
      <c r="GA315" s="12">
        <v>0</v>
      </c>
      <c r="GB315" s="4">
        <v>0</v>
      </c>
      <c r="GC315" s="9">
        <f t="shared" si="1886"/>
        <v>0</v>
      </c>
      <c r="GD315" s="12">
        <v>0</v>
      </c>
      <c r="GE315" s="4">
        <v>0</v>
      </c>
      <c r="GF315" s="9">
        <f t="shared" si="1887"/>
        <v>0</v>
      </c>
      <c r="GG315" s="12">
        <v>0</v>
      </c>
      <c r="GH315" s="4">
        <v>0</v>
      </c>
      <c r="GI315" s="9">
        <f t="shared" si="1888"/>
        <v>0</v>
      </c>
      <c r="GJ315" s="12">
        <v>0</v>
      </c>
      <c r="GK315" s="4">
        <v>0</v>
      </c>
      <c r="GL315" s="9">
        <f t="shared" si="1889"/>
        <v>0</v>
      </c>
      <c r="GM315" s="12">
        <v>0</v>
      </c>
      <c r="GN315" s="4">
        <v>0</v>
      </c>
      <c r="GO315" s="9">
        <f t="shared" si="1890"/>
        <v>0</v>
      </c>
      <c r="GP315" s="12">
        <v>0</v>
      </c>
      <c r="GQ315" s="4">
        <v>0</v>
      </c>
      <c r="GR315" s="9">
        <f t="shared" si="1891"/>
        <v>0</v>
      </c>
      <c r="GS315" s="12">
        <v>0</v>
      </c>
      <c r="GT315" s="4">
        <v>0</v>
      </c>
      <c r="GU315" s="9">
        <f t="shared" si="1892"/>
        <v>0</v>
      </c>
      <c r="GV315" s="12">
        <v>0</v>
      </c>
      <c r="GW315" s="4">
        <v>0</v>
      </c>
      <c r="GX315" s="9">
        <f t="shared" si="1893"/>
        <v>0</v>
      </c>
      <c r="GY315" s="12">
        <v>0</v>
      </c>
      <c r="GZ315" s="4">
        <v>0</v>
      </c>
      <c r="HA315" s="9">
        <f t="shared" si="1894"/>
        <v>0</v>
      </c>
      <c r="HB315" s="12">
        <v>0</v>
      </c>
      <c r="HC315" s="4">
        <v>0</v>
      </c>
      <c r="HD315" s="9">
        <f t="shared" si="1895"/>
        <v>0</v>
      </c>
      <c r="HE315" s="12">
        <v>0</v>
      </c>
      <c r="HF315" s="4">
        <v>0</v>
      </c>
      <c r="HG315" s="9">
        <f t="shared" si="1896"/>
        <v>0</v>
      </c>
      <c r="HH315" s="12">
        <f t="shared" si="1898"/>
        <v>0</v>
      </c>
      <c r="HI315" s="9">
        <f t="shared" si="1899"/>
        <v>0</v>
      </c>
    </row>
    <row r="316" spans="1:217" hidden="1" x14ac:dyDescent="0.3">
      <c r="A316" s="108"/>
      <c r="B316" s="109" t="s">
        <v>13</v>
      </c>
      <c r="C316" s="12">
        <v>0</v>
      </c>
      <c r="D316" s="4">
        <v>0</v>
      </c>
      <c r="E316" s="9">
        <f t="shared" si="1900"/>
        <v>0</v>
      </c>
      <c r="F316" s="12">
        <v>0</v>
      </c>
      <c r="G316" s="4">
        <v>0</v>
      </c>
      <c r="H316" s="9">
        <f t="shared" si="1827"/>
        <v>0</v>
      </c>
      <c r="I316" s="12">
        <v>0</v>
      </c>
      <c r="J316" s="4">
        <v>0</v>
      </c>
      <c r="K316" s="9">
        <f t="shared" si="1828"/>
        <v>0</v>
      </c>
      <c r="L316" s="12">
        <v>0</v>
      </c>
      <c r="M316" s="4">
        <v>0</v>
      </c>
      <c r="N316" s="9">
        <f t="shared" si="1829"/>
        <v>0</v>
      </c>
      <c r="O316" s="12">
        <v>0</v>
      </c>
      <c r="P316" s="4">
        <v>0</v>
      </c>
      <c r="Q316" s="9">
        <f t="shared" si="1830"/>
        <v>0</v>
      </c>
      <c r="R316" s="12">
        <v>0</v>
      </c>
      <c r="S316" s="4">
        <v>0</v>
      </c>
      <c r="T316" s="9">
        <f t="shared" si="1831"/>
        <v>0</v>
      </c>
      <c r="U316" s="12">
        <v>0</v>
      </c>
      <c r="V316" s="4">
        <v>0</v>
      </c>
      <c r="W316" s="9">
        <f t="shared" si="1832"/>
        <v>0</v>
      </c>
      <c r="X316" s="12">
        <v>0</v>
      </c>
      <c r="Y316" s="4">
        <v>0</v>
      </c>
      <c r="Z316" s="9">
        <f t="shared" si="1833"/>
        <v>0</v>
      </c>
      <c r="AA316" s="12">
        <v>0</v>
      </c>
      <c r="AB316" s="4">
        <v>0</v>
      </c>
      <c r="AC316" s="9">
        <f t="shared" si="1834"/>
        <v>0</v>
      </c>
      <c r="AD316" s="12">
        <v>0</v>
      </c>
      <c r="AE316" s="4">
        <v>0</v>
      </c>
      <c r="AF316" s="9">
        <f t="shared" si="1835"/>
        <v>0</v>
      </c>
      <c r="AG316" s="12">
        <v>0</v>
      </c>
      <c r="AH316" s="4">
        <v>0</v>
      </c>
      <c r="AI316" s="9">
        <f t="shared" si="1836"/>
        <v>0</v>
      </c>
      <c r="AJ316" s="12">
        <v>0</v>
      </c>
      <c r="AK316" s="4">
        <v>0</v>
      </c>
      <c r="AL316" s="9">
        <f t="shared" si="1837"/>
        <v>0</v>
      </c>
      <c r="AM316" s="12">
        <v>0</v>
      </c>
      <c r="AN316" s="4">
        <v>0</v>
      </c>
      <c r="AO316" s="9">
        <f t="shared" si="1838"/>
        <v>0</v>
      </c>
      <c r="AP316" s="12">
        <v>0</v>
      </c>
      <c r="AQ316" s="4">
        <v>0</v>
      </c>
      <c r="AR316" s="9">
        <f t="shared" si="1839"/>
        <v>0</v>
      </c>
      <c r="AS316" s="12">
        <v>0</v>
      </c>
      <c r="AT316" s="4">
        <v>0</v>
      </c>
      <c r="AU316" s="9">
        <f t="shared" si="1840"/>
        <v>0</v>
      </c>
      <c r="AV316" s="12">
        <v>0</v>
      </c>
      <c r="AW316" s="4">
        <v>0</v>
      </c>
      <c r="AX316" s="9">
        <f t="shared" si="1841"/>
        <v>0</v>
      </c>
      <c r="AY316" s="12">
        <v>0</v>
      </c>
      <c r="AZ316" s="4">
        <v>0</v>
      </c>
      <c r="BA316" s="9">
        <f t="shared" si="1842"/>
        <v>0</v>
      </c>
      <c r="BB316" s="12">
        <v>0</v>
      </c>
      <c r="BC316" s="4">
        <v>0</v>
      </c>
      <c r="BD316" s="9">
        <f t="shared" si="1843"/>
        <v>0</v>
      </c>
      <c r="BE316" s="12">
        <v>0</v>
      </c>
      <c r="BF316" s="4">
        <v>0</v>
      </c>
      <c r="BG316" s="9">
        <f t="shared" si="1844"/>
        <v>0</v>
      </c>
      <c r="BH316" s="12">
        <v>0</v>
      </c>
      <c r="BI316" s="4">
        <v>0</v>
      </c>
      <c r="BJ316" s="9">
        <f t="shared" si="1845"/>
        <v>0</v>
      </c>
      <c r="BK316" s="12">
        <v>0</v>
      </c>
      <c r="BL316" s="4">
        <v>0</v>
      </c>
      <c r="BM316" s="9">
        <f t="shared" si="1846"/>
        <v>0</v>
      </c>
      <c r="BN316" s="12">
        <v>0</v>
      </c>
      <c r="BO316" s="4">
        <v>0</v>
      </c>
      <c r="BP316" s="9">
        <f t="shared" si="1847"/>
        <v>0</v>
      </c>
      <c r="BQ316" s="12">
        <v>0</v>
      </c>
      <c r="BR316" s="4">
        <v>0</v>
      </c>
      <c r="BS316" s="9">
        <f t="shared" si="1848"/>
        <v>0</v>
      </c>
      <c r="BT316" s="12">
        <v>0</v>
      </c>
      <c r="BU316" s="4">
        <v>0</v>
      </c>
      <c r="BV316" s="9">
        <f t="shared" si="1849"/>
        <v>0</v>
      </c>
      <c r="BW316" s="12">
        <v>0</v>
      </c>
      <c r="BX316" s="4">
        <v>0</v>
      </c>
      <c r="BY316" s="9">
        <f t="shared" si="1850"/>
        <v>0</v>
      </c>
      <c r="BZ316" s="12">
        <v>0</v>
      </c>
      <c r="CA316" s="4">
        <v>0</v>
      </c>
      <c r="CB316" s="9">
        <f t="shared" si="1851"/>
        <v>0</v>
      </c>
      <c r="CC316" s="12">
        <v>0</v>
      </c>
      <c r="CD316" s="4">
        <v>0</v>
      </c>
      <c r="CE316" s="9">
        <f t="shared" si="1852"/>
        <v>0</v>
      </c>
      <c r="CF316" s="12">
        <v>0</v>
      </c>
      <c r="CG316" s="4">
        <v>0</v>
      </c>
      <c r="CH316" s="9">
        <f t="shared" si="1853"/>
        <v>0</v>
      </c>
      <c r="CI316" s="12">
        <v>0</v>
      </c>
      <c r="CJ316" s="4">
        <v>0</v>
      </c>
      <c r="CK316" s="9">
        <f t="shared" si="1854"/>
        <v>0</v>
      </c>
      <c r="CL316" s="12">
        <v>0</v>
      </c>
      <c r="CM316" s="4">
        <v>0</v>
      </c>
      <c r="CN316" s="9">
        <f t="shared" si="1855"/>
        <v>0</v>
      </c>
      <c r="CO316" s="12">
        <v>0</v>
      </c>
      <c r="CP316" s="4">
        <v>0</v>
      </c>
      <c r="CQ316" s="9">
        <f t="shared" si="1856"/>
        <v>0</v>
      </c>
      <c r="CR316" s="12">
        <v>0</v>
      </c>
      <c r="CS316" s="4">
        <v>0</v>
      </c>
      <c r="CT316" s="9">
        <f t="shared" si="1857"/>
        <v>0</v>
      </c>
      <c r="CU316" s="12">
        <v>0</v>
      </c>
      <c r="CV316" s="4">
        <v>0</v>
      </c>
      <c r="CW316" s="9">
        <f t="shared" si="1858"/>
        <v>0</v>
      </c>
      <c r="CX316" s="12">
        <v>0</v>
      </c>
      <c r="CY316" s="4">
        <v>0</v>
      </c>
      <c r="CZ316" s="9">
        <f t="shared" si="1859"/>
        <v>0</v>
      </c>
      <c r="DA316" s="12">
        <v>0</v>
      </c>
      <c r="DB316" s="4">
        <v>0</v>
      </c>
      <c r="DC316" s="9">
        <f t="shared" si="1860"/>
        <v>0</v>
      </c>
      <c r="DD316" s="12">
        <v>0</v>
      </c>
      <c r="DE316" s="4">
        <v>0</v>
      </c>
      <c r="DF316" s="9">
        <f t="shared" si="1861"/>
        <v>0</v>
      </c>
      <c r="DG316" s="12">
        <v>0</v>
      </c>
      <c r="DH316" s="4">
        <v>0</v>
      </c>
      <c r="DI316" s="9">
        <f t="shared" si="1862"/>
        <v>0</v>
      </c>
      <c r="DJ316" s="12">
        <v>0</v>
      </c>
      <c r="DK316" s="4">
        <v>0</v>
      </c>
      <c r="DL316" s="9">
        <f t="shared" si="1863"/>
        <v>0</v>
      </c>
      <c r="DM316" s="12">
        <v>0</v>
      </c>
      <c r="DN316" s="4">
        <v>0</v>
      </c>
      <c r="DO316" s="9">
        <f t="shared" si="1864"/>
        <v>0</v>
      </c>
      <c r="DP316" s="12">
        <v>0</v>
      </c>
      <c r="DQ316" s="4">
        <v>0</v>
      </c>
      <c r="DR316" s="9">
        <f t="shared" si="1865"/>
        <v>0</v>
      </c>
      <c r="DS316" s="12">
        <v>0</v>
      </c>
      <c r="DT316" s="4">
        <v>0</v>
      </c>
      <c r="DU316" s="9">
        <f t="shared" si="1866"/>
        <v>0</v>
      </c>
      <c r="DV316" s="12">
        <v>0</v>
      </c>
      <c r="DW316" s="4">
        <v>0</v>
      </c>
      <c r="DX316" s="9">
        <f t="shared" si="1867"/>
        <v>0</v>
      </c>
      <c r="DY316" s="12">
        <v>0</v>
      </c>
      <c r="DZ316" s="4">
        <v>0</v>
      </c>
      <c r="EA316" s="9">
        <f t="shared" si="1868"/>
        <v>0</v>
      </c>
      <c r="EB316" s="12">
        <v>0</v>
      </c>
      <c r="EC316" s="4">
        <v>0</v>
      </c>
      <c r="ED316" s="9">
        <f t="shared" si="1869"/>
        <v>0</v>
      </c>
      <c r="EE316" s="12">
        <v>0</v>
      </c>
      <c r="EF316" s="4">
        <v>0</v>
      </c>
      <c r="EG316" s="9">
        <f t="shared" si="1870"/>
        <v>0</v>
      </c>
      <c r="EH316" s="12">
        <v>0</v>
      </c>
      <c r="EI316" s="4">
        <v>0</v>
      </c>
      <c r="EJ316" s="9">
        <f t="shared" si="1871"/>
        <v>0</v>
      </c>
      <c r="EK316" s="12">
        <v>0</v>
      </c>
      <c r="EL316" s="4">
        <v>0</v>
      </c>
      <c r="EM316" s="9">
        <f t="shared" si="1872"/>
        <v>0</v>
      </c>
      <c r="EN316" s="12">
        <v>0</v>
      </c>
      <c r="EO316" s="4">
        <v>0</v>
      </c>
      <c r="EP316" s="9">
        <f t="shared" si="1873"/>
        <v>0</v>
      </c>
      <c r="EQ316" s="12">
        <v>0</v>
      </c>
      <c r="ER316" s="4">
        <v>0</v>
      </c>
      <c r="ES316" s="9">
        <f t="shared" si="1874"/>
        <v>0</v>
      </c>
      <c r="ET316" s="12">
        <v>0</v>
      </c>
      <c r="EU316" s="4">
        <v>0</v>
      </c>
      <c r="EV316" s="9">
        <f t="shared" si="1875"/>
        <v>0</v>
      </c>
      <c r="EW316" s="12">
        <v>0</v>
      </c>
      <c r="EX316" s="4">
        <v>0</v>
      </c>
      <c r="EY316" s="9">
        <f t="shared" si="1876"/>
        <v>0</v>
      </c>
      <c r="EZ316" s="12">
        <v>0</v>
      </c>
      <c r="FA316" s="4">
        <v>0</v>
      </c>
      <c r="FB316" s="9">
        <f t="shared" si="1877"/>
        <v>0</v>
      </c>
      <c r="FC316" s="12">
        <v>0</v>
      </c>
      <c r="FD316" s="4">
        <v>0</v>
      </c>
      <c r="FE316" s="9">
        <f t="shared" si="1878"/>
        <v>0</v>
      </c>
      <c r="FF316" s="12">
        <v>0</v>
      </c>
      <c r="FG316" s="4">
        <v>0</v>
      </c>
      <c r="FH316" s="9">
        <f t="shared" si="1879"/>
        <v>0</v>
      </c>
      <c r="FI316" s="12">
        <v>0</v>
      </c>
      <c r="FJ316" s="4">
        <v>0</v>
      </c>
      <c r="FK316" s="9">
        <f t="shared" si="1880"/>
        <v>0</v>
      </c>
      <c r="FL316" s="12">
        <v>0</v>
      </c>
      <c r="FM316" s="4">
        <v>0</v>
      </c>
      <c r="FN316" s="9">
        <f t="shared" si="1881"/>
        <v>0</v>
      </c>
      <c r="FO316" s="12">
        <v>0</v>
      </c>
      <c r="FP316" s="4">
        <v>0</v>
      </c>
      <c r="FQ316" s="9">
        <f t="shared" si="1882"/>
        <v>0</v>
      </c>
      <c r="FR316" s="12">
        <v>0</v>
      </c>
      <c r="FS316" s="4">
        <v>0</v>
      </c>
      <c r="FT316" s="9">
        <f t="shared" si="1883"/>
        <v>0</v>
      </c>
      <c r="FU316" s="12">
        <v>0</v>
      </c>
      <c r="FV316" s="4">
        <v>0</v>
      </c>
      <c r="FW316" s="9">
        <f t="shared" si="1884"/>
        <v>0</v>
      </c>
      <c r="FX316" s="12">
        <v>0</v>
      </c>
      <c r="FY316" s="4">
        <v>0</v>
      </c>
      <c r="FZ316" s="9">
        <f t="shared" si="1885"/>
        <v>0</v>
      </c>
      <c r="GA316" s="12">
        <v>0</v>
      </c>
      <c r="GB316" s="4">
        <v>0</v>
      </c>
      <c r="GC316" s="9">
        <f t="shared" si="1886"/>
        <v>0</v>
      </c>
      <c r="GD316" s="12">
        <v>0</v>
      </c>
      <c r="GE316" s="4">
        <v>0</v>
      </c>
      <c r="GF316" s="9">
        <f t="shared" si="1887"/>
        <v>0</v>
      </c>
      <c r="GG316" s="12">
        <v>0</v>
      </c>
      <c r="GH316" s="4">
        <v>0</v>
      </c>
      <c r="GI316" s="9">
        <f t="shared" si="1888"/>
        <v>0</v>
      </c>
      <c r="GJ316" s="12">
        <v>0</v>
      </c>
      <c r="GK316" s="4">
        <v>0</v>
      </c>
      <c r="GL316" s="9">
        <f t="shared" si="1889"/>
        <v>0</v>
      </c>
      <c r="GM316" s="12">
        <v>0</v>
      </c>
      <c r="GN316" s="4">
        <v>0</v>
      </c>
      <c r="GO316" s="9">
        <f t="shared" si="1890"/>
        <v>0</v>
      </c>
      <c r="GP316" s="12">
        <v>0</v>
      </c>
      <c r="GQ316" s="4">
        <v>0</v>
      </c>
      <c r="GR316" s="9">
        <f t="shared" si="1891"/>
        <v>0</v>
      </c>
      <c r="GS316" s="12">
        <v>0</v>
      </c>
      <c r="GT316" s="4">
        <v>0</v>
      </c>
      <c r="GU316" s="9">
        <f t="shared" si="1892"/>
        <v>0</v>
      </c>
      <c r="GV316" s="12">
        <v>0</v>
      </c>
      <c r="GW316" s="4">
        <v>0</v>
      </c>
      <c r="GX316" s="9">
        <f t="shared" si="1893"/>
        <v>0</v>
      </c>
      <c r="GY316" s="12">
        <v>0</v>
      </c>
      <c r="GZ316" s="4">
        <v>0</v>
      </c>
      <c r="HA316" s="9">
        <f t="shared" si="1894"/>
        <v>0</v>
      </c>
      <c r="HB316" s="12">
        <v>0</v>
      </c>
      <c r="HC316" s="4">
        <v>0</v>
      </c>
      <c r="HD316" s="9">
        <f t="shared" si="1895"/>
        <v>0</v>
      </c>
      <c r="HE316" s="12">
        <v>0</v>
      </c>
      <c r="HF316" s="4">
        <v>0</v>
      </c>
      <c r="HG316" s="9">
        <f t="shared" si="1896"/>
        <v>0</v>
      </c>
      <c r="HH316" s="12">
        <f t="shared" si="1898"/>
        <v>0</v>
      </c>
      <c r="HI316" s="9">
        <f t="shared" si="1899"/>
        <v>0</v>
      </c>
    </row>
    <row r="317" spans="1:217" ht="15" hidden="1" thickBot="1" x14ac:dyDescent="0.35">
      <c r="A317" s="110"/>
      <c r="B317" s="111" t="s">
        <v>14</v>
      </c>
      <c r="C317" s="52">
        <f t="shared" ref="C317:D317" si="1901">SUM(C305:C316)</f>
        <v>0</v>
      </c>
      <c r="D317" s="50">
        <f t="shared" si="1901"/>
        <v>0</v>
      </c>
      <c r="E317" s="51"/>
      <c r="F317" s="52">
        <f t="shared" ref="F317:G317" si="1902">SUM(F305:F316)</f>
        <v>0</v>
      </c>
      <c r="G317" s="50">
        <f t="shared" si="1902"/>
        <v>0</v>
      </c>
      <c r="H317" s="51"/>
      <c r="I317" s="52">
        <f t="shared" ref="I317:J317" si="1903">SUM(I305:I316)</f>
        <v>0</v>
      </c>
      <c r="J317" s="50">
        <f t="shared" si="1903"/>
        <v>0</v>
      </c>
      <c r="K317" s="51"/>
      <c r="L317" s="52">
        <f t="shared" ref="L317:M317" si="1904">SUM(L305:L316)</f>
        <v>0</v>
      </c>
      <c r="M317" s="50">
        <f t="shared" si="1904"/>
        <v>0</v>
      </c>
      <c r="N317" s="51"/>
      <c r="O317" s="52">
        <f t="shared" ref="O317:P317" si="1905">SUM(O305:O316)</f>
        <v>0</v>
      </c>
      <c r="P317" s="50">
        <f t="shared" si="1905"/>
        <v>0</v>
      </c>
      <c r="Q317" s="51"/>
      <c r="R317" s="52">
        <f t="shared" ref="R317:S317" si="1906">SUM(R305:R316)</f>
        <v>0</v>
      </c>
      <c r="S317" s="50">
        <f t="shared" si="1906"/>
        <v>0</v>
      </c>
      <c r="T317" s="51"/>
      <c r="U317" s="52">
        <f t="shared" ref="U317:V317" si="1907">SUM(U305:U316)</f>
        <v>0</v>
      </c>
      <c r="V317" s="50">
        <f t="shared" si="1907"/>
        <v>0</v>
      </c>
      <c r="W317" s="51"/>
      <c r="X317" s="52">
        <f t="shared" ref="X317:Y317" si="1908">SUM(X305:X316)</f>
        <v>0</v>
      </c>
      <c r="Y317" s="50">
        <f t="shared" si="1908"/>
        <v>0</v>
      </c>
      <c r="Z317" s="51"/>
      <c r="AA317" s="52">
        <f t="shared" ref="AA317:AB317" si="1909">SUM(AA305:AA316)</f>
        <v>0</v>
      </c>
      <c r="AB317" s="50">
        <f t="shared" si="1909"/>
        <v>0</v>
      </c>
      <c r="AC317" s="51"/>
      <c r="AD317" s="52">
        <f t="shared" ref="AD317:AE317" si="1910">SUM(AD305:AD316)</f>
        <v>0</v>
      </c>
      <c r="AE317" s="50">
        <f t="shared" si="1910"/>
        <v>0</v>
      </c>
      <c r="AF317" s="51"/>
      <c r="AG317" s="52">
        <f t="shared" ref="AG317:AH317" si="1911">SUM(AG305:AG316)</f>
        <v>0</v>
      </c>
      <c r="AH317" s="50">
        <f t="shared" si="1911"/>
        <v>0</v>
      </c>
      <c r="AI317" s="51"/>
      <c r="AJ317" s="52">
        <f t="shared" ref="AJ317:AK317" si="1912">SUM(AJ305:AJ316)</f>
        <v>0</v>
      </c>
      <c r="AK317" s="50">
        <f t="shared" si="1912"/>
        <v>0</v>
      </c>
      <c r="AL317" s="51"/>
      <c r="AM317" s="52">
        <f t="shared" ref="AM317:AN317" si="1913">SUM(AM305:AM316)</f>
        <v>0</v>
      </c>
      <c r="AN317" s="50">
        <f t="shared" si="1913"/>
        <v>0</v>
      </c>
      <c r="AO317" s="51"/>
      <c r="AP317" s="52">
        <f t="shared" ref="AP317:AQ317" si="1914">SUM(AP305:AP316)</f>
        <v>0</v>
      </c>
      <c r="AQ317" s="50">
        <f t="shared" si="1914"/>
        <v>0</v>
      </c>
      <c r="AR317" s="51"/>
      <c r="AS317" s="52">
        <f t="shared" ref="AS317:AT317" si="1915">SUM(AS305:AS316)</f>
        <v>0</v>
      </c>
      <c r="AT317" s="50">
        <f t="shared" si="1915"/>
        <v>0</v>
      </c>
      <c r="AU317" s="51"/>
      <c r="AV317" s="52">
        <f t="shared" ref="AV317:AW317" si="1916">SUM(AV305:AV316)</f>
        <v>0</v>
      </c>
      <c r="AW317" s="50">
        <f t="shared" si="1916"/>
        <v>0</v>
      </c>
      <c r="AX317" s="51"/>
      <c r="AY317" s="52">
        <f t="shared" ref="AY317:AZ317" si="1917">SUM(AY305:AY316)</f>
        <v>0</v>
      </c>
      <c r="AZ317" s="50">
        <f t="shared" si="1917"/>
        <v>0</v>
      </c>
      <c r="BA317" s="51"/>
      <c r="BB317" s="52">
        <f t="shared" ref="BB317:BC317" si="1918">SUM(BB305:BB316)</f>
        <v>0</v>
      </c>
      <c r="BC317" s="50">
        <f t="shared" si="1918"/>
        <v>0</v>
      </c>
      <c r="BD317" s="51"/>
      <c r="BE317" s="52">
        <f t="shared" ref="BE317:BF317" si="1919">SUM(BE305:BE316)</f>
        <v>0</v>
      </c>
      <c r="BF317" s="50">
        <f t="shared" si="1919"/>
        <v>0</v>
      </c>
      <c r="BG317" s="51"/>
      <c r="BH317" s="52">
        <f t="shared" ref="BH317:BI317" si="1920">SUM(BH305:BH316)</f>
        <v>0</v>
      </c>
      <c r="BI317" s="50">
        <f t="shared" si="1920"/>
        <v>0</v>
      </c>
      <c r="BJ317" s="51"/>
      <c r="BK317" s="52">
        <f t="shared" ref="BK317:BL317" si="1921">SUM(BK305:BK316)</f>
        <v>0</v>
      </c>
      <c r="BL317" s="50">
        <f t="shared" si="1921"/>
        <v>0</v>
      </c>
      <c r="BM317" s="51"/>
      <c r="BN317" s="52">
        <f t="shared" ref="BN317:BO317" si="1922">SUM(BN305:BN316)</f>
        <v>0</v>
      </c>
      <c r="BO317" s="50">
        <f t="shared" si="1922"/>
        <v>0</v>
      </c>
      <c r="BP317" s="51"/>
      <c r="BQ317" s="52">
        <f t="shared" ref="BQ317:BR317" si="1923">SUM(BQ305:BQ316)</f>
        <v>0</v>
      </c>
      <c r="BR317" s="50">
        <f t="shared" si="1923"/>
        <v>0</v>
      </c>
      <c r="BS317" s="51"/>
      <c r="BT317" s="52">
        <f t="shared" ref="BT317:BU317" si="1924">SUM(BT305:BT316)</f>
        <v>0</v>
      </c>
      <c r="BU317" s="50">
        <f t="shared" si="1924"/>
        <v>0</v>
      </c>
      <c r="BV317" s="51"/>
      <c r="BW317" s="52">
        <f t="shared" ref="BW317:BX317" si="1925">SUM(BW305:BW316)</f>
        <v>0</v>
      </c>
      <c r="BX317" s="50">
        <f t="shared" si="1925"/>
        <v>0</v>
      </c>
      <c r="BY317" s="51"/>
      <c r="BZ317" s="52">
        <f t="shared" ref="BZ317:CA317" si="1926">SUM(BZ305:BZ316)</f>
        <v>0</v>
      </c>
      <c r="CA317" s="50">
        <f t="shared" si="1926"/>
        <v>0</v>
      </c>
      <c r="CB317" s="51"/>
      <c r="CC317" s="52">
        <f t="shared" ref="CC317:CD317" si="1927">SUM(CC305:CC316)</f>
        <v>0</v>
      </c>
      <c r="CD317" s="50">
        <f t="shared" si="1927"/>
        <v>0</v>
      </c>
      <c r="CE317" s="51"/>
      <c r="CF317" s="52">
        <f t="shared" ref="CF317:CG317" si="1928">SUM(CF305:CF316)</f>
        <v>0</v>
      </c>
      <c r="CG317" s="50">
        <f t="shared" si="1928"/>
        <v>0</v>
      </c>
      <c r="CH317" s="51"/>
      <c r="CI317" s="52">
        <f t="shared" ref="CI317:CJ317" si="1929">SUM(CI305:CI316)</f>
        <v>0</v>
      </c>
      <c r="CJ317" s="50">
        <f t="shared" si="1929"/>
        <v>0</v>
      </c>
      <c r="CK317" s="51"/>
      <c r="CL317" s="52">
        <f t="shared" ref="CL317:CM317" si="1930">SUM(CL305:CL316)</f>
        <v>0</v>
      </c>
      <c r="CM317" s="50">
        <f t="shared" si="1930"/>
        <v>0</v>
      </c>
      <c r="CN317" s="51"/>
      <c r="CO317" s="52">
        <f t="shared" ref="CO317:CP317" si="1931">SUM(CO305:CO316)</f>
        <v>0</v>
      </c>
      <c r="CP317" s="50">
        <f t="shared" si="1931"/>
        <v>0</v>
      </c>
      <c r="CQ317" s="51"/>
      <c r="CR317" s="52">
        <f t="shared" ref="CR317:CS317" si="1932">SUM(CR305:CR316)</f>
        <v>0</v>
      </c>
      <c r="CS317" s="50">
        <f t="shared" si="1932"/>
        <v>0</v>
      </c>
      <c r="CT317" s="51"/>
      <c r="CU317" s="52">
        <f t="shared" ref="CU317:CV317" si="1933">SUM(CU305:CU316)</f>
        <v>0</v>
      </c>
      <c r="CV317" s="50">
        <f t="shared" si="1933"/>
        <v>0</v>
      </c>
      <c r="CW317" s="51"/>
      <c r="CX317" s="52">
        <f t="shared" ref="CX317:CY317" si="1934">SUM(CX305:CX316)</f>
        <v>0</v>
      </c>
      <c r="CY317" s="50">
        <f t="shared" si="1934"/>
        <v>0</v>
      </c>
      <c r="CZ317" s="51"/>
      <c r="DA317" s="52">
        <f t="shared" ref="DA317:DB317" si="1935">SUM(DA305:DA316)</f>
        <v>0</v>
      </c>
      <c r="DB317" s="50">
        <f t="shared" si="1935"/>
        <v>0</v>
      </c>
      <c r="DC317" s="51"/>
      <c r="DD317" s="52">
        <f t="shared" ref="DD317:DE317" si="1936">SUM(DD305:DD316)</f>
        <v>0</v>
      </c>
      <c r="DE317" s="50">
        <f t="shared" si="1936"/>
        <v>0</v>
      </c>
      <c r="DF317" s="51"/>
      <c r="DG317" s="52">
        <f t="shared" ref="DG317:DH317" si="1937">SUM(DG305:DG316)</f>
        <v>0</v>
      </c>
      <c r="DH317" s="50">
        <f t="shared" si="1937"/>
        <v>0</v>
      </c>
      <c r="DI317" s="51"/>
      <c r="DJ317" s="52">
        <f t="shared" ref="DJ317:DK317" si="1938">SUM(DJ305:DJ316)</f>
        <v>0</v>
      </c>
      <c r="DK317" s="50">
        <f t="shared" si="1938"/>
        <v>0</v>
      </c>
      <c r="DL317" s="51"/>
      <c r="DM317" s="52">
        <f t="shared" ref="DM317:DN317" si="1939">SUM(DM305:DM316)</f>
        <v>0</v>
      </c>
      <c r="DN317" s="50">
        <f t="shared" si="1939"/>
        <v>0</v>
      </c>
      <c r="DO317" s="51"/>
      <c r="DP317" s="52">
        <f t="shared" ref="DP317:DQ317" si="1940">SUM(DP305:DP316)</f>
        <v>0</v>
      </c>
      <c r="DQ317" s="50">
        <f t="shared" si="1940"/>
        <v>0</v>
      </c>
      <c r="DR317" s="51"/>
      <c r="DS317" s="52">
        <f t="shared" ref="DS317:DT317" si="1941">SUM(DS305:DS316)</f>
        <v>0</v>
      </c>
      <c r="DT317" s="50">
        <f t="shared" si="1941"/>
        <v>0</v>
      </c>
      <c r="DU317" s="51"/>
      <c r="DV317" s="52">
        <f t="shared" ref="DV317:DW317" si="1942">SUM(DV305:DV316)</f>
        <v>0</v>
      </c>
      <c r="DW317" s="50">
        <f t="shared" si="1942"/>
        <v>0</v>
      </c>
      <c r="DX317" s="51"/>
      <c r="DY317" s="52">
        <f t="shared" ref="DY317:DZ317" si="1943">SUM(DY305:DY316)</f>
        <v>0</v>
      </c>
      <c r="DZ317" s="50">
        <f t="shared" si="1943"/>
        <v>0</v>
      </c>
      <c r="EA317" s="51"/>
      <c r="EB317" s="52">
        <f t="shared" ref="EB317:EC317" si="1944">SUM(EB305:EB316)</f>
        <v>0</v>
      </c>
      <c r="EC317" s="50">
        <f t="shared" si="1944"/>
        <v>0</v>
      </c>
      <c r="ED317" s="51"/>
      <c r="EE317" s="52">
        <f t="shared" ref="EE317:EF317" si="1945">SUM(EE305:EE316)</f>
        <v>0</v>
      </c>
      <c r="EF317" s="50">
        <f t="shared" si="1945"/>
        <v>0</v>
      </c>
      <c r="EG317" s="51"/>
      <c r="EH317" s="52">
        <f t="shared" ref="EH317:EI317" si="1946">SUM(EH305:EH316)</f>
        <v>0</v>
      </c>
      <c r="EI317" s="50">
        <f t="shared" si="1946"/>
        <v>0</v>
      </c>
      <c r="EJ317" s="51"/>
      <c r="EK317" s="52">
        <f t="shared" ref="EK317:EL317" si="1947">SUM(EK305:EK316)</f>
        <v>0</v>
      </c>
      <c r="EL317" s="50">
        <f t="shared" si="1947"/>
        <v>0</v>
      </c>
      <c r="EM317" s="51"/>
      <c r="EN317" s="52">
        <f t="shared" ref="EN317:EO317" si="1948">SUM(EN305:EN316)</f>
        <v>0</v>
      </c>
      <c r="EO317" s="50">
        <f t="shared" si="1948"/>
        <v>0</v>
      </c>
      <c r="EP317" s="51"/>
      <c r="EQ317" s="52">
        <f t="shared" ref="EQ317:ER317" si="1949">SUM(EQ305:EQ316)</f>
        <v>0</v>
      </c>
      <c r="ER317" s="50">
        <f t="shared" si="1949"/>
        <v>0</v>
      </c>
      <c r="ES317" s="51"/>
      <c r="ET317" s="52">
        <f t="shared" ref="ET317:EU317" si="1950">SUM(ET305:ET316)</f>
        <v>0</v>
      </c>
      <c r="EU317" s="50">
        <f t="shared" si="1950"/>
        <v>0</v>
      </c>
      <c r="EV317" s="51"/>
      <c r="EW317" s="52">
        <f t="shared" ref="EW317:EX317" si="1951">SUM(EW305:EW316)</f>
        <v>0</v>
      </c>
      <c r="EX317" s="50">
        <f t="shared" si="1951"/>
        <v>0</v>
      </c>
      <c r="EY317" s="51"/>
      <c r="EZ317" s="52">
        <f t="shared" ref="EZ317:FA317" si="1952">SUM(EZ305:EZ316)</f>
        <v>0</v>
      </c>
      <c r="FA317" s="50">
        <f t="shared" si="1952"/>
        <v>0</v>
      </c>
      <c r="FB317" s="51"/>
      <c r="FC317" s="52">
        <f t="shared" ref="FC317:FD317" si="1953">SUM(FC305:FC316)</f>
        <v>0</v>
      </c>
      <c r="FD317" s="50">
        <f t="shared" si="1953"/>
        <v>0</v>
      </c>
      <c r="FE317" s="51"/>
      <c r="FF317" s="52">
        <f t="shared" ref="FF317:FG317" si="1954">SUM(FF305:FF316)</f>
        <v>0</v>
      </c>
      <c r="FG317" s="50">
        <f t="shared" si="1954"/>
        <v>0</v>
      </c>
      <c r="FH317" s="51"/>
      <c r="FI317" s="52">
        <f t="shared" ref="FI317:FJ317" si="1955">SUM(FI305:FI316)</f>
        <v>0</v>
      </c>
      <c r="FJ317" s="50">
        <f t="shared" si="1955"/>
        <v>0</v>
      </c>
      <c r="FK317" s="51"/>
      <c r="FL317" s="52">
        <f t="shared" ref="FL317:FM317" si="1956">SUM(FL305:FL316)</f>
        <v>0</v>
      </c>
      <c r="FM317" s="50">
        <f t="shared" si="1956"/>
        <v>0</v>
      </c>
      <c r="FN317" s="51"/>
      <c r="FO317" s="52">
        <f t="shared" ref="FO317:FP317" si="1957">SUM(FO305:FO316)</f>
        <v>0</v>
      </c>
      <c r="FP317" s="50">
        <f t="shared" si="1957"/>
        <v>0</v>
      </c>
      <c r="FQ317" s="51"/>
      <c r="FR317" s="52">
        <f t="shared" ref="FR317:FS317" si="1958">SUM(FR305:FR316)</f>
        <v>0</v>
      </c>
      <c r="FS317" s="50">
        <f t="shared" si="1958"/>
        <v>0</v>
      </c>
      <c r="FT317" s="51"/>
      <c r="FU317" s="52">
        <f t="shared" ref="FU317:FV317" si="1959">SUM(FU305:FU316)</f>
        <v>0</v>
      </c>
      <c r="FV317" s="50">
        <f t="shared" si="1959"/>
        <v>0</v>
      </c>
      <c r="FW317" s="51"/>
      <c r="FX317" s="52">
        <f t="shared" ref="FX317:FY317" si="1960">SUM(FX305:FX316)</f>
        <v>0</v>
      </c>
      <c r="FY317" s="50">
        <f t="shared" si="1960"/>
        <v>0</v>
      </c>
      <c r="FZ317" s="51"/>
      <c r="GA317" s="52">
        <f t="shared" ref="GA317:GB317" si="1961">SUM(GA305:GA316)</f>
        <v>0</v>
      </c>
      <c r="GB317" s="50">
        <f t="shared" si="1961"/>
        <v>0</v>
      </c>
      <c r="GC317" s="51"/>
      <c r="GD317" s="52">
        <f t="shared" ref="GD317:GE317" si="1962">SUM(GD305:GD316)</f>
        <v>0</v>
      </c>
      <c r="GE317" s="50">
        <f t="shared" si="1962"/>
        <v>0</v>
      </c>
      <c r="GF317" s="51"/>
      <c r="GG317" s="52">
        <f t="shared" ref="GG317:GH317" si="1963">SUM(GG305:GG316)</f>
        <v>0</v>
      </c>
      <c r="GH317" s="50">
        <f t="shared" si="1963"/>
        <v>0</v>
      </c>
      <c r="GI317" s="51"/>
      <c r="GJ317" s="52">
        <f t="shared" ref="GJ317:GK317" si="1964">SUM(GJ305:GJ316)</f>
        <v>0</v>
      </c>
      <c r="GK317" s="50">
        <f t="shared" si="1964"/>
        <v>0</v>
      </c>
      <c r="GL317" s="51"/>
      <c r="GM317" s="52">
        <f t="shared" ref="GM317:GN317" si="1965">SUM(GM305:GM316)</f>
        <v>0</v>
      </c>
      <c r="GN317" s="50">
        <f t="shared" si="1965"/>
        <v>0</v>
      </c>
      <c r="GO317" s="51"/>
      <c r="GP317" s="52">
        <f t="shared" ref="GP317:GQ317" si="1966">SUM(GP305:GP316)</f>
        <v>0</v>
      </c>
      <c r="GQ317" s="50">
        <f t="shared" si="1966"/>
        <v>0</v>
      </c>
      <c r="GR317" s="51"/>
      <c r="GS317" s="52">
        <f t="shared" ref="GS317:GT317" si="1967">SUM(GS305:GS316)</f>
        <v>0</v>
      </c>
      <c r="GT317" s="50">
        <f t="shared" si="1967"/>
        <v>0</v>
      </c>
      <c r="GU317" s="51"/>
      <c r="GV317" s="52">
        <f t="shared" ref="GV317:GW317" si="1968">SUM(GV305:GV316)</f>
        <v>0</v>
      </c>
      <c r="GW317" s="50">
        <f t="shared" si="1968"/>
        <v>0</v>
      </c>
      <c r="GX317" s="51"/>
      <c r="GY317" s="52">
        <f t="shared" ref="GY317:GZ317" si="1969">SUM(GY305:GY316)</f>
        <v>0</v>
      </c>
      <c r="GZ317" s="50">
        <f t="shared" si="1969"/>
        <v>0</v>
      </c>
      <c r="HA317" s="51"/>
      <c r="HB317" s="52">
        <f t="shared" ref="HB317:HC317" si="1970">SUM(HB305:HB316)</f>
        <v>0</v>
      </c>
      <c r="HC317" s="50">
        <f t="shared" si="1970"/>
        <v>0</v>
      </c>
      <c r="HD317" s="51"/>
      <c r="HE317" s="52">
        <f t="shared" ref="HE317:HF317" si="1971">SUM(HE305:HE316)</f>
        <v>0</v>
      </c>
      <c r="HF317" s="50">
        <f t="shared" si="1971"/>
        <v>0</v>
      </c>
      <c r="HG317" s="51"/>
      <c r="HH317" s="52">
        <f t="shared" si="1898"/>
        <v>0</v>
      </c>
      <c r="HI317" s="51">
        <f t="shared" si="1899"/>
        <v>0</v>
      </c>
    </row>
  </sheetData>
  <mergeCells count="73">
    <mergeCell ref="FU4:FW4"/>
    <mergeCell ref="DV4:DX4"/>
    <mergeCell ref="FL4:FN4"/>
    <mergeCell ref="FR4:FT4"/>
    <mergeCell ref="FC4:FE4"/>
    <mergeCell ref="EZ4:FB4"/>
    <mergeCell ref="EW4:EY4"/>
    <mergeCell ref="EQ4:ES4"/>
    <mergeCell ref="FI4:FK4"/>
    <mergeCell ref="FF4:FH4"/>
    <mergeCell ref="ET4:EV4"/>
    <mergeCell ref="EK4:EM4"/>
    <mergeCell ref="EH4:EJ4"/>
    <mergeCell ref="EE4:EG4"/>
    <mergeCell ref="EN4:EP4"/>
    <mergeCell ref="FO4:FQ4"/>
    <mergeCell ref="HE4:HG4"/>
    <mergeCell ref="HB4:HD4"/>
    <mergeCell ref="GY4:HA4"/>
    <mergeCell ref="GS4:GU4"/>
    <mergeCell ref="FX4:FZ4"/>
    <mergeCell ref="GG4:GI4"/>
    <mergeCell ref="GV4:GX4"/>
    <mergeCell ref="GA4:GC4"/>
    <mergeCell ref="GJ4:GL4"/>
    <mergeCell ref="GP4:GR4"/>
    <mergeCell ref="GM4:GO4"/>
    <mergeCell ref="GD4:GF4"/>
    <mergeCell ref="C4:E4"/>
    <mergeCell ref="L4:N4"/>
    <mergeCell ref="F4:H4"/>
    <mergeCell ref="O4:Q4"/>
    <mergeCell ref="CX4:CZ4"/>
    <mergeCell ref="U4:W4"/>
    <mergeCell ref="BH4:BJ4"/>
    <mergeCell ref="BB4:BD4"/>
    <mergeCell ref="AJ4:AL4"/>
    <mergeCell ref="AP4:AR4"/>
    <mergeCell ref="BE4:BG4"/>
    <mergeCell ref="CF4:CH4"/>
    <mergeCell ref="CU4:CW4"/>
    <mergeCell ref="BN4:BP4"/>
    <mergeCell ref="R4:T4"/>
    <mergeCell ref="DY4:EA4"/>
    <mergeCell ref="CO4:CQ4"/>
    <mergeCell ref="AA4:AC4"/>
    <mergeCell ref="DP4:DR4"/>
    <mergeCell ref="CR4:CT4"/>
    <mergeCell ref="DJ4:DL4"/>
    <mergeCell ref="CL4:CN4"/>
    <mergeCell ref="DG4:DI4"/>
    <mergeCell ref="BW4:BY4"/>
    <mergeCell ref="DS4:DU4"/>
    <mergeCell ref="DM4:DO4"/>
    <mergeCell ref="DD4:DF4"/>
    <mergeCell ref="DA4:DC4"/>
    <mergeCell ref="AY4:BA4"/>
    <mergeCell ref="EB4:ED4"/>
    <mergeCell ref="C2:J2"/>
    <mergeCell ref="A4:B4"/>
    <mergeCell ref="CI4:CK4"/>
    <mergeCell ref="AV4:AX4"/>
    <mergeCell ref="I4:K4"/>
    <mergeCell ref="AG4:AI4"/>
    <mergeCell ref="CC4:CE4"/>
    <mergeCell ref="AS4:AU4"/>
    <mergeCell ref="AD4:AF4"/>
    <mergeCell ref="X4:Z4"/>
    <mergeCell ref="BZ4:CB4"/>
    <mergeCell ref="AM4:AO4"/>
    <mergeCell ref="BT4:BV4"/>
    <mergeCell ref="BQ4:BS4"/>
    <mergeCell ref="BK4:BM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A317"/>
  <sheetViews>
    <sheetView zoomScaleNormal="100" workbookViewId="0">
      <pane xSplit="2" ySplit="5" topLeftCell="C292" activePane="bottomRight" state="frozen"/>
      <selection pane="topRight" activeCell="B1" sqref="B1"/>
      <selection pane="bottomLeft" activeCell="A6" sqref="A6"/>
      <selection pane="bottomRight" activeCell="A296" sqref="A296"/>
    </sheetView>
  </sheetViews>
  <sheetFormatPr defaultColWidth="13.5546875" defaultRowHeight="14.4" x14ac:dyDescent="0.3"/>
  <cols>
    <col min="1" max="1" width="9.33203125" style="2" customWidth="1"/>
    <col min="2" max="2" width="11.5546875" style="6" customWidth="1"/>
    <col min="3" max="3" width="9.44140625" style="11" customWidth="1"/>
    <col min="4" max="4" width="10.6640625" style="7" customWidth="1"/>
    <col min="5" max="5" width="9.44140625" style="7" bestFit="1" customWidth="1"/>
    <col min="6" max="6" width="11.6640625" style="11" customWidth="1"/>
    <col min="7" max="7" width="10.33203125" style="7" customWidth="1"/>
    <col min="8" max="8" width="9.44140625" style="7" bestFit="1" customWidth="1"/>
    <col min="9" max="9" width="9.44140625" style="11" customWidth="1"/>
    <col min="10" max="10" width="10.6640625" style="7" customWidth="1"/>
    <col min="11" max="11" width="9.44140625" style="7" bestFit="1" customWidth="1"/>
    <col min="12" max="12" width="9.44140625" style="11" customWidth="1"/>
    <col min="13" max="13" width="10.6640625" style="7" customWidth="1"/>
    <col min="14" max="14" width="9.44140625" style="7" bestFit="1" customWidth="1"/>
    <col min="15" max="15" width="9.44140625" style="11" customWidth="1"/>
    <col min="16" max="16" width="10.6640625" style="7" customWidth="1"/>
    <col min="17" max="17" width="9.44140625" style="7" bestFit="1" customWidth="1"/>
    <col min="18" max="18" width="10.88671875" style="11" bestFit="1" customWidth="1"/>
    <col min="19" max="19" width="10.33203125" style="7" bestFit="1" customWidth="1"/>
    <col min="20" max="20" width="12.44140625" style="7" bestFit="1" customWidth="1"/>
    <col min="21" max="21" width="9.44140625" style="11" customWidth="1"/>
    <col min="22" max="22" width="11.44140625" style="7" customWidth="1"/>
    <col min="23" max="23" width="10.88671875" style="7" bestFit="1" customWidth="1"/>
    <col min="24" max="24" width="9.44140625" style="11" customWidth="1"/>
    <col min="25" max="25" width="11.44140625" style="7" customWidth="1"/>
    <col min="26" max="26" width="10.88671875" style="7" bestFit="1" customWidth="1"/>
    <col min="27" max="27" width="9.44140625" style="11" customWidth="1"/>
    <col min="28" max="28" width="10.5546875" style="7" customWidth="1"/>
    <col min="29" max="29" width="9.5546875" style="7" bestFit="1" customWidth="1"/>
    <col min="30" max="30" width="9.44140625" style="11" customWidth="1"/>
    <col min="31" max="31" width="10.6640625" style="7" customWidth="1"/>
    <col min="32" max="32" width="9.88671875" style="7" bestFit="1" customWidth="1"/>
    <col min="33" max="33" width="9.44140625" style="11" customWidth="1"/>
    <col min="34" max="34" width="10.5546875" style="7" customWidth="1"/>
    <col min="35" max="35" width="9.5546875" style="7" bestFit="1" customWidth="1"/>
    <col min="36" max="36" width="9.44140625" style="11" customWidth="1"/>
    <col min="37" max="37" width="10.5546875" style="7" customWidth="1"/>
    <col min="38" max="38" width="9.5546875" style="7" bestFit="1" customWidth="1"/>
    <col min="39" max="39" width="10.88671875" style="11" customWidth="1"/>
    <col min="40" max="40" width="10.33203125" style="7" customWidth="1"/>
    <col min="41" max="41" width="9.5546875" style="7" bestFit="1" customWidth="1"/>
    <col min="42" max="42" width="10.109375" style="11" customWidth="1"/>
    <col min="43" max="44" width="10.109375" style="7" customWidth="1"/>
    <col min="45" max="45" width="10.109375" style="11" customWidth="1"/>
    <col min="46" max="47" width="10.109375" style="7" customWidth="1"/>
    <col min="48" max="48" width="10.109375" style="11" customWidth="1"/>
    <col min="49" max="50" width="10.109375" style="7" customWidth="1"/>
    <col min="51" max="51" width="11.88671875" style="11" customWidth="1"/>
    <col min="52" max="52" width="11.44140625" style="7" bestFit="1" customWidth="1"/>
    <col min="53" max="53" width="13" style="7" customWidth="1"/>
    <col min="54" max="54" width="9.44140625" style="11" customWidth="1"/>
    <col min="55" max="55" width="10.33203125" style="7" customWidth="1"/>
    <col min="56" max="56" width="9.109375" style="7" customWidth="1"/>
    <col min="57" max="57" width="9.44140625" style="11" customWidth="1"/>
    <col min="58" max="58" width="10.33203125" style="7" customWidth="1"/>
    <col min="59" max="59" width="9.109375" style="7" customWidth="1"/>
    <col min="60" max="60" width="9.44140625" style="11" customWidth="1"/>
    <col min="61" max="61" width="10.33203125" style="7" customWidth="1"/>
    <col min="62" max="62" width="9.109375" style="7" customWidth="1"/>
    <col min="63" max="63" width="9.44140625" style="11" customWidth="1"/>
    <col min="64" max="64" width="10.33203125" style="7" customWidth="1"/>
    <col min="65" max="65" width="9.109375" style="7" customWidth="1"/>
    <col min="66" max="66" width="9.44140625" style="11" customWidth="1"/>
    <col min="67" max="67" width="10" style="7" customWidth="1"/>
    <col min="68" max="68" width="10.88671875" style="7" customWidth="1"/>
    <col min="69" max="69" width="10.88671875" style="11" bestFit="1" customWidth="1"/>
    <col min="70" max="70" width="10" style="7" customWidth="1"/>
    <col min="71" max="71" width="9.5546875" style="7" bestFit="1" customWidth="1"/>
    <col min="72" max="72" width="10.88671875" style="11" bestFit="1" customWidth="1"/>
    <col min="73" max="73" width="10" style="7" customWidth="1"/>
    <col min="74" max="74" width="9.5546875" style="7" bestFit="1" customWidth="1"/>
    <col min="75" max="75" width="10.88671875" style="11" bestFit="1" customWidth="1"/>
    <col min="76" max="76" width="10.5546875" style="7" customWidth="1"/>
    <col min="77" max="77" width="9.6640625" style="7" bestFit="1" customWidth="1"/>
    <col min="78" max="78" width="9.44140625" style="11" customWidth="1"/>
    <col min="79" max="79" width="10" style="7" customWidth="1"/>
    <col min="80" max="80" width="10.44140625" style="7" customWidth="1"/>
    <col min="81" max="81" width="9.44140625" style="11" customWidth="1"/>
    <col min="82" max="82" width="10" style="7" customWidth="1"/>
    <col min="83" max="83" width="9.109375" style="7" customWidth="1"/>
    <col min="84" max="84" width="9.44140625" style="11" customWidth="1"/>
    <col min="85" max="85" width="10.44140625" style="7" customWidth="1"/>
    <col min="86" max="86" width="9.109375" style="7" customWidth="1"/>
    <col min="87" max="87" width="9.44140625" style="11" customWidth="1"/>
    <col min="88" max="88" width="10.44140625" style="7" customWidth="1"/>
    <col min="89" max="89" width="9.88671875" style="7" bestFit="1" customWidth="1"/>
    <col min="90" max="90" width="10" style="11" bestFit="1" customWidth="1"/>
    <col min="91" max="91" width="10.44140625" style="7" customWidth="1"/>
    <col min="92" max="92" width="9.88671875" style="7" bestFit="1" customWidth="1"/>
    <col min="93" max="93" width="9.44140625" style="11" customWidth="1"/>
    <col min="94" max="94" width="10.44140625" style="7" customWidth="1"/>
    <col min="95" max="95" width="10.6640625" style="7" customWidth="1"/>
    <col min="96" max="96" width="9.44140625" style="11" customWidth="1"/>
    <col min="97" max="97" width="10.44140625" style="7" customWidth="1"/>
    <col min="98" max="98" width="9.109375" style="7" customWidth="1"/>
    <col min="99" max="99" width="10.6640625" style="11" customWidth="1"/>
    <col min="100" max="100" width="10.44140625" style="7" customWidth="1"/>
    <col min="101" max="101" width="9.44140625" style="7" bestFit="1" customWidth="1"/>
    <col min="102" max="102" width="9.44140625" style="11" customWidth="1"/>
    <col min="103" max="103" width="10.44140625" style="7" customWidth="1"/>
    <col min="104" max="104" width="11.33203125" style="7" customWidth="1"/>
    <col min="105" max="105" width="9.44140625" style="11" customWidth="1"/>
    <col min="106" max="106" width="10.44140625" style="7" customWidth="1"/>
    <col min="107" max="107" width="9.109375" style="7" customWidth="1"/>
    <col min="108" max="108" width="9.44140625" style="11" customWidth="1"/>
    <col min="109" max="109" width="10.33203125" style="7" customWidth="1"/>
    <col min="110" max="110" width="10.109375" style="7" customWidth="1"/>
    <col min="111" max="111" width="9.44140625" style="11" customWidth="1"/>
    <col min="112" max="112" width="10.33203125" style="7" customWidth="1"/>
    <col min="113" max="113" width="10.109375" style="7" customWidth="1"/>
    <col min="114" max="114" width="9.44140625" style="11" customWidth="1"/>
    <col min="115" max="115" width="10.33203125" style="7" customWidth="1"/>
    <col min="116" max="116" width="9.109375" style="7" customWidth="1"/>
    <col min="117" max="117" width="9.44140625" style="11" customWidth="1"/>
    <col min="118" max="118" width="10.33203125" style="7" customWidth="1"/>
    <col min="119" max="119" width="10.5546875" style="7" customWidth="1"/>
    <col min="120" max="120" width="9.44140625" style="11" customWidth="1"/>
    <col min="121" max="121" width="10.33203125" style="7" customWidth="1"/>
    <col min="122" max="122" width="10.5546875" style="7" customWidth="1"/>
    <col min="123" max="123" width="9.109375" style="7" customWidth="1"/>
    <col min="124" max="124" width="10.33203125" style="7" customWidth="1"/>
    <col min="125" max="125" width="9.88671875" style="7" bestFit="1" customWidth="1"/>
    <col min="126" max="126" width="9.109375" style="7" customWidth="1"/>
    <col min="127" max="127" width="10" style="7" customWidth="1"/>
    <col min="128" max="128" width="9.109375" style="7" customWidth="1"/>
    <col min="129" max="129" width="11.109375" style="11" customWidth="1"/>
    <col min="130" max="130" width="10.33203125" style="7" customWidth="1"/>
    <col min="131" max="131" width="11" style="7" customWidth="1"/>
    <col min="132" max="137" width="11.109375" style="2" customWidth="1"/>
    <col min="138" max="138" width="12.44140625" style="11" customWidth="1"/>
    <col min="139" max="139" width="12.44140625" style="7" customWidth="1"/>
    <col min="140" max="140" width="10.33203125" style="7" customWidth="1"/>
    <col min="141" max="141" width="10.6640625" style="11" customWidth="1"/>
    <col min="142" max="142" width="10.6640625" style="7" customWidth="1"/>
    <col min="143" max="143" width="10.88671875" style="7" bestFit="1" customWidth="1"/>
    <col min="144" max="146" width="11.109375" style="2" customWidth="1"/>
    <col min="147" max="147" width="9.44140625" style="11" customWidth="1"/>
    <col min="148" max="148" width="11.6640625" style="7" customWidth="1"/>
    <col min="149" max="149" width="12.6640625" style="7" customWidth="1"/>
    <col min="150" max="150" width="9.44140625" style="11" customWidth="1"/>
    <col min="151" max="151" width="10.109375" style="7" customWidth="1"/>
    <col min="152" max="152" width="9.109375" style="7" customWidth="1"/>
    <col min="153" max="153" width="9.44140625" style="11" customWidth="1"/>
    <col min="154" max="154" width="10.109375" style="7" customWidth="1"/>
    <col min="155" max="155" width="9.109375" style="7" customWidth="1"/>
    <col min="156" max="156" width="9.6640625" style="11" customWidth="1"/>
    <col min="157" max="157" width="10.109375" style="7" customWidth="1"/>
    <col min="158" max="158" width="9.109375" style="7" customWidth="1"/>
    <col min="159" max="159" width="9.44140625" style="11" customWidth="1"/>
    <col min="160" max="160" width="10.109375" style="7" customWidth="1"/>
    <col min="161" max="161" width="10.33203125" style="7" customWidth="1"/>
    <col min="162" max="162" width="12" style="11" bestFit="1" customWidth="1"/>
    <col min="163" max="163" width="10.109375" style="7" customWidth="1"/>
    <col min="164" max="164" width="12.44140625" style="7" bestFit="1" customWidth="1"/>
    <col min="165" max="165" width="9.44140625" style="11" customWidth="1"/>
    <col min="166" max="166" width="10.109375" style="7" customWidth="1"/>
    <col min="167" max="167" width="9.109375" style="7" customWidth="1"/>
    <col min="168" max="168" width="10.88671875" style="11" customWidth="1"/>
    <col min="169" max="169" width="10.109375" style="7" customWidth="1"/>
    <col min="170" max="170" width="9.109375" style="7" customWidth="1"/>
    <col min="171" max="171" width="9.44140625" style="11" customWidth="1"/>
    <col min="172" max="172" width="11.6640625" style="7" customWidth="1"/>
    <col min="173" max="173" width="9.109375" style="7" customWidth="1"/>
    <col min="174" max="174" width="9.44140625" style="11" customWidth="1"/>
    <col min="175" max="175" width="10.109375" style="7" customWidth="1"/>
    <col min="176" max="176" width="9.109375" style="7" customWidth="1"/>
    <col min="177" max="177" width="10.33203125" style="11" customWidth="1"/>
    <col min="178" max="178" width="10.109375" style="7" customWidth="1"/>
    <col min="179" max="179" width="12.33203125" style="7" customWidth="1"/>
    <col min="180" max="180" width="9.44140625" style="11" customWidth="1"/>
    <col min="181" max="181" width="10.109375" style="7" customWidth="1"/>
    <col min="182" max="182" width="12.33203125" style="7" customWidth="1"/>
    <col min="183" max="183" width="10.5546875" style="11" customWidth="1"/>
    <col min="184" max="184" width="10.109375" style="7" customWidth="1"/>
    <col min="185" max="185" width="9.109375" style="7" customWidth="1"/>
    <col min="186" max="186" width="10.5546875" style="11" customWidth="1"/>
    <col min="187" max="187" width="10.109375" style="7" customWidth="1"/>
    <col min="188" max="188" width="9.109375" style="7" customWidth="1"/>
    <col min="189" max="189" width="10.5546875" style="11" customWidth="1"/>
    <col min="190" max="190" width="10.109375" style="7" customWidth="1"/>
    <col min="191" max="191" width="9.109375" style="7" customWidth="1"/>
    <col min="192" max="192" width="11" style="11" customWidth="1"/>
    <col min="193" max="193" width="11.5546875" style="7" customWidth="1"/>
    <col min="194" max="194" width="10.109375" style="7" customWidth="1"/>
    <col min="195" max="195" width="10.5546875" style="11" customWidth="1"/>
    <col min="196" max="196" width="11.109375" style="7" customWidth="1"/>
    <col min="197" max="198" width="9.109375" style="7" customWidth="1"/>
    <col min="199" max="199" width="10" style="7" customWidth="1"/>
    <col min="200" max="200" width="9.109375" style="7" customWidth="1"/>
    <col min="201" max="201" width="9.44140625" style="11" customWidth="1"/>
    <col min="202" max="202" width="9.44140625" style="7" customWidth="1"/>
    <col min="203" max="203" width="9.88671875" style="7" bestFit="1" customWidth="1"/>
    <col min="204" max="204" width="9.44140625" style="11" customWidth="1"/>
    <col min="205" max="205" width="9.44140625" style="7" customWidth="1"/>
    <col min="206" max="206" width="9.88671875" style="7" bestFit="1" customWidth="1"/>
    <col min="207" max="207" width="11" style="11" customWidth="1"/>
    <col min="208" max="209" width="11" style="7" customWidth="1"/>
    <col min="210" max="210" width="12" style="11" customWidth="1"/>
    <col min="211" max="211" width="13" style="7" customWidth="1"/>
    <col min="212" max="212" width="11.77734375" style="7" customWidth="1"/>
    <col min="213" max="213" width="9.44140625" style="11" customWidth="1"/>
    <col min="214" max="214" width="9.44140625" style="7" customWidth="1"/>
    <col min="215" max="215" width="9.88671875" style="7" bestFit="1" customWidth="1"/>
    <col min="216" max="218" width="10.5546875" style="2" customWidth="1"/>
    <col min="219" max="219" width="11.33203125" style="11" customWidth="1"/>
    <col min="220" max="221" width="11.33203125" style="7" customWidth="1"/>
    <col min="222" max="222" width="12" style="11" customWidth="1"/>
    <col min="223" max="223" width="12.5546875" style="7" customWidth="1"/>
    <col min="224" max="224" width="11" style="7" customWidth="1"/>
    <col min="225" max="225" width="10.5546875" style="7" customWidth="1"/>
    <col min="226" max="226" width="10.33203125" style="7" bestFit="1" customWidth="1"/>
    <col min="227" max="227" width="9.109375" style="7" customWidth="1"/>
    <col min="228" max="228" width="10.88671875" style="11" bestFit="1" customWidth="1"/>
    <col min="229" max="229" width="10.109375" style="7" customWidth="1"/>
    <col min="230" max="230" width="10.6640625" style="7" customWidth="1"/>
    <col min="231" max="231" width="10.88671875" style="11" bestFit="1" customWidth="1"/>
    <col min="232" max="232" width="10.109375" style="7" customWidth="1"/>
    <col min="233" max="233" width="10.6640625" style="7" customWidth="1"/>
    <col min="234" max="234" width="10.88671875" style="11" bestFit="1" customWidth="1"/>
    <col min="235" max="235" width="10.109375" style="7" customWidth="1"/>
    <col min="236" max="236" width="10.6640625" style="7" customWidth="1"/>
    <col min="237" max="237" width="10.88671875" style="11" bestFit="1" customWidth="1"/>
    <col min="238" max="238" width="10.6640625" style="7" customWidth="1"/>
    <col min="239" max="239" width="10" style="7" customWidth="1"/>
    <col min="240" max="240" width="9.44140625" style="11" customWidth="1"/>
    <col min="241" max="241" width="10.33203125" style="7" customWidth="1"/>
    <col min="242" max="242" width="9.109375" style="7" customWidth="1"/>
    <col min="243" max="243" width="9.44140625" style="11" customWidth="1"/>
    <col min="244" max="244" width="11.33203125" style="7" customWidth="1"/>
    <col min="245" max="245" width="9.88671875" style="7" bestFit="1" customWidth="1"/>
    <col min="246" max="246" width="9.44140625" style="11" customWidth="1"/>
    <col min="247" max="247" width="11.33203125" style="7" customWidth="1"/>
    <col min="248" max="248" width="9.88671875" style="7" bestFit="1" customWidth="1"/>
    <col min="249" max="249" width="9.44140625" style="11" customWidth="1"/>
    <col min="250" max="250" width="11.33203125" style="7" customWidth="1"/>
    <col min="251" max="251" width="9.88671875" style="7" bestFit="1" customWidth="1"/>
    <col min="252" max="252" width="9.44140625" style="11" customWidth="1"/>
    <col min="253" max="253" width="11.33203125" style="7" customWidth="1"/>
    <col min="254" max="254" width="9.88671875" style="7" bestFit="1" customWidth="1"/>
    <col min="255" max="255" width="9.44140625" style="11" customWidth="1"/>
    <col min="256" max="256" width="11.33203125" style="7" customWidth="1"/>
    <col min="257" max="257" width="9.88671875" style="7" bestFit="1" customWidth="1"/>
    <col min="258" max="258" width="10.88671875" style="11" bestFit="1" customWidth="1"/>
    <col min="259" max="260" width="10.33203125" style="7" customWidth="1"/>
    <col min="261" max="261" width="9.44140625" style="11" customWidth="1"/>
    <col min="262" max="262" width="10.33203125" style="7" customWidth="1"/>
    <col min="263" max="263" width="11.109375" style="7" customWidth="1"/>
    <col min="264" max="264" width="9.44140625" style="11" customWidth="1"/>
    <col min="265" max="265" width="9.44140625" style="7" customWidth="1"/>
    <col min="266" max="266" width="9.109375" style="7" customWidth="1"/>
    <col min="267" max="267" width="9.44140625" style="11" customWidth="1"/>
    <col min="268" max="268" width="9.44140625" style="7" customWidth="1"/>
    <col min="269" max="269" width="9.109375" style="7" customWidth="1"/>
    <col min="270" max="270" width="10.88671875" style="11" bestFit="1" customWidth="1"/>
    <col min="271" max="271" width="12.33203125" style="7" customWidth="1"/>
    <col min="272" max="272" width="10.5546875" style="7" customWidth="1"/>
    <col min="273" max="273" width="10.88671875" style="11" bestFit="1" customWidth="1"/>
    <col min="274" max="274" width="12.33203125" style="7" customWidth="1"/>
    <col min="275" max="275" width="10.5546875" style="7" customWidth="1"/>
    <col min="276" max="276" width="10.88671875" style="11" bestFit="1" customWidth="1"/>
    <col min="277" max="277" width="12.33203125" style="7" customWidth="1"/>
    <col min="278" max="278" width="10.5546875" style="7" customWidth="1"/>
    <col min="279" max="279" width="10" style="11" bestFit="1" customWidth="1"/>
    <col min="280" max="280" width="9.44140625" style="7" customWidth="1"/>
    <col min="281" max="281" width="12.44140625" style="7" customWidth="1"/>
    <col min="282" max="282" width="9.44140625" style="11" customWidth="1"/>
    <col min="283" max="283" width="10.33203125" style="7" customWidth="1"/>
    <col min="284" max="284" width="10" style="7" customWidth="1"/>
    <col min="285" max="285" width="11.6640625" style="11" customWidth="1"/>
    <col min="286" max="286" width="12.88671875" style="7" customWidth="1"/>
    <col min="287" max="287" width="9.109375" style="7" customWidth="1"/>
    <col min="288" max="288" width="9.44140625" style="11" customWidth="1"/>
    <col min="289" max="289" width="10.109375" style="7" customWidth="1"/>
    <col min="290" max="290" width="9.109375" style="7" customWidth="1"/>
    <col min="291" max="291" width="12" style="11" bestFit="1" customWidth="1"/>
    <col min="292" max="292" width="11.33203125" style="7" bestFit="1" customWidth="1"/>
    <col min="293" max="293" width="9.88671875" style="7" bestFit="1" customWidth="1"/>
    <col min="294" max="294" width="9.44140625" style="11" customWidth="1"/>
    <col min="295" max="295" width="10.5546875" style="7" customWidth="1"/>
    <col min="296" max="296" width="9.109375" style="7" customWidth="1"/>
    <col min="297" max="297" width="12" style="11" bestFit="1" customWidth="1"/>
    <col min="298" max="298" width="11.44140625" style="7" customWidth="1"/>
    <col min="299" max="299" width="9.88671875" style="7" bestFit="1" customWidth="1"/>
    <col min="300" max="300" width="10.5546875" style="11" customWidth="1"/>
    <col min="301" max="301" width="10.6640625" style="7" customWidth="1"/>
    <col min="302" max="302" width="10.88671875" style="7" bestFit="1" customWidth="1"/>
    <col min="303" max="303" width="10.5546875" style="11" customWidth="1"/>
    <col min="304" max="304" width="10.6640625" style="7" customWidth="1"/>
    <col min="305" max="305" width="10.88671875" style="7" bestFit="1" customWidth="1"/>
    <col min="306" max="306" width="9.44140625" style="11" customWidth="1"/>
    <col min="307" max="307" width="11.109375" style="7" customWidth="1"/>
    <col min="308" max="308" width="9.88671875" style="7" bestFit="1" customWidth="1"/>
    <col min="309" max="309" width="9.44140625" style="11" customWidth="1"/>
    <col min="310" max="310" width="11" style="7" customWidth="1"/>
    <col min="311" max="311" width="9.88671875" style="7" bestFit="1" customWidth="1"/>
    <col min="312" max="312" width="10.5546875" style="11" customWidth="1"/>
    <col min="313" max="313" width="10.88671875" style="7" customWidth="1"/>
    <col min="314" max="314" width="11.44140625" style="7" customWidth="1"/>
    <col min="315" max="315" width="10.6640625" style="11" customWidth="1"/>
    <col min="316" max="316" width="11" style="7" customWidth="1"/>
    <col min="317" max="317" width="10.88671875" style="7" bestFit="1" customWidth="1"/>
    <col min="318" max="323" width="11" style="2" customWidth="1"/>
    <col min="324" max="324" width="9.44140625" style="11" customWidth="1"/>
    <col min="325" max="325" width="11" style="7" customWidth="1"/>
    <col min="326" max="326" width="9.88671875" style="7" bestFit="1" customWidth="1"/>
    <col min="327" max="327" width="10.88671875" style="11" bestFit="1" customWidth="1"/>
    <col min="328" max="328" width="10.5546875" style="7" customWidth="1"/>
    <col min="329" max="329" width="10" style="7" bestFit="1" customWidth="1"/>
    <col min="330" max="330" width="10.88671875" style="11" bestFit="1" customWidth="1"/>
    <col min="331" max="331" width="10.5546875" style="7" customWidth="1"/>
    <col min="332" max="332" width="9.109375" style="7" customWidth="1"/>
    <col min="333" max="333" width="10.88671875" style="11" bestFit="1" customWidth="1"/>
    <col min="334" max="334" width="10.5546875" style="7" customWidth="1"/>
    <col min="335" max="335" width="11.77734375" style="7" customWidth="1"/>
    <col min="336" max="336" width="10.88671875" style="11" bestFit="1" customWidth="1"/>
    <col min="337" max="337" width="10.5546875" style="7" customWidth="1"/>
    <col min="338" max="338" width="9.109375" style="7" customWidth="1"/>
    <col min="339" max="339" width="10.88671875" style="11" bestFit="1" customWidth="1"/>
    <col min="340" max="340" width="10.5546875" style="7" customWidth="1"/>
    <col min="341" max="341" width="9.109375" style="7" customWidth="1"/>
    <col min="342" max="342" width="10.88671875" style="11" bestFit="1" customWidth="1"/>
    <col min="343" max="343" width="10.5546875" style="7" customWidth="1"/>
    <col min="344" max="344" width="9.109375" style="7" customWidth="1"/>
    <col min="345" max="345" width="10.88671875" style="11" bestFit="1" customWidth="1"/>
    <col min="346" max="346" width="10.5546875" style="7" customWidth="1"/>
    <col min="347" max="347" width="9.109375" style="7" customWidth="1"/>
    <col min="348" max="348" width="9.44140625" style="11" customWidth="1"/>
    <col min="349" max="349" width="10.6640625" style="7" customWidth="1"/>
    <col min="350" max="350" width="12.33203125" style="7" customWidth="1"/>
    <col min="351" max="353" width="11.44140625" style="7" customWidth="1"/>
    <col min="354" max="354" width="9.44140625" style="11" customWidth="1"/>
    <col min="355" max="355" width="11" style="7" customWidth="1"/>
    <col min="356" max="356" width="9.109375" style="7" customWidth="1"/>
    <col min="357" max="357" width="9.44140625" style="11" customWidth="1"/>
    <col min="358" max="358" width="10.88671875" style="7" customWidth="1"/>
    <col min="359" max="359" width="10.44140625" style="7" customWidth="1"/>
    <col min="360" max="360" width="10.88671875" style="11" bestFit="1" customWidth="1"/>
    <col min="361" max="361" width="10.5546875" style="7" customWidth="1"/>
    <col min="362" max="362" width="9.88671875" style="7" bestFit="1" customWidth="1"/>
    <col min="363" max="363" width="9.44140625" style="11" customWidth="1"/>
    <col min="364" max="364" width="10.6640625" style="7" customWidth="1"/>
    <col min="365" max="365" width="9.88671875" style="7" bestFit="1" customWidth="1"/>
    <col min="366" max="366" width="10.5546875" style="11" bestFit="1" customWidth="1"/>
    <col min="367" max="367" width="10.6640625" style="7" customWidth="1"/>
    <col min="368" max="368" width="9.88671875" style="7" bestFit="1" customWidth="1"/>
    <col min="369" max="369" width="10" style="11" bestFit="1" customWidth="1"/>
    <col min="370" max="370" width="10.6640625" style="7" customWidth="1"/>
    <col min="371" max="371" width="9.88671875" style="7" customWidth="1"/>
    <col min="372" max="372" width="10" style="11" bestFit="1" customWidth="1"/>
    <col min="373" max="373" width="10.6640625" style="7" customWidth="1"/>
    <col min="374" max="374" width="9.88671875" style="7" customWidth="1"/>
    <col min="375" max="375" width="9.109375" style="11" customWidth="1"/>
    <col min="376" max="376" width="10.6640625" style="7" customWidth="1"/>
    <col min="377" max="377" width="9.109375" style="7" customWidth="1"/>
    <col min="378" max="378" width="9.109375" style="11" customWidth="1"/>
    <col min="379" max="379" width="10.6640625" style="7" customWidth="1"/>
    <col min="380" max="380" width="9.109375" style="7" customWidth="1"/>
    <col min="381" max="381" width="9.109375" style="11" customWidth="1"/>
    <col min="382" max="382" width="10.6640625" style="7" customWidth="1"/>
    <col min="383" max="383" width="9.109375" style="7" customWidth="1"/>
    <col min="384" max="384" width="10.88671875" style="218" bestFit="1" customWidth="1"/>
    <col min="385" max="385" width="10.88671875" style="220" customWidth="1"/>
    <col min="386" max="386" width="9.109375" style="220" customWidth="1"/>
    <col min="387" max="387" width="10.88671875" style="11" bestFit="1" customWidth="1"/>
    <col min="388" max="388" width="10.88671875" style="7" customWidth="1"/>
    <col min="389" max="389" width="9.109375" style="7" customWidth="1"/>
    <col min="390" max="390" width="12" style="11" bestFit="1" customWidth="1"/>
    <col min="391" max="391" width="10.6640625" style="7" customWidth="1"/>
    <col min="392" max="392" width="10.33203125" style="7" customWidth="1"/>
    <col min="393" max="393" width="9.109375" style="11" customWidth="1"/>
    <col min="394" max="394" width="10.6640625" style="7" customWidth="1"/>
    <col min="395" max="395" width="10.88671875" style="7" bestFit="1" customWidth="1"/>
    <col min="396" max="396" width="9.109375" style="11" customWidth="1"/>
    <col min="397" max="397" width="10.6640625" style="7" customWidth="1"/>
    <col min="398" max="398" width="9.109375" style="7" customWidth="1"/>
    <col min="399" max="399" width="9.6640625" style="11" bestFit="1" customWidth="1"/>
    <col min="400" max="400" width="10.6640625" style="7" customWidth="1"/>
    <col min="401" max="401" width="9.109375" style="7" customWidth="1"/>
    <col min="402" max="402" width="9.88671875" style="11" bestFit="1" customWidth="1"/>
    <col min="403" max="403" width="10.6640625" style="7" customWidth="1"/>
    <col min="404" max="404" width="9.109375" style="7" customWidth="1"/>
    <col min="405" max="405" width="10.6640625" style="11" bestFit="1" customWidth="1"/>
    <col min="406" max="406" width="11.33203125" style="7" bestFit="1" customWidth="1"/>
    <col min="407" max="407" width="11.109375" style="7" customWidth="1"/>
    <col min="408" max="408" width="10.6640625" style="11" bestFit="1" customWidth="1"/>
    <col min="409" max="409" width="11.33203125" style="7" bestFit="1" customWidth="1"/>
    <col min="410" max="410" width="11.109375" style="7" customWidth="1"/>
    <col min="411" max="411" width="12.44140625" style="11" customWidth="1"/>
    <col min="412" max="412" width="12.44140625" style="7" customWidth="1"/>
    <col min="413" max="413" width="10" style="7" customWidth="1"/>
    <col min="414" max="414" width="10.88671875" style="11" bestFit="1" customWidth="1"/>
    <col min="415" max="415" width="12" style="7" customWidth="1"/>
    <col min="416" max="416" width="13.5546875" style="7" bestFit="1" customWidth="1"/>
    <col min="417" max="417" width="10.33203125" style="11" customWidth="1"/>
    <col min="418" max="418" width="10.6640625" style="7" customWidth="1"/>
    <col min="419" max="419" width="10.44140625" style="7" customWidth="1"/>
    <col min="420" max="420" width="9.88671875" style="11" bestFit="1" customWidth="1"/>
    <col min="421" max="421" width="10.6640625" style="7" customWidth="1"/>
    <col min="422" max="422" width="9.109375" style="7" customWidth="1"/>
    <col min="423" max="423" width="9.88671875" style="11" bestFit="1" customWidth="1"/>
    <col min="424" max="424" width="10.6640625" style="7" customWidth="1"/>
    <col min="425" max="425" width="9.109375" style="7" customWidth="1"/>
    <col min="426" max="426" width="9.109375" style="11" customWidth="1"/>
    <col min="427" max="427" width="10.6640625" style="7" customWidth="1"/>
    <col min="428" max="428" width="9.88671875" style="7" customWidth="1"/>
    <col min="429" max="429" width="9.109375" style="11" customWidth="1"/>
    <col min="430" max="430" width="10.6640625" style="7" customWidth="1"/>
    <col min="431" max="431" width="9.88671875" style="7" customWidth="1"/>
    <col min="432" max="432" width="9.109375" style="11" customWidth="1"/>
    <col min="433" max="433" width="10.6640625" style="7" customWidth="1"/>
    <col min="434" max="434" width="9.88671875" style="7" customWidth="1"/>
    <col min="435" max="435" width="9.109375" style="11" customWidth="1"/>
    <col min="436" max="436" width="10.6640625" style="7" customWidth="1"/>
    <col min="437" max="437" width="9.109375" style="7" customWidth="1"/>
    <col min="438" max="438" width="11.88671875" style="11" bestFit="1" customWidth="1"/>
    <col min="439" max="439" width="10.6640625" style="7" customWidth="1"/>
    <col min="440" max="440" width="9.88671875" style="7" bestFit="1" customWidth="1"/>
    <col min="441" max="441" width="9.6640625" style="11" bestFit="1" customWidth="1"/>
    <col min="442" max="442" width="10.6640625" style="7" customWidth="1"/>
    <col min="443" max="443" width="9.88671875" style="7" customWidth="1"/>
    <col min="444" max="444" width="10" style="11" customWidth="1"/>
    <col min="445" max="445" width="10.6640625" style="7" customWidth="1"/>
    <col min="446" max="446" width="11.33203125" style="7" bestFit="1" customWidth="1"/>
    <col min="447" max="447" width="9.6640625" style="11" bestFit="1" customWidth="1"/>
    <col min="448" max="448" width="10.6640625" style="7" customWidth="1"/>
    <col min="449" max="449" width="12.33203125" style="7" customWidth="1"/>
    <col min="450" max="450" width="9.6640625" style="11" bestFit="1" customWidth="1"/>
    <col min="451" max="451" width="10.6640625" style="7" customWidth="1"/>
    <col min="452" max="452" width="9.88671875" style="7" bestFit="1" customWidth="1"/>
    <col min="453" max="453" width="10.88671875" style="11" bestFit="1" customWidth="1"/>
    <col min="454" max="454" width="10.6640625" style="7" customWidth="1"/>
    <col min="455" max="455" width="9.109375" style="7" customWidth="1"/>
    <col min="456" max="456" width="12" style="11" bestFit="1" customWidth="1"/>
    <col min="457" max="457" width="12.88671875" style="7" bestFit="1" customWidth="1"/>
    <col min="458" max="458" width="11.109375" style="7" customWidth="1"/>
    <col min="459" max="459" width="10.88671875" style="11" bestFit="1" customWidth="1"/>
    <col min="460" max="460" width="10.6640625" style="7" customWidth="1"/>
    <col min="461" max="461" width="9.109375" style="7" customWidth="1"/>
    <col min="462" max="462" width="12" style="11" bestFit="1" customWidth="1"/>
    <col min="463" max="463" width="11.6640625" style="7" customWidth="1"/>
    <col min="464" max="464" width="10.33203125" style="7" bestFit="1" customWidth="1"/>
    <col min="465" max="465" width="13.5546875" style="11" bestFit="1" customWidth="1"/>
    <col min="466" max="466" width="12.6640625" style="7" bestFit="1" customWidth="1"/>
    <col min="467" max="467" width="11.5546875" style="7" customWidth="1"/>
    <col min="468" max="468" width="13.88671875" style="11" customWidth="1"/>
    <col min="469" max="469" width="13.88671875" style="7" customWidth="1"/>
    <col min="470" max="470" width="4.44140625" style="2" customWidth="1"/>
    <col min="471" max="16384" width="13.5546875" style="2"/>
  </cols>
  <sheetData>
    <row r="1" spans="1:469" s="24" customFormat="1" ht="4.95" customHeight="1" x14ac:dyDescent="0.3">
      <c r="B1" s="57"/>
      <c r="C1" s="21"/>
      <c r="D1" s="22"/>
      <c r="E1" s="22"/>
      <c r="F1" s="21"/>
      <c r="G1" s="22"/>
      <c r="H1" s="22"/>
      <c r="I1" s="21"/>
      <c r="J1" s="22"/>
      <c r="K1" s="22"/>
      <c r="L1" s="21"/>
      <c r="M1" s="22"/>
      <c r="N1" s="22"/>
      <c r="O1" s="21"/>
      <c r="P1" s="22"/>
      <c r="Q1" s="22"/>
      <c r="R1" s="21"/>
      <c r="S1" s="22"/>
      <c r="T1" s="22"/>
      <c r="U1" s="21"/>
      <c r="V1" s="22"/>
      <c r="W1" s="22"/>
      <c r="X1" s="21"/>
      <c r="Y1" s="22"/>
      <c r="Z1" s="22"/>
      <c r="AA1" s="21"/>
      <c r="AB1" s="22"/>
      <c r="AC1" s="22"/>
      <c r="AD1" s="21"/>
      <c r="AE1" s="22"/>
      <c r="AF1" s="22"/>
      <c r="AG1" s="21"/>
      <c r="AH1" s="22"/>
      <c r="AI1" s="22"/>
      <c r="AJ1" s="21"/>
      <c r="AK1" s="22"/>
      <c r="AL1" s="22"/>
      <c r="AM1" s="21"/>
      <c r="AN1" s="22"/>
      <c r="AO1" s="22"/>
      <c r="AP1" s="21"/>
      <c r="AQ1" s="22"/>
      <c r="AR1" s="22"/>
      <c r="AS1" s="21"/>
      <c r="AT1" s="22"/>
      <c r="AU1" s="22"/>
      <c r="AV1" s="21"/>
      <c r="AW1" s="22"/>
      <c r="AX1" s="22"/>
      <c r="AY1" s="21"/>
      <c r="AZ1" s="22"/>
      <c r="BA1" s="22"/>
      <c r="BB1" s="21"/>
      <c r="BC1" s="22"/>
      <c r="BD1" s="22"/>
      <c r="BE1" s="21"/>
      <c r="BF1" s="22"/>
      <c r="BG1" s="22"/>
      <c r="BH1" s="21"/>
      <c r="BI1" s="22"/>
      <c r="BJ1" s="22"/>
      <c r="BK1" s="21"/>
      <c r="BL1" s="22"/>
      <c r="BM1" s="22"/>
      <c r="BN1" s="21"/>
      <c r="BO1" s="22"/>
      <c r="BP1" s="22"/>
      <c r="BQ1" s="21"/>
      <c r="BR1" s="22"/>
      <c r="BS1" s="22"/>
      <c r="BT1" s="21"/>
      <c r="BU1" s="22"/>
      <c r="BV1" s="22"/>
      <c r="BW1" s="21"/>
      <c r="BX1" s="22"/>
      <c r="BY1" s="22"/>
      <c r="BZ1" s="21"/>
      <c r="CA1" s="22"/>
      <c r="CB1" s="22"/>
      <c r="CC1" s="21"/>
      <c r="CD1" s="22"/>
      <c r="CE1" s="22"/>
      <c r="CF1" s="21"/>
      <c r="CG1" s="22"/>
      <c r="CH1" s="22"/>
      <c r="CI1" s="21"/>
      <c r="CJ1" s="22"/>
      <c r="CK1" s="22"/>
      <c r="CL1" s="21"/>
      <c r="CM1" s="22"/>
      <c r="CN1" s="22"/>
      <c r="CO1" s="21"/>
      <c r="CP1" s="22"/>
      <c r="CQ1" s="22"/>
      <c r="CR1" s="21"/>
      <c r="CS1" s="22"/>
      <c r="CT1" s="22"/>
      <c r="CU1" s="21"/>
      <c r="CV1" s="22"/>
      <c r="CW1" s="22"/>
      <c r="CX1" s="21"/>
      <c r="CY1" s="22"/>
      <c r="CZ1" s="22"/>
      <c r="DA1" s="21"/>
      <c r="DB1" s="22"/>
      <c r="DC1" s="22"/>
      <c r="DD1" s="21"/>
      <c r="DE1" s="22"/>
      <c r="DF1" s="22"/>
      <c r="DG1" s="21"/>
      <c r="DH1" s="22"/>
      <c r="DI1" s="22"/>
      <c r="DJ1" s="21"/>
      <c r="DK1" s="22"/>
      <c r="DL1" s="22"/>
      <c r="DM1" s="21"/>
      <c r="DN1" s="22"/>
      <c r="DO1" s="22"/>
      <c r="DP1" s="21"/>
      <c r="DQ1" s="22"/>
      <c r="DR1" s="22"/>
      <c r="DS1" s="22"/>
      <c r="DT1" s="22"/>
      <c r="DU1" s="22"/>
      <c r="DV1" s="22"/>
      <c r="DW1" s="22"/>
      <c r="DX1" s="22"/>
      <c r="DY1" s="21"/>
      <c r="DZ1" s="22"/>
      <c r="EA1" s="22"/>
      <c r="EH1" s="21"/>
      <c r="EI1" s="22"/>
      <c r="EJ1" s="22"/>
      <c r="EK1" s="21"/>
      <c r="EL1" s="22"/>
      <c r="EM1" s="22"/>
      <c r="EQ1" s="21"/>
      <c r="ER1" s="22"/>
      <c r="ES1" s="22"/>
      <c r="ET1" s="21"/>
      <c r="EU1" s="22"/>
      <c r="EV1" s="22"/>
      <c r="EW1" s="21"/>
      <c r="EX1" s="22"/>
      <c r="EY1" s="22"/>
      <c r="EZ1" s="21"/>
      <c r="FA1" s="22"/>
      <c r="FB1" s="22"/>
      <c r="FC1" s="21"/>
      <c r="FD1" s="22"/>
      <c r="FE1" s="22"/>
      <c r="FF1" s="21"/>
      <c r="FG1" s="22"/>
      <c r="FH1" s="22"/>
      <c r="FI1" s="21"/>
      <c r="FJ1" s="22"/>
      <c r="FK1" s="22"/>
      <c r="FL1" s="21"/>
      <c r="FM1" s="22"/>
      <c r="FN1" s="22"/>
      <c r="FO1" s="21"/>
      <c r="FP1" s="22"/>
      <c r="FQ1" s="22"/>
      <c r="FR1" s="21"/>
      <c r="FS1" s="22"/>
      <c r="FT1" s="22"/>
      <c r="FU1" s="21"/>
      <c r="FV1" s="22"/>
      <c r="FW1" s="22"/>
      <c r="FX1" s="21"/>
      <c r="FY1" s="22"/>
      <c r="FZ1" s="22"/>
      <c r="GA1" s="21"/>
      <c r="GB1" s="22"/>
      <c r="GC1" s="22"/>
      <c r="GD1" s="21"/>
      <c r="GE1" s="22"/>
      <c r="GF1" s="22"/>
      <c r="GG1" s="21"/>
      <c r="GH1" s="22"/>
      <c r="GI1" s="22"/>
      <c r="GJ1" s="21"/>
      <c r="GK1" s="22"/>
      <c r="GL1" s="22"/>
      <c r="GM1" s="21"/>
      <c r="GN1" s="22"/>
      <c r="GO1" s="22"/>
      <c r="GP1" s="22"/>
      <c r="GQ1" s="22"/>
      <c r="GR1" s="22"/>
      <c r="GS1" s="21"/>
      <c r="GT1" s="22"/>
      <c r="GU1" s="22"/>
      <c r="GV1" s="21"/>
      <c r="GW1" s="22"/>
      <c r="GX1" s="22"/>
      <c r="GY1" s="21"/>
      <c r="GZ1" s="22"/>
      <c r="HA1" s="22"/>
      <c r="HB1" s="21"/>
      <c r="HC1" s="22"/>
      <c r="HD1" s="22"/>
      <c r="HE1" s="21"/>
      <c r="HF1" s="22"/>
      <c r="HG1" s="22"/>
      <c r="HK1" s="21"/>
      <c r="HL1" s="22"/>
      <c r="HM1" s="22"/>
      <c r="HN1" s="21"/>
      <c r="HO1" s="22"/>
      <c r="HP1" s="22"/>
      <c r="HQ1" s="22"/>
      <c r="HR1" s="22"/>
      <c r="HS1" s="22"/>
      <c r="HT1" s="21"/>
      <c r="HU1" s="22"/>
      <c r="HV1" s="22"/>
      <c r="HW1" s="21"/>
      <c r="HX1" s="22"/>
      <c r="HY1" s="22"/>
      <c r="HZ1" s="21"/>
      <c r="IA1" s="22"/>
      <c r="IB1" s="22"/>
      <c r="IC1" s="21"/>
      <c r="ID1" s="22"/>
      <c r="IE1" s="22"/>
      <c r="IF1" s="21"/>
      <c r="IG1" s="22"/>
      <c r="IH1" s="22"/>
      <c r="II1" s="21"/>
      <c r="IJ1" s="22"/>
      <c r="IK1" s="22"/>
      <c r="IL1" s="21"/>
      <c r="IM1" s="22"/>
      <c r="IN1" s="22"/>
      <c r="IO1" s="21"/>
      <c r="IP1" s="22"/>
      <c r="IQ1" s="22"/>
      <c r="IR1" s="21"/>
      <c r="IS1" s="22"/>
      <c r="IT1" s="22"/>
      <c r="IU1" s="21"/>
      <c r="IV1" s="22"/>
      <c r="IW1" s="22"/>
      <c r="IX1" s="21"/>
      <c r="IY1" s="22"/>
      <c r="IZ1" s="22"/>
      <c r="JA1" s="21"/>
      <c r="JB1" s="22"/>
      <c r="JC1" s="22"/>
      <c r="JD1" s="21"/>
      <c r="JE1" s="22"/>
      <c r="JF1" s="22"/>
      <c r="JG1" s="21"/>
      <c r="JH1" s="22"/>
      <c r="JI1" s="22"/>
      <c r="JJ1" s="21"/>
      <c r="JK1" s="22"/>
      <c r="JL1" s="22"/>
      <c r="JM1" s="21"/>
      <c r="JN1" s="22"/>
      <c r="JO1" s="22"/>
      <c r="JP1" s="21"/>
      <c r="JQ1" s="22"/>
      <c r="JR1" s="22"/>
      <c r="JS1" s="21"/>
      <c r="JT1" s="22"/>
      <c r="JU1" s="22"/>
      <c r="JV1" s="21"/>
      <c r="JW1" s="22"/>
      <c r="JX1" s="22"/>
      <c r="JY1" s="21"/>
      <c r="JZ1" s="22"/>
      <c r="KA1" s="22"/>
      <c r="KB1" s="21"/>
      <c r="KC1" s="22"/>
      <c r="KD1" s="22"/>
      <c r="KE1" s="21"/>
      <c r="KF1" s="22"/>
      <c r="KG1" s="22"/>
      <c r="KH1" s="21"/>
      <c r="KI1" s="22"/>
      <c r="KJ1" s="22"/>
      <c r="KK1" s="21"/>
      <c r="KL1" s="22"/>
      <c r="KM1" s="22"/>
      <c r="KN1" s="21"/>
      <c r="KO1" s="22"/>
      <c r="KP1" s="22"/>
      <c r="KQ1" s="21"/>
      <c r="KR1" s="22"/>
      <c r="KS1" s="22"/>
      <c r="KT1" s="21"/>
      <c r="KU1" s="22"/>
      <c r="KV1" s="22"/>
      <c r="KW1" s="21"/>
      <c r="KX1" s="22"/>
      <c r="KY1" s="22"/>
      <c r="KZ1" s="21"/>
      <c r="LA1" s="22"/>
      <c r="LB1" s="22"/>
      <c r="LC1" s="21"/>
      <c r="LD1" s="22"/>
      <c r="LE1" s="22"/>
      <c r="LL1" s="21"/>
      <c r="LM1" s="22"/>
      <c r="LN1" s="22"/>
      <c r="LO1" s="21"/>
      <c r="LP1" s="22"/>
      <c r="LQ1" s="22"/>
      <c r="LR1" s="21"/>
      <c r="LS1" s="22"/>
      <c r="LT1" s="22"/>
      <c r="LU1" s="21"/>
      <c r="LV1" s="22"/>
      <c r="LW1" s="22"/>
      <c r="LX1" s="21"/>
      <c r="LY1" s="22"/>
      <c r="LZ1" s="22"/>
      <c r="MA1" s="21"/>
      <c r="MB1" s="22"/>
      <c r="MC1" s="22"/>
      <c r="MD1" s="21"/>
      <c r="ME1" s="22"/>
      <c r="MF1" s="22"/>
      <c r="MG1" s="21"/>
      <c r="MH1" s="22"/>
      <c r="MI1" s="22"/>
      <c r="MJ1" s="21"/>
      <c r="MK1" s="22"/>
      <c r="ML1" s="22"/>
      <c r="MM1" s="22"/>
      <c r="MN1" s="22"/>
      <c r="MO1" s="22"/>
      <c r="MP1" s="21"/>
      <c r="MQ1" s="22"/>
      <c r="MR1" s="22"/>
      <c r="MS1" s="21"/>
      <c r="MT1" s="22"/>
      <c r="MU1" s="22"/>
      <c r="MV1" s="21"/>
      <c r="MW1" s="22"/>
      <c r="MX1" s="22"/>
      <c r="MY1" s="21"/>
      <c r="MZ1" s="22"/>
      <c r="NA1" s="22"/>
      <c r="NB1" s="21"/>
      <c r="NC1" s="22"/>
      <c r="ND1" s="22"/>
      <c r="NE1" s="21"/>
      <c r="NF1" s="22"/>
      <c r="NG1" s="22"/>
      <c r="NH1" s="21"/>
      <c r="NI1" s="22"/>
      <c r="NJ1" s="22"/>
      <c r="NK1" s="21"/>
      <c r="NL1" s="22"/>
      <c r="NM1" s="22"/>
      <c r="NN1" s="21"/>
      <c r="NO1" s="22"/>
      <c r="NP1" s="22"/>
      <c r="NQ1" s="21"/>
      <c r="NR1" s="22"/>
      <c r="NS1" s="22"/>
      <c r="NT1" s="21"/>
      <c r="NU1" s="22"/>
      <c r="NV1" s="22"/>
      <c r="NW1" s="21"/>
      <c r="NX1" s="22"/>
      <c r="NY1" s="22"/>
      <c r="NZ1" s="21"/>
      <c r="OA1" s="22"/>
      <c r="OB1" s="22"/>
      <c r="OC1" s="21"/>
      <c r="OD1" s="22"/>
      <c r="OE1" s="22"/>
      <c r="OF1" s="21"/>
      <c r="OG1" s="22"/>
      <c r="OH1" s="22"/>
      <c r="OI1" s="21"/>
      <c r="OJ1" s="22"/>
      <c r="OK1" s="22"/>
      <c r="OL1" s="21"/>
      <c r="OM1" s="22"/>
      <c r="ON1" s="22"/>
      <c r="OO1" s="21"/>
      <c r="OP1" s="22"/>
      <c r="OQ1" s="22"/>
      <c r="OR1" s="21"/>
      <c r="OS1" s="22"/>
      <c r="OT1" s="22"/>
      <c r="OU1" s="21"/>
      <c r="OV1" s="22"/>
      <c r="OW1" s="22"/>
      <c r="OX1" s="21"/>
      <c r="OY1" s="22"/>
      <c r="OZ1" s="22"/>
      <c r="PA1" s="21"/>
      <c r="PB1" s="22"/>
      <c r="PC1" s="22"/>
      <c r="PD1" s="21"/>
      <c r="PE1" s="22"/>
      <c r="PF1" s="22"/>
      <c r="PG1" s="21"/>
      <c r="PH1" s="22"/>
      <c r="PI1" s="22"/>
      <c r="PJ1" s="21"/>
      <c r="PK1" s="22"/>
      <c r="PL1" s="22"/>
      <c r="PM1" s="21"/>
      <c r="PN1" s="22"/>
      <c r="PO1" s="22"/>
      <c r="PP1" s="21"/>
      <c r="PQ1" s="22"/>
      <c r="PR1" s="22"/>
      <c r="PS1" s="21"/>
      <c r="PT1" s="22"/>
      <c r="PU1" s="22"/>
      <c r="PV1" s="21"/>
      <c r="PW1" s="22"/>
      <c r="PX1" s="22"/>
      <c r="PY1" s="21"/>
      <c r="PZ1" s="22"/>
      <c r="QA1" s="22"/>
      <c r="QB1" s="21"/>
      <c r="QC1" s="22"/>
      <c r="QD1" s="22"/>
      <c r="QE1" s="21"/>
      <c r="QF1" s="22"/>
      <c r="QG1" s="22"/>
      <c r="QH1" s="21"/>
      <c r="QI1" s="22"/>
      <c r="QJ1" s="22"/>
      <c r="QK1" s="21"/>
      <c r="QL1" s="22"/>
      <c r="QM1" s="22"/>
      <c r="QN1" s="21"/>
      <c r="QO1" s="22"/>
      <c r="QP1" s="22"/>
      <c r="QQ1" s="21"/>
      <c r="QR1" s="22"/>
      <c r="QS1" s="22"/>
      <c r="QT1" s="21"/>
      <c r="QU1" s="22"/>
      <c r="QV1" s="22"/>
      <c r="QW1" s="21"/>
      <c r="QX1" s="22"/>
      <c r="QY1" s="22"/>
      <c r="QZ1" s="21"/>
      <c r="RA1" s="22"/>
    </row>
    <row r="2" spans="1:469" s="27" customFormat="1" ht="19.5" customHeight="1" x14ac:dyDescent="0.4">
      <c r="B2" s="58" t="s">
        <v>106</v>
      </c>
      <c r="C2" s="142" t="s">
        <v>127</v>
      </c>
      <c r="D2" s="142"/>
      <c r="E2" s="142"/>
      <c r="F2" s="142"/>
      <c r="G2" s="142"/>
      <c r="H2" s="142"/>
      <c r="I2" s="142"/>
      <c r="J2" s="142"/>
      <c r="M2" s="29"/>
      <c r="P2" s="29"/>
      <c r="S2" s="29"/>
      <c r="U2" s="59"/>
      <c r="V2" s="60"/>
      <c r="W2" s="60"/>
      <c r="X2" s="59"/>
      <c r="Y2" s="60"/>
      <c r="Z2" s="60"/>
      <c r="AA2" s="59"/>
      <c r="AB2" s="60"/>
      <c r="AC2" s="60"/>
      <c r="AD2" s="59"/>
      <c r="AE2" s="60"/>
      <c r="AF2" s="60"/>
      <c r="AG2" s="28"/>
      <c r="AH2" s="29"/>
      <c r="AI2" s="29"/>
      <c r="AJ2" s="28"/>
      <c r="AK2" s="29"/>
      <c r="AL2" s="29"/>
      <c r="AM2" s="28"/>
      <c r="AN2" s="29"/>
      <c r="AO2" s="29"/>
      <c r="AP2" s="28"/>
      <c r="AQ2" s="29"/>
      <c r="AR2" s="29"/>
      <c r="AS2" s="28"/>
      <c r="AT2" s="29"/>
      <c r="AU2" s="29"/>
      <c r="AV2" s="28"/>
      <c r="AW2" s="29"/>
      <c r="AX2" s="29"/>
      <c r="AY2" s="28"/>
      <c r="AZ2" s="29"/>
      <c r="BA2" s="29"/>
      <c r="BB2" s="28"/>
      <c r="BC2" s="29"/>
      <c r="BD2" s="29"/>
      <c r="BE2" s="28"/>
      <c r="BF2" s="29"/>
      <c r="BG2" s="29"/>
      <c r="BH2" s="28"/>
      <c r="BI2" s="29"/>
      <c r="BJ2" s="29"/>
      <c r="BK2" s="28"/>
      <c r="BL2" s="29"/>
      <c r="BM2" s="29"/>
      <c r="BN2" s="28"/>
      <c r="BO2" s="29"/>
      <c r="BP2" s="29"/>
      <c r="BQ2" s="28"/>
      <c r="BR2" s="29"/>
      <c r="BS2" s="29"/>
      <c r="BT2" s="28"/>
      <c r="BU2" s="29"/>
      <c r="BV2" s="29"/>
      <c r="BW2" s="28"/>
      <c r="BX2" s="29"/>
      <c r="BY2" s="29"/>
      <c r="BZ2" s="28"/>
      <c r="CA2" s="29"/>
      <c r="CB2" s="29"/>
      <c r="CC2" s="28"/>
      <c r="CD2" s="29"/>
      <c r="CE2" s="29"/>
      <c r="CF2" s="28"/>
      <c r="CG2" s="29"/>
      <c r="CH2" s="29"/>
      <c r="CI2" s="28"/>
      <c r="CJ2" s="29"/>
      <c r="CK2" s="29"/>
      <c r="CL2" s="28"/>
      <c r="CM2" s="29"/>
      <c r="CN2" s="29"/>
      <c r="CO2" s="28"/>
      <c r="CP2" s="29"/>
      <c r="CQ2" s="29"/>
      <c r="CR2" s="28"/>
      <c r="CS2" s="29"/>
      <c r="CT2" s="29"/>
      <c r="CU2" s="28"/>
      <c r="CV2" s="29"/>
      <c r="CW2" s="29"/>
      <c r="CX2" s="28"/>
      <c r="CY2" s="29"/>
      <c r="CZ2" s="29"/>
      <c r="DA2" s="28"/>
      <c r="DB2" s="29"/>
      <c r="DC2" s="29"/>
      <c r="DD2" s="28"/>
      <c r="DE2" s="29"/>
      <c r="DF2" s="29"/>
      <c r="DG2" s="28"/>
      <c r="DH2" s="29"/>
      <c r="DI2" s="29"/>
      <c r="DJ2" s="28"/>
      <c r="DK2" s="29"/>
      <c r="DL2" s="29"/>
      <c r="DM2" s="28"/>
      <c r="DN2" s="29"/>
      <c r="DO2" s="29"/>
      <c r="DP2" s="28"/>
      <c r="DQ2" s="29"/>
      <c r="DR2" s="29"/>
      <c r="DS2" s="29"/>
      <c r="DT2" s="29"/>
      <c r="DU2" s="29"/>
      <c r="DV2" s="29"/>
      <c r="DW2" s="29"/>
      <c r="DX2" s="29"/>
      <c r="DY2" s="28"/>
      <c r="DZ2" s="29"/>
      <c r="EA2" s="29"/>
      <c r="EH2" s="28"/>
      <c r="EI2" s="29"/>
      <c r="EJ2" s="29"/>
      <c r="EK2" s="28"/>
      <c r="EL2" s="29"/>
      <c r="EM2" s="29"/>
      <c r="EQ2" s="28"/>
      <c r="ER2" s="29"/>
      <c r="ES2" s="29"/>
      <c r="ET2" s="28"/>
      <c r="EU2" s="29"/>
      <c r="EV2" s="29"/>
      <c r="EW2" s="28"/>
      <c r="EX2" s="29"/>
      <c r="EY2" s="29"/>
      <c r="EZ2" s="28"/>
      <c r="FA2" s="29"/>
      <c r="FB2" s="29"/>
      <c r="FC2" s="28"/>
      <c r="FD2" s="29"/>
      <c r="FE2" s="29"/>
      <c r="FF2" s="28"/>
      <c r="FG2" s="29"/>
      <c r="FH2" s="29"/>
      <c r="FI2" s="28"/>
      <c r="FJ2" s="29"/>
      <c r="FK2" s="29"/>
      <c r="FL2" s="28"/>
      <c r="FM2" s="29"/>
      <c r="FN2" s="29"/>
      <c r="FO2" s="28"/>
      <c r="FP2" s="29"/>
      <c r="FQ2" s="29"/>
      <c r="FR2" s="28"/>
      <c r="FS2" s="29"/>
      <c r="FT2" s="29"/>
      <c r="FU2" s="28"/>
      <c r="FV2" s="29"/>
      <c r="FW2" s="29"/>
      <c r="FX2" s="28"/>
      <c r="FY2" s="29"/>
      <c r="FZ2" s="29"/>
      <c r="GA2" s="28"/>
      <c r="GB2" s="29"/>
      <c r="GC2" s="29"/>
      <c r="GD2" s="28"/>
      <c r="GE2" s="29"/>
      <c r="GF2" s="29"/>
      <c r="GG2" s="28"/>
      <c r="GH2" s="29"/>
      <c r="GI2" s="29"/>
      <c r="GJ2" s="28"/>
      <c r="GK2" s="29"/>
      <c r="GL2" s="29"/>
      <c r="GM2" s="28"/>
      <c r="GN2" s="29"/>
      <c r="GO2" s="29"/>
      <c r="GP2" s="29"/>
      <c r="GQ2" s="29"/>
      <c r="GR2" s="29"/>
      <c r="GS2" s="28"/>
      <c r="GT2" s="29"/>
      <c r="GU2" s="29"/>
      <c r="GV2" s="28"/>
      <c r="GW2" s="29"/>
      <c r="GX2" s="29"/>
      <c r="GY2" s="28"/>
      <c r="GZ2" s="29"/>
      <c r="HA2" s="29"/>
      <c r="HB2" s="28"/>
      <c r="HC2" s="29"/>
      <c r="HD2" s="29"/>
      <c r="HE2" s="28"/>
      <c r="HF2" s="29"/>
      <c r="HG2" s="29"/>
      <c r="HK2" s="28"/>
      <c r="HL2" s="29"/>
      <c r="HM2" s="29"/>
      <c r="HN2" s="28"/>
      <c r="HO2" s="29"/>
      <c r="HP2" s="29"/>
      <c r="HQ2" s="29"/>
      <c r="HR2" s="29"/>
      <c r="HS2" s="29"/>
      <c r="HT2" s="28"/>
      <c r="HU2" s="29"/>
      <c r="HV2" s="29"/>
      <c r="HW2" s="28"/>
      <c r="HX2" s="29"/>
      <c r="HY2" s="29"/>
      <c r="HZ2" s="28"/>
      <c r="IA2" s="29"/>
      <c r="IB2" s="29"/>
      <c r="IC2" s="28"/>
      <c r="ID2" s="29"/>
      <c r="IE2" s="29"/>
      <c r="IF2" s="28"/>
      <c r="IG2" s="29"/>
      <c r="IH2" s="29"/>
      <c r="II2" s="28"/>
      <c r="IJ2" s="29"/>
      <c r="IK2" s="29"/>
      <c r="IL2" s="28"/>
      <c r="IM2" s="29"/>
      <c r="IN2" s="29"/>
      <c r="IO2" s="28"/>
      <c r="IP2" s="29"/>
      <c r="IQ2" s="29"/>
      <c r="IR2" s="28"/>
      <c r="IS2" s="29"/>
      <c r="IT2" s="29"/>
      <c r="IU2" s="28"/>
      <c r="IV2" s="29"/>
      <c r="IW2" s="29"/>
      <c r="IX2" s="28"/>
      <c r="IY2" s="29"/>
      <c r="IZ2" s="29"/>
      <c r="JA2" s="28"/>
      <c r="JB2" s="29"/>
      <c r="JC2" s="29"/>
      <c r="JD2" s="28"/>
      <c r="JE2" s="29"/>
      <c r="JF2" s="29"/>
      <c r="JG2" s="28"/>
      <c r="JH2" s="29"/>
      <c r="JI2" s="29"/>
      <c r="JJ2" s="28"/>
      <c r="JK2" s="29"/>
      <c r="JL2" s="29"/>
      <c r="JM2" s="28"/>
      <c r="JN2" s="29"/>
      <c r="JO2" s="29"/>
      <c r="JP2" s="28"/>
      <c r="JQ2" s="29"/>
      <c r="JR2" s="29"/>
      <c r="JS2" s="28"/>
      <c r="JT2" s="29"/>
      <c r="JU2" s="29"/>
      <c r="JV2" s="28"/>
      <c r="JW2" s="29"/>
      <c r="JX2" s="29"/>
      <c r="JY2" s="28"/>
      <c r="JZ2" s="29"/>
      <c r="KA2" s="29"/>
      <c r="KB2" s="28"/>
      <c r="KC2" s="29"/>
      <c r="KD2" s="29"/>
      <c r="KE2" s="28"/>
      <c r="KF2" s="29"/>
      <c r="KG2" s="29"/>
      <c r="KH2" s="28"/>
      <c r="KI2" s="29"/>
      <c r="KJ2" s="29"/>
      <c r="KK2" s="28"/>
      <c r="KL2" s="29"/>
      <c r="KM2" s="29"/>
      <c r="KN2" s="28"/>
      <c r="KO2" s="29"/>
      <c r="KP2" s="29"/>
      <c r="KQ2" s="28"/>
      <c r="KR2" s="29"/>
      <c r="KS2" s="29"/>
      <c r="KT2" s="28"/>
      <c r="KU2" s="29"/>
      <c r="KV2" s="29"/>
      <c r="KW2" s="28"/>
      <c r="KX2" s="29"/>
      <c r="KY2" s="29"/>
      <c r="KZ2" s="28"/>
      <c r="LA2" s="29"/>
      <c r="LB2" s="29"/>
      <c r="LC2" s="28"/>
      <c r="LD2" s="29"/>
      <c r="LE2" s="29"/>
      <c r="LL2" s="28"/>
      <c r="LM2" s="29"/>
      <c r="LN2" s="29"/>
      <c r="LO2" s="28"/>
      <c r="LP2" s="29"/>
      <c r="LQ2" s="29"/>
      <c r="LR2" s="28"/>
      <c r="LS2" s="29"/>
      <c r="LT2" s="29"/>
      <c r="LU2" s="28"/>
      <c r="LV2" s="29"/>
      <c r="LW2" s="29"/>
      <c r="LX2" s="28"/>
      <c r="LY2" s="29"/>
      <c r="LZ2" s="29"/>
      <c r="MA2" s="28"/>
      <c r="MB2" s="29"/>
      <c r="MC2" s="29"/>
      <c r="MD2" s="28"/>
      <c r="ME2" s="29"/>
      <c r="MF2" s="29"/>
      <c r="MG2" s="28"/>
      <c r="MH2" s="29"/>
      <c r="MI2" s="29"/>
      <c r="MJ2" s="28"/>
      <c r="MK2" s="29"/>
      <c r="ML2" s="29"/>
      <c r="MM2" s="29"/>
      <c r="MN2" s="29"/>
      <c r="MO2" s="29"/>
      <c r="MP2" s="28"/>
      <c r="MQ2" s="29"/>
      <c r="MR2" s="29"/>
      <c r="MS2" s="28"/>
      <c r="MT2" s="29"/>
      <c r="MU2" s="29"/>
      <c r="MV2" s="28"/>
      <c r="MW2" s="29"/>
      <c r="MX2" s="29"/>
      <c r="MY2" s="28"/>
      <c r="MZ2" s="29"/>
      <c r="NA2" s="29"/>
      <c r="NB2" s="28"/>
      <c r="NC2" s="29"/>
      <c r="ND2" s="29"/>
      <c r="NE2" s="28"/>
      <c r="NF2" s="29"/>
      <c r="NG2" s="29"/>
      <c r="NH2" s="28"/>
      <c r="NI2" s="29"/>
      <c r="NJ2" s="29"/>
      <c r="NK2" s="28"/>
      <c r="NL2" s="29"/>
      <c r="NM2" s="29"/>
      <c r="NN2" s="28"/>
      <c r="NO2" s="29"/>
      <c r="NP2" s="29"/>
      <c r="NQ2" s="28"/>
      <c r="NR2" s="29"/>
      <c r="NS2" s="29"/>
      <c r="NT2" s="28"/>
      <c r="NU2" s="29"/>
      <c r="NV2" s="29"/>
      <c r="NW2" s="28"/>
      <c r="NX2" s="29"/>
      <c r="NY2" s="29"/>
      <c r="NZ2" s="28"/>
      <c r="OA2" s="29"/>
      <c r="OB2" s="29"/>
      <c r="OC2" s="28"/>
      <c r="OD2" s="29"/>
      <c r="OE2" s="29"/>
      <c r="OF2" s="28"/>
      <c r="OG2" s="29"/>
      <c r="OH2" s="29"/>
      <c r="OI2" s="28"/>
      <c r="OJ2" s="29"/>
      <c r="OK2" s="29"/>
      <c r="OL2" s="28"/>
      <c r="OM2" s="29"/>
      <c r="ON2" s="29"/>
      <c r="OO2" s="28"/>
      <c r="OP2" s="29"/>
      <c r="OQ2" s="29"/>
      <c r="OR2" s="28"/>
      <c r="OS2" s="29"/>
      <c r="OT2" s="29"/>
      <c r="OU2" s="28"/>
      <c r="OV2" s="29"/>
      <c r="OW2" s="29"/>
      <c r="OX2" s="28"/>
      <c r="OY2" s="29"/>
      <c r="OZ2" s="29"/>
      <c r="PA2" s="28"/>
      <c r="PB2" s="29"/>
      <c r="PC2" s="29"/>
      <c r="PD2" s="28"/>
      <c r="PE2" s="29"/>
      <c r="PF2" s="29"/>
      <c r="PG2" s="28"/>
      <c r="PH2" s="29"/>
      <c r="PI2" s="29"/>
      <c r="PJ2" s="28"/>
      <c r="PK2" s="29"/>
      <c r="PL2" s="29"/>
      <c r="PM2" s="28"/>
      <c r="PN2" s="29"/>
      <c r="PO2" s="29"/>
      <c r="PP2" s="28"/>
      <c r="PQ2" s="29"/>
      <c r="PR2" s="29"/>
      <c r="PS2" s="28"/>
      <c r="PT2" s="29"/>
      <c r="PU2" s="29"/>
      <c r="PV2" s="28"/>
      <c r="PW2" s="29"/>
      <c r="PX2" s="29"/>
      <c r="PY2" s="28"/>
      <c r="PZ2" s="29"/>
      <c r="QA2" s="29"/>
      <c r="QB2" s="28"/>
      <c r="QC2" s="29"/>
      <c r="QD2" s="29"/>
      <c r="QE2" s="28"/>
      <c r="QF2" s="29"/>
      <c r="QG2" s="29"/>
      <c r="QH2" s="28"/>
      <c r="QI2" s="29"/>
      <c r="QJ2" s="29"/>
      <c r="QK2" s="28"/>
      <c r="QL2" s="29"/>
      <c r="QM2" s="29"/>
      <c r="QN2" s="28"/>
      <c r="QO2" s="29"/>
      <c r="QP2" s="29"/>
      <c r="QQ2" s="28"/>
      <c r="QR2" s="29"/>
      <c r="QS2" s="29"/>
      <c r="QT2" s="28"/>
      <c r="QU2" s="29"/>
      <c r="QV2" s="29"/>
      <c r="QW2" s="28"/>
      <c r="QX2" s="29"/>
      <c r="QY2" s="29"/>
      <c r="QZ2" s="28"/>
      <c r="RA2" s="29"/>
    </row>
    <row r="3" spans="1:469" s="38" customFormat="1" ht="4.95" customHeight="1" thickBot="1" x14ac:dyDescent="0.35">
      <c r="B3" s="61"/>
      <c r="C3" s="33"/>
      <c r="D3" s="34"/>
      <c r="E3" s="34"/>
      <c r="F3" s="33"/>
      <c r="G3" s="34"/>
      <c r="H3" s="34"/>
      <c r="I3" s="33"/>
      <c r="J3" s="34"/>
      <c r="K3" s="34"/>
      <c r="L3" s="33"/>
      <c r="M3" s="34"/>
      <c r="N3" s="34"/>
      <c r="O3" s="33"/>
      <c r="P3" s="34"/>
      <c r="Q3" s="34"/>
      <c r="R3" s="33"/>
      <c r="S3" s="36"/>
      <c r="T3" s="36"/>
      <c r="U3" s="33"/>
      <c r="V3" s="34"/>
      <c r="W3" s="34"/>
      <c r="X3" s="33"/>
      <c r="Y3" s="34"/>
      <c r="Z3" s="34"/>
      <c r="AA3" s="33"/>
      <c r="AB3" s="36"/>
      <c r="AC3" s="36"/>
      <c r="AD3" s="33"/>
      <c r="AE3" s="36"/>
      <c r="AF3" s="36"/>
      <c r="AG3" s="33"/>
      <c r="AH3" s="36"/>
      <c r="AI3" s="36"/>
      <c r="AJ3" s="33"/>
      <c r="AK3" s="36"/>
      <c r="AL3" s="36"/>
      <c r="AM3" s="33"/>
      <c r="AN3" s="36"/>
      <c r="AO3" s="36"/>
      <c r="AP3" s="33"/>
      <c r="AQ3" s="36"/>
      <c r="AR3" s="36"/>
      <c r="AS3" s="33"/>
      <c r="AT3" s="36"/>
      <c r="AU3" s="36"/>
      <c r="AV3" s="33"/>
      <c r="AW3" s="36"/>
      <c r="AX3" s="36"/>
      <c r="AY3" s="33"/>
      <c r="AZ3" s="36"/>
      <c r="BA3" s="36"/>
      <c r="BB3" s="33"/>
      <c r="BC3" s="36"/>
      <c r="BD3" s="36"/>
      <c r="BE3" s="33"/>
      <c r="BF3" s="36"/>
      <c r="BG3" s="36"/>
      <c r="BH3" s="33"/>
      <c r="BI3" s="36"/>
      <c r="BJ3" s="36"/>
      <c r="BK3" s="33"/>
      <c r="BL3" s="36"/>
      <c r="BM3" s="36"/>
      <c r="BN3" s="33"/>
      <c r="BO3" s="36"/>
      <c r="BP3" s="36"/>
      <c r="BQ3" s="33"/>
      <c r="BR3" s="36"/>
      <c r="BS3" s="36"/>
      <c r="BT3" s="33"/>
      <c r="BU3" s="36"/>
      <c r="BV3" s="36"/>
      <c r="BW3" s="33"/>
      <c r="BX3" s="36"/>
      <c r="BY3" s="36"/>
      <c r="BZ3" s="33"/>
      <c r="CA3" s="36"/>
      <c r="CB3" s="36"/>
      <c r="CC3" s="33"/>
      <c r="CD3" s="36"/>
      <c r="CE3" s="36"/>
      <c r="CF3" s="33"/>
      <c r="CG3" s="36"/>
      <c r="CH3" s="36"/>
      <c r="CI3" s="33"/>
      <c r="CJ3" s="36"/>
      <c r="CK3" s="36"/>
      <c r="CL3" s="33"/>
      <c r="CM3" s="36"/>
      <c r="CN3" s="36"/>
      <c r="CO3" s="33"/>
      <c r="CP3" s="36"/>
      <c r="CQ3" s="36"/>
      <c r="CR3" s="33"/>
      <c r="CS3" s="36"/>
      <c r="CT3" s="36"/>
      <c r="CU3" s="33"/>
      <c r="CV3" s="36"/>
      <c r="CW3" s="36"/>
      <c r="CX3" s="33"/>
      <c r="CY3" s="36"/>
      <c r="CZ3" s="36"/>
      <c r="DA3" s="33"/>
      <c r="DB3" s="36"/>
      <c r="DC3" s="36"/>
      <c r="DD3" s="33"/>
      <c r="DE3" s="36"/>
      <c r="DF3" s="36"/>
      <c r="DG3" s="33"/>
      <c r="DH3" s="36"/>
      <c r="DI3" s="36"/>
      <c r="DJ3" s="33"/>
      <c r="DK3" s="36"/>
      <c r="DL3" s="36"/>
      <c r="DM3" s="33"/>
      <c r="DN3" s="36"/>
      <c r="DO3" s="36"/>
      <c r="DP3" s="33"/>
      <c r="DQ3" s="36"/>
      <c r="DR3" s="36"/>
      <c r="DS3" s="36"/>
      <c r="DT3" s="36"/>
      <c r="DU3" s="36"/>
      <c r="DV3" s="36"/>
      <c r="DW3" s="36"/>
      <c r="DX3" s="36"/>
      <c r="DY3" s="33"/>
      <c r="DZ3" s="36"/>
      <c r="EA3" s="36"/>
      <c r="EH3" s="33"/>
      <c r="EI3" s="36"/>
      <c r="EJ3" s="36"/>
      <c r="EK3" s="33"/>
      <c r="EL3" s="36"/>
      <c r="EM3" s="36"/>
      <c r="EQ3" s="33"/>
      <c r="ER3" s="36"/>
      <c r="ES3" s="36"/>
      <c r="ET3" s="33"/>
      <c r="EU3" s="36"/>
      <c r="EV3" s="36"/>
      <c r="EW3" s="33"/>
      <c r="EX3" s="36"/>
      <c r="EY3" s="36"/>
      <c r="EZ3" s="33"/>
      <c r="FA3" s="36"/>
      <c r="FB3" s="36"/>
      <c r="FC3" s="33"/>
      <c r="FD3" s="36"/>
      <c r="FE3" s="36"/>
      <c r="FF3" s="33"/>
      <c r="FG3" s="36"/>
      <c r="FH3" s="36"/>
      <c r="FI3" s="33"/>
      <c r="FJ3" s="36"/>
      <c r="FK3" s="36"/>
      <c r="FL3" s="33"/>
      <c r="FM3" s="36"/>
      <c r="FN3" s="36"/>
      <c r="FO3" s="33"/>
      <c r="FP3" s="36"/>
      <c r="FQ3" s="36"/>
      <c r="FR3" s="33"/>
      <c r="FS3" s="36"/>
      <c r="FT3" s="36"/>
      <c r="FU3" s="33"/>
      <c r="FV3" s="36"/>
      <c r="FW3" s="36"/>
      <c r="FX3" s="33"/>
      <c r="FY3" s="36"/>
      <c r="FZ3" s="36"/>
      <c r="GA3" s="33"/>
      <c r="GB3" s="36"/>
      <c r="GC3" s="36"/>
      <c r="GD3" s="33"/>
      <c r="GE3" s="36"/>
      <c r="GF3" s="36"/>
      <c r="GG3" s="33"/>
      <c r="GH3" s="36"/>
      <c r="GI3" s="36"/>
      <c r="GJ3" s="33"/>
      <c r="GK3" s="36"/>
      <c r="GL3" s="36"/>
      <c r="GM3" s="33"/>
      <c r="GN3" s="36"/>
      <c r="GO3" s="36"/>
      <c r="GP3" s="36"/>
      <c r="GQ3" s="36"/>
      <c r="GR3" s="36"/>
      <c r="GS3" s="33"/>
      <c r="GT3" s="36"/>
      <c r="GU3" s="36"/>
      <c r="GV3" s="33"/>
      <c r="GW3" s="36"/>
      <c r="GX3" s="36"/>
      <c r="GY3" s="33"/>
      <c r="GZ3" s="36"/>
      <c r="HA3" s="36"/>
      <c r="HB3" s="33"/>
      <c r="HC3" s="36"/>
      <c r="HD3" s="36"/>
      <c r="HE3" s="33"/>
      <c r="HF3" s="36"/>
      <c r="HG3" s="36"/>
      <c r="HK3" s="33"/>
      <c r="HL3" s="36"/>
      <c r="HM3" s="36"/>
      <c r="HN3" s="33"/>
      <c r="HO3" s="36"/>
      <c r="HP3" s="36"/>
      <c r="HQ3" s="36"/>
      <c r="HR3" s="36"/>
      <c r="HS3" s="36"/>
      <c r="HT3" s="33"/>
      <c r="HU3" s="36"/>
      <c r="HV3" s="36"/>
      <c r="HW3" s="33"/>
      <c r="HX3" s="36"/>
      <c r="HY3" s="36"/>
      <c r="HZ3" s="33"/>
      <c r="IA3" s="36"/>
      <c r="IB3" s="36"/>
      <c r="IC3" s="33"/>
      <c r="ID3" s="36"/>
      <c r="IE3" s="36"/>
      <c r="IF3" s="33"/>
      <c r="IG3" s="36"/>
      <c r="IH3" s="36"/>
      <c r="II3" s="33"/>
      <c r="IJ3" s="36"/>
      <c r="IK3" s="36"/>
      <c r="IL3" s="33"/>
      <c r="IM3" s="36"/>
      <c r="IN3" s="36"/>
      <c r="IO3" s="33"/>
      <c r="IP3" s="36"/>
      <c r="IQ3" s="36"/>
      <c r="IR3" s="33"/>
      <c r="IS3" s="36"/>
      <c r="IT3" s="36"/>
      <c r="IU3" s="33"/>
      <c r="IV3" s="36"/>
      <c r="IW3" s="36"/>
      <c r="IX3" s="33"/>
      <c r="IY3" s="36"/>
      <c r="IZ3" s="36"/>
      <c r="JA3" s="33"/>
      <c r="JB3" s="36"/>
      <c r="JC3" s="36"/>
      <c r="JD3" s="33"/>
      <c r="JE3" s="36"/>
      <c r="JF3" s="36"/>
      <c r="JG3" s="33"/>
      <c r="JH3" s="36"/>
      <c r="JI3" s="36"/>
      <c r="JJ3" s="33"/>
      <c r="JK3" s="36"/>
      <c r="JL3" s="36"/>
      <c r="JM3" s="33"/>
      <c r="JN3" s="36"/>
      <c r="JO3" s="36"/>
      <c r="JP3" s="33"/>
      <c r="JQ3" s="36"/>
      <c r="JR3" s="36"/>
      <c r="JS3" s="33"/>
      <c r="JT3" s="36"/>
      <c r="JU3" s="36"/>
      <c r="JV3" s="33"/>
      <c r="JW3" s="36"/>
      <c r="JX3" s="36"/>
      <c r="JY3" s="33"/>
      <c r="JZ3" s="36"/>
      <c r="KA3" s="36"/>
      <c r="KB3" s="33"/>
      <c r="KC3" s="36"/>
      <c r="KD3" s="36"/>
      <c r="KE3" s="33"/>
      <c r="KF3" s="36"/>
      <c r="KG3" s="36"/>
      <c r="KH3" s="33"/>
      <c r="KI3" s="36"/>
      <c r="KJ3" s="36"/>
      <c r="KK3" s="33"/>
      <c r="KL3" s="36"/>
      <c r="KM3" s="36"/>
      <c r="KN3" s="33"/>
      <c r="KO3" s="36"/>
      <c r="KP3" s="36"/>
      <c r="KQ3" s="33"/>
      <c r="KR3" s="36"/>
      <c r="KS3" s="36"/>
      <c r="KT3" s="33"/>
      <c r="KU3" s="36"/>
      <c r="KV3" s="36"/>
      <c r="KW3" s="33"/>
      <c r="KX3" s="36"/>
      <c r="KY3" s="36"/>
      <c r="KZ3" s="33"/>
      <c r="LA3" s="36"/>
      <c r="LB3" s="36"/>
      <c r="LC3" s="33"/>
      <c r="LD3" s="36"/>
      <c r="LE3" s="36"/>
      <c r="LL3" s="33"/>
      <c r="LM3" s="36"/>
      <c r="LN3" s="36"/>
      <c r="LO3" s="33"/>
      <c r="LP3" s="36"/>
      <c r="LQ3" s="36"/>
      <c r="LR3" s="33"/>
      <c r="LS3" s="36"/>
      <c r="LT3" s="36"/>
      <c r="LU3" s="33"/>
      <c r="LV3" s="36"/>
      <c r="LW3" s="36"/>
      <c r="LX3" s="33"/>
      <c r="LY3" s="36"/>
      <c r="LZ3" s="36"/>
      <c r="MA3" s="33"/>
      <c r="MB3" s="36"/>
      <c r="MC3" s="36"/>
      <c r="MD3" s="33"/>
      <c r="ME3" s="36"/>
      <c r="MF3" s="36"/>
      <c r="MG3" s="33"/>
      <c r="MH3" s="36"/>
      <c r="MI3" s="36"/>
      <c r="MJ3" s="33"/>
      <c r="MK3" s="36"/>
      <c r="ML3" s="36"/>
      <c r="MM3" s="36"/>
      <c r="MN3" s="36"/>
      <c r="MO3" s="36"/>
      <c r="MP3" s="33"/>
      <c r="MQ3" s="36"/>
      <c r="MR3" s="36"/>
      <c r="MS3" s="33"/>
      <c r="MT3" s="36"/>
      <c r="MU3" s="36"/>
      <c r="MV3" s="33"/>
      <c r="MW3" s="36"/>
      <c r="MX3" s="36"/>
      <c r="MY3" s="33"/>
      <c r="MZ3" s="36"/>
      <c r="NA3" s="36"/>
      <c r="NB3" s="33"/>
      <c r="NC3" s="36"/>
      <c r="ND3" s="36"/>
      <c r="NE3" s="33"/>
      <c r="NF3" s="36"/>
      <c r="NG3" s="36"/>
      <c r="NH3" s="33"/>
      <c r="NI3" s="36"/>
      <c r="NJ3" s="36"/>
      <c r="NK3" s="33"/>
      <c r="NL3" s="36"/>
      <c r="NM3" s="36"/>
      <c r="NN3" s="33"/>
      <c r="NO3" s="36"/>
      <c r="NP3" s="36"/>
      <c r="NQ3" s="33"/>
      <c r="NR3" s="36"/>
      <c r="NS3" s="36"/>
      <c r="NT3" s="33"/>
      <c r="NU3" s="36"/>
      <c r="NV3" s="36"/>
      <c r="NW3" s="33"/>
      <c r="NX3" s="36"/>
      <c r="NY3" s="36"/>
      <c r="NZ3" s="33"/>
      <c r="OA3" s="36"/>
      <c r="OB3" s="36"/>
      <c r="OC3" s="33"/>
      <c r="OD3" s="36"/>
      <c r="OE3" s="36"/>
      <c r="OF3" s="33"/>
      <c r="OG3" s="36"/>
      <c r="OH3" s="36"/>
      <c r="OI3" s="33"/>
      <c r="OJ3" s="36"/>
      <c r="OK3" s="36"/>
      <c r="OL3" s="33"/>
      <c r="OM3" s="36"/>
      <c r="ON3" s="36"/>
      <c r="OO3" s="33"/>
      <c r="OP3" s="36"/>
      <c r="OQ3" s="36"/>
      <c r="OR3" s="33"/>
      <c r="OS3" s="36"/>
      <c r="OT3" s="36"/>
      <c r="OU3" s="33"/>
      <c r="OV3" s="36"/>
      <c r="OW3" s="36"/>
      <c r="OX3" s="33"/>
      <c r="OY3" s="36"/>
      <c r="OZ3" s="36"/>
      <c r="PA3" s="33"/>
      <c r="PB3" s="36"/>
      <c r="PC3" s="36"/>
      <c r="PD3" s="33"/>
      <c r="PE3" s="36"/>
      <c r="PF3" s="36"/>
      <c r="PG3" s="33"/>
      <c r="PH3" s="36"/>
      <c r="PI3" s="36"/>
      <c r="PJ3" s="33"/>
      <c r="PK3" s="36"/>
      <c r="PL3" s="36"/>
      <c r="PM3" s="33"/>
      <c r="PN3" s="36"/>
      <c r="PO3" s="36"/>
      <c r="PP3" s="33"/>
      <c r="PQ3" s="36"/>
      <c r="PR3" s="36"/>
      <c r="PS3" s="33"/>
      <c r="PT3" s="36"/>
      <c r="PU3" s="36"/>
      <c r="PV3" s="33"/>
      <c r="PW3" s="36"/>
      <c r="PX3" s="36"/>
      <c r="PY3" s="33"/>
      <c r="PZ3" s="36"/>
      <c r="QA3" s="36"/>
      <c r="QB3" s="33"/>
      <c r="QC3" s="36"/>
      <c r="QD3" s="36"/>
      <c r="QE3" s="33"/>
      <c r="QF3" s="36"/>
      <c r="QG3" s="36"/>
      <c r="QH3" s="33"/>
      <c r="QI3" s="36"/>
      <c r="QJ3" s="36"/>
      <c r="QK3" s="33"/>
      <c r="QL3" s="36"/>
      <c r="QM3" s="36"/>
      <c r="QN3" s="33"/>
      <c r="QO3" s="36"/>
      <c r="QP3" s="36"/>
      <c r="QQ3" s="33"/>
      <c r="QR3" s="36"/>
      <c r="QS3" s="36"/>
      <c r="QT3" s="33"/>
      <c r="QU3" s="36"/>
      <c r="QV3" s="36"/>
      <c r="QW3" s="33"/>
      <c r="QX3" s="36"/>
      <c r="QY3" s="36"/>
      <c r="QZ3" s="33"/>
      <c r="RA3" s="36"/>
    </row>
    <row r="4" spans="1:469" s="136" customFormat="1" ht="30" customHeight="1" x14ac:dyDescent="0.3">
      <c r="A4" s="148" t="s">
        <v>31</v>
      </c>
      <c r="B4" s="149"/>
      <c r="C4" s="139" t="s">
        <v>185</v>
      </c>
      <c r="D4" s="140"/>
      <c r="E4" s="141"/>
      <c r="F4" s="139" t="s">
        <v>112</v>
      </c>
      <c r="G4" s="140"/>
      <c r="H4" s="141"/>
      <c r="I4" s="139" t="s">
        <v>113</v>
      </c>
      <c r="J4" s="140"/>
      <c r="K4" s="141"/>
      <c r="L4" s="139" t="s">
        <v>190</v>
      </c>
      <c r="M4" s="140"/>
      <c r="N4" s="141"/>
      <c r="O4" s="139" t="s">
        <v>39</v>
      </c>
      <c r="P4" s="140"/>
      <c r="Q4" s="141"/>
      <c r="R4" s="139" t="s">
        <v>40</v>
      </c>
      <c r="S4" s="140"/>
      <c r="T4" s="141"/>
      <c r="U4" s="139" t="s">
        <v>199</v>
      </c>
      <c r="V4" s="140"/>
      <c r="W4" s="141"/>
      <c r="X4" s="139" t="s">
        <v>15</v>
      </c>
      <c r="Y4" s="140"/>
      <c r="Z4" s="141"/>
      <c r="AA4" s="139" t="s">
        <v>93</v>
      </c>
      <c r="AB4" s="140"/>
      <c r="AC4" s="141"/>
      <c r="AD4" s="139" t="s">
        <v>34</v>
      </c>
      <c r="AE4" s="140"/>
      <c r="AF4" s="141"/>
      <c r="AG4" s="139" t="s">
        <v>165</v>
      </c>
      <c r="AH4" s="140"/>
      <c r="AI4" s="141"/>
      <c r="AJ4" s="139" t="s">
        <v>51</v>
      </c>
      <c r="AK4" s="140"/>
      <c r="AL4" s="141"/>
      <c r="AM4" s="139" t="s">
        <v>49</v>
      </c>
      <c r="AN4" s="140"/>
      <c r="AO4" s="141"/>
      <c r="AP4" s="139" t="s">
        <v>176</v>
      </c>
      <c r="AQ4" s="140"/>
      <c r="AR4" s="141"/>
      <c r="AS4" s="139" t="s">
        <v>48</v>
      </c>
      <c r="AT4" s="140"/>
      <c r="AU4" s="141"/>
      <c r="AV4" s="139" t="s">
        <v>53</v>
      </c>
      <c r="AW4" s="140"/>
      <c r="AX4" s="141"/>
      <c r="AY4" s="139" t="s">
        <v>125</v>
      </c>
      <c r="AZ4" s="140"/>
      <c r="BA4" s="141"/>
      <c r="BB4" s="139" t="s">
        <v>53</v>
      </c>
      <c r="BC4" s="140"/>
      <c r="BD4" s="141"/>
      <c r="BE4" s="139" t="s">
        <v>16</v>
      </c>
      <c r="BF4" s="140"/>
      <c r="BG4" s="141"/>
      <c r="BH4" s="139" t="s">
        <v>194</v>
      </c>
      <c r="BI4" s="140"/>
      <c r="BJ4" s="141"/>
      <c r="BK4" s="139" t="s">
        <v>123</v>
      </c>
      <c r="BL4" s="140"/>
      <c r="BM4" s="141"/>
      <c r="BN4" s="143" t="s">
        <v>55</v>
      </c>
      <c r="BO4" s="146"/>
      <c r="BP4" s="147"/>
      <c r="BQ4" s="139" t="s">
        <v>122</v>
      </c>
      <c r="BR4" s="140"/>
      <c r="BS4" s="141"/>
      <c r="BT4" s="139" t="s">
        <v>114</v>
      </c>
      <c r="BU4" s="140"/>
      <c r="BV4" s="141"/>
      <c r="BW4" s="139" t="s">
        <v>52</v>
      </c>
      <c r="BX4" s="140"/>
      <c r="BY4" s="141"/>
      <c r="BZ4" s="139" t="s">
        <v>17</v>
      </c>
      <c r="CA4" s="140"/>
      <c r="CB4" s="141"/>
      <c r="CC4" s="139" t="s">
        <v>63</v>
      </c>
      <c r="CD4" s="140"/>
      <c r="CE4" s="141"/>
      <c r="CF4" s="139" t="s">
        <v>94</v>
      </c>
      <c r="CG4" s="140"/>
      <c r="CH4" s="141"/>
      <c r="CI4" s="139" t="s">
        <v>168</v>
      </c>
      <c r="CJ4" s="140"/>
      <c r="CK4" s="141"/>
      <c r="CL4" s="139" t="s">
        <v>109</v>
      </c>
      <c r="CM4" s="140"/>
      <c r="CN4" s="141"/>
      <c r="CO4" s="139" t="s">
        <v>121</v>
      </c>
      <c r="CP4" s="140"/>
      <c r="CQ4" s="141"/>
      <c r="CR4" s="139" t="s">
        <v>117</v>
      </c>
      <c r="CS4" s="140"/>
      <c r="CT4" s="141"/>
      <c r="CU4" s="139" t="s">
        <v>50</v>
      </c>
      <c r="CV4" s="140"/>
      <c r="CW4" s="141"/>
      <c r="CX4" s="139" t="s">
        <v>115</v>
      </c>
      <c r="CY4" s="140"/>
      <c r="CZ4" s="141"/>
      <c r="DA4" s="139" t="s">
        <v>145</v>
      </c>
      <c r="DB4" s="140"/>
      <c r="DC4" s="141"/>
      <c r="DD4" s="139" t="s">
        <v>186</v>
      </c>
      <c r="DE4" s="140"/>
      <c r="DF4" s="141"/>
      <c r="DG4" s="139" t="s">
        <v>146</v>
      </c>
      <c r="DH4" s="140"/>
      <c r="DI4" s="141"/>
      <c r="DJ4" s="139" t="s">
        <v>173</v>
      </c>
      <c r="DK4" s="140"/>
      <c r="DL4" s="141"/>
      <c r="DM4" s="139" t="s">
        <v>188</v>
      </c>
      <c r="DN4" s="140"/>
      <c r="DO4" s="141"/>
      <c r="DP4" s="139" t="s">
        <v>140</v>
      </c>
      <c r="DQ4" s="140"/>
      <c r="DR4" s="141"/>
      <c r="DS4" s="143" t="s">
        <v>144</v>
      </c>
      <c r="DT4" s="144"/>
      <c r="DU4" s="145"/>
      <c r="DV4" s="143" t="s">
        <v>141</v>
      </c>
      <c r="DW4" s="144"/>
      <c r="DX4" s="145"/>
      <c r="DY4" s="139" t="s">
        <v>62</v>
      </c>
      <c r="DZ4" s="140"/>
      <c r="EA4" s="141"/>
      <c r="EB4" s="139" t="s">
        <v>196</v>
      </c>
      <c r="EC4" s="140"/>
      <c r="ED4" s="141"/>
      <c r="EE4" s="139" t="s">
        <v>163</v>
      </c>
      <c r="EF4" s="140"/>
      <c r="EG4" s="141"/>
      <c r="EH4" s="139" t="s">
        <v>178</v>
      </c>
      <c r="EI4" s="140"/>
      <c r="EJ4" s="141"/>
      <c r="EK4" s="139" t="s">
        <v>64</v>
      </c>
      <c r="EL4" s="140"/>
      <c r="EM4" s="141"/>
      <c r="EN4" s="139" t="s">
        <v>150</v>
      </c>
      <c r="EO4" s="140"/>
      <c r="EP4" s="141"/>
      <c r="EQ4" s="139" t="s">
        <v>18</v>
      </c>
      <c r="ER4" s="140"/>
      <c r="ES4" s="141"/>
      <c r="ET4" s="139" t="s">
        <v>71</v>
      </c>
      <c r="EU4" s="140"/>
      <c r="EV4" s="141"/>
      <c r="EW4" s="139" t="s">
        <v>66</v>
      </c>
      <c r="EX4" s="140"/>
      <c r="EY4" s="141"/>
      <c r="EZ4" s="139" t="s">
        <v>128</v>
      </c>
      <c r="FA4" s="140"/>
      <c r="FB4" s="141"/>
      <c r="FC4" s="139" t="s">
        <v>19</v>
      </c>
      <c r="FD4" s="140"/>
      <c r="FE4" s="141"/>
      <c r="FF4" s="139" t="s">
        <v>54</v>
      </c>
      <c r="FG4" s="140"/>
      <c r="FH4" s="141"/>
      <c r="FI4" s="139" t="s">
        <v>68</v>
      </c>
      <c r="FJ4" s="140"/>
      <c r="FK4" s="141"/>
      <c r="FL4" s="139" t="s">
        <v>72</v>
      </c>
      <c r="FM4" s="140"/>
      <c r="FN4" s="141"/>
      <c r="FO4" s="139" t="s">
        <v>73</v>
      </c>
      <c r="FP4" s="140"/>
      <c r="FQ4" s="141"/>
      <c r="FR4" s="139" t="s">
        <v>74</v>
      </c>
      <c r="FS4" s="140"/>
      <c r="FT4" s="141"/>
      <c r="FU4" s="139" t="s">
        <v>187</v>
      </c>
      <c r="FV4" s="140"/>
      <c r="FW4" s="141"/>
      <c r="FX4" s="139" t="s">
        <v>147</v>
      </c>
      <c r="FY4" s="140"/>
      <c r="FZ4" s="141"/>
      <c r="GA4" s="139" t="s">
        <v>111</v>
      </c>
      <c r="GB4" s="140"/>
      <c r="GC4" s="141"/>
      <c r="GD4" s="139" t="s">
        <v>167</v>
      </c>
      <c r="GE4" s="140"/>
      <c r="GF4" s="141"/>
      <c r="GG4" s="139" t="s">
        <v>20</v>
      </c>
      <c r="GH4" s="140"/>
      <c r="GI4" s="141"/>
      <c r="GJ4" s="139" t="s">
        <v>75</v>
      </c>
      <c r="GK4" s="140"/>
      <c r="GL4" s="141"/>
      <c r="GM4" s="139" t="s">
        <v>119</v>
      </c>
      <c r="GN4" s="140"/>
      <c r="GO4" s="141"/>
      <c r="GP4" s="143" t="s">
        <v>143</v>
      </c>
      <c r="GQ4" s="144"/>
      <c r="GR4" s="145"/>
      <c r="GS4" s="139" t="s">
        <v>95</v>
      </c>
      <c r="GT4" s="140"/>
      <c r="GU4" s="141"/>
      <c r="GV4" s="139" t="s">
        <v>160</v>
      </c>
      <c r="GW4" s="140"/>
      <c r="GX4" s="141"/>
      <c r="GY4" s="139" t="s">
        <v>21</v>
      </c>
      <c r="GZ4" s="140"/>
      <c r="HA4" s="141"/>
      <c r="HB4" s="139" t="s">
        <v>70</v>
      </c>
      <c r="HC4" s="140"/>
      <c r="HD4" s="141"/>
      <c r="HE4" s="139" t="s">
        <v>161</v>
      </c>
      <c r="HF4" s="140"/>
      <c r="HG4" s="141"/>
      <c r="HH4" s="143" t="s">
        <v>155</v>
      </c>
      <c r="HI4" s="146"/>
      <c r="HJ4" s="147"/>
      <c r="HK4" s="139" t="s">
        <v>41</v>
      </c>
      <c r="HL4" s="140"/>
      <c r="HM4" s="141"/>
      <c r="HN4" s="139" t="s">
        <v>164</v>
      </c>
      <c r="HO4" s="140"/>
      <c r="HP4" s="141"/>
      <c r="HQ4" s="143" t="s">
        <v>136</v>
      </c>
      <c r="HR4" s="144"/>
      <c r="HS4" s="145"/>
      <c r="HT4" s="139" t="s">
        <v>59</v>
      </c>
      <c r="HU4" s="140"/>
      <c r="HV4" s="141"/>
      <c r="HW4" s="139" t="s">
        <v>175</v>
      </c>
      <c r="HX4" s="140"/>
      <c r="HY4" s="141"/>
      <c r="HZ4" s="139" t="s">
        <v>162</v>
      </c>
      <c r="IA4" s="140"/>
      <c r="IB4" s="141"/>
      <c r="IC4" s="139" t="s">
        <v>133</v>
      </c>
      <c r="ID4" s="140"/>
      <c r="IE4" s="141"/>
      <c r="IF4" s="139" t="s">
        <v>56</v>
      </c>
      <c r="IG4" s="140"/>
      <c r="IH4" s="141"/>
      <c r="II4" s="139" t="s">
        <v>197</v>
      </c>
      <c r="IJ4" s="140"/>
      <c r="IK4" s="141"/>
      <c r="IL4" s="139" t="s">
        <v>183</v>
      </c>
      <c r="IM4" s="140"/>
      <c r="IN4" s="141"/>
      <c r="IO4" s="139" t="s">
        <v>166</v>
      </c>
      <c r="IP4" s="140"/>
      <c r="IQ4" s="141"/>
      <c r="IR4" s="139" t="s">
        <v>182</v>
      </c>
      <c r="IS4" s="140"/>
      <c r="IT4" s="141"/>
      <c r="IU4" s="139" t="s">
        <v>42</v>
      </c>
      <c r="IV4" s="140"/>
      <c r="IW4" s="141"/>
      <c r="IX4" s="139" t="s">
        <v>22</v>
      </c>
      <c r="IY4" s="140"/>
      <c r="IZ4" s="141"/>
      <c r="JA4" s="139" t="s">
        <v>43</v>
      </c>
      <c r="JB4" s="140"/>
      <c r="JC4" s="141"/>
      <c r="JD4" s="139" t="s">
        <v>193</v>
      </c>
      <c r="JE4" s="140"/>
      <c r="JF4" s="141"/>
      <c r="JG4" s="139" t="s">
        <v>81</v>
      </c>
      <c r="JH4" s="140"/>
      <c r="JI4" s="141"/>
      <c r="JJ4" s="139" t="s">
        <v>180</v>
      </c>
      <c r="JK4" s="140"/>
      <c r="JL4" s="141"/>
      <c r="JM4" s="139" t="s">
        <v>191</v>
      </c>
      <c r="JN4" s="140"/>
      <c r="JO4" s="141"/>
      <c r="JP4" s="139" t="s">
        <v>82</v>
      </c>
      <c r="JQ4" s="140"/>
      <c r="JR4" s="141"/>
      <c r="JS4" s="139" t="s">
        <v>44</v>
      </c>
      <c r="JT4" s="140"/>
      <c r="JU4" s="141"/>
      <c r="JV4" s="139" t="s">
        <v>65</v>
      </c>
      <c r="JW4" s="140"/>
      <c r="JX4" s="141"/>
      <c r="JY4" s="139" t="s">
        <v>57</v>
      </c>
      <c r="JZ4" s="140"/>
      <c r="KA4" s="141"/>
      <c r="KB4" s="139" t="s">
        <v>83</v>
      </c>
      <c r="KC4" s="140"/>
      <c r="KD4" s="141"/>
      <c r="KE4" s="139" t="s">
        <v>45</v>
      </c>
      <c r="KF4" s="140"/>
      <c r="KG4" s="141"/>
      <c r="KH4" s="139" t="s">
        <v>84</v>
      </c>
      <c r="KI4" s="140"/>
      <c r="KJ4" s="141"/>
      <c r="KK4" s="139" t="s">
        <v>126</v>
      </c>
      <c r="KL4" s="140"/>
      <c r="KM4" s="141"/>
      <c r="KN4" s="139" t="s">
        <v>171</v>
      </c>
      <c r="KO4" s="140"/>
      <c r="KP4" s="141"/>
      <c r="KQ4" s="139" t="s">
        <v>23</v>
      </c>
      <c r="KR4" s="140"/>
      <c r="KS4" s="141"/>
      <c r="KT4" s="139" t="s">
        <v>116</v>
      </c>
      <c r="KU4" s="140"/>
      <c r="KV4" s="141"/>
      <c r="KW4" s="139" t="s">
        <v>152</v>
      </c>
      <c r="KX4" s="140"/>
      <c r="KY4" s="141"/>
      <c r="KZ4" s="139" t="s">
        <v>90</v>
      </c>
      <c r="LA4" s="140"/>
      <c r="LB4" s="141"/>
      <c r="LC4" s="139" t="s">
        <v>24</v>
      </c>
      <c r="LD4" s="140"/>
      <c r="LE4" s="141"/>
      <c r="LF4" s="139" t="s">
        <v>189</v>
      </c>
      <c r="LG4" s="140"/>
      <c r="LH4" s="141"/>
      <c r="LI4" s="139" t="s">
        <v>135</v>
      </c>
      <c r="LJ4" s="140"/>
      <c r="LK4" s="141"/>
      <c r="LL4" s="139" t="s">
        <v>138</v>
      </c>
      <c r="LM4" s="140"/>
      <c r="LN4" s="141"/>
      <c r="LO4" s="139" t="s">
        <v>181</v>
      </c>
      <c r="LP4" s="140"/>
      <c r="LQ4" s="141"/>
      <c r="LR4" s="139" t="s">
        <v>169</v>
      </c>
      <c r="LS4" s="140"/>
      <c r="LT4" s="141"/>
      <c r="LU4" s="139" t="s">
        <v>85</v>
      </c>
      <c r="LV4" s="140"/>
      <c r="LW4" s="141"/>
      <c r="LX4" s="139" t="s">
        <v>157</v>
      </c>
      <c r="LY4" s="140"/>
      <c r="LZ4" s="141"/>
      <c r="MA4" s="139" t="s">
        <v>154</v>
      </c>
      <c r="MB4" s="140"/>
      <c r="MC4" s="141"/>
      <c r="MD4" s="139" t="s">
        <v>139</v>
      </c>
      <c r="ME4" s="140"/>
      <c r="MF4" s="141"/>
      <c r="MG4" s="139" t="s">
        <v>174</v>
      </c>
      <c r="MH4" s="140"/>
      <c r="MI4" s="141"/>
      <c r="MJ4" s="139" t="s">
        <v>76</v>
      </c>
      <c r="MK4" s="140"/>
      <c r="ML4" s="141"/>
      <c r="MM4" s="143" t="s">
        <v>137</v>
      </c>
      <c r="MN4" s="144"/>
      <c r="MO4" s="145"/>
      <c r="MP4" s="139" t="s">
        <v>91</v>
      </c>
      <c r="MQ4" s="140"/>
      <c r="MR4" s="141"/>
      <c r="MS4" s="139" t="s">
        <v>129</v>
      </c>
      <c r="MT4" s="140"/>
      <c r="MU4" s="141"/>
      <c r="MV4" s="139" t="s">
        <v>77</v>
      </c>
      <c r="MW4" s="140"/>
      <c r="MX4" s="141"/>
      <c r="MY4" s="139" t="s">
        <v>78</v>
      </c>
      <c r="MZ4" s="140"/>
      <c r="NA4" s="141"/>
      <c r="NB4" s="139" t="s">
        <v>46</v>
      </c>
      <c r="NC4" s="140"/>
      <c r="ND4" s="141"/>
      <c r="NE4" s="139" t="s">
        <v>156</v>
      </c>
      <c r="NF4" s="140"/>
      <c r="NG4" s="141"/>
      <c r="NH4" s="139" t="s">
        <v>79</v>
      </c>
      <c r="NI4" s="140"/>
      <c r="NJ4" s="141"/>
      <c r="NK4" s="139" t="s">
        <v>195</v>
      </c>
      <c r="NL4" s="140"/>
      <c r="NM4" s="141"/>
      <c r="NN4" s="139" t="s">
        <v>198</v>
      </c>
      <c r="NO4" s="140"/>
      <c r="NP4" s="141"/>
      <c r="NQ4" s="139" t="s">
        <v>92</v>
      </c>
      <c r="NR4" s="140"/>
      <c r="NS4" s="141"/>
      <c r="NT4" s="139" t="s">
        <v>200</v>
      </c>
      <c r="NU4" s="140"/>
      <c r="NV4" s="141"/>
      <c r="NW4" s="139" t="s">
        <v>86</v>
      </c>
      <c r="NX4" s="140"/>
      <c r="NY4" s="141"/>
      <c r="NZ4" s="139" t="s">
        <v>60</v>
      </c>
      <c r="OA4" s="140"/>
      <c r="OB4" s="141"/>
      <c r="OC4" s="139" t="s">
        <v>87</v>
      </c>
      <c r="OD4" s="140"/>
      <c r="OE4" s="141"/>
      <c r="OF4" s="139" t="s">
        <v>80</v>
      </c>
      <c r="OG4" s="140"/>
      <c r="OH4" s="141"/>
      <c r="OI4" s="139" t="s">
        <v>118</v>
      </c>
      <c r="OJ4" s="140"/>
      <c r="OK4" s="141"/>
      <c r="OL4" s="139" t="s">
        <v>88</v>
      </c>
      <c r="OM4" s="140"/>
      <c r="ON4" s="141"/>
      <c r="OO4" s="139" t="s">
        <v>148</v>
      </c>
      <c r="OP4" s="140"/>
      <c r="OQ4" s="141"/>
      <c r="OR4" s="139" t="s">
        <v>170</v>
      </c>
      <c r="OS4" s="140"/>
      <c r="OT4" s="141"/>
      <c r="OU4" s="139" t="s">
        <v>107</v>
      </c>
      <c r="OV4" s="140"/>
      <c r="OW4" s="141"/>
      <c r="OX4" s="139" t="s">
        <v>61</v>
      </c>
      <c r="OY4" s="140"/>
      <c r="OZ4" s="141"/>
      <c r="PA4" s="139" t="s">
        <v>67</v>
      </c>
      <c r="PB4" s="140"/>
      <c r="PC4" s="141"/>
      <c r="PD4" s="139" t="s">
        <v>89</v>
      </c>
      <c r="PE4" s="140"/>
      <c r="PF4" s="141"/>
      <c r="PG4" s="139" t="s">
        <v>151</v>
      </c>
      <c r="PH4" s="140"/>
      <c r="PI4" s="141"/>
      <c r="PJ4" s="139" t="s">
        <v>179</v>
      </c>
      <c r="PK4" s="140"/>
      <c r="PL4" s="141"/>
      <c r="PM4" s="139" t="s">
        <v>177</v>
      </c>
      <c r="PN4" s="140"/>
      <c r="PO4" s="141"/>
      <c r="PP4" s="139" t="s">
        <v>69</v>
      </c>
      <c r="PQ4" s="140"/>
      <c r="PR4" s="141"/>
      <c r="PS4" s="139" t="s">
        <v>25</v>
      </c>
      <c r="PT4" s="140"/>
      <c r="PU4" s="141"/>
      <c r="PV4" s="139" t="s">
        <v>124</v>
      </c>
      <c r="PW4" s="140"/>
      <c r="PX4" s="141"/>
      <c r="PY4" s="139" t="s">
        <v>26</v>
      </c>
      <c r="PZ4" s="140"/>
      <c r="QA4" s="141"/>
      <c r="QB4" s="139" t="s">
        <v>110</v>
      </c>
      <c r="QC4" s="140"/>
      <c r="QD4" s="141"/>
      <c r="QE4" s="139" t="s">
        <v>120</v>
      </c>
      <c r="QF4" s="140"/>
      <c r="QG4" s="141"/>
      <c r="QH4" s="139" t="s">
        <v>27</v>
      </c>
      <c r="QI4" s="140"/>
      <c r="QJ4" s="141"/>
      <c r="QK4" s="139" t="s">
        <v>153</v>
      </c>
      <c r="QL4" s="140"/>
      <c r="QM4" s="141"/>
      <c r="QN4" s="139" t="s">
        <v>159</v>
      </c>
      <c r="QO4" s="140"/>
      <c r="QP4" s="141"/>
      <c r="QQ4" s="139" t="s">
        <v>96</v>
      </c>
      <c r="QR4" s="140"/>
      <c r="QS4" s="141"/>
      <c r="QT4" s="139" t="s">
        <v>47</v>
      </c>
      <c r="QU4" s="140"/>
      <c r="QV4" s="141"/>
      <c r="QW4" s="139" t="s">
        <v>28</v>
      </c>
      <c r="QX4" s="140"/>
      <c r="QY4" s="141"/>
      <c r="QZ4" s="135" t="s">
        <v>30</v>
      </c>
      <c r="RA4" s="134" t="s">
        <v>30</v>
      </c>
    </row>
    <row r="5" spans="1:469" ht="30" customHeight="1" thickBot="1" x14ac:dyDescent="0.35">
      <c r="A5" s="91" t="s">
        <v>0</v>
      </c>
      <c r="B5" s="92" t="s">
        <v>158</v>
      </c>
      <c r="C5" s="44" t="s">
        <v>33</v>
      </c>
      <c r="D5" s="43" t="s">
        <v>36</v>
      </c>
      <c r="E5" s="62" t="s">
        <v>1</v>
      </c>
      <c r="F5" s="44" t="s">
        <v>33</v>
      </c>
      <c r="G5" s="43" t="s">
        <v>36</v>
      </c>
      <c r="H5" s="62" t="s">
        <v>1</v>
      </c>
      <c r="I5" s="44" t="s">
        <v>33</v>
      </c>
      <c r="J5" s="43" t="s">
        <v>36</v>
      </c>
      <c r="K5" s="62" t="s">
        <v>1</v>
      </c>
      <c r="L5" s="44" t="s">
        <v>33</v>
      </c>
      <c r="M5" s="43" t="s">
        <v>36</v>
      </c>
      <c r="N5" s="62" t="s">
        <v>1</v>
      </c>
      <c r="O5" s="44" t="s">
        <v>33</v>
      </c>
      <c r="P5" s="43" t="s">
        <v>36</v>
      </c>
      <c r="Q5" s="62" t="s">
        <v>1</v>
      </c>
      <c r="R5" s="44" t="s">
        <v>33</v>
      </c>
      <c r="S5" s="43" t="s">
        <v>36</v>
      </c>
      <c r="T5" s="62" t="s">
        <v>1</v>
      </c>
      <c r="U5" s="44" t="s">
        <v>33</v>
      </c>
      <c r="V5" s="43" t="s">
        <v>36</v>
      </c>
      <c r="W5" s="62" t="s">
        <v>1</v>
      </c>
      <c r="X5" s="44" t="s">
        <v>33</v>
      </c>
      <c r="Y5" s="43" t="s">
        <v>36</v>
      </c>
      <c r="Z5" s="62" t="s">
        <v>1</v>
      </c>
      <c r="AA5" s="44" t="s">
        <v>33</v>
      </c>
      <c r="AB5" s="43" t="s">
        <v>36</v>
      </c>
      <c r="AC5" s="62" t="s">
        <v>1</v>
      </c>
      <c r="AD5" s="44" t="s">
        <v>33</v>
      </c>
      <c r="AE5" s="43" t="s">
        <v>36</v>
      </c>
      <c r="AF5" s="62" t="s">
        <v>1</v>
      </c>
      <c r="AG5" s="44" t="s">
        <v>33</v>
      </c>
      <c r="AH5" s="43" t="s">
        <v>36</v>
      </c>
      <c r="AI5" s="62" t="s">
        <v>1</v>
      </c>
      <c r="AJ5" s="44" t="s">
        <v>33</v>
      </c>
      <c r="AK5" s="43" t="s">
        <v>36</v>
      </c>
      <c r="AL5" s="62" t="s">
        <v>1</v>
      </c>
      <c r="AM5" s="44" t="s">
        <v>33</v>
      </c>
      <c r="AN5" s="43" t="s">
        <v>36</v>
      </c>
      <c r="AO5" s="62" t="s">
        <v>1</v>
      </c>
      <c r="AP5" s="44" t="s">
        <v>33</v>
      </c>
      <c r="AQ5" s="43" t="s">
        <v>36</v>
      </c>
      <c r="AR5" s="62" t="s">
        <v>1</v>
      </c>
      <c r="AS5" s="44" t="s">
        <v>33</v>
      </c>
      <c r="AT5" s="43" t="s">
        <v>36</v>
      </c>
      <c r="AU5" s="62" t="s">
        <v>1</v>
      </c>
      <c r="AV5" s="44" t="s">
        <v>33</v>
      </c>
      <c r="AW5" s="43" t="s">
        <v>36</v>
      </c>
      <c r="AX5" s="62" t="s">
        <v>1</v>
      </c>
      <c r="AY5" s="44" t="s">
        <v>33</v>
      </c>
      <c r="AZ5" s="43" t="s">
        <v>37</v>
      </c>
      <c r="BA5" s="62" t="s">
        <v>1</v>
      </c>
      <c r="BB5" s="44" t="s">
        <v>33</v>
      </c>
      <c r="BC5" s="43" t="s">
        <v>37</v>
      </c>
      <c r="BD5" s="62" t="s">
        <v>1</v>
      </c>
      <c r="BE5" s="44" t="s">
        <v>33</v>
      </c>
      <c r="BF5" s="43" t="s">
        <v>37</v>
      </c>
      <c r="BG5" s="62" t="s">
        <v>1</v>
      </c>
      <c r="BH5" s="44" t="s">
        <v>33</v>
      </c>
      <c r="BI5" s="43" t="s">
        <v>37</v>
      </c>
      <c r="BJ5" s="62" t="s">
        <v>1</v>
      </c>
      <c r="BK5" s="44" t="s">
        <v>33</v>
      </c>
      <c r="BL5" s="43" t="s">
        <v>37</v>
      </c>
      <c r="BM5" s="62" t="s">
        <v>1</v>
      </c>
      <c r="BN5" s="44" t="s">
        <v>33</v>
      </c>
      <c r="BO5" s="43" t="s">
        <v>36</v>
      </c>
      <c r="BP5" s="62" t="s">
        <v>1</v>
      </c>
      <c r="BQ5" s="44" t="s">
        <v>33</v>
      </c>
      <c r="BR5" s="43" t="s">
        <v>36</v>
      </c>
      <c r="BS5" s="62" t="s">
        <v>1</v>
      </c>
      <c r="BT5" s="44" t="s">
        <v>33</v>
      </c>
      <c r="BU5" s="43" t="s">
        <v>36</v>
      </c>
      <c r="BV5" s="62" t="s">
        <v>1</v>
      </c>
      <c r="BW5" s="44" t="s">
        <v>33</v>
      </c>
      <c r="BX5" s="43" t="s">
        <v>38</v>
      </c>
      <c r="BY5" s="62" t="s">
        <v>1</v>
      </c>
      <c r="BZ5" s="44" t="s">
        <v>33</v>
      </c>
      <c r="CA5" s="43" t="s">
        <v>37</v>
      </c>
      <c r="CB5" s="62" t="s">
        <v>1</v>
      </c>
      <c r="CC5" s="44" t="s">
        <v>33</v>
      </c>
      <c r="CD5" s="43" t="s">
        <v>37</v>
      </c>
      <c r="CE5" s="62" t="s">
        <v>1</v>
      </c>
      <c r="CF5" s="44" t="s">
        <v>33</v>
      </c>
      <c r="CG5" s="43" t="s">
        <v>37</v>
      </c>
      <c r="CH5" s="62" t="s">
        <v>1</v>
      </c>
      <c r="CI5" s="44" t="s">
        <v>33</v>
      </c>
      <c r="CJ5" s="43" t="s">
        <v>37</v>
      </c>
      <c r="CK5" s="62" t="s">
        <v>1</v>
      </c>
      <c r="CL5" s="44" t="s">
        <v>33</v>
      </c>
      <c r="CM5" s="43" t="s">
        <v>37</v>
      </c>
      <c r="CN5" s="62" t="s">
        <v>1</v>
      </c>
      <c r="CO5" s="44" t="s">
        <v>33</v>
      </c>
      <c r="CP5" s="43" t="s">
        <v>37</v>
      </c>
      <c r="CQ5" s="62" t="s">
        <v>1</v>
      </c>
      <c r="CR5" s="44" t="s">
        <v>33</v>
      </c>
      <c r="CS5" s="43" t="s">
        <v>37</v>
      </c>
      <c r="CT5" s="62" t="s">
        <v>1</v>
      </c>
      <c r="CU5" s="44" t="s">
        <v>33</v>
      </c>
      <c r="CV5" s="43" t="s">
        <v>37</v>
      </c>
      <c r="CW5" s="62" t="s">
        <v>1</v>
      </c>
      <c r="CX5" s="44" t="s">
        <v>33</v>
      </c>
      <c r="CY5" s="43" t="s">
        <v>37</v>
      </c>
      <c r="CZ5" s="62" t="s">
        <v>1</v>
      </c>
      <c r="DA5" s="44" t="s">
        <v>33</v>
      </c>
      <c r="DB5" s="43" t="s">
        <v>37</v>
      </c>
      <c r="DC5" s="62" t="s">
        <v>1</v>
      </c>
      <c r="DD5" s="44" t="s">
        <v>33</v>
      </c>
      <c r="DE5" s="43" t="s">
        <v>37</v>
      </c>
      <c r="DF5" s="62" t="s">
        <v>1</v>
      </c>
      <c r="DG5" s="44" t="s">
        <v>33</v>
      </c>
      <c r="DH5" s="43" t="s">
        <v>37</v>
      </c>
      <c r="DI5" s="62" t="s">
        <v>1</v>
      </c>
      <c r="DJ5" s="44" t="s">
        <v>33</v>
      </c>
      <c r="DK5" s="43" t="s">
        <v>37</v>
      </c>
      <c r="DL5" s="62" t="s">
        <v>1</v>
      </c>
      <c r="DM5" s="44" t="s">
        <v>33</v>
      </c>
      <c r="DN5" s="43" t="s">
        <v>37</v>
      </c>
      <c r="DO5" s="62" t="s">
        <v>1</v>
      </c>
      <c r="DP5" s="44" t="s">
        <v>33</v>
      </c>
      <c r="DQ5" s="43" t="s">
        <v>37</v>
      </c>
      <c r="DR5" s="62" t="s">
        <v>1</v>
      </c>
      <c r="DS5" s="44" t="s">
        <v>33</v>
      </c>
      <c r="DT5" s="43" t="s">
        <v>37</v>
      </c>
      <c r="DU5" s="62" t="s">
        <v>1</v>
      </c>
      <c r="DV5" s="44" t="s">
        <v>33</v>
      </c>
      <c r="DW5" s="43" t="s">
        <v>142</v>
      </c>
      <c r="DX5" s="62" t="s">
        <v>1</v>
      </c>
      <c r="DY5" s="44" t="s">
        <v>33</v>
      </c>
      <c r="DZ5" s="43" t="s">
        <v>37</v>
      </c>
      <c r="EA5" s="62" t="s">
        <v>1</v>
      </c>
      <c r="EB5" s="44" t="s">
        <v>33</v>
      </c>
      <c r="EC5" s="43" t="s">
        <v>37</v>
      </c>
      <c r="ED5" s="62" t="s">
        <v>1</v>
      </c>
      <c r="EE5" s="44" t="s">
        <v>33</v>
      </c>
      <c r="EF5" s="43" t="s">
        <v>37</v>
      </c>
      <c r="EG5" s="62" t="s">
        <v>1</v>
      </c>
      <c r="EH5" s="44" t="s">
        <v>33</v>
      </c>
      <c r="EI5" s="43" t="s">
        <v>37</v>
      </c>
      <c r="EJ5" s="62" t="s">
        <v>1</v>
      </c>
      <c r="EK5" s="44" t="s">
        <v>33</v>
      </c>
      <c r="EL5" s="43" t="s">
        <v>37</v>
      </c>
      <c r="EM5" s="62" t="s">
        <v>1</v>
      </c>
      <c r="EN5" s="44" t="s">
        <v>33</v>
      </c>
      <c r="EO5" s="43" t="s">
        <v>37</v>
      </c>
      <c r="EP5" s="62" t="s">
        <v>1</v>
      </c>
      <c r="EQ5" s="44" t="s">
        <v>33</v>
      </c>
      <c r="ER5" s="43" t="s">
        <v>37</v>
      </c>
      <c r="ES5" s="62" t="s">
        <v>1</v>
      </c>
      <c r="ET5" s="44" t="s">
        <v>33</v>
      </c>
      <c r="EU5" s="43" t="s">
        <v>37</v>
      </c>
      <c r="EV5" s="62" t="s">
        <v>1</v>
      </c>
      <c r="EW5" s="44" t="s">
        <v>33</v>
      </c>
      <c r="EX5" s="43" t="s">
        <v>37</v>
      </c>
      <c r="EY5" s="62" t="s">
        <v>1</v>
      </c>
      <c r="EZ5" s="44" t="s">
        <v>33</v>
      </c>
      <c r="FA5" s="43" t="s">
        <v>37</v>
      </c>
      <c r="FB5" s="62" t="s">
        <v>1</v>
      </c>
      <c r="FC5" s="44" t="s">
        <v>33</v>
      </c>
      <c r="FD5" s="43" t="s">
        <v>37</v>
      </c>
      <c r="FE5" s="62" t="s">
        <v>1</v>
      </c>
      <c r="FF5" s="44" t="s">
        <v>33</v>
      </c>
      <c r="FG5" s="43" t="s">
        <v>37</v>
      </c>
      <c r="FH5" s="62" t="s">
        <v>1</v>
      </c>
      <c r="FI5" s="44" t="s">
        <v>33</v>
      </c>
      <c r="FJ5" s="43" t="s">
        <v>37</v>
      </c>
      <c r="FK5" s="62" t="s">
        <v>1</v>
      </c>
      <c r="FL5" s="44" t="s">
        <v>33</v>
      </c>
      <c r="FM5" s="43" t="s">
        <v>37</v>
      </c>
      <c r="FN5" s="62" t="s">
        <v>1</v>
      </c>
      <c r="FO5" s="44" t="s">
        <v>33</v>
      </c>
      <c r="FP5" s="43" t="s">
        <v>37</v>
      </c>
      <c r="FQ5" s="62" t="s">
        <v>1</v>
      </c>
      <c r="FR5" s="44" t="s">
        <v>33</v>
      </c>
      <c r="FS5" s="43" t="s">
        <v>37</v>
      </c>
      <c r="FT5" s="62" t="s">
        <v>1</v>
      </c>
      <c r="FU5" s="44" t="s">
        <v>33</v>
      </c>
      <c r="FV5" s="43" t="s">
        <v>37</v>
      </c>
      <c r="FW5" s="62" t="s">
        <v>1</v>
      </c>
      <c r="FX5" s="44" t="s">
        <v>33</v>
      </c>
      <c r="FY5" s="43" t="s">
        <v>37</v>
      </c>
      <c r="FZ5" s="62" t="s">
        <v>1</v>
      </c>
      <c r="GA5" s="44" t="s">
        <v>33</v>
      </c>
      <c r="GB5" s="43" t="s">
        <v>37</v>
      </c>
      <c r="GC5" s="62" t="s">
        <v>1</v>
      </c>
      <c r="GD5" s="44" t="s">
        <v>33</v>
      </c>
      <c r="GE5" s="43" t="s">
        <v>37</v>
      </c>
      <c r="GF5" s="62" t="s">
        <v>1</v>
      </c>
      <c r="GG5" s="44" t="s">
        <v>33</v>
      </c>
      <c r="GH5" s="43" t="s">
        <v>37</v>
      </c>
      <c r="GI5" s="62" t="s">
        <v>1</v>
      </c>
      <c r="GJ5" s="44" t="s">
        <v>33</v>
      </c>
      <c r="GK5" s="43" t="s">
        <v>37</v>
      </c>
      <c r="GL5" s="62" t="s">
        <v>1</v>
      </c>
      <c r="GM5" s="44" t="s">
        <v>33</v>
      </c>
      <c r="GN5" s="43" t="s">
        <v>37</v>
      </c>
      <c r="GO5" s="62" t="s">
        <v>1</v>
      </c>
      <c r="GP5" s="44" t="s">
        <v>33</v>
      </c>
      <c r="GQ5" s="43" t="s">
        <v>37</v>
      </c>
      <c r="GR5" s="62" t="s">
        <v>1</v>
      </c>
      <c r="GS5" s="44" t="s">
        <v>33</v>
      </c>
      <c r="GT5" s="43" t="s">
        <v>37</v>
      </c>
      <c r="GU5" s="62" t="s">
        <v>1</v>
      </c>
      <c r="GV5" s="44" t="s">
        <v>33</v>
      </c>
      <c r="GW5" s="43" t="s">
        <v>37</v>
      </c>
      <c r="GX5" s="62" t="s">
        <v>1</v>
      </c>
      <c r="GY5" s="44" t="s">
        <v>33</v>
      </c>
      <c r="GZ5" s="43" t="s">
        <v>37</v>
      </c>
      <c r="HA5" s="62" t="s">
        <v>1</v>
      </c>
      <c r="HB5" s="44" t="s">
        <v>33</v>
      </c>
      <c r="HC5" s="43" t="s">
        <v>37</v>
      </c>
      <c r="HD5" s="62" t="s">
        <v>1</v>
      </c>
      <c r="HE5" s="44" t="s">
        <v>33</v>
      </c>
      <c r="HF5" s="43" t="s">
        <v>37</v>
      </c>
      <c r="HG5" s="62" t="s">
        <v>1</v>
      </c>
      <c r="HH5" s="44" t="s">
        <v>33</v>
      </c>
      <c r="HI5" s="43" t="s">
        <v>37</v>
      </c>
      <c r="HJ5" s="62" t="s">
        <v>1</v>
      </c>
      <c r="HK5" s="44" t="s">
        <v>33</v>
      </c>
      <c r="HL5" s="43" t="s">
        <v>37</v>
      </c>
      <c r="HM5" s="62" t="s">
        <v>1</v>
      </c>
      <c r="HN5" s="44" t="s">
        <v>33</v>
      </c>
      <c r="HO5" s="43" t="s">
        <v>37</v>
      </c>
      <c r="HP5" s="62" t="s">
        <v>1</v>
      </c>
      <c r="HQ5" s="44" t="s">
        <v>33</v>
      </c>
      <c r="HR5" s="43" t="s">
        <v>37</v>
      </c>
      <c r="HS5" s="62" t="s">
        <v>1</v>
      </c>
      <c r="HT5" s="44" t="s">
        <v>33</v>
      </c>
      <c r="HU5" s="43" t="s">
        <v>37</v>
      </c>
      <c r="HV5" s="62" t="s">
        <v>1</v>
      </c>
      <c r="HW5" s="44" t="s">
        <v>33</v>
      </c>
      <c r="HX5" s="43" t="s">
        <v>37</v>
      </c>
      <c r="HY5" s="62" t="s">
        <v>1</v>
      </c>
      <c r="HZ5" s="44" t="s">
        <v>33</v>
      </c>
      <c r="IA5" s="43" t="s">
        <v>37</v>
      </c>
      <c r="IB5" s="62" t="s">
        <v>1</v>
      </c>
      <c r="IC5" s="44" t="s">
        <v>33</v>
      </c>
      <c r="ID5" s="43" t="s">
        <v>37</v>
      </c>
      <c r="IE5" s="62" t="s">
        <v>1</v>
      </c>
      <c r="IF5" s="44" t="s">
        <v>33</v>
      </c>
      <c r="IG5" s="43" t="s">
        <v>37</v>
      </c>
      <c r="IH5" s="62" t="s">
        <v>1</v>
      </c>
      <c r="II5" s="44" t="s">
        <v>33</v>
      </c>
      <c r="IJ5" s="43" t="s">
        <v>37</v>
      </c>
      <c r="IK5" s="62" t="s">
        <v>1</v>
      </c>
      <c r="IL5" s="44" t="s">
        <v>33</v>
      </c>
      <c r="IM5" s="43" t="s">
        <v>37</v>
      </c>
      <c r="IN5" s="62" t="s">
        <v>1</v>
      </c>
      <c r="IO5" s="44" t="s">
        <v>33</v>
      </c>
      <c r="IP5" s="43" t="s">
        <v>37</v>
      </c>
      <c r="IQ5" s="62" t="s">
        <v>1</v>
      </c>
      <c r="IR5" s="44" t="s">
        <v>33</v>
      </c>
      <c r="IS5" s="43" t="s">
        <v>37</v>
      </c>
      <c r="IT5" s="62" t="s">
        <v>1</v>
      </c>
      <c r="IU5" s="44" t="s">
        <v>33</v>
      </c>
      <c r="IV5" s="43" t="s">
        <v>37</v>
      </c>
      <c r="IW5" s="62" t="s">
        <v>1</v>
      </c>
      <c r="IX5" s="44" t="s">
        <v>33</v>
      </c>
      <c r="IY5" s="43" t="s">
        <v>37</v>
      </c>
      <c r="IZ5" s="62" t="s">
        <v>1</v>
      </c>
      <c r="JA5" s="44" t="s">
        <v>33</v>
      </c>
      <c r="JB5" s="43" t="s">
        <v>37</v>
      </c>
      <c r="JC5" s="62" t="s">
        <v>1</v>
      </c>
      <c r="JD5" s="44" t="s">
        <v>33</v>
      </c>
      <c r="JE5" s="43" t="s">
        <v>37</v>
      </c>
      <c r="JF5" s="62" t="s">
        <v>1</v>
      </c>
      <c r="JG5" s="44" t="s">
        <v>33</v>
      </c>
      <c r="JH5" s="43" t="s">
        <v>37</v>
      </c>
      <c r="JI5" s="62" t="s">
        <v>1</v>
      </c>
      <c r="JJ5" s="44" t="s">
        <v>33</v>
      </c>
      <c r="JK5" s="43" t="s">
        <v>37</v>
      </c>
      <c r="JL5" s="62" t="s">
        <v>1</v>
      </c>
      <c r="JM5" s="44" t="s">
        <v>33</v>
      </c>
      <c r="JN5" s="43" t="s">
        <v>37</v>
      </c>
      <c r="JO5" s="62" t="s">
        <v>1</v>
      </c>
      <c r="JP5" s="44" t="s">
        <v>33</v>
      </c>
      <c r="JQ5" s="43" t="s">
        <v>37</v>
      </c>
      <c r="JR5" s="62" t="s">
        <v>1</v>
      </c>
      <c r="JS5" s="44" t="s">
        <v>33</v>
      </c>
      <c r="JT5" s="43" t="s">
        <v>37</v>
      </c>
      <c r="JU5" s="62" t="s">
        <v>1</v>
      </c>
      <c r="JV5" s="44" t="s">
        <v>33</v>
      </c>
      <c r="JW5" s="43" t="s">
        <v>37</v>
      </c>
      <c r="JX5" s="62" t="s">
        <v>1</v>
      </c>
      <c r="JY5" s="44" t="s">
        <v>33</v>
      </c>
      <c r="JZ5" s="43" t="s">
        <v>37</v>
      </c>
      <c r="KA5" s="62" t="s">
        <v>1</v>
      </c>
      <c r="KB5" s="44" t="s">
        <v>33</v>
      </c>
      <c r="KC5" s="43" t="s">
        <v>37</v>
      </c>
      <c r="KD5" s="62" t="s">
        <v>1</v>
      </c>
      <c r="KE5" s="44" t="s">
        <v>33</v>
      </c>
      <c r="KF5" s="43" t="s">
        <v>37</v>
      </c>
      <c r="KG5" s="62" t="s">
        <v>1</v>
      </c>
      <c r="KH5" s="44" t="s">
        <v>33</v>
      </c>
      <c r="KI5" s="43" t="s">
        <v>37</v>
      </c>
      <c r="KJ5" s="62" t="s">
        <v>1</v>
      </c>
      <c r="KK5" s="44" t="s">
        <v>33</v>
      </c>
      <c r="KL5" s="43" t="s">
        <v>37</v>
      </c>
      <c r="KM5" s="62" t="s">
        <v>1</v>
      </c>
      <c r="KN5" s="44" t="s">
        <v>33</v>
      </c>
      <c r="KO5" s="43" t="s">
        <v>37</v>
      </c>
      <c r="KP5" s="62" t="s">
        <v>1</v>
      </c>
      <c r="KQ5" s="44" t="s">
        <v>33</v>
      </c>
      <c r="KR5" s="43" t="s">
        <v>37</v>
      </c>
      <c r="KS5" s="62" t="s">
        <v>1</v>
      </c>
      <c r="KT5" s="44" t="s">
        <v>33</v>
      </c>
      <c r="KU5" s="43" t="s">
        <v>37</v>
      </c>
      <c r="KV5" s="62" t="s">
        <v>1</v>
      </c>
      <c r="KW5" s="44" t="s">
        <v>33</v>
      </c>
      <c r="KX5" s="43" t="s">
        <v>37</v>
      </c>
      <c r="KY5" s="62" t="s">
        <v>1</v>
      </c>
      <c r="KZ5" s="44" t="s">
        <v>33</v>
      </c>
      <c r="LA5" s="43" t="s">
        <v>37</v>
      </c>
      <c r="LB5" s="62" t="s">
        <v>1</v>
      </c>
      <c r="LC5" s="44" t="s">
        <v>33</v>
      </c>
      <c r="LD5" s="43" t="s">
        <v>37</v>
      </c>
      <c r="LE5" s="62" t="s">
        <v>1</v>
      </c>
      <c r="LF5" s="44" t="s">
        <v>33</v>
      </c>
      <c r="LG5" s="43" t="s">
        <v>37</v>
      </c>
      <c r="LH5" s="62" t="s">
        <v>1</v>
      </c>
      <c r="LI5" s="44" t="s">
        <v>33</v>
      </c>
      <c r="LJ5" s="43" t="s">
        <v>37</v>
      </c>
      <c r="LK5" s="62" t="s">
        <v>1</v>
      </c>
      <c r="LL5" s="44" t="s">
        <v>33</v>
      </c>
      <c r="LM5" s="43" t="s">
        <v>37</v>
      </c>
      <c r="LN5" s="62" t="s">
        <v>1</v>
      </c>
      <c r="LO5" s="44" t="s">
        <v>33</v>
      </c>
      <c r="LP5" s="43" t="s">
        <v>37</v>
      </c>
      <c r="LQ5" s="62" t="s">
        <v>1</v>
      </c>
      <c r="LR5" s="44" t="s">
        <v>33</v>
      </c>
      <c r="LS5" s="43" t="s">
        <v>37</v>
      </c>
      <c r="LT5" s="62" t="s">
        <v>1</v>
      </c>
      <c r="LU5" s="44" t="s">
        <v>33</v>
      </c>
      <c r="LV5" s="43" t="s">
        <v>37</v>
      </c>
      <c r="LW5" s="62" t="s">
        <v>1</v>
      </c>
      <c r="LX5" s="44" t="s">
        <v>33</v>
      </c>
      <c r="LY5" s="43" t="s">
        <v>37</v>
      </c>
      <c r="LZ5" s="62" t="s">
        <v>1</v>
      </c>
      <c r="MA5" s="44" t="s">
        <v>33</v>
      </c>
      <c r="MB5" s="43" t="s">
        <v>37</v>
      </c>
      <c r="MC5" s="62" t="s">
        <v>1</v>
      </c>
      <c r="MD5" s="44" t="s">
        <v>33</v>
      </c>
      <c r="ME5" s="43" t="s">
        <v>37</v>
      </c>
      <c r="MF5" s="62" t="s">
        <v>1</v>
      </c>
      <c r="MG5" s="44" t="s">
        <v>33</v>
      </c>
      <c r="MH5" s="43" t="s">
        <v>37</v>
      </c>
      <c r="MI5" s="62" t="s">
        <v>1</v>
      </c>
      <c r="MJ5" s="44" t="s">
        <v>33</v>
      </c>
      <c r="MK5" s="43" t="s">
        <v>37</v>
      </c>
      <c r="ML5" s="62" t="s">
        <v>1</v>
      </c>
      <c r="MM5" s="44" t="s">
        <v>33</v>
      </c>
      <c r="MN5" s="43" t="s">
        <v>37</v>
      </c>
      <c r="MO5" s="62" t="s">
        <v>1</v>
      </c>
      <c r="MP5" s="44" t="s">
        <v>33</v>
      </c>
      <c r="MQ5" s="43" t="s">
        <v>37</v>
      </c>
      <c r="MR5" s="62" t="s">
        <v>1</v>
      </c>
      <c r="MS5" s="44" t="s">
        <v>33</v>
      </c>
      <c r="MT5" s="43" t="s">
        <v>37</v>
      </c>
      <c r="MU5" s="62" t="s">
        <v>1</v>
      </c>
      <c r="MV5" s="44" t="s">
        <v>33</v>
      </c>
      <c r="MW5" s="43" t="s">
        <v>37</v>
      </c>
      <c r="MX5" s="62" t="s">
        <v>1</v>
      </c>
      <c r="MY5" s="44" t="s">
        <v>33</v>
      </c>
      <c r="MZ5" s="43" t="s">
        <v>37</v>
      </c>
      <c r="NA5" s="62" t="s">
        <v>1</v>
      </c>
      <c r="NB5" s="44" t="s">
        <v>33</v>
      </c>
      <c r="NC5" s="43" t="s">
        <v>37</v>
      </c>
      <c r="ND5" s="62" t="s">
        <v>1</v>
      </c>
      <c r="NE5" s="44" t="s">
        <v>33</v>
      </c>
      <c r="NF5" s="43" t="s">
        <v>37</v>
      </c>
      <c r="NG5" s="62" t="s">
        <v>1</v>
      </c>
      <c r="NH5" s="44" t="s">
        <v>33</v>
      </c>
      <c r="NI5" s="43" t="s">
        <v>37</v>
      </c>
      <c r="NJ5" s="62" t="s">
        <v>1</v>
      </c>
      <c r="NK5" s="44" t="s">
        <v>33</v>
      </c>
      <c r="NL5" s="43" t="s">
        <v>37</v>
      </c>
      <c r="NM5" s="62" t="s">
        <v>1</v>
      </c>
      <c r="NN5" s="44" t="s">
        <v>33</v>
      </c>
      <c r="NO5" s="43" t="s">
        <v>37</v>
      </c>
      <c r="NP5" s="62" t="s">
        <v>1</v>
      </c>
      <c r="NQ5" s="44" t="s">
        <v>33</v>
      </c>
      <c r="NR5" s="43" t="s">
        <v>37</v>
      </c>
      <c r="NS5" s="62" t="s">
        <v>1</v>
      </c>
      <c r="NT5" s="44" t="s">
        <v>33</v>
      </c>
      <c r="NU5" s="43" t="s">
        <v>37</v>
      </c>
      <c r="NV5" s="62" t="s">
        <v>1</v>
      </c>
      <c r="NW5" s="44" t="s">
        <v>33</v>
      </c>
      <c r="NX5" s="43" t="s">
        <v>37</v>
      </c>
      <c r="NY5" s="62" t="s">
        <v>1</v>
      </c>
      <c r="NZ5" s="44" t="s">
        <v>33</v>
      </c>
      <c r="OA5" s="43" t="s">
        <v>37</v>
      </c>
      <c r="OB5" s="62" t="s">
        <v>1</v>
      </c>
      <c r="OC5" s="44" t="s">
        <v>33</v>
      </c>
      <c r="OD5" s="43" t="s">
        <v>37</v>
      </c>
      <c r="OE5" s="62" t="s">
        <v>1</v>
      </c>
      <c r="OF5" s="44" t="s">
        <v>33</v>
      </c>
      <c r="OG5" s="43" t="s">
        <v>37</v>
      </c>
      <c r="OH5" s="62" t="s">
        <v>1</v>
      </c>
      <c r="OI5" s="44" t="s">
        <v>33</v>
      </c>
      <c r="OJ5" s="43" t="s">
        <v>37</v>
      </c>
      <c r="OK5" s="62" t="s">
        <v>1</v>
      </c>
      <c r="OL5" s="44" t="s">
        <v>33</v>
      </c>
      <c r="OM5" s="43" t="s">
        <v>37</v>
      </c>
      <c r="ON5" s="62" t="s">
        <v>1</v>
      </c>
      <c r="OO5" s="44" t="s">
        <v>33</v>
      </c>
      <c r="OP5" s="43" t="s">
        <v>37</v>
      </c>
      <c r="OQ5" s="62" t="s">
        <v>1</v>
      </c>
      <c r="OR5" s="44" t="s">
        <v>33</v>
      </c>
      <c r="OS5" s="43" t="s">
        <v>37</v>
      </c>
      <c r="OT5" s="62" t="s">
        <v>1</v>
      </c>
      <c r="OU5" s="44" t="s">
        <v>33</v>
      </c>
      <c r="OV5" s="43" t="s">
        <v>37</v>
      </c>
      <c r="OW5" s="62" t="s">
        <v>1</v>
      </c>
      <c r="OX5" s="44" t="s">
        <v>33</v>
      </c>
      <c r="OY5" s="43" t="s">
        <v>37</v>
      </c>
      <c r="OZ5" s="62" t="s">
        <v>1</v>
      </c>
      <c r="PA5" s="44" t="s">
        <v>33</v>
      </c>
      <c r="PB5" s="43" t="s">
        <v>37</v>
      </c>
      <c r="PC5" s="62" t="s">
        <v>1</v>
      </c>
      <c r="PD5" s="44" t="s">
        <v>33</v>
      </c>
      <c r="PE5" s="43" t="s">
        <v>37</v>
      </c>
      <c r="PF5" s="62" t="s">
        <v>1</v>
      </c>
      <c r="PG5" s="44" t="s">
        <v>33</v>
      </c>
      <c r="PH5" s="43" t="s">
        <v>37</v>
      </c>
      <c r="PI5" s="62" t="s">
        <v>1</v>
      </c>
      <c r="PJ5" s="44" t="s">
        <v>33</v>
      </c>
      <c r="PK5" s="43" t="s">
        <v>37</v>
      </c>
      <c r="PL5" s="62" t="s">
        <v>1</v>
      </c>
      <c r="PM5" s="44" t="s">
        <v>33</v>
      </c>
      <c r="PN5" s="43" t="s">
        <v>37</v>
      </c>
      <c r="PO5" s="62" t="s">
        <v>1</v>
      </c>
      <c r="PP5" s="44" t="s">
        <v>33</v>
      </c>
      <c r="PQ5" s="43" t="s">
        <v>37</v>
      </c>
      <c r="PR5" s="62" t="s">
        <v>1</v>
      </c>
      <c r="PS5" s="44" t="s">
        <v>33</v>
      </c>
      <c r="PT5" s="43" t="s">
        <v>37</v>
      </c>
      <c r="PU5" s="62" t="s">
        <v>1</v>
      </c>
      <c r="PV5" s="44" t="s">
        <v>33</v>
      </c>
      <c r="PW5" s="43" t="s">
        <v>37</v>
      </c>
      <c r="PX5" s="62" t="s">
        <v>1</v>
      </c>
      <c r="PY5" s="44" t="s">
        <v>33</v>
      </c>
      <c r="PZ5" s="43" t="s">
        <v>37</v>
      </c>
      <c r="QA5" s="62" t="s">
        <v>1</v>
      </c>
      <c r="QB5" s="44" t="s">
        <v>33</v>
      </c>
      <c r="QC5" s="43" t="s">
        <v>37</v>
      </c>
      <c r="QD5" s="62" t="s">
        <v>1</v>
      </c>
      <c r="QE5" s="44" t="s">
        <v>33</v>
      </c>
      <c r="QF5" s="43" t="s">
        <v>37</v>
      </c>
      <c r="QG5" s="62" t="s">
        <v>1</v>
      </c>
      <c r="QH5" s="44" t="s">
        <v>33</v>
      </c>
      <c r="QI5" s="43" t="s">
        <v>37</v>
      </c>
      <c r="QJ5" s="62" t="s">
        <v>1</v>
      </c>
      <c r="QK5" s="44" t="s">
        <v>33</v>
      </c>
      <c r="QL5" s="43" t="s">
        <v>37</v>
      </c>
      <c r="QM5" s="62" t="s">
        <v>1</v>
      </c>
      <c r="QN5" s="44" t="s">
        <v>33</v>
      </c>
      <c r="QO5" s="43" t="s">
        <v>37</v>
      </c>
      <c r="QP5" s="62" t="s">
        <v>1</v>
      </c>
      <c r="QQ5" s="44" t="s">
        <v>33</v>
      </c>
      <c r="QR5" s="43" t="s">
        <v>37</v>
      </c>
      <c r="QS5" s="62" t="s">
        <v>1</v>
      </c>
      <c r="QT5" s="44" t="s">
        <v>33</v>
      </c>
      <c r="QU5" s="43" t="s">
        <v>37</v>
      </c>
      <c r="QV5" s="62" t="s">
        <v>1</v>
      </c>
      <c r="QW5" s="44" t="s">
        <v>33</v>
      </c>
      <c r="QX5" s="43" t="s">
        <v>37</v>
      </c>
      <c r="QY5" s="62" t="s">
        <v>1</v>
      </c>
      <c r="QZ5" s="44" t="s">
        <v>29</v>
      </c>
      <c r="RA5" s="62" t="s">
        <v>32</v>
      </c>
    </row>
    <row r="6" spans="1:469" x14ac:dyDescent="0.3">
      <c r="A6" s="93">
        <v>2004</v>
      </c>
      <c r="B6" s="94" t="s">
        <v>2</v>
      </c>
      <c r="C6" s="12">
        <v>0</v>
      </c>
      <c r="D6" s="4">
        <v>0</v>
      </c>
      <c r="E6" s="9">
        <f t="shared" ref="E6:E17" si="0">IF(C6=0,0,D6/C6*1000)</f>
        <v>0</v>
      </c>
      <c r="F6" s="12">
        <v>0</v>
      </c>
      <c r="G6" s="4">
        <v>5</v>
      </c>
      <c r="H6" s="9">
        <v>0</v>
      </c>
      <c r="I6" s="12">
        <v>0</v>
      </c>
      <c r="J6" s="4">
        <v>0</v>
      </c>
      <c r="K6" s="9">
        <v>0</v>
      </c>
      <c r="L6" s="12"/>
      <c r="M6" s="4"/>
      <c r="N6" s="9"/>
      <c r="O6" s="12">
        <v>0</v>
      </c>
      <c r="P6" s="4">
        <v>0</v>
      </c>
      <c r="Q6" s="9">
        <v>0</v>
      </c>
      <c r="R6" s="12">
        <v>215</v>
      </c>
      <c r="S6" s="4">
        <v>487</v>
      </c>
      <c r="T6" s="9">
        <f>S6/R6*1000</f>
        <v>2265.1162790697676</v>
      </c>
      <c r="U6" s="12"/>
      <c r="V6" s="4"/>
      <c r="W6" s="9"/>
      <c r="X6" s="12">
        <v>0</v>
      </c>
      <c r="Y6" s="4">
        <v>0</v>
      </c>
      <c r="Z6" s="9">
        <v>0</v>
      </c>
      <c r="AA6" s="12">
        <v>0</v>
      </c>
      <c r="AB6" s="4">
        <v>0</v>
      </c>
      <c r="AC6" s="9">
        <v>0</v>
      </c>
      <c r="AD6" s="12">
        <v>0</v>
      </c>
      <c r="AE6" s="4">
        <v>0</v>
      </c>
      <c r="AF6" s="9">
        <v>0</v>
      </c>
      <c r="AG6" s="12">
        <v>0</v>
      </c>
      <c r="AH6" s="4">
        <v>0</v>
      </c>
      <c r="AI6" s="9">
        <v>0</v>
      </c>
      <c r="AJ6" s="12">
        <v>0</v>
      </c>
      <c r="AK6" s="4">
        <v>0</v>
      </c>
      <c r="AL6" s="9">
        <v>0</v>
      </c>
      <c r="AM6" s="12">
        <v>0</v>
      </c>
      <c r="AN6" s="4">
        <v>0</v>
      </c>
      <c r="AO6" s="9">
        <v>0</v>
      </c>
      <c r="AP6" s="12">
        <v>0</v>
      </c>
      <c r="AQ6" s="4">
        <v>0</v>
      </c>
      <c r="AR6" s="9">
        <f t="shared" ref="AR6:AR17" si="1">IF(AP6=0,0,AQ6/AP6*1000)</f>
        <v>0</v>
      </c>
      <c r="AS6" s="12">
        <v>0</v>
      </c>
      <c r="AT6" s="4">
        <v>0</v>
      </c>
      <c r="AU6" s="9">
        <f t="shared" ref="AU6:AU17" si="2">IF(AS6=0,0,AT6/AS6*1000)</f>
        <v>0</v>
      </c>
      <c r="AV6" s="12">
        <v>0</v>
      </c>
      <c r="AW6" s="4">
        <v>0</v>
      </c>
      <c r="AX6" s="9">
        <v>0</v>
      </c>
      <c r="AY6" s="12">
        <v>0</v>
      </c>
      <c r="AZ6" s="4">
        <v>0</v>
      </c>
      <c r="BA6" s="9">
        <v>0</v>
      </c>
      <c r="BB6" s="12"/>
      <c r="BC6" s="4"/>
      <c r="BD6" s="9"/>
      <c r="BE6" s="12">
        <v>0</v>
      </c>
      <c r="BF6" s="4">
        <v>0</v>
      </c>
      <c r="BG6" s="9">
        <v>0</v>
      </c>
      <c r="BH6" s="12"/>
      <c r="BI6" s="4"/>
      <c r="BJ6" s="9"/>
      <c r="BK6" s="12">
        <v>0</v>
      </c>
      <c r="BL6" s="4">
        <v>0</v>
      </c>
      <c r="BM6" s="9">
        <v>0</v>
      </c>
      <c r="BN6" s="12">
        <v>0</v>
      </c>
      <c r="BO6" s="4">
        <v>0</v>
      </c>
      <c r="BP6" s="9">
        <v>0</v>
      </c>
      <c r="BQ6" s="12">
        <v>0</v>
      </c>
      <c r="BR6" s="4">
        <v>0</v>
      </c>
      <c r="BS6" s="9">
        <v>0</v>
      </c>
      <c r="BT6" s="12">
        <v>0</v>
      </c>
      <c r="BU6" s="4">
        <v>0</v>
      </c>
      <c r="BV6" s="9">
        <v>0</v>
      </c>
      <c r="BW6" s="12">
        <v>0</v>
      </c>
      <c r="BX6" s="4">
        <v>0</v>
      </c>
      <c r="BY6" s="9">
        <v>0</v>
      </c>
      <c r="BZ6" s="12">
        <v>0</v>
      </c>
      <c r="CA6" s="4">
        <v>0</v>
      </c>
      <c r="CB6" s="9">
        <v>0</v>
      </c>
      <c r="CC6" s="12">
        <v>0</v>
      </c>
      <c r="CD6" s="4">
        <v>0</v>
      </c>
      <c r="CE6" s="9">
        <v>0</v>
      </c>
      <c r="CF6" s="12">
        <v>0</v>
      </c>
      <c r="CG6" s="4">
        <v>0</v>
      </c>
      <c r="CH6" s="9">
        <v>0</v>
      </c>
      <c r="CI6" s="12">
        <v>0</v>
      </c>
      <c r="CJ6" s="4">
        <v>0</v>
      </c>
      <c r="CK6" s="9">
        <f t="shared" ref="CK6:CK17" si="3">IF(CI6=0,0,CJ6/CI6*1000)</f>
        <v>0</v>
      </c>
      <c r="CL6" s="12">
        <v>0</v>
      </c>
      <c r="CM6" s="4">
        <v>0</v>
      </c>
      <c r="CN6" s="9">
        <v>0</v>
      </c>
      <c r="CO6" s="12">
        <v>0</v>
      </c>
      <c r="CP6" s="4">
        <v>0</v>
      </c>
      <c r="CQ6" s="9">
        <v>0</v>
      </c>
      <c r="CR6" s="12">
        <v>0</v>
      </c>
      <c r="CS6" s="4">
        <v>0</v>
      </c>
      <c r="CT6" s="9">
        <v>0</v>
      </c>
      <c r="CU6" s="12">
        <v>0</v>
      </c>
      <c r="CV6" s="4">
        <v>0</v>
      </c>
      <c r="CW6" s="9">
        <v>0</v>
      </c>
      <c r="CX6" s="12">
        <v>0</v>
      </c>
      <c r="CY6" s="4">
        <v>0</v>
      </c>
      <c r="CZ6" s="9">
        <v>0</v>
      </c>
      <c r="DA6" s="12">
        <v>0</v>
      </c>
      <c r="DB6" s="4">
        <v>0</v>
      </c>
      <c r="DC6" s="9">
        <v>0</v>
      </c>
      <c r="DD6" s="12">
        <v>0</v>
      </c>
      <c r="DE6" s="4">
        <v>0</v>
      </c>
      <c r="DF6" s="9">
        <f t="shared" ref="DF6:DF17" si="4">IF(DD6=0,0,DE6/DD6*1000)</f>
        <v>0</v>
      </c>
      <c r="DG6" s="12">
        <v>0</v>
      </c>
      <c r="DH6" s="4">
        <v>0</v>
      </c>
      <c r="DI6" s="9">
        <v>0</v>
      </c>
      <c r="DJ6" s="12">
        <v>0</v>
      </c>
      <c r="DK6" s="4">
        <v>0</v>
      </c>
      <c r="DL6" s="9">
        <v>0</v>
      </c>
      <c r="DM6" s="12">
        <v>0</v>
      </c>
      <c r="DN6" s="4">
        <v>0</v>
      </c>
      <c r="DO6" s="9">
        <f t="shared" ref="DO6:DO17" si="5">IF(DM6=0,0,DN6/DM6*1000)</f>
        <v>0</v>
      </c>
      <c r="DP6" s="12">
        <v>0</v>
      </c>
      <c r="DQ6" s="4">
        <v>0</v>
      </c>
      <c r="DR6" s="9">
        <v>0</v>
      </c>
      <c r="DS6" s="12">
        <v>0</v>
      </c>
      <c r="DT6" s="4">
        <v>0</v>
      </c>
      <c r="DU6" s="9">
        <v>0</v>
      </c>
      <c r="DV6" s="12">
        <v>0</v>
      </c>
      <c r="DW6" s="4">
        <v>0</v>
      </c>
      <c r="DX6" s="9">
        <v>0</v>
      </c>
      <c r="DY6" s="12">
        <v>0</v>
      </c>
      <c r="DZ6" s="4">
        <v>0</v>
      </c>
      <c r="EA6" s="9">
        <v>0</v>
      </c>
      <c r="EB6" s="12"/>
      <c r="EC6" s="4"/>
      <c r="ED6" s="9"/>
      <c r="EE6" s="12">
        <v>0</v>
      </c>
      <c r="EF6" s="4">
        <v>0</v>
      </c>
      <c r="EG6" s="9">
        <v>0</v>
      </c>
      <c r="EH6" s="12">
        <v>0</v>
      </c>
      <c r="EI6" s="4">
        <v>0</v>
      </c>
      <c r="EJ6" s="9">
        <v>0</v>
      </c>
      <c r="EK6" s="12">
        <v>0</v>
      </c>
      <c r="EL6" s="4">
        <v>0</v>
      </c>
      <c r="EM6" s="9">
        <v>0</v>
      </c>
      <c r="EN6" s="12">
        <v>0</v>
      </c>
      <c r="EO6" s="4">
        <v>0</v>
      </c>
      <c r="EP6" s="9">
        <v>0</v>
      </c>
      <c r="EQ6" s="12">
        <v>0</v>
      </c>
      <c r="ER6" s="4">
        <v>0</v>
      </c>
      <c r="ES6" s="9">
        <v>0</v>
      </c>
      <c r="ET6" s="12">
        <v>0</v>
      </c>
      <c r="EU6" s="4">
        <v>0</v>
      </c>
      <c r="EV6" s="9">
        <v>0</v>
      </c>
      <c r="EW6" s="12">
        <v>0</v>
      </c>
      <c r="EX6" s="4">
        <v>0</v>
      </c>
      <c r="EY6" s="9">
        <v>0</v>
      </c>
      <c r="EZ6" s="12">
        <v>0</v>
      </c>
      <c r="FA6" s="4">
        <v>0</v>
      </c>
      <c r="FB6" s="9">
        <v>0</v>
      </c>
      <c r="FC6" s="12">
        <v>0</v>
      </c>
      <c r="FD6" s="4">
        <v>0</v>
      </c>
      <c r="FE6" s="9">
        <v>0</v>
      </c>
      <c r="FF6" s="12">
        <v>0</v>
      </c>
      <c r="FG6" s="4">
        <v>0</v>
      </c>
      <c r="FH6" s="9">
        <v>0</v>
      </c>
      <c r="FI6" s="12">
        <v>0</v>
      </c>
      <c r="FJ6" s="4">
        <v>0</v>
      </c>
      <c r="FK6" s="9">
        <v>0</v>
      </c>
      <c r="FL6" s="12">
        <v>0</v>
      </c>
      <c r="FM6" s="4">
        <v>0</v>
      </c>
      <c r="FN6" s="9">
        <v>0</v>
      </c>
      <c r="FO6" s="12">
        <v>0</v>
      </c>
      <c r="FP6" s="4">
        <v>0</v>
      </c>
      <c r="FQ6" s="9">
        <v>0</v>
      </c>
      <c r="FR6" s="12">
        <v>0</v>
      </c>
      <c r="FS6" s="4">
        <v>0</v>
      </c>
      <c r="FT6" s="9">
        <v>0</v>
      </c>
      <c r="FU6" s="12">
        <v>0</v>
      </c>
      <c r="FV6" s="4">
        <v>0</v>
      </c>
      <c r="FW6" s="9">
        <f t="shared" ref="FW6:FW17" si="6">IF(FU6=0,0,FV6/FU6*1000)</f>
        <v>0</v>
      </c>
      <c r="FX6" s="12">
        <v>0</v>
      </c>
      <c r="FY6" s="4">
        <v>0</v>
      </c>
      <c r="FZ6" s="9">
        <v>0</v>
      </c>
      <c r="GA6" s="12">
        <v>0</v>
      </c>
      <c r="GB6" s="4">
        <v>0</v>
      </c>
      <c r="GC6" s="9">
        <f t="shared" ref="GC6:GC17" si="7">IF(GA6=0,0,GB6/GA6*1000)</f>
        <v>0</v>
      </c>
      <c r="GD6" s="12">
        <v>0</v>
      </c>
      <c r="GE6" s="4">
        <v>0</v>
      </c>
      <c r="GF6" s="9">
        <v>0</v>
      </c>
      <c r="GG6" s="12">
        <v>0</v>
      </c>
      <c r="GH6" s="4">
        <v>0</v>
      </c>
      <c r="GI6" s="9">
        <v>0</v>
      </c>
      <c r="GJ6" s="12">
        <v>0</v>
      </c>
      <c r="GK6" s="4">
        <v>0</v>
      </c>
      <c r="GL6" s="9">
        <v>0</v>
      </c>
      <c r="GM6" s="12">
        <v>0</v>
      </c>
      <c r="GN6" s="4">
        <v>0</v>
      </c>
      <c r="GO6" s="9">
        <v>0</v>
      </c>
      <c r="GP6" s="12">
        <v>0</v>
      </c>
      <c r="GQ6" s="4">
        <v>0</v>
      </c>
      <c r="GR6" s="9">
        <v>0</v>
      </c>
      <c r="GS6" s="12">
        <v>2</v>
      </c>
      <c r="GT6" s="4">
        <v>7</v>
      </c>
      <c r="GU6" s="9">
        <f>GT6/GS6*1000</f>
        <v>3500</v>
      </c>
      <c r="GV6" s="16">
        <v>0</v>
      </c>
      <c r="GW6" s="42">
        <v>0</v>
      </c>
      <c r="GX6" s="18">
        <v>0</v>
      </c>
      <c r="GY6" s="12">
        <v>0</v>
      </c>
      <c r="GZ6" s="4">
        <v>0</v>
      </c>
      <c r="HA6" s="9">
        <v>0</v>
      </c>
      <c r="HB6" s="12">
        <v>0</v>
      </c>
      <c r="HC6" s="4">
        <v>0</v>
      </c>
      <c r="HD6" s="9">
        <v>0</v>
      </c>
      <c r="HE6" s="16">
        <v>0</v>
      </c>
      <c r="HF6" s="42">
        <v>0</v>
      </c>
      <c r="HG6" s="18">
        <v>0</v>
      </c>
      <c r="HH6" s="12">
        <v>0</v>
      </c>
      <c r="HI6" s="4">
        <v>0</v>
      </c>
      <c r="HJ6" s="9">
        <v>0</v>
      </c>
      <c r="HK6" s="12">
        <v>0</v>
      </c>
      <c r="HL6" s="4">
        <v>0</v>
      </c>
      <c r="HM6" s="9">
        <v>0</v>
      </c>
      <c r="HN6" s="12">
        <v>0</v>
      </c>
      <c r="HO6" s="4">
        <v>0</v>
      </c>
      <c r="HP6" s="9">
        <v>0</v>
      </c>
      <c r="HQ6" s="12">
        <v>0</v>
      </c>
      <c r="HR6" s="4">
        <v>0</v>
      </c>
      <c r="HS6" s="9">
        <v>0</v>
      </c>
      <c r="HT6" s="12">
        <v>0</v>
      </c>
      <c r="HU6" s="4">
        <v>0</v>
      </c>
      <c r="HV6" s="9">
        <v>0</v>
      </c>
      <c r="HW6" s="12">
        <v>0</v>
      </c>
      <c r="HX6" s="4">
        <v>0</v>
      </c>
      <c r="HY6" s="9">
        <v>0</v>
      </c>
      <c r="HZ6" s="12">
        <v>0</v>
      </c>
      <c r="IA6" s="4">
        <v>0</v>
      </c>
      <c r="IB6" s="9">
        <v>0</v>
      </c>
      <c r="IC6" s="12">
        <v>0</v>
      </c>
      <c r="ID6" s="4">
        <v>0</v>
      </c>
      <c r="IE6" s="9">
        <v>0</v>
      </c>
      <c r="IF6" s="12">
        <v>0</v>
      </c>
      <c r="IG6" s="4">
        <v>0</v>
      </c>
      <c r="IH6" s="9">
        <v>0</v>
      </c>
      <c r="II6" s="12"/>
      <c r="IJ6" s="4"/>
      <c r="IK6" s="9"/>
      <c r="IL6" s="12">
        <v>0</v>
      </c>
      <c r="IM6" s="4">
        <v>0</v>
      </c>
      <c r="IN6" s="9">
        <f t="shared" ref="IN6:IN17" si="8">IF(IL6=0,0,IM6/IL6*1000)</f>
        <v>0</v>
      </c>
      <c r="IO6" s="12">
        <v>0</v>
      </c>
      <c r="IP6" s="4">
        <v>0</v>
      </c>
      <c r="IQ6" s="9">
        <f t="shared" ref="IQ6:IQ17" si="9">IF(IO6=0,0,IP6/IO6*1000)</f>
        <v>0</v>
      </c>
      <c r="IR6" s="12">
        <v>0</v>
      </c>
      <c r="IS6" s="4">
        <v>0</v>
      </c>
      <c r="IT6" s="9">
        <f t="shared" ref="IT6:IT17" si="10">IF(IR6=0,0,IS6/IR6*1000)</f>
        <v>0</v>
      </c>
      <c r="IU6" s="12">
        <v>0</v>
      </c>
      <c r="IV6" s="4">
        <v>0</v>
      </c>
      <c r="IW6" s="9">
        <v>0</v>
      </c>
      <c r="IX6" s="12">
        <v>0</v>
      </c>
      <c r="IY6" s="4">
        <v>3</v>
      </c>
      <c r="IZ6" s="9">
        <v>0</v>
      </c>
      <c r="JA6" s="12">
        <v>0</v>
      </c>
      <c r="JB6" s="4">
        <v>0</v>
      </c>
      <c r="JC6" s="9">
        <v>0</v>
      </c>
      <c r="JD6" s="12"/>
      <c r="JE6" s="4"/>
      <c r="JF6" s="9"/>
      <c r="JG6" s="12">
        <v>0</v>
      </c>
      <c r="JH6" s="4">
        <v>0</v>
      </c>
      <c r="JI6" s="9">
        <v>0</v>
      </c>
      <c r="JJ6" s="12">
        <v>0</v>
      </c>
      <c r="JK6" s="4">
        <v>0</v>
      </c>
      <c r="JL6" s="9">
        <f t="shared" ref="JL6:JL17" si="11">IF(JJ6=0,0,JK6/JJ6*1000)</f>
        <v>0</v>
      </c>
      <c r="JM6" s="12"/>
      <c r="JN6" s="4"/>
      <c r="JO6" s="9"/>
      <c r="JP6" s="12">
        <v>0</v>
      </c>
      <c r="JQ6" s="4">
        <v>0</v>
      </c>
      <c r="JR6" s="9">
        <v>0</v>
      </c>
      <c r="JS6" s="12">
        <v>0</v>
      </c>
      <c r="JT6" s="4">
        <v>0</v>
      </c>
      <c r="JU6" s="9">
        <v>0</v>
      </c>
      <c r="JV6" s="12">
        <v>3</v>
      </c>
      <c r="JW6" s="4">
        <v>21</v>
      </c>
      <c r="JX6" s="9">
        <f t="shared" ref="JX6" si="12">JW6/JV6*1000</f>
        <v>7000</v>
      </c>
      <c r="JY6" s="12">
        <v>0</v>
      </c>
      <c r="JZ6" s="4">
        <v>0</v>
      </c>
      <c r="KA6" s="9">
        <v>0</v>
      </c>
      <c r="KB6" s="12">
        <v>0</v>
      </c>
      <c r="KC6" s="4">
        <v>0</v>
      </c>
      <c r="KD6" s="9">
        <v>0</v>
      </c>
      <c r="KE6" s="12">
        <v>752</v>
      </c>
      <c r="KF6" s="4">
        <v>841</v>
      </c>
      <c r="KG6" s="9">
        <f t="shared" ref="KG6:KG17" si="13">KF6/KE6*1000</f>
        <v>1118.3510638297873</v>
      </c>
      <c r="KH6" s="12">
        <v>0</v>
      </c>
      <c r="KI6" s="4">
        <v>0</v>
      </c>
      <c r="KJ6" s="9">
        <v>0</v>
      </c>
      <c r="KK6" s="12">
        <v>0</v>
      </c>
      <c r="KL6" s="4">
        <v>0</v>
      </c>
      <c r="KM6" s="9">
        <v>0</v>
      </c>
      <c r="KN6" s="12">
        <v>0</v>
      </c>
      <c r="KO6" s="4">
        <v>0</v>
      </c>
      <c r="KP6" s="9">
        <v>0</v>
      </c>
      <c r="KQ6" s="12">
        <v>0</v>
      </c>
      <c r="KR6" s="4">
        <v>0</v>
      </c>
      <c r="KS6" s="9">
        <v>0</v>
      </c>
      <c r="KT6" s="12">
        <v>0</v>
      </c>
      <c r="KU6" s="4">
        <v>0</v>
      </c>
      <c r="KV6" s="9">
        <v>0</v>
      </c>
      <c r="KW6" s="12">
        <v>0</v>
      </c>
      <c r="KX6" s="4">
        <v>0</v>
      </c>
      <c r="KY6" s="9">
        <v>0</v>
      </c>
      <c r="KZ6" s="12">
        <v>0</v>
      </c>
      <c r="LA6" s="4">
        <v>0</v>
      </c>
      <c r="LB6" s="9">
        <v>0</v>
      </c>
      <c r="LC6" s="12">
        <v>0</v>
      </c>
      <c r="LD6" s="4">
        <v>0</v>
      </c>
      <c r="LE6" s="9">
        <v>0</v>
      </c>
      <c r="LF6" s="12">
        <v>0</v>
      </c>
      <c r="LG6" s="4">
        <v>0</v>
      </c>
      <c r="LH6" s="9">
        <f t="shared" ref="LH6:LH17" si="14">IF(LF6=0,0,LG6/LF6*1000)</f>
        <v>0</v>
      </c>
      <c r="LI6" s="12">
        <v>0</v>
      </c>
      <c r="LJ6" s="4">
        <v>0</v>
      </c>
      <c r="LK6" s="9">
        <v>0</v>
      </c>
      <c r="LL6" s="12">
        <v>0</v>
      </c>
      <c r="LM6" s="4">
        <v>0</v>
      </c>
      <c r="LN6" s="9">
        <v>0</v>
      </c>
      <c r="LO6" s="12">
        <v>0</v>
      </c>
      <c r="LP6" s="4">
        <v>0</v>
      </c>
      <c r="LQ6" s="9">
        <f t="shared" ref="LQ6:LQ17" si="15">IF(LO6=0,0,LP6/LO6*1000)</f>
        <v>0</v>
      </c>
      <c r="LR6" s="12">
        <v>0</v>
      </c>
      <c r="LS6" s="4">
        <v>0</v>
      </c>
      <c r="LT6" s="9">
        <v>0</v>
      </c>
      <c r="LU6" s="12">
        <v>0</v>
      </c>
      <c r="LV6" s="4">
        <v>0</v>
      </c>
      <c r="LW6" s="9">
        <v>0</v>
      </c>
      <c r="LX6" s="12">
        <v>0</v>
      </c>
      <c r="LY6" s="4">
        <v>0</v>
      </c>
      <c r="LZ6" s="9">
        <v>0</v>
      </c>
      <c r="MA6" s="12">
        <v>0</v>
      </c>
      <c r="MB6" s="4">
        <v>0</v>
      </c>
      <c r="MC6" s="9">
        <f t="shared" ref="MC6:MC17" si="16">IF(MA6=0,0,MB6/MA6*1000)</f>
        <v>0</v>
      </c>
      <c r="MD6" s="12">
        <v>0</v>
      </c>
      <c r="ME6" s="4">
        <v>0</v>
      </c>
      <c r="MF6" s="9">
        <v>0</v>
      </c>
      <c r="MG6" s="12">
        <v>0</v>
      </c>
      <c r="MH6" s="4">
        <v>0</v>
      </c>
      <c r="MI6" s="9">
        <f>IF(MG6=0,0,MH6/MG6*1000)</f>
        <v>0</v>
      </c>
      <c r="MJ6" s="12">
        <v>0</v>
      </c>
      <c r="MK6" s="4">
        <v>1</v>
      </c>
      <c r="ML6" s="9">
        <v>0</v>
      </c>
      <c r="MM6" s="12">
        <v>0</v>
      </c>
      <c r="MN6" s="4">
        <v>0</v>
      </c>
      <c r="MO6" s="9">
        <v>0</v>
      </c>
      <c r="MP6" s="12">
        <v>0</v>
      </c>
      <c r="MQ6" s="4">
        <v>0</v>
      </c>
      <c r="MR6" s="9">
        <v>0</v>
      </c>
      <c r="MS6" s="12">
        <v>0</v>
      </c>
      <c r="MT6" s="4">
        <v>0</v>
      </c>
      <c r="MU6" s="9">
        <v>0</v>
      </c>
      <c r="MV6" s="12">
        <v>0</v>
      </c>
      <c r="MW6" s="4">
        <v>0</v>
      </c>
      <c r="MX6" s="9">
        <v>0</v>
      </c>
      <c r="MY6" s="12">
        <v>0</v>
      </c>
      <c r="MZ6" s="4">
        <v>0</v>
      </c>
      <c r="NA6" s="9">
        <v>0</v>
      </c>
      <c r="NB6" s="12">
        <v>0</v>
      </c>
      <c r="NC6" s="4">
        <v>0</v>
      </c>
      <c r="ND6" s="9">
        <v>0</v>
      </c>
      <c r="NE6" s="12">
        <v>0</v>
      </c>
      <c r="NF6" s="4">
        <v>0</v>
      </c>
      <c r="NG6" s="9">
        <v>0</v>
      </c>
      <c r="NH6" s="12">
        <v>0</v>
      </c>
      <c r="NI6" s="4">
        <v>0</v>
      </c>
      <c r="NJ6" s="9">
        <v>0</v>
      </c>
      <c r="NK6" s="12"/>
      <c r="NL6" s="4"/>
      <c r="NM6" s="9"/>
      <c r="NN6" s="12"/>
      <c r="NO6" s="4"/>
      <c r="NP6" s="9"/>
      <c r="NQ6" s="12">
        <v>0</v>
      </c>
      <c r="NR6" s="4">
        <v>0</v>
      </c>
      <c r="NS6" s="9">
        <v>0</v>
      </c>
      <c r="NT6" s="12"/>
      <c r="NU6" s="221"/>
      <c r="NV6" s="9"/>
      <c r="NW6" s="12">
        <v>0</v>
      </c>
      <c r="NX6" s="4">
        <v>0</v>
      </c>
      <c r="NY6" s="9">
        <v>0</v>
      </c>
      <c r="NZ6" s="12">
        <v>0</v>
      </c>
      <c r="OA6" s="4">
        <v>0</v>
      </c>
      <c r="OB6" s="9">
        <v>0</v>
      </c>
      <c r="OC6" s="12">
        <v>0</v>
      </c>
      <c r="OD6" s="4">
        <v>0</v>
      </c>
      <c r="OE6" s="9">
        <v>0</v>
      </c>
      <c r="OF6" s="12">
        <v>0</v>
      </c>
      <c r="OG6" s="4">
        <v>0</v>
      </c>
      <c r="OH6" s="9">
        <v>0</v>
      </c>
      <c r="OI6" s="12">
        <v>0</v>
      </c>
      <c r="OJ6" s="4">
        <v>0</v>
      </c>
      <c r="OK6" s="9">
        <v>0</v>
      </c>
      <c r="OL6" s="12">
        <v>2881</v>
      </c>
      <c r="OM6" s="4">
        <v>3589</v>
      </c>
      <c r="ON6" s="9">
        <f>OM6/OL6*1000</f>
        <v>1245.7480041652204</v>
      </c>
      <c r="OO6" s="12">
        <v>0</v>
      </c>
      <c r="OP6" s="4">
        <v>0</v>
      </c>
      <c r="OQ6" s="9">
        <v>0</v>
      </c>
      <c r="OR6" s="12">
        <v>0</v>
      </c>
      <c r="OS6" s="4">
        <v>0</v>
      </c>
      <c r="OT6" s="9">
        <v>0</v>
      </c>
      <c r="OU6" s="12">
        <v>0</v>
      </c>
      <c r="OV6" s="4">
        <v>0</v>
      </c>
      <c r="OW6" s="9">
        <v>0</v>
      </c>
      <c r="OX6" s="12">
        <v>11869</v>
      </c>
      <c r="OY6" s="4">
        <v>15485</v>
      </c>
      <c r="OZ6" s="9">
        <f>OY6/OX6*1000</f>
        <v>1304.6591962254613</v>
      </c>
      <c r="PA6" s="12">
        <v>0</v>
      </c>
      <c r="PB6" s="4">
        <v>0</v>
      </c>
      <c r="PC6" s="9">
        <v>0</v>
      </c>
      <c r="PD6" s="12">
        <v>0</v>
      </c>
      <c r="PE6" s="4">
        <v>0</v>
      </c>
      <c r="PF6" s="9">
        <v>0</v>
      </c>
      <c r="PG6" s="12">
        <v>0</v>
      </c>
      <c r="PH6" s="4">
        <v>0</v>
      </c>
      <c r="PI6" s="9">
        <v>0</v>
      </c>
      <c r="PJ6" s="12">
        <v>0</v>
      </c>
      <c r="PK6" s="4">
        <v>0</v>
      </c>
      <c r="PL6" s="9">
        <f t="shared" ref="PL6:PL17" si="17">IF(PJ6=0,0,PK6/PJ6*1000)</f>
        <v>0</v>
      </c>
      <c r="PM6" s="12">
        <v>0</v>
      </c>
      <c r="PN6" s="4">
        <v>0</v>
      </c>
      <c r="PO6" s="9">
        <f t="shared" ref="PO6:PO17" si="18">IF(PM6=0,0,PN6/PM6*1000)</f>
        <v>0</v>
      </c>
      <c r="PP6" s="12">
        <v>0</v>
      </c>
      <c r="PQ6" s="4">
        <v>0</v>
      </c>
      <c r="PR6" s="9">
        <v>0</v>
      </c>
      <c r="PS6" s="12">
        <v>0</v>
      </c>
      <c r="PT6" s="4">
        <v>0</v>
      </c>
      <c r="PU6" s="9">
        <v>0</v>
      </c>
      <c r="PV6" s="12">
        <v>0</v>
      </c>
      <c r="PW6" s="4">
        <v>0</v>
      </c>
      <c r="PX6" s="9">
        <v>0</v>
      </c>
      <c r="PY6" s="12">
        <v>3</v>
      </c>
      <c r="PZ6" s="4">
        <v>13</v>
      </c>
      <c r="QA6" s="9">
        <f>PZ6/PY6*1000</f>
        <v>4333.333333333333</v>
      </c>
      <c r="QB6" s="12">
        <v>0</v>
      </c>
      <c r="QC6" s="4">
        <v>0</v>
      </c>
      <c r="QD6" s="9">
        <v>0</v>
      </c>
      <c r="QE6" s="12">
        <v>0</v>
      </c>
      <c r="QF6" s="4">
        <v>0</v>
      </c>
      <c r="QG6" s="9">
        <v>0</v>
      </c>
      <c r="QH6" s="12">
        <v>0</v>
      </c>
      <c r="QI6" s="4">
        <v>0</v>
      </c>
      <c r="QJ6" s="9">
        <v>0</v>
      </c>
      <c r="QK6" s="12">
        <v>0</v>
      </c>
      <c r="QL6" s="4">
        <v>0</v>
      </c>
      <c r="QM6" s="9">
        <v>0</v>
      </c>
      <c r="QN6" s="12">
        <v>0</v>
      </c>
      <c r="QO6" s="4">
        <v>0</v>
      </c>
      <c r="QP6" s="9">
        <v>0</v>
      </c>
      <c r="QQ6" s="12">
        <v>0</v>
      </c>
      <c r="QR6" s="4">
        <v>0</v>
      </c>
      <c r="QS6" s="9">
        <v>0</v>
      </c>
      <c r="QT6" s="12">
        <v>2</v>
      </c>
      <c r="QU6" s="4">
        <v>16</v>
      </c>
      <c r="QV6" s="9">
        <f>QU6/QT6*1000</f>
        <v>8000</v>
      </c>
      <c r="QW6" s="12">
        <v>28651</v>
      </c>
      <c r="QX6" s="4">
        <v>30096</v>
      </c>
      <c r="QY6" s="9">
        <f t="shared" ref="QY6:QY17" si="19">QX6/QW6*1000</f>
        <v>1050.4345398066387</v>
      </c>
      <c r="QZ6" s="12">
        <f t="shared" ref="QZ6:QZ37" si="20">SUM(O6+R6+X6+AA6+AD6+AJ6+AM6+AV6+BQ6+BT6+BW6+BZ6+CC6+CF6+CU6+CX6+DA6+DJ6+DY6+EK6+EQ6+EZ6+EW6+FC6+FF6+FI6+FL6+FO6+FR6+GG6+GJ6+GM6+GS6+GY6+HB6+HK6+HN6+HT6+IF6+IU6+IX6+JA6+JG6+JP6+JS6+JV6+JY6+KB6+KE6+KH6+KQ6+KW6+KZ6+LC6+LL6+LU6+MJ6+MS6+QH6+QE6+QB6+OI6+KT6+CR6+CO6+CL6+BN6+BK6+BH6+I6+F6+MV6+MY6+NB6+NH6+NQ6+NW6+NZ6+OC6+OF6+OL6+EH6+OU6+OX6+PA6+PD6+PP6+PS6+PV6+PY6+QK6+QN6+QQ6+QT6+QW6+KK6+DP6+AY6+ET6+OO6+IC6+NE6+MP6+MM6+MD6+LX6+LI6+HQ6+HH6+GP6+FX6+EN6+DV6+DS6+DG6)</f>
        <v>44378</v>
      </c>
      <c r="RA6" s="9">
        <f t="shared" ref="RA6:RA37" si="21">SUM(P6+S6+Y6+AB6+AE6+AK6+AN6+AW6+BR6+BU6+BX6+CA6+CD6+CG6+CV6+CY6+DB6+DK6+DZ6+EL6+ER6+FA6+EX6+FD6+FG6+FJ6+FM6+FP6+FS6+GH6+GK6+GN6+GT6+GZ6+HC6+HL6+HO6+HU6+IG6+IV6+IY6+JB6+JH6+JQ6+JT6+JW6+JZ6+KC6+KF6+KI6+KR6+KX6+LA6+LD6+LM6+LV6+MK6+MT6+QI6+QF6+QC6+OJ6+KU6+CS6+CP6+CM6+BO6+BL6+BI6+J6+G6+MW6+MZ6+NC6+NI6+NR6+NX6+OA6+OD6+OG6+OM6+EI6+OV6+OY6+PB6+PE6+PQ6+PT6+PW6+PZ6+QL6+QO6+QR6+QU6+QX6+KL6+DQ6+AZ6+EU6+OP6+ID6+NF6+MQ6+MN6+ME6+LY6+LJ6+HR6+HI6+GQ6+FY6+EO6+DW6+DT6+DH6)</f>
        <v>50564</v>
      </c>
    </row>
    <row r="7" spans="1:469" x14ac:dyDescent="0.3">
      <c r="A7" s="93">
        <v>2004</v>
      </c>
      <c r="B7" s="94" t="s">
        <v>3</v>
      </c>
      <c r="C7" s="12">
        <v>0</v>
      </c>
      <c r="D7" s="4">
        <v>0</v>
      </c>
      <c r="E7" s="9">
        <f t="shared" si="0"/>
        <v>0</v>
      </c>
      <c r="F7" s="12">
        <v>0</v>
      </c>
      <c r="G7" s="4">
        <v>0</v>
      </c>
      <c r="H7" s="9">
        <v>0</v>
      </c>
      <c r="I7" s="12">
        <v>0</v>
      </c>
      <c r="J7" s="4">
        <v>0</v>
      </c>
      <c r="K7" s="9">
        <v>0</v>
      </c>
      <c r="L7" s="12"/>
      <c r="M7" s="4"/>
      <c r="N7" s="9"/>
      <c r="O7" s="12">
        <v>0</v>
      </c>
      <c r="P7" s="4">
        <v>0</v>
      </c>
      <c r="Q7" s="9">
        <v>0</v>
      </c>
      <c r="R7" s="12">
        <v>1</v>
      </c>
      <c r="S7" s="4">
        <v>8</v>
      </c>
      <c r="T7" s="9">
        <f t="shared" ref="T7:T17" si="22">S7/R7*1000</f>
        <v>8000</v>
      </c>
      <c r="U7" s="12"/>
      <c r="V7" s="4"/>
      <c r="W7" s="9"/>
      <c r="X7" s="12">
        <v>0</v>
      </c>
      <c r="Y7" s="4">
        <v>0</v>
      </c>
      <c r="Z7" s="9">
        <v>0</v>
      </c>
      <c r="AA7" s="12">
        <v>0</v>
      </c>
      <c r="AB7" s="4">
        <v>0</v>
      </c>
      <c r="AC7" s="9">
        <v>0</v>
      </c>
      <c r="AD7" s="12">
        <v>0</v>
      </c>
      <c r="AE7" s="4">
        <v>0</v>
      </c>
      <c r="AF7" s="9">
        <v>0</v>
      </c>
      <c r="AG7" s="12">
        <v>0</v>
      </c>
      <c r="AH7" s="4">
        <v>0</v>
      </c>
      <c r="AI7" s="9">
        <v>0</v>
      </c>
      <c r="AJ7" s="12">
        <v>0</v>
      </c>
      <c r="AK7" s="4">
        <v>0</v>
      </c>
      <c r="AL7" s="9">
        <v>0</v>
      </c>
      <c r="AM7" s="12">
        <v>0</v>
      </c>
      <c r="AN7" s="4">
        <v>0</v>
      </c>
      <c r="AO7" s="9">
        <v>0</v>
      </c>
      <c r="AP7" s="12">
        <v>0</v>
      </c>
      <c r="AQ7" s="4">
        <v>0</v>
      </c>
      <c r="AR7" s="9">
        <f t="shared" si="1"/>
        <v>0</v>
      </c>
      <c r="AS7" s="12">
        <v>0</v>
      </c>
      <c r="AT7" s="4">
        <v>0</v>
      </c>
      <c r="AU7" s="9">
        <f t="shared" si="2"/>
        <v>0</v>
      </c>
      <c r="AV7" s="12">
        <v>0</v>
      </c>
      <c r="AW7" s="4">
        <v>0</v>
      </c>
      <c r="AX7" s="9">
        <v>0</v>
      </c>
      <c r="AY7" s="12">
        <v>0</v>
      </c>
      <c r="AZ7" s="4">
        <v>0</v>
      </c>
      <c r="BA7" s="9">
        <v>0</v>
      </c>
      <c r="BB7" s="12"/>
      <c r="BC7" s="4"/>
      <c r="BD7" s="9"/>
      <c r="BE7" s="12">
        <v>0</v>
      </c>
      <c r="BF7" s="4">
        <v>0</v>
      </c>
      <c r="BG7" s="9">
        <v>0</v>
      </c>
      <c r="BH7" s="12"/>
      <c r="BI7" s="4"/>
      <c r="BJ7" s="9"/>
      <c r="BK7" s="12">
        <v>0</v>
      </c>
      <c r="BL7" s="4">
        <v>0</v>
      </c>
      <c r="BM7" s="9">
        <v>0</v>
      </c>
      <c r="BN7" s="12">
        <v>0</v>
      </c>
      <c r="BO7" s="4">
        <v>0</v>
      </c>
      <c r="BP7" s="9">
        <v>0</v>
      </c>
      <c r="BQ7" s="12">
        <v>0</v>
      </c>
      <c r="BR7" s="4">
        <v>0</v>
      </c>
      <c r="BS7" s="9">
        <v>0</v>
      </c>
      <c r="BT7" s="12">
        <v>0</v>
      </c>
      <c r="BU7" s="4">
        <v>0</v>
      </c>
      <c r="BV7" s="9">
        <v>0</v>
      </c>
      <c r="BW7" s="12">
        <v>0</v>
      </c>
      <c r="BX7" s="4">
        <v>0</v>
      </c>
      <c r="BY7" s="9">
        <v>0</v>
      </c>
      <c r="BZ7" s="12">
        <v>0</v>
      </c>
      <c r="CA7" s="4">
        <v>0</v>
      </c>
      <c r="CB7" s="9">
        <v>0</v>
      </c>
      <c r="CC7" s="12">
        <v>0</v>
      </c>
      <c r="CD7" s="4">
        <v>0</v>
      </c>
      <c r="CE7" s="9">
        <v>0</v>
      </c>
      <c r="CF7" s="12">
        <v>0</v>
      </c>
      <c r="CG7" s="4">
        <v>0</v>
      </c>
      <c r="CH7" s="9">
        <v>0</v>
      </c>
      <c r="CI7" s="12">
        <v>0</v>
      </c>
      <c r="CJ7" s="4">
        <v>0</v>
      </c>
      <c r="CK7" s="9">
        <f t="shared" si="3"/>
        <v>0</v>
      </c>
      <c r="CL7" s="12">
        <v>0</v>
      </c>
      <c r="CM7" s="4">
        <v>0</v>
      </c>
      <c r="CN7" s="9">
        <v>0</v>
      </c>
      <c r="CO7" s="12">
        <v>0</v>
      </c>
      <c r="CP7" s="4">
        <v>0</v>
      </c>
      <c r="CQ7" s="9">
        <v>0</v>
      </c>
      <c r="CR7" s="12">
        <v>0</v>
      </c>
      <c r="CS7" s="4">
        <v>0</v>
      </c>
      <c r="CT7" s="9">
        <v>0</v>
      </c>
      <c r="CU7" s="12">
        <v>0</v>
      </c>
      <c r="CV7" s="4">
        <v>0</v>
      </c>
      <c r="CW7" s="9">
        <v>0</v>
      </c>
      <c r="CX7" s="12">
        <v>0</v>
      </c>
      <c r="CY7" s="4">
        <v>0</v>
      </c>
      <c r="CZ7" s="9">
        <v>0</v>
      </c>
      <c r="DA7" s="12">
        <v>0</v>
      </c>
      <c r="DB7" s="4">
        <v>0</v>
      </c>
      <c r="DC7" s="9">
        <v>0</v>
      </c>
      <c r="DD7" s="12">
        <v>0</v>
      </c>
      <c r="DE7" s="4">
        <v>0</v>
      </c>
      <c r="DF7" s="9">
        <f t="shared" si="4"/>
        <v>0</v>
      </c>
      <c r="DG7" s="12">
        <v>0</v>
      </c>
      <c r="DH7" s="4">
        <v>0</v>
      </c>
      <c r="DI7" s="9">
        <v>0</v>
      </c>
      <c r="DJ7" s="12">
        <v>0</v>
      </c>
      <c r="DK7" s="4">
        <v>0</v>
      </c>
      <c r="DL7" s="9">
        <v>0</v>
      </c>
      <c r="DM7" s="12">
        <v>0</v>
      </c>
      <c r="DN7" s="4">
        <v>0</v>
      </c>
      <c r="DO7" s="9">
        <f t="shared" si="5"/>
        <v>0</v>
      </c>
      <c r="DP7" s="12">
        <v>0</v>
      </c>
      <c r="DQ7" s="4">
        <v>0</v>
      </c>
      <c r="DR7" s="9">
        <v>0</v>
      </c>
      <c r="DS7" s="12">
        <v>0</v>
      </c>
      <c r="DT7" s="4">
        <v>0</v>
      </c>
      <c r="DU7" s="9">
        <v>0</v>
      </c>
      <c r="DV7" s="12">
        <v>0</v>
      </c>
      <c r="DW7" s="4">
        <v>0</v>
      </c>
      <c r="DX7" s="9">
        <v>0</v>
      </c>
      <c r="DY7" s="12">
        <v>0</v>
      </c>
      <c r="DZ7" s="4">
        <v>0</v>
      </c>
      <c r="EA7" s="9">
        <v>0</v>
      </c>
      <c r="EB7" s="12"/>
      <c r="EC7" s="4"/>
      <c r="ED7" s="9"/>
      <c r="EE7" s="12">
        <v>0</v>
      </c>
      <c r="EF7" s="4">
        <v>0</v>
      </c>
      <c r="EG7" s="9">
        <v>0</v>
      </c>
      <c r="EH7" s="12">
        <v>0</v>
      </c>
      <c r="EI7" s="4">
        <v>0</v>
      </c>
      <c r="EJ7" s="9">
        <v>0</v>
      </c>
      <c r="EK7" s="12">
        <v>0</v>
      </c>
      <c r="EL7" s="4">
        <v>0</v>
      </c>
      <c r="EM7" s="9">
        <v>0</v>
      </c>
      <c r="EN7" s="12">
        <v>0</v>
      </c>
      <c r="EO7" s="4">
        <v>0</v>
      </c>
      <c r="EP7" s="9">
        <v>0</v>
      </c>
      <c r="EQ7" s="12">
        <v>0</v>
      </c>
      <c r="ER7" s="4">
        <v>0</v>
      </c>
      <c r="ES7" s="9">
        <v>0</v>
      </c>
      <c r="ET7" s="12">
        <v>0</v>
      </c>
      <c r="EU7" s="4">
        <v>0</v>
      </c>
      <c r="EV7" s="9">
        <v>0</v>
      </c>
      <c r="EW7" s="12">
        <v>0</v>
      </c>
      <c r="EX7" s="4">
        <v>0</v>
      </c>
      <c r="EY7" s="9">
        <v>0</v>
      </c>
      <c r="EZ7" s="12">
        <v>0</v>
      </c>
      <c r="FA7" s="4">
        <v>0</v>
      </c>
      <c r="FB7" s="9">
        <v>0</v>
      </c>
      <c r="FC7" s="12">
        <v>0</v>
      </c>
      <c r="FD7" s="4">
        <v>0</v>
      </c>
      <c r="FE7" s="9">
        <v>0</v>
      </c>
      <c r="FF7" s="12">
        <v>0</v>
      </c>
      <c r="FG7" s="4">
        <v>0</v>
      </c>
      <c r="FH7" s="9">
        <v>0</v>
      </c>
      <c r="FI7" s="12">
        <v>0</v>
      </c>
      <c r="FJ7" s="4">
        <v>0</v>
      </c>
      <c r="FK7" s="9">
        <v>0</v>
      </c>
      <c r="FL7" s="12">
        <v>0</v>
      </c>
      <c r="FM7" s="4">
        <v>0</v>
      </c>
      <c r="FN7" s="9">
        <v>0</v>
      </c>
      <c r="FO7" s="12">
        <v>0</v>
      </c>
      <c r="FP7" s="4">
        <v>0</v>
      </c>
      <c r="FQ7" s="9">
        <v>0</v>
      </c>
      <c r="FR7" s="12">
        <v>0</v>
      </c>
      <c r="FS7" s="4">
        <v>0</v>
      </c>
      <c r="FT7" s="9">
        <v>0</v>
      </c>
      <c r="FU7" s="12">
        <v>0</v>
      </c>
      <c r="FV7" s="4">
        <v>0</v>
      </c>
      <c r="FW7" s="9">
        <f t="shared" si="6"/>
        <v>0</v>
      </c>
      <c r="FX7" s="12">
        <v>0</v>
      </c>
      <c r="FY7" s="4">
        <v>0</v>
      </c>
      <c r="FZ7" s="9">
        <v>0</v>
      </c>
      <c r="GA7" s="12">
        <v>0</v>
      </c>
      <c r="GB7" s="4">
        <v>0</v>
      </c>
      <c r="GC7" s="9">
        <f t="shared" si="7"/>
        <v>0</v>
      </c>
      <c r="GD7" s="12">
        <v>0</v>
      </c>
      <c r="GE7" s="4">
        <v>0</v>
      </c>
      <c r="GF7" s="9">
        <v>0</v>
      </c>
      <c r="GG7" s="12">
        <v>0</v>
      </c>
      <c r="GH7" s="4">
        <v>0</v>
      </c>
      <c r="GI7" s="9">
        <v>0</v>
      </c>
      <c r="GJ7" s="12">
        <v>0</v>
      </c>
      <c r="GK7" s="4">
        <v>0</v>
      </c>
      <c r="GL7" s="9">
        <v>0</v>
      </c>
      <c r="GM7" s="12">
        <v>0</v>
      </c>
      <c r="GN7" s="4">
        <v>0</v>
      </c>
      <c r="GO7" s="9">
        <v>0</v>
      </c>
      <c r="GP7" s="12">
        <v>0</v>
      </c>
      <c r="GQ7" s="4">
        <v>0</v>
      </c>
      <c r="GR7" s="9">
        <v>0</v>
      </c>
      <c r="GS7" s="12">
        <v>0</v>
      </c>
      <c r="GT7" s="4">
        <v>0</v>
      </c>
      <c r="GU7" s="9">
        <v>0</v>
      </c>
      <c r="GV7" s="12">
        <v>0</v>
      </c>
      <c r="GW7" s="4">
        <v>0</v>
      </c>
      <c r="GX7" s="9">
        <v>0</v>
      </c>
      <c r="GY7" s="12">
        <v>0</v>
      </c>
      <c r="GZ7" s="4">
        <v>0</v>
      </c>
      <c r="HA7" s="9">
        <v>0</v>
      </c>
      <c r="HB7" s="12">
        <v>0</v>
      </c>
      <c r="HC7" s="4">
        <v>0</v>
      </c>
      <c r="HD7" s="9">
        <v>0</v>
      </c>
      <c r="HE7" s="12">
        <v>0</v>
      </c>
      <c r="HF7" s="4">
        <v>0</v>
      </c>
      <c r="HG7" s="9">
        <v>0</v>
      </c>
      <c r="HH7" s="12">
        <v>0</v>
      </c>
      <c r="HI7" s="4">
        <v>0</v>
      </c>
      <c r="HJ7" s="9">
        <v>0</v>
      </c>
      <c r="HK7" s="12">
        <v>0</v>
      </c>
      <c r="HL7" s="4">
        <v>0</v>
      </c>
      <c r="HM7" s="9">
        <v>0</v>
      </c>
      <c r="HN7" s="12">
        <v>0</v>
      </c>
      <c r="HO7" s="4">
        <v>0</v>
      </c>
      <c r="HP7" s="9">
        <v>0</v>
      </c>
      <c r="HQ7" s="12">
        <v>0</v>
      </c>
      <c r="HR7" s="4">
        <v>0</v>
      </c>
      <c r="HS7" s="9">
        <v>0</v>
      </c>
      <c r="HT7" s="12">
        <v>0</v>
      </c>
      <c r="HU7" s="4">
        <v>0</v>
      </c>
      <c r="HV7" s="9">
        <v>0</v>
      </c>
      <c r="HW7" s="12">
        <v>0</v>
      </c>
      <c r="HX7" s="4">
        <v>0</v>
      </c>
      <c r="HY7" s="9">
        <v>0</v>
      </c>
      <c r="HZ7" s="12">
        <v>0</v>
      </c>
      <c r="IA7" s="4">
        <v>0</v>
      </c>
      <c r="IB7" s="9">
        <v>0</v>
      </c>
      <c r="IC7" s="12">
        <v>0</v>
      </c>
      <c r="ID7" s="4">
        <v>0</v>
      </c>
      <c r="IE7" s="9">
        <v>0</v>
      </c>
      <c r="IF7" s="12">
        <v>0</v>
      </c>
      <c r="IG7" s="4">
        <v>0</v>
      </c>
      <c r="IH7" s="9">
        <v>0</v>
      </c>
      <c r="II7" s="12"/>
      <c r="IJ7" s="4"/>
      <c r="IK7" s="9"/>
      <c r="IL7" s="12">
        <v>0</v>
      </c>
      <c r="IM7" s="4">
        <v>0</v>
      </c>
      <c r="IN7" s="9">
        <f t="shared" si="8"/>
        <v>0</v>
      </c>
      <c r="IO7" s="12">
        <v>0</v>
      </c>
      <c r="IP7" s="4">
        <v>0</v>
      </c>
      <c r="IQ7" s="9">
        <f t="shared" si="9"/>
        <v>0</v>
      </c>
      <c r="IR7" s="12">
        <v>0</v>
      </c>
      <c r="IS7" s="4">
        <v>0</v>
      </c>
      <c r="IT7" s="9">
        <f t="shared" si="10"/>
        <v>0</v>
      </c>
      <c r="IU7" s="12">
        <v>0</v>
      </c>
      <c r="IV7" s="4">
        <v>0</v>
      </c>
      <c r="IW7" s="9">
        <v>0</v>
      </c>
      <c r="IX7" s="12">
        <v>32</v>
      </c>
      <c r="IY7" s="4">
        <v>77</v>
      </c>
      <c r="IZ7" s="9">
        <f t="shared" ref="IZ7:IZ8" si="23">IY7/IX7*1000</f>
        <v>2406.25</v>
      </c>
      <c r="JA7" s="12">
        <v>0</v>
      </c>
      <c r="JB7" s="4">
        <v>0</v>
      </c>
      <c r="JC7" s="9">
        <v>0</v>
      </c>
      <c r="JD7" s="12"/>
      <c r="JE7" s="4"/>
      <c r="JF7" s="9"/>
      <c r="JG7" s="12">
        <v>0</v>
      </c>
      <c r="JH7" s="4">
        <v>0</v>
      </c>
      <c r="JI7" s="9">
        <v>0</v>
      </c>
      <c r="JJ7" s="12">
        <v>0</v>
      </c>
      <c r="JK7" s="4">
        <v>0</v>
      </c>
      <c r="JL7" s="9">
        <f t="shared" si="11"/>
        <v>0</v>
      </c>
      <c r="JM7" s="12"/>
      <c r="JN7" s="4"/>
      <c r="JO7" s="9"/>
      <c r="JP7" s="12">
        <v>0</v>
      </c>
      <c r="JQ7" s="4">
        <v>0</v>
      </c>
      <c r="JR7" s="9">
        <v>0</v>
      </c>
      <c r="JS7" s="12">
        <v>0</v>
      </c>
      <c r="JT7" s="4">
        <v>0</v>
      </c>
      <c r="JU7" s="9">
        <v>0</v>
      </c>
      <c r="JV7" s="12">
        <v>0</v>
      </c>
      <c r="JW7" s="4">
        <v>0</v>
      </c>
      <c r="JX7" s="9">
        <v>0</v>
      </c>
      <c r="JY7" s="12">
        <v>0</v>
      </c>
      <c r="JZ7" s="4">
        <v>0</v>
      </c>
      <c r="KA7" s="9">
        <v>0</v>
      </c>
      <c r="KB7" s="12">
        <v>0</v>
      </c>
      <c r="KC7" s="4">
        <v>0</v>
      </c>
      <c r="KD7" s="9">
        <v>0</v>
      </c>
      <c r="KE7" s="12">
        <v>1703</v>
      </c>
      <c r="KF7" s="4">
        <v>2492</v>
      </c>
      <c r="KG7" s="9">
        <f t="shared" si="13"/>
        <v>1463.300058719906</v>
      </c>
      <c r="KH7" s="12">
        <v>0</v>
      </c>
      <c r="KI7" s="4">
        <v>0</v>
      </c>
      <c r="KJ7" s="9">
        <v>0</v>
      </c>
      <c r="KK7" s="12">
        <v>0</v>
      </c>
      <c r="KL7" s="4">
        <v>0</v>
      </c>
      <c r="KM7" s="9">
        <v>0</v>
      </c>
      <c r="KN7" s="12">
        <v>0</v>
      </c>
      <c r="KO7" s="4">
        <v>0</v>
      </c>
      <c r="KP7" s="9">
        <v>0</v>
      </c>
      <c r="KQ7" s="12">
        <v>0</v>
      </c>
      <c r="KR7" s="4">
        <v>0</v>
      </c>
      <c r="KS7" s="9">
        <v>0</v>
      </c>
      <c r="KT7" s="12">
        <v>0</v>
      </c>
      <c r="KU7" s="4">
        <v>0</v>
      </c>
      <c r="KV7" s="9">
        <v>0</v>
      </c>
      <c r="KW7" s="12">
        <v>0</v>
      </c>
      <c r="KX7" s="4">
        <v>0</v>
      </c>
      <c r="KY7" s="9">
        <v>0</v>
      </c>
      <c r="KZ7" s="12">
        <v>0</v>
      </c>
      <c r="LA7" s="4">
        <v>0</v>
      </c>
      <c r="LB7" s="9">
        <v>0</v>
      </c>
      <c r="LC7" s="12">
        <v>0</v>
      </c>
      <c r="LD7" s="4">
        <v>0</v>
      </c>
      <c r="LE7" s="9">
        <v>0</v>
      </c>
      <c r="LF7" s="12">
        <v>0</v>
      </c>
      <c r="LG7" s="4">
        <v>0</v>
      </c>
      <c r="LH7" s="9">
        <f t="shared" si="14"/>
        <v>0</v>
      </c>
      <c r="LI7" s="12">
        <v>0</v>
      </c>
      <c r="LJ7" s="4">
        <v>0</v>
      </c>
      <c r="LK7" s="9">
        <v>0</v>
      </c>
      <c r="LL7" s="12">
        <v>0</v>
      </c>
      <c r="LM7" s="4">
        <v>0</v>
      </c>
      <c r="LN7" s="9">
        <v>0</v>
      </c>
      <c r="LO7" s="12">
        <v>0</v>
      </c>
      <c r="LP7" s="4">
        <v>0</v>
      </c>
      <c r="LQ7" s="9">
        <f t="shared" si="15"/>
        <v>0</v>
      </c>
      <c r="LR7" s="12">
        <v>0</v>
      </c>
      <c r="LS7" s="4">
        <v>0</v>
      </c>
      <c r="LT7" s="9">
        <v>0</v>
      </c>
      <c r="LU7" s="12">
        <v>0</v>
      </c>
      <c r="LV7" s="4">
        <v>0</v>
      </c>
      <c r="LW7" s="9">
        <v>0</v>
      </c>
      <c r="LX7" s="12">
        <v>0</v>
      </c>
      <c r="LY7" s="4">
        <v>0</v>
      </c>
      <c r="LZ7" s="9">
        <v>0</v>
      </c>
      <c r="MA7" s="12">
        <v>0</v>
      </c>
      <c r="MB7" s="4">
        <v>0</v>
      </c>
      <c r="MC7" s="9">
        <f t="shared" si="16"/>
        <v>0</v>
      </c>
      <c r="MD7" s="12">
        <v>0</v>
      </c>
      <c r="ME7" s="4">
        <v>0</v>
      </c>
      <c r="MF7" s="9">
        <v>0</v>
      </c>
      <c r="MG7" s="12">
        <v>0</v>
      </c>
      <c r="MH7" s="4">
        <v>0</v>
      </c>
      <c r="MI7" s="9">
        <f t="shared" ref="MI7:MI8" si="24">IF(MG7=0,0,MH7/MG7*1000)</f>
        <v>0</v>
      </c>
      <c r="MJ7" s="12">
        <v>0</v>
      </c>
      <c r="MK7" s="4">
        <v>0</v>
      </c>
      <c r="ML7" s="9">
        <v>0</v>
      </c>
      <c r="MM7" s="12">
        <v>0</v>
      </c>
      <c r="MN7" s="4">
        <v>0</v>
      </c>
      <c r="MO7" s="9">
        <v>0</v>
      </c>
      <c r="MP7" s="12">
        <v>0</v>
      </c>
      <c r="MQ7" s="4">
        <v>0</v>
      </c>
      <c r="MR7" s="9">
        <v>0</v>
      </c>
      <c r="MS7" s="12">
        <v>0</v>
      </c>
      <c r="MT7" s="4">
        <v>0</v>
      </c>
      <c r="MU7" s="9">
        <v>0</v>
      </c>
      <c r="MV7" s="12">
        <v>0</v>
      </c>
      <c r="MW7" s="4">
        <v>0</v>
      </c>
      <c r="MX7" s="9">
        <v>0</v>
      </c>
      <c r="MY7" s="12">
        <v>0</v>
      </c>
      <c r="MZ7" s="4">
        <v>0</v>
      </c>
      <c r="NA7" s="9">
        <v>0</v>
      </c>
      <c r="NB7" s="12">
        <v>0</v>
      </c>
      <c r="NC7" s="4">
        <v>0</v>
      </c>
      <c r="ND7" s="9">
        <v>0</v>
      </c>
      <c r="NE7" s="12">
        <v>0</v>
      </c>
      <c r="NF7" s="4">
        <v>0</v>
      </c>
      <c r="NG7" s="9">
        <v>0</v>
      </c>
      <c r="NH7" s="12">
        <v>0</v>
      </c>
      <c r="NI7" s="4">
        <v>0</v>
      </c>
      <c r="NJ7" s="9">
        <v>0</v>
      </c>
      <c r="NK7" s="12"/>
      <c r="NL7" s="4"/>
      <c r="NM7" s="9"/>
      <c r="NN7" s="12"/>
      <c r="NO7" s="4"/>
      <c r="NP7" s="9"/>
      <c r="NQ7" s="12">
        <v>0</v>
      </c>
      <c r="NR7" s="4">
        <v>0</v>
      </c>
      <c r="NS7" s="9">
        <v>0</v>
      </c>
      <c r="NT7" s="12"/>
      <c r="NU7" s="221"/>
      <c r="NV7" s="9"/>
      <c r="NW7" s="12">
        <v>0</v>
      </c>
      <c r="NX7" s="4">
        <v>0</v>
      </c>
      <c r="NY7" s="9">
        <v>0</v>
      </c>
      <c r="NZ7" s="12">
        <v>1</v>
      </c>
      <c r="OA7" s="4">
        <v>3</v>
      </c>
      <c r="OB7" s="9">
        <f t="shared" ref="OB7" si="25">OA7/NZ7*1000</f>
        <v>3000</v>
      </c>
      <c r="OC7" s="12">
        <v>0</v>
      </c>
      <c r="OD7" s="4">
        <v>0</v>
      </c>
      <c r="OE7" s="9">
        <v>0</v>
      </c>
      <c r="OF7" s="12">
        <v>0</v>
      </c>
      <c r="OG7" s="4">
        <v>0</v>
      </c>
      <c r="OH7" s="9">
        <v>0</v>
      </c>
      <c r="OI7" s="12">
        <v>0</v>
      </c>
      <c r="OJ7" s="4">
        <v>0</v>
      </c>
      <c r="OK7" s="9">
        <v>0</v>
      </c>
      <c r="OL7" s="12">
        <v>0</v>
      </c>
      <c r="OM7" s="4">
        <v>0</v>
      </c>
      <c r="ON7" s="9">
        <v>0</v>
      </c>
      <c r="OO7" s="12">
        <v>0</v>
      </c>
      <c r="OP7" s="4">
        <v>0</v>
      </c>
      <c r="OQ7" s="9">
        <v>0</v>
      </c>
      <c r="OR7" s="12">
        <v>0</v>
      </c>
      <c r="OS7" s="4">
        <v>0</v>
      </c>
      <c r="OT7" s="9">
        <v>0</v>
      </c>
      <c r="OU7" s="12">
        <v>0</v>
      </c>
      <c r="OV7" s="4">
        <v>0</v>
      </c>
      <c r="OW7" s="9">
        <v>0</v>
      </c>
      <c r="OX7" s="12">
        <v>0</v>
      </c>
      <c r="OY7" s="4">
        <v>0</v>
      </c>
      <c r="OZ7" s="9">
        <v>0</v>
      </c>
      <c r="PA7" s="12">
        <v>0</v>
      </c>
      <c r="PB7" s="4">
        <v>0</v>
      </c>
      <c r="PC7" s="9">
        <v>0</v>
      </c>
      <c r="PD7" s="12">
        <v>0</v>
      </c>
      <c r="PE7" s="4">
        <v>0</v>
      </c>
      <c r="PF7" s="9">
        <v>0</v>
      </c>
      <c r="PG7" s="12">
        <v>0</v>
      </c>
      <c r="PH7" s="4">
        <v>0</v>
      </c>
      <c r="PI7" s="9">
        <v>0</v>
      </c>
      <c r="PJ7" s="12">
        <v>0</v>
      </c>
      <c r="PK7" s="4">
        <v>0</v>
      </c>
      <c r="PL7" s="9">
        <f t="shared" si="17"/>
        <v>0</v>
      </c>
      <c r="PM7" s="12">
        <v>0</v>
      </c>
      <c r="PN7" s="4">
        <v>0</v>
      </c>
      <c r="PO7" s="9">
        <f t="shared" si="18"/>
        <v>0</v>
      </c>
      <c r="PP7" s="12">
        <v>0</v>
      </c>
      <c r="PQ7" s="4">
        <v>0</v>
      </c>
      <c r="PR7" s="9">
        <v>0</v>
      </c>
      <c r="PS7" s="12">
        <v>0</v>
      </c>
      <c r="PT7" s="4">
        <v>0</v>
      </c>
      <c r="PU7" s="9">
        <v>0</v>
      </c>
      <c r="PV7" s="12">
        <v>0</v>
      </c>
      <c r="PW7" s="4">
        <v>0</v>
      </c>
      <c r="PX7" s="9">
        <v>0</v>
      </c>
      <c r="PY7" s="12">
        <v>0</v>
      </c>
      <c r="PZ7" s="4">
        <v>0</v>
      </c>
      <c r="QA7" s="9">
        <v>0</v>
      </c>
      <c r="QB7" s="12">
        <v>0</v>
      </c>
      <c r="QC7" s="4">
        <v>0</v>
      </c>
      <c r="QD7" s="9">
        <v>0</v>
      </c>
      <c r="QE7" s="12">
        <v>0</v>
      </c>
      <c r="QF7" s="4">
        <v>0</v>
      </c>
      <c r="QG7" s="9">
        <v>0</v>
      </c>
      <c r="QH7" s="12">
        <v>0</v>
      </c>
      <c r="QI7" s="4">
        <v>0</v>
      </c>
      <c r="QJ7" s="9">
        <v>0</v>
      </c>
      <c r="QK7" s="12">
        <v>0</v>
      </c>
      <c r="QL7" s="4">
        <v>0</v>
      </c>
      <c r="QM7" s="9">
        <v>0</v>
      </c>
      <c r="QN7" s="12">
        <v>0</v>
      </c>
      <c r="QO7" s="4">
        <v>0</v>
      </c>
      <c r="QP7" s="9">
        <v>0</v>
      </c>
      <c r="QQ7" s="12">
        <v>0</v>
      </c>
      <c r="QR7" s="4">
        <v>0</v>
      </c>
      <c r="QS7" s="9">
        <v>0</v>
      </c>
      <c r="QT7" s="12">
        <v>1019</v>
      </c>
      <c r="QU7" s="4">
        <v>1413</v>
      </c>
      <c r="QV7" s="9">
        <f t="shared" ref="QV7:QV17" si="26">QU7/QT7*1000</f>
        <v>1386.6535819430815</v>
      </c>
      <c r="QW7" s="12">
        <v>13917</v>
      </c>
      <c r="QX7" s="4">
        <v>16488</v>
      </c>
      <c r="QY7" s="9">
        <f t="shared" si="19"/>
        <v>1184.738090105626</v>
      </c>
      <c r="QZ7" s="12">
        <f t="shared" si="20"/>
        <v>16673</v>
      </c>
      <c r="RA7" s="9">
        <f t="shared" si="21"/>
        <v>20481</v>
      </c>
    </row>
    <row r="8" spans="1:469" x14ac:dyDescent="0.3">
      <c r="A8" s="93">
        <v>2004</v>
      </c>
      <c r="B8" s="94" t="s">
        <v>4</v>
      </c>
      <c r="C8" s="12">
        <v>0</v>
      </c>
      <c r="D8" s="4">
        <v>0</v>
      </c>
      <c r="E8" s="9">
        <f t="shared" si="0"/>
        <v>0</v>
      </c>
      <c r="F8" s="12">
        <v>0</v>
      </c>
      <c r="G8" s="4">
        <v>0</v>
      </c>
      <c r="H8" s="9">
        <v>0</v>
      </c>
      <c r="I8" s="12">
        <v>0</v>
      </c>
      <c r="J8" s="4">
        <v>0</v>
      </c>
      <c r="K8" s="9">
        <v>0</v>
      </c>
      <c r="L8" s="12"/>
      <c r="M8" s="4"/>
      <c r="N8" s="9"/>
      <c r="O8" s="12">
        <v>0</v>
      </c>
      <c r="P8" s="4">
        <v>0</v>
      </c>
      <c r="Q8" s="9">
        <v>0</v>
      </c>
      <c r="R8" s="12">
        <v>1</v>
      </c>
      <c r="S8" s="4">
        <v>4</v>
      </c>
      <c r="T8" s="9">
        <f t="shared" si="22"/>
        <v>4000</v>
      </c>
      <c r="U8" s="12"/>
      <c r="V8" s="4"/>
      <c r="W8" s="9"/>
      <c r="X8" s="12">
        <v>0</v>
      </c>
      <c r="Y8" s="4">
        <v>0</v>
      </c>
      <c r="Z8" s="9">
        <v>0</v>
      </c>
      <c r="AA8" s="12">
        <v>0</v>
      </c>
      <c r="AB8" s="4">
        <v>0</v>
      </c>
      <c r="AC8" s="9">
        <v>0</v>
      </c>
      <c r="AD8" s="12">
        <v>0</v>
      </c>
      <c r="AE8" s="4">
        <v>0</v>
      </c>
      <c r="AF8" s="9">
        <v>0</v>
      </c>
      <c r="AG8" s="12">
        <v>0</v>
      </c>
      <c r="AH8" s="4">
        <v>0</v>
      </c>
      <c r="AI8" s="9">
        <v>0</v>
      </c>
      <c r="AJ8" s="12">
        <v>0</v>
      </c>
      <c r="AK8" s="4">
        <v>0</v>
      </c>
      <c r="AL8" s="9">
        <v>0</v>
      </c>
      <c r="AM8" s="12">
        <v>0</v>
      </c>
      <c r="AN8" s="4">
        <v>0</v>
      </c>
      <c r="AO8" s="9">
        <v>0</v>
      </c>
      <c r="AP8" s="12">
        <v>0</v>
      </c>
      <c r="AQ8" s="4">
        <v>0</v>
      </c>
      <c r="AR8" s="9">
        <f t="shared" si="1"/>
        <v>0</v>
      </c>
      <c r="AS8" s="12">
        <v>0</v>
      </c>
      <c r="AT8" s="4">
        <v>0</v>
      </c>
      <c r="AU8" s="9">
        <f t="shared" si="2"/>
        <v>0</v>
      </c>
      <c r="AV8" s="12">
        <v>0</v>
      </c>
      <c r="AW8" s="4">
        <v>0</v>
      </c>
      <c r="AX8" s="9">
        <v>0</v>
      </c>
      <c r="AY8" s="12">
        <v>0</v>
      </c>
      <c r="AZ8" s="4">
        <v>0</v>
      </c>
      <c r="BA8" s="9">
        <v>0</v>
      </c>
      <c r="BB8" s="12"/>
      <c r="BC8" s="4"/>
      <c r="BD8" s="9"/>
      <c r="BE8" s="12">
        <v>0</v>
      </c>
      <c r="BF8" s="4">
        <v>0</v>
      </c>
      <c r="BG8" s="9">
        <v>0</v>
      </c>
      <c r="BH8" s="12"/>
      <c r="BI8" s="4"/>
      <c r="BJ8" s="9"/>
      <c r="BK8" s="12">
        <v>0</v>
      </c>
      <c r="BL8" s="4">
        <v>0</v>
      </c>
      <c r="BM8" s="9">
        <v>0</v>
      </c>
      <c r="BN8" s="12">
        <v>0</v>
      </c>
      <c r="BO8" s="4">
        <v>0</v>
      </c>
      <c r="BP8" s="9">
        <v>0</v>
      </c>
      <c r="BQ8" s="12">
        <v>0</v>
      </c>
      <c r="BR8" s="4">
        <v>0</v>
      </c>
      <c r="BS8" s="9">
        <v>0</v>
      </c>
      <c r="BT8" s="12">
        <v>0</v>
      </c>
      <c r="BU8" s="4">
        <v>0</v>
      </c>
      <c r="BV8" s="9">
        <v>0</v>
      </c>
      <c r="BW8" s="12">
        <v>0</v>
      </c>
      <c r="BX8" s="4">
        <v>0</v>
      </c>
      <c r="BY8" s="9">
        <v>0</v>
      </c>
      <c r="BZ8" s="12">
        <v>0</v>
      </c>
      <c r="CA8" s="4">
        <v>0</v>
      </c>
      <c r="CB8" s="9">
        <v>0</v>
      </c>
      <c r="CC8" s="12">
        <v>0</v>
      </c>
      <c r="CD8" s="4">
        <v>0</v>
      </c>
      <c r="CE8" s="9">
        <v>0</v>
      </c>
      <c r="CF8" s="12">
        <v>0</v>
      </c>
      <c r="CG8" s="4">
        <v>0</v>
      </c>
      <c r="CH8" s="9">
        <v>0</v>
      </c>
      <c r="CI8" s="12">
        <v>0</v>
      </c>
      <c r="CJ8" s="4">
        <v>0</v>
      </c>
      <c r="CK8" s="9">
        <f t="shared" si="3"/>
        <v>0</v>
      </c>
      <c r="CL8" s="12">
        <v>0</v>
      </c>
      <c r="CM8" s="4">
        <v>0</v>
      </c>
      <c r="CN8" s="9">
        <v>0</v>
      </c>
      <c r="CO8" s="12">
        <v>0</v>
      </c>
      <c r="CP8" s="4">
        <v>0</v>
      </c>
      <c r="CQ8" s="9">
        <v>0</v>
      </c>
      <c r="CR8" s="12">
        <v>0</v>
      </c>
      <c r="CS8" s="4">
        <v>0</v>
      </c>
      <c r="CT8" s="9">
        <v>0</v>
      </c>
      <c r="CU8" s="12">
        <v>0</v>
      </c>
      <c r="CV8" s="4">
        <v>0</v>
      </c>
      <c r="CW8" s="9">
        <v>0</v>
      </c>
      <c r="CX8" s="12">
        <v>3</v>
      </c>
      <c r="CY8" s="4">
        <v>16</v>
      </c>
      <c r="CZ8" s="9">
        <f t="shared" ref="CZ8" si="27">CY8/CX8*1000</f>
        <v>5333.333333333333</v>
      </c>
      <c r="DA8" s="12">
        <v>0</v>
      </c>
      <c r="DB8" s="4">
        <v>0</v>
      </c>
      <c r="DC8" s="9">
        <v>0</v>
      </c>
      <c r="DD8" s="12">
        <v>0</v>
      </c>
      <c r="DE8" s="4">
        <v>0</v>
      </c>
      <c r="DF8" s="9">
        <f t="shared" si="4"/>
        <v>0</v>
      </c>
      <c r="DG8" s="12">
        <v>0</v>
      </c>
      <c r="DH8" s="4">
        <v>0</v>
      </c>
      <c r="DI8" s="9">
        <v>0</v>
      </c>
      <c r="DJ8" s="12">
        <v>0</v>
      </c>
      <c r="DK8" s="4">
        <v>0</v>
      </c>
      <c r="DL8" s="9">
        <v>0</v>
      </c>
      <c r="DM8" s="12">
        <v>0</v>
      </c>
      <c r="DN8" s="4">
        <v>0</v>
      </c>
      <c r="DO8" s="9">
        <f t="shared" si="5"/>
        <v>0</v>
      </c>
      <c r="DP8" s="12">
        <v>0</v>
      </c>
      <c r="DQ8" s="4">
        <v>0</v>
      </c>
      <c r="DR8" s="9">
        <v>0</v>
      </c>
      <c r="DS8" s="12">
        <v>0</v>
      </c>
      <c r="DT8" s="4">
        <v>0</v>
      </c>
      <c r="DU8" s="9">
        <v>0</v>
      </c>
      <c r="DV8" s="12">
        <v>0</v>
      </c>
      <c r="DW8" s="4">
        <v>0</v>
      </c>
      <c r="DX8" s="9">
        <v>0</v>
      </c>
      <c r="DY8" s="12">
        <v>0</v>
      </c>
      <c r="DZ8" s="4">
        <v>0</v>
      </c>
      <c r="EA8" s="9">
        <v>0</v>
      </c>
      <c r="EB8" s="12"/>
      <c r="EC8" s="4"/>
      <c r="ED8" s="9"/>
      <c r="EE8" s="12">
        <v>0</v>
      </c>
      <c r="EF8" s="4">
        <v>0</v>
      </c>
      <c r="EG8" s="9">
        <v>0</v>
      </c>
      <c r="EH8" s="12">
        <v>0</v>
      </c>
      <c r="EI8" s="4">
        <v>0</v>
      </c>
      <c r="EJ8" s="9">
        <v>0</v>
      </c>
      <c r="EK8" s="12">
        <v>0</v>
      </c>
      <c r="EL8" s="4">
        <v>0</v>
      </c>
      <c r="EM8" s="9">
        <v>0</v>
      </c>
      <c r="EN8" s="12">
        <v>0</v>
      </c>
      <c r="EO8" s="4">
        <v>0</v>
      </c>
      <c r="EP8" s="9">
        <v>0</v>
      </c>
      <c r="EQ8" s="12">
        <v>0</v>
      </c>
      <c r="ER8" s="4">
        <v>0</v>
      </c>
      <c r="ES8" s="9">
        <v>0</v>
      </c>
      <c r="ET8" s="12">
        <v>0</v>
      </c>
      <c r="EU8" s="4">
        <v>0</v>
      </c>
      <c r="EV8" s="9">
        <v>0</v>
      </c>
      <c r="EW8" s="12">
        <v>0</v>
      </c>
      <c r="EX8" s="4">
        <v>0</v>
      </c>
      <c r="EY8" s="9">
        <v>0</v>
      </c>
      <c r="EZ8" s="12">
        <v>0</v>
      </c>
      <c r="FA8" s="4">
        <v>0</v>
      </c>
      <c r="FB8" s="9">
        <v>0</v>
      </c>
      <c r="FC8" s="12">
        <v>0</v>
      </c>
      <c r="FD8" s="4">
        <v>0</v>
      </c>
      <c r="FE8" s="9">
        <v>0</v>
      </c>
      <c r="FF8" s="12">
        <v>0</v>
      </c>
      <c r="FG8" s="4">
        <v>0</v>
      </c>
      <c r="FH8" s="9">
        <v>0</v>
      </c>
      <c r="FI8" s="12">
        <v>0</v>
      </c>
      <c r="FJ8" s="4">
        <v>0</v>
      </c>
      <c r="FK8" s="9">
        <v>0</v>
      </c>
      <c r="FL8" s="12">
        <v>0</v>
      </c>
      <c r="FM8" s="4">
        <v>0</v>
      </c>
      <c r="FN8" s="9">
        <v>0</v>
      </c>
      <c r="FO8" s="12">
        <v>0</v>
      </c>
      <c r="FP8" s="4">
        <v>0</v>
      </c>
      <c r="FQ8" s="9">
        <v>0</v>
      </c>
      <c r="FR8" s="12">
        <v>0</v>
      </c>
      <c r="FS8" s="4">
        <v>0</v>
      </c>
      <c r="FT8" s="9">
        <v>0</v>
      </c>
      <c r="FU8" s="12">
        <v>0</v>
      </c>
      <c r="FV8" s="4">
        <v>0</v>
      </c>
      <c r="FW8" s="9">
        <f t="shared" si="6"/>
        <v>0</v>
      </c>
      <c r="FX8" s="12">
        <v>0</v>
      </c>
      <c r="FY8" s="4">
        <v>0</v>
      </c>
      <c r="FZ8" s="9">
        <v>0</v>
      </c>
      <c r="GA8" s="12">
        <v>0</v>
      </c>
      <c r="GB8" s="4">
        <v>0</v>
      </c>
      <c r="GC8" s="9">
        <f t="shared" si="7"/>
        <v>0</v>
      </c>
      <c r="GD8" s="12">
        <v>0</v>
      </c>
      <c r="GE8" s="4">
        <v>0</v>
      </c>
      <c r="GF8" s="9">
        <v>0</v>
      </c>
      <c r="GG8" s="12">
        <v>0</v>
      </c>
      <c r="GH8" s="4">
        <v>0</v>
      </c>
      <c r="GI8" s="9">
        <v>0</v>
      </c>
      <c r="GJ8" s="12">
        <v>0</v>
      </c>
      <c r="GK8" s="4">
        <v>0</v>
      </c>
      <c r="GL8" s="9">
        <v>0</v>
      </c>
      <c r="GM8" s="12">
        <v>0</v>
      </c>
      <c r="GN8" s="4">
        <v>0</v>
      </c>
      <c r="GO8" s="9">
        <v>0</v>
      </c>
      <c r="GP8" s="12">
        <v>0</v>
      </c>
      <c r="GQ8" s="4">
        <v>0</v>
      </c>
      <c r="GR8" s="9">
        <v>0</v>
      </c>
      <c r="GS8" s="12">
        <v>0</v>
      </c>
      <c r="GT8" s="4">
        <v>0</v>
      </c>
      <c r="GU8" s="9">
        <v>0</v>
      </c>
      <c r="GV8" s="12">
        <v>0</v>
      </c>
      <c r="GW8" s="4">
        <v>0</v>
      </c>
      <c r="GX8" s="9">
        <v>0</v>
      </c>
      <c r="GY8" s="12">
        <v>0</v>
      </c>
      <c r="GZ8" s="4">
        <v>0</v>
      </c>
      <c r="HA8" s="9">
        <v>0</v>
      </c>
      <c r="HB8" s="12">
        <v>0</v>
      </c>
      <c r="HC8" s="4">
        <v>0</v>
      </c>
      <c r="HD8" s="9">
        <v>0</v>
      </c>
      <c r="HE8" s="12">
        <v>0</v>
      </c>
      <c r="HF8" s="4">
        <v>0</v>
      </c>
      <c r="HG8" s="9">
        <v>0</v>
      </c>
      <c r="HH8" s="12">
        <v>0</v>
      </c>
      <c r="HI8" s="4">
        <v>0</v>
      </c>
      <c r="HJ8" s="9">
        <v>0</v>
      </c>
      <c r="HK8" s="12">
        <v>0</v>
      </c>
      <c r="HL8" s="4">
        <v>0</v>
      </c>
      <c r="HM8" s="9">
        <v>0</v>
      </c>
      <c r="HN8" s="12">
        <v>0</v>
      </c>
      <c r="HO8" s="4">
        <v>0</v>
      </c>
      <c r="HP8" s="9">
        <v>0</v>
      </c>
      <c r="HQ8" s="12">
        <v>0</v>
      </c>
      <c r="HR8" s="4">
        <v>0</v>
      </c>
      <c r="HS8" s="9">
        <v>0</v>
      </c>
      <c r="HT8" s="12">
        <v>0</v>
      </c>
      <c r="HU8" s="4">
        <v>0</v>
      </c>
      <c r="HV8" s="9">
        <v>0</v>
      </c>
      <c r="HW8" s="12">
        <v>0</v>
      </c>
      <c r="HX8" s="4">
        <v>0</v>
      </c>
      <c r="HY8" s="9">
        <v>0</v>
      </c>
      <c r="HZ8" s="12">
        <v>0</v>
      </c>
      <c r="IA8" s="4">
        <v>0</v>
      </c>
      <c r="IB8" s="9">
        <v>0</v>
      </c>
      <c r="IC8" s="12">
        <v>0</v>
      </c>
      <c r="ID8" s="4">
        <v>0</v>
      </c>
      <c r="IE8" s="9">
        <v>0</v>
      </c>
      <c r="IF8" s="12">
        <v>0</v>
      </c>
      <c r="IG8" s="4">
        <v>0</v>
      </c>
      <c r="IH8" s="9">
        <v>0</v>
      </c>
      <c r="II8" s="12"/>
      <c r="IJ8" s="4"/>
      <c r="IK8" s="9"/>
      <c r="IL8" s="12">
        <v>0</v>
      </c>
      <c r="IM8" s="4">
        <v>0</v>
      </c>
      <c r="IN8" s="9">
        <f t="shared" si="8"/>
        <v>0</v>
      </c>
      <c r="IO8" s="12">
        <v>0</v>
      </c>
      <c r="IP8" s="4">
        <v>0</v>
      </c>
      <c r="IQ8" s="9">
        <f t="shared" si="9"/>
        <v>0</v>
      </c>
      <c r="IR8" s="12">
        <v>0</v>
      </c>
      <c r="IS8" s="4">
        <v>0</v>
      </c>
      <c r="IT8" s="9">
        <f t="shared" si="10"/>
        <v>0</v>
      </c>
      <c r="IU8" s="12">
        <v>0</v>
      </c>
      <c r="IV8" s="4">
        <v>0</v>
      </c>
      <c r="IW8" s="9">
        <v>0</v>
      </c>
      <c r="IX8" s="12">
        <v>65</v>
      </c>
      <c r="IY8" s="4">
        <v>172</v>
      </c>
      <c r="IZ8" s="9">
        <f t="shared" si="23"/>
        <v>2646.1538461538462</v>
      </c>
      <c r="JA8" s="12">
        <v>0</v>
      </c>
      <c r="JB8" s="4">
        <v>0</v>
      </c>
      <c r="JC8" s="9">
        <v>0</v>
      </c>
      <c r="JD8" s="12"/>
      <c r="JE8" s="4"/>
      <c r="JF8" s="9"/>
      <c r="JG8" s="12">
        <v>0</v>
      </c>
      <c r="JH8" s="4">
        <v>0</v>
      </c>
      <c r="JI8" s="9">
        <v>0</v>
      </c>
      <c r="JJ8" s="12">
        <v>0</v>
      </c>
      <c r="JK8" s="4">
        <v>0</v>
      </c>
      <c r="JL8" s="9">
        <f t="shared" si="11"/>
        <v>0</v>
      </c>
      <c r="JM8" s="12"/>
      <c r="JN8" s="4"/>
      <c r="JO8" s="9"/>
      <c r="JP8" s="12">
        <v>0</v>
      </c>
      <c r="JQ8" s="4">
        <v>0</v>
      </c>
      <c r="JR8" s="9">
        <v>0</v>
      </c>
      <c r="JS8" s="12">
        <v>0</v>
      </c>
      <c r="JT8" s="4">
        <v>0</v>
      </c>
      <c r="JU8" s="9">
        <v>0</v>
      </c>
      <c r="JV8" s="12">
        <v>3</v>
      </c>
      <c r="JW8" s="4">
        <v>21</v>
      </c>
      <c r="JX8" s="9">
        <f t="shared" ref="JX8" si="28">JW8/JV8*1000</f>
        <v>7000</v>
      </c>
      <c r="JY8" s="12">
        <v>0</v>
      </c>
      <c r="JZ8" s="4">
        <v>0</v>
      </c>
      <c r="KA8" s="9">
        <v>0</v>
      </c>
      <c r="KB8" s="12">
        <v>0</v>
      </c>
      <c r="KC8" s="4">
        <v>0</v>
      </c>
      <c r="KD8" s="9">
        <v>0</v>
      </c>
      <c r="KE8" s="12">
        <v>5635</v>
      </c>
      <c r="KF8" s="4">
        <v>6939</v>
      </c>
      <c r="KG8" s="9">
        <f t="shared" si="13"/>
        <v>1231.4108251996452</v>
      </c>
      <c r="KH8" s="12">
        <v>0</v>
      </c>
      <c r="KI8" s="4">
        <v>0</v>
      </c>
      <c r="KJ8" s="9">
        <v>0</v>
      </c>
      <c r="KK8" s="12">
        <v>0</v>
      </c>
      <c r="KL8" s="4">
        <v>0</v>
      </c>
      <c r="KM8" s="9">
        <v>0</v>
      </c>
      <c r="KN8" s="12">
        <v>0</v>
      </c>
      <c r="KO8" s="4">
        <v>0</v>
      </c>
      <c r="KP8" s="9">
        <v>0</v>
      </c>
      <c r="KQ8" s="12">
        <v>0</v>
      </c>
      <c r="KR8" s="4">
        <v>0</v>
      </c>
      <c r="KS8" s="9">
        <v>0</v>
      </c>
      <c r="KT8" s="12">
        <v>0</v>
      </c>
      <c r="KU8" s="4">
        <v>0</v>
      </c>
      <c r="KV8" s="9">
        <v>0</v>
      </c>
      <c r="KW8" s="12">
        <v>0</v>
      </c>
      <c r="KX8" s="4">
        <v>0</v>
      </c>
      <c r="KY8" s="9">
        <v>0</v>
      </c>
      <c r="KZ8" s="12">
        <v>0</v>
      </c>
      <c r="LA8" s="4">
        <v>0</v>
      </c>
      <c r="LB8" s="9">
        <v>0</v>
      </c>
      <c r="LC8" s="12">
        <v>0</v>
      </c>
      <c r="LD8" s="4">
        <v>0</v>
      </c>
      <c r="LE8" s="9">
        <v>0</v>
      </c>
      <c r="LF8" s="12">
        <v>0</v>
      </c>
      <c r="LG8" s="4">
        <v>0</v>
      </c>
      <c r="LH8" s="9">
        <f t="shared" si="14"/>
        <v>0</v>
      </c>
      <c r="LI8" s="12">
        <v>0</v>
      </c>
      <c r="LJ8" s="4">
        <v>0</v>
      </c>
      <c r="LK8" s="9">
        <v>0</v>
      </c>
      <c r="LL8" s="12">
        <v>0</v>
      </c>
      <c r="LM8" s="4">
        <v>0</v>
      </c>
      <c r="LN8" s="9">
        <v>0</v>
      </c>
      <c r="LO8" s="12">
        <v>0</v>
      </c>
      <c r="LP8" s="4">
        <v>0</v>
      </c>
      <c r="LQ8" s="9">
        <f t="shared" si="15"/>
        <v>0</v>
      </c>
      <c r="LR8" s="12">
        <v>0</v>
      </c>
      <c r="LS8" s="4">
        <v>0</v>
      </c>
      <c r="LT8" s="9">
        <v>0</v>
      </c>
      <c r="LU8" s="12">
        <v>0</v>
      </c>
      <c r="LV8" s="4">
        <v>0</v>
      </c>
      <c r="LW8" s="9">
        <v>0</v>
      </c>
      <c r="LX8" s="12">
        <v>0</v>
      </c>
      <c r="LY8" s="4">
        <v>0</v>
      </c>
      <c r="LZ8" s="9">
        <v>0</v>
      </c>
      <c r="MA8" s="12">
        <v>0</v>
      </c>
      <c r="MB8" s="4">
        <v>0</v>
      </c>
      <c r="MC8" s="9">
        <f t="shared" si="16"/>
        <v>0</v>
      </c>
      <c r="MD8" s="12">
        <v>0</v>
      </c>
      <c r="ME8" s="4">
        <v>0</v>
      </c>
      <c r="MF8" s="9">
        <v>0</v>
      </c>
      <c r="MG8" s="12">
        <v>0</v>
      </c>
      <c r="MH8" s="4">
        <v>0</v>
      </c>
      <c r="MI8" s="9">
        <f t="shared" si="24"/>
        <v>0</v>
      </c>
      <c r="MJ8" s="12">
        <v>0</v>
      </c>
      <c r="MK8" s="4">
        <v>0</v>
      </c>
      <c r="ML8" s="9">
        <v>0</v>
      </c>
      <c r="MM8" s="12">
        <v>0</v>
      </c>
      <c r="MN8" s="4">
        <v>0</v>
      </c>
      <c r="MO8" s="9">
        <v>0</v>
      </c>
      <c r="MP8" s="12">
        <v>0</v>
      </c>
      <c r="MQ8" s="4">
        <v>0</v>
      </c>
      <c r="MR8" s="9">
        <v>0</v>
      </c>
      <c r="MS8" s="12">
        <v>0</v>
      </c>
      <c r="MT8" s="4">
        <v>0</v>
      </c>
      <c r="MU8" s="9">
        <v>0</v>
      </c>
      <c r="MV8" s="12">
        <v>0</v>
      </c>
      <c r="MW8" s="4">
        <v>0</v>
      </c>
      <c r="MX8" s="9">
        <v>0</v>
      </c>
      <c r="MY8" s="12">
        <v>0</v>
      </c>
      <c r="MZ8" s="4">
        <v>0</v>
      </c>
      <c r="NA8" s="9">
        <v>0</v>
      </c>
      <c r="NB8" s="12">
        <v>0</v>
      </c>
      <c r="NC8" s="4">
        <v>0</v>
      </c>
      <c r="ND8" s="9">
        <v>0</v>
      </c>
      <c r="NE8" s="12">
        <v>0</v>
      </c>
      <c r="NF8" s="4">
        <v>0</v>
      </c>
      <c r="NG8" s="9">
        <v>0</v>
      </c>
      <c r="NH8" s="12">
        <v>0</v>
      </c>
      <c r="NI8" s="4">
        <v>0</v>
      </c>
      <c r="NJ8" s="9">
        <v>0</v>
      </c>
      <c r="NK8" s="12"/>
      <c r="NL8" s="4"/>
      <c r="NM8" s="9"/>
      <c r="NN8" s="12"/>
      <c r="NO8" s="4"/>
      <c r="NP8" s="9"/>
      <c r="NQ8" s="12">
        <v>0</v>
      </c>
      <c r="NR8" s="4">
        <v>0</v>
      </c>
      <c r="NS8" s="9">
        <v>0</v>
      </c>
      <c r="NT8" s="12"/>
      <c r="NU8" s="221"/>
      <c r="NV8" s="9"/>
      <c r="NW8" s="12">
        <v>0</v>
      </c>
      <c r="NX8" s="4">
        <v>0</v>
      </c>
      <c r="NY8" s="9">
        <v>0</v>
      </c>
      <c r="NZ8" s="12">
        <v>0</v>
      </c>
      <c r="OA8" s="4">
        <v>0</v>
      </c>
      <c r="OB8" s="9">
        <v>0</v>
      </c>
      <c r="OC8" s="12">
        <v>0</v>
      </c>
      <c r="OD8" s="4">
        <v>0</v>
      </c>
      <c r="OE8" s="9">
        <v>0</v>
      </c>
      <c r="OF8" s="12">
        <v>0</v>
      </c>
      <c r="OG8" s="4">
        <v>0</v>
      </c>
      <c r="OH8" s="9">
        <v>0</v>
      </c>
      <c r="OI8" s="12">
        <v>0</v>
      </c>
      <c r="OJ8" s="4">
        <v>0</v>
      </c>
      <c r="OK8" s="9">
        <v>0</v>
      </c>
      <c r="OL8" s="12">
        <v>0</v>
      </c>
      <c r="OM8" s="4">
        <v>0</v>
      </c>
      <c r="ON8" s="9">
        <v>0</v>
      </c>
      <c r="OO8" s="12">
        <v>0</v>
      </c>
      <c r="OP8" s="4">
        <v>0</v>
      </c>
      <c r="OQ8" s="9">
        <v>0</v>
      </c>
      <c r="OR8" s="12">
        <v>0</v>
      </c>
      <c r="OS8" s="4">
        <v>0</v>
      </c>
      <c r="OT8" s="9">
        <v>0</v>
      </c>
      <c r="OU8" s="12">
        <v>0</v>
      </c>
      <c r="OV8" s="4">
        <v>0</v>
      </c>
      <c r="OW8" s="9">
        <v>0</v>
      </c>
      <c r="OX8" s="12">
        <v>0</v>
      </c>
      <c r="OY8" s="4">
        <v>0</v>
      </c>
      <c r="OZ8" s="9">
        <v>0</v>
      </c>
      <c r="PA8" s="12">
        <v>0</v>
      </c>
      <c r="PB8" s="4">
        <v>0</v>
      </c>
      <c r="PC8" s="9">
        <v>0</v>
      </c>
      <c r="PD8" s="12">
        <v>0</v>
      </c>
      <c r="PE8" s="4">
        <v>0</v>
      </c>
      <c r="PF8" s="9">
        <v>0</v>
      </c>
      <c r="PG8" s="12">
        <v>0</v>
      </c>
      <c r="PH8" s="4">
        <v>0</v>
      </c>
      <c r="PI8" s="9">
        <v>0</v>
      </c>
      <c r="PJ8" s="12">
        <v>0</v>
      </c>
      <c r="PK8" s="4">
        <v>0</v>
      </c>
      <c r="PL8" s="9">
        <f t="shared" si="17"/>
        <v>0</v>
      </c>
      <c r="PM8" s="12">
        <v>0</v>
      </c>
      <c r="PN8" s="4">
        <v>0</v>
      </c>
      <c r="PO8" s="9">
        <f t="shared" si="18"/>
        <v>0</v>
      </c>
      <c r="PP8" s="12">
        <v>0</v>
      </c>
      <c r="PQ8" s="4">
        <v>0</v>
      </c>
      <c r="PR8" s="9">
        <v>0</v>
      </c>
      <c r="PS8" s="12">
        <v>0</v>
      </c>
      <c r="PT8" s="4">
        <v>0</v>
      </c>
      <c r="PU8" s="9">
        <v>0</v>
      </c>
      <c r="PV8" s="12">
        <v>0</v>
      </c>
      <c r="PW8" s="4">
        <v>0</v>
      </c>
      <c r="PX8" s="9">
        <v>0</v>
      </c>
      <c r="PY8" s="12">
        <v>17</v>
      </c>
      <c r="PZ8" s="4">
        <v>60</v>
      </c>
      <c r="QA8" s="9">
        <f t="shared" ref="QA8:QA17" si="29">PZ8/PY8*1000</f>
        <v>3529.4117647058824</v>
      </c>
      <c r="QB8" s="12">
        <v>0</v>
      </c>
      <c r="QC8" s="4">
        <v>0</v>
      </c>
      <c r="QD8" s="9">
        <v>0</v>
      </c>
      <c r="QE8" s="12">
        <v>0</v>
      </c>
      <c r="QF8" s="4">
        <v>0</v>
      </c>
      <c r="QG8" s="9">
        <v>0</v>
      </c>
      <c r="QH8" s="12">
        <v>0</v>
      </c>
      <c r="QI8" s="4">
        <v>0</v>
      </c>
      <c r="QJ8" s="9">
        <v>0</v>
      </c>
      <c r="QK8" s="12">
        <v>0</v>
      </c>
      <c r="QL8" s="4">
        <v>0</v>
      </c>
      <c r="QM8" s="9">
        <v>0</v>
      </c>
      <c r="QN8" s="12">
        <v>0</v>
      </c>
      <c r="QO8" s="4">
        <v>0</v>
      </c>
      <c r="QP8" s="9">
        <v>0</v>
      </c>
      <c r="QQ8" s="12">
        <v>0</v>
      </c>
      <c r="QR8" s="4">
        <v>0</v>
      </c>
      <c r="QS8" s="9">
        <v>0</v>
      </c>
      <c r="QT8" s="12">
        <v>1092</v>
      </c>
      <c r="QU8" s="4">
        <v>1564</v>
      </c>
      <c r="QV8" s="9">
        <f t="shared" si="26"/>
        <v>1432.2344322344322</v>
      </c>
      <c r="QW8" s="12">
        <v>12349</v>
      </c>
      <c r="QX8" s="4">
        <v>16065</v>
      </c>
      <c r="QY8" s="9">
        <f t="shared" si="19"/>
        <v>1300.9150538505144</v>
      </c>
      <c r="QZ8" s="12">
        <f t="shared" si="20"/>
        <v>19165</v>
      </c>
      <c r="RA8" s="9">
        <f t="shared" si="21"/>
        <v>24841</v>
      </c>
    </row>
    <row r="9" spans="1:469" x14ac:dyDescent="0.3">
      <c r="A9" s="93">
        <v>2004</v>
      </c>
      <c r="B9" s="94" t="s">
        <v>5</v>
      </c>
      <c r="C9" s="12">
        <v>0</v>
      </c>
      <c r="D9" s="4">
        <v>0</v>
      </c>
      <c r="E9" s="9">
        <f t="shared" si="0"/>
        <v>0</v>
      </c>
      <c r="F9" s="12">
        <v>0</v>
      </c>
      <c r="G9" s="4">
        <v>0</v>
      </c>
      <c r="H9" s="9">
        <v>0</v>
      </c>
      <c r="I9" s="12">
        <v>0</v>
      </c>
      <c r="J9" s="4">
        <v>0</v>
      </c>
      <c r="K9" s="9">
        <v>0</v>
      </c>
      <c r="L9" s="12"/>
      <c r="M9" s="4"/>
      <c r="N9" s="9"/>
      <c r="O9" s="12">
        <v>0</v>
      </c>
      <c r="P9" s="4">
        <v>0</v>
      </c>
      <c r="Q9" s="9">
        <v>0</v>
      </c>
      <c r="R9" s="12">
        <v>349</v>
      </c>
      <c r="S9" s="4">
        <v>1778</v>
      </c>
      <c r="T9" s="9">
        <f t="shared" si="22"/>
        <v>5094.5558739255011</v>
      </c>
      <c r="U9" s="12"/>
      <c r="V9" s="4"/>
      <c r="W9" s="9"/>
      <c r="X9" s="12">
        <v>0</v>
      </c>
      <c r="Y9" s="4">
        <v>0</v>
      </c>
      <c r="Z9" s="9">
        <v>0</v>
      </c>
      <c r="AA9" s="12">
        <v>0</v>
      </c>
      <c r="AB9" s="4">
        <v>0</v>
      </c>
      <c r="AC9" s="9">
        <v>0</v>
      </c>
      <c r="AD9" s="12">
        <v>0</v>
      </c>
      <c r="AE9" s="4">
        <v>0</v>
      </c>
      <c r="AF9" s="9">
        <v>0</v>
      </c>
      <c r="AG9" s="12">
        <v>0</v>
      </c>
      <c r="AH9" s="4">
        <v>0</v>
      </c>
      <c r="AI9" s="9">
        <v>0</v>
      </c>
      <c r="AJ9" s="12">
        <v>0</v>
      </c>
      <c r="AK9" s="4">
        <v>0</v>
      </c>
      <c r="AL9" s="9">
        <v>0</v>
      </c>
      <c r="AM9" s="12">
        <v>0</v>
      </c>
      <c r="AN9" s="4">
        <v>0</v>
      </c>
      <c r="AO9" s="9">
        <v>0</v>
      </c>
      <c r="AP9" s="12">
        <v>0</v>
      </c>
      <c r="AQ9" s="4">
        <v>0</v>
      </c>
      <c r="AR9" s="9">
        <f t="shared" si="1"/>
        <v>0</v>
      </c>
      <c r="AS9" s="12">
        <v>0</v>
      </c>
      <c r="AT9" s="4">
        <v>0</v>
      </c>
      <c r="AU9" s="9">
        <f t="shared" si="2"/>
        <v>0</v>
      </c>
      <c r="AV9" s="12">
        <v>0</v>
      </c>
      <c r="AW9" s="4">
        <v>0</v>
      </c>
      <c r="AX9" s="9">
        <v>0</v>
      </c>
      <c r="AY9" s="12">
        <v>0</v>
      </c>
      <c r="AZ9" s="4">
        <v>0</v>
      </c>
      <c r="BA9" s="9">
        <v>0</v>
      </c>
      <c r="BB9" s="12"/>
      <c r="BC9" s="4"/>
      <c r="BD9" s="9"/>
      <c r="BE9" s="12">
        <v>0</v>
      </c>
      <c r="BF9" s="4">
        <v>0</v>
      </c>
      <c r="BG9" s="9">
        <v>0</v>
      </c>
      <c r="BH9" s="12"/>
      <c r="BI9" s="4"/>
      <c r="BJ9" s="9"/>
      <c r="BK9" s="12">
        <v>0</v>
      </c>
      <c r="BL9" s="4">
        <v>0</v>
      </c>
      <c r="BM9" s="9">
        <v>0</v>
      </c>
      <c r="BN9" s="12">
        <v>0</v>
      </c>
      <c r="BO9" s="4">
        <v>0</v>
      </c>
      <c r="BP9" s="9">
        <v>0</v>
      </c>
      <c r="BQ9" s="12">
        <v>0</v>
      </c>
      <c r="BR9" s="4">
        <v>0</v>
      </c>
      <c r="BS9" s="9">
        <v>0</v>
      </c>
      <c r="BT9" s="12">
        <v>0</v>
      </c>
      <c r="BU9" s="4">
        <v>0</v>
      </c>
      <c r="BV9" s="9">
        <v>0</v>
      </c>
      <c r="BW9" s="12">
        <v>0</v>
      </c>
      <c r="BX9" s="4">
        <v>0</v>
      </c>
      <c r="BY9" s="9">
        <v>0</v>
      </c>
      <c r="BZ9" s="12">
        <v>0</v>
      </c>
      <c r="CA9" s="4">
        <v>0</v>
      </c>
      <c r="CB9" s="9">
        <v>0</v>
      </c>
      <c r="CC9" s="12">
        <v>0</v>
      </c>
      <c r="CD9" s="4">
        <v>0</v>
      </c>
      <c r="CE9" s="9">
        <v>0</v>
      </c>
      <c r="CF9" s="12">
        <v>0</v>
      </c>
      <c r="CG9" s="4">
        <v>0</v>
      </c>
      <c r="CH9" s="9">
        <v>0</v>
      </c>
      <c r="CI9" s="12">
        <v>0</v>
      </c>
      <c r="CJ9" s="4">
        <v>0</v>
      </c>
      <c r="CK9" s="9">
        <f t="shared" si="3"/>
        <v>0</v>
      </c>
      <c r="CL9" s="12">
        <v>0</v>
      </c>
      <c r="CM9" s="4">
        <v>0</v>
      </c>
      <c r="CN9" s="9">
        <v>0</v>
      </c>
      <c r="CO9" s="12">
        <v>0</v>
      </c>
      <c r="CP9" s="4">
        <v>0</v>
      </c>
      <c r="CQ9" s="9">
        <v>0</v>
      </c>
      <c r="CR9" s="12">
        <v>0</v>
      </c>
      <c r="CS9" s="4">
        <v>0</v>
      </c>
      <c r="CT9" s="9">
        <v>0</v>
      </c>
      <c r="CU9" s="12">
        <v>2</v>
      </c>
      <c r="CV9" s="4">
        <v>16</v>
      </c>
      <c r="CW9" s="9">
        <f t="shared" ref="CW9" si="30">CV9/CU9*1000</f>
        <v>8000</v>
      </c>
      <c r="CX9" s="12">
        <v>0</v>
      </c>
      <c r="CY9" s="4">
        <v>0</v>
      </c>
      <c r="CZ9" s="9">
        <v>0</v>
      </c>
      <c r="DA9" s="12">
        <v>0</v>
      </c>
      <c r="DB9" s="4">
        <v>0</v>
      </c>
      <c r="DC9" s="9">
        <v>0</v>
      </c>
      <c r="DD9" s="12">
        <v>0</v>
      </c>
      <c r="DE9" s="4">
        <v>0</v>
      </c>
      <c r="DF9" s="9">
        <f t="shared" si="4"/>
        <v>0</v>
      </c>
      <c r="DG9" s="12">
        <v>0</v>
      </c>
      <c r="DH9" s="4">
        <v>0</v>
      </c>
      <c r="DI9" s="9">
        <v>0</v>
      </c>
      <c r="DJ9" s="12">
        <v>0</v>
      </c>
      <c r="DK9" s="4">
        <v>0</v>
      </c>
      <c r="DL9" s="9">
        <v>0</v>
      </c>
      <c r="DM9" s="12">
        <v>0</v>
      </c>
      <c r="DN9" s="4">
        <v>0</v>
      </c>
      <c r="DO9" s="9">
        <f t="shared" si="5"/>
        <v>0</v>
      </c>
      <c r="DP9" s="12">
        <v>0</v>
      </c>
      <c r="DQ9" s="4">
        <v>0</v>
      </c>
      <c r="DR9" s="9">
        <v>0</v>
      </c>
      <c r="DS9" s="12">
        <v>0</v>
      </c>
      <c r="DT9" s="4">
        <v>0</v>
      </c>
      <c r="DU9" s="9">
        <v>0</v>
      </c>
      <c r="DV9" s="12">
        <v>0</v>
      </c>
      <c r="DW9" s="4">
        <v>0</v>
      </c>
      <c r="DX9" s="9">
        <v>0</v>
      </c>
      <c r="DY9" s="12">
        <v>0</v>
      </c>
      <c r="DZ9" s="4">
        <v>0</v>
      </c>
      <c r="EA9" s="9">
        <v>0</v>
      </c>
      <c r="EB9" s="12"/>
      <c r="EC9" s="4"/>
      <c r="ED9" s="9"/>
      <c r="EE9" s="12">
        <v>0</v>
      </c>
      <c r="EF9" s="4">
        <v>0</v>
      </c>
      <c r="EG9" s="9">
        <v>0</v>
      </c>
      <c r="EH9" s="12">
        <v>0</v>
      </c>
      <c r="EI9" s="4">
        <v>0</v>
      </c>
      <c r="EJ9" s="9">
        <v>0</v>
      </c>
      <c r="EK9" s="12">
        <v>0</v>
      </c>
      <c r="EL9" s="4">
        <v>0</v>
      </c>
      <c r="EM9" s="9">
        <v>0</v>
      </c>
      <c r="EN9" s="12">
        <v>0</v>
      </c>
      <c r="EO9" s="4">
        <v>0</v>
      </c>
      <c r="EP9" s="9">
        <v>0</v>
      </c>
      <c r="EQ9" s="12">
        <v>0</v>
      </c>
      <c r="ER9" s="4">
        <v>0</v>
      </c>
      <c r="ES9" s="9">
        <v>0</v>
      </c>
      <c r="ET9" s="12">
        <v>0</v>
      </c>
      <c r="EU9" s="4">
        <v>0</v>
      </c>
      <c r="EV9" s="9">
        <v>0</v>
      </c>
      <c r="EW9" s="12">
        <v>0</v>
      </c>
      <c r="EX9" s="4">
        <v>0</v>
      </c>
      <c r="EY9" s="9">
        <v>0</v>
      </c>
      <c r="EZ9" s="12">
        <v>0</v>
      </c>
      <c r="FA9" s="4">
        <v>0</v>
      </c>
      <c r="FB9" s="9">
        <v>0</v>
      </c>
      <c r="FC9" s="12">
        <v>0</v>
      </c>
      <c r="FD9" s="4">
        <v>0</v>
      </c>
      <c r="FE9" s="9">
        <v>0</v>
      </c>
      <c r="FF9" s="12">
        <v>0</v>
      </c>
      <c r="FG9" s="4">
        <v>0</v>
      </c>
      <c r="FH9" s="9">
        <v>0</v>
      </c>
      <c r="FI9" s="12">
        <v>0</v>
      </c>
      <c r="FJ9" s="4">
        <v>0</v>
      </c>
      <c r="FK9" s="9">
        <v>0</v>
      </c>
      <c r="FL9" s="12">
        <v>0</v>
      </c>
      <c r="FM9" s="4">
        <v>0</v>
      </c>
      <c r="FN9" s="9">
        <v>0</v>
      </c>
      <c r="FO9" s="12">
        <v>0</v>
      </c>
      <c r="FP9" s="4">
        <v>0</v>
      </c>
      <c r="FQ9" s="9">
        <v>0</v>
      </c>
      <c r="FR9" s="12">
        <v>0</v>
      </c>
      <c r="FS9" s="4">
        <v>0</v>
      </c>
      <c r="FT9" s="9">
        <v>0</v>
      </c>
      <c r="FU9" s="12">
        <v>0</v>
      </c>
      <c r="FV9" s="4">
        <v>0</v>
      </c>
      <c r="FW9" s="9">
        <f t="shared" si="6"/>
        <v>0</v>
      </c>
      <c r="FX9" s="12">
        <v>0</v>
      </c>
      <c r="FY9" s="4">
        <v>0</v>
      </c>
      <c r="FZ9" s="9">
        <v>0</v>
      </c>
      <c r="GA9" s="12">
        <v>0</v>
      </c>
      <c r="GB9" s="4">
        <v>0</v>
      </c>
      <c r="GC9" s="9">
        <f t="shared" si="7"/>
        <v>0</v>
      </c>
      <c r="GD9" s="12">
        <v>0</v>
      </c>
      <c r="GE9" s="4">
        <v>0</v>
      </c>
      <c r="GF9" s="9">
        <v>0</v>
      </c>
      <c r="GG9" s="12">
        <v>0</v>
      </c>
      <c r="GH9" s="4">
        <v>0</v>
      </c>
      <c r="GI9" s="9">
        <v>0</v>
      </c>
      <c r="GJ9" s="12">
        <v>0</v>
      </c>
      <c r="GK9" s="4">
        <v>0</v>
      </c>
      <c r="GL9" s="9">
        <v>0</v>
      </c>
      <c r="GM9" s="12">
        <v>0</v>
      </c>
      <c r="GN9" s="4">
        <v>0</v>
      </c>
      <c r="GO9" s="9">
        <v>0</v>
      </c>
      <c r="GP9" s="12">
        <v>0</v>
      </c>
      <c r="GQ9" s="4">
        <v>0</v>
      </c>
      <c r="GR9" s="9">
        <v>0</v>
      </c>
      <c r="GS9" s="12">
        <v>0</v>
      </c>
      <c r="GT9" s="4">
        <v>0</v>
      </c>
      <c r="GU9" s="9">
        <v>0</v>
      </c>
      <c r="GV9" s="12">
        <v>0</v>
      </c>
      <c r="GW9" s="4">
        <v>0</v>
      </c>
      <c r="GX9" s="9">
        <v>0</v>
      </c>
      <c r="GY9" s="12">
        <v>0</v>
      </c>
      <c r="GZ9" s="4">
        <v>0</v>
      </c>
      <c r="HA9" s="9">
        <v>0</v>
      </c>
      <c r="HB9" s="12">
        <v>0</v>
      </c>
      <c r="HC9" s="4">
        <v>0</v>
      </c>
      <c r="HD9" s="9">
        <v>0</v>
      </c>
      <c r="HE9" s="12">
        <v>0</v>
      </c>
      <c r="HF9" s="4">
        <v>0</v>
      </c>
      <c r="HG9" s="9">
        <v>0</v>
      </c>
      <c r="HH9" s="12">
        <v>0</v>
      </c>
      <c r="HI9" s="4">
        <v>0</v>
      </c>
      <c r="HJ9" s="9">
        <v>0</v>
      </c>
      <c r="HK9" s="12">
        <v>0</v>
      </c>
      <c r="HL9" s="4">
        <v>0</v>
      </c>
      <c r="HM9" s="9">
        <v>0</v>
      </c>
      <c r="HN9" s="12">
        <v>0</v>
      </c>
      <c r="HO9" s="4">
        <v>0</v>
      </c>
      <c r="HP9" s="9">
        <v>0</v>
      </c>
      <c r="HQ9" s="12">
        <v>0</v>
      </c>
      <c r="HR9" s="4">
        <v>0</v>
      </c>
      <c r="HS9" s="9">
        <v>0</v>
      </c>
      <c r="HT9" s="12">
        <v>0</v>
      </c>
      <c r="HU9" s="4">
        <v>0</v>
      </c>
      <c r="HV9" s="9">
        <v>0</v>
      </c>
      <c r="HW9" s="12">
        <v>0</v>
      </c>
      <c r="HX9" s="4">
        <v>0</v>
      </c>
      <c r="HY9" s="9">
        <v>0</v>
      </c>
      <c r="HZ9" s="12">
        <v>0</v>
      </c>
      <c r="IA9" s="4">
        <v>0</v>
      </c>
      <c r="IB9" s="9">
        <v>0</v>
      </c>
      <c r="IC9" s="12">
        <v>0</v>
      </c>
      <c r="ID9" s="4">
        <v>0</v>
      </c>
      <c r="IE9" s="9">
        <v>0</v>
      </c>
      <c r="IF9" s="12">
        <v>0</v>
      </c>
      <c r="IG9" s="4">
        <v>0</v>
      </c>
      <c r="IH9" s="9">
        <v>0</v>
      </c>
      <c r="II9" s="12"/>
      <c r="IJ9" s="4"/>
      <c r="IK9" s="9"/>
      <c r="IL9" s="12">
        <v>0</v>
      </c>
      <c r="IM9" s="4">
        <v>0</v>
      </c>
      <c r="IN9" s="9">
        <f t="shared" si="8"/>
        <v>0</v>
      </c>
      <c r="IO9" s="12">
        <v>0</v>
      </c>
      <c r="IP9" s="4">
        <v>0</v>
      </c>
      <c r="IQ9" s="9">
        <f t="shared" si="9"/>
        <v>0</v>
      </c>
      <c r="IR9" s="12">
        <v>0</v>
      </c>
      <c r="IS9" s="4">
        <v>0</v>
      </c>
      <c r="IT9" s="9">
        <f t="shared" si="10"/>
        <v>0</v>
      </c>
      <c r="IU9" s="12">
        <v>0</v>
      </c>
      <c r="IV9" s="4">
        <v>0</v>
      </c>
      <c r="IW9" s="9">
        <v>0</v>
      </c>
      <c r="IX9" s="12">
        <v>0</v>
      </c>
      <c r="IY9" s="4">
        <v>0</v>
      </c>
      <c r="IZ9" s="9">
        <v>0</v>
      </c>
      <c r="JA9" s="12">
        <v>0</v>
      </c>
      <c r="JB9" s="4">
        <v>0</v>
      </c>
      <c r="JC9" s="9">
        <v>0</v>
      </c>
      <c r="JD9" s="12"/>
      <c r="JE9" s="4"/>
      <c r="JF9" s="9"/>
      <c r="JG9" s="12">
        <v>0</v>
      </c>
      <c r="JH9" s="4">
        <v>2</v>
      </c>
      <c r="JI9" s="9">
        <v>0</v>
      </c>
      <c r="JJ9" s="12">
        <v>0</v>
      </c>
      <c r="JK9" s="4">
        <v>0</v>
      </c>
      <c r="JL9" s="9">
        <f t="shared" si="11"/>
        <v>0</v>
      </c>
      <c r="JM9" s="12"/>
      <c r="JN9" s="4"/>
      <c r="JO9" s="9"/>
      <c r="JP9" s="12">
        <v>0</v>
      </c>
      <c r="JQ9" s="4">
        <v>0</v>
      </c>
      <c r="JR9" s="9">
        <v>0</v>
      </c>
      <c r="JS9" s="12">
        <v>0</v>
      </c>
      <c r="JT9" s="4">
        <v>0</v>
      </c>
      <c r="JU9" s="9">
        <v>0</v>
      </c>
      <c r="JV9" s="12">
        <v>0</v>
      </c>
      <c r="JW9" s="4">
        <v>0</v>
      </c>
      <c r="JX9" s="9">
        <v>0</v>
      </c>
      <c r="JY9" s="12">
        <v>0</v>
      </c>
      <c r="JZ9" s="4">
        <v>0</v>
      </c>
      <c r="KA9" s="9">
        <v>0</v>
      </c>
      <c r="KB9" s="12">
        <v>0</v>
      </c>
      <c r="KC9" s="4">
        <v>0</v>
      </c>
      <c r="KD9" s="9">
        <v>0</v>
      </c>
      <c r="KE9" s="12">
        <v>8125</v>
      </c>
      <c r="KF9" s="4">
        <v>9516</v>
      </c>
      <c r="KG9" s="9">
        <f t="shared" si="13"/>
        <v>1171.2</v>
      </c>
      <c r="KH9" s="12">
        <v>0</v>
      </c>
      <c r="KI9" s="4">
        <v>0</v>
      </c>
      <c r="KJ9" s="9">
        <v>0</v>
      </c>
      <c r="KK9" s="12">
        <v>0</v>
      </c>
      <c r="KL9" s="4">
        <v>0</v>
      </c>
      <c r="KM9" s="9">
        <v>0</v>
      </c>
      <c r="KN9" s="12">
        <v>0</v>
      </c>
      <c r="KO9" s="4">
        <v>0</v>
      </c>
      <c r="KP9" s="9">
        <f>IF(KN9=0,0,KO9/KN9*1000)</f>
        <v>0</v>
      </c>
      <c r="KQ9" s="12">
        <v>0</v>
      </c>
      <c r="KR9" s="4">
        <v>0</v>
      </c>
      <c r="KS9" s="9">
        <v>0</v>
      </c>
      <c r="KT9" s="12">
        <v>0</v>
      </c>
      <c r="KU9" s="4">
        <v>0</v>
      </c>
      <c r="KV9" s="9">
        <v>0</v>
      </c>
      <c r="KW9" s="12">
        <v>0</v>
      </c>
      <c r="KX9" s="4">
        <v>0</v>
      </c>
      <c r="KY9" s="9">
        <v>0</v>
      </c>
      <c r="KZ9" s="12">
        <v>0</v>
      </c>
      <c r="LA9" s="4">
        <v>0</v>
      </c>
      <c r="LB9" s="9">
        <v>0</v>
      </c>
      <c r="LC9" s="12">
        <v>0</v>
      </c>
      <c r="LD9" s="4">
        <v>0</v>
      </c>
      <c r="LE9" s="9">
        <v>0</v>
      </c>
      <c r="LF9" s="12">
        <v>0</v>
      </c>
      <c r="LG9" s="4">
        <v>0</v>
      </c>
      <c r="LH9" s="9">
        <f t="shared" si="14"/>
        <v>0</v>
      </c>
      <c r="LI9" s="12">
        <v>0</v>
      </c>
      <c r="LJ9" s="4">
        <v>0</v>
      </c>
      <c r="LK9" s="9">
        <v>0</v>
      </c>
      <c r="LL9" s="12">
        <v>0</v>
      </c>
      <c r="LM9" s="4">
        <v>0</v>
      </c>
      <c r="LN9" s="9">
        <v>0</v>
      </c>
      <c r="LO9" s="12">
        <v>0</v>
      </c>
      <c r="LP9" s="4">
        <v>0</v>
      </c>
      <c r="LQ9" s="9">
        <f t="shared" si="15"/>
        <v>0</v>
      </c>
      <c r="LR9" s="12">
        <v>0</v>
      </c>
      <c r="LS9" s="4">
        <v>0</v>
      </c>
      <c r="LT9" s="9">
        <f>IF(LR9=0,0,LS9/LR9*1000)</f>
        <v>0</v>
      </c>
      <c r="LU9" s="12">
        <v>0</v>
      </c>
      <c r="LV9" s="4">
        <v>0</v>
      </c>
      <c r="LW9" s="9">
        <v>0</v>
      </c>
      <c r="LX9" s="12">
        <v>0</v>
      </c>
      <c r="LY9" s="4">
        <v>0</v>
      </c>
      <c r="LZ9" s="9">
        <v>0</v>
      </c>
      <c r="MA9" s="12">
        <v>0</v>
      </c>
      <c r="MB9" s="4">
        <v>0</v>
      </c>
      <c r="MC9" s="9">
        <f t="shared" si="16"/>
        <v>0</v>
      </c>
      <c r="MD9" s="12">
        <v>0</v>
      </c>
      <c r="ME9" s="4">
        <v>0</v>
      </c>
      <c r="MF9" s="9">
        <v>0</v>
      </c>
      <c r="MG9" s="12">
        <v>0</v>
      </c>
      <c r="MH9" s="4">
        <v>0</v>
      </c>
      <c r="MI9" s="9">
        <f>IF(MG9=0,0,MH9/MG9*1000)</f>
        <v>0</v>
      </c>
      <c r="MJ9" s="12">
        <v>0</v>
      </c>
      <c r="MK9" s="4">
        <v>0</v>
      </c>
      <c r="ML9" s="9">
        <v>0</v>
      </c>
      <c r="MM9" s="12">
        <v>0</v>
      </c>
      <c r="MN9" s="4">
        <v>0</v>
      </c>
      <c r="MO9" s="9">
        <v>0</v>
      </c>
      <c r="MP9" s="12">
        <v>0</v>
      </c>
      <c r="MQ9" s="4">
        <v>0</v>
      </c>
      <c r="MR9" s="9">
        <v>0</v>
      </c>
      <c r="MS9" s="12">
        <v>0</v>
      </c>
      <c r="MT9" s="4">
        <v>0</v>
      </c>
      <c r="MU9" s="9">
        <v>0</v>
      </c>
      <c r="MV9" s="12">
        <v>0</v>
      </c>
      <c r="MW9" s="4">
        <v>0</v>
      </c>
      <c r="MX9" s="9">
        <v>0</v>
      </c>
      <c r="MY9" s="12">
        <v>0</v>
      </c>
      <c r="MZ9" s="4">
        <v>0</v>
      </c>
      <c r="NA9" s="9">
        <v>0</v>
      </c>
      <c r="NB9" s="12">
        <v>0</v>
      </c>
      <c r="NC9" s="4">
        <v>0</v>
      </c>
      <c r="ND9" s="9">
        <v>0</v>
      </c>
      <c r="NE9" s="12">
        <v>0</v>
      </c>
      <c r="NF9" s="4">
        <v>0</v>
      </c>
      <c r="NG9" s="9">
        <v>0</v>
      </c>
      <c r="NH9" s="12">
        <v>0</v>
      </c>
      <c r="NI9" s="4">
        <v>0</v>
      </c>
      <c r="NJ9" s="9">
        <v>0</v>
      </c>
      <c r="NK9" s="12"/>
      <c r="NL9" s="4"/>
      <c r="NM9" s="9"/>
      <c r="NN9" s="12"/>
      <c r="NO9" s="4"/>
      <c r="NP9" s="9"/>
      <c r="NQ9" s="12">
        <v>0</v>
      </c>
      <c r="NR9" s="4">
        <v>0</v>
      </c>
      <c r="NS9" s="9">
        <v>0</v>
      </c>
      <c r="NT9" s="12"/>
      <c r="NU9" s="221"/>
      <c r="NV9" s="9"/>
      <c r="NW9" s="12">
        <v>0</v>
      </c>
      <c r="NX9" s="4">
        <v>0</v>
      </c>
      <c r="NY9" s="9">
        <v>0</v>
      </c>
      <c r="NZ9" s="12">
        <v>0</v>
      </c>
      <c r="OA9" s="4">
        <v>0</v>
      </c>
      <c r="OB9" s="9">
        <v>0</v>
      </c>
      <c r="OC9" s="12">
        <v>0</v>
      </c>
      <c r="OD9" s="4">
        <v>0</v>
      </c>
      <c r="OE9" s="9">
        <v>0</v>
      </c>
      <c r="OF9" s="12">
        <v>0</v>
      </c>
      <c r="OG9" s="4">
        <v>0</v>
      </c>
      <c r="OH9" s="9">
        <v>0</v>
      </c>
      <c r="OI9" s="12">
        <v>0</v>
      </c>
      <c r="OJ9" s="4">
        <v>0</v>
      </c>
      <c r="OK9" s="9">
        <v>0</v>
      </c>
      <c r="OL9" s="12">
        <v>0</v>
      </c>
      <c r="OM9" s="4">
        <v>0</v>
      </c>
      <c r="ON9" s="9">
        <v>0</v>
      </c>
      <c r="OO9" s="12">
        <v>0</v>
      </c>
      <c r="OP9" s="4">
        <v>0</v>
      </c>
      <c r="OQ9" s="9">
        <v>0</v>
      </c>
      <c r="OR9" s="12">
        <v>0</v>
      </c>
      <c r="OS9" s="4">
        <v>0</v>
      </c>
      <c r="OT9" s="9">
        <v>0</v>
      </c>
      <c r="OU9" s="12">
        <v>0</v>
      </c>
      <c r="OV9" s="4">
        <v>0</v>
      </c>
      <c r="OW9" s="9">
        <v>0</v>
      </c>
      <c r="OX9" s="12">
        <v>0</v>
      </c>
      <c r="OY9" s="4">
        <v>0</v>
      </c>
      <c r="OZ9" s="9">
        <v>0</v>
      </c>
      <c r="PA9" s="12">
        <v>0</v>
      </c>
      <c r="PB9" s="4">
        <v>0</v>
      </c>
      <c r="PC9" s="9">
        <v>0</v>
      </c>
      <c r="PD9" s="12">
        <v>0</v>
      </c>
      <c r="PE9" s="4">
        <v>0</v>
      </c>
      <c r="PF9" s="9">
        <v>0</v>
      </c>
      <c r="PG9" s="12">
        <v>0</v>
      </c>
      <c r="PH9" s="4">
        <v>0</v>
      </c>
      <c r="PI9" s="9">
        <v>0</v>
      </c>
      <c r="PJ9" s="12">
        <v>0</v>
      </c>
      <c r="PK9" s="4">
        <v>0</v>
      </c>
      <c r="PL9" s="9">
        <f t="shared" si="17"/>
        <v>0</v>
      </c>
      <c r="PM9" s="12">
        <v>0</v>
      </c>
      <c r="PN9" s="4">
        <v>0</v>
      </c>
      <c r="PO9" s="9">
        <f t="shared" si="18"/>
        <v>0</v>
      </c>
      <c r="PP9" s="12">
        <v>0</v>
      </c>
      <c r="PQ9" s="4">
        <v>0</v>
      </c>
      <c r="PR9" s="9">
        <v>0</v>
      </c>
      <c r="PS9" s="12">
        <v>0</v>
      </c>
      <c r="PT9" s="4">
        <v>0</v>
      </c>
      <c r="PU9" s="9">
        <v>0</v>
      </c>
      <c r="PV9" s="12">
        <v>0</v>
      </c>
      <c r="PW9" s="4">
        <v>0</v>
      </c>
      <c r="PX9" s="9">
        <v>0</v>
      </c>
      <c r="PY9" s="12">
        <v>7</v>
      </c>
      <c r="PZ9" s="4">
        <v>27</v>
      </c>
      <c r="QA9" s="9">
        <f t="shared" si="29"/>
        <v>3857.1428571428573</v>
      </c>
      <c r="QB9" s="12">
        <v>0</v>
      </c>
      <c r="QC9" s="4">
        <v>0</v>
      </c>
      <c r="QD9" s="9">
        <v>0</v>
      </c>
      <c r="QE9" s="12">
        <v>0</v>
      </c>
      <c r="QF9" s="4">
        <v>0</v>
      </c>
      <c r="QG9" s="9">
        <v>0</v>
      </c>
      <c r="QH9" s="12">
        <v>0</v>
      </c>
      <c r="QI9" s="4">
        <v>0</v>
      </c>
      <c r="QJ9" s="9">
        <v>0</v>
      </c>
      <c r="QK9" s="12">
        <v>0</v>
      </c>
      <c r="QL9" s="4">
        <v>0</v>
      </c>
      <c r="QM9" s="9">
        <v>0</v>
      </c>
      <c r="QN9" s="12">
        <v>0</v>
      </c>
      <c r="QO9" s="4">
        <v>0</v>
      </c>
      <c r="QP9" s="9">
        <v>0</v>
      </c>
      <c r="QQ9" s="12">
        <v>0</v>
      </c>
      <c r="QR9" s="4">
        <v>0</v>
      </c>
      <c r="QS9" s="9">
        <v>0</v>
      </c>
      <c r="QT9" s="12">
        <v>373</v>
      </c>
      <c r="QU9" s="4">
        <v>501</v>
      </c>
      <c r="QV9" s="9">
        <f t="shared" si="26"/>
        <v>1343.1635388739946</v>
      </c>
      <c r="QW9" s="12">
        <v>31450</v>
      </c>
      <c r="QX9" s="4">
        <v>29111</v>
      </c>
      <c r="QY9" s="9">
        <f t="shared" si="19"/>
        <v>925.62798092209857</v>
      </c>
      <c r="QZ9" s="12">
        <f t="shared" si="20"/>
        <v>40306</v>
      </c>
      <c r="RA9" s="9">
        <f t="shared" si="21"/>
        <v>40951</v>
      </c>
    </row>
    <row r="10" spans="1:469" x14ac:dyDescent="0.3">
      <c r="A10" s="93">
        <v>2004</v>
      </c>
      <c r="B10" s="94" t="s">
        <v>6</v>
      </c>
      <c r="C10" s="12">
        <v>0</v>
      </c>
      <c r="D10" s="4">
        <v>0</v>
      </c>
      <c r="E10" s="9">
        <f t="shared" si="0"/>
        <v>0</v>
      </c>
      <c r="F10" s="12">
        <v>0</v>
      </c>
      <c r="G10" s="4">
        <v>0</v>
      </c>
      <c r="H10" s="9">
        <v>0</v>
      </c>
      <c r="I10" s="12">
        <v>0</v>
      </c>
      <c r="J10" s="4">
        <v>1</v>
      </c>
      <c r="K10" s="9">
        <v>0</v>
      </c>
      <c r="L10" s="12"/>
      <c r="M10" s="4"/>
      <c r="N10" s="9"/>
      <c r="O10" s="12">
        <v>0</v>
      </c>
      <c r="P10" s="4">
        <v>0</v>
      </c>
      <c r="Q10" s="9">
        <v>0</v>
      </c>
      <c r="R10" s="12">
        <v>538</v>
      </c>
      <c r="S10" s="4">
        <v>992</v>
      </c>
      <c r="T10" s="9">
        <f t="shared" si="22"/>
        <v>1843.8661710037175</v>
      </c>
      <c r="U10" s="12"/>
      <c r="V10" s="4"/>
      <c r="W10" s="9"/>
      <c r="X10" s="12">
        <v>0</v>
      </c>
      <c r="Y10" s="4">
        <v>0</v>
      </c>
      <c r="Z10" s="9">
        <v>0</v>
      </c>
      <c r="AA10" s="12">
        <v>0</v>
      </c>
      <c r="AB10" s="4">
        <v>0</v>
      </c>
      <c r="AC10" s="9">
        <v>0</v>
      </c>
      <c r="AD10" s="12">
        <v>2</v>
      </c>
      <c r="AE10" s="4">
        <v>8</v>
      </c>
      <c r="AF10" s="9">
        <f t="shared" ref="AF10:AF16" si="31">AE10/AD10*1000</f>
        <v>4000</v>
      </c>
      <c r="AG10" s="12">
        <v>0</v>
      </c>
      <c r="AH10" s="4">
        <v>0</v>
      </c>
      <c r="AI10" s="9">
        <v>0</v>
      </c>
      <c r="AJ10" s="12">
        <v>0</v>
      </c>
      <c r="AK10" s="4">
        <v>0</v>
      </c>
      <c r="AL10" s="9">
        <v>0</v>
      </c>
      <c r="AM10" s="12">
        <v>0</v>
      </c>
      <c r="AN10" s="4">
        <v>0</v>
      </c>
      <c r="AO10" s="9">
        <v>0</v>
      </c>
      <c r="AP10" s="12">
        <v>0</v>
      </c>
      <c r="AQ10" s="4">
        <v>0</v>
      </c>
      <c r="AR10" s="9">
        <f t="shared" si="1"/>
        <v>0</v>
      </c>
      <c r="AS10" s="12">
        <v>0</v>
      </c>
      <c r="AT10" s="4">
        <v>0</v>
      </c>
      <c r="AU10" s="9">
        <f t="shared" si="2"/>
        <v>0</v>
      </c>
      <c r="AV10" s="12">
        <v>0</v>
      </c>
      <c r="AW10" s="4">
        <v>0</v>
      </c>
      <c r="AX10" s="9">
        <v>0</v>
      </c>
      <c r="AY10" s="12">
        <v>0</v>
      </c>
      <c r="AZ10" s="4">
        <v>0</v>
      </c>
      <c r="BA10" s="9">
        <v>0</v>
      </c>
      <c r="BB10" s="12"/>
      <c r="BC10" s="4"/>
      <c r="BD10" s="9"/>
      <c r="BE10" s="12">
        <v>0</v>
      </c>
      <c r="BF10" s="4">
        <v>0</v>
      </c>
      <c r="BG10" s="9">
        <v>0</v>
      </c>
      <c r="BH10" s="12"/>
      <c r="BI10" s="4"/>
      <c r="BJ10" s="9"/>
      <c r="BK10" s="12">
        <v>0</v>
      </c>
      <c r="BL10" s="4">
        <v>0</v>
      </c>
      <c r="BM10" s="9">
        <v>0</v>
      </c>
      <c r="BN10" s="12">
        <v>0</v>
      </c>
      <c r="BO10" s="4">
        <v>0</v>
      </c>
      <c r="BP10" s="9">
        <v>0</v>
      </c>
      <c r="BQ10" s="12">
        <v>0</v>
      </c>
      <c r="BR10" s="4">
        <v>0</v>
      </c>
      <c r="BS10" s="9">
        <v>0</v>
      </c>
      <c r="BT10" s="12">
        <v>0</v>
      </c>
      <c r="BU10" s="4">
        <v>0</v>
      </c>
      <c r="BV10" s="9">
        <v>0</v>
      </c>
      <c r="BW10" s="12">
        <v>0</v>
      </c>
      <c r="BX10" s="4">
        <v>0</v>
      </c>
      <c r="BY10" s="9">
        <v>0</v>
      </c>
      <c r="BZ10" s="12">
        <v>0</v>
      </c>
      <c r="CA10" s="4">
        <v>0</v>
      </c>
      <c r="CB10" s="9">
        <v>0</v>
      </c>
      <c r="CC10" s="12">
        <v>0</v>
      </c>
      <c r="CD10" s="4">
        <v>0</v>
      </c>
      <c r="CE10" s="9">
        <v>0</v>
      </c>
      <c r="CF10" s="12">
        <v>0</v>
      </c>
      <c r="CG10" s="4">
        <v>0</v>
      </c>
      <c r="CH10" s="9">
        <v>0</v>
      </c>
      <c r="CI10" s="12">
        <v>0</v>
      </c>
      <c r="CJ10" s="4">
        <v>0</v>
      </c>
      <c r="CK10" s="9">
        <f t="shared" si="3"/>
        <v>0</v>
      </c>
      <c r="CL10" s="12">
        <v>0</v>
      </c>
      <c r="CM10" s="4">
        <v>0</v>
      </c>
      <c r="CN10" s="9">
        <v>0</v>
      </c>
      <c r="CO10" s="12">
        <v>0</v>
      </c>
      <c r="CP10" s="4">
        <v>0</v>
      </c>
      <c r="CQ10" s="9">
        <v>0</v>
      </c>
      <c r="CR10" s="12">
        <v>0</v>
      </c>
      <c r="CS10" s="4">
        <v>0</v>
      </c>
      <c r="CT10" s="9">
        <v>0</v>
      </c>
      <c r="CU10" s="12">
        <v>0</v>
      </c>
      <c r="CV10" s="4">
        <v>0</v>
      </c>
      <c r="CW10" s="9">
        <v>0</v>
      </c>
      <c r="CX10" s="12">
        <v>0</v>
      </c>
      <c r="CY10" s="4">
        <v>0</v>
      </c>
      <c r="CZ10" s="9">
        <v>0</v>
      </c>
      <c r="DA10" s="12">
        <v>0</v>
      </c>
      <c r="DB10" s="4">
        <v>0</v>
      </c>
      <c r="DC10" s="9">
        <v>0</v>
      </c>
      <c r="DD10" s="12">
        <v>0</v>
      </c>
      <c r="DE10" s="4">
        <v>0</v>
      </c>
      <c r="DF10" s="9">
        <f t="shared" si="4"/>
        <v>0</v>
      </c>
      <c r="DG10" s="12">
        <v>0</v>
      </c>
      <c r="DH10" s="4">
        <v>0</v>
      </c>
      <c r="DI10" s="9">
        <v>0</v>
      </c>
      <c r="DJ10" s="12">
        <v>0</v>
      </c>
      <c r="DK10" s="4">
        <v>0</v>
      </c>
      <c r="DL10" s="9">
        <v>0</v>
      </c>
      <c r="DM10" s="12">
        <v>0</v>
      </c>
      <c r="DN10" s="4">
        <v>0</v>
      </c>
      <c r="DO10" s="9">
        <f t="shared" si="5"/>
        <v>0</v>
      </c>
      <c r="DP10" s="12">
        <v>0</v>
      </c>
      <c r="DQ10" s="4">
        <v>0</v>
      </c>
      <c r="DR10" s="9">
        <v>0</v>
      </c>
      <c r="DS10" s="12">
        <v>0</v>
      </c>
      <c r="DT10" s="4">
        <v>0</v>
      </c>
      <c r="DU10" s="9">
        <v>0</v>
      </c>
      <c r="DV10" s="12">
        <v>0</v>
      </c>
      <c r="DW10" s="4">
        <v>0</v>
      </c>
      <c r="DX10" s="9">
        <v>0</v>
      </c>
      <c r="DY10" s="12">
        <v>0</v>
      </c>
      <c r="DZ10" s="4">
        <v>0</v>
      </c>
      <c r="EA10" s="9">
        <v>0</v>
      </c>
      <c r="EB10" s="12"/>
      <c r="EC10" s="4"/>
      <c r="ED10" s="9"/>
      <c r="EE10" s="12">
        <v>0</v>
      </c>
      <c r="EF10" s="4">
        <v>0</v>
      </c>
      <c r="EG10" s="9">
        <v>0</v>
      </c>
      <c r="EH10" s="12">
        <v>0</v>
      </c>
      <c r="EI10" s="4">
        <v>0</v>
      </c>
      <c r="EJ10" s="9">
        <v>0</v>
      </c>
      <c r="EK10" s="12">
        <v>0</v>
      </c>
      <c r="EL10" s="4">
        <v>0</v>
      </c>
      <c r="EM10" s="9">
        <v>0</v>
      </c>
      <c r="EN10" s="12">
        <v>0</v>
      </c>
      <c r="EO10" s="4">
        <v>0</v>
      </c>
      <c r="EP10" s="9">
        <v>0</v>
      </c>
      <c r="EQ10" s="12">
        <v>0</v>
      </c>
      <c r="ER10" s="4">
        <v>0</v>
      </c>
      <c r="ES10" s="9">
        <v>0</v>
      </c>
      <c r="ET10" s="12">
        <v>0</v>
      </c>
      <c r="EU10" s="4">
        <v>0</v>
      </c>
      <c r="EV10" s="9">
        <v>0</v>
      </c>
      <c r="EW10" s="12">
        <v>0</v>
      </c>
      <c r="EX10" s="4">
        <v>0</v>
      </c>
      <c r="EY10" s="9">
        <v>0</v>
      </c>
      <c r="EZ10" s="12">
        <v>0</v>
      </c>
      <c r="FA10" s="4">
        <v>0</v>
      </c>
      <c r="FB10" s="9">
        <v>0</v>
      </c>
      <c r="FC10" s="12">
        <v>0</v>
      </c>
      <c r="FD10" s="4">
        <v>0</v>
      </c>
      <c r="FE10" s="9">
        <v>0</v>
      </c>
      <c r="FF10" s="12">
        <v>0</v>
      </c>
      <c r="FG10" s="4">
        <v>0</v>
      </c>
      <c r="FH10" s="9">
        <v>0</v>
      </c>
      <c r="FI10" s="12">
        <v>0</v>
      </c>
      <c r="FJ10" s="4">
        <v>0</v>
      </c>
      <c r="FK10" s="9">
        <v>0</v>
      </c>
      <c r="FL10" s="12">
        <v>0</v>
      </c>
      <c r="FM10" s="4">
        <v>0</v>
      </c>
      <c r="FN10" s="9">
        <v>0</v>
      </c>
      <c r="FO10" s="12">
        <v>0</v>
      </c>
      <c r="FP10" s="4">
        <v>0</v>
      </c>
      <c r="FQ10" s="9">
        <v>0</v>
      </c>
      <c r="FR10" s="12">
        <v>0</v>
      </c>
      <c r="FS10" s="4">
        <v>0</v>
      </c>
      <c r="FT10" s="9">
        <v>0</v>
      </c>
      <c r="FU10" s="12">
        <v>0</v>
      </c>
      <c r="FV10" s="4">
        <v>0</v>
      </c>
      <c r="FW10" s="9">
        <f t="shared" si="6"/>
        <v>0</v>
      </c>
      <c r="FX10" s="12">
        <v>0</v>
      </c>
      <c r="FY10" s="4">
        <v>0</v>
      </c>
      <c r="FZ10" s="9">
        <v>0</v>
      </c>
      <c r="GA10" s="12">
        <v>0</v>
      </c>
      <c r="GB10" s="4">
        <v>0</v>
      </c>
      <c r="GC10" s="9">
        <f t="shared" si="7"/>
        <v>0</v>
      </c>
      <c r="GD10" s="12">
        <v>0</v>
      </c>
      <c r="GE10" s="4">
        <v>0</v>
      </c>
      <c r="GF10" s="9">
        <v>0</v>
      </c>
      <c r="GG10" s="12">
        <v>0</v>
      </c>
      <c r="GH10" s="4">
        <v>0</v>
      </c>
      <c r="GI10" s="9">
        <v>0</v>
      </c>
      <c r="GJ10" s="12">
        <v>0</v>
      </c>
      <c r="GK10" s="4">
        <v>0</v>
      </c>
      <c r="GL10" s="9">
        <v>0</v>
      </c>
      <c r="GM10" s="12">
        <v>0</v>
      </c>
      <c r="GN10" s="4">
        <v>0</v>
      </c>
      <c r="GO10" s="9">
        <v>0</v>
      </c>
      <c r="GP10" s="12">
        <v>0</v>
      </c>
      <c r="GQ10" s="4">
        <v>0</v>
      </c>
      <c r="GR10" s="9">
        <v>0</v>
      </c>
      <c r="GS10" s="12">
        <v>0</v>
      </c>
      <c r="GT10" s="4">
        <v>0</v>
      </c>
      <c r="GU10" s="9">
        <v>0</v>
      </c>
      <c r="GV10" s="12">
        <v>0</v>
      </c>
      <c r="GW10" s="4">
        <v>0</v>
      </c>
      <c r="GX10" s="9">
        <v>0</v>
      </c>
      <c r="GY10" s="12">
        <v>0</v>
      </c>
      <c r="GZ10" s="4">
        <v>0</v>
      </c>
      <c r="HA10" s="9">
        <v>0</v>
      </c>
      <c r="HB10" s="12">
        <v>0</v>
      </c>
      <c r="HC10" s="4">
        <v>0</v>
      </c>
      <c r="HD10" s="9">
        <v>0</v>
      </c>
      <c r="HE10" s="12">
        <v>0</v>
      </c>
      <c r="HF10" s="4">
        <v>0</v>
      </c>
      <c r="HG10" s="9">
        <v>0</v>
      </c>
      <c r="HH10" s="12">
        <v>0</v>
      </c>
      <c r="HI10" s="4">
        <v>0</v>
      </c>
      <c r="HJ10" s="9">
        <v>0</v>
      </c>
      <c r="HK10" s="12">
        <v>0</v>
      </c>
      <c r="HL10" s="4">
        <v>0</v>
      </c>
      <c r="HM10" s="9">
        <v>0</v>
      </c>
      <c r="HN10" s="12">
        <v>0</v>
      </c>
      <c r="HO10" s="4">
        <v>0</v>
      </c>
      <c r="HP10" s="9">
        <v>0</v>
      </c>
      <c r="HQ10" s="12">
        <v>0</v>
      </c>
      <c r="HR10" s="4">
        <v>0</v>
      </c>
      <c r="HS10" s="9">
        <v>0</v>
      </c>
      <c r="HT10" s="12">
        <v>0</v>
      </c>
      <c r="HU10" s="4">
        <v>0</v>
      </c>
      <c r="HV10" s="9">
        <v>0</v>
      </c>
      <c r="HW10" s="12">
        <v>0</v>
      </c>
      <c r="HX10" s="4">
        <v>0</v>
      </c>
      <c r="HY10" s="9">
        <v>0</v>
      </c>
      <c r="HZ10" s="12">
        <v>0</v>
      </c>
      <c r="IA10" s="4">
        <v>0</v>
      </c>
      <c r="IB10" s="9">
        <v>0</v>
      </c>
      <c r="IC10" s="12">
        <v>0</v>
      </c>
      <c r="ID10" s="4">
        <v>0</v>
      </c>
      <c r="IE10" s="9">
        <v>0</v>
      </c>
      <c r="IF10" s="12">
        <v>0</v>
      </c>
      <c r="IG10" s="4">
        <v>0</v>
      </c>
      <c r="IH10" s="9">
        <v>0</v>
      </c>
      <c r="II10" s="12"/>
      <c r="IJ10" s="4"/>
      <c r="IK10" s="9"/>
      <c r="IL10" s="12">
        <v>0</v>
      </c>
      <c r="IM10" s="4">
        <v>0</v>
      </c>
      <c r="IN10" s="9">
        <f t="shared" si="8"/>
        <v>0</v>
      </c>
      <c r="IO10" s="12">
        <v>0</v>
      </c>
      <c r="IP10" s="4">
        <v>0</v>
      </c>
      <c r="IQ10" s="9">
        <f t="shared" si="9"/>
        <v>0</v>
      </c>
      <c r="IR10" s="12">
        <v>0</v>
      </c>
      <c r="IS10" s="4">
        <v>0</v>
      </c>
      <c r="IT10" s="9">
        <f t="shared" si="10"/>
        <v>0</v>
      </c>
      <c r="IU10" s="12">
        <v>0</v>
      </c>
      <c r="IV10" s="4">
        <v>0</v>
      </c>
      <c r="IW10" s="9">
        <v>0</v>
      </c>
      <c r="IX10" s="12">
        <v>0</v>
      </c>
      <c r="IY10" s="4">
        <v>2</v>
      </c>
      <c r="IZ10" s="9">
        <v>0</v>
      </c>
      <c r="JA10" s="12">
        <v>0</v>
      </c>
      <c r="JB10" s="4">
        <v>0</v>
      </c>
      <c r="JC10" s="9">
        <v>0</v>
      </c>
      <c r="JD10" s="12"/>
      <c r="JE10" s="4"/>
      <c r="JF10" s="9"/>
      <c r="JG10" s="12">
        <v>0</v>
      </c>
      <c r="JH10" s="4">
        <v>0</v>
      </c>
      <c r="JI10" s="9">
        <v>0</v>
      </c>
      <c r="JJ10" s="12">
        <v>0</v>
      </c>
      <c r="JK10" s="4">
        <v>0</v>
      </c>
      <c r="JL10" s="9">
        <f t="shared" si="11"/>
        <v>0</v>
      </c>
      <c r="JM10" s="12"/>
      <c r="JN10" s="4"/>
      <c r="JO10" s="9"/>
      <c r="JP10" s="12">
        <v>0</v>
      </c>
      <c r="JQ10" s="4">
        <v>0</v>
      </c>
      <c r="JR10" s="9">
        <v>0</v>
      </c>
      <c r="JS10" s="12">
        <v>0</v>
      </c>
      <c r="JT10" s="4">
        <v>0</v>
      </c>
      <c r="JU10" s="9">
        <v>0</v>
      </c>
      <c r="JV10" s="12">
        <v>4</v>
      </c>
      <c r="JW10" s="4">
        <v>27</v>
      </c>
      <c r="JX10" s="9">
        <f t="shared" ref="JX10" si="32">JW10/JV10*1000</f>
        <v>6750</v>
      </c>
      <c r="JY10" s="12">
        <v>0</v>
      </c>
      <c r="JZ10" s="4">
        <v>0</v>
      </c>
      <c r="KA10" s="9">
        <v>0</v>
      </c>
      <c r="KB10" s="12">
        <v>0</v>
      </c>
      <c r="KC10" s="4">
        <v>0</v>
      </c>
      <c r="KD10" s="9">
        <v>0</v>
      </c>
      <c r="KE10" s="12">
        <v>3720</v>
      </c>
      <c r="KF10" s="4">
        <v>3918</v>
      </c>
      <c r="KG10" s="9">
        <f t="shared" si="13"/>
        <v>1053.2258064516129</v>
      </c>
      <c r="KH10" s="12">
        <v>0</v>
      </c>
      <c r="KI10" s="4">
        <v>0</v>
      </c>
      <c r="KJ10" s="9">
        <v>0</v>
      </c>
      <c r="KK10" s="12">
        <v>0</v>
      </c>
      <c r="KL10" s="4">
        <v>0</v>
      </c>
      <c r="KM10" s="9">
        <v>0</v>
      </c>
      <c r="KN10" s="12">
        <v>0</v>
      </c>
      <c r="KO10" s="4">
        <v>0</v>
      </c>
      <c r="KP10" s="9">
        <f>IF(KN10=0,0,KO10/KN10*1000)</f>
        <v>0</v>
      </c>
      <c r="KQ10" s="12">
        <v>200</v>
      </c>
      <c r="KR10" s="4">
        <v>363</v>
      </c>
      <c r="KS10" s="9">
        <f t="shared" ref="KS10" si="33">KR10/KQ10*1000</f>
        <v>1815</v>
      </c>
      <c r="KT10" s="12">
        <v>0</v>
      </c>
      <c r="KU10" s="4">
        <v>0</v>
      </c>
      <c r="KV10" s="9">
        <v>0</v>
      </c>
      <c r="KW10" s="12">
        <v>0</v>
      </c>
      <c r="KX10" s="4">
        <v>0</v>
      </c>
      <c r="KY10" s="9">
        <v>0</v>
      </c>
      <c r="KZ10" s="12">
        <v>0</v>
      </c>
      <c r="LA10" s="4">
        <v>0</v>
      </c>
      <c r="LB10" s="9">
        <v>0</v>
      </c>
      <c r="LC10" s="12">
        <v>0</v>
      </c>
      <c r="LD10" s="4">
        <v>3</v>
      </c>
      <c r="LE10" s="9">
        <v>0</v>
      </c>
      <c r="LF10" s="12">
        <v>0</v>
      </c>
      <c r="LG10" s="4">
        <v>0</v>
      </c>
      <c r="LH10" s="9">
        <f t="shared" si="14"/>
        <v>0</v>
      </c>
      <c r="LI10" s="12">
        <v>0</v>
      </c>
      <c r="LJ10" s="4">
        <v>0</v>
      </c>
      <c r="LK10" s="9">
        <v>0</v>
      </c>
      <c r="LL10" s="12">
        <v>0</v>
      </c>
      <c r="LM10" s="4">
        <v>0</v>
      </c>
      <c r="LN10" s="9">
        <v>0</v>
      </c>
      <c r="LO10" s="12">
        <v>0</v>
      </c>
      <c r="LP10" s="4">
        <v>0</v>
      </c>
      <c r="LQ10" s="9">
        <f t="shared" si="15"/>
        <v>0</v>
      </c>
      <c r="LR10" s="12">
        <v>0</v>
      </c>
      <c r="LS10" s="4">
        <v>0</v>
      </c>
      <c r="LT10" s="9">
        <f t="shared" ref="LT10:LT17" si="34">IF(LR10=0,0,LS10/LR10*1000)</f>
        <v>0</v>
      </c>
      <c r="LU10" s="12">
        <v>0</v>
      </c>
      <c r="LV10" s="4">
        <v>0</v>
      </c>
      <c r="LW10" s="9">
        <v>0</v>
      </c>
      <c r="LX10" s="12">
        <v>0</v>
      </c>
      <c r="LY10" s="4">
        <v>0</v>
      </c>
      <c r="LZ10" s="9">
        <v>0</v>
      </c>
      <c r="MA10" s="12">
        <v>0</v>
      </c>
      <c r="MB10" s="4">
        <v>0</v>
      </c>
      <c r="MC10" s="9">
        <f t="shared" si="16"/>
        <v>0</v>
      </c>
      <c r="MD10" s="12">
        <v>0</v>
      </c>
      <c r="ME10" s="4">
        <v>0</v>
      </c>
      <c r="MF10" s="9">
        <v>0</v>
      </c>
      <c r="MG10" s="12">
        <v>0</v>
      </c>
      <c r="MH10" s="4">
        <v>0</v>
      </c>
      <c r="MI10" s="9">
        <f t="shared" ref="MI10:MI17" si="35">IF(MG10=0,0,MH10/MG10*1000)</f>
        <v>0</v>
      </c>
      <c r="MJ10" s="12">
        <v>1</v>
      </c>
      <c r="MK10" s="4">
        <v>5</v>
      </c>
      <c r="ML10" s="9">
        <f t="shared" ref="ML10" si="36">MK10/MJ10*1000</f>
        <v>5000</v>
      </c>
      <c r="MM10" s="12">
        <v>0</v>
      </c>
      <c r="MN10" s="4">
        <v>0</v>
      </c>
      <c r="MO10" s="9">
        <v>0</v>
      </c>
      <c r="MP10" s="12">
        <v>0</v>
      </c>
      <c r="MQ10" s="4">
        <v>0</v>
      </c>
      <c r="MR10" s="9">
        <v>0</v>
      </c>
      <c r="MS10" s="12">
        <v>0</v>
      </c>
      <c r="MT10" s="4">
        <v>0</v>
      </c>
      <c r="MU10" s="9">
        <v>0</v>
      </c>
      <c r="MV10" s="12">
        <v>0</v>
      </c>
      <c r="MW10" s="4">
        <v>0</v>
      </c>
      <c r="MX10" s="9">
        <v>0</v>
      </c>
      <c r="MY10" s="12">
        <v>0</v>
      </c>
      <c r="MZ10" s="4">
        <v>0</v>
      </c>
      <c r="NA10" s="9">
        <v>0</v>
      </c>
      <c r="NB10" s="12">
        <v>0</v>
      </c>
      <c r="NC10" s="4">
        <v>0</v>
      </c>
      <c r="ND10" s="9">
        <v>0</v>
      </c>
      <c r="NE10" s="12">
        <v>0</v>
      </c>
      <c r="NF10" s="4">
        <v>0</v>
      </c>
      <c r="NG10" s="9">
        <v>0</v>
      </c>
      <c r="NH10" s="12">
        <v>0</v>
      </c>
      <c r="NI10" s="4">
        <v>0</v>
      </c>
      <c r="NJ10" s="9">
        <v>0</v>
      </c>
      <c r="NK10" s="12"/>
      <c r="NL10" s="4"/>
      <c r="NM10" s="9"/>
      <c r="NN10" s="12"/>
      <c r="NO10" s="4"/>
      <c r="NP10" s="9"/>
      <c r="NQ10" s="12">
        <v>0</v>
      </c>
      <c r="NR10" s="4">
        <v>0</v>
      </c>
      <c r="NS10" s="9">
        <v>0</v>
      </c>
      <c r="NT10" s="12"/>
      <c r="NU10" s="221"/>
      <c r="NV10" s="9"/>
      <c r="NW10" s="12">
        <v>0</v>
      </c>
      <c r="NX10" s="4">
        <v>0</v>
      </c>
      <c r="NY10" s="9">
        <v>0</v>
      </c>
      <c r="NZ10" s="12">
        <v>0</v>
      </c>
      <c r="OA10" s="4">
        <v>0</v>
      </c>
      <c r="OB10" s="9">
        <v>0</v>
      </c>
      <c r="OC10" s="12">
        <v>0</v>
      </c>
      <c r="OD10" s="4">
        <v>0</v>
      </c>
      <c r="OE10" s="9">
        <v>0</v>
      </c>
      <c r="OF10" s="12">
        <v>0</v>
      </c>
      <c r="OG10" s="4">
        <v>0</v>
      </c>
      <c r="OH10" s="9">
        <v>0</v>
      </c>
      <c r="OI10" s="12">
        <v>0</v>
      </c>
      <c r="OJ10" s="4">
        <v>0</v>
      </c>
      <c r="OK10" s="9">
        <v>0</v>
      </c>
      <c r="OL10" s="12">
        <v>0</v>
      </c>
      <c r="OM10" s="4">
        <v>0</v>
      </c>
      <c r="ON10" s="9">
        <v>0</v>
      </c>
      <c r="OO10" s="12">
        <v>0</v>
      </c>
      <c r="OP10" s="4">
        <v>0</v>
      </c>
      <c r="OQ10" s="9">
        <v>0</v>
      </c>
      <c r="OR10" s="12">
        <v>0</v>
      </c>
      <c r="OS10" s="4">
        <v>0</v>
      </c>
      <c r="OT10" s="9">
        <v>0</v>
      </c>
      <c r="OU10" s="12">
        <v>0</v>
      </c>
      <c r="OV10" s="4">
        <v>0</v>
      </c>
      <c r="OW10" s="9">
        <v>0</v>
      </c>
      <c r="OX10" s="12">
        <v>0</v>
      </c>
      <c r="OY10" s="4">
        <v>0</v>
      </c>
      <c r="OZ10" s="9">
        <v>0</v>
      </c>
      <c r="PA10" s="12">
        <v>0</v>
      </c>
      <c r="PB10" s="4">
        <v>0</v>
      </c>
      <c r="PC10" s="9">
        <v>0</v>
      </c>
      <c r="PD10" s="12">
        <v>0</v>
      </c>
      <c r="PE10" s="4">
        <v>0</v>
      </c>
      <c r="PF10" s="9">
        <v>0</v>
      </c>
      <c r="PG10" s="12">
        <v>0</v>
      </c>
      <c r="PH10" s="4">
        <v>0</v>
      </c>
      <c r="PI10" s="9">
        <v>0</v>
      </c>
      <c r="PJ10" s="12">
        <v>0</v>
      </c>
      <c r="PK10" s="4">
        <v>0</v>
      </c>
      <c r="PL10" s="9">
        <f t="shared" si="17"/>
        <v>0</v>
      </c>
      <c r="PM10" s="12">
        <v>0</v>
      </c>
      <c r="PN10" s="4">
        <v>0</v>
      </c>
      <c r="PO10" s="9">
        <f t="shared" si="18"/>
        <v>0</v>
      </c>
      <c r="PP10" s="12">
        <v>0</v>
      </c>
      <c r="PQ10" s="4">
        <v>0</v>
      </c>
      <c r="PR10" s="9">
        <v>0</v>
      </c>
      <c r="PS10" s="12">
        <v>0</v>
      </c>
      <c r="PT10" s="4">
        <v>0</v>
      </c>
      <c r="PU10" s="9">
        <v>0</v>
      </c>
      <c r="PV10" s="12">
        <v>0</v>
      </c>
      <c r="PW10" s="4">
        <v>0</v>
      </c>
      <c r="PX10" s="9">
        <v>0</v>
      </c>
      <c r="PY10" s="12">
        <v>1</v>
      </c>
      <c r="PZ10" s="4">
        <v>3</v>
      </c>
      <c r="QA10" s="9">
        <f t="shared" si="29"/>
        <v>3000</v>
      </c>
      <c r="QB10" s="12">
        <v>0</v>
      </c>
      <c r="QC10" s="4">
        <v>0</v>
      </c>
      <c r="QD10" s="9">
        <v>0</v>
      </c>
      <c r="QE10" s="12">
        <v>0</v>
      </c>
      <c r="QF10" s="4">
        <v>0</v>
      </c>
      <c r="QG10" s="9">
        <v>0</v>
      </c>
      <c r="QH10" s="12">
        <v>0</v>
      </c>
      <c r="QI10" s="4">
        <v>0</v>
      </c>
      <c r="QJ10" s="9">
        <v>0</v>
      </c>
      <c r="QK10" s="12">
        <v>0</v>
      </c>
      <c r="QL10" s="4">
        <v>0</v>
      </c>
      <c r="QM10" s="9">
        <v>0</v>
      </c>
      <c r="QN10" s="12">
        <v>0</v>
      </c>
      <c r="QO10" s="4">
        <v>0</v>
      </c>
      <c r="QP10" s="9">
        <v>0</v>
      </c>
      <c r="QQ10" s="12">
        <v>0</v>
      </c>
      <c r="QR10" s="4">
        <v>0</v>
      </c>
      <c r="QS10" s="9">
        <v>0</v>
      </c>
      <c r="QT10" s="12">
        <v>31</v>
      </c>
      <c r="QU10" s="4">
        <v>68</v>
      </c>
      <c r="QV10" s="9">
        <f t="shared" si="26"/>
        <v>2193.5483870967741</v>
      </c>
      <c r="QW10" s="12">
        <v>20766</v>
      </c>
      <c r="QX10" s="4">
        <v>24889</v>
      </c>
      <c r="QY10" s="9">
        <f t="shared" si="19"/>
        <v>1198.5456997014351</v>
      </c>
      <c r="QZ10" s="12">
        <f t="shared" si="20"/>
        <v>25263</v>
      </c>
      <c r="RA10" s="9">
        <f t="shared" si="21"/>
        <v>30279</v>
      </c>
    </row>
    <row r="11" spans="1:469" x14ac:dyDescent="0.3">
      <c r="A11" s="93">
        <v>2004</v>
      </c>
      <c r="B11" s="94" t="s">
        <v>7</v>
      </c>
      <c r="C11" s="12">
        <v>0</v>
      </c>
      <c r="D11" s="4">
        <v>0</v>
      </c>
      <c r="E11" s="9">
        <f t="shared" si="0"/>
        <v>0</v>
      </c>
      <c r="F11" s="12">
        <v>0</v>
      </c>
      <c r="G11" s="4">
        <v>0</v>
      </c>
      <c r="H11" s="9">
        <v>0</v>
      </c>
      <c r="I11" s="12">
        <v>0</v>
      </c>
      <c r="J11" s="4">
        <v>0</v>
      </c>
      <c r="K11" s="9">
        <v>0</v>
      </c>
      <c r="L11" s="12"/>
      <c r="M11" s="4"/>
      <c r="N11" s="9"/>
      <c r="O11" s="12">
        <v>0</v>
      </c>
      <c r="P11" s="4">
        <v>0</v>
      </c>
      <c r="Q11" s="9">
        <v>0</v>
      </c>
      <c r="R11" s="12">
        <v>1398</v>
      </c>
      <c r="S11" s="4">
        <v>2414</v>
      </c>
      <c r="T11" s="9">
        <f t="shared" si="22"/>
        <v>1726.7525035765379</v>
      </c>
      <c r="U11" s="12"/>
      <c r="V11" s="4"/>
      <c r="W11" s="9"/>
      <c r="X11" s="12">
        <v>0</v>
      </c>
      <c r="Y11" s="4">
        <v>0</v>
      </c>
      <c r="Z11" s="9">
        <v>0</v>
      </c>
      <c r="AA11" s="12">
        <v>0</v>
      </c>
      <c r="AB11" s="4">
        <v>0</v>
      </c>
      <c r="AC11" s="9">
        <v>0</v>
      </c>
      <c r="AD11" s="12">
        <v>0</v>
      </c>
      <c r="AE11" s="4">
        <v>0</v>
      </c>
      <c r="AF11" s="9">
        <v>0</v>
      </c>
      <c r="AG11" s="12">
        <v>0</v>
      </c>
      <c r="AH11" s="4">
        <v>0</v>
      </c>
      <c r="AI11" s="9">
        <v>0</v>
      </c>
      <c r="AJ11" s="12">
        <v>0</v>
      </c>
      <c r="AK11" s="4">
        <v>0</v>
      </c>
      <c r="AL11" s="9">
        <v>0</v>
      </c>
      <c r="AM11" s="12">
        <v>0</v>
      </c>
      <c r="AN11" s="4">
        <v>0</v>
      </c>
      <c r="AO11" s="9">
        <v>0</v>
      </c>
      <c r="AP11" s="12">
        <v>0</v>
      </c>
      <c r="AQ11" s="4">
        <v>0</v>
      </c>
      <c r="AR11" s="9">
        <f t="shared" si="1"/>
        <v>0</v>
      </c>
      <c r="AS11" s="12">
        <v>0</v>
      </c>
      <c r="AT11" s="4">
        <v>0</v>
      </c>
      <c r="AU11" s="9">
        <f t="shared" si="2"/>
        <v>0</v>
      </c>
      <c r="AV11" s="12">
        <v>24</v>
      </c>
      <c r="AW11" s="4">
        <v>69</v>
      </c>
      <c r="AX11" s="9">
        <f t="shared" ref="AX11" si="37">AW11/AV11*1000</f>
        <v>2875</v>
      </c>
      <c r="AY11" s="12">
        <v>0</v>
      </c>
      <c r="AZ11" s="4">
        <v>0</v>
      </c>
      <c r="BA11" s="9">
        <v>0</v>
      </c>
      <c r="BB11" s="12"/>
      <c r="BC11" s="4"/>
      <c r="BD11" s="9"/>
      <c r="BE11" s="12">
        <v>0</v>
      </c>
      <c r="BF11" s="4">
        <v>0</v>
      </c>
      <c r="BG11" s="9">
        <v>0</v>
      </c>
      <c r="BH11" s="12"/>
      <c r="BI11" s="4"/>
      <c r="BJ11" s="9"/>
      <c r="BK11" s="12">
        <v>0</v>
      </c>
      <c r="BL11" s="4">
        <v>0</v>
      </c>
      <c r="BM11" s="9">
        <v>0</v>
      </c>
      <c r="BN11" s="12">
        <v>0</v>
      </c>
      <c r="BO11" s="4">
        <v>0</v>
      </c>
      <c r="BP11" s="9">
        <v>0</v>
      </c>
      <c r="BQ11" s="12">
        <v>0</v>
      </c>
      <c r="BR11" s="4">
        <v>0</v>
      </c>
      <c r="BS11" s="9">
        <v>0</v>
      </c>
      <c r="BT11" s="12">
        <v>0</v>
      </c>
      <c r="BU11" s="4">
        <v>0</v>
      </c>
      <c r="BV11" s="9">
        <v>0</v>
      </c>
      <c r="BW11" s="12">
        <v>0</v>
      </c>
      <c r="BX11" s="4">
        <v>0</v>
      </c>
      <c r="BY11" s="9">
        <v>0</v>
      </c>
      <c r="BZ11" s="12">
        <v>0</v>
      </c>
      <c r="CA11" s="4">
        <v>0</v>
      </c>
      <c r="CB11" s="9">
        <v>0</v>
      </c>
      <c r="CC11" s="12">
        <v>0</v>
      </c>
      <c r="CD11" s="4">
        <v>0</v>
      </c>
      <c r="CE11" s="9">
        <v>0</v>
      </c>
      <c r="CF11" s="12">
        <v>0</v>
      </c>
      <c r="CG11" s="4">
        <v>0</v>
      </c>
      <c r="CH11" s="9">
        <v>0</v>
      </c>
      <c r="CI11" s="12">
        <v>0</v>
      </c>
      <c r="CJ11" s="4">
        <v>0</v>
      </c>
      <c r="CK11" s="9">
        <f t="shared" si="3"/>
        <v>0</v>
      </c>
      <c r="CL11" s="12">
        <v>0</v>
      </c>
      <c r="CM11" s="4">
        <v>0</v>
      </c>
      <c r="CN11" s="9">
        <v>0</v>
      </c>
      <c r="CO11" s="12">
        <v>0</v>
      </c>
      <c r="CP11" s="4">
        <v>0</v>
      </c>
      <c r="CQ11" s="9">
        <v>0</v>
      </c>
      <c r="CR11" s="12">
        <v>0</v>
      </c>
      <c r="CS11" s="4">
        <v>0</v>
      </c>
      <c r="CT11" s="9">
        <v>0</v>
      </c>
      <c r="CU11" s="12">
        <v>0</v>
      </c>
      <c r="CV11" s="4">
        <v>0</v>
      </c>
      <c r="CW11" s="9">
        <v>0</v>
      </c>
      <c r="CX11" s="12">
        <v>0</v>
      </c>
      <c r="CY11" s="4">
        <v>0</v>
      </c>
      <c r="CZ11" s="9">
        <v>0</v>
      </c>
      <c r="DA11" s="12">
        <v>0</v>
      </c>
      <c r="DB11" s="4">
        <v>0</v>
      </c>
      <c r="DC11" s="9">
        <v>0</v>
      </c>
      <c r="DD11" s="12">
        <v>0</v>
      </c>
      <c r="DE11" s="4">
        <v>0</v>
      </c>
      <c r="DF11" s="9">
        <f t="shared" si="4"/>
        <v>0</v>
      </c>
      <c r="DG11" s="12">
        <v>0</v>
      </c>
      <c r="DH11" s="4">
        <v>0</v>
      </c>
      <c r="DI11" s="9">
        <v>0</v>
      </c>
      <c r="DJ11" s="12">
        <v>0</v>
      </c>
      <c r="DK11" s="4">
        <v>2</v>
      </c>
      <c r="DL11" s="9">
        <v>0</v>
      </c>
      <c r="DM11" s="12">
        <v>0</v>
      </c>
      <c r="DN11" s="4">
        <v>0</v>
      </c>
      <c r="DO11" s="9">
        <f t="shared" si="5"/>
        <v>0</v>
      </c>
      <c r="DP11" s="12">
        <v>0</v>
      </c>
      <c r="DQ11" s="4">
        <v>0</v>
      </c>
      <c r="DR11" s="9">
        <v>0</v>
      </c>
      <c r="DS11" s="12">
        <v>0</v>
      </c>
      <c r="DT11" s="4">
        <v>0</v>
      </c>
      <c r="DU11" s="9">
        <v>0</v>
      </c>
      <c r="DV11" s="12">
        <v>0</v>
      </c>
      <c r="DW11" s="4">
        <v>0</v>
      </c>
      <c r="DX11" s="9">
        <v>0</v>
      </c>
      <c r="DY11" s="12">
        <v>0</v>
      </c>
      <c r="DZ11" s="4">
        <v>0</v>
      </c>
      <c r="EA11" s="9">
        <v>0</v>
      </c>
      <c r="EB11" s="12"/>
      <c r="EC11" s="4"/>
      <c r="ED11" s="9"/>
      <c r="EE11" s="12">
        <v>0</v>
      </c>
      <c r="EF11" s="4">
        <v>0</v>
      </c>
      <c r="EG11" s="9">
        <v>0</v>
      </c>
      <c r="EH11" s="12">
        <v>0</v>
      </c>
      <c r="EI11" s="4">
        <v>0</v>
      </c>
      <c r="EJ11" s="9">
        <v>0</v>
      </c>
      <c r="EK11" s="12">
        <v>0</v>
      </c>
      <c r="EL11" s="4">
        <v>0</v>
      </c>
      <c r="EM11" s="9">
        <v>0</v>
      </c>
      <c r="EN11" s="12">
        <v>0</v>
      </c>
      <c r="EO11" s="4">
        <v>0</v>
      </c>
      <c r="EP11" s="9">
        <v>0</v>
      </c>
      <c r="EQ11" s="12">
        <v>0</v>
      </c>
      <c r="ER11" s="4">
        <v>0</v>
      </c>
      <c r="ES11" s="9">
        <v>0</v>
      </c>
      <c r="ET11" s="12">
        <v>0</v>
      </c>
      <c r="EU11" s="4">
        <v>0</v>
      </c>
      <c r="EV11" s="9">
        <v>0</v>
      </c>
      <c r="EW11" s="12">
        <v>0</v>
      </c>
      <c r="EX11" s="4">
        <v>0</v>
      </c>
      <c r="EY11" s="9">
        <v>0</v>
      </c>
      <c r="EZ11" s="12">
        <v>0</v>
      </c>
      <c r="FA11" s="4">
        <v>0</v>
      </c>
      <c r="FB11" s="9">
        <v>0</v>
      </c>
      <c r="FC11" s="12">
        <v>0</v>
      </c>
      <c r="FD11" s="4">
        <v>0</v>
      </c>
      <c r="FE11" s="9">
        <v>0</v>
      </c>
      <c r="FF11" s="12">
        <v>0</v>
      </c>
      <c r="FG11" s="4">
        <v>0</v>
      </c>
      <c r="FH11" s="9">
        <v>0</v>
      </c>
      <c r="FI11" s="12">
        <v>0</v>
      </c>
      <c r="FJ11" s="4">
        <v>0</v>
      </c>
      <c r="FK11" s="9">
        <v>0</v>
      </c>
      <c r="FL11" s="12">
        <v>0</v>
      </c>
      <c r="FM11" s="4">
        <v>0</v>
      </c>
      <c r="FN11" s="9">
        <v>0</v>
      </c>
      <c r="FO11" s="12">
        <v>0</v>
      </c>
      <c r="FP11" s="4">
        <v>0</v>
      </c>
      <c r="FQ11" s="9">
        <v>0</v>
      </c>
      <c r="FR11" s="12">
        <v>0</v>
      </c>
      <c r="FS11" s="4">
        <v>0</v>
      </c>
      <c r="FT11" s="9">
        <v>0</v>
      </c>
      <c r="FU11" s="12">
        <v>0</v>
      </c>
      <c r="FV11" s="4">
        <v>0</v>
      </c>
      <c r="FW11" s="9">
        <f t="shared" si="6"/>
        <v>0</v>
      </c>
      <c r="FX11" s="12">
        <v>0</v>
      </c>
      <c r="FY11" s="4">
        <v>0</v>
      </c>
      <c r="FZ11" s="9">
        <v>0</v>
      </c>
      <c r="GA11" s="12">
        <v>0</v>
      </c>
      <c r="GB11" s="4">
        <v>0</v>
      </c>
      <c r="GC11" s="9">
        <f t="shared" si="7"/>
        <v>0</v>
      </c>
      <c r="GD11" s="12">
        <v>0</v>
      </c>
      <c r="GE11" s="4">
        <v>0</v>
      </c>
      <c r="GF11" s="9">
        <v>0</v>
      </c>
      <c r="GG11" s="12">
        <v>0</v>
      </c>
      <c r="GH11" s="4">
        <v>0</v>
      </c>
      <c r="GI11" s="9">
        <v>0</v>
      </c>
      <c r="GJ11" s="12">
        <v>0</v>
      </c>
      <c r="GK11" s="4">
        <v>0</v>
      </c>
      <c r="GL11" s="9">
        <v>0</v>
      </c>
      <c r="GM11" s="12">
        <v>0</v>
      </c>
      <c r="GN11" s="4">
        <v>0</v>
      </c>
      <c r="GO11" s="9">
        <v>0</v>
      </c>
      <c r="GP11" s="12">
        <v>0</v>
      </c>
      <c r="GQ11" s="4">
        <v>0</v>
      </c>
      <c r="GR11" s="9">
        <v>0</v>
      </c>
      <c r="GS11" s="12">
        <v>0</v>
      </c>
      <c r="GT11" s="4">
        <v>0</v>
      </c>
      <c r="GU11" s="9">
        <v>0</v>
      </c>
      <c r="GV11" s="12">
        <v>0</v>
      </c>
      <c r="GW11" s="4">
        <v>0</v>
      </c>
      <c r="GX11" s="9">
        <v>0</v>
      </c>
      <c r="GY11" s="12">
        <v>0</v>
      </c>
      <c r="GZ11" s="4">
        <v>0</v>
      </c>
      <c r="HA11" s="9">
        <v>0</v>
      </c>
      <c r="HB11" s="12">
        <v>0</v>
      </c>
      <c r="HC11" s="4">
        <v>0</v>
      </c>
      <c r="HD11" s="9">
        <v>0</v>
      </c>
      <c r="HE11" s="12">
        <v>0</v>
      </c>
      <c r="HF11" s="4">
        <v>0</v>
      </c>
      <c r="HG11" s="9">
        <v>0</v>
      </c>
      <c r="HH11" s="12">
        <v>0</v>
      </c>
      <c r="HI11" s="4">
        <v>0</v>
      </c>
      <c r="HJ11" s="9">
        <v>0</v>
      </c>
      <c r="HK11" s="12">
        <v>0</v>
      </c>
      <c r="HL11" s="4">
        <v>0</v>
      </c>
      <c r="HM11" s="9">
        <v>0</v>
      </c>
      <c r="HN11" s="12">
        <v>0</v>
      </c>
      <c r="HO11" s="4">
        <v>0</v>
      </c>
      <c r="HP11" s="9">
        <v>0</v>
      </c>
      <c r="HQ11" s="12">
        <v>0</v>
      </c>
      <c r="HR11" s="4">
        <v>0</v>
      </c>
      <c r="HS11" s="9">
        <v>0</v>
      </c>
      <c r="HT11" s="12">
        <v>0</v>
      </c>
      <c r="HU11" s="4">
        <v>0</v>
      </c>
      <c r="HV11" s="9">
        <v>0</v>
      </c>
      <c r="HW11" s="12">
        <v>0</v>
      </c>
      <c r="HX11" s="4">
        <v>0</v>
      </c>
      <c r="HY11" s="9">
        <v>0</v>
      </c>
      <c r="HZ11" s="12">
        <v>0</v>
      </c>
      <c r="IA11" s="4">
        <v>0</v>
      </c>
      <c r="IB11" s="9">
        <v>0</v>
      </c>
      <c r="IC11" s="12">
        <v>0</v>
      </c>
      <c r="ID11" s="4">
        <v>0</v>
      </c>
      <c r="IE11" s="9">
        <v>0</v>
      </c>
      <c r="IF11" s="12">
        <v>0</v>
      </c>
      <c r="IG11" s="4">
        <v>0</v>
      </c>
      <c r="IH11" s="9">
        <v>0</v>
      </c>
      <c r="II11" s="12"/>
      <c r="IJ11" s="4"/>
      <c r="IK11" s="9"/>
      <c r="IL11" s="12">
        <v>0</v>
      </c>
      <c r="IM11" s="4">
        <v>0</v>
      </c>
      <c r="IN11" s="9">
        <f t="shared" si="8"/>
        <v>0</v>
      </c>
      <c r="IO11" s="12">
        <v>0</v>
      </c>
      <c r="IP11" s="4">
        <v>0</v>
      </c>
      <c r="IQ11" s="9">
        <f t="shared" si="9"/>
        <v>0</v>
      </c>
      <c r="IR11" s="12">
        <v>0</v>
      </c>
      <c r="IS11" s="4">
        <v>0</v>
      </c>
      <c r="IT11" s="9">
        <f t="shared" si="10"/>
        <v>0</v>
      </c>
      <c r="IU11" s="12">
        <v>0</v>
      </c>
      <c r="IV11" s="4">
        <v>0</v>
      </c>
      <c r="IW11" s="9">
        <v>0</v>
      </c>
      <c r="IX11" s="12">
        <v>0</v>
      </c>
      <c r="IY11" s="4">
        <v>3</v>
      </c>
      <c r="IZ11" s="9">
        <v>0</v>
      </c>
      <c r="JA11" s="12">
        <v>0</v>
      </c>
      <c r="JB11" s="4">
        <v>0</v>
      </c>
      <c r="JC11" s="9">
        <v>0</v>
      </c>
      <c r="JD11" s="12"/>
      <c r="JE11" s="4"/>
      <c r="JF11" s="9"/>
      <c r="JG11" s="12">
        <v>0</v>
      </c>
      <c r="JH11" s="4">
        <v>0</v>
      </c>
      <c r="JI11" s="9">
        <v>0</v>
      </c>
      <c r="JJ11" s="12">
        <v>0</v>
      </c>
      <c r="JK11" s="4">
        <v>0</v>
      </c>
      <c r="JL11" s="9">
        <f t="shared" si="11"/>
        <v>0</v>
      </c>
      <c r="JM11" s="12"/>
      <c r="JN11" s="4"/>
      <c r="JO11" s="9"/>
      <c r="JP11" s="12">
        <v>0</v>
      </c>
      <c r="JQ11" s="4">
        <v>0</v>
      </c>
      <c r="JR11" s="9">
        <v>0</v>
      </c>
      <c r="JS11" s="12">
        <v>0</v>
      </c>
      <c r="JT11" s="4">
        <v>0</v>
      </c>
      <c r="JU11" s="9">
        <v>0</v>
      </c>
      <c r="JV11" s="12">
        <v>0</v>
      </c>
      <c r="JW11" s="4">
        <v>0</v>
      </c>
      <c r="JX11" s="9">
        <v>0</v>
      </c>
      <c r="JY11" s="12">
        <v>0</v>
      </c>
      <c r="JZ11" s="4">
        <v>0</v>
      </c>
      <c r="KA11" s="9">
        <v>0</v>
      </c>
      <c r="KB11" s="12">
        <v>0</v>
      </c>
      <c r="KC11" s="4">
        <v>0</v>
      </c>
      <c r="KD11" s="9">
        <v>0</v>
      </c>
      <c r="KE11" s="12">
        <v>2260</v>
      </c>
      <c r="KF11" s="4">
        <v>2226</v>
      </c>
      <c r="KG11" s="9">
        <f t="shared" si="13"/>
        <v>984.95575221238937</v>
      </c>
      <c r="KH11" s="12">
        <v>0</v>
      </c>
      <c r="KI11" s="4">
        <v>0</v>
      </c>
      <c r="KJ11" s="9">
        <v>0</v>
      </c>
      <c r="KK11" s="12">
        <v>0</v>
      </c>
      <c r="KL11" s="4">
        <v>0</v>
      </c>
      <c r="KM11" s="9">
        <v>0</v>
      </c>
      <c r="KN11" s="12">
        <v>0</v>
      </c>
      <c r="KO11" s="4">
        <v>0</v>
      </c>
      <c r="KP11" s="9">
        <f t="shared" ref="KP11:KP17" si="38">IF(KN11=0,0,KO11/KN11*1000)</f>
        <v>0</v>
      </c>
      <c r="KQ11" s="12">
        <v>0</v>
      </c>
      <c r="KR11" s="4">
        <v>0</v>
      </c>
      <c r="KS11" s="9">
        <v>0</v>
      </c>
      <c r="KT11" s="12">
        <v>0</v>
      </c>
      <c r="KU11" s="4">
        <v>0</v>
      </c>
      <c r="KV11" s="9">
        <v>0</v>
      </c>
      <c r="KW11" s="12">
        <v>0</v>
      </c>
      <c r="KX11" s="4">
        <v>0</v>
      </c>
      <c r="KY11" s="9">
        <v>0</v>
      </c>
      <c r="KZ11" s="12">
        <v>0</v>
      </c>
      <c r="LA11" s="4">
        <v>0</v>
      </c>
      <c r="LB11" s="9">
        <v>0</v>
      </c>
      <c r="LC11" s="12">
        <v>0</v>
      </c>
      <c r="LD11" s="4">
        <v>0</v>
      </c>
      <c r="LE11" s="9">
        <v>0</v>
      </c>
      <c r="LF11" s="12">
        <v>0</v>
      </c>
      <c r="LG11" s="4">
        <v>0</v>
      </c>
      <c r="LH11" s="9">
        <f t="shared" si="14"/>
        <v>0</v>
      </c>
      <c r="LI11" s="12">
        <v>0</v>
      </c>
      <c r="LJ11" s="4">
        <v>0</v>
      </c>
      <c r="LK11" s="9">
        <v>0</v>
      </c>
      <c r="LL11" s="12">
        <v>0</v>
      </c>
      <c r="LM11" s="4">
        <v>0</v>
      </c>
      <c r="LN11" s="9">
        <v>0</v>
      </c>
      <c r="LO11" s="12">
        <v>0</v>
      </c>
      <c r="LP11" s="4">
        <v>0</v>
      </c>
      <c r="LQ11" s="9">
        <f t="shared" si="15"/>
        <v>0</v>
      </c>
      <c r="LR11" s="12">
        <v>0</v>
      </c>
      <c r="LS11" s="4">
        <v>0</v>
      </c>
      <c r="LT11" s="9">
        <f t="shared" si="34"/>
        <v>0</v>
      </c>
      <c r="LU11" s="12">
        <v>0</v>
      </c>
      <c r="LV11" s="4">
        <v>0</v>
      </c>
      <c r="LW11" s="9">
        <v>0</v>
      </c>
      <c r="LX11" s="12">
        <v>0</v>
      </c>
      <c r="LY11" s="4">
        <v>0</v>
      </c>
      <c r="LZ11" s="9">
        <v>0</v>
      </c>
      <c r="MA11" s="12">
        <v>0</v>
      </c>
      <c r="MB11" s="4">
        <v>0</v>
      </c>
      <c r="MC11" s="9">
        <f t="shared" si="16"/>
        <v>0</v>
      </c>
      <c r="MD11" s="12">
        <v>0</v>
      </c>
      <c r="ME11" s="4">
        <v>0</v>
      </c>
      <c r="MF11" s="9">
        <v>0</v>
      </c>
      <c r="MG11" s="12">
        <v>0</v>
      </c>
      <c r="MH11" s="4">
        <v>0</v>
      </c>
      <c r="MI11" s="9">
        <f t="shared" si="35"/>
        <v>0</v>
      </c>
      <c r="MJ11" s="12">
        <v>0</v>
      </c>
      <c r="MK11" s="4">
        <v>0</v>
      </c>
      <c r="ML11" s="9">
        <v>0</v>
      </c>
      <c r="MM11" s="12">
        <v>0</v>
      </c>
      <c r="MN11" s="4">
        <v>0</v>
      </c>
      <c r="MO11" s="9">
        <v>0</v>
      </c>
      <c r="MP11" s="12">
        <v>0</v>
      </c>
      <c r="MQ11" s="4">
        <v>0</v>
      </c>
      <c r="MR11" s="9">
        <v>0</v>
      </c>
      <c r="MS11" s="12">
        <v>0</v>
      </c>
      <c r="MT11" s="4">
        <v>0</v>
      </c>
      <c r="MU11" s="9">
        <v>0</v>
      </c>
      <c r="MV11" s="12">
        <v>0</v>
      </c>
      <c r="MW11" s="4">
        <v>0</v>
      </c>
      <c r="MX11" s="9">
        <v>0</v>
      </c>
      <c r="MY11" s="12">
        <v>0</v>
      </c>
      <c r="MZ11" s="4">
        <v>0</v>
      </c>
      <c r="NA11" s="9">
        <v>0</v>
      </c>
      <c r="NB11" s="12">
        <v>0</v>
      </c>
      <c r="NC11" s="4">
        <v>0</v>
      </c>
      <c r="ND11" s="9">
        <v>0</v>
      </c>
      <c r="NE11" s="12">
        <v>0</v>
      </c>
      <c r="NF11" s="4">
        <v>0</v>
      </c>
      <c r="NG11" s="9">
        <v>0</v>
      </c>
      <c r="NH11" s="12">
        <v>0</v>
      </c>
      <c r="NI11" s="4">
        <v>0</v>
      </c>
      <c r="NJ11" s="9">
        <v>0</v>
      </c>
      <c r="NK11" s="12"/>
      <c r="NL11" s="4"/>
      <c r="NM11" s="9"/>
      <c r="NN11" s="12"/>
      <c r="NO11" s="4"/>
      <c r="NP11" s="9"/>
      <c r="NQ11" s="12">
        <v>0</v>
      </c>
      <c r="NR11" s="4">
        <v>0</v>
      </c>
      <c r="NS11" s="9">
        <v>0</v>
      </c>
      <c r="NT11" s="12"/>
      <c r="NU11" s="221"/>
      <c r="NV11" s="9"/>
      <c r="NW11" s="12">
        <v>0</v>
      </c>
      <c r="NX11" s="4">
        <v>0</v>
      </c>
      <c r="NY11" s="9">
        <v>0</v>
      </c>
      <c r="NZ11" s="12">
        <v>1</v>
      </c>
      <c r="OA11" s="4">
        <v>0</v>
      </c>
      <c r="OB11" s="9">
        <v>0</v>
      </c>
      <c r="OC11" s="12">
        <v>0</v>
      </c>
      <c r="OD11" s="4">
        <v>0</v>
      </c>
      <c r="OE11" s="9">
        <v>0</v>
      </c>
      <c r="OF11" s="12">
        <v>0</v>
      </c>
      <c r="OG11" s="4">
        <v>0</v>
      </c>
      <c r="OH11" s="9">
        <v>0</v>
      </c>
      <c r="OI11" s="12">
        <v>0</v>
      </c>
      <c r="OJ11" s="4">
        <v>0</v>
      </c>
      <c r="OK11" s="9">
        <v>0</v>
      </c>
      <c r="OL11" s="12">
        <v>0</v>
      </c>
      <c r="OM11" s="4">
        <v>0</v>
      </c>
      <c r="ON11" s="9">
        <v>0</v>
      </c>
      <c r="OO11" s="12">
        <v>0</v>
      </c>
      <c r="OP11" s="4">
        <v>0</v>
      </c>
      <c r="OQ11" s="9">
        <v>0</v>
      </c>
      <c r="OR11" s="12">
        <v>0</v>
      </c>
      <c r="OS11" s="4">
        <v>0</v>
      </c>
      <c r="OT11" s="9">
        <v>0</v>
      </c>
      <c r="OU11" s="12">
        <v>0</v>
      </c>
      <c r="OV11" s="4">
        <v>0</v>
      </c>
      <c r="OW11" s="9">
        <v>0</v>
      </c>
      <c r="OX11" s="12">
        <v>0</v>
      </c>
      <c r="OY11" s="4">
        <v>0</v>
      </c>
      <c r="OZ11" s="9">
        <v>0</v>
      </c>
      <c r="PA11" s="12">
        <v>0</v>
      </c>
      <c r="PB11" s="4">
        <v>0</v>
      </c>
      <c r="PC11" s="9">
        <v>0</v>
      </c>
      <c r="PD11" s="12">
        <v>0</v>
      </c>
      <c r="PE11" s="4">
        <v>0</v>
      </c>
      <c r="PF11" s="9">
        <v>0</v>
      </c>
      <c r="PG11" s="12">
        <v>0</v>
      </c>
      <c r="PH11" s="4">
        <v>0</v>
      </c>
      <c r="PI11" s="9">
        <v>0</v>
      </c>
      <c r="PJ11" s="12">
        <v>0</v>
      </c>
      <c r="PK11" s="4">
        <v>0</v>
      </c>
      <c r="PL11" s="9">
        <f t="shared" si="17"/>
        <v>0</v>
      </c>
      <c r="PM11" s="12">
        <v>0</v>
      </c>
      <c r="PN11" s="4">
        <v>0</v>
      </c>
      <c r="PO11" s="9">
        <f t="shared" si="18"/>
        <v>0</v>
      </c>
      <c r="PP11" s="12">
        <v>0</v>
      </c>
      <c r="PQ11" s="4">
        <v>0</v>
      </c>
      <c r="PR11" s="9">
        <v>0</v>
      </c>
      <c r="PS11" s="12">
        <v>0</v>
      </c>
      <c r="PT11" s="4">
        <v>0</v>
      </c>
      <c r="PU11" s="9">
        <v>0</v>
      </c>
      <c r="PV11" s="12">
        <v>0</v>
      </c>
      <c r="PW11" s="4">
        <v>0</v>
      </c>
      <c r="PX11" s="9">
        <v>0</v>
      </c>
      <c r="PY11" s="12">
        <v>1</v>
      </c>
      <c r="PZ11" s="4">
        <v>13</v>
      </c>
      <c r="QA11" s="9">
        <f t="shared" si="29"/>
        <v>13000</v>
      </c>
      <c r="QB11" s="12">
        <v>0</v>
      </c>
      <c r="QC11" s="4">
        <v>0</v>
      </c>
      <c r="QD11" s="9">
        <v>0</v>
      </c>
      <c r="QE11" s="12">
        <v>0</v>
      </c>
      <c r="QF11" s="4">
        <v>0</v>
      </c>
      <c r="QG11" s="9">
        <v>0</v>
      </c>
      <c r="QH11" s="12">
        <v>0</v>
      </c>
      <c r="QI11" s="4">
        <v>0</v>
      </c>
      <c r="QJ11" s="9">
        <v>0</v>
      </c>
      <c r="QK11" s="12">
        <v>0</v>
      </c>
      <c r="QL11" s="4">
        <v>0</v>
      </c>
      <c r="QM11" s="9">
        <v>0</v>
      </c>
      <c r="QN11" s="12">
        <v>0</v>
      </c>
      <c r="QO11" s="4">
        <v>0</v>
      </c>
      <c r="QP11" s="9">
        <v>0</v>
      </c>
      <c r="QQ11" s="12">
        <v>0</v>
      </c>
      <c r="QR11" s="4">
        <v>0</v>
      </c>
      <c r="QS11" s="9">
        <v>0</v>
      </c>
      <c r="QT11" s="12">
        <v>998</v>
      </c>
      <c r="QU11" s="4">
        <v>1342</v>
      </c>
      <c r="QV11" s="9">
        <f t="shared" si="26"/>
        <v>1344.689378757515</v>
      </c>
      <c r="QW11" s="12">
        <v>1</v>
      </c>
      <c r="QX11" s="4">
        <v>137</v>
      </c>
      <c r="QY11" s="9">
        <f t="shared" si="19"/>
        <v>137000</v>
      </c>
      <c r="QZ11" s="12">
        <f t="shared" si="20"/>
        <v>4683</v>
      </c>
      <c r="RA11" s="9">
        <f t="shared" si="21"/>
        <v>6206</v>
      </c>
    </row>
    <row r="12" spans="1:469" x14ac:dyDescent="0.3">
      <c r="A12" s="93">
        <v>2004</v>
      </c>
      <c r="B12" s="94" t="s">
        <v>8</v>
      </c>
      <c r="C12" s="12">
        <v>0</v>
      </c>
      <c r="D12" s="4">
        <v>0</v>
      </c>
      <c r="E12" s="9">
        <f t="shared" si="0"/>
        <v>0</v>
      </c>
      <c r="F12" s="12">
        <v>0</v>
      </c>
      <c r="G12" s="4">
        <v>0</v>
      </c>
      <c r="H12" s="9">
        <v>0</v>
      </c>
      <c r="I12" s="12">
        <v>0</v>
      </c>
      <c r="J12" s="4">
        <v>0</v>
      </c>
      <c r="K12" s="9">
        <v>0</v>
      </c>
      <c r="L12" s="12"/>
      <c r="M12" s="4"/>
      <c r="N12" s="9"/>
      <c r="O12" s="12">
        <v>0</v>
      </c>
      <c r="P12" s="4">
        <v>0</v>
      </c>
      <c r="Q12" s="9">
        <v>0</v>
      </c>
      <c r="R12" s="12">
        <v>753</v>
      </c>
      <c r="S12" s="4">
        <v>1300</v>
      </c>
      <c r="T12" s="9">
        <f t="shared" si="22"/>
        <v>1726.4276228419656</v>
      </c>
      <c r="U12" s="12"/>
      <c r="V12" s="4"/>
      <c r="W12" s="9"/>
      <c r="X12" s="12">
        <v>0</v>
      </c>
      <c r="Y12" s="4">
        <v>0</v>
      </c>
      <c r="Z12" s="9">
        <v>0</v>
      </c>
      <c r="AA12" s="12">
        <v>0</v>
      </c>
      <c r="AB12" s="4">
        <v>0</v>
      </c>
      <c r="AC12" s="9">
        <v>0</v>
      </c>
      <c r="AD12" s="12">
        <v>2</v>
      </c>
      <c r="AE12" s="4">
        <v>6</v>
      </c>
      <c r="AF12" s="9">
        <v>0</v>
      </c>
      <c r="AG12" s="12">
        <v>0</v>
      </c>
      <c r="AH12" s="4">
        <v>0</v>
      </c>
      <c r="AI12" s="9">
        <v>0</v>
      </c>
      <c r="AJ12" s="12">
        <v>0</v>
      </c>
      <c r="AK12" s="4">
        <v>0</v>
      </c>
      <c r="AL12" s="9">
        <v>0</v>
      </c>
      <c r="AM12" s="12">
        <v>0</v>
      </c>
      <c r="AN12" s="4">
        <v>0</v>
      </c>
      <c r="AO12" s="9">
        <v>0</v>
      </c>
      <c r="AP12" s="12">
        <v>0</v>
      </c>
      <c r="AQ12" s="4">
        <v>0</v>
      </c>
      <c r="AR12" s="9">
        <f t="shared" si="1"/>
        <v>0</v>
      </c>
      <c r="AS12" s="12">
        <v>0</v>
      </c>
      <c r="AT12" s="4">
        <v>0</v>
      </c>
      <c r="AU12" s="9">
        <f t="shared" si="2"/>
        <v>0</v>
      </c>
      <c r="AV12" s="12">
        <v>0</v>
      </c>
      <c r="AW12" s="4">
        <v>0</v>
      </c>
      <c r="AX12" s="9">
        <v>0</v>
      </c>
      <c r="AY12" s="12">
        <v>0</v>
      </c>
      <c r="AZ12" s="4">
        <v>0</v>
      </c>
      <c r="BA12" s="9">
        <v>0</v>
      </c>
      <c r="BB12" s="12"/>
      <c r="BC12" s="4"/>
      <c r="BD12" s="9"/>
      <c r="BE12" s="12">
        <v>0</v>
      </c>
      <c r="BF12" s="4">
        <v>0</v>
      </c>
      <c r="BG12" s="9">
        <v>0</v>
      </c>
      <c r="BH12" s="12"/>
      <c r="BI12" s="4"/>
      <c r="BJ12" s="9"/>
      <c r="BK12" s="12">
        <v>0</v>
      </c>
      <c r="BL12" s="4">
        <v>0</v>
      </c>
      <c r="BM12" s="9">
        <v>0</v>
      </c>
      <c r="BN12" s="12">
        <v>0</v>
      </c>
      <c r="BO12" s="4">
        <v>0</v>
      </c>
      <c r="BP12" s="9">
        <v>0</v>
      </c>
      <c r="BQ12" s="12">
        <v>0</v>
      </c>
      <c r="BR12" s="4">
        <v>0</v>
      </c>
      <c r="BS12" s="9">
        <v>0</v>
      </c>
      <c r="BT12" s="12">
        <v>0</v>
      </c>
      <c r="BU12" s="4">
        <v>0</v>
      </c>
      <c r="BV12" s="9">
        <v>0</v>
      </c>
      <c r="BW12" s="12">
        <v>0</v>
      </c>
      <c r="BX12" s="4">
        <v>0</v>
      </c>
      <c r="BY12" s="9">
        <v>0</v>
      </c>
      <c r="BZ12" s="12">
        <v>0</v>
      </c>
      <c r="CA12" s="4">
        <v>0</v>
      </c>
      <c r="CB12" s="9">
        <v>0</v>
      </c>
      <c r="CC12" s="12">
        <v>0</v>
      </c>
      <c r="CD12" s="4">
        <v>0</v>
      </c>
      <c r="CE12" s="9">
        <v>0</v>
      </c>
      <c r="CF12" s="12">
        <v>0</v>
      </c>
      <c r="CG12" s="4">
        <v>0</v>
      </c>
      <c r="CH12" s="9">
        <v>0</v>
      </c>
      <c r="CI12" s="12">
        <v>0</v>
      </c>
      <c r="CJ12" s="4">
        <v>0</v>
      </c>
      <c r="CK12" s="9">
        <f t="shared" si="3"/>
        <v>0</v>
      </c>
      <c r="CL12" s="12">
        <v>0</v>
      </c>
      <c r="CM12" s="4">
        <v>0</v>
      </c>
      <c r="CN12" s="9">
        <v>0</v>
      </c>
      <c r="CO12" s="12">
        <v>0</v>
      </c>
      <c r="CP12" s="4">
        <v>0</v>
      </c>
      <c r="CQ12" s="9">
        <v>0</v>
      </c>
      <c r="CR12" s="12">
        <v>0</v>
      </c>
      <c r="CS12" s="4">
        <v>0</v>
      </c>
      <c r="CT12" s="9">
        <v>0</v>
      </c>
      <c r="CU12" s="12">
        <v>0</v>
      </c>
      <c r="CV12" s="4">
        <v>0</v>
      </c>
      <c r="CW12" s="9">
        <v>0</v>
      </c>
      <c r="CX12" s="12">
        <v>0</v>
      </c>
      <c r="CY12" s="4">
        <v>0</v>
      </c>
      <c r="CZ12" s="9">
        <v>0</v>
      </c>
      <c r="DA12" s="12">
        <v>0</v>
      </c>
      <c r="DB12" s="4">
        <v>0</v>
      </c>
      <c r="DC12" s="9">
        <v>0</v>
      </c>
      <c r="DD12" s="12">
        <v>0</v>
      </c>
      <c r="DE12" s="4">
        <v>0</v>
      </c>
      <c r="DF12" s="9">
        <f t="shared" si="4"/>
        <v>0</v>
      </c>
      <c r="DG12" s="12">
        <v>0</v>
      </c>
      <c r="DH12" s="4">
        <v>0</v>
      </c>
      <c r="DI12" s="9">
        <v>0</v>
      </c>
      <c r="DJ12" s="12">
        <v>0</v>
      </c>
      <c r="DK12" s="4">
        <v>0</v>
      </c>
      <c r="DL12" s="9">
        <v>0</v>
      </c>
      <c r="DM12" s="12">
        <v>0</v>
      </c>
      <c r="DN12" s="4">
        <v>0</v>
      </c>
      <c r="DO12" s="9">
        <f t="shared" si="5"/>
        <v>0</v>
      </c>
      <c r="DP12" s="12">
        <v>0</v>
      </c>
      <c r="DQ12" s="4">
        <v>0</v>
      </c>
      <c r="DR12" s="9">
        <v>0</v>
      </c>
      <c r="DS12" s="12">
        <v>0</v>
      </c>
      <c r="DT12" s="4">
        <v>0</v>
      </c>
      <c r="DU12" s="9">
        <v>0</v>
      </c>
      <c r="DV12" s="12">
        <v>0</v>
      </c>
      <c r="DW12" s="4">
        <v>0</v>
      </c>
      <c r="DX12" s="9">
        <v>0</v>
      </c>
      <c r="DY12" s="12">
        <v>0</v>
      </c>
      <c r="DZ12" s="4">
        <v>0</v>
      </c>
      <c r="EA12" s="9">
        <v>0</v>
      </c>
      <c r="EB12" s="12"/>
      <c r="EC12" s="4"/>
      <c r="ED12" s="9"/>
      <c r="EE12" s="12">
        <v>0</v>
      </c>
      <c r="EF12" s="4">
        <v>0</v>
      </c>
      <c r="EG12" s="9">
        <v>0</v>
      </c>
      <c r="EH12" s="12">
        <v>0</v>
      </c>
      <c r="EI12" s="4">
        <v>0</v>
      </c>
      <c r="EJ12" s="9">
        <v>0</v>
      </c>
      <c r="EK12" s="12">
        <v>0</v>
      </c>
      <c r="EL12" s="4">
        <v>0</v>
      </c>
      <c r="EM12" s="9">
        <v>0</v>
      </c>
      <c r="EN12" s="12">
        <v>0</v>
      </c>
      <c r="EO12" s="4">
        <v>0</v>
      </c>
      <c r="EP12" s="9">
        <v>0</v>
      </c>
      <c r="EQ12" s="12">
        <v>0</v>
      </c>
      <c r="ER12" s="4">
        <v>0</v>
      </c>
      <c r="ES12" s="9">
        <v>0</v>
      </c>
      <c r="ET12" s="12">
        <v>0</v>
      </c>
      <c r="EU12" s="4">
        <v>0</v>
      </c>
      <c r="EV12" s="9">
        <v>0</v>
      </c>
      <c r="EW12" s="12">
        <v>0</v>
      </c>
      <c r="EX12" s="4">
        <v>0</v>
      </c>
      <c r="EY12" s="9">
        <v>0</v>
      </c>
      <c r="EZ12" s="12">
        <v>0</v>
      </c>
      <c r="FA12" s="4">
        <v>0</v>
      </c>
      <c r="FB12" s="9">
        <v>0</v>
      </c>
      <c r="FC12" s="12">
        <v>0</v>
      </c>
      <c r="FD12" s="4">
        <v>0</v>
      </c>
      <c r="FE12" s="9">
        <v>0</v>
      </c>
      <c r="FF12" s="12">
        <v>0</v>
      </c>
      <c r="FG12" s="4">
        <v>0</v>
      </c>
      <c r="FH12" s="9">
        <v>0</v>
      </c>
      <c r="FI12" s="12">
        <v>0</v>
      </c>
      <c r="FJ12" s="4">
        <v>0</v>
      </c>
      <c r="FK12" s="9">
        <v>0</v>
      </c>
      <c r="FL12" s="12">
        <v>0</v>
      </c>
      <c r="FM12" s="4">
        <v>0</v>
      </c>
      <c r="FN12" s="9">
        <v>0</v>
      </c>
      <c r="FO12" s="12">
        <v>0</v>
      </c>
      <c r="FP12" s="4">
        <v>0</v>
      </c>
      <c r="FQ12" s="9">
        <v>0</v>
      </c>
      <c r="FR12" s="12">
        <v>0</v>
      </c>
      <c r="FS12" s="4">
        <v>0</v>
      </c>
      <c r="FT12" s="9">
        <v>0</v>
      </c>
      <c r="FU12" s="12">
        <v>0</v>
      </c>
      <c r="FV12" s="4">
        <v>0</v>
      </c>
      <c r="FW12" s="9">
        <f t="shared" si="6"/>
        <v>0</v>
      </c>
      <c r="FX12" s="12">
        <v>0</v>
      </c>
      <c r="FY12" s="4">
        <v>0</v>
      </c>
      <c r="FZ12" s="9">
        <v>0</v>
      </c>
      <c r="GA12" s="12">
        <v>0</v>
      </c>
      <c r="GB12" s="4">
        <v>0</v>
      </c>
      <c r="GC12" s="9">
        <f t="shared" si="7"/>
        <v>0</v>
      </c>
      <c r="GD12" s="12">
        <v>0</v>
      </c>
      <c r="GE12" s="4">
        <v>0</v>
      </c>
      <c r="GF12" s="9">
        <v>0</v>
      </c>
      <c r="GG12" s="12">
        <v>0</v>
      </c>
      <c r="GH12" s="4">
        <v>0</v>
      </c>
      <c r="GI12" s="9">
        <v>0</v>
      </c>
      <c r="GJ12" s="12">
        <v>0</v>
      </c>
      <c r="GK12" s="4">
        <v>0</v>
      </c>
      <c r="GL12" s="9">
        <v>0</v>
      </c>
      <c r="GM12" s="12">
        <v>0</v>
      </c>
      <c r="GN12" s="4">
        <v>0</v>
      </c>
      <c r="GO12" s="9">
        <v>0</v>
      </c>
      <c r="GP12" s="12">
        <v>0</v>
      </c>
      <c r="GQ12" s="4">
        <v>0</v>
      </c>
      <c r="GR12" s="9">
        <v>0</v>
      </c>
      <c r="GS12" s="12">
        <v>0</v>
      </c>
      <c r="GT12" s="4">
        <v>0</v>
      </c>
      <c r="GU12" s="9">
        <v>0</v>
      </c>
      <c r="GV12" s="12">
        <v>0</v>
      </c>
      <c r="GW12" s="4">
        <v>0</v>
      </c>
      <c r="GX12" s="9">
        <v>0</v>
      </c>
      <c r="GY12" s="12">
        <v>0</v>
      </c>
      <c r="GZ12" s="4">
        <v>0</v>
      </c>
      <c r="HA12" s="9">
        <v>0</v>
      </c>
      <c r="HB12" s="12">
        <v>0</v>
      </c>
      <c r="HC12" s="4">
        <v>0</v>
      </c>
      <c r="HD12" s="9">
        <v>0</v>
      </c>
      <c r="HE12" s="12">
        <v>0</v>
      </c>
      <c r="HF12" s="4">
        <v>0</v>
      </c>
      <c r="HG12" s="9">
        <v>0</v>
      </c>
      <c r="HH12" s="12">
        <v>0</v>
      </c>
      <c r="HI12" s="4">
        <v>0</v>
      </c>
      <c r="HJ12" s="9">
        <v>0</v>
      </c>
      <c r="HK12" s="12">
        <v>0</v>
      </c>
      <c r="HL12" s="4">
        <v>0</v>
      </c>
      <c r="HM12" s="9">
        <v>0</v>
      </c>
      <c r="HN12" s="12">
        <v>0</v>
      </c>
      <c r="HO12" s="4">
        <v>0</v>
      </c>
      <c r="HP12" s="9">
        <v>0</v>
      </c>
      <c r="HQ12" s="12">
        <v>0</v>
      </c>
      <c r="HR12" s="4">
        <v>0</v>
      </c>
      <c r="HS12" s="9">
        <v>0</v>
      </c>
      <c r="HT12" s="12">
        <v>0</v>
      </c>
      <c r="HU12" s="4">
        <v>0</v>
      </c>
      <c r="HV12" s="9">
        <v>0</v>
      </c>
      <c r="HW12" s="12">
        <v>0</v>
      </c>
      <c r="HX12" s="4">
        <v>0</v>
      </c>
      <c r="HY12" s="9">
        <v>0</v>
      </c>
      <c r="HZ12" s="12">
        <v>0</v>
      </c>
      <c r="IA12" s="4">
        <v>0</v>
      </c>
      <c r="IB12" s="9">
        <v>0</v>
      </c>
      <c r="IC12" s="12">
        <v>0</v>
      </c>
      <c r="ID12" s="4">
        <v>0</v>
      </c>
      <c r="IE12" s="9">
        <v>0</v>
      </c>
      <c r="IF12" s="12">
        <v>0</v>
      </c>
      <c r="IG12" s="4">
        <v>0</v>
      </c>
      <c r="IH12" s="9">
        <v>0</v>
      </c>
      <c r="II12" s="12"/>
      <c r="IJ12" s="4"/>
      <c r="IK12" s="9"/>
      <c r="IL12" s="12">
        <v>0</v>
      </c>
      <c r="IM12" s="4">
        <v>0</v>
      </c>
      <c r="IN12" s="9">
        <f t="shared" si="8"/>
        <v>0</v>
      </c>
      <c r="IO12" s="12">
        <v>0</v>
      </c>
      <c r="IP12" s="4">
        <v>0</v>
      </c>
      <c r="IQ12" s="9">
        <f t="shared" si="9"/>
        <v>0</v>
      </c>
      <c r="IR12" s="12">
        <v>0</v>
      </c>
      <c r="IS12" s="4">
        <v>0</v>
      </c>
      <c r="IT12" s="9">
        <f t="shared" si="10"/>
        <v>0</v>
      </c>
      <c r="IU12" s="12">
        <v>0</v>
      </c>
      <c r="IV12" s="4">
        <v>0</v>
      </c>
      <c r="IW12" s="9">
        <v>0</v>
      </c>
      <c r="IX12" s="12">
        <v>3</v>
      </c>
      <c r="IY12" s="4">
        <v>8</v>
      </c>
      <c r="IZ12" s="9">
        <f t="shared" ref="IZ12:IZ13" si="39">IY12/IX12*1000</f>
        <v>2666.6666666666665</v>
      </c>
      <c r="JA12" s="12">
        <v>0</v>
      </c>
      <c r="JB12" s="4">
        <v>0</v>
      </c>
      <c r="JC12" s="9">
        <v>0</v>
      </c>
      <c r="JD12" s="12"/>
      <c r="JE12" s="4"/>
      <c r="JF12" s="9"/>
      <c r="JG12" s="12">
        <v>0</v>
      </c>
      <c r="JH12" s="4">
        <v>0</v>
      </c>
      <c r="JI12" s="9">
        <v>0</v>
      </c>
      <c r="JJ12" s="12">
        <v>0</v>
      </c>
      <c r="JK12" s="4">
        <v>0</v>
      </c>
      <c r="JL12" s="9">
        <f t="shared" si="11"/>
        <v>0</v>
      </c>
      <c r="JM12" s="12"/>
      <c r="JN12" s="4"/>
      <c r="JO12" s="9"/>
      <c r="JP12" s="12">
        <v>0</v>
      </c>
      <c r="JQ12" s="4">
        <v>0</v>
      </c>
      <c r="JR12" s="9">
        <v>0</v>
      </c>
      <c r="JS12" s="12">
        <v>0</v>
      </c>
      <c r="JT12" s="4">
        <v>0</v>
      </c>
      <c r="JU12" s="9">
        <v>0</v>
      </c>
      <c r="JV12" s="12">
        <v>0</v>
      </c>
      <c r="JW12" s="4">
        <v>0</v>
      </c>
      <c r="JX12" s="9">
        <v>0</v>
      </c>
      <c r="JY12" s="12">
        <v>0</v>
      </c>
      <c r="JZ12" s="4">
        <v>0</v>
      </c>
      <c r="KA12" s="9">
        <v>0</v>
      </c>
      <c r="KB12" s="12">
        <v>0</v>
      </c>
      <c r="KC12" s="4">
        <v>0</v>
      </c>
      <c r="KD12" s="9">
        <v>0</v>
      </c>
      <c r="KE12" s="12">
        <v>2305</v>
      </c>
      <c r="KF12" s="4">
        <v>2078</v>
      </c>
      <c r="KG12" s="9">
        <f t="shared" si="13"/>
        <v>901.51843817787415</v>
      </c>
      <c r="KH12" s="12">
        <v>0</v>
      </c>
      <c r="KI12" s="4">
        <v>0</v>
      </c>
      <c r="KJ12" s="9">
        <v>0</v>
      </c>
      <c r="KK12" s="12">
        <v>0</v>
      </c>
      <c r="KL12" s="4">
        <v>0</v>
      </c>
      <c r="KM12" s="9">
        <v>0</v>
      </c>
      <c r="KN12" s="12">
        <v>0</v>
      </c>
      <c r="KO12" s="4">
        <v>0</v>
      </c>
      <c r="KP12" s="9">
        <f t="shared" si="38"/>
        <v>0</v>
      </c>
      <c r="KQ12" s="12">
        <v>0</v>
      </c>
      <c r="KR12" s="4">
        <v>0</v>
      </c>
      <c r="KS12" s="9">
        <v>0</v>
      </c>
      <c r="KT12" s="12">
        <v>0</v>
      </c>
      <c r="KU12" s="4">
        <v>0</v>
      </c>
      <c r="KV12" s="9">
        <v>0</v>
      </c>
      <c r="KW12" s="12">
        <v>0</v>
      </c>
      <c r="KX12" s="4">
        <v>0</v>
      </c>
      <c r="KY12" s="9">
        <v>0</v>
      </c>
      <c r="KZ12" s="12">
        <v>0</v>
      </c>
      <c r="LA12" s="4">
        <v>0</v>
      </c>
      <c r="LB12" s="9">
        <v>0</v>
      </c>
      <c r="LC12" s="12">
        <v>1</v>
      </c>
      <c r="LD12" s="4">
        <v>4</v>
      </c>
      <c r="LE12" s="9">
        <f t="shared" ref="LE12" si="40">LD12/LC12*1000</f>
        <v>4000</v>
      </c>
      <c r="LF12" s="12">
        <v>0</v>
      </c>
      <c r="LG12" s="4">
        <v>0</v>
      </c>
      <c r="LH12" s="9">
        <f t="shared" si="14"/>
        <v>0</v>
      </c>
      <c r="LI12" s="12">
        <v>0</v>
      </c>
      <c r="LJ12" s="4">
        <v>0</v>
      </c>
      <c r="LK12" s="9">
        <v>0</v>
      </c>
      <c r="LL12" s="12">
        <v>0</v>
      </c>
      <c r="LM12" s="4">
        <v>0</v>
      </c>
      <c r="LN12" s="9">
        <v>0</v>
      </c>
      <c r="LO12" s="12">
        <v>0</v>
      </c>
      <c r="LP12" s="4">
        <v>0</v>
      </c>
      <c r="LQ12" s="9">
        <f t="shared" si="15"/>
        <v>0</v>
      </c>
      <c r="LR12" s="12">
        <v>0</v>
      </c>
      <c r="LS12" s="4">
        <v>0</v>
      </c>
      <c r="LT12" s="9">
        <f t="shared" si="34"/>
        <v>0</v>
      </c>
      <c r="LU12" s="12">
        <v>500</v>
      </c>
      <c r="LV12" s="4">
        <v>638</v>
      </c>
      <c r="LW12" s="9">
        <f t="shared" ref="LW12" si="41">LV12/LU12*1000</f>
        <v>1276</v>
      </c>
      <c r="LX12" s="12">
        <v>0</v>
      </c>
      <c r="LY12" s="4">
        <v>0</v>
      </c>
      <c r="LZ12" s="9">
        <v>0</v>
      </c>
      <c r="MA12" s="12">
        <v>0</v>
      </c>
      <c r="MB12" s="4">
        <v>0</v>
      </c>
      <c r="MC12" s="9">
        <f t="shared" si="16"/>
        <v>0</v>
      </c>
      <c r="MD12" s="12">
        <v>500</v>
      </c>
      <c r="ME12" s="4">
        <v>638</v>
      </c>
      <c r="MF12" s="9">
        <f t="shared" ref="MF12" si="42">ME12/MD12*1000</f>
        <v>1276</v>
      </c>
      <c r="MG12" s="12">
        <v>0</v>
      </c>
      <c r="MH12" s="4">
        <v>0</v>
      </c>
      <c r="MI12" s="9">
        <f t="shared" si="35"/>
        <v>0</v>
      </c>
      <c r="MJ12" s="12">
        <v>5</v>
      </c>
      <c r="MK12" s="4">
        <v>22</v>
      </c>
      <c r="ML12" s="9">
        <f t="shared" ref="ML12" si="43">MK12/MJ12*1000</f>
        <v>4400</v>
      </c>
      <c r="MM12" s="12">
        <v>0</v>
      </c>
      <c r="MN12" s="4">
        <v>0</v>
      </c>
      <c r="MO12" s="9">
        <v>0</v>
      </c>
      <c r="MP12" s="12">
        <v>0</v>
      </c>
      <c r="MQ12" s="4">
        <v>0</v>
      </c>
      <c r="MR12" s="9">
        <v>0</v>
      </c>
      <c r="MS12" s="12">
        <v>0</v>
      </c>
      <c r="MT12" s="4">
        <v>0</v>
      </c>
      <c r="MU12" s="9">
        <v>0</v>
      </c>
      <c r="MV12" s="12">
        <v>0</v>
      </c>
      <c r="MW12" s="4">
        <v>0</v>
      </c>
      <c r="MX12" s="9">
        <v>0</v>
      </c>
      <c r="MY12" s="12">
        <v>0</v>
      </c>
      <c r="MZ12" s="4">
        <v>0</v>
      </c>
      <c r="NA12" s="9">
        <v>0</v>
      </c>
      <c r="NB12" s="12">
        <v>1</v>
      </c>
      <c r="NC12" s="4">
        <v>1</v>
      </c>
      <c r="ND12" s="9">
        <v>0</v>
      </c>
      <c r="NE12" s="12">
        <v>0</v>
      </c>
      <c r="NF12" s="4">
        <v>0</v>
      </c>
      <c r="NG12" s="9">
        <v>0</v>
      </c>
      <c r="NH12" s="12">
        <v>0</v>
      </c>
      <c r="NI12" s="4">
        <v>0</v>
      </c>
      <c r="NJ12" s="9">
        <v>0</v>
      </c>
      <c r="NK12" s="12"/>
      <c r="NL12" s="4"/>
      <c r="NM12" s="9"/>
      <c r="NN12" s="12"/>
      <c r="NO12" s="4"/>
      <c r="NP12" s="9"/>
      <c r="NQ12" s="12">
        <v>0</v>
      </c>
      <c r="NR12" s="4">
        <v>0</v>
      </c>
      <c r="NS12" s="9">
        <v>0</v>
      </c>
      <c r="NT12" s="12"/>
      <c r="NU12" s="221"/>
      <c r="NV12" s="9"/>
      <c r="NW12" s="12">
        <v>0</v>
      </c>
      <c r="NX12" s="4">
        <v>0</v>
      </c>
      <c r="NY12" s="9">
        <v>0</v>
      </c>
      <c r="NZ12" s="12">
        <v>0</v>
      </c>
      <c r="OA12" s="4">
        <v>0</v>
      </c>
      <c r="OB12" s="9">
        <v>0</v>
      </c>
      <c r="OC12" s="12">
        <v>0</v>
      </c>
      <c r="OD12" s="4">
        <v>0</v>
      </c>
      <c r="OE12" s="9">
        <v>0</v>
      </c>
      <c r="OF12" s="12">
        <v>0</v>
      </c>
      <c r="OG12" s="4">
        <v>0</v>
      </c>
      <c r="OH12" s="9">
        <v>0</v>
      </c>
      <c r="OI12" s="12">
        <v>0</v>
      </c>
      <c r="OJ12" s="4">
        <v>0</v>
      </c>
      <c r="OK12" s="9">
        <v>0</v>
      </c>
      <c r="OL12" s="12">
        <v>0</v>
      </c>
      <c r="OM12" s="4">
        <v>0</v>
      </c>
      <c r="ON12" s="9">
        <v>0</v>
      </c>
      <c r="OO12" s="12">
        <v>0</v>
      </c>
      <c r="OP12" s="4">
        <v>0</v>
      </c>
      <c r="OQ12" s="9">
        <v>0</v>
      </c>
      <c r="OR12" s="12">
        <v>0</v>
      </c>
      <c r="OS12" s="4">
        <v>0</v>
      </c>
      <c r="OT12" s="9">
        <v>0</v>
      </c>
      <c r="OU12" s="12">
        <v>0</v>
      </c>
      <c r="OV12" s="4">
        <v>0</v>
      </c>
      <c r="OW12" s="9">
        <v>0</v>
      </c>
      <c r="OX12" s="12">
        <v>2</v>
      </c>
      <c r="OY12" s="4">
        <v>4</v>
      </c>
      <c r="OZ12" s="9">
        <f>OY12/OX12*1000</f>
        <v>2000</v>
      </c>
      <c r="PA12" s="12">
        <v>0</v>
      </c>
      <c r="PB12" s="4">
        <v>0</v>
      </c>
      <c r="PC12" s="9">
        <v>0</v>
      </c>
      <c r="PD12" s="12">
        <v>0</v>
      </c>
      <c r="PE12" s="4">
        <v>0</v>
      </c>
      <c r="PF12" s="9">
        <v>0</v>
      </c>
      <c r="PG12" s="12">
        <v>0</v>
      </c>
      <c r="PH12" s="4">
        <v>0</v>
      </c>
      <c r="PI12" s="9">
        <v>0</v>
      </c>
      <c r="PJ12" s="12">
        <v>0</v>
      </c>
      <c r="PK12" s="4">
        <v>0</v>
      </c>
      <c r="PL12" s="9">
        <f t="shared" si="17"/>
        <v>0</v>
      </c>
      <c r="PM12" s="12">
        <v>0</v>
      </c>
      <c r="PN12" s="4">
        <v>0</v>
      </c>
      <c r="PO12" s="9">
        <f t="shared" si="18"/>
        <v>0</v>
      </c>
      <c r="PP12" s="12">
        <v>0</v>
      </c>
      <c r="PQ12" s="4">
        <v>0</v>
      </c>
      <c r="PR12" s="9">
        <v>0</v>
      </c>
      <c r="PS12" s="12">
        <v>0</v>
      </c>
      <c r="PT12" s="4">
        <v>0</v>
      </c>
      <c r="PU12" s="9">
        <v>0</v>
      </c>
      <c r="PV12" s="12">
        <v>0</v>
      </c>
      <c r="PW12" s="4">
        <v>0</v>
      </c>
      <c r="PX12" s="9">
        <v>0</v>
      </c>
      <c r="PY12" s="12">
        <v>117</v>
      </c>
      <c r="PZ12" s="4">
        <v>270</v>
      </c>
      <c r="QA12" s="9">
        <f t="shared" si="29"/>
        <v>2307.6923076923076</v>
      </c>
      <c r="QB12" s="12">
        <v>0</v>
      </c>
      <c r="QC12" s="4">
        <v>0</v>
      </c>
      <c r="QD12" s="9">
        <v>0</v>
      </c>
      <c r="QE12" s="12">
        <v>0</v>
      </c>
      <c r="QF12" s="4">
        <v>0</v>
      </c>
      <c r="QG12" s="9">
        <v>0</v>
      </c>
      <c r="QH12" s="12">
        <v>0</v>
      </c>
      <c r="QI12" s="4">
        <v>0</v>
      </c>
      <c r="QJ12" s="9">
        <v>0</v>
      </c>
      <c r="QK12" s="12">
        <v>0</v>
      </c>
      <c r="QL12" s="4">
        <v>0</v>
      </c>
      <c r="QM12" s="9">
        <v>0</v>
      </c>
      <c r="QN12" s="12">
        <v>0</v>
      </c>
      <c r="QO12" s="4">
        <v>0</v>
      </c>
      <c r="QP12" s="9">
        <v>0</v>
      </c>
      <c r="QQ12" s="12">
        <v>0</v>
      </c>
      <c r="QR12" s="4">
        <v>0</v>
      </c>
      <c r="QS12" s="9">
        <v>0</v>
      </c>
      <c r="QT12" s="12">
        <v>1031</v>
      </c>
      <c r="QU12" s="4">
        <v>1302</v>
      </c>
      <c r="QV12" s="9">
        <f t="shared" si="26"/>
        <v>1262.8516003879729</v>
      </c>
      <c r="QW12" s="12">
        <v>0</v>
      </c>
      <c r="QX12" s="4">
        <v>0</v>
      </c>
      <c r="QY12" s="9">
        <v>0</v>
      </c>
      <c r="QZ12" s="12">
        <f t="shared" si="20"/>
        <v>5220</v>
      </c>
      <c r="RA12" s="9">
        <f t="shared" si="21"/>
        <v>6271</v>
      </c>
    </row>
    <row r="13" spans="1:469" x14ac:dyDescent="0.3">
      <c r="A13" s="93">
        <v>2004</v>
      </c>
      <c r="B13" s="94" t="s">
        <v>9</v>
      </c>
      <c r="C13" s="12">
        <v>0</v>
      </c>
      <c r="D13" s="4">
        <v>0</v>
      </c>
      <c r="E13" s="9">
        <f t="shared" si="0"/>
        <v>0</v>
      </c>
      <c r="F13" s="12">
        <v>0</v>
      </c>
      <c r="G13" s="4">
        <v>0</v>
      </c>
      <c r="H13" s="9">
        <v>0</v>
      </c>
      <c r="I13" s="12">
        <v>0</v>
      </c>
      <c r="J13" s="4">
        <v>0</v>
      </c>
      <c r="K13" s="9">
        <v>0</v>
      </c>
      <c r="L13" s="12"/>
      <c r="M13" s="4"/>
      <c r="N13" s="9"/>
      <c r="O13" s="12">
        <v>0</v>
      </c>
      <c r="P13" s="4">
        <v>0</v>
      </c>
      <c r="Q13" s="9">
        <v>0</v>
      </c>
      <c r="R13" s="12">
        <v>2061</v>
      </c>
      <c r="S13" s="4">
        <v>2962</v>
      </c>
      <c r="T13" s="9">
        <f t="shared" si="22"/>
        <v>1437.1664240659875</v>
      </c>
      <c r="U13" s="12"/>
      <c r="V13" s="4"/>
      <c r="W13" s="9"/>
      <c r="X13" s="12">
        <v>0</v>
      </c>
      <c r="Y13" s="4">
        <v>0</v>
      </c>
      <c r="Z13" s="9">
        <v>0</v>
      </c>
      <c r="AA13" s="12">
        <v>0</v>
      </c>
      <c r="AB13" s="4">
        <v>0</v>
      </c>
      <c r="AC13" s="9">
        <v>0</v>
      </c>
      <c r="AD13" s="12">
        <v>0</v>
      </c>
      <c r="AE13" s="4">
        <v>0</v>
      </c>
      <c r="AF13" s="9">
        <v>0</v>
      </c>
      <c r="AG13" s="12">
        <v>0</v>
      </c>
      <c r="AH13" s="4">
        <v>0</v>
      </c>
      <c r="AI13" s="9">
        <v>0</v>
      </c>
      <c r="AJ13" s="12">
        <v>0</v>
      </c>
      <c r="AK13" s="4">
        <v>0</v>
      </c>
      <c r="AL13" s="9">
        <v>0</v>
      </c>
      <c r="AM13" s="12">
        <v>0</v>
      </c>
      <c r="AN13" s="4">
        <v>0</v>
      </c>
      <c r="AO13" s="9">
        <v>0</v>
      </c>
      <c r="AP13" s="12">
        <v>0</v>
      </c>
      <c r="AQ13" s="4">
        <v>0</v>
      </c>
      <c r="AR13" s="9">
        <f t="shared" si="1"/>
        <v>0</v>
      </c>
      <c r="AS13" s="12">
        <v>0</v>
      </c>
      <c r="AT13" s="4">
        <v>0</v>
      </c>
      <c r="AU13" s="9">
        <f t="shared" si="2"/>
        <v>0</v>
      </c>
      <c r="AV13" s="12">
        <v>0</v>
      </c>
      <c r="AW13" s="4">
        <v>0</v>
      </c>
      <c r="AX13" s="9">
        <v>0</v>
      </c>
      <c r="AY13" s="12">
        <v>0</v>
      </c>
      <c r="AZ13" s="4">
        <v>0</v>
      </c>
      <c r="BA13" s="9">
        <v>0</v>
      </c>
      <c r="BB13" s="12"/>
      <c r="BC13" s="4"/>
      <c r="BD13" s="9"/>
      <c r="BE13" s="12">
        <v>0</v>
      </c>
      <c r="BF13" s="4">
        <v>0</v>
      </c>
      <c r="BG13" s="9">
        <v>0</v>
      </c>
      <c r="BH13" s="12"/>
      <c r="BI13" s="4"/>
      <c r="BJ13" s="9"/>
      <c r="BK13" s="12">
        <v>0</v>
      </c>
      <c r="BL13" s="4">
        <v>0</v>
      </c>
      <c r="BM13" s="9">
        <v>0</v>
      </c>
      <c r="BN13" s="12">
        <v>0</v>
      </c>
      <c r="BO13" s="4">
        <v>0</v>
      </c>
      <c r="BP13" s="9">
        <v>0</v>
      </c>
      <c r="BQ13" s="12">
        <v>0</v>
      </c>
      <c r="BR13" s="4">
        <v>0</v>
      </c>
      <c r="BS13" s="9">
        <v>0</v>
      </c>
      <c r="BT13" s="12">
        <v>0</v>
      </c>
      <c r="BU13" s="4">
        <v>0</v>
      </c>
      <c r="BV13" s="9">
        <v>0</v>
      </c>
      <c r="BW13" s="12">
        <v>0</v>
      </c>
      <c r="BX13" s="4">
        <v>0</v>
      </c>
      <c r="BY13" s="9">
        <v>0</v>
      </c>
      <c r="BZ13" s="12">
        <v>0</v>
      </c>
      <c r="CA13" s="4">
        <v>0</v>
      </c>
      <c r="CB13" s="9">
        <v>0</v>
      </c>
      <c r="CC13" s="12">
        <v>0</v>
      </c>
      <c r="CD13" s="4">
        <v>0</v>
      </c>
      <c r="CE13" s="9">
        <v>0</v>
      </c>
      <c r="CF13" s="12">
        <v>0</v>
      </c>
      <c r="CG13" s="4">
        <v>0</v>
      </c>
      <c r="CH13" s="9">
        <v>0</v>
      </c>
      <c r="CI13" s="12">
        <v>0</v>
      </c>
      <c r="CJ13" s="4">
        <v>0</v>
      </c>
      <c r="CK13" s="9">
        <f t="shared" si="3"/>
        <v>0</v>
      </c>
      <c r="CL13" s="12">
        <v>0</v>
      </c>
      <c r="CM13" s="4">
        <v>0</v>
      </c>
      <c r="CN13" s="9">
        <v>0</v>
      </c>
      <c r="CO13" s="12">
        <v>0</v>
      </c>
      <c r="CP13" s="4">
        <v>0</v>
      </c>
      <c r="CQ13" s="9">
        <v>0</v>
      </c>
      <c r="CR13" s="12">
        <v>0</v>
      </c>
      <c r="CS13" s="4">
        <v>0</v>
      </c>
      <c r="CT13" s="9">
        <v>0</v>
      </c>
      <c r="CU13" s="12">
        <v>0</v>
      </c>
      <c r="CV13" s="4">
        <v>0</v>
      </c>
      <c r="CW13" s="9">
        <v>0</v>
      </c>
      <c r="CX13" s="12">
        <v>0</v>
      </c>
      <c r="CY13" s="4">
        <v>0</v>
      </c>
      <c r="CZ13" s="9">
        <v>0</v>
      </c>
      <c r="DA13" s="12">
        <v>0</v>
      </c>
      <c r="DB13" s="4">
        <v>0</v>
      </c>
      <c r="DC13" s="9">
        <v>0</v>
      </c>
      <c r="DD13" s="12">
        <v>0</v>
      </c>
      <c r="DE13" s="4">
        <v>0</v>
      </c>
      <c r="DF13" s="9">
        <f t="shared" si="4"/>
        <v>0</v>
      </c>
      <c r="DG13" s="12">
        <v>0</v>
      </c>
      <c r="DH13" s="4">
        <v>0</v>
      </c>
      <c r="DI13" s="9">
        <v>0</v>
      </c>
      <c r="DJ13" s="12">
        <v>0</v>
      </c>
      <c r="DK13" s="4">
        <v>0</v>
      </c>
      <c r="DL13" s="9">
        <v>0</v>
      </c>
      <c r="DM13" s="12">
        <v>0</v>
      </c>
      <c r="DN13" s="4">
        <v>0</v>
      </c>
      <c r="DO13" s="9">
        <f t="shared" si="5"/>
        <v>0</v>
      </c>
      <c r="DP13" s="12">
        <v>0</v>
      </c>
      <c r="DQ13" s="4">
        <v>0</v>
      </c>
      <c r="DR13" s="9">
        <v>0</v>
      </c>
      <c r="DS13" s="12">
        <v>0</v>
      </c>
      <c r="DT13" s="4">
        <v>0</v>
      </c>
      <c r="DU13" s="9">
        <v>0</v>
      </c>
      <c r="DV13" s="12">
        <v>0</v>
      </c>
      <c r="DW13" s="4">
        <v>0</v>
      </c>
      <c r="DX13" s="9">
        <v>0</v>
      </c>
      <c r="DY13" s="12">
        <v>0</v>
      </c>
      <c r="DZ13" s="4">
        <v>0</v>
      </c>
      <c r="EA13" s="9">
        <v>0</v>
      </c>
      <c r="EB13" s="12"/>
      <c r="EC13" s="4"/>
      <c r="ED13" s="9"/>
      <c r="EE13" s="12">
        <v>0</v>
      </c>
      <c r="EF13" s="4">
        <v>0</v>
      </c>
      <c r="EG13" s="9">
        <v>0</v>
      </c>
      <c r="EH13" s="12">
        <v>0</v>
      </c>
      <c r="EI13" s="4">
        <v>0</v>
      </c>
      <c r="EJ13" s="9">
        <v>0</v>
      </c>
      <c r="EK13" s="12">
        <v>0</v>
      </c>
      <c r="EL13" s="4">
        <v>0</v>
      </c>
      <c r="EM13" s="9">
        <v>0</v>
      </c>
      <c r="EN13" s="12">
        <v>0</v>
      </c>
      <c r="EO13" s="4">
        <v>0</v>
      </c>
      <c r="EP13" s="9">
        <v>0</v>
      </c>
      <c r="EQ13" s="12">
        <v>0</v>
      </c>
      <c r="ER13" s="4">
        <v>0</v>
      </c>
      <c r="ES13" s="9">
        <v>0</v>
      </c>
      <c r="ET13" s="12">
        <v>0</v>
      </c>
      <c r="EU13" s="4">
        <v>0</v>
      </c>
      <c r="EV13" s="9">
        <v>0</v>
      </c>
      <c r="EW13" s="12">
        <v>0</v>
      </c>
      <c r="EX13" s="4">
        <v>0</v>
      </c>
      <c r="EY13" s="9">
        <v>0</v>
      </c>
      <c r="EZ13" s="12">
        <v>0</v>
      </c>
      <c r="FA13" s="4">
        <v>0</v>
      </c>
      <c r="FB13" s="9">
        <v>0</v>
      </c>
      <c r="FC13" s="12">
        <v>0</v>
      </c>
      <c r="FD13" s="4">
        <v>0</v>
      </c>
      <c r="FE13" s="9">
        <v>0</v>
      </c>
      <c r="FF13" s="12">
        <v>0</v>
      </c>
      <c r="FG13" s="4">
        <v>0</v>
      </c>
      <c r="FH13" s="9">
        <v>0</v>
      </c>
      <c r="FI13" s="12">
        <v>0</v>
      </c>
      <c r="FJ13" s="4">
        <v>0</v>
      </c>
      <c r="FK13" s="9">
        <v>0</v>
      </c>
      <c r="FL13" s="12">
        <v>0</v>
      </c>
      <c r="FM13" s="4">
        <v>0</v>
      </c>
      <c r="FN13" s="9">
        <v>0</v>
      </c>
      <c r="FO13" s="12">
        <v>0</v>
      </c>
      <c r="FP13" s="4">
        <v>0</v>
      </c>
      <c r="FQ13" s="9">
        <v>0</v>
      </c>
      <c r="FR13" s="12">
        <v>0</v>
      </c>
      <c r="FS13" s="4">
        <v>0</v>
      </c>
      <c r="FT13" s="9">
        <v>0</v>
      </c>
      <c r="FU13" s="12">
        <v>0</v>
      </c>
      <c r="FV13" s="4">
        <v>0</v>
      </c>
      <c r="FW13" s="9">
        <f t="shared" si="6"/>
        <v>0</v>
      </c>
      <c r="FX13" s="12">
        <v>0</v>
      </c>
      <c r="FY13" s="4">
        <v>0</v>
      </c>
      <c r="FZ13" s="9">
        <v>0</v>
      </c>
      <c r="GA13" s="12">
        <v>0</v>
      </c>
      <c r="GB13" s="4">
        <v>0</v>
      </c>
      <c r="GC13" s="9">
        <f t="shared" si="7"/>
        <v>0</v>
      </c>
      <c r="GD13" s="12">
        <v>0</v>
      </c>
      <c r="GE13" s="4">
        <v>0</v>
      </c>
      <c r="GF13" s="9">
        <v>0</v>
      </c>
      <c r="GG13" s="12">
        <v>0</v>
      </c>
      <c r="GH13" s="4">
        <v>0</v>
      </c>
      <c r="GI13" s="9">
        <v>0</v>
      </c>
      <c r="GJ13" s="12">
        <v>0</v>
      </c>
      <c r="GK13" s="4">
        <v>0</v>
      </c>
      <c r="GL13" s="9">
        <v>0</v>
      </c>
      <c r="GM13" s="12">
        <v>0</v>
      </c>
      <c r="GN13" s="4">
        <v>0</v>
      </c>
      <c r="GO13" s="9">
        <v>0</v>
      </c>
      <c r="GP13" s="12">
        <v>0</v>
      </c>
      <c r="GQ13" s="4">
        <v>0</v>
      </c>
      <c r="GR13" s="9">
        <v>0</v>
      </c>
      <c r="GS13" s="12">
        <v>0</v>
      </c>
      <c r="GT13" s="4">
        <v>0</v>
      </c>
      <c r="GU13" s="9">
        <v>0</v>
      </c>
      <c r="GV13" s="12">
        <v>0</v>
      </c>
      <c r="GW13" s="4">
        <v>0</v>
      </c>
      <c r="GX13" s="9">
        <v>0</v>
      </c>
      <c r="GY13" s="12">
        <v>0</v>
      </c>
      <c r="GZ13" s="4">
        <v>0</v>
      </c>
      <c r="HA13" s="9">
        <v>0</v>
      </c>
      <c r="HB13" s="12">
        <v>0</v>
      </c>
      <c r="HC13" s="4">
        <v>0</v>
      </c>
      <c r="HD13" s="9">
        <v>0</v>
      </c>
      <c r="HE13" s="12">
        <v>0</v>
      </c>
      <c r="HF13" s="4">
        <v>0</v>
      </c>
      <c r="HG13" s="9">
        <v>0</v>
      </c>
      <c r="HH13" s="12">
        <v>0</v>
      </c>
      <c r="HI13" s="4">
        <v>0</v>
      </c>
      <c r="HJ13" s="9">
        <v>0</v>
      </c>
      <c r="HK13" s="12">
        <v>32989</v>
      </c>
      <c r="HL13" s="4">
        <v>36574</v>
      </c>
      <c r="HM13" s="9">
        <f t="shared" ref="HM13:HM16" si="44">HL13/HK13*1000</f>
        <v>1108.6725878323077</v>
      </c>
      <c r="HN13" s="12">
        <v>0</v>
      </c>
      <c r="HO13" s="4">
        <v>0</v>
      </c>
      <c r="HP13" s="9">
        <v>0</v>
      </c>
      <c r="HQ13" s="12">
        <v>0</v>
      </c>
      <c r="HR13" s="4">
        <v>0</v>
      </c>
      <c r="HS13" s="9">
        <v>0</v>
      </c>
      <c r="HT13" s="12">
        <v>0</v>
      </c>
      <c r="HU13" s="4">
        <v>0</v>
      </c>
      <c r="HV13" s="9">
        <v>0</v>
      </c>
      <c r="HW13" s="12">
        <v>0</v>
      </c>
      <c r="HX13" s="4">
        <v>0</v>
      </c>
      <c r="HY13" s="9">
        <v>0</v>
      </c>
      <c r="HZ13" s="12">
        <v>0</v>
      </c>
      <c r="IA13" s="4">
        <v>0</v>
      </c>
      <c r="IB13" s="9">
        <v>0</v>
      </c>
      <c r="IC13" s="12">
        <v>0</v>
      </c>
      <c r="ID13" s="4">
        <v>0</v>
      </c>
      <c r="IE13" s="9">
        <v>0</v>
      </c>
      <c r="IF13" s="12">
        <v>0</v>
      </c>
      <c r="IG13" s="4">
        <v>0</v>
      </c>
      <c r="IH13" s="9">
        <v>0</v>
      </c>
      <c r="II13" s="12"/>
      <c r="IJ13" s="4"/>
      <c r="IK13" s="9"/>
      <c r="IL13" s="12">
        <v>0</v>
      </c>
      <c r="IM13" s="4">
        <v>0</v>
      </c>
      <c r="IN13" s="9">
        <f t="shared" si="8"/>
        <v>0</v>
      </c>
      <c r="IO13" s="12">
        <v>0</v>
      </c>
      <c r="IP13" s="4">
        <v>0</v>
      </c>
      <c r="IQ13" s="9">
        <f t="shared" si="9"/>
        <v>0</v>
      </c>
      <c r="IR13" s="12">
        <v>0</v>
      </c>
      <c r="IS13" s="4">
        <v>0</v>
      </c>
      <c r="IT13" s="9">
        <f t="shared" si="10"/>
        <v>0</v>
      </c>
      <c r="IU13" s="12">
        <v>0</v>
      </c>
      <c r="IV13" s="4">
        <v>0</v>
      </c>
      <c r="IW13" s="9">
        <v>0</v>
      </c>
      <c r="IX13" s="12">
        <v>22</v>
      </c>
      <c r="IY13" s="4">
        <v>61</v>
      </c>
      <c r="IZ13" s="9">
        <f t="shared" si="39"/>
        <v>2772.727272727273</v>
      </c>
      <c r="JA13" s="12">
        <v>0</v>
      </c>
      <c r="JB13" s="4">
        <v>0</v>
      </c>
      <c r="JC13" s="9">
        <v>0</v>
      </c>
      <c r="JD13" s="12"/>
      <c r="JE13" s="4"/>
      <c r="JF13" s="9"/>
      <c r="JG13" s="12">
        <v>0</v>
      </c>
      <c r="JH13" s="4">
        <v>0</v>
      </c>
      <c r="JI13" s="9">
        <v>0</v>
      </c>
      <c r="JJ13" s="12">
        <v>0</v>
      </c>
      <c r="JK13" s="4">
        <v>0</v>
      </c>
      <c r="JL13" s="9">
        <f t="shared" si="11"/>
        <v>0</v>
      </c>
      <c r="JM13" s="12"/>
      <c r="JN13" s="4"/>
      <c r="JO13" s="9"/>
      <c r="JP13" s="12">
        <v>0</v>
      </c>
      <c r="JQ13" s="4">
        <v>0</v>
      </c>
      <c r="JR13" s="9">
        <v>0</v>
      </c>
      <c r="JS13" s="12">
        <v>0</v>
      </c>
      <c r="JT13" s="4">
        <v>0</v>
      </c>
      <c r="JU13" s="9">
        <v>0</v>
      </c>
      <c r="JV13" s="12">
        <v>0</v>
      </c>
      <c r="JW13" s="4">
        <v>0</v>
      </c>
      <c r="JX13" s="9">
        <v>0</v>
      </c>
      <c r="JY13" s="12">
        <v>0</v>
      </c>
      <c r="JZ13" s="4">
        <v>0</v>
      </c>
      <c r="KA13" s="9">
        <v>0</v>
      </c>
      <c r="KB13" s="12">
        <v>0</v>
      </c>
      <c r="KC13" s="4">
        <v>0</v>
      </c>
      <c r="KD13" s="9">
        <v>0</v>
      </c>
      <c r="KE13" s="12">
        <v>3470</v>
      </c>
      <c r="KF13" s="4">
        <v>2978</v>
      </c>
      <c r="KG13" s="9">
        <f t="shared" si="13"/>
        <v>858.21325648414984</v>
      </c>
      <c r="KH13" s="12">
        <v>0</v>
      </c>
      <c r="KI13" s="4">
        <v>0</v>
      </c>
      <c r="KJ13" s="9">
        <v>0</v>
      </c>
      <c r="KK13" s="12">
        <v>0</v>
      </c>
      <c r="KL13" s="4">
        <v>0</v>
      </c>
      <c r="KM13" s="9">
        <v>0</v>
      </c>
      <c r="KN13" s="12">
        <v>0</v>
      </c>
      <c r="KO13" s="4">
        <v>0</v>
      </c>
      <c r="KP13" s="9">
        <f t="shared" si="38"/>
        <v>0</v>
      </c>
      <c r="KQ13" s="12">
        <v>0</v>
      </c>
      <c r="KR13" s="4">
        <v>0</v>
      </c>
      <c r="KS13" s="9">
        <v>0</v>
      </c>
      <c r="KT13" s="12">
        <v>0</v>
      </c>
      <c r="KU13" s="4">
        <v>0</v>
      </c>
      <c r="KV13" s="9">
        <v>0</v>
      </c>
      <c r="KW13" s="12">
        <v>0</v>
      </c>
      <c r="KX13" s="4">
        <v>0</v>
      </c>
      <c r="KY13" s="9">
        <v>0</v>
      </c>
      <c r="KZ13" s="12">
        <v>0</v>
      </c>
      <c r="LA13" s="4">
        <v>0</v>
      </c>
      <c r="LB13" s="9">
        <v>0</v>
      </c>
      <c r="LC13" s="12">
        <v>0</v>
      </c>
      <c r="LD13" s="4">
        <v>0</v>
      </c>
      <c r="LE13" s="9">
        <v>0</v>
      </c>
      <c r="LF13" s="12">
        <v>0</v>
      </c>
      <c r="LG13" s="4">
        <v>0</v>
      </c>
      <c r="LH13" s="9">
        <f t="shared" si="14"/>
        <v>0</v>
      </c>
      <c r="LI13" s="12">
        <v>0</v>
      </c>
      <c r="LJ13" s="4">
        <v>0</v>
      </c>
      <c r="LK13" s="9">
        <v>0</v>
      </c>
      <c r="LL13" s="12">
        <v>0</v>
      </c>
      <c r="LM13" s="4">
        <v>0</v>
      </c>
      <c r="LN13" s="9">
        <v>0</v>
      </c>
      <c r="LO13" s="12">
        <v>0</v>
      </c>
      <c r="LP13" s="4">
        <v>0</v>
      </c>
      <c r="LQ13" s="9">
        <f t="shared" si="15"/>
        <v>0</v>
      </c>
      <c r="LR13" s="12">
        <v>0</v>
      </c>
      <c r="LS13" s="4">
        <v>0</v>
      </c>
      <c r="LT13" s="9">
        <f t="shared" si="34"/>
        <v>0</v>
      </c>
      <c r="LU13" s="12">
        <v>0</v>
      </c>
      <c r="LV13" s="4">
        <v>0</v>
      </c>
      <c r="LW13" s="9">
        <v>0</v>
      </c>
      <c r="LX13" s="12">
        <v>0</v>
      </c>
      <c r="LY13" s="4">
        <v>0</v>
      </c>
      <c r="LZ13" s="9">
        <v>0</v>
      </c>
      <c r="MA13" s="12">
        <v>0</v>
      </c>
      <c r="MB13" s="4">
        <v>0</v>
      </c>
      <c r="MC13" s="9">
        <f t="shared" si="16"/>
        <v>0</v>
      </c>
      <c r="MD13" s="12">
        <v>0</v>
      </c>
      <c r="ME13" s="4">
        <v>0</v>
      </c>
      <c r="MF13" s="9">
        <v>0</v>
      </c>
      <c r="MG13" s="12">
        <v>0</v>
      </c>
      <c r="MH13" s="4">
        <v>0</v>
      </c>
      <c r="MI13" s="9">
        <f t="shared" si="35"/>
        <v>0</v>
      </c>
      <c r="MJ13" s="12">
        <v>0</v>
      </c>
      <c r="MK13" s="4">
        <v>1</v>
      </c>
      <c r="ML13" s="9">
        <v>0</v>
      </c>
      <c r="MM13" s="12">
        <v>0</v>
      </c>
      <c r="MN13" s="4">
        <v>0</v>
      </c>
      <c r="MO13" s="9">
        <v>0</v>
      </c>
      <c r="MP13" s="12">
        <v>0</v>
      </c>
      <c r="MQ13" s="4">
        <v>0</v>
      </c>
      <c r="MR13" s="9">
        <v>0</v>
      </c>
      <c r="MS13" s="12">
        <v>0</v>
      </c>
      <c r="MT13" s="4">
        <v>0</v>
      </c>
      <c r="MU13" s="9">
        <v>0</v>
      </c>
      <c r="MV13" s="12">
        <v>0</v>
      </c>
      <c r="MW13" s="4">
        <v>0</v>
      </c>
      <c r="MX13" s="9">
        <v>0</v>
      </c>
      <c r="MY13" s="12">
        <v>0</v>
      </c>
      <c r="MZ13" s="4">
        <v>0</v>
      </c>
      <c r="NA13" s="9">
        <v>0</v>
      </c>
      <c r="NB13" s="12">
        <v>0</v>
      </c>
      <c r="NC13" s="4">
        <v>0</v>
      </c>
      <c r="ND13" s="9">
        <v>0</v>
      </c>
      <c r="NE13" s="12">
        <v>0</v>
      </c>
      <c r="NF13" s="4">
        <v>0</v>
      </c>
      <c r="NG13" s="9">
        <v>0</v>
      </c>
      <c r="NH13" s="12">
        <v>0</v>
      </c>
      <c r="NI13" s="4">
        <v>0</v>
      </c>
      <c r="NJ13" s="9">
        <v>0</v>
      </c>
      <c r="NK13" s="12"/>
      <c r="NL13" s="4"/>
      <c r="NM13" s="9"/>
      <c r="NN13" s="12"/>
      <c r="NO13" s="4"/>
      <c r="NP13" s="9"/>
      <c r="NQ13" s="12">
        <v>0</v>
      </c>
      <c r="NR13" s="4">
        <v>0</v>
      </c>
      <c r="NS13" s="9">
        <v>0</v>
      </c>
      <c r="NT13" s="12"/>
      <c r="NU13" s="221"/>
      <c r="NV13" s="9"/>
      <c r="NW13" s="12">
        <v>0</v>
      </c>
      <c r="NX13" s="4">
        <v>0</v>
      </c>
      <c r="NY13" s="9">
        <v>0</v>
      </c>
      <c r="NZ13" s="12">
        <v>0</v>
      </c>
      <c r="OA13" s="4">
        <v>0</v>
      </c>
      <c r="OB13" s="9">
        <v>0</v>
      </c>
      <c r="OC13" s="12">
        <v>0</v>
      </c>
      <c r="OD13" s="4">
        <v>0</v>
      </c>
      <c r="OE13" s="9">
        <v>0</v>
      </c>
      <c r="OF13" s="12">
        <v>0</v>
      </c>
      <c r="OG13" s="4">
        <v>0</v>
      </c>
      <c r="OH13" s="9">
        <v>0</v>
      </c>
      <c r="OI13" s="12">
        <v>0</v>
      </c>
      <c r="OJ13" s="4">
        <v>0</v>
      </c>
      <c r="OK13" s="9">
        <v>0</v>
      </c>
      <c r="OL13" s="12">
        <v>0</v>
      </c>
      <c r="OM13" s="4">
        <v>0</v>
      </c>
      <c r="ON13" s="9">
        <v>0</v>
      </c>
      <c r="OO13" s="12">
        <v>0</v>
      </c>
      <c r="OP13" s="4">
        <v>0</v>
      </c>
      <c r="OQ13" s="9">
        <v>0</v>
      </c>
      <c r="OR13" s="12">
        <v>0</v>
      </c>
      <c r="OS13" s="4">
        <v>0</v>
      </c>
      <c r="OT13" s="9">
        <v>0</v>
      </c>
      <c r="OU13" s="12">
        <v>0</v>
      </c>
      <c r="OV13" s="4">
        <v>0</v>
      </c>
      <c r="OW13" s="9">
        <v>0</v>
      </c>
      <c r="OX13" s="12">
        <v>0</v>
      </c>
      <c r="OY13" s="4">
        <v>0</v>
      </c>
      <c r="OZ13" s="9">
        <v>0</v>
      </c>
      <c r="PA13" s="12">
        <v>0</v>
      </c>
      <c r="PB13" s="4">
        <v>0</v>
      </c>
      <c r="PC13" s="9">
        <v>0</v>
      </c>
      <c r="PD13" s="12">
        <v>0</v>
      </c>
      <c r="PE13" s="4">
        <v>0</v>
      </c>
      <c r="PF13" s="9">
        <v>0</v>
      </c>
      <c r="PG13" s="12">
        <v>0</v>
      </c>
      <c r="PH13" s="4">
        <v>0</v>
      </c>
      <c r="PI13" s="9">
        <v>0</v>
      </c>
      <c r="PJ13" s="12">
        <v>0</v>
      </c>
      <c r="PK13" s="4">
        <v>0</v>
      </c>
      <c r="PL13" s="9">
        <f t="shared" si="17"/>
        <v>0</v>
      </c>
      <c r="PM13" s="12">
        <v>0</v>
      </c>
      <c r="PN13" s="4">
        <v>0</v>
      </c>
      <c r="PO13" s="9">
        <f t="shared" si="18"/>
        <v>0</v>
      </c>
      <c r="PP13" s="12">
        <v>0</v>
      </c>
      <c r="PQ13" s="4">
        <v>0</v>
      </c>
      <c r="PR13" s="9">
        <v>0</v>
      </c>
      <c r="PS13" s="12">
        <v>0</v>
      </c>
      <c r="PT13" s="4">
        <v>0</v>
      </c>
      <c r="PU13" s="9">
        <v>0</v>
      </c>
      <c r="PV13" s="12">
        <v>0</v>
      </c>
      <c r="PW13" s="4">
        <v>0</v>
      </c>
      <c r="PX13" s="9">
        <v>0</v>
      </c>
      <c r="PY13" s="12">
        <v>55</v>
      </c>
      <c r="PZ13" s="4">
        <v>173</v>
      </c>
      <c r="QA13" s="9">
        <f t="shared" si="29"/>
        <v>3145.4545454545455</v>
      </c>
      <c r="QB13" s="12">
        <v>0</v>
      </c>
      <c r="QC13" s="4">
        <v>0</v>
      </c>
      <c r="QD13" s="9">
        <v>0</v>
      </c>
      <c r="QE13" s="12">
        <v>0</v>
      </c>
      <c r="QF13" s="4">
        <v>0</v>
      </c>
      <c r="QG13" s="9">
        <v>0</v>
      </c>
      <c r="QH13" s="12">
        <v>0</v>
      </c>
      <c r="QI13" s="4">
        <v>0</v>
      </c>
      <c r="QJ13" s="9">
        <v>0</v>
      </c>
      <c r="QK13" s="12">
        <v>0</v>
      </c>
      <c r="QL13" s="4">
        <v>0</v>
      </c>
      <c r="QM13" s="9">
        <v>0</v>
      </c>
      <c r="QN13" s="12">
        <v>0</v>
      </c>
      <c r="QO13" s="4">
        <v>0</v>
      </c>
      <c r="QP13" s="9">
        <v>0</v>
      </c>
      <c r="QQ13" s="12">
        <v>0</v>
      </c>
      <c r="QR13" s="4">
        <v>0</v>
      </c>
      <c r="QS13" s="9">
        <v>0</v>
      </c>
      <c r="QT13" s="12">
        <v>136</v>
      </c>
      <c r="QU13" s="4">
        <v>199</v>
      </c>
      <c r="QV13" s="9">
        <f t="shared" si="26"/>
        <v>1463.2352941176471</v>
      </c>
      <c r="QW13" s="12">
        <v>30</v>
      </c>
      <c r="QX13" s="4">
        <v>110</v>
      </c>
      <c r="QY13" s="9">
        <f t="shared" si="19"/>
        <v>3666.6666666666665</v>
      </c>
      <c r="QZ13" s="12">
        <f t="shared" si="20"/>
        <v>38763</v>
      </c>
      <c r="RA13" s="9">
        <f t="shared" si="21"/>
        <v>43058</v>
      </c>
    </row>
    <row r="14" spans="1:469" x14ac:dyDescent="0.3">
      <c r="A14" s="93">
        <v>2004</v>
      </c>
      <c r="B14" s="94" t="s">
        <v>10</v>
      </c>
      <c r="C14" s="12">
        <v>0</v>
      </c>
      <c r="D14" s="4">
        <v>0</v>
      </c>
      <c r="E14" s="9">
        <f t="shared" si="0"/>
        <v>0</v>
      </c>
      <c r="F14" s="12">
        <v>0</v>
      </c>
      <c r="G14" s="4">
        <v>0</v>
      </c>
      <c r="H14" s="9">
        <v>0</v>
      </c>
      <c r="I14" s="12">
        <v>0</v>
      </c>
      <c r="J14" s="4">
        <v>0</v>
      </c>
      <c r="K14" s="9">
        <v>0</v>
      </c>
      <c r="L14" s="12"/>
      <c r="M14" s="4"/>
      <c r="N14" s="9"/>
      <c r="O14" s="12">
        <v>0</v>
      </c>
      <c r="P14" s="4">
        <v>0</v>
      </c>
      <c r="Q14" s="9">
        <v>0</v>
      </c>
      <c r="R14" s="12">
        <v>1956</v>
      </c>
      <c r="S14" s="4">
        <v>3123</v>
      </c>
      <c r="T14" s="9">
        <f t="shared" si="22"/>
        <v>1596.6257668711658</v>
      </c>
      <c r="U14" s="12"/>
      <c r="V14" s="4"/>
      <c r="W14" s="9"/>
      <c r="X14" s="12">
        <v>0</v>
      </c>
      <c r="Y14" s="4">
        <v>0</v>
      </c>
      <c r="Z14" s="9">
        <v>0</v>
      </c>
      <c r="AA14" s="12">
        <v>0</v>
      </c>
      <c r="AB14" s="4">
        <v>0</v>
      </c>
      <c r="AC14" s="9">
        <v>0</v>
      </c>
      <c r="AD14" s="12">
        <v>0</v>
      </c>
      <c r="AE14" s="4">
        <v>0</v>
      </c>
      <c r="AF14" s="9">
        <v>0</v>
      </c>
      <c r="AG14" s="12">
        <v>0</v>
      </c>
      <c r="AH14" s="4">
        <v>0</v>
      </c>
      <c r="AI14" s="9">
        <v>0</v>
      </c>
      <c r="AJ14" s="12">
        <v>0</v>
      </c>
      <c r="AK14" s="4">
        <v>0</v>
      </c>
      <c r="AL14" s="9">
        <v>0</v>
      </c>
      <c r="AM14" s="12">
        <v>0</v>
      </c>
      <c r="AN14" s="4">
        <v>0</v>
      </c>
      <c r="AO14" s="9">
        <v>0</v>
      </c>
      <c r="AP14" s="12">
        <v>0</v>
      </c>
      <c r="AQ14" s="4">
        <v>0</v>
      </c>
      <c r="AR14" s="9">
        <f t="shared" si="1"/>
        <v>0</v>
      </c>
      <c r="AS14" s="12">
        <v>0</v>
      </c>
      <c r="AT14" s="4">
        <v>0</v>
      </c>
      <c r="AU14" s="9">
        <f t="shared" si="2"/>
        <v>0</v>
      </c>
      <c r="AV14" s="12">
        <v>0</v>
      </c>
      <c r="AW14" s="4">
        <v>0</v>
      </c>
      <c r="AX14" s="9">
        <v>0</v>
      </c>
      <c r="AY14" s="12">
        <v>0</v>
      </c>
      <c r="AZ14" s="4">
        <v>0</v>
      </c>
      <c r="BA14" s="9">
        <v>0</v>
      </c>
      <c r="BB14" s="12"/>
      <c r="BC14" s="4"/>
      <c r="BD14" s="9"/>
      <c r="BE14" s="12">
        <v>0</v>
      </c>
      <c r="BF14" s="4">
        <v>0</v>
      </c>
      <c r="BG14" s="9">
        <v>0</v>
      </c>
      <c r="BH14" s="12"/>
      <c r="BI14" s="4"/>
      <c r="BJ14" s="9"/>
      <c r="BK14" s="12">
        <v>0</v>
      </c>
      <c r="BL14" s="4">
        <v>0</v>
      </c>
      <c r="BM14" s="9">
        <v>0</v>
      </c>
      <c r="BN14" s="12">
        <v>0</v>
      </c>
      <c r="BO14" s="4">
        <v>0</v>
      </c>
      <c r="BP14" s="9">
        <v>0</v>
      </c>
      <c r="BQ14" s="12">
        <v>0</v>
      </c>
      <c r="BR14" s="4">
        <v>0</v>
      </c>
      <c r="BS14" s="9">
        <v>0</v>
      </c>
      <c r="BT14" s="12">
        <v>0</v>
      </c>
      <c r="BU14" s="4">
        <v>0</v>
      </c>
      <c r="BV14" s="9">
        <v>0</v>
      </c>
      <c r="BW14" s="12">
        <v>0</v>
      </c>
      <c r="BX14" s="4">
        <v>0</v>
      </c>
      <c r="BY14" s="9">
        <v>0</v>
      </c>
      <c r="BZ14" s="12">
        <v>0</v>
      </c>
      <c r="CA14" s="4">
        <v>0</v>
      </c>
      <c r="CB14" s="9">
        <v>0</v>
      </c>
      <c r="CC14" s="12">
        <v>0</v>
      </c>
      <c r="CD14" s="4">
        <v>0</v>
      </c>
      <c r="CE14" s="9">
        <v>0</v>
      </c>
      <c r="CF14" s="12">
        <v>0</v>
      </c>
      <c r="CG14" s="4">
        <v>0</v>
      </c>
      <c r="CH14" s="9">
        <v>0</v>
      </c>
      <c r="CI14" s="12">
        <v>0</v>
      </c>
      <c r="CJ14" s="4">
        <v>0</v>
      </c>
      <c r="CK14" s="9">
        <f t="shared" si="3"/>
        <v>0</v>
      </c>
      <c r="CL14" s="12">
        <v>0</v>
      </c>
      <c r="CM14" s="4">
        <v>0</v>
      </c>
      <c r="CN14" s="9">
        <v>0</v>
      </c>
      <c r="CO14" s="12">
        <v>0</v>
      </c>
      <c r="CP14" s="4">
        <v>0</v>
      </c>
      <c r="CQ14" s="9">
        <v>0</v>
      </c>
      <c r="CR14" s="12">
        <v>0</v>
      </c>
      <c r="CS14" s="4">
        <v>0</v>
      </c>
      <c r="CT14" s="9">
        <v>0</v>
      </c>
      <c r="CU14" s="12">
        <v>0</v>
      </c>
      <c r="CV14" s="4">
        <v>0</v>
      </c>
      <c r="CW14" s="9">
        <v>0</v>
      </c>
      <c r="CX14" s="12">
        <v>70</v>
      </c>
      <c r="CY14" s="4">
        <v>292</v>
      </c>
      <c r="CZ14" s="9">
        <f t="shared" ref="CZ14:CZ15" si="45">CY14/CX14*1000</f>
        <v>4171.4285714285716</v>
      </c>
      <c r="DA14" s="12">
        <v>0</v>
      </c>
      <c r="DB14" s="4">
        <v>0</v>
      </c>
      <c r="DC14" s="9">
        <v>0</v>
      </c>
      <c r="DD14" s="12">
        <v>0</v>
      </c>
      <c r="DE14" s="4">
        <v>0</v>
      </c>
      <c r="DF14" s="9">
        <f t="shared" si="4"/>
        <v>0</v>
      </c>
      <c r="DG14" s="12">
        <v>0</v>
      </c>
      <c r="DH14" s="4">
        <v>0</v>
      </c>
      <c r="DI14" s="9">
        <v>0</v>
      </c>
      <c r="DJ14" s="12">
        <v>0</v>
      </c>
      <c r="DK14" s="4">
        <v>0</v>
      </c>
      <c r="DL14" s="9">
        <v>0</v>
      </c>
      <c r="DM14" s="12">
        <v>0</v>
      </c>
      <c r="DN14" s="4">
        <v>0</v>
      </c>
      <c r="DO14" s="9">
        <f t="shared" si="5"/>
        <v>0</v>
      </c>
      <c r="DP14" s="12">
        <v>0</v>
      </c>
      <c r="DQ14" s="4">
        <v>0</v>
      </c>
      <c r="DR14" s="9">
        <v>0</v>
      </c>
      <c r="DS14" s="12">
        <v>0</v>
      </c>
      <c r="DT14" s="4">
        <v>0</v>
      </c>
      <c r="DU14" s="9">
        <v>0</v>
      </c>
      <c r="DV14" s="12">
        <v>0</v>
      </c>
      <c r="DW14" s="4">
        <v>0</v>
      </c>
      <c r="DX14" s="9">
        <v>0</v>
      </c>
      <c r="DY14" s="12">
        <v>0</v>
      </c>
      <c r="DZ14" s="4">
        <v>0</v>
      </c>
      <c r="EA14" s="9">
        <v>0</v>
      </c>
      <c r="EB14" s="12"/>
      <c r="EC14" s="4"/>
      <c r="ED14" s="9"/>
      <c r="EE14" s="12">
        <v>0</v>
      </c>
      <c r="EF14" s="4">
        <v>0</v>
      </c>
      <c r="EG14" s="9">
        <v>0</v>
      </c>
      <c r="EH14" s="12">
        <v>0</v>
      </c>
      <c r="EI14" s="4">
        <v>0</v>
      </c>
      <c r="EJ14" s="9">
        <v>0</v>
      </c>
      <c r="EK14" s="12">
        <v>0</v>
      </c>
      <c r="EL14" s="4">
        <v>0</v>
      </c>
      <c r="EM14" s="9">
        <v>0</v>
      </c>
      <c r="EN14" s="12">
        <v>0</v>
      </c>
      <c r="EO14" s="4">
        <v>0</v>
      </c>
      <c r="EP14" s="9">
        <v>0</v>
      </c>
      <c r="EQ14" s="12">
        <v>0</v>
      </c>
      <c r="ER14" s="4">
        <v>0</v>
      </c>
      <c r="ES14" s="9">
        <v>0</v>
      </c>
      <c r="ET14" s="12">
        <v>0</v>
      </c>
      <c r="EU14" s="4">
        <v>0</v>
      </c>
      <c r="EV14" s="9">
        <v>0</v>
      </c>
      <c r="EW14" s="12">
        <v>0</v>
      </c>
      <c r="EX14" s="4">
        <v>0</v>
      </c>
      <c r="EY14" s="9">
        <v>0</v>
      </c>
      <c r="EZ14" s="12">
        <v>0</v>
      </c>
      <c r="FA14" s="4">
        <v>0</v>
      </c>
      <c r="FB14" s="9">
        <v>0</v>
      </c>
      <c r="FC14" s="12">
        <v>0</v>
      </c>
      <c r="FD14" s="4">
        <v>0</v>
      </c>
      <c r="FE14" s="9">
        <v>0</v>
      </c>
      <c r="FF14" s="12">
        <v>0</v>
      </c>
      <c r="FG14" s="4">
        <v>0</v>
      </c>
      <c r="FH14" s="9">
        <v>0</v>
      </c>
      <c r="FI14" s="12">
        <v>0</v>
      </c>
      <c r="FJ14" s="4">
        <v>0</v>
      </c>
      <c r="FK14" s="9">
        <v>0</v>
      </c>
      <c r="FL14" s="12">
        <v>0</v>
      </c>
      <c r="FM14" s="4">
        <v>0</v>
      </c>
      <c r="FN14" s="9">
        <v>0</v>
      </c>
      <c r="FO14" s="12">
        <v>0</v>
      </c>
      <c r="FP14" s="4">
        <v>0</v>
      </c>
      <c r="FQ14" s="9">
        <v>0</v>
      </c>
      <c r="FR14" s="12">
        <v>0</v>
      </c>
      <c r="FS14" s="4">
        <v>0</v>
      </c>
      <c r="FT14" s="9">
        <v>0</v>
      </c>
      <c r="FU14" s="12">
        <v>0</v>
      </c>
      <c r="FV14" s="4">
        <v>0</v>
      </c>
      <c r="FW14" s="9">
        <f t="shared" si="6"/>
        <v>0</v>
      </c>
      <c r="FX14" s="12">
        <v>0</v>
      </c>
      <c r="FY14" s="4">
        <v>0</v>
      </c>
      <c r="FZ14" s="9">
        <v>0</v>
      </c>
      <c r="GA14" s="12">
        <v>0</v>
      </c>
      <c r="GB14" s="4">
        <v>0</v>
      </c>
      <c r="GC14" s="9">
        <f t="shared" si="7"/>
        <v>0</v>
      </c>
      <c r="GD14" s="12">
        <v>0</v>
      </c>
      <c r="GE14" s="4">
        <v>0</v>
      </c>
      <c r="GF14" s="9">
        <v>0</v>
      </c>
      <c r="GG14" s="12">
        <v>0</v>
      </c>
      <c r="GH14" s="4">
        <v>0</v>
      </c>
      <c r="GI14" s="9">
        <v>0</v>
      </c>
      <c r="GJ14" s="12">
        <v>0</v>
      </c>
      <c r="GK14" s="4">
        <v>0</v>
      </c>
      <c r="GL14" s="9">
        <v>0</v>
      </c>
      <c r="GM14" s="12">
        <v>0</v>
      </c>
      <c r="GN14" s="4">
        <v>0</v>
      </c>
      <c r="GO14" s="9">
        <v>0</v>
      </c>
      <c r="GP14" s="12">
        <v>0</v>
      </c>
      <c r="GQ14" s="4">
        <v>0</v>
      </c>
      <c r="GR14" s="9">
        <v>0</v>
      </c>
      <c r="GS14" s="12">
        <v>0</v>
      </c>
      <c r="GT14" s="4">
        <v>0</v>
      </c>
      <c r="GU14" s="9">
        <v>0</v>
      </c>
      <c r="GV14" s="12">
        <v>0</v>
      </c>
      <c r="GW14" s="4">
        <v>0</v>
      </c>
      <c r="GX14" s="9">
        <v>0</v>
      </c>
      <c r="GY14" s="12">
        <v>0</v>
      </c>
      <c r="GZ14" s="4">
        <v>0</v>
      </c>
      <c r="HA14" s="9">
        <v>0</v>
      </c>
      <c r="HB14" s="12">
        <v>0</v>
      </c>
      <c r="HC14" s="4">
        <v>0</v>
      </c>
      <c r="HD14" s="9">
        <v>0</v>
      </c>
      <c r="HE14" s="12">
        <v>0</v>
      </c>
      <c r="HF14" s="4">
        <v>0</v>
      </c>
      <c r="HG14" s="9">
        <v>0</v>
      </c>
      <c r="HH14" s="12">
        <v>0</v>
      </c>
      <c r="HI14" s="4">
        <v>0</v>
      </c>
      <c r="HJ14" s="9">
        <v>0</v>
      </c>
      <c r="HK14" s="12">
        <v>999</v>
      </c>
      <c r="HL14" s="4">
        <v>1110</v>
      </c>
      <c r="HM14" s="9">
        <f t="shared" si="44"/>
        <v>1111.1111111111111</v>
      </c>
      <c r="HN14" s="12">
        <v>0</v>
      </c>
      <c r="HO14" s="4">
        <v>0</v>
      </c>
      <c r="HP14" s="9">
        <v>0</v>
      </c>
      <c r="HQ14" s="12">
        <v>0</v>
      </c>
      <c r="HR14" s="4">
        <v>0</v>
      </c>
      <c r="HS14" s="9">
        <v>0</v>
      </c>
      <c r="HT14" s="12">
        <v>0</v>
      </c>
      <c r="HU14" s="4">
        <v>0</v>
      </c>
      <c r="HV14" s="9">
        <v>0</v>
      </c>
      <c r="HW14" s="12">
        <v>0</v>
      </c>
      <c r="HX14" s="4">
        <v>0</v>
      </c>
      <c r="HY14" s="9">
        <v>0</v>
      </c>
      <c r="HZ14" s="12">
        <v>0</v>
      </c>
      <c r="IA14" s="4">
        <v>0</v>
      </c>
      <c r="IB14" s="9">
        <v>0</v>
      </c>
      <c r="IC14" s="12">
        <v>0</v>
      </c>
      <c r="ID14" s="4">
        <v>0</v>
      </c>
      <c r="IE14" s="9">
        <v>0</v>
      </c>
      <c r="IF14" s="12">
        <v>0</v>
      </c>
      <c r="IG14" s="4">
        <v>0</v>
      </c>
      <c r="IH14" s="9">
        <v>0</v>
      </c>
      <c r="II14" s="12"/>
      <c r="IJ14" s="4"/>
      <c r="IK14" s="9"/>
      <c r="IL14" s="12">
        <v>0</v>
      </c>
      <c r="IM14" s="4">
        <v>0</v>
      </c>
      <c r="IN14" s="9">
        <f t="shared" si="8"/>
        <v>0</v>
      </c>
      <c r="IO14" s="12">
        <v>0</v>
      </c>
      <c r="IP14" s="4">
        <v>0</v>
      </c>
      <c r="IQ14" s="9">
        <f t="shared" si="9"/>
        <v>0</v>
      </c>
      <c r="IR14" s="12">
        <v>0</v>
      </c>
      <c r="IS14" s="4">
        <v>0</v>
      </c>
      <c r="IT14" s="9">
        <f t="shared" si="10"/>
        <v>0</v>
      </c>
      <c r="IU14" s="12">
        <v>825</v>
      </c>
      <c r="IV14" s="4">
        <v>718</v>
      </c>
      <c r="IW14" s="9">
        <f t="shared" ref="IW14" si="46">IV14/IU14*1000</f>
        <v>870.30303030303037</v>
      </c>
      <c r="IX14" s="12">
        <v>0</v>
      </c>
      <c r="IY14" s="4">
        <v>3</v>
      </c>
      <c r="IZ14" s="9">
        <v>0</v>
      </c>
      <c r="JA14" s="12">
        <v>0</v>
      </c>
      <c r="JB14" s="4">
        <v>0</v>
      </c>
      <c r="JC14" s="9">
        <v>0</v>
      </c>
      <c r="JD14" s="12"/>
      <c r="JE14" s="4"/>
      <c r="JF14" s="9"/>
      <c r="JG14" s="12">
        <v>0</v>
      </c>
      <c r="JH14" s="4">
        <v>0</v>
      </c>
      <c r="JI14" s="9">
        <v>0</v>
      </c>
      <c r="JJ14" s="12">
        <v>0</v>
      </c>
      <c r="JK14" s="4">
        <v>0</v>
      </c>
      <c r="JL14" s="9">
        <f t="shared" si="11"/>
        <v>0</v>
      </c>
      <c r="JM14" s="12"/>
      <c r="JN14" s="4"/>
      <c r="JO14" s="9"/>
      <c r="JP14" s="12">
        <v>0</v>
      </c>
      <c r="JQ14" s="4">
        <v>0</v>
      </c>
      <c r="JR14" s="9">
        <v>0</v>
      </c>
      <c r="JS14" s="12">
        <v>0</v>
      </c>
      <c r="JT14" s="4">
        <v>0</v>
      </c>
      <c r="JU14" s="9">
        <v>0</v>
      </c>
      <c r="JV14" s="12">
        <v>8</v>
      </c>
      <c r="JW14" s="4">
        <v>37</v>
      </c>
      <c r="JX14" s="9">
        <f t="shared" ref="JX14" si="47">JW14/JV14*1000</f>
        <v>4625</v>
      </c>
      <c r="JY14" s="12">
        <v>0</v>
      </c>
      <c r="JZ14" s="4">
        <v>0</v>
      </c>
      <c r="KA14" s="9">
        <v>0</v>
      </c>
      <c r="KB14" s="12">
        <v>88</v>
      </c>
      <c r="KC14" s="4">
        <v>132</v>
      </c>
      <c r="KD14" s="9">
        <f t="shared" ref="KD14:KD16" si="48">KC14/KB14*1000</f>
        <v>1500</v>
      </c>
      <c r="KE14" s="12">
        <v>1760</v>
      </c>
      <c r="KF14" s="4">
        <v>1693</v>
      </c>
      <c r="KG14" s="9">
        <f t="shared" si="13"/>
        <v>961.93181818181813</v>
      </c>
      <c r="KH14" s="12">
        <v>0</v>
      </c>
      <c r="KI14" s="4">
        <v>0</v>
      </c>
      <c r="KJ14" s="9">
        <v>0</v>
      </c>
      <c r="KK14" s="12">
        <v>0</v>
      </c>
      <c r="KL14" s="4">
        <v>0</v>
      </c>
      <c r="KM14" s="9">
        <v>0</v>
      </c>
      <c r="KN14" s="12">
        <v>0</v>
      </c>
      <c r="KO14" s="4">
        <v>0</v>
      </c>
      <c r="KP14" s="9">
        <f t="shared" si="38"/>
        <v>0</v>
      </c>
      <c r="KQ14" s="12">
        <v>0</v>
      </c>
      <c r="KR14" s="4">
        <v>0</v>
      </c>
      <c r="KS14" s="9">
        <v>0</v>
      </c>
      <c r="KT14" s="12">
        <v>0</v>
      </c>
      <c r="KU14" s="4">
        <v>0</v>
      </c>
      <c r="KV14" s="9">
        <v>0</v>
      </c>
      <c r="KW14" s="12">
        <v>0</v>
      </c>
      <c r="KX14" s="4">
        <v>0</v>
      </c>
      <c r="KY14" s="9">
        <v>0</v>
      </c>
      <c r="KZ14" s="12">
        <v>0</v>
      </c>
      <c r="LA14" s="4">
        <v>0</v>
      </c>
      <c r="LB14" s="9">
        <v>0</v>
      </c>
      <c r="LC14" s="12">
        <v>0</v>
      </c>
      <c r="LD14" s="4">
        <v>0</v>
      </c>
      <c r="LE14" s="9">
        <v>0</v>
      </c>
      <c r="LF14" s="12">
        <v>0</v>
      </c>
      <c r="LG14" s="4">
        <v>0</v>
      </c>
      <c r="LH14" s="9">
        <f t="shared" si="14"/>
        <v>0</v>
      </c>
      <c r="LI14" s="12">
        <v>0</v>
      </c>
      <c r="LJ14" s="4">
        <v>0</v>
      </c>
      <c r="LK14" s="9">
        <v>0</v>
      </c>
      <c r="LL14" s="12">
        <v>0</v>
      </c>
      <c r="LM14" s="4">
        <v>0</v>
      </c>
      <c r="LN14" s="9">
        <v>0</v>
      </c>
      <c r="LO14" s="12">
        <v>0</v>
      </c>
      <c r="LP14" s="4">
        <v>0</v>
      </c>
      <c r="LQ14" s="9">
        <f t="shared" si="15"/>
        <v>0</v>
      </c>
      <c r="LR14" s="12">
        <v>0</v>
      </c>
      <c r="LS14" s="4">
        <v>0</v>
      </c>
      <c r="LT14" s="9">
        <f t="shared" si="34"/>
        <v>0</v>
      </c>
      <c r="LU14" s="12">
        <v>0</v>
      </c>
      <c r="LV14" s="4">
        <v>0</v>
      </c>
      <c r="LW14" s="9">
        <v>0</v>
      </c>
      <c r="LX14" s="12">
        <v>0</v>
      </c>
      <c r="LY14" s="4">
        <v>0</v>
      </c>
      <c r="LZ14" s="9">
        <v>0</v>
      </c>
      <c r="MA14" s="12">
        <v>0</v>
      </c>
      <c r="MB14" s="4">
        <v>0</v>
      </c>
      <c r="MC14" s="9">
        <f t="shared" si="16"/>
        <v>0</v>
      </c>
      <c r="MD14" s="12">
        <v>0</v>
      </c>
      <c r="ME14" s="4">
        <v>0</v>
      </c>
      <c r="MF14" s="9">
        <v>0</v>
      </c>
      <c r="MG14" s="12">
        <v>0</v>
      </c>
      <c r="MH14" s="4">
        <v>0</v>
      </c>
      <c r="MI14" s="9">
        <f t="shared" si="35"/>
        <v>0</v>
      </c>
      <c r="MJ14" s="12">
        <v>0</v>
      </c>
      <c r="MK14" s="4">
        <v>0</v>
      </c>
      <c r="ML14" s="9">
        <v>0</v>
      </c>
      <c r="MM14" s="12">
        <v>0</v>
      </c>
      <c r="MN14" s="4">
        <v>0</v>
      </c>
      <c r="MO14" s="9">
        <v>0</v>
      </c>
      <c r="MP14" s="12">
        <v>0</v>
      </c>
      <c r="MQ14" s="4">
        <v>0</v>
      </c>
      <c r="MR14" s="9">
        <v>0</v>
      </c>
      <c r="MS14" s="12">
        <v>0</v>
      </c>
      <c r="MT14" s="4">
        <v>0</v>
      </c>
      <c r="MU14" s="9">
        <v>0</v>
      </c>
      <c r="MV14" s="12">
        <v>0</v>
      </c>
      <c r="MW14" s="4">
        <v>0</v>
      </c>
      <c r="MX14" s="9">
        <v>0</v>
      </c>
      <c r="MY14" s="12">
        <v>0</v>
      </c>
      <c r="MZ14" s="4">
        <v>0</v>
      </c>
      <c r="NA14" s="9">
        <v>0</v>
      </c>
      <c r="NB14" s="12">
        <v>0</v>
      </c>
      <c r="NC14" s="4">
        <v>0</v>
      </c>
      <c r="ND14" s="9">
        <v>0</v>
      </c>
      <c r="NE14" s="12">
        <v>0</v>
      </c>
      <c r="NF14" s="4">
        <v>0</v>
      </c>
      <c r="NG14" s="9">
        <v>0</v>
      </c>
      <c r="NH14" s="12">
        <v>0</v>
      </c>
      <c r="NI14" s="4">
        <v>0</v>
      </c>
      <c r="NJ14" s="9">
        <v>0</v>
      </c>
      <c r="NK14" s="12"/>
      <c r="NL14" s="4"/>
      <c r="NM14" s="9"/>
      <c r="NN14" s="12"/>
      <c r="NO14" s="4"/>
      <c r="NP14" s="9"/>
      <c r="NQ14" s="12">
        <v>0</v>
      </c>
      <c r="NR14" s="4">
        <v>0</v>
      </c>
      <c r="NS14" s="9">
        <v>0</v>
      </c>
      <c r="NT14" s="12"/>
      <c r="NU14" s="221"/>
      <c r="NV14" s="9"/>
      <c r="NW14" s="12">
        <v>0</v>
      </c>
      <c r="NX14" s="4">
        <v>0</v>
      </c>
      <c r="NY14" s="9">
        <v>0</v>
      </c>
      <c r="NZ14" s="12">
        <v>0</v>
      </c>
      <c r="OA14" s="4">
        <v>0</v>
      </c>
      <c r="OB14" s="9">
        <v>0</v>
      </c>
      <c r="OC14" s="12">
        <v>0</v>
      </c>
      <c r="OD14" s="4">
        <v>0</v>
      </c>
      <c r="OE14" s="9">
        <v>0</v>
      </c>
      <c r="OF14" s="12">
        <v>0</v>
      </c>
      <c r="OG14" s="4">
        <v>0</v>
      </c>
      <c r="OH14" s="9">
        <v>0</v>
      </c>
      <c r="OI14" s="12">
        <v>0</v>
      </c>
      <c r="OJ14" s="4">
        <v>0</v>
      </c>
      <c r="OK14" s="9">
        <v>0</v>
      </c>
      <c r="OL14" s="12">
        <v>0</v>
      </c>
      <c r="OM14" s="4">
        <v>0</v>
      </c>
      <c r="ON14" s="9">
        <v>0</v>
      </c>
      <c r="OO14" s="12">
        <v>0</v>
      </c>
      <c r="OP14" s="4">
        <v>0</v>
      </c>
      <c r="OQ14" s="9">
        <v>0</v>
      </c>
      <c r="OR14" s="12">
        <v>0</v>
      </c>
      <c r="OS14" s="4">
        <v>0</v>
      </c>
      <c r="OT14" s="9">
        <v>0</v>
      </c>
      <c r="OU14" s="12">
        <v>0</v>
      </c>
      <c r="OV14" s="4">
        <v>0</v>
      </c>
      <c r="OW14" s="9">
        <v>0</v>
      </c>
      <c r="OX14" s="12">
        <v>6495</v>
      </c>
      <c r="OY14" s="4">
        <v>10528</v>
      </c>
      <c r="OZ14" s="9">
        <f>OY14/OX14*1000</f>
        <v>1620.9391839876828</v>
      </c>
      <c r="PA14" s="12">
        <v>0</v>
      </c>
      <c r="PB14" s="4">
        <v>0</v>
      </c>
      <c r="PC14" s="9">
        <v>0</v>
      </c>
      <c r="PD14" s="12">
        <v>0</v>
      </c>
      <c r="PE14" s="4">
        <v>0</v>
      </c>
      <c r="PF14" s="9">
        <v>0</v>
      </c>
      <c r="PG14" s="12">
        <v>0</v>
      </c>
      <c r="PH14" s="4">
        <v>0</v>
      </c>
      <c r="PI14" s="9">
        <v>0</v>
      </c>
      <c r="PJ14" s="12">
        <v>0</v>
      </c>
      <c r="PK14" s="4">
        <v>0</v>
      </c>
      <c r="PL14" s="9">
        <f t="shared" si="17"/>
        <v>0</v>
      </c>
      <c r="PM14" s="12">
        <v>0</v>
      </c>
      <c r="PN14" s="4">
        <v>0</v>
      </c>
      <c r="PO14" s="9">
        <f t="shared" si="18"/>
        <v>0</v>
      </c>
      <c r="PP14" s="12">
        <v>0</v>
      </c>
      <c r="PQ14" s="4">
        <v>0</v>
      </c>
      <c r="PR14" s="9">
        <v>0</v>
      </c>
      <c r="PS14" s="12">
        <v>0</v>
      </c>
      <c r="PT14" s="4">
        <v>0</v>
      </c>
      <c r="PU14" s="9">
        <v>0</v>
      </c>
      <c r="PV14" s="12">
        <v>0</v>
      </c>
      <c r="PW14" s="4">
        <v>0</v>
      </c>
      <c r="PX14" s="9">
        <v>0</v>
      </c>
      <c r="PY14" s="12">
        <v>5</v>
      </c>
      <c r="PZ14" s="4">
        <v>13</v>
      </c>
      <c r="QA14" s="9">
        <f t="shared" si="29"/>
        <v>2600</v>
      </c>
      <c r="QB14" s="12">
        <v>0</v>
      </c>
      <c r="QC14" s="4">
        <v>0</v>
      </c>
      <c r="QD14" s="9">
        <v>0</v>
      </c>
      <c r="QE14" s="12">
        <v>0</v>
      </c>
      <c r="QF14" s="4">
        <v>0</v>
      </c>
      <c r="QG14" s="9">
        <v>0</v>
      </c>
      <c r="QH14" s="12">
        <v>0</v>
      </c>
      <c r="QI14" s="4">
        <v>0</v>
      </c>
      <c r="QJ14" s="9">
        <v>0</v>
      </c>
      <c r="QK14" s="12">
        <v>0</v>
      </c>
      <c r="QL14" s="4">
        <v>0</v>
      </c>
      <c r="QM14" s="9">
        <v>0</v>
      </c>
      <c r="QN14" s="12">
        <v>0</v>
      </c>
      <c r="QO14" s="4">
        <v>0</v>
      </c>
      <c r="QP14" s="9">
        <v>0</v>
      </c>
      <c r="QQ14" s="12">
        <v>0</v>
      </c>
      <c r="QR14" s="4">
        <v>0</v>
      </c>
      <c r="QS14" s="9">
        <v>0</v>
      </c>
      <c r="QT14" s="12">
        <v>7</v>
      </c>
      <c r="QU14" s="4">
        <v>34</v>
      </c>
      <c r="QV14" s="9">
        <f t="shared" si="26"/>
        <v>4857.1428571428569</v>
      </c>
      <c r="QW14" s="12">
        <v>0</v>
      </c>
      <c r="QX14" s="4">
        <v>0</v>
      </c>
      <c r="QY14" s="9">
        <v>0</v>
      </c>
      <c r="QZ14" s="12">
        <f t="shared" si="20"/>
        <v>12213</v>
      </c>
      <c r="RA14" s="9">
        <f t="shared" si="21"/>
        <v>17683</v>
      </c>
    </row>
    <row r="15" spans="1:469" x14ac:dyDescent="0.3">
      <c r="A15" s="93">
        <v>2004</v>
      </c>
      <c r="B15" s="94" t="s">
        <v>11</v>
      </c>
      <c r="C15" s="12">
        <v>0</v>
      </c>
      <c r="D15" s="4">
        <v>0</v>
      </c>
      <c r="E15" s="9">
        <f t="shared" si="0"/>
        <v>0</v>
      </c>
      <c r="F15" s="12">
        <v>0</v>
      </c>
      <c r="G15" s="4">
        <v>0</v>
      </c>
      <c r="H15" s="9">
        <v>0</v>
      </c>
      <c r="I15" s="12">
        <v>0</v>
      </c>
      <c r="J15" s="4">
        <v>0</v>
      </c>
      <c r="K15" s="9">
        <v>0</v>
      </c>
      <c r="L15" s="12"/>
      <c r="M15" s="4"/>
      <c r="N15" s="9"/>
      <c r="O15" s="12">
        <v>0</v>
      </c>
      <c r="P15" s="4">
        <v>0</v>
      </c>
      <c r="Q15" s="9">
        <v>0</v>
      </c>
      <c r="R15" s="12">
        <v>2150</v>
      </c>
      <c r="S15" s="4">
        <v>3523</v>
      </c>
      <c r="T15" s="9">
        <f t="shared" si="22"/>
        <v>1638.6046511627908</v>
      </c>
      <c r="U15" s="12"/>
      <c r="V15" s="4"/>
      <c r="W15" s="9"/>
      <c r="X15" s="12">
        <v>0</v>
      </c>
      <c r="Y15" s="4">
        <v>0</v>
      </c>
      <c r="Z15" s="9">
        <v>0</v>
      </c>
      <c r="AA15" s="12">
        <v>0</v>
      </c>
      <c r="AB15" s="4">
        <v>0</v>
      </c>
      <c r="AC15" s="9">
        <v>0</v>
      </c>
      <c r="AD15" s="12">
        <v>0</v>
      </c>
      <c r="AE15" s="4">
        <v>1</v>
      </c>
      <c r="AF15" s="9">
        <v>0</v>
      </c>
      <c r="AG15" s="12">
        <v>0</v>
      </c>
      <c r="AH15" s="4">
        <v>0</v>
      </c>
      <c r="AI15" s="9">
        <v>0</v>
      </c>
      <c r="AJ15" s="12">
        <v>0</v>
      </c>
      <c r="AK15" s="4">
        <v>0</v>
      </c>
      <c r="AL15" s="9">
        <v>0</v>
      </c>
      <c r="AM15" s="12">
        <v>0</v>
      </c>
      <c r="AN15" s="4">
        <v>0</v>
      </c>
      <c r="AO15" s="9">
        <v>0</v>
      </c>
      <c r="AP15" s="12">
        <v>0</v>
      </c>
      <c r="AQ15" s="4">
        <v>0</v>
      </c>
      <c r="AR15" s="9">
        <f t="shared" si="1"/>
        <v>0</v>
      </c>
      <c r="AS15" s="12">
        <v>0</v>
      </c>
      <c r="AT15" s="4">
        <v>0</v>
      </c>
      <c r="AU15" s="9">
        <f t="shared" si="2"/>
        <v>0</v>
      </c>
      <c r="AV15" s="12">
        <v>23</v>
      </c>
      <c r="AW15" s="4">
        <v>46</v>
      </c>
      <c r="AX15" s="9">
        <f t="shared" ref="AX15" si="49">AW15/AV15*1000</f>
        <v>2000</v>
      </c>
      <c r="AY15" s="12">
        <v>0</v>
      </c>
      <c r="AZ15" s="4">
        <v>0</v>
      </c>
      <c r="BA15" s="9">
        <v>0</v>
      </c>
      <c r="BB15" s="12"/>
      <c r="BC15" s="4"/>
      <c r="BD15" s="9"/>
      <c r="BE15" s="12">
        <v>0</v>
      </c>
      <c r="BF15" s="4">
        <v>0</v>
      </c>
      <c r="BG15" s="9">
        <v>0</v>
      </c>
      <c r="BH15" s="12"/>
      <c r="BI15" s="4"/>
      <c r="BJ15" s="9"/>
      <c r="BK15" s="12">
        <v>0</v>
      </c>
      <c r="BL15" s="4">
        <v>0</v>
      </c>
      <c r="BM15" s="9">
        <v>0</v>
      </c>
      <c r="BN15" s="12">
        <v>0</v>
      </c>
      <c r="BO15" s="4">
        <v>0</v>
      </c>
      <c r="BP15" s="9">
        <v>0</v>
      </c>
      <c r="BQ15" s="12">
        <v>0</v>
      </c>
      <c r="BR15" s="4">
        <v>0</v>
      </c>
      <c r="BS15" s="9">
        <v>0</v>
      </c>
      <c r="BT15" s="12">
        <v>0</v>
      </c>
      <c r="BU15" s="4">
        <v>0</v>
      </c>
      <c r="BV15" s="9">
        <v>0</v>
      </c>
      <c r="BW15" s="12">
        <v>0</v>
      </c>
      <c r="BX15" s="4">
        <v>0</v>
      </c>
      <c r="BY15" s="9">
        <v>0</v>
      </c>
      <c r="BZ15" s="12">
        <v>0</v>
      </c>
      <c r="CA15" s="4">
        <v>0</v>
      </c>
      <c r="CB15" s="9">
        <v>0</v>
      </c>
      <c r="CC15" s="12">
        <v>0</v>
      </c>
      <c r="CD15" s="4">
        <v>0</v>
      </c>
      <c r="CE15" s="9">
        <v>0</v>
      </c>
      <c r="CF15" s="12">
        <v>0</v>
      </c>
      <c r="CG15" s="4">
        <v>0</v>
      </c>
      <c r="CH15" s="9">
        <v>0</v>
      </c>
      <c r="CI15" s="12">
        <v>0</v>
      </c>
      <c r="CJ15" s="4">
        <v>0</v>
      </c>
      <c r="CK15" s="9">
        <f t="shared" si="3"/>
        <v>0</v>
      </c>
      <c r="CL15" s="12">
        <v>0</v>
      </c>
      <c r="CM15" s="4">
        <v>0</v>
      </c>
      <c r="CN15" s="9">
        <v>0</v>
      </c>
      <c r="CO15" s="12">
        <v>0</v>
      </c>
      <c r="CP15" s="4">
        <v>0</v>
      </c>
      <c r="CQ15" s="9">
        <v>0</v>
      </c>
      <c r="CR15" s="12">
        <v>22</v>
      </c>
      <c r="CS15" s="4">
        <v>37</v>
      </c>
      <c r="CT15" s="9">
        <f t="shared" ref="CT15" si="50">CS15/CR15*1000</f>
        <v>1681.818181818182</v>
      </c>
      <c r="CU15" s="12">
        <v>10</v>
      </c>
      <c r="CV15" s="4">
        <v>43</v>
      </c>
      <c r="CW15" s="9">
        <f t="shared" ref="CW15" si="51">CV15/CU15*1000</f>
        <v>4300</v>
      </c>
      <c r="CX15" s="12">
        <v>10</v>
      </c>
      <c r="CY15" s="4">
        <v>39</v>
      </c>
      <c r="CZ15" s="9">
        <f t="shared" si="45"/>
        <v>3900</v>
      </c>
      <c r="DA15" s="12">
        <v>0</v>
      </c>
      <c r="DB15" s="4">
        <v>0</v>
      </c>
      <c r="DC15" s="9">
        <v>0</v>
      </c>
      <c r="DD15" s="12">
        <v>0</v>
      </c>
      <c r="DE15" s="4">
        <v>0</v>
      </c>
      <c r="DF15" s="9">
        <f t="shared" si="4"/>
        <v>0</v>
      </c>
      <c r="DG15" s="12">
        <v>0</v>
      </c>
      <c r="DH15" s="4">
        <v>0</v>
      </c>
      <c r="DI15" s="9">
        <v>0</v>
      </c>
      <c r="DJ15" s="12">
        <v>0</v>
      </c>
      <c r="DK15" s="4">
        <v>0</v>
      </c>
      <c r="DL15" s="9">
        <v>0</v>
      </c>
      <c r="DM15" s="12">
        <v>0</v>
      </c>
      <c r="DN15" s="4">
        <v>0</v>
      </c>
      <c r="DO15" s="9">
        <f t="shared" si="5"/>
        <v>0</v>
      </c>
      <c r="DP15" s="12">
        <v>0</v>
      </c>
      <c r="DQ15" s="4">
        <v>0</v>
      </c>
      <c r="DR15" s="9">
        <v>0</v>
      </c>
      <c r="DS15" s="12">
        <v>0</v>
      </c>
      <c r="DT15" s="4">
        <v>0</v>
      </c>
      <c r="DU15" s="9">
        <v>0</v>
      </c>
      <c r="DV15" s="12">
        <v>0</v>
      </c>
      <c r="DW15" s="4">
        <v>0</v>
      </c>
      <c r="DX15" s="9">
        <v>0</v>
      </c>
      <c r="DY15" s="12">
        <v>0</v>
      </c>
      <c r="DZ15" s="4">
        <v>0</v>
      </c>
      <c r="EA15" s="9">
        <v>0</v>
      </c>
      <c r="EB15" s="12"/>
      <c r="EC15" s="4"/>
      <c r="ED15" s="9"/>
      <c r="EE15" s="12">
        <v>0</v>
      </c>
      <c r="EF15" s="4">
        <v>0</v>
      </c>
      <c r="EG15" s="9">
        <v>0</v>
      </c>
      <c r="EH15" s="12">
        <v>0</v>
      </c>
      <c r="EI15" s="4">
        <v>0</v>
      </c>
      <c r="EJ15" s="9">
        <v>0</v>
      </c>
      <c r="EK15" s="12">
        <v>0</v>
      </c>
      <c r="EL15" s="4">
        <v>0</v>
      </c>
      <c r="EM15" s="9">
        <v>0</v>
      </c>
      <c r="EN15" s="12">
        <v>0</v>
      </c>
      <c r="EO15" s="4">
        <v>0</v>
      </c>
      <c r="EP15" s="9">
        <v>0</v>
      </c>
      <c r="EQ15" s="12">
        <v>0</v>
      </c>
      <c r="ER15" s="4">
        <v>0</v>
      </c>
      <c r="ES15" s="9">
        <v>0</v>
      </c>
      <c r="ET15" s="12">
        <v>0</v>
      </c>
      <c r="EU15" s="4">
        <v>0</v>
      </c>
      <c r="EV15" s="9">
        <v>0</v>
      </c>
      <c r="EW15" s="12">
        <v>0</v>
      </c>
      <c r="EX15" s="4">
        <v>0</v>
      </c>
      <c r="EY15" s="9">
        <v>0</v>
      </c>
      <c r="EZ15" s="12">
        <v>0</v>
      </c>
      <c r="FA15" s="4">
        <v>0</v>
      </c>
      <c r="FB15" s="9">
        <v>0</v>
      </c>
      <c r="FC15" s="12">
        <v>0</v>
      </c>
      <c r="FD15" s="4">
        <v>0</v>
      </c>
      <c r="FE15" s="9">
        <v>0</v>
      </c>
      <c r="FF15" s="12">
        <v>0</v>
      </c>
      <c r="FG15" s="4">
        <v>0</v>
      </c>
      <c r="FH15" s="9">
        <v>0</v>
      </c>
      <c r="FI15" s="12">
        <v>0</v>
      </c>
      <c r="FJ15" s="4">
        <v>0</v>
      </c>
      <c r="FK15" s="9">
        <v>0</v>
      </c>
      <c r="FL15" s="12">
        <v>0</v>
      </c>
      <c r="FM15" s="4">
        <v>0</v>
      </c>
      <c r="FN15" s="9">
        <v>0</v>
      </c>
      <c r="FO15" s="12">
        <v>0</v>
      </c>
      <c r="FP15" s="4">
        <v>0</v>
      </c>
      <c r="FQ15" s="9">
        <v>0</v>
      </c>
      <c r="FR15" s="12">
        <v>0</v>
      </c>
      <c r="FS15" s="4">
        <v>0</v>
      </c>
      <c r="FT15" s="9">
        <v>0</v>
      </c>
      <c r="FU15" s="12">
        <v>0</v>
      </c>
      <c r="FV15" s="4">
        <v>0</v>
      </c>
      <c r="FW15" s="9">
        <f t="shared" si="6"/>
        <v>0</v>
      </c>
      <c r="FX15" s="12">
        <v>0</v>
      </c>
      <c r="FY15" s="4">
        <v>0</v>
      </c>
      <c r="FZ15" s="9">
        <v>0</v>
      </c>
      <c r="GA15" s="12">
        <v>0</v>
      </c>
      <c r="GB15" s="4">
        <v>0</v>
      </c>
      <c r="GC15" s="9">
        <f t="shared" si="7"/>
        <v>0</v>
      </c>
      <c r="GD15" s="12">
        <v>0</v>
      </c>
      <c r="GE15" s="4">
        <v>0</v>
      </c>
      <c r="GF15" s="9">
        <v>0</v>
      </c>
      <c r="GG15" s="12">
        <v>0</v>
      </c>
      <c r="GH15" s="4">
        <v>0</v>
      </c>
      <c r="GI15" s="9">
        <v>0</v>
      </c>
      <c r="GJ15" s="12">
        <v>0</v>
      </c>
      <c r="GK15" s="4">
        <v>0</v>
      </c>
      <c r="GL15" s="9">
        <v>0</v>
      </c>
      <c r="GM15" s="12">
        <v>0</v>
      </c>
      <c r="GN15" s="4">
        <v>0</v>
      </c>
      <c r="GO15" s="9">
        <v>0</v>
      </c>
      <c r="GP15" s="12">
        <v>0</v>
      </c>
      <c r="GQ15" s="4">
        <v>0</v>
      </c>
      <c r="GR15" s="9">
        <v>0</v>
      </c>
      <c r="GS15" s="12">
        <v>0</v>
      </c>
      <c r="GT15" s="4">
        <v>0</v>
      </c>
      <c r="GU15" s="9">
        <v>0</v>
      </c>
      <c r="GV15" s="12">
        <v>0</v>
      </c>
      <c r="GW15" s="4">
        <v>0</v>
      </c>
      <c r="GX15" s="9">
        <v>0</v>
      </c>
      <c r="GY15" s="12">
        <v>0</v>
      </c>
      <c r="GZ15" s="4">
        <v>0</v>
      </c>
      <c r="HA15" s="9">
        <v>0</v>
      </c>
      <c r="HB15" s="12">
        <v>0</v>
      </c>
      <c r="HC15" s="4">
        <v>0</v>
      </c>
      <c r="HD15" s="9">
        <v>0</v>
      </c>
      <c r="HE15" s="12">
        <v>0</v>
      </c>
      <c r="HF15" s="4">
        <v>0</v>
      </c>
      <c r="HG15" s="9">
        <v>0</v>
      </c>
      <c r="HH15" s="12">
        <v>0</v>
      </c>
      <c r="HI15" s="4">
        <v>0</v>
      </c>
      <c r="HJ15" s="9">
        <v>0</v>
      </c>
      <c r="HK15" s="12">
        <v>59000</v>
      </c>
      <c r="HL15" s="4">
        <v>78957</v>
      </c>
      <c r="HM15" s="9">
        <f t="shared" si="44"/>
        <v>1338.2542372881355</v>
      </c>
      <c r="HN15" s="12">
        <v>0</v>
      </c>
      <c r="HO15" s="4">
        <v>0</v>
      </c>
      <c r="HP15" s="9">
        <v>0</v>
      </c>
      <c r="HQ15" s="12">
        <v>0</v>
      </c>
      <c r="HR15" s="4">
        <v>0</v>
      </c>
      <c r="HS15" s="9">
        <v>0</v>
      </c>
      <c r="HT15" s="12">
        <v>0</v>
      </c>
      <c r="HU15" s="4">
        <v>0</v>
      </c>
      <c r="HV15" s="9">
        <v>0</v>
      </c>
      <c r="HW15" s="12">
        <v>0</v>
      </c>
      <c r="HX15" s="4">
        <v>0</v>
      </c>
      <c r="HY15" s="9">
        <v>0</v>
      </c>
      <c r="HZ15" s="12">
        <v>0</v>
      </c>
      <c r="IA15" s="4">
        <v>0</v>
      </c>
      <c r="IB15" s="9">
        <v>0</v>
      </c>
      <c r="IC15" s="12">
        <v>0</v>
      </c>
      <c r="ID15" s="4">
        <v>0</v>
      </c>
      <c r="IE15" s="9">
        <v>0</v>
      </c>
      <c r="IF15" s="12">
        <v>0</v>
      </c>
      <c r="IG15" s="4">
        <v>0</v>
      </c>
      <c r="IH15" s="9">
        <v>0</v>
      </c>
      <c r="II15" s="12"/>
      <c r="IJ15" s="4"/>
      <c r="IK15" s="9"/>
      <c r="IL15" s="12">
        <v>0</v>
      </c>
      <c r="IM15" s="4">
        <v>0</v>
      </c>
      <c r="IN15" s="9">
        <f t="shared" si="8"/>
        <v>0</v>
      </c>
      <c r="IO15" s="12">
        <v>0</v>
      </c>
      <c r="IP15" s="4">
        <v>0</v>
      </c>
      <c r="IQ15" s="9">
        <f t="shared" si="9"/>
        <v>0</v>
      </c>
      <c r="IR15" s="12">
        <v>0</v>
      </c>
      <c r="IS15" s="4">
        <v>0</v>
      </c>
      <c r="IT15" s="9">
        <f t="shared" si="10"/>
        <v>0</v>
      </c>
      <c r="IU15" s="12">
        <v>0</v>
      </c>
      <c r="IV15" s="4">
        <v>0</v>
      </c>
      <c r="IW15" s="9">
        <v>0</v>
      </c>
      <c r="IX15" s="12">
        <v>0</v>
      </c>
      <c r="IY15" s="4">
        <v>1</v>
      </c>
      <c r="IZ15" s="9">
        <v>0</v>
      </c>
      <c r="JA15" s="12">
        <v>0</v>
      </c>
      <c r="JB15" s="4">
        <v>0</v>
      </c>
      <c r="JC15" s="9">
        <v>0</v>
      </c>
      <c r="JD15" s="12"/>
      <c r="JE15" s="4"/>
      <c r="JF15" s="9"/>
      <c r="JG15" s="12">
        <v>0</v>
      </c>
      <c r="JH15" s="4">
        <v>0</v>
      </c>
      <c r="JI15" s="9">
        <v>0</v>
      </c>
      <c r="JJ15" s="12">
        <v>0</v>
      </c>
      <c r="JK15" s="4">
        <v>0</v>
      </c>
      <c r="JL15" s="9">
        <f t="shared" si="11"/>
        <v>0</v>
      </c>
      <c r="JM15" s="12"/>
      <c r="JN15" s="4"/>
      <c r="JO15" s="9"/>
      <c r="JP15" s="12">
        <v>0</v>
      </c>
      <c r="JQ15" s="4">
        <v>0</v>
      </c>
      <c r="JR15" s="9">
        <v>0</v>
      </c>
      <c r="JS15" s="12">
        <v>0</v>
      </c>
      <c r="JT15" s="4">
        <v>0</v>
      </c>
      <c r="JU15" s="9">
        <v>0</v>
      </c>
      <c r="JV15" s="12">
        <v>0</v>
      </c>
      <c r="JW15" s="4">
        <v>0</v>
      </c>
      <c r="JX15" s="9">
        <v>0</v>
      </c>
      <c r="JY15" s="12">
        <v>0</v>
      </c>
      <c r="JZ15" s="4">
        <v>0</v>
      </c>
      <c r="KA15" s="9">
        <v>0</v>
      </c>
      <c r="KB15" s="12">
        <v>132</v>
      </c>
      <c r="KC15" s="4">
        <v>198</v>
      </c>
      <c r="KD15" s="9">
        <f t="shared" si="48"/>
        <v>1500</v>
      </c>
      <c r="KE15" s="12">
        <v>5079</v>
      </c>
      <c r="KF15" s="4">
        <v>4773</v>
      </c>
      <c r="KG15" s="9">
        <f t="shared" si="13"/>
        <v>939.75191966922625</v>
      </c>
      <c r="KH15" s="12">
        <v>0</v>
      </c>
      <c r="KI15" s="4">
        <v>0</v>
      </c>
      <c r="KJ15" s="9">
        <v>0</v>
      </c>
      <c r="KK15" s="12">
        <v>0</v>
      </c>
      <c r="KL15" s="4">
        <v>0</v>
      </c>
      <c r="KM15" s="9">
        <v>0</v>
      </c>
      <c r="KN15" s="12">
        <v>0</v>
      </c>
      <c r="KO15" s="4">
        <v>0</v>
      </c>
      <c r="KP15" s="9">
        <f t="shared" si="38"/>
        <v>0</v>
      </c>
      <c r="KQ15" s="12">
        <v>0</v>
      </c>
      <c r="KR15" s="4">
        <v>0</v>
      </c>
      <c r="KS15" s="9">
        <v>0</v>
      </c>
      <c r="KT15" s="12">
        <v>0</v>
      </c>
      <c r="KU15" s="4">
        <v>0</v>
      </c>
      <c r="KV15" s="9">
        <v>0</v>
      </c>
      <c r="KW15" s="12">
        <v>0</v>
      </c>
      <c r="KX15" s="4">
        <v>0</v>
      </c>
      <c r="KY15" s="9">
        <v>0</v>
      </c>
      <c r="KZ15" s="12">
        <v>0</v>
      </c>
      <c r="LA15" s="4">
        <v>0</v>
      </c>
      <c r="LB15" s="9">
        <v>0</v>
      </c>
      <c r="LC15" s="12">
        <v>0</v>
      </c>
      <c r="LD15" s="4">
        <v>0</v>
      </c>
      <c r="LE15" s="9">
        <v>0</v>
      </c>
      <c r="LF15" s="12">
        <v>0</v>
      </c>
      <c r="LG15" s="4">
        <v>0</v>
      </c>
      <c r="LH15" s="9">
        <f t="shared" si="14"/>
        <v>0</v>
      </c>
      <c r="LI15" s="12">
        <v>0</v>
      </c>
      <c r="LJ15" s="4">
        <v>0</v>
      </c>
      <c r="LK15" s="9">
        <v>0</v>
      </c>
      <c r="LL15" s="12">
        <v>0</v>
      </c>
      <c r="LM15" s="4">
        <v>0</v>
      </c>
      <c r="LN15" s="9">
        <v>0</v>
      </c>
      <c r="LO15" s="12">
        <v>0</v>
      </c>
      <c r="LP15" s="4">
        <v>0</v>
      </c>
      <c r="LQ15" s="9">
        <f t="shared" si="15"/>
        <v>0</v>
      </c>
      <c r="LR15" s="12">
        <v>0</v>
      </c>
      <c r="LS15" s="4">
        <v>0</v>
      </c>
      <c r="LT15" s="9">
        <f t="shared" si="34"/>
        <v>0</v>
      </c>
      <c r="LU15" s="12">
        <v>0</v>
      </c>
      <c r="LV15" s="4">
        <v>0</v>
      </c>
      <c r="LW15" s="9">
        <v>0</v>
      </c>
      <c r="LX15" s="12">
        <v>0</v>
      </c>
      <c r="LY15" s="4">
        <v>0</v>
      </c>
      <c r="LZ15" s="9">
        <v>0</v>
      </c>
      <c r="MA15" s="12">
        <v>0</v>
      </c>
      <c r="MB15" s="4">
        <v>0</v>
      </c>
      <c r="MC15" s="9">
        <f t="shared" si="16"/>
        <v>0</v>
      </c>
      <c r="MD15" s="12">
        <v>0</v>
      </c>
      <c r="ME15" s="4">
        <v>0</v>
      </c>
      <c r="MF15" s="9">
        <v>0</v>
      </c>
      <c r="MG15" s="12">
        <v>0</v>
      </c>
      <c r="MH15" s="4">
        <v>0</v>
      </c>
      <c r="MI15" s="9">
        <f t="shared" si="35"/>
        <v>0</v>
      </c>
      <c r="MJ15" s="12">
        <v>0</v>
      </c>
      <c r="MK15" s="4">
        <v>0</v>
      </c>
      <c r="ML15" s="9">
        <v>0</v>
      </c>
      <c r="MM15" s="12">
        <v>0</v>
      </c>
      <c r="MN15" s="4">
        <v>0</v>
      </c>
      <c r="MO15" s="9">
        <v>0</v>
      </c>
      <c r="MP15" s="12">
        <v>0</v>
      </c>
      <c r="MQ15" s="4">
        <v>0</v>
      </c>
      <c r="MR15" s="9">
        <v>0</v>
      </c>
      <c r="MS15" s="12">
        <v>0</v>
      </c>
      <c r="MT15" s="4">
        <v>0</v>
      </c>
      <c r="MU15" s="9">
        <v>0</v>
      </c>
      <c r="MV15" s="12">
        <v>0</v>
      </c>
      <c r="MW15" s="4">
        <v>0</v>
      </c>
      <c r="MX15" s="9">
        <v>0</v>
      </c>
      <c r="MY15" s="12">
        <v>0</v>
      </c>
      <c r="MZ15" s="4">
        <v>0</v>
      </c>
      <c r="NA15" s="9">
        <v>0</v>
      </c>
      <c r="NB15" s="12">
        <v>0</v>
      </c>
      <c r="NC15" s="4">
        <v>0</v>
      </c>
      <c r="ND15" s="9">
        <v>0</v>
      </c>
      <c r="NE15" s="12">
        <v>0</v>
      </c>
      <c r="NF15" s="4">
        <v>0</v>
      </c>
      <c r="NG15" s="9">
        <v>0</v>
      </c>
      <c r="NH15" s="12">
        <v>0</v>
      </c>
      <c r="NI15" s="4">
        <v>0</v>
      </c>
      <c r="NJ15" s="9">
        <v>0</v>
      </c>
      <c r="NK15" s="12"/>
      <c r="NL15" s="4"/>
      <c r="NM15" s="9"/>
      <c r="NN15" s="12"/>
      <c r="NO15" s="4"/>
      <c r="NP15" s="9"/>
      <c r="NQ15" s="12">
        <v>0</v>
      </c>
      <c r="NR15" s="4">
        <v>0</v>
      </c>
      <c r="NS15" s="9">
        <v>0</v>
      </c>
      <c r="NT15" s="12"/>
      <c r="NU15" s="221"/>
      <c r="NV15" s="9"/>
      <c r="NW15" s="12">
        <v>0</v>
      </c>
      <c r="NX15" s="4">
        <v>0</v>
      </c>
      <c r="NY15" s="9">
        <v>0</v>
      </c>
      <c r="NZ15" s="12">
        <v>0</v>
      </c>
      <c r="OA15" s="4">
        <v>0</v>
      </c>
      <c r="OB15" s="9">
        <v>0</v>
      </c>
      <c r="OC15" s="12">
        <v>0</v>
      </c>
      <c r="OD15" s="4">
        <v>0</v>
      </c>
      <c r="OE15" s="9">
        <v>0</v>
      </c>
      <c r="OF15" s="12">
        <v>0</v>
      </c>
      <c r="OG15" s="4">
        <v>0</v>
      </c>
      <c r="OH15" s="9">
        <v>0</v>
      </c>
      <c r="OI15" s="12">
        <v>0</v>
      </c>
      <c r="OJ15" s="4">
        <v>0</v>
      </c>
      <c r="OK15" s="9">
        <v>0</v>
      </c>
      <c r="OL15" s="12">
        <v>0</v>
      </c>
      <c r="OM15" s="4">
        <v>0</v>
      </c>
      <c r="ON15" s="9">
        <v>0</v>
      </c>
      <c r="OO15" s="12">
        <v>0</v>
      </c>
      <c r="OP15" s="4">
        <v>0</v>
      </c>
      <c r="OQ15" s="9">
        <v>0</v>
      </c>
      <c r="OR15" s="12">
        <v>0</v>
      </c>
      <c r="OS15" s="4">
        <v>0</v>
      </c>
      <c r="OT15" s="9">
        <v>0</v>
      </c>
      <c r="OU15" s="12">
        <v>0</v>
      </c>
      <c r="OV15" s="4">
        <v>0</v>
      </c>
      <c r="OW15" s="9">
        <v>0</v>
      </c>
      <c r="OX15" s="12">
        <v>0</v>
      </c>
      <c r="OY15" s="4">
        <v>0</v>
      </c>
      <c r="OZ15" s="9">
        <v>0</v>
      </c>
      <c r="PA15" s="12">
        <v>0</v>
      </c>
      <c r="PB15" s="4">
        <v>0</v>
      </c>
      <c r="PC15" s="9">
        <v>0</v>
      </c>
      <c r="PD15" s="12">
        <v>0</v>
      </c>
      <c r="PE15" s="4">
        <v>0</v>
      </c>
      <c r="PF15" s="9">
        <v>0</v>
      </c>
      <c r="PG15" s="12">
        <v>0</v>
      </c>
      <c r="PH15" s="4">
        <v>0</v>
      </c>
      <c r="PI15" s="9">
        <v>0</v>
      </c>
      <c r="PJ15" s="12">
        <v>0</v>
      </c>
      <c r="PK15" s="4">
        <v>0</v>
      </c>
      <c r="PL15" s="9">
        <f t="shared" si="17"/>
        <v>0</v>
      </c>
      <c r="PM15" s="12">
        <v>0</v>
      </c>
      <c r="PN15" s="4">
        <v>0</v>
      </c>
      <c r="PO15" s="9">
        <f t="shared" si="18"/>
        <v>0</v>
      </c>
      <c r="PP15" s="12">
        <v>0</v>
      </c>
      <c r="PQ15" s="4">
        <v>0</v>
      </c>
      <c r="PR15" s="9">
        <v>0</v>
      </c>
      <c r="PS15" s="12">
        <v>0</v>
      </c>
      <c r="PT15" s="4">
        <v>0</v>
      </c>
      <c r="PU15" s="9">
        <v>0</v>
      </c>
      <c r="PV15" s="12">
        <v>0</v>
      </c>
      <c r="PW15" s="4">
        <v>0</v>
      </c>
      <c r="PX15" s="9">
        <v>0</v>
      </c>
      <c r="PY15" s="12">
        <v>74</v>
      </c>
      <c r="PZ15" s="4">
        <v>195</v>
      </c>
      <c r="QA15" s="9">
        <f t="shared" si="29"/>
        <v>2635.135135135135</v>
      </c>
      <c r="QB15" s="12">
        <v>0</v>
      </c>
      <c r="QC15" s="4">
        <v>0</v>
      </c>
      <c r="QD15" s="9">
        <v>0</v>
      </c>
      <c r="QE15" s="12">
        <v>0</v>
      </c>
      <c r="QF15" s="4">
        <v>0</v>
      </c>
      <c r="QG15" s="9">
        <v>0</v>
      </c>
      <c r="QH15" s="12">
        <v>0</v>
      </c>
      <c r="QI15" s="4">
        <v>0</v>
      </c>
      <c r="QJ15" s="9">
        <v>0</v>
      </c>
      <c r="QK15" s="12">
        <v>0</v>
      </c>
      <c r="QL15" s="4">
        <v>0</v>
      </c>
      <c r="QM15" s="9">
        <v>0</v>
      </c>
      <c r="QN15" s="12">
        <v>0</v>
      </c>
      <c r="QO15" s="4">
        <v>0</v>
      </c>
      <c r="QP15" s="9">
        <v>0</v>
      </c>
      <c r="QQ15" s="12">
        <v>0</v>
      </c>
      <c r="QR15" s="4">
        <v>0</v>
      </c>
      <c r="QS15" s="9">
        <v>0</v>
      </c>
      <c r="QT15" s="12">
        <v>6</v>
      </c>
      <c r="QU15" s="4">
        <v>21</v>
      </c>
      <c r="QV15" s="9">
        <f t="shared" si="26"/>
        <v>3500</v>
      </c>
      <c r="QW15" s="12">
        <v>0</v>
      </c>
      <c r="QX15" s="4">
        <v>0</v>
      </c>
      <c r="QY15" s="9">
        <v>0</v>
      </c>
      <c r="QZ15" s="12">
        <f t="shared" si="20"/>
        <v>66506</v>
      </c>
      <c r="RA15" s="9">
        <f t="shared" si="21"/>
        <v>87834</v>
      </c>
    </row>
    <row r="16" spans="1:469" x14ac:dyDescent="0.3">
      <c r="A16" s="93">
        <v>2004</v>
      </c>
      <c r="B16" s="94" t="s">
        <v>12</v>
      </c>
      <c r="C16" s="12">
        <v>0</v>
      </c>
      <c r="D16" s="4">
        <v>0</v>
      </c>
      <c r="E16" s="9">
        <f t="shared" si="0"/>
        <v>0</v>
      </c>
      <c r="F16" s="12">
        <v>0</v>
      </c>
      <c r="G16" s="4">
        <v>0</v>
      </c>
      <c r="H16" s="9">
        <v>0</v>
      </c>
      <c r="I16" s="12">
        <v>0</v>
      </c>
      <c r="J16" s="4">
        <v>0</v>
      </c>
      <c r="K16" s="9">
        <v>0</v>
      </c>
      <c r="L16" s="12"/>
      <c r="M16" s="4"/>
      <c r="N16" s="9"/>
      <c r="O16" s="12">
        <v>0</v>
      </c>
      <c r="P16" s="4">
        <v>0</v>
      </c>
      <c r="Q16" s="9">
        <v>0</v>
      </c>
      <c r="R16" s="12">
        <v>17989</v>
      </c>
      <c r="S16" s="4">
        <v>21600</v>
      </c>
      <c r="T16" s="9">
        <f t="shared" si="22"/>
        <v>1200.7337817555172</v>
      </c>
      <c r="U16" s="12"/>
      <c r="V16" s="4"/>
      <c r="W16" s="9"/>
      <c r="X16" s="12">
        <v>0</v>
      </c>
      <c r="Y16" s="4">
        <v>0</v>
      </c>
      <c r="Z16" s="9">
        <v>0</v>
      </c>
      <c r="AA16" s="12">
        <v>0</v>
      </c>
      <c r="AB16" s="4">
        <v>0</v>
      </c>
      <c r="AC16" s="9">
        <v>0</v>
      </c>
      <c r="AD16" s="12">
        <v>6</v>
      </c>
      <c r="AE16" s="4">
        <v>20</v>
      </c>
      <c r="AF16" s="9">
        <f t="shared" si="31"/>
        <v>3333.3333333333335</v>
      </c>
      <c r="AG16" s="12">
        <v>0</v>
      </c>
      <c r="AH16" s="4">
        <v>0</v>
      </c>
      <c r="AI16" s="9">
        <v>0</v>
      </c>
      <c r="AJ16" s="12">
        <v>0</v>
      </c>
      <c r="AK16" s="4">
        <v>0</v>
      </c>
      <c r="AL16" s="9">
        <v>0</v>
      </c>
      <c r="AM16" s="12">
        <v>0</v>
      </c>
      <c r="AN16" s="4">
        <v>0</v>
      </c>
      <c r="AO16" s="9">
        <v>0</v>
      </c>
      <c r="AP16" s="12">
        <v>0</v>
      </c>
      <c r="AQ16" s="4">
        <v>0</v>
      </c>
      <c r="AR16" s="9">
        <f t="shared" si="1"/>
        <v>0</v>
      </c>
      <c r="AS16" s="12">
        <v>0</v>
      </c>
      <c r="AT16" s="4">
        <v>0</v>
      </c>
      <c r="AU16" s="9">
        <f t="shared" si="2"/>
        <v>0</v>
      </c>
      <c r="AV16" s="12">
        <v>0</v>
      </c>
      <c r="AW16" s="4">
        <v>0</v>
      </c>
      <c r="AX16" s="9">
        <v>0</v>
      </c>
      <c r="AY16" s="12">
        <v>0</v>
      </c>
      <c r="AZ16" s="4">
        <v>0</v>
      </c>
      <c r="BA16" s="9">
        <v>0</v>
      </c>
      <c r="BB16" s="12"/>
      <c r="BC16" s="4"/>
      <c r="BD16" s="9"/>
      <c r="BE16" s="12">
        <v>0</v>
      </c>
      <c r="BF16" s="4">
        <v>0</v>
      </c>
      <c r="BG16" s="9">
        <v>0</v>
      </c>
      <c r="BH16" s="12"/>
      <c r="BI16" s="4"/>
      <c r="BJ16" s="9"/>
      <c r="BK16" s="12">
        <v>0</v>
      </c>
      <c r="BL16" s="4">
        <v>0</v>
      </c>
      <c r="BM16" s="9">
        <v>0</v>
      </c>
      <c r="BN16" s="12">
        <v>0</v>
      </c>
      <c r="BO16" s="4">
        <v>0</v>
      </c>
      <c r="BP16" s="9">
        <v>0</v>
      </c>
      <c r="BQ16" s="12">
        <v>0</v>
      </c>
      <c r="BR16" s="4">
        <v>0</v>
      </c>
      <c r="BS16" s="9">
        <v>0</v>
      </c>
      <c r="BT16" s="12">
        <v>0</v>
      </c>
      <c r="BU16" s="4">
        <v>0</v>
      </c>
      <c r="BV16" s="9">
        <v>0</v>
      </c>
      <c r="BW16" s="12">
        <v>0</v>
      </c>
      <c r="BX16" s="4">
        <v>0</v>
      </c>
      <c r="BY16" s="9">
        <v>0</v>
      </c>
      <c r="BZ16" s="12">
        <v>0</v>
      </c>
      <c r="CA16" s="4">
        <v>0</v>
      </c>
      <c r="CB16" s="9">
        <v>0</v>
      </c>
      <c r="CC16" s="12">
        <v>0</v>
      </c>
      <c r="CD16" s="4">
        <v>0</v>
      </c>
      <c r="CE16" s="9">
        <v>0</v>
      </c>
      <c r="CF16" s="12">
        <v>0</v>
      </c>
      <c r="CG16" s="4">
        <v>0</v>
      </c>
      <c r="CH16" s="9">
        <v>0</v>
      </c>
      <c r="CI16" s="12">
        <v>0</v>
      </c>
      <c r="CJ16" s="4">
        <v>0</v>
      </c>
      <c r="CK16" s="9">
        <f t="shared" si="3"/>
        <v>0</v>
      </c>
      <c r="CL16" s="12">
        <v>0</v>
      </c>
      <c r="CM16" s="4">
        <v>0</v>
      </c>
      <c r="CN16" s="9">
        <v>0</v>
      </c>
      <c r="CO16" s="12">
        <v>0</v>
      </c>
      <c r="CP16" s="4">
        <v>0</v>
      </c>
      <c r="CQ16" s="9">
        <v>0</v>
      </c>
      <c r="CR16" s="12">
        <v>0</v>
      </c>
      <c r="CS16" s="4">
        <v>0</v>
      </c>
      <c r="CT16" s="9">
        <v>0</v>
      </c>
      <c r="CU16" s="12">
        <v>0</v>
      </c>
      <c r="CV16" s="4">
        <v>0</v>
      </c>
      <c r="CW16" s="9">
        <v>0</v>
      </c>
      <c r="CX16" s="12">
        <v>0</v>
      </c>
      <c r="CY16" s="4">
        <v>3</v>
      </c>
      <c r="CZ16" s="9">
        <v>0</v>
      </c>
      <c r="DA16" s="12">
        <v>0</v>
      </c>
      <c r="DB16" s="4">
        <v>0</v>
      </c>
      <c r="DC16" s="9">
        <v>0</v>
      </c>
      <c r="DD16" s="12">
        <v>0</v>
      </c>
      <c r="DE16" s="4">
        <v>0</v>
      </c>
      <c r="DF16" s="9">
        <f t="shared" si="4"/>
        <v>0</v>
      </c>
      <c r="DG16" s="12">
        <v>0</v>
      </c>
      <c r="DH16" s="4">
        <v>0</v>
      </c>
      <c r="DI16" s="9">
        <v>0</v>
      </c>
      <c r="DJ16" s="12">
        <v>44</v>
      </c>
      <c r="DK16" s="4">
        <v>66</v>
      </c>
      <c r="DL16" s="9">
        <f t="shared" ref="DL16" si="52">DK16/DJ16*1000</f>
        <v>1500</v>
      </c>
      <c r="DM16" s="12">
        <v>0</v>
      </c>
      <c r="DN16" s="4">
        <v>0</v>
      </c>
      <c r="DO16" s="9">
        <f t="shared" si="5"/>
        <v>0</v>
      </c>
      <c r="DP16" s="12">
        <v>0</v>
      </c>
      <c r="DQ16" s="4">
        <v>0</v>
      </c>
      <c r="DR16" s="9">
        <v>0</v>
      </c>
      <c r="DS16" s="12">
        <v>0</v>
      </c>
      <c r="DT16" s="4">
        <v>0</v>
      </c>
      <c r="DU16" s="9">
        <v>0</v>
      </c>
      <c r="DV16" s="12">
        <v>0</v>
      </c>
      <c r="DW16" s="4">
        <v>0</v>
      </c>
      <c r="DX16" s="9">
        <v>0</v>
      </c>
      <c r="DY16" s="12">
        <v>0</v>
      </c>
      <c r="DZ16" s="4">
        <v>0</v>
      </c>
      <c r="EA16" s="9">
        <v>0</v>
      </c>
      <c r="EB16" s="12"/>
      <c r="EC16" s="4"/>
      <c r="ED16" s="9"/>
      <c r="EE16" s="12">
        <v>0</v>
      </c>
      <c r="EF16" s="4">
        <v>0</v>
      </c>
      <c r="EG16" s="9">
        <v>0</v>
      </c>
      <c r="EH16" s="12">
        <v>0</v>
      </c>
      <c r="EI16" s="4">
        <v>0</v>
      </c>
      <c r="EJ16" s="9">
        <v>0</v>
      </c>
      <c r="EK16" s="12">
        <v>0</v>
      </c>
      <c r="EL16" s="4">
        <v>0</v>
      </c>
      <c r="EM16" s="9">
        <v>0</v>
      </c>
      <c r="EN16" s="12">
        <v>0</v>
      </c>
      <c r="EO16" s="4">
        <v>0</v>
      </c>
      <c r="EP16" s="9">
        <v>0</v>
      </c>
      <c r="EQ16" s="12">
        <v>0</v>
      </c>
      <c r="ER16" s="4">
        <v>0</v>
      </c>
      <c r="ES16" s="9">
        <v>0</v>
      </c>
      <c r="ET16" s="12">
        <v>0</v>
      </c>
      <c r="EU16" s="4">
        <v>0</v>
      </c>
      <c r="EV16" s="9">
        <v>0</v>
      </c>
      <c r="EW16" s="12">
        <v>0</v>
      </c>
      <c r="EX16" s="4">
        <v>0</v>
      </c>
      <c r="EY16" s="9">
        <v>0</v>
      </c>
      <c r="EZ16" s="12">
        <v>0</v>
      </c>
      <c r="FA16" s="4">
        <v>0</v>
      </c>
      <c r="FB16" s="9">
        <v>0</v>
      </c>
      <c r="FC16" s="12">
        <v>0</v>
      </c>
      <c r="FD16" s="4">
        <v>0</v>
      </c>
      <c r="FE16" s="9">
        <v>0</v>
      </c>
      <c r="FF16" s="12">
        <v>0</v>
      </c>
      <c r="FG16" s="4">
        <v>0</v>
      </c>
      <c r="FH16" s="9">
        <v>0</v>
      </c>
      <c r="FI16" s="12">
        <v>0</v>
      </c>
      <c r="FJ16" s="4">
        <v>0</v>
      </c>
      <c r="FK16" s="9">
        <v>0</v>
      </c>
      <c r="FL16" s="12">
        <v>0</v>
      </c>
      <c r="FM16" s="4">
        <v>0</v>
      </c>
      <c r="FN16" s="9">
        <v>0</v>
      </c>
      <c r="FO16" s="12">
        <v>0</v>
      </c>
      <c r="FP16" s="4">
        <v>0</v>
      </c>
      <c r="FQ16" s="9">
        <v>0</v>
      </c>
      <c r="FR16" s="12">
        <v>0</v>
      </c>
      <c r="FS16" s="4">
        <v>0</v>
      </c>
      <c r="FT16" s="9">
        <v>0</v>
      </c>
      <c r="FU16" s="12">
        <v>0</v>
      </c>
      <c r="FV16" s="4">
        <v>0</v>
      </c>
      <c r="FW16" s="9">
        <f t="shared" si="6"/>
        <v>0</v>
      </c>
      <c r="FX16" s="12">
        <v>0</v>
      </c>
      <c r="FY16" s="4">
        <v>0</v>
      </c>
      <c r="FZ16" s="9">
        <v>0</v>
      </c>
      <c r="GA16" s="12">
        <v>0</v>
      </c>
      <c r="GB16" s="4">
        <v>0</v>
      </c>
      <c r="GC16" s="9">
        <f t="shared" si="7"/>
        <v>0</v>
      </c>
      <c r="GD16" s="12">
        <v>0</v>
      </c>
      <c r="GE16" s="4">
        <v>0</v>
      </c>
      <c r="GF16" s="9">
        <v>0</v>
      </c>
      <c r="GG16" s="12">
        <v>0</v>
      </c>
      <c r="GH16" s="4">
        <v>0</v>
      </c>
      <c r="GI16" s="9">
        <v>0</v>
      </c>
      <c r="GJ16" s="12">
        <v>0</v>
      </c>
      <c r="GK16" s="4">
        <v>0</v>
      </c>
      <c r="GL16" s="9">
        <v>0</v>
      </c>
      <c r="GM16" s="12">
        <v>0</v>
      </c>
      <c r="GN16" s="4">
        <v>0</v>
      </c>
      <c r="GO16" s="9">
        <v>0</v>
      </c>
      <c r="GP16" s="12">
        <v>0</v>
      </c>
      <c r="GQ16" s="4">
        <v>0</v>
      </c>
      <c r="GR16" s="9">
        <v>0</v>
      </c>
      <c r="GS16" s="12">
        <v>0</v>
      </c>
      <c r="GT16" s="4">
        <v>0</v>
      </c>
      <c r="GU16" s="9">
        <v>0</v>
      </c>
      <c r="GV16" s="12">
        <v>0</v>
      </c>
      <c r="GW16" s="4">
        <v>0</v>
      </c>
      <c r="GX16" s="9">
        <v>0</v>
      </c>
      <c r="GY16" s="12">
        <v>0</v>
      </c>
      <c r="GZ16" s="4">
        <v>0</v>
      </c>
      <c r="HA16" s="9">
        <v>0</v>
      </c>
      <c r="HB16" s="12">
        <v>0</v>
      </c>
      <c r="HC16" s="4">
        <v>0</v>
      </c>
      <c r="HD16" s="9">
        <v>0</v>
      </c>
      <c r="HE16" s="12">
        <v>0</v>
      </c>
      <c r="HF16" s="4">
        <v>0</v>
      </c>
      <c r="HG16" s="9">
        <v>0</v>
      </c>
      <c r="HH16" s="12">
        <v>0</v>
      </c>
      <c r="HI16" s="4">
        <v>0</v>
      </c>
      <c r="HJ16" s="9">
        <v>0</v>
      </c>
      <c r="HK16" s="12">
        <v>34776</v>
      </c>
      <c r="HL16" s="4">
        <v>70622</v>
      </c>
      <c r="HM16" s="9">
        <f t="shared" si="44"/>
        <v>2030.7683459857371</v>
      </c>
      <c r="HN16" s="12">
        <v>0</v>
      </c>
      <c r="HO16" s="4">
        <v>0</v>
      </c>
      <c r="HP16" s="9">
        <v>0</v>
      </c>
      <c r="HQ16" s="12">
        <v>0</v>
      </c>
      <c r="HR16" s="4">
        <v>0</v>
      </c>
      <c r="HS16" s="9">
        <v>0</v>
      </c>
      <c r="HT16" s="12">
        <v>0</v>
      </c>
      <c r="HU16" s="4">
        <v>0</v>
      </c>
      <c r="HV16" s="9">
        <v>0</v>
      </c>
      <c r="HW16" s="12">
        <v>0</v>
      </c>
      <c r="HX16" s="4">
        <v>0</v>
      </c>
      <c r="HY16" s="9">
        <v>0</v>
      </c>
      <c r="HZ16" s="12">
        <v>0</v>
      </c>
      <c r="IA16" s="4">
        <v>0</v>
      </c>
      <c r="IB16" s="9">
        <v>0</v>
      </c>
      <c r="IC16" s="12">
        <v>0</v>
      </c>
      <c r="ID16" s="4">
        <v>0</v>
      </c>
      <c r="IE16" s="9">
        <v>0</v>
      </c>
      <c r="IF16" s="12">
        <v>0</v>
      </c>
      <c r="IG16" s="4">
        <v>0</v>
      </c>
      <c r="IH16" s="9">
        <v>0</v>
      </c>
      <c r="II16" s="12"/>
      <c r="IJ16" s="4"/>
      <c r="IK16" s="9"/>
      <c r="IL16" s="12">
        <v>0</v>
      </c>
      <c r="IM16" s="4">
        <v>0</v>
      </c>
      <c r="IN16" s="9">
        <f t="shared" si="8"/>
        <v>0</v>
      </c>
      <c r="IO16" s="12">
        <v>0</v>
      </c>
      <c r="IP16" s="4">
        <v>0</v>
      </c>
      <c r="IQ16" s="9">
        <f t="shared" si="9"/>
        <v>0</v>
      </c>
      <c r="IR16" s="12">
        <v>0</v>
      </c>
      <c r="IS16" s="4">
        <v>0</v>
      </c>
      <c r="IT16" s="9">
        <f t="shared" si="10"/>
        <v>0</v>
      </c>
      <c r="IU16" s="12">
        <v>0</v>
      </c>
      <c r="IV16" s="4">
        <v>0</v>
      </c>
      <c r="IW16" s="9">
        <v>0</v>
      </c>
      <c r="IX16" s="12">
        <v>0</v>
      </c>
      <c r="IY16" s="4">
        <v>1</v>
      </c>
      <c r="IZ16" s="9">
        <v>0</v>
      </c>
      <c r="JA16" s="12">
        <v>0</v>
      </c>
      <c r="JB16" s="4">
        <v>0</v>
      </c>
      <c r="JC16" s="9">
        <v>0</v>
      </c>
      <c r="JD16" s="12"/>
      <c r="JE16" s="4"/>
      <c r="JF16" s="9"/>
      <c r="JG16" s="12">
        <v>0</v>
      </c>
      <c r="JH16" s="4">
        <v>0</v>
      </c>
      <c r="JI16" s="9">
        <v>0</v>
      </c>
      <c r="JJ16" s="12">
        <v>0</v>
      </c>
      <c r="JK16" s="4">
        <v>0</v>
      </c>
      <c r="JL16" s="9">
        <f t="shared" si="11"/>
        <v>0</v>
      </c>
      <c r="JM16" s="12"/>
      <c r="JN16" s="4"/>
      <c r="JO16" s="9"/>
      <c r="JP16" s="12">
        <v>0</v>
      </c>
      <c r="JQ16" s="4">
        <v>0</v>
      </c>
      <c r="JR16" s="9">
        <v>0</v>
      </c>
      <c r="JS16" s="12">
        <v>0</v>
      </c>
      <c r="JT16" s="4">
        <v>0</v>
      </c>
      <c r="JU16" s="9">
        <v>0</v>
      </c>
      <c r="JV16" s="12">
        <v>3</v>
      </c>
      <c r="JW16" s="4">
        <v>14</v>
      </c>
      <c r="JX16" s="9">
        <f t="shared" ref="JX16" si="53">JW16/JV16*1000</f>
        <v>4666.666666666667</v>
      </c>
      <c r="JY16" s="12">
        <v>0</v>
      </c>
      <c r="JZ16" s="4">
        <v>0</v>
      </c>
      <c r="KA16" s="9">
        <v>0</v>
      </c>
      <c r="KB16" s="12">
        <v>330</v>
      </c>
      <c r="KC16" s="4">
        <v>528</v>
      </c>
      <c r="KD16" s="9">
        <f t="shared" si="48"/>
        <v>1600</v>
      </c>
      <c r="KE16" s="12">
        <v>3959</v>
      </c>
      <c r="KF16" s="4">
        <v>3526</v>
      </c>
      <c r="KG16" s="9">
        <f t="shared" si="13"/>
        <v>890.62894670371304</v>
      </c>
      <c r="KH16" s="12">
        <v>0</v>
      </c>
      <c r="KI16" s="4">
        <v>0</v>
      </c>
      <c r="KJ16" s="9">
        <v>0</v>
      </c>
      <c r="KK16" s="12">
        <v>0</v>
      </c>
      <c r="KL16" s="4">
        <v>0</v>
      </c>
      <c r="KM16" s="9">
        <v>0</v>
      </c>
      <c r="KN16" s="12">
        <v>0</v>
      </c>
      <c r="KO16" s="4">
        <v>0</v>
      </c>
      <c r="KP16" s="9">
        <f t="shared" si="38"/>
        <v>0</v>
      </c>
      <c r="KQ16" s="12">
        <v>0</v>
      </c>
      <c r="KR16" s="4">
        <v>0</v>
      </c>
      <c r="KS16" s="9">
        <v>0</v>
      </c>
      <c r="KT16" s="12">
        <v>0</v>
      </c>
      <c r="KU16" s="4">
        <v>0</v>
      </c>
      <c r="KV16" s="9">
        <v>0</v>
      </c>
      <c r="KW16" s="12">
        <v>0</v>
      </c>
      <c r="KX16" s="4">
        <v>0</v>
      </c>
      <c r="KY16" s="9">
        <v>0</v>
      </c>
      <c r="KZ16" s="12">
        <v>0</v>
      </c>
      <c r="LA16" s="4">
        <v>0</v>
      </c>
      <c r="LB16" s="9">
        <v>0</v>
      </c>
      <c r="LC16" s="12">
        <v>0</v>
      </c>
      <c r="LD16" s="4">
        <v>0</v>
      </c>
      <c r="LE16" s="9">
        <v>0</v>
      </c>
      <c r="LF16" s="12">
        <v>0</v>
      </c>
      <c r="LG16" s="4">
        <v>0</v>
      </c>
      <c r="LH16" s="9">
        <f t="shared" si="14"/>
        <v>0</v>
      </c>
      <c r="LI16" s="12">
        <v>0</v>
      </c>
      <c r="LJ16" s="4">
        <v>0</v>
      </c>
      <c r="LK16" s="9">
        <v>0</v>
      </c>
      <c r="LL16" s="12">
        <v>0</v>
      </c>
      <c r="LM16" s="4">
        <v>0</v>
      </c>
      <c r="LN16" s="9">
        <v>0</v>
      </c>
      <c r="LO16" s="12">
        <v>0</v>
      </c>
      <c r="LP16" s="4">
        <v>0</v>
      </c>
      <c r="LQ16" s="9">
        <f t="shared" si="15"/>
        <v>0</v>
      </c>
      <c r="LR16" s="12">
        <v>0</v>
      </c>
      <c r="LS16" s="4">
        <v>0</v>
      </c>
      <c r="LT16" s="9">
        <f t="shared" si="34"/>
        <v>0</v>
      </c>
      <c r="LU16" s="12">
        <v>0</v>
      </c>
      <c r="LV16" s="4">
        <v>0</v>
      </c>
      <c r="LW16" s="9">
        <v>0</v>
      </c>
      <c r="LX16" s="12">
        <v>0</v>
      </c>
      <c r="LY16" s="4">
        <v>0</v>
      </c>
      <c r="LZ16" s="9">
        <v>0</v>
      </c>
      <c r="MA16" s="12">
        <v>0</v>
      </c>
      <c r="MB16" s="4">
        <v>0</v>
      </c>
      <c r="MC16" s="9">
        <f t="shared" si="16"/>
        <v>0</v>
      </c>
      <c r="MD16" s="12">
        <v>0</v>
      </c>
      <c r="ME16" s="4">
        <v>0</v>
      </c>
      <c r="MF16" s="9">
        <v>0</v>
      </c>
      <c r="MG16" s="12">
        <v>0</v>
      </c>
      <c r="MH16" s="4">
        <v>0</v>
      </c>
      <c r="MI16" s="9">
        <f t="shared" si="35"/>
        <v>0</v>
      </c>
      <c r="MJ16" s="12">
        <v>3</v>
      </c>
      <c r="MK16" s="4">
        <v>7</v>
      </c>
      <c r="ML16" s="9">
        <f t="shared" ref="ML16" si="54">MK16/MJ16*1000</f>
        <v>2333.3333333333335</v>
      </c>
      <c r="MM16" s="12">
        <v>0</v>
      </c>
      <c r="MN16" s="4">
        <v>0</v>
      </c>
      <c r="MO16" s="9">
        <v>0</v>
      </c>
      <c r="MP16" s="12">
        <v>0</v>
      </c>
      <c r="MQ16" s="4">
        <v>0</v>
      </c>
      <c r="MR16" s="9">
        <v>0</v>
      </c>
      <c r="MS16" s="12">
        <v>0</v>
      </c>
      <c r="MT16" s="4">
        <v>0</v>
      </c>
      <c r="MU16" s="9">
        <v>0</v>
      </c>
      <c r="MV16" s="12">
        <v>0</v>
      </c>
      <c r="MW16" s="4">
        <v>0</v>
      </c>
      <c r="MX16" s="9">
        <v>0</v>
      </c>
      <c r="MY16" s="12">
        <v>0</v>
      </c>
      <c r="MZ16" s="4">
        <v>0</v>
      </c>
      <c r="NA16" s="9">
        <v>0</v>
      </c>
      <c r="NB16" s="12">
        <v>0</v>
      </c>
      <c r="NC16" s="4">
        <v>0</v>
      </c>
      <c r="ND16" s="9">
        <v>0</v>
      </c>
      <c r="NE16" s="12">
        <v>0</v>
      </c>
      <c r="NF16" s="4">
        <v>0</v>
      </c>
      <c r="NG16" s="9">
        <v>0</v>
      </c>
      <c r="NH16" s="12">
        <v>0</v>
      </c>
      <c r="NI16" s="4">
        <v>0</v>
      </c>
      <c r="NJ16" s="9">
        <v>0</v>
      </c>
      <c r="NK16" s="12"/>
      <c r="NL16" s="4"/>
      <c r="NM16" s="9"/>
      <c r="NN16" s="12"/>
      <c r="NO16" s="4"/>
      <c r="NP16" s="9"/>
      <c r="NQ16" s="12">
        <v>0</v>
      </c>
      <c r="NR16" s="4">
        <v>0</v>
      </c>
      <c r="NS16" s="9">
        <v>0</v>
      </c>
      <c r="NT16" s="12"/>
      <c r="NU16" s="221"/>
      <c r="NV16" s="9"/>
      <c r="NW16" s="12">
        <v>0</v>
      </c>
      <c r="NX16" s="4">
        <v>0</v>
      </c>
      <c r="NY16" s="9">
        <v>0</v>
      </c>
      <c r="NZ16" s="12">
        <v>0</v>
      </c>
      <c r="OA16" s="4">
        <v>0</v>
      </c>
      <c r="OB16" s="9">
        <v>0</v>
      </c>
      <c r="OC16" s="12">
        <v>0</v>
      </c>
      <c r="OD16" s="4">
        <v>0</v>
      </c>
      <c r="OE16" s="9">
        <v>0</v>
      </c>
      <c r="OF16" s="12">
        <v>0</v>
      </c>
      <c r="OG16" s="4">
        <v>0</v>
      </c>
      <c r="OH16" s="9">
        <v>0</v>
      </c>
      <c r="OI16" s="12">
        <v>0</v>
      </c>
      <c r="OJ16" s="4">
        <v>0</v>
      </c>
      <c r="OK16" s="9">
        <v>0</v>
      </c>
      <c r="OL16" s="12">
        <v>0</v>
      </c>
      <c r="OM16" s="4">
        <v>0</v>
      </c>
      <c r="ON16" s="9">
        <v>0</v>
      </c>
      <c r="OO16" s="12">
        <v>0</v>
      </c>
      <c r="OP16" s="4">
        <v>0</v>
      </c>
      <c r="OQ16" s="9">
        <v>0</v>
      </c>
      <c r="OR16" s="12">
        <v>0</v>
      </c>
      <c r="OS16" s="4">
        <v>0</v>
      </c>
      <c r="OT16" s="9">
        <v>0</v>
      </c>
      <c r="OU16" s="12">
        <v>0</v>
      </c>
      <c r="OV16" s="4">
        <v>0</v>
      </c>
      <c r="OW16" s="9">
        <v>0</v>
      </c>
      <c r="OX16" s="12">
        <v>0</v>
      </c>
      <c r="OY16" s="4">
        <v>0</v>
      </c>
      <c r="OZ16" s="9">
        <v>0</v>
      </c>
      <c r="PA16" s="12">
        <v>0</v>
      </c>
      <c r="PB16" s="4">
        <v>0</v>
      </c>
      <c r="PC16" s="9">
        <v>0</v>
      </c>
      <c r="PD16" s="12">
        <v>0</v>
      </c>
      <c r="PE16" s="4">
        <v>0</v>
      </c>
      <c r="PF16" s="9">
        <v>0</v>
      </c>
      <c r="PG16" s="12">
        <v>0</v>
      </c>
      <c r="PH16" s="4">
        <v>0</v>
      </c>
      <c r="PI16" s="9">
        <v>0</v>
      </c>
      <c r="PJ16" s="12">
        <v>0</v>
      </c>
      <c r="PK16" s="4">
        <v>0</v>
      </c>
      <c r="PL16" s="9">
        <f t="shared" si="17"/>
        <v>0</v>
      </c>
      <c r="PM16" s="12">
        <v>0</v>
      </c>
      <c r="PN16" s="4">
        <v>0</v>
      </c>
      <c r="PO16" s="9">
        <f t="shared" si="18"/>
        <v>0</v>
      </c>
      <c r="PP16" s="12">
        <v>0</v>
      </c>
      <c r="PQ16" s="4">
        <v>0</v>
      </c>
      <c r="PR16" s="9">
        <v>0</v>
      </c>
      <c r="PS16" s="12">
        <v>0</v>
      </c>
      <c r="PT16" s="4">
        <v>0</v>
      </c>
      <c r="PU16" s="9">
        <v>0</v>
      </c>
      <c r="PV16" s="12">
        <v>0</v>
      </c>
      <c r="PW16" s="4">
        <v>0</v>
      </c>
      <c r="PX16" s="9">
        <v>0</v>
      </c>
      <c r="PY16" s="12">
        <v>93</v>
      </c>
      <c r="PZ16" s="4">
        <v>186</v>
      </c>
      <c r="QA16" s="9">
        <f t="shared" si="29"/>
        <v>2000</v>
      </c>
      <c r="QB16" s="12">
        <v>0</v>
      </c>
      <c r="QC16" s="4">
        <v>0</v>
      </c>
      <c r="QD16" s="9">
        <v>0</v>
      </c>
      <c r="QE16" s="12">
        <v>0</v>
      </c>
      <c r="QF16" s="4">
        <v>0</v>
      </c>
      <c r="QG16" s="9">
        <v>0</v>
      </c>
      <c r="QH16" s="12">
        <v>0</v>
      </c>
      <c r="QI16" s="4">
        <v>0</v>
      </c>
      <c r="QJ16" s="9">
        <v>0</v>
      </c>
      <c r="QK16" s="12">
        <v>0</v>
      </c>
      <c r="QL16" s="4">
        <v>0</v>
      </c>
      <c r="QM16" s="9">
        <v>0</v>
      </c>
      <c r="QN16" s="12">
        <v>0</v>
      </c>
      <c r="QO16" s="4">
        <v>0</v>
      </c>
      <c r="QP16" s="9">
        <v>0</v>
      </c>
      <c r="QQ16" s="12">
        <v>0</v>
      </c>
      <c r="QR16" s="4">
        <v>0</v>
      </c>
      <c r="QS16" s="9">
        <v>0</v>
      </c>
      <c r="QT16" s="12">
        <v>0</v>
      </c>
      <c r="QU16" s="4">
        <v>6</v>
      </c>
      <c r="QV16" s="9">
        <v>0</v>
      </c>
      <c r="QW16" s="12">
        <v>11440</v>
      </c>
      <c r="QX16" s="4">
        <v>14201</v>
      </c>
      <c r="QY16" s="9">
        <f t="shared" si="19"/>
        <v>1241.3461538461538</v>
      </c>
      <c r="QZ16" s="12">
        <f t="shared" si="20"/>
        <v>68643</v>
      </c>
      <c r="RA16" s="9">
        <f t="shared" si="21"/>
        <v>110780</v>
      </c>
    </row>
    <row r="17" spans="1:469" x14ac:dyDescent="0.3">
      <c r="A17" s="93">
        <v>2004</v>
      </c>
      <c r="B17" s="94" t="s">
        <v>13</v>
      </c>
      <c r="C17" s="12">
        <v>0</v>
      </c>
      <c r="D17" s="4">
        <v>0</v>
      </c>
      <c r="E17" s="9">
        <f t="shared" si="0"/>
        <v>0</v>
      </c>
      <c r="F17" s="12">
        <v>0</v>
      </c>
      <c r="G17" s="4">
        <v>0</v>
      </c>
      <c r="H17" s="9">
        <v>0</v>
      </c>
      <c r="I17" s="12">
        <v>0</v>
      </c>
      <c r="J17" s="4">
        <v>0</v>
      </c>
      <c r="K17" s="9">
        <v>0</v>
      </c>
      <c r="L17" s="12"/>
      <c r="M17" s="4"/>
      <c r="N17" s="9"/>
      <c r="O17" s="12">
        <v>0</v>
      </c>
      <c r="P17" s="4">
        <v>0</v>
      </c>
      <c r="Q17" s="9">
        <v>0</v>
      </c>
      <c r="R17" s="12">
        <v>2022</v>
      </c>
      <c r="S17" s="4">
        <v>3259</v>
      </c>
      <c r="T17" s="9">
        <f t="shared" si="22"/>
        <v>1611.7705242334321</v>
      </c>
      <c r="U17" s="12"/>
      <c r="V17" s="4"/>
      <c r="W17" s="9"/>
      <c r="X17" s="12">
        <v>0</v>
      </c>
      <c r="Y17" s="4">
        <v>0</v>
      </c>
      <c r="Z17" s="9">
        <v>0</v>
      </c>
      <c r="AA17" s="12">
        <v>0</v>
      </c>
      <c r="AB17" s="4">
        <v>0</v>
      </c>
      <c r="AC17" s="9">
        <v>0</v>
      </c>
      <c r="AD17" s="12">
        <v>0</v>
      </c>
      <c r="AE17" s="4">
        <v>0</v>
      </c>
      <c r="AF17" s="9">
        <v>0</v>
      </c>
      <c r="AG17" s="12">
        <v>0</v>
      </c>
      <c r="AH17" s="4">
        <v>0</v>
      </c>
      <c r="AI17" s="9">
        <v>0</v>
      </c>
      <c r="AJ17" s="12">
        <v>0</v>
      </c>
      <c r="AK17" s="4">
        <v>0</v>
      </c>
      <c r="AL17" s="9">
        <v>0</v>
      </c>
      <c r="AM17" s="12">
        <v>0</v>
      </c>
      <c r="AN17" s="4">
        <v>0</v>
      </c>
      <c r="AO17" s="9">
        <v>0</v>
      </c>
      <c r="AP17" s="12">
        <v>0</v>
      </c>
      <c r="AQ17" s="4">
        <v>0</v>
      </c>
      <c r="AR17" s="9">
        <f t="shared" si="1"/>
        <v>0</v>
      </c>
      <c r="AS17" s="12">
        <v>0</v>
      </c>
      <c r="AT17" s="4">
        <v>0</v>
      </c>
      <c r="AU17" s="9">
        <f t="shared" si="2"/>
        <v>0</v>
      </c>
      <c r="AV17" s="12">
        <v>0</v>
      </c>
      <c r="AW17" s="4">
        <v>0</v>
      </c>
      <c r="AX17" s="9">
        <v>0</v>
      </c>
      <c r="AY17" s="12">
        <v>0</v>
      </c>
      <c r="AZ17" s="4">
        <v>0</v>
      </c>
      <c r="BA17" s="9">
        <v>0</v>
      </c>
      <c r="BB17" s="12"/>
      <c r="BC17" s="4"/>
      <c r="BD17" s="9"/>
      <c r="BE17" s="12">
        <v>0</v>
      </c>
      <c r="BF17" s="4">
        <v>0</v>
      </c>
      <c r="BG17" s="9">
        <v>0</v>
      </c>
      <c r="BH17" s="12"/>
      <c r="BI17" s="4"/>
      <c r="BJ17" s="9"/>
      <c r="BK17" s="12">
        <v>0</v>
      </c>
      <c r="BL17" s="4">
        <v>0</v>
      </c>
      <c r="BM17" s="9">
        <v>0</v>
      </c>
      <c r="BN17" s="12">
        <v>0</v>
      </c>
      <c r="BO17" s="4">
        <v>0</v>
      </c>
      <c r="BP17" s="9">
        <v>0</v>
      </c>
      <c r="BQ17" s="12">
        <v>0</v>
      </c>
      <c r="BR17" s="4">
        <v>0</v>
      </c>
      <c r="BS17" s="9">
        <v>0</v>
      </c>
      <c r="BT17" s="12">
        <v>0</v>
      </c>
      <c r="BU17" s="4">
        <v>0</v>
      </c>
      <c r="BV17" s="9">
        <v>0</v>
      </c>
      <c r="BW17" s="12">
        <v>0</v>
      </c>
      <c r="BX17" s="4">
        <v>0</v>
      </c>
      <c r="BY17" s="9">
        <v>0</v>
      </c>
      <c r="BZ17" s="12">
        <v>0</v>
      </c>
      <c r="CA17" s="4">
        <v>0</v>
      </c>
      <c r="CB17" s="9">
        <v>0</v>
      </c>
      <c r="CC17" s="12">
        <v>0</v>
      </c>
      <c r="CD17" s="4">
        <v>0</v>
      </c>
      <c r="CE17" s="9">
        <v>0</v>
      </c>
      <c r="CF17" s="12">
        <v>0</v>
      </c>
      <c r="CG17" s="4">
        <v>0</v>
      </c>
      <c r="CH17" s="9">
        <v>0</v>
      </c>
      <c r="CI17" s="12">
        <v>0</v>
      </c>
      <c r="CJ17" s="4">
        <v>0</v>
      </c>
      <c r="CK17" s="9">
        <f t="shared" si="3"/>
        <v>0</v>
      </c>
      <c r="CL17" s="12">
        <v>0</v>
      </c>
      <c r="CM17" s="4">
        <v>0</v>
      </c>
      <c r="CN17" s="9">
        <v>0</v>
      </c>
      <c r="CO17" s="12">
        <v>0</v>
      </c>
      <c r="CP17" s="4">
        <v>0</v>
      </c>
      <c r="CQ17" s="9">
        <v>0</v>
      </c>
      <c r="CR17" s="12">
        <v>0</v>
      </c>
      <c r="CS17" s="4">
        <v>0</v>
      </c>
      <c r="CT17" s="9">
        <v>0</v>
      </c>
      <c r="CU17" s="12">
        <v>0</v>
      </c>
      <c r="CV17" s="4">
        <v>0</v>
      </c>
      <c r="CW17" s="9">
        <v>0</v>
      </c>
      <c r="CX17" s="12">
        <v>1</v>
      </c>
      <c r="CY17" s="4">
        <v>2</v>
      </c>
      <c r="CZ17" s="9">
        <f t="shared" ref="CZ17" si="55">CY17/CX17*1000</f>
        <v>2000</v>
      </c>
      <c r="DA17" s="12">
        <v>0</v>
      </c>
      <c r="DB17" s="4">
        <v>0</v>
      </c>
      <c r="DC17" s="9">
        <v>0</v>
      </c>
      <c r="DD17" s="12">
        <v>0</v>
      </c>
      <c r="DE17" s="4">
        <v>0</v>
      </c>
      <c r="DF17" s="9">
        <f t="shared" si="4"/>
        <v>0</v>
      </c>
      <c r="DG17" s="12">
        <v>0</v>
      </c>
      <c r="DH17" s="4">
        <v>0</v>
      </c>
      <c r="DI17" s="9">
        <v>0</v>
      </c>
      <c r="DJ17" s="12">
        <v>0</v>
      </c>
      <c r="DK17" s="4">
        <v>0</v>
      </c>
      <c r="DL17" s="9">
        <v>0</v>
      </c>
      <c r="DM17" s="12">
        <v>0</v>
      </c>
      <c r="DN17" s="4">
        <v>0</v>
      </c>
      <c r="DO17" s="9">
        <f t="shared" si="5"/>
        <v>0</v>
      </c>
      <c r="DP17" s="12">
        <v>0</v>
      </c>
      <c r="DQ17" s="4">
        <v>0</v>
      </c>
      <c r="DR17" s="9">
        <v>0</v>
      </c>
      <c r="DS17" s="12">
        <v>0</v>
      </c>
      <c r="DT17" s="4">
        <v>0</v>
      </c>
      <c r="DU17" s="9">
        <v>0</v>
      </c>
      <c r="DV17" s="12">
        <v>0</v>
      </c>
      <c r="DW17" s="4">
        <v>0</v>
      </c>
      <c r="DX17" s="9">
        <v>0</v>
      </c>
      <c r="DY17" s="12">
        <v>0</v>
      </c>
      <c r="DZ17" s="4">
        <v>0</v>
      </c>
      <c r="EA17" s="9">
        <v>0</v>
      </c>
      <c r="EB17" s="12"/>
      <c r="EC17" s="4"/>
      <c r="ED17" s="9"/>
      <c r="EE17" s="12">
        <v>0</v>
      </c>
      <c r="EF17" s="4">
        <v>0</v>
      </c>
      <c r="EG17" s="9">
        <v>0</v>
      </c>
      <c r="EH17" s="12">
        <v>0</v>
      </c>
      <c r="EI17" s="4">
        <v>0</v>
      </c>
      <c r="EJ17" s="9">
        <v>0</v>
      </c>
      <c r="EK17" s="12">
        <v>0</v>
      </c>
      <c r="EL17" s="4">
        <v>0</v>
      </c>
      <c r="EM17" s="9">
        <v>0</v>
      </c>
      <c r="EN17" s="12">
        <v>0</v>
      </c>
      <c r="EO17" s="4">
        <v>0</v>
      </c>
      <c r="EP17" s="9">
        <v>0</v>
      </c>
      <c r="EQ17" s="12">
        <v>0</v>
      </c>
      <c r="ER17" s="4">
        <v>0</v>
      </c>
      <c r="ES17" s="9">
        <v>0</v>
      </c>
      <c r="ET17" s="12">
        <v>0</v>
      </c>
      <c r="EU17" s="4">
        <v>0</v>
      </c>
      <c r="EV17" s="9">
        <v>0</v>
      </c>
      <c r="EW17" s="12">
        <v>0</v>
      </c>
      <c r="EX17" s="4">
        <v>0</v>
      </c>
      <c r="EY17" s="9">
        <v>0</v>
      </c>
      <c r="EZ17" s="12">
        <v>0</v>
      </c>
      <c r="FA17" s="4">
        <v>0</v>
      </c>
      <c r="FB17" s="9">
        <v>0</v>
      </c>
      <c r="FC17" s="12">
        <v>0</v>
      </c>
      <c r="FD17" s="4">
        <v>0</v>
      </c>
      <c r="FE17" s="9">
        <v>0</v>
      </c>
      <c r="FF17" s="12">
        <v>0</v>
      </c>
      <c r="FG17" s="4">
        <v>0</v>
      </c>
      <c r="FH17" s="9">
        <v>0</v>
      </c>
      <c r="FI17" s="12">
        <v>0</v>
      </c>
      <c r="FJ17" s="4">
        <v>0</v>
      </c>
      <c r="FK17" s="9">
        <v>0</v>
      </c>
      <c r="FL17" s="12">
        <v>0</v>
      </c>
      <c r="FM17" s="4">
        <v>0</v>
      </c>
      <c r="FN17" s="9">
        <v>0</v>
      </c>
      <c r="FO17" s="12">
        <v>0</v>
      </c>
      <c r="FP17" s="4">
        <v>0</v>
      </c>
      <c r="FQ17" s="9">
        <v>0</v>
      </c>
      <c r="FR17" s="12">
        <v>0</v>
      </c>
      <c r="FS17" s="4">
        <v>0</v>
      </c>
      <c r="FT17" s="9">
        <v>0</v>
      </c>
      <c r="FU17" s="12">
        <v>0</v>
      </c>
      <c r="FV17" s="4">
        <v>0</v>
      </c>
      <c r="FW17" s="9">
        <f t="shared" si="6"/>
        <v>0</v>
      </c>
      <c r="FX17" s="12">
        <v>0</v>
      </c>
      <c r="FY17" s="4">
        <v>0</v>
      </c>
      <c r="FZ17" s="9">
        <v>0</v>
      </c>
      <c r="GA17" s="12">
        <v>0</v>
      </c>
      <c r="GB17" s="4">
        <v>0</v>
      </c>
      <c r="GC17" s="9">
        <f t="shared" si="7"/>
        <v>0</v>
      </c>
      <c r="GD17" s="12">
        <v>0</v>
      </c>
      <c r="GE17" s="4">
        <v>0</v>
      </c>
      <c r="GF17" s="9">
        <v>0</v>
      </c>
      <c r="GG17" s="12">
        <v>0</v>
      </c>
      <c r="GH17" s="4">
        <v>0</v>
      </c>
      <c r="GI17" s="9">
        <v>0</v>
      </c>
      <c r="GJ17" s="12">
        <v>0</v>
      </c>
      <c r="GK17" s="4">
        <v>0</v>
      </c>
      <c r="GL17" s="9">
        <v>0</v>
      </c>
      <c r="GM17" s="12">
        <v>0</v>
      </c>
      <c r="GN17" s="4">
        <v>0</v>
      </c>
      <c r="GO17" s="9">
        <v>0</v>
      </c>
      <c r="GP17" s="12">
        <v>0</v>
      </c>
      <c r="GQ17" s="4">
        <v>0</v>
      </c>
      <c r="GR17" s="9">
        <v>0</v>
      </c>
      <c r="GS17" s="12">
        <v>0</v>
      </c>
      <c r="GT17" s="4">
        <v>0</v>
      </c>
      <c r="GU17" s="9">
        <v>0</v>
      </c>
      <c r="GV17" s="12">
        <v>0</v>
      </c>
      <c r="GW17" s="4">
        <v>0</v>
      </c>
      <c r="GX17" s="9">
        <v>0</v>
      </c>
      <c r="GY17" s="12">
        <v>0</v>
      </c>
      <c r="GZ17" s="4">
        <v>0</v>
      </c>
      <c r="HA17" s="9">
        <v>0</v>
      </c>
      <c r="HB17" s="12">
        <v>0</v>
      </c>
      <c r="HC17" s="4">
        <v>0</v>
      </c>
      <c r="HD17" s="9">
        <v>0</v>
      </c>
      <c r="HE17" s="12">
        <v>0</v>
      </c>
      <c r="HF17" s="4">
        <v>0</v>
      </c>
      <c r="HG17" s="9">
        <v>0</v>
      </c>
      <c r="HH17" s="12">
        <v>0</v>
      </c>
      <c r="HI17" s="4">
        <v>0</v>
      </c>
      <c r="HJ17" s="9">
        <v>0</v>
      </c>
      <c r="HK17" s="12">
        <v>0</v>
      </c>
      <c r="HL17" s="4">
        <v>0</v>
      </c>
      <c r="HM17" s="9">
        <v>0</v>
      </c>
      <c r="HN17" s="12">
        <v>0</v>
      </c>
      <c r="HO17" s="4">
        <v>0</v>
      </c>
      <c r="HP17" s="9">
        <v>0</v>
      </c>
      <c r="HQ17" s="12">
        <v>0</v>
      </c>
      <c r="HR17" s="4">
        <v>0</v>
      </c>
      <c r="HS17" s="9">
        <v>0</v>
      </c>
      <c r="HT17" s="12">
        <v>0</v>
      </c>
      <c r="HU17" s="4">
        <v>0</v>
      </c>
      <c r="HV17" s="9">
        <v>0</v>
      </c>
      <c r="HW17" s="12">
        <v>0</v>
      </c>
      <c r="HX17" s="4">
        <v>0</v>
      </c>
      <c r="HY17" s="9">
        <v>0</v>
      </c>
      <c r="HZ17" s="12">
        <v>0</v>
      </c>
      <c r="IA17" s="4">
        <v>0</v>
      </c>
      <c r="IB17" s="9">
        <v>0</v>
      </c>
      <c r="IC17" s="12">
        <v>0</v>
      </c>
      <c r="ID17" s="4">
        <v>0</v>
      </c>
      <c r="IE17" s="9">
        <v>0</v>
      </c>
      <c r="IF17" s="12">
        <v>0</v>
      </c>
      <c r="IG17" s="4">
        <v>0</v>
      </c>
      <c r="IH17" s="9">
        <v>0</v>
      </c>
      <c r="II17" s="12"/>
      <c r="IJ17" s="4"/>
      <c r="IK17" s="9"/>
      <c r="IL17" s="12">
        <v>0</v>
      </c>
      <c r="IM17" s="4">
        <v>0</v>
      </c>
      <c r="IN17" s="9">
        <f t="shared" si="8"/>
        <v>0</v>
      </c>
      <c r="IO17" s="12">
        <v>0</v>
      </c>
      <c r="IP17" s="4">
        <v>0</v>
      </c>
      <c r="IQ17" s="9">
        <f t="shared" si="9"/>
        <v>0</v>
      </c>
      <c r="IR17" s="12">
        <v>0</v>
      </c>
      <c r="IS17" s="4">
        <v>0</v>
      </c>
      <c r="IT17" s="9">
        <f t="shared" si="10"/>
        <v>0</v>
      </c>
      <c r="IU17" s="12">
        <v>0</v>
      </c>
      <c r="IV17" s="4">
        <v>0</v>
      </c>
      <c r="IW17" s="9">
        <v>0</v>
      </c>
      <c r="IX17" s="12">
        <v>0</v>
      </c>
      <c r="IY17" s="4">
        <v>0</v>
      </c>
      <c r="IZ17" s="9">
        <v>0</v>
      </c>
      <c r="JA17" s="12">
        <v>0</v>
      </c>
      <c r="JB17" s="4">
        <v>0</v>
      </c>
      <c r="JC17" s="9">
        <v>0</v>
      </c>
      <c r="JD17" s="12"/>
      <c r="JE17" s="4"/>
      <c r="JF17" s="9"/>
      <c r="JG17" s="12">
        <v>1032</v>
      </c>
      <c r="JH17" s="4">
        <v>1686</v>
      </c>
      <c r="JI17" s="9">
        <f t="shared" ref="JI17" si="56">JH17/JG17*1000</f>
        <v>1633.7209302325582</v>
      </c>
      <c r="JJ17" s="12">
        <v>0</v>
      </c>
      <c r="JK17" s="4">
        <v>0</v>
      </c>
      <c r="JL17" s="9">
        <f t="shared" si="11"/>
        <v>0</v>
      </c>
      <c r="JM17" s="12"/>
      <c r="JN17" s="4"/>
      <c r="JO17" s="9"/>
      <c r="JP17" s="12">
        <v>0</v>
      </c>
      <c r="JQ17" s="4">
        <v>0</v>
      </c>
      <c r="JR17" s="9">
        <v>0</v>
      </c>
      <c r="JS17" s="12">
        <v>0</v>
      </c>
      <c r="JT17" s="4">
        <v>0</v>
      </c>
      <c r="JU17" s="9">
        <v>0</v>
      </c>
      <c r="JV17" s="12">
        <v>2</v>
      </c>
      <c r="JW17" s="4">
        <v>10</v>
      </c>
      <c r="JX17" s="9">
        <f t="shared" ref="JX17" si="57">JW17/JV17*1000</f>
        <v>5000</v>
      </c>
      <c r="JY17" s="12">
        <v>0</v>
      </c>
      <c r="JZ17" s="4">
        <v>0</v>
      </c>
      <c r="KA17" s="9">
        <v>0</v>
      </c>
      <c r="KB17" s="12">
        <v>0</v>
      </c>
      <c r="KC17" s="4">
        <v>0</v>
      </c>
      <c r="KD17" s="9">
        <v>0</v>
      </c>
      <c r="KE17" s="12">
        <v>2848</v>
      </c>
      <c r="KF17" s="4">
        <v>2536</v>
      </c>
      <c r="KG17" s="9">
        <f t="shared" si="13"/>
        <v>890.44943820224717</v>
      </c>
      <c r="KH17" s="12">
        <v>0</v>
      </c>
      <c r="KI17" s="4">
        <v>0</v>
      </c>
      <c r="KJ17" s="9">
        <v>0</v>
      </c>
      <c r="KK17" s="12">
        <v>0</v>
      </c>
      <c r="KL17" s="4">
        <v>0</v>
      </c>
      <c r="KM17" s="9">
        <v>0</v>
      </c>
      <c r="KN17" s="12">
        <v>0</v>
      </c>
      <c r="KO17" s="4">
        <v>0</v>
      </c>
      <c r="KP17" s="9">
        <f t="shared" si="38"/>
        <v>0</v>
      </c>
      <c r="KQ17" s="12">
        <v>0</v>
      </c>
      <c r="KR17" s="4">
        <v>0</v>
      </c>
      <c r="KS17" s="9">
        <v>0</v>
      </c>
      <c r="KT17" s="12">
        <v>1</v>
      </c>
      <c r="KU17" s="4">
        <v>14</v>
      </c>
      <c r="KV17" s="9">
        <f t="shared" ref="KV17" si="58">KU17/KT17*1000</f>
        <v>14000</v>
      </c>
      <c r="KW17" s="12">
        <v>0</v>
      </c>
      <c r="KX17" s="4">
        <v>0</v>
      </c>
      <c r="KY17" s="9">
        <v>0</v>
      </c>
      <c r="KZ17" s="12">
        <v>0</v>
      </c>
      <c r="LA17" s="4">
        <v>0</v>
      </c>
      <c r="LB17" s="9">
        <v>0</v>
      </c>
      <c r="LC17" s="12">
        <v>0</v>
      </c>
      <c r="LD17" s="4">
        <v>0</v>
      </c>
      <c r="LE17" s="9">
        <v>0</v>
      </c>
      <c r="LF17" s="12">
        <v>0</v>
      </c>
      <c r="LG17" s="4">
        <v>0</v>
      </c>
      <c r="LH17" s="9">
        <f t="shared" si="14"/>
        <v>0</v>
      </c>
      <c r="LI17" s="12">
        <v>0</v>
      </c>
      <c r="LJ17" s="4">
        <v>0</v>
      </c>
      <c r="LK17" s="9">
        <v>0</v>
      </c>
      <c r="LL17" s="12">
        <v>0</v>
      </c>
      <c r="LM17" s="4">
        <v>0</v>
      </c>
      <c r="LN17" s="9">
        <v>0</v>
      </c>
      <c r="LO17" s="12">
        <v>0</v>
      </c>
      <c r="LP17" s="4">
        <v>0</v>
      </c>
      <c r="LQ17" s="9">
        <f t="shared" si="15"/>
        <v>0</v>
      </c>
      <c r="LR17" s="12">
        <v>0</v>
      </c>
      <c r="LS17" s="4">
        <v>0</v>
      </c>
      <c r="LT17" s="9">
        <f t="shared" si="34"/>
        <v>0</v>
      </c>
      <c r="LU17" s="12">
        <v>0</v>
      </c>
      <c r="LV17" s="4">
        <v>0</v>
      </c>
      <c r="LW17" s="9">
        <v>0</v>
      </c>
      <c r="LX17" s="12">
        <v>0</v>
      </c>
      <c r="LY17" s="4">
        <v>0</v>
      </c>
      <c r="LZ17" s="9">
        <v>0</v>
      </c>
      <c r="MA17" s="12">
        <v>0</v>
      </c>
      <c r="MB17" s="4">
        <v>0</v>
      </c>
      <c r="MC17" s="9">
        <f t="shared" si="16"/>
        <v>0</v>
      </c>
      <c r="MD17" s="12">
        <v>0</v>
      </c>
      <c r="ME17" s="4">
        <v>0</v>
      </c>
      <c r="MF17" s="9">
        <v>0</v>
      </c>
      <c r="MG17" s="12">
        <v>0</v>
      </c>
      <c r="MH17" s="4">
        <v>0</v>
      </c>
      <c r="MI17" s="9">
        <f t="shared" si="35"/>
        <v>0</v>
      </c>
      <c r="MJ17" s="12">
        <v>0</v>
      </c>
      <c r="MK17" s="4">
        <v>0</v>
      </c>
      <c r="ML17" s="9">
        <v>0</v>
      </c>
      <c r="MM17" s="12">
        <v>0</v>
      </c>
      <c r="MN17" s="4">
        <v>0</v>
      </c>
      <c r="MO17" s="9">
        <v>0</v>
      </c>
      <c r="MP17" s="12">
        <v>30</v>
      </c>
      <c r="MQ17" s="4">
        <v>111</v>
      </c>
      <c r="MR17" s="9">
        <f t="shared" ref="MR17" si="59">MQ17/MP17*1000</f>
        <v>3700</v>
      </c>
      <c r="MS17" s="12">
        <v>0</v>
      </c>
      <c r="MT17" s="4">
        <v>0</v>
      </c>
      <c r="MU17" s="9">
        <v>0</v>
      </c>
      <c r="MV17" s="12">
        <v>0</v>
      </c>
      <c r="MW17" s="4">
        <v>0</v>
      </c>
      <c r="MX17" s="9">
        <v>0</v>
      </c>
      <c r="MY17" s="12">
        <v>151</v>
      </c>
      <c r="MZ17" s="4">
        <v>243</v>
      </c>
      <c r="NA17" s="9">
        <f t="shared" ref="NA17" si="60">MZ17/MY17*1000</f>
        <v>1609.2715231788079</v>
      </c>
      <c r="NB17" s="12">
        <v>0</v>
      </c>
      <c r="NC17" s="4">
        <v>0</v>
      </c>
      <c r="ND17" s="9">
        <v>0</v>
      </c>
      <c r="NE17" s="12">
        <v>0</v>
      </c>
      <c r="NF17" s="4">
        <v>0</v>
      </c>
      <c r="NG17" s="9">
        <v>0</v>
      </c>
      <c r="NH17" s="12">
        <v>0</v>
      </c>
      <c r="NI17" s="4">
        <v>0</v>
      </c>
      <c r="NJ17" s="9">
        <v>0</v>
      </c>
      <c r="NK17" s="12"/>
      <c r="NL17" s="4"/>
      <c r="NM17" s="9"/>
      <c r="NN17" s="12"/>
      <c r="NO17" s="4"/>
      <c r="NP17" s="9"/>
      <c r="NQ17" s="12">
        <v>300</v>
      </c>
      <c r="NR17" s="4">
        <v>486</v>
      </c>
      <c r="NS17" s="9">
        <f t="shared" ref="NS17" si="61">NR17/NQ17*1000</f>
        <v>1620</v>
      </c>
      <c r="NT17" s="12"/>
      <c r="NU17" s="221"/>
      <c r="NV17" s="9"/>
      <c r="NW17" s="12">
        <v>0</v>
      </c>
      <c r="NX17" s="4">
        <v>0</v>
      </c>
      <c r="NY17" s="9">
        <v>0</v>
      </c>
      <c r="NZ17" s="12">
        <v>0</v>
      </c>
      <c r="OA17" s="4">
        <v>0</v>
      </c>
      <c r="OB17" s="9">
        <v>0</v>
      </c>
      <c r="OC17" s="12">
        <v>0</v>
      </c>
      <c r="OD17" s="4">
        <v>0</v>
      </c>
      <c r="OE17" s="9">
        <v>0</v>
      </c>
      <c r="OF17" s="12">
        <v>0</v>
      </c>
      <c r="OG17" s="4">
        <v>0</v>
      </c>
      <c r="OH17" s="9">
        <v>0</v>
      </c>
      <c r="OI17" s="12">
        <v>0</v>
      </c>
      <c r="OJ17" s="4">
        <v>0</v>
      </c>
      <c r="OK17" s="9">
        <v>0</v>
      </c>
      <c r="OL17" s="12">
        <v>0</v>
      </c>
      <c r="OM17" s="4">
        <v>0</v>
      </c>
      <c r="ON17" s="9">
        <v>0</v>
      </c>
      <c r="OO17" s="12">
        <v>0</v>
      </c>
      <c r="OP17" s="4">
        <v>0</v>
      </c>
      <c r="OQ17" s="9">
        <v>0</v>
      </c>
      <c r="OR17" s="12">
        <v>0</v>
      </c>
      <c r="OS17" s="4">
        <v>0</v>
      </c>
      <c r="OT17" s="9">
        <v>0</v>
      </c>
      <c r="OU17" s="12">
        <v>0</v>
      </c>
      <c r="OV17" s="4">
        <v>0</v>
      </c>
      <c r="OW17" s="9">
        <v>0</v>
      </c>
      <c r="OX17" s="12">
        <v>0</v>
      </c>
      <c r="OY17" s="4">
        <v>0</v>
      </c>
      <c r="OZ17" s="9">
        <v>0</v>
      </c>
      <c r="PA17" s="12">
        <v>0</v>
      </c>
      <c r="PB17" s="4">
        <v>0</v>
      </c>
      <c r="PC17" s="9">
        <v>0</v>
      </c>
      <c r="PD17" s="12">
        <v>0</v>
      </c>
      <c r="PE17" s="4">
        <v>0</v>
      </c>
      <c r="PF17" s="9">
        <v>0</v>
      </c>
      <c r="PG17" s="12">
        <v>0</v>
      </c>
      <c r="PH17" s="4">
        <v>0</v>
      </c>
      <c r="PI17" s="9">
        <v>0</v>
      </c>
      <c r="PJ17" s="12">
        <v>0</v>
      </c>
      <c r="PK17" s="4">
        <v>0</v>
      </c>
      <c r="PL17" s="9">
        <f t="shared" si="17"/>
        <v>0</v>
      </c>
      <c r="PM17" s="12">
        <v>0</v>
      </c>
      <c r="PN17" s="4">
        <v>0</v>
      </c>
      <c r="PO17" s="9">
        <f t="shared" si="18"/>
        <v>0</v>
      </c>
      <c r="PP17" s="12">
        <v>0</v>
      </c>
      <c r="PQ17" s="4">
        <v>0</v>
      </c>
      <c r="PR17" s="9">
        <v>0</v>
      </c>
      <c r="PS17" s="12">
        <v>0</v>
      </c>
      <c r="PT17" s="4">
        <v>0</v>
      </c>
      <c r="PU17" s="9">
        <v>0</v>
      </c>
      <c r="PV17" s="12">
        <v>0</v>
      </c>
      <c r="PW17" s="4">
        <v>0</v>
      </c>
      <c r="PX17" s="9">
        <v>0</v>
      </c>
      <c r="PY17" s="12">
        <v>20</v>
      </c>
      <c r="PZ17" s="4">
        <v>42</v>
      </c>
      <c r="QA17" s="9">
        <f t="shared" si="29"/>
        <v>2100</v>
      </c>
      <c r="QB17" s="12">
        <v>0</v>
      </c>
      <c r="QC17" s="4">
        <v>0</v>
      </c>
      <c r="QD17" s="9">
        <v>0</v>
      </c>
      <c r="QE17" s="12">
        <v>0</v>
      </c>
      <c r="QF17" s="4">
        <v>0</v>
      </c>
      <c r="QG17" s="9">
        <v>0</v>
      </c>
      <c r="QH17" s="12">
        <v>0</v>
      </c>
      <c r="QI17" s="4">
        <v>0</v>
      </c>
      <c r="QJ17" s="9">
        <v>0</v>
      </c>
      <c r="QK17" s="12">
        <v>0</v>
      </c>
      <c r="QL17" s="4">
        <v>0</v>
      </c>
      <c r="QM17" s="9">
        <v>0</v>
      </c>
      <c r="QN17" s="12">
        <v>0</v>
      </c>
      <c r="QO17" s="4">
        <v>0</v>
      </c>
      <c r="QP17" s="9">
        <v>0</v>
      </c>
      <c r="QQ17" s="12">
        <v>0</v>
      </c>
      <c r="QR17" s="4">
        <v>0</v>
      </c>
      <c r="QS17" s="9">
        <v>0</v>
      </c>
      <c r="QT17" s="12">
        <v>1</v>
      </c>
      <c r="QU17" s="4">
        <v>5</v>
      </c>
      <c r="QV17" s="9">
        <f t="shared" si="26"/>
        <v>5000</v>
      </c>
      <c r="QW17" s="12">
        <v>33556</v>
      </c>
      <c r="QX17" s="4">
        <v>50464</v>
      </c>
      <c r="QY17" s="9">
        <f t="shared" si="19"/>
        <v>1503.8741208725712</v>
      </c>
      <c r="QZ17" s="12">
        <f t="shared" si="20"/>
        <v>39964</v>
      </c>
      <c r="RA17" s="9">
        <f t="shared" si="21"/>
        <v>58858</v>
      </c>
    </row>
    <row r="18" spans="1:469" s="3" customFormat="1" ht="15" thickBot="1" x14ac:dyDescent="0.35">
      <c r="A18" s="95"/>
      <c r="B18" s="96" t="s">
        <v>14</v>
      </c>
      <c r="C18" s="66">
        <f t="shared" ref="C18:D18" si="62">SUM(C6:C17)</f>
        <v>0</v>
      </c>
      <c r="D18" s="64">
        <f t="shared" si="62"/>
        <v>0</v>
      </c>
      <c r="E18" s="65"/>
      <c r="F18" s="66">
        <f>SUM(F6:F17)</f>
        <v>0</v>
      </c>
      <c r="G18" s="64">
        <f>SUM(G6:G17)</f>
        <v>5</v>
      </c>
      <c r="H18" s="65"/>
      <c r="I18" s="66">
        <f>SUM(I6:I17)</f>
        <v>0</v>
      </c>
      <c r="J18" s="64">
        <f>SUM(J6:J17)</f>
        <v>1</v>
      </c>
      <c r="K18" s="65"/>
      <c r="L18" s="66"/>
      <c r="M18" s="64"/>
      <c r="N18" s="65"/>
      <c r="O18" s="66">
        <f>SUM(O6:O17)</f>
        <v>0</v>
      </c>
      <c r="P18" s="64">
        <f>SUM(P6:P17)</f>
        <v>0</v>
      </c>
      <c r="Q18" s="65"/>
      <c r="R18" s="66">
        <f>SUM(R6:R17)</f>
        <v>29433</v>
      </c>
      <c r="S18" s="64">
        <f>SUM(S6:S17)</f>
        <v>41450</v>
      </c>
      <c r="T18" s="65"/>
      <c r="U18" s="66"/>
      <c r="V18" s="64"/>
      <c r="W18" s="65"/>
      <c r="X18" s="66">
        <f>SUM(X6:X17)</f>
        <v>0</v>
      </c>
      <c r="Y18" s="64">
        <f>SUM(Y6:Y17)</f>
        <v>0</v>
      </c>
      <c r="Z18" s="65"/>
      <c r="AA18" s="66">
        <f>SUM(AA6:AA17)</f>
        <v>0</v>
      </c>
      <c r="AB18" s="64">
        <f>SUM(AB6:AB17)</f>
        <v>0</v>
      </c>
      <c r="AC18" s="65"/>
      <c r="AD18" s="66">
        <f>SUM(AD6:AD17)</f>
        <v>10</v>
      </c>
      <c r="AE18" s="64">
        <f>SUM(AE6:AE17)</f>
        <v>35</v>
      </c>
      <c r="AF18" s="65"/>
      <c r="AG18" s="66">
        <f>SUM(AG6:AG17)</f>
        <v>0</v>
      </c>
      <c r="AH18" s="64">
        <f>SUM(AH6:AH17)</f>
        <v>0</v>
      </c>
      <c r="AI18" s="65"/>
      <c r="AJ18" s="66">
        <f>SUM(AJ6:AJ17)</f>
        <v>0</v>
      </c>
      <c r="AK18" s="64">
        <f>SUM(AK6:AK17)</f>
        <v>0</v>
      </c>
      <c r="AL18" s="65"/>
      <c r="AM18" s="66">
        <f>SUM(AM6:AM17)</f>
        <v>0</v>
      </c>
      <c r="AN18" s="64">
        <f>SUM(AN6:AN17)</f>
        <v>0</v>
      </c>
      <c r="AO18" s="65"/>
      <c r="AP18" s="66">
        <f t="shared" ref="AP18:AQ18" si="63">SUM(AP6:AP17)</f>
        <v>0</v>
      </c>
      <c r="AQ18" s="64">
        <f t="shared" si="63"/>
        <v>0</v>
      </c>
      <c r="AR18" s="65"/>
      <c r="AS18" s="66">
        <f t="shared" ref="AS18:AT18" si="64">SUM(AS6:AS17)</f>
        <v>0</v>
      </c>
      <c r="AT18" s="64">
        <f t="shared" si="64"/>
        <v>0</v>
      </c>
      <c r="AU18" s="65"/>
      <c r="AV18" s="66">
        <f>SUM(AV6:AV17)</f>
        <v>47</v>
      </c>
      <c r="AW18" s="64">
        <f>SUM(AW6:AW17)</f>
        <v>115</v>
      </c>
      <c r="AX18" s="65"/>
      <c r="AY18" s="66">
        <f t="shared" ref="AY18:AZ18" si="65">SUM(AY6:AY17)</f>
        <v>0</v>
      </c>
      <c r="AZ18" s="64">
        <f t="shared" si="65"/>
        <v>0</v>
      </c>
      <c r="BA18" s="65"/>
      <c r="BB18" s="66"/>
      <c r="BC18" s="64"/>
      <c r="BD18" s="65"/>
      <c r="BE18" s="66">
        <f t="shared" ref="BE18:BF18" si="66">SUM(BE6:BE17)</f>
        <v>0</v>
      </c>
      <c r="BF18" s="64">
        <f t="shared" si="66"/>
        <v>0</v>
      </c>
      <c r="BG18" s="65"/>
      <c r="BH18" s="66"/>
      <c r="BI18" s="64"/>
      <c r="BJ18" s="65"/>
      <c r="BK18" s="66">
        <f t="shared" ref="BK18:BL18" si="67">SUM(BK6:BK17)</f>
        <v>0</v>
      </c>
      <c r="BL18" s="64">
        <f t="shared" si="67"/>
        <v>0</v>
      </c>
      <c r="BM18" s="65"/>
      <c r="BN18" s="66">
        <f>SUM(BN6:BN17)</f>
        <v>0</v>
      </c>
      <c r="BO18" s="64">
        <f>SUM(BO6:BO17)</f>
        <v>0</v>
      </c>
      <c r="BP18" s="65"/>
      <c r="BQ18" s="66">
        <f>SUM(BQ6:BQ17)</f>
        <v>0</v>
      </c>
      <c r="BR18" s="64">
        <f>SUM(BR6:BR17)</f>
        <v>0</v>
      </c>
      <c r="BS18" s="65"/>
      <c r="BT18" s="66">
        <f>SUM(BT6:BT17)</f>
        <v>0</v>
      </c>
      <c r="BU18" s="64">
        <f>SUM(BU6:BU17)</f>
        <v>0</v>
      </c>
      <c r="BV18" s="65"/>
      <c r="BW18" s="66">
        <f>SUM(BW6:BW17)</f>
        <v>0</v>
      </c>
      <c r="BX18" s="64">
        <f>SUM(BX6:BX17)</f>
        <v>0</v>
      </c>
      <c r="BY18" s="65"/>
      <c r="BZ18" s="66">
        <f>SUM(BZ6:BZ17)</f>
        <v>0</v>
      </c>
      <c r="CA18" s="64">
        <f>SUM(CA6:CA17)</f>
        <v>0</v>
      </c>
      <c r="CB18" s="65"/>
      <c r="CC18" s="66">
        <f>SUM(CC6:CC17)</f>
        <v>0</v>
      </c>
      <c r="CD18" s="64">
        <f>SUM(CD6:CD17)</f>
        <v>0</v>
      </c>
      <c r="CE18" s="65"/>
      <c r="CF18" s="66">
        <f>SUM(CF6:CF17)</f>
        <v>0</v>
      </c>
      <c r="CG18" s="64">
        <f>SUM(CG6:CG17)</f>
        <v>0</v>
      </c>
      <c r="CH18" s="65"/>
      <c r="CI18" s="66">
        <f t="shared" ref="CI18:CJ18" si="68">SUM(CI6:CI17)</f>
        <v>0</v>
      </c>
      <c r="CJ18" s="64">
        <f t="shared" si="68"/>
        <v>0</v>
      </c>
      <c r="CK18" s="65"/>
      <c r="CL18" s="66">
        <f t="shared" ref="CL18:CM18" si="69">SUM(CL6:CL17)</f>
        <v>0</v>
      </c>
      <c r="CM18" s="64">
        <f t="shared" si="69"/>
        <v>0</v>
      </c>
      <c r="CN18" s="65"/>
      <c r="CO18" s="66">
        <f t="shared" ref="CO18:CP18" si="70">SUM(CO6:CO17)</f>
        <v>0</v>
      </c>
      <c r="CP18" s="64">
        <f t="shared" si="70"/>
        <v>0</v>
      </c>
      <c r="CQ18" s="65"/>
      <c r="CR18" s="66">
        <f t="shared" ref="CR18:CS18" si="71">SUM(CR6:CR17)</f>
        <v>22</v>
      </c>
      <c r="CS18" s="64">
        <f t="shared" si="71"/>
        <v>37</v>
      </c>
      <c r="CT18" s="65"/>
      <c r="CU18" s="66">
        <f>SUM(CU6:CU17)</f>
        <v>12</v>
      </c>
      <c r="CV18" s="64">
        <f>SUM(CV6:CV17)</f>
        <v>59</v>
      </c>
      <c r="CW18" s="65"/>
      <c r="CX18" s="66">
        <f>SUM(CX6:CX17)</f>
        <v>84</v>
      </c>
      <c r="CY18" s="64">
        <f>SUM(CY6:CY17)</f>
        <v>352</v>
      </c>
      <c r="CZ18" s="65"/>
      <c r="DA18" s="66">
        <f>SUM(DA6:DA17)</f>
        <v>0</v>
      </c>
      <c r="DB18" s="64">
        <f>SUM(DB6:DB17)</f>
        <v>0</v>
      </c>
      <c r="DC18" s="65"/>
      <c r="DD18" s="66">
        <f t="shared" ref="DD18:DE18" si="72">SUM(DD6:DD17)</f>
        <v>0</v>
      </c>
      <c r="DE18" s="64">
        <f t="shared" si="72"/>
        <v>0</v>
      </c>
      <c r="DF18" s="65"/>
      <c r="DG18" s="66">
        <f>SUM(DG6:DG17)</f>
        <v>0</v>
      </c>
      <c r="DH18" s="64">
        <f>SUM(DH6:DH17)</f>
        <v>0</v>
      </c>
      <c r="DI18" s="65"/>
      <c r="DJ18" s="66">
        <f>SUM(DJ6:DJ17)</f>
        <v>44</v>
      </c>
      <c r="DK18" s="64">
        <f>SUM(DK6:DK17)</f>
        <v>68</v>
      </c>
      <c r="DL18" s="65"/>
      <c r="DM18" s="66">
        <f t="shared" ref="DM18:DN18" si="73">SUM(DM6:DM17)</f>
        <v>0</v>
      </c>
      <c r="DN18" s="64">
        <f t="shared" si="73"/>
        <v>0</v>
      </c>
      <c r="DO18" s="65"/>
      <c r="DP18" s="66">
        <f t="shared" ref="DP18:DQ18" si="74">SUM(DP6:DP17)</f>
        <v>0</v>
      </c>
      <c r="DQ18" s="64">
        <f t="shared" si="74"/>
        <v>0</v>
      </c>
      <c r="DR18" s="65"/>
      <c r="DS18" s="66">
        <f t="shared" ref="DS18:DT18" si="75">SUM(DS6:DS17)</f>
        <v>0</v>
      </c>
      <c r="DT18" s="64">
        <f t="shared" si="75"/>
        <v>0</v>
      </c>
      <c r="DU18" s="65"/>
      <c r="DV18" s="66">
        <f t="shared" ref="DV18:DW18" si="76">SUM(DV6:DV17)</f>
        <v>0</v>
      </c>
      <c r="DW18" s="64">
        <f t="shared" si="76"/>
        <v>0</v>
      </c>
      <c r="DX18" s="65"/>
      <c r="DY18" s="66">
        <f>SUM(DY6:DY17)</f>
        <v>0</v>
      </c>
      <c r="DZ18" s="64">
        <f>SUM(DZ6:DZ17)</f>
        <v>0</v>
      </c>
      <c r="EA18" s="65"/>
      <c r="EB18" s="66"/>
      <c r="EC18" s="64"/>
      <c r="ED18" s="65"/>
      <c r="EE18" s="66">
        <f>SUM(EE6:EE17)</f>
        <v>0</v>
      </c>
      <c r="EF18" s="64">
        <f>SUM(EF6:EF17)</f>
        <v>0</v>
      </c>
      <c r="EG18" s="65"/>
      <c r="EH18" s="66">
        <f t="shared" ref="EH18:EI18" si="77">SUM(EH6:EH17)</f>
        <v>0</v>
      </c>
      <c r="EI18" s="64">
        <f t="shared" si="77"/>
        <v>0</v>
      </c>
      <c r="EJ18" s="65"/>
      <c r="EK18" s="66">
        <f>SUM(EK6:EK17)</f>
        <v>0</v>
      </c>
      <c r="EL18" s="64">
        <f>SUM(EL6:EL17)</f>
        <v>0</v>
      </c>
      <c r="EM18" s="65"/>
      <c r="EN18" s="66">
        <f>SUM(EN6:EN17)</f>
        <v>0</v>
      </c>
      <c r="EO18" s="64">
        <f>SUM(EO6:EO17)</f>
        <v>0</v>
      </c>
      <c r="EP18" s="65"/>
      <c r="EQ18" s="66">
        <f>SUM(EQ6:EQ17)</f>
        <v>0</v>
      </c>
      <c r="ER18" s="64">
        <f>SUM(ER6:ER17)</f>
        <v>0</v>
      </c>
      <c r="ES18" s="65"/>
      <c r="ET18" s="66">
        <f>SUM(ET6:ET17)</f>
        <v>0</v>
      </c>
      <c r="EU18" s="64">
        <f>SUM(EU6:EU17)</f>
        <v>0</v>
      </c>
      <c r="EV18" s="65"/>
      <c r="EW18" s="66">
        <f>SUM(EW6:EW17)</f>
        <v>0</v>
      </c>
      <c r="EX18" s="64">
        <f>SUM(EX6:EX17)</f>
        <v>0</v>
      </c>
      <c r="EY18" s="65"/>
      <c r="EZ18" s="66">
        <f>SUM(EZ6:EZ17)</f>
        <v>0</v>
      </c>
      <c r="FA18" s="64">
        <f>SUM(FA6:FA17)</f>
        <v>0</v>
      </c>
      <c r="FB18" s="65"/>
      <c r="FC18" s="66">
        <f>SUM(FC6:FC17)</f>
        <v>0</v>
      </c>
      <c r="FD18" s="64">
        <f>SUM(FD6:FD17)</f>
        <v>0</v>
      </c>
      <c r="FE18" s="65"/>
      <c r="FF18" s="66">
        <f>SUM(FF6:FF17)</f>
        <v>0</v>
      </c>
      <c r="FG18" s="64">
        <f>SUM(FG6:FG17)</f>
        <v>0</v>
      </c>
      <c r="FH18" s="65"/>
      <c r="FI18" s="66">
        <f>SUM(FI6:FI17)</f>
        <v>0</v>
      </c>
      <c r="FJ18" s="64">
        <f>SUM(FJ6:FJ17)</f>
        <v>0</v>
      </c>
      <c r="FK18" s="65"/>
      <c r="FL18" s="66">
        <f>SUM(FL6:FL17)</f>
        <v>0</v>
      </c>
      <c r="FM18" s="64">
        <f>SUM(FM6:FM17)</f>
        <v>0</v>
      </c>
      <c r="FN18" s="65"/>
      <c r="FO18" s="66">
        <f>SUM(FO6:FO17)</f>
        <v>0</v>
      </c>
      <c r="FP18" s="64">
        <f>SUM(FP6:FP17)</f>
        <v>0</v>
      </c>
      <c r="FQ18" s="65"/>
      <c r="FR18" s="66">
        <f>SUM(FR6:FR17)</f>
        <v>0</v>
      </c>
      <c r="FS18" s="64">
        <f>SUM(FS6:FS17)</f>
        <v>0</v>
      </c>
      <c r="FT18" s="99"/>
      <c r="FU18" s="66">
        <f t="shared" ref="FU18:FV18" si="78">SUM(FU6:FU17)</f>
        <v>0</v>
      </c>
      <c r="FV18" s="64">
        <f t="shared" si="78"/>
        <v>0</v>
      </c>
      <c r="FW18" s="99"/>
      <c r="FX18" s="66">
        <f>SUM(FX6:FX17)</f>
        <v>0</v>
      </c>
      <c r="FY18" s="64">
        <f>SUM(FY6:FY17)</f>
        <v>0</v>
      </c>
      <c r="FZ18" s="99"/>
      <c r="GA18" s="66">
        <f t="shared" ref="GA18:GB18" si="79">SUM(GA6:GA17)</f>
        <v>0</v>
      </c>
      <c r="GB18" s="64">
        <f t="shared" si="79"/>
        <v>0</v>
      </c>
      <c r="GC18" s="65"/>
      <c r="GD18" s="66">
        <f>SUM(GD6:GD17)</f>
        <v>0</v>
      </c>
      <c r="GE18" s="64">
        <f>SUM(GE6:GE17)</f>
        <v>0</v>
      </c>
      <c r="GF18" s="65"/>
      <c r="GG18" s="66">
        <f>SUM(GG6:GG17)</f>
        <v>0</v>
      </c>
      <c r="GH18" s="64">
        <f>SUM(GH6:GH17)</f>
        <v>0</v>
      </c>
      <c r="GI18" s="65"/>
      <c r="GJ18" s="66">
        <f>SUM(GJ6:GJ17)</f>
        <v>0</v>
      </c>
      <c r="GK18" s="64">
        <f>SUM(GK6:GK17)</f>
        <v>0</v>
      </c>
      <c r="GL18" s="65"/>
      <c r="GM18" s="66">
        <f>SUM(GM6:GM17)</f>
        <v>0</v>
      </c>
      <c r="GN18" s="64">
        <f>SUM(GN6:GN17)</f>
        <v>0</v>
      </c>
      <c r="GO18" s="65"/>
      <c r="GP18" s="66">
        <f>SUM(GP6:GP17)</f>
        <v>0</v>
      </c>
      <c r="GQ18" s="64">
        <f>SUM(GQ6:GQ17)</f>
        <v>0</v>
      </c>
      <c r="GR18" s="65"/>
      <c r="GS18" s="66">
        <f>SUM(GS6:GS17)</f>
        <v>2</v>
      </c>
      <c r="GT18" s="64">
        <f>SUM(GT6:GT17)</f>
        <v>7</v>
      </c>
      <c r="GU18" s="65"/>
      <c r="GV18" s="66">
        <f>SUM(GV6:GV17)</f>
        <v>0</v>
      </c>
      <c r="GW18" s="64">
        <f>SUM(GW6:GW17)</f>
        <v>0</v>
      </c>
      <c r="GX18" s="65"/>
      <c r="GY18" s="66">
        <f>SUM(GY6:GY17)</f>
        <v>0</v>
      </c>
      <c r="GZ18" s="64">
        <f>SUM(GZ6:GZ17)</f>
        <v>0</v>
      </c>
      <c r="HA18" s="65"/>
      <c r="HB18" s="66">
        <f>SUM(HB6:HB17)</f>
        <v>0</v>
      </c>
      <c r="HC18" s="64">
        <f>SUM(HC6:HC17)</f>
        <v>0</v>
      </c>
      <c r="HD18" s="65"/>
      <c r="HE18" s="66">
        <f>SUM(HE6:HE17)</f>
        <v>0</v>
      </c>
      <c r="HF18" s="64">
        <f>SUM(HF6:HF17)</f>
        <v>0</v>
      </c>
      <c r="HG18" s="65"/>
      <c r="HH18" s="66">
        <f>SUM(HH6:HH17)</f>
        <v>0</v>
      </c>
      <c r="HI18" s="64">
        <f>SUM(HI6:HI17)</f>
        <v>0</v>
      </c>
      <c r="HJ18" s="65"/>
      <c r="HK18" s="66">
        <f>SUM(HK6:HK17)</f>
        <v>127764</v>
      </c>
      <c r="HL18" s="64">
        <f>SUM(HL6:HL17)</f>
        <v>187263</v>
      </c>
      <c r="HM18" s="65"/>
      <c r="HN18" s="66">
        <f t="shared" ref="HN18:HO18" si="80">SUM(HN6:HN17)</f>
        <v>0</v>
      </c>
      <c r="HO18" s="64">
        <f t="shared" si="80"/>
        <v>0</v>
      </c>
      <c r="HP18" s="65"/>
      <c r="HQ18" s="66">
        <f t="shared" ref="HQ18:HR18" si="81">SUM(HQ6:HQ17)</f>
        <v>0</v>
      </c>
      <c r="HR18" s="64">
        <f t="shared" si="81"/>
        <v>0</v>
      </c>
      <c r="HS18" s="65"/>
      <c r="HT18" s="66">
        <f t="shared" ref="HT18:HU18" si="82">SUM(HT6:HT17)</f>
        <v>0</v>
      </c>
      <c r="HU18" s="64">
        <f t="shared" si="82"/>
        <v>0</v>
      </c>
      <c r="HV18" s="65"/>
      <c r="HW18" s="66">
        <v>0</v>
      </c>
      <c r="HX18" s="64">
        <v>0</v>
      </c>
      <c r="HY18" s="65"/>
      <c r="HZ18" s="66">
        <f t="shared" ref="HZ18:IA18" si="83">SUM(HZ6:HZ17)</f>
        <v>0</v>
      </c>
      <c r="IA18" s="64">
        <f t="shared" si="83"/>
        <v>0</v>
      </c>
      <c r="IB18" s="65"/>
      <c r="IC18" s="66">
        <f t="shared" ref="IC18:ID18" si="84">SUM(IC6:IC17)</f>
        <v>0</v>
      </c>
      <c r="ID18" s="64">
        <f t="shared" si="84"/>
        <v>0</v>
      </c>
      <c r="IE18" s="65"/>
      <c r="IF18" s="66">
        <f t="shared" ref="IF18:IG18" si="85">SUM(IF6:IF17)</f>
        <v>0</v>
      </c>
      <c r="IG18" s="64">
        <f t="shared" si="85"/>
        <v>0</v>
      </c>
      <c r="IH18" s="65"/>
      <c r="II18" s="66"/>
      <c r="IJ18" s="64"/>
      <c r="IK18" s="65"/>
      <c r="IL18" s="66">
        <f t="shared" ref="IL18:IM18" si="86">SUM(IL6:IL17)</f>
        <v>0</v>
      </c>
      <c r="IM18" s="64">
        <f t="shared" si="86"/>
        <v>0</v>
      </c>
      <c r="IN18" s="65"/>
      <c r="IO18" s="66">
        <f t="shared" ref="IO18:IP18" si="87">SUM(IO6:IO17)</f>
        <v>0</v>
      </c>
      <c r="IP18" s="64">
        <f t="shared" si="87"/>
        <v>0</v>
      </c>
      <c r="IQ18" s="65"/>
      <c r="IR18" s="66">
        <f t="shared" ref="IR18:IS18" si="88">SUM(IR6:IR17)</f>
        <v>0</v>
      </c>
      <c r="IS18" s="64">
        <f t="shared" si="88"/>
        <v>0</v>
      </c>
      <c r="IT18" s="65"/>
      <c r="IU18" s="66">
        <f t="shared" ref="IU18:IV18" si="89">SUM(IU6:IU17)</f>
        <v>825</v>
      </c>
      <c r="IV18" s="64">
        <f t="shared" si="89"/>
        <v>718</v>
      </c>
      <c r="IW18" s="65"/>
      <c r="IX18" s="66">
        <f t="shared" ref="IX18:IY18" si="90">SUM(IX6:IX17)</f>
        <v>122</v>
      </c>
      <c r="IY18" s="64">
        <f t="shared" si="90"/>
        <v>331</v>
      </c>
      <c r="IZ18" s="65"/>
      <c r="JA18" s="66">
        <f t="shared" ref="JA18:JB18" si="91">SUM(JA6:JA17)</f>
        <v>0</v>
      </c>
      <c r="JB18" s="64">
        <f t="shared" si="91"/>
        <v>0</v>
      </c>
      <c r="JC18" s="65"/>
      <c r="JD18" s="66"/>
      <c r="JE18" s="64"/>
      <c r="JF18" s="65"/>
      <c r="JG18" s="66">
        <f t="shared" ref="JG18:JH18" si="92">SUM(JG6:JG17)</f>
        <v>1032</v>
      </c>
      <c r="JH18" s="64">
        <f t="shared" si="92"/>
        <v>1688</v>
      </c>
      <c r="JI18" s="65"/>
      <c r="JJ18" s="66">
        <f t="shared" ref="JJ18:JK18" si="93">SUM(JJ6:JJ17)</f>
        <v>0</v>
      </c>
      <c r="JK18" s="64">
        <f t="shared" si="93"/>
        <v>0</v>
      </c>
      <c r="JL18" s="65"/>
      <c r="JM18" s="66"/>
      <c r="JN18" s="64"/>
      <c r="JO18" s="65"/>
      <c r="JP18" s="66">
        <f t="shared" ref="JP18:JQ18" si="94">SUM(JP6:JP17)</f>
        <v>0</v>
      </c>
      <c r="JQ18" s="64">
        <f t="shared" si="94"/>
        <v>0</v>
      </c>
      <c r="JR18" s="65"/>
      <c r="JS18" s="66">
        <f t="shared" ref="JS18:JT18" si="95">SUM(JS6:JS17)</f>
        <v>0</v>
      </c>
      <c r="JT18" s="64">
        <f t="shared" si="95"/>
        <v>0</v>
      </c>
      <c r="JU18" s="65"/>
      <c r="JV18" s="66">
        <f t="shared" ref="JV18:JW18" si="96">SUM(JV6:JV17)</f>
        <v>23</v>
      </c>
      <c r="JW18" s="64">
        <f t="shared" si="96"/>
        <v>130</v>
      </c>
      <c r="JX18" s="65"/>
      <c r="JY18" s="66">
        <f t="shared" ref="JY18:JZ18" si="97">SUM(JY6:JY17)</f>
        <v>0</v>
      </c>
      <c r="JZ18" s="64">
        <f t="shared" si="97"/>
        <v>0</v>
      </c>
      <c r="KA18" s="65"/>
      <c r="KB18" s="66">
        <f t="shared" ref="KB18:KC18" si="98">SUM(KB6:KB17)</f>
        <v>550</v>
      </c>
      <c r="KC18" s="64">
        <f t="shared" si="98"/>
        <v>858</v>
      </c>
      <c r="KD18" s="65"/>
      <c r="KE18" s="66">
        <f t="shared" ref="KE18:KF18" si="99">SUM(KE6:KE17)</f>
        <v>41616</v>
      </c>
      <c r="KF18" s="64">
        <f t="shared" si="99"/>
        <v>43516</v>
      </c>
      <c r="KG18" s="65"/>
      <c r="KH18" s="66">
        <f t="shared" ref="KH18:KI18" si="100">SUM(KH6:KH17)</f>
        <v>0</v>
      </c>
      <c r="KI18" s="64">
        <f t="shared" si="100"/>
        <v>0</v>
      </c>
      <c r="KJ18" s="65"/>
      <c r="KK18" s="66">
        <f t="shared" ref="KK18:KL18" si="101">SUM(KK6:KK17)</f>
        <v>0</v>
      </c>
      <c r="KL18" s="64">
        <f t="shared" si="101"/>
        <v>0</v>
      </c>
      <c r="KM18" s="65"/>
      <c r="KN18" s="66">
        <f t="shared" ref="KN18:KO18" si="102">SUM(KN6:KN17)</f>
        <v>0</v>
      </c>
      <c r="KO18" s="64">
        <f t="shared" si="102"/>
        <v>0</v>
      </c>
      <c r="KP18" s="65"/>
      <c r="KQ18" s="66">
        <f t="shared" ref="KQ18:KR18" si="103">SUM(KQ6:KQ17)</f>
        <v>200</v>
      </c>
      <c r="KR18" s="64">
        <f t="shared" si="103"/>
        <v>363</v>
      </c>
      <c r="KS18" s="65"/>
      <c r="KT18" s="66">
        <f t="shared" ref="KT18:KU18" si="104">SUM(KT6:KT17)</f>
        <v>1</v>
      </c>
      <c r="KU18" s="64">
        <f t="shared" si="104"/>
        <v>14</v>
      </c>
      <c r="KV18" s="65"/>
      <c r="KW18" s="66">
        <f t="shared" ref="KW18:KX18" si="105">SUM(KW6:KW17)</f>
        <v>0</v>
      </c>
      <c r="KX18" s="64">
        <f t="shared" si="105"/>
        <v>0</v>
      </c>
      <c r="KY18" s="65"/>
      <c r="KZ18" s="66">
        <f t="shared" ref="KZ18:LA18" si="106">SUM(KZ6:KZ17)</f>
        <v>0</v>
      </c>
      <c r="LA18" s="64">
        <f t="shared" si="106"/>
        <v>0</v>
      </c>
      <c r="LB18" s="65"/>
      <c r="LC18" s="66">
        <f t="shared" ref="LC18:LD18" si="107">SUM(LC6:LC17)</f>
        <v>1</v>
      </c>
      <c r="LD18" s="64">
        <f t="shared" si="107"/>
        <v>7</v>
      </c>
      <c r="LE18" s="65"/>
      <c r="LF18" s="66">
        <f t="shared" ref="LF18:LG18" si="108">SUM(LF6:LF17)</f>
        <v>0</v>
      </c>
      <c r="LG18" s="64">
        <f t="shared" si="108"/>
        <v>0</v>
      </c>
      <c r="LH18" s="65"/>
      <c r="LI18" s="66">
        <f t="shared" ref="LI18:LJ18" si="109">SUM(LI6:LI17)</f>
        <v>0</v>
      </c>
      <c r="LJ18" s="64">
        <f t="shared" si="109"/>
        <v>0</v>
      </c>
      <c r="LK18" s="65"/>
      <c r="LL18" s="66">
        <f t="shared" ref="LL18:LM18" si="110">SUM(LL6:LL17)</f>
        <v>0</v>
      </c>
      <c r="LM18" s="64">
        <f t="shared" si="110"/>
        <v>0</v>
      </c>
      <c r="LN18" s="65"/>
      <c r="LO18" s="66">
        <f t="shared" ref="LO18:LP18" si="111">SUM(LO6:LO17)</f>
        <v>0</v>
      </c>
      <c r="LP18" s="64">
        <f t="shared" si="111"/>
        <v>0</v>
      </c>
      <c r="LQ18" s="65"/>
      <c r="LR18" s="66">
        <f t="shared" ref="LR18:LS18" si="112">SUM(LR6:LR17)</f>
        <v>0</v>
      </c>
      <c r="LS18" s="64">
        <f t="shared" si="112"/>
        <v>0</v>
      </c>
      <c r="LT18" s="65"/>
      <c r="LU18" s="66">
        <f t="shared" ref="LU18:LV18" si="113">SUM(LU6:LU17)</f>
        <v>500</v>
      </c>
      <c r="LV18" s="64">
        <f t="shared" si="113"/>
        <v>638</v>
      </c>
      <c r="LW18" s="65"/>
      <c r="LX18" s="66">
        <f t="shared" ref="LX18:LY18" si="114">SUM(LX6:LX17)</f>
        <v>0</v>
      </c>
      <c r="LY18" s="64">
        <f t="shared" si="114"/>
        <v>0</v>
      </c>
      <c r="LZ18" s="65"/>
      <c r="MA18" s="66">
        <f t="shared" ref="MA18:MB18" si="115">SUM(MA6:MA17)</f>
        <v>0</v>
      </c>
      <c r="MB18" s="64">
        <f t="shared" si="115"/>
        <v>0</v>
      </c>
      <c r="MC18" s="65"/>
      <c r="MD18" s="66">
        <f t="shared" ref="MD18:ME18" si="116">SUM(MD6:MD17)</f>
        <v>500</v>
      </c>
      <c r="ME18" s="64">
        <f t="shared" si="116"/>
        <v>638</v>
      </c>
      <c r="MF18" s="65"/>
      <c r="MG18" s="66">
        <f t="shared" ref="MG18:MH18" si="117">SUM(MG6:MG17)</f>
        <v>0</v>
      </c>
      <c r="MH18" s="64">
        <f t="shared" si="117"/>
        <v>0</v>
      </c>
      <c r="MI18" s="65"/>
      <c r="MJ18" s="66">
        <f t="shared" ref="MJ18:MK18" si="118">SUM(MJ6:MJ17)</f>
        <v>9</v>
      </c>
      <c r="MK18" s="64">
        <f t="shared" si="118"/>
        <v>36</v>
      </c>
      <c r="ML18" s="65"/>
      <c r="MM18" s="66">
        <f t="shared" ref="MM18:MN18" si="119">SUM(MM6:MM17)</f>
        <v>0</v>
      </c>
      <c r="MN18" s="64">
        <f t="shared" si="119"/>
        <v>0</v>
      </c>
      <c r="MO18" s="65"/>
      <c r="MP18" s="66">
        <f t="shared" ref="MP18:MQ18" si="120">SUM(MP6:MP17)</f>
        <v>30</v>
      </c>
      <c r="MQ18" s="64">
        <f t="shared" si="120"/>
        <v>111</v>
      </c>
      <c r="MR18" s="65"/>
      <c r="MS18" s="66">
        <f t="shared" ref="MS18:MT18" si="121">SUM(MS6:MS17)</f>
        <v>0</v>
      </c>
      <c r="MT18" s="64">
        <f t="shared" si="121"/>
        <v>0</v>
      </c>
      <c r="MU18" s="65"/>
      <c r="MV18" s="66">
        <f t="shared" ref="MV18:MW18" si="122">SUM(MV6:MV17)</f>
        <v>0</v>
      </c>
      <c r="MW18" s="64">
        <f t="shared" si="122"/>
        <v>0</v>
      </c>
      <c r="MX18" s="65"/>
      <c r="MY18" s="66">
        <f t="shared" ref="MY18:MZ18" si="123">SUM(MY6:MY17)</f>
        <v>151</v>
      </c>
      <c r="MZ18" s="64">
        <f t="shared" si="123"/>
        <v>243</v>
      </c>
      <c r="NA18" s="65"/>
      <c r="NB18" s="66">
        <f t="shared" ref="NB18:NC18" si="124">SUM(NB6:NB17)</f>
        <v>1</v>
      </c>
      <c r="NC18" s="64">
        <f t="shared" si="124"/>
        <v>1</v>
      </c>
      <c r="ND18" s="65"/>
      <c r="NE18" s="66">
        <f t="shared" ref="NE18:NF18" si="125">SUM(NE6:NE17)</f>
        <v>0</v>
      </c>
      <c r="NF18" s="64">
        <f t="shared" si="125"/>
        <v>0</v>
      </c>
      <c r="NG18" s="65"/>
      <c r="NH18" s="66">
        <f t="shared" ref="NH18:NI18" si="126">SUM(NH6:NH17)</f>
        <v>0</v>
      </c>
      <c r="NI18" s="64">
        <f t="shared" si="126"/>
        <v>0</v>
      </c>
      <c r="NJ18" s="65"/>
      <c r="NK18" s="66"/>
      <c r="NL18" s="64"/>
      <c r="NM18" s="65"/>
      <c r="NN18" s="66"/>
      <c r="NO18" s="64"/>
      <c r="NP18" s="65"/>
      <c r="NQ18" s="66">
        <f t="shared" ref="NQ18:NR18" si="127">SUM(NQ6:NQ17)</f>
        <v>300</v>
      </c>
      <c r="NR18" s="64">
        <f t="shared" si="127"/>
        <v>486</v>
      </c>
      <c r="NS18" s="65"/>
      <c r="NT18" s="66"/>
      <c r="NU18" s="64"/>
      <c r="NV18" s="65"/>
      <c r="NW18" s="66">
        <f t="shared" ref="NW18:NX18" si="128">SUM(NW6:NW17)</f>
        <v>0</v>
      </c>
      <c r="NX18" s="64">
        <f t="shared" si="128"/>
        <v>0</v>
      </c>
      <c r="NY18" s="65"/>
      <c r="NZ18" s="66">
        <f t="shared" ref="NZ18:OA18" si="129">SUM(NZ6:NZ17)</f>
        <v>2</v>
      </c>
      <c r="OA18" s="64">
        <f t="shared" si="129"/>
        <v>3</v>
      </c>
      <c r="OB18" s="65"/>
      <c r="OC18" s="66">
        <f t="shared" ref="OC18:OD18" si="130">SUM(OC6:OC17)</f>
        <v>0</v>
      </c>
      <c r="OD18" s="64">
        <f t="shared" si="130"/>
        <v>0</v>
      </c>
      <c r="OE18" s="65"/>
      <c r="OF18" s="66">
        <f t="shared" ref="OF18:OG18" si="131">SUM(OF6:OF17)</f>
        <v>0</v>
      </c>
      <c r="OG18" s="64">
        <f t="shared" si="131"/>
        <v>0</v>
      </c>
      <c r="OH18" s="65"/>
      <c r="OI18" s="66">
        <f t="shared" ref="OI18:OJ18" si="132">SUM(OI6:OI17)</f>
        <v>0</v>
      </c>
      <c r="OJ18" s="64">
        <f t="shared" si="132"/>
        <v>0</v>
      </c>
      <c r="OK18" s="65"/>
      <c r="OL18" s="66">
        <f t="shared" ref="OL18:OM18" si="133">SUM(OL6:OL17)</f>
        <v>2881</v>
      </c>
      <c r="OM18" s="64">
        <f t="shared" si="133"/>
        <v>3589</v>
      </c>
      <c r="ON18" s="65"/>
      <c r="OO18" s="66">
        <f t="shared" ref="OO18:OP18" si="134">SUM(OO6:OO17)</f>
        <v>0</v>
      </c>
      <c r="OP18" s="64">
        <f t="shared" si="134"/>
        <v>0</v>
      </c>
      <c r="OQ18" s="65"/>
      <c r="OR18" s="66">
        <f t="shared" ref="OR18:OS18" si="135">SUM(OR6:OR17)</f>
        <v>0</v>
      </c>
      <c r="OS18" s="64">
        <f t="shared" si="135"/>
        <v>0</v>
      </c>
      <c r="OT18" s="65"/>
      <c r="OU18" s="66">
        <f t="shared" ref="OU18:OV18" si="136">SUM(OU6:OU17)</f>
        <v>0</v>
      </c>
      <c r="OV18" s="64">
        <f t="shared" si="136"/>
        <v>0</v>
      </c>
      <c r="OW18" s="65"/>
      <c r="OX18" s="66">
        <f t="shared" ref="OX18:OY18" si="137">SUM(OX6:OX17)</f>
        <v>18366</v>
      </c>
      <c r="OY18" s="64">
        <f t="shared" si="137"/>
        <v>26017</v>
      </c>
      <c r="OZ18" s="65"/>
      <c r="PA18" s="66">
        <f t="shared" ref="PA18:PB18" si="138">SUM(PA6:PA17)</f>
        <v>0</v>
      </c>
      <c r="PB18" s="64">
        <f t="shared" si="138"/>
        <v>0</v>
      </c>
      <c r="PC18" s="65"/>
      <c r="PD18" s="66">
        <f t="shared" ref="PD18:PE18" si="139">SUM(PD6:PD17)</f>
        <v>0</v>
      </c>
      <c r="PE18" s="64">
        <f t="shared" si="139"/>
        <v>0</v>
      </c>
      <c r="PF18" s="65"/>
      <c r="PG18" s="66">
        <f t="shared" ref="PG18:PH18" si="140">SUM(PG6:PG17)</f>
        <v>0</v>
      </c>
      <c r="PH18" s="64">
        <f t="shared" si="140"/>
        <v>0</v>
      </c>
      <c r="PI18" s="65"/>
      <c r="PJ18" s="66">
        <f t="shared" ref="PJ18:PK18" si="141">SUM(PJ6:PJ17)</f>
        <v>0</v>
      </c>
      <c r="PK18" s="64">
        <f t="shared" si="141"/>
        <v>0</v>
      </c>
      <c r="PL18" s="65"/>
      <c r="PM18" s="66">
        <f t="shared" ref="PM18:PN18" si="142">SUM(PM6:PM17)</f>
        <v>0</v>
      </c>
      <c r="PN18" s="64">
        <f t="shared" si="142"/>
        <v>0</v>
      </c>
      <c r="PO18" s="65"/>
      <c r="PP18" s="66">
        <f t="shared" ref="PP18:PQ18" si="143">SUM(PP6:PP17)</f>
        <v>0</v>
      </c>
      <c r="PQ18" s="64">
        <f t="shared" si="143"/>
        <v>0</v>
      </c>
      <c r="PR18" s="65"/>
      <c r="PS18" s="66">
        <f t="shared" ref="PS18:PT18" si="144">SUM(PS6:PS17)</f>
        <v>0</v>
      </c>
      <c r="PT18" s="64">
        <f t="shared" si="144"/>
        <v>0</v>
      </c>
      <c r="PU18" s="65"/>
      <c r="PV18" s="66">
        <f t="shared" ref="PV18:PW18" si="145">SUM(PV6:PV17)</f>
        <v>0</v>
      </c>
      <c r="PW18" s="64">
        <f t="shared" si="145"/>
        <v>0</v>
      </c>
      <c r="PX18" s="65"/>
      <c r="PY18" s="66">
        <f t="shared" ref="PY18:PZ18" si="146">SUM(PY6:PY17)</f>
        <v>393</v>
      </c>
      <c r="PZ18" s="64">
        <f t="shared" si="146"/>
        <v>995</v>
      </c>
      <c r="QA18" s="65"/>
      <c r="QB18" s="66">
        <f t="shared" ref="QB18:QC18" si="147">SUM(QB6:QB17)</f>
        <v>0</v>
      </c>
      <c r="QC18" s="64">
        <f t="shared" si="147"/>
        <v>0</v>
      </c>
      <c r="QD18" s="65"/>
      <c r="QE18" s="66">
        <f t="shared" ref="QE18:QF18" si="148">SUM(QE6:QE17)</f>
        <v>0</v>
      </c>
      <c r="QF18" s="64">
        <f t="shared" si="148"/>
        <v>0</v>
      </c>
      <c r="QG18" s="65"/>
      <c r="QH18" s="66">
        <f t="shared" ref="QH18:QI18" si="149">SUM(QH6:QH17)</f>
        <v>0</v>
      </c>
      <c r="QI18" s="64">
        <f t="shared" si="149"/>
        <v>0</v>
      </c>
      <c r="QJ18" s="65"/>
      <c r="QK18" s="66">
        <f t="shared" ref="QK18:QL18" si="150">SUM(QK6:QK17)</f>
        <v>0</v>
      </c>
      <c r="QL18" s="64">
        <f t="shared" si="150"/>
        <v>0</v>
      </c>
      <c r="QM18" s="65"/>
      <c r="QN18" s="66">
        <f t="shared" ref="QN18:QO18" si="151">SUM(QN6:QN17)</f>
        <v>0</v>
      </c>
      <c r="QO18" s="64">
        <f t="shared" si="151"/>
        <v>0</v>
      </c>
      <c r="QP18" s="65"/>
      <c r="QQ18" s="66">
        <f t="shared" ref="QQ18:QR18" si="152">SUM(QQ6:QQ17)</f>
        <v>0</v>
      </c>
      <c r="QR18" s="64">
        <f t="shared" si="152"/>
        <v>0</v>
      </c>
      <c r="QS18" s="65"/>
      <c r="QT18" s="66">
        <f t="shared" ref="QT18:QU18" si="153">SUM(QT6:QT17)</f>
        <v>4696</v>
      </c>
      <c r="QU18" s="64">
        <f t="shared" si="153"/>
        <v>6471</v>
      </c>
      <c r="QV18" s="65"/>
      <c r="QW18" s="66">
        <f t="shared" ref="QW18:QX18" si="154">SUM(QW6:QW17)</f>
        <v>152160</v>
      </c>
      <c r="QX18" s="64">
        <f t="shared" si="154"/>
        <v>181561</v>
      </c>
      <c r="QY18" s="65"/>
      <c r="QZ18" s="102">
        <f t="shared" si="20"/>
        <v>381777</v>
      </c>
      <c r="RA18" s="103">
        <f t="shared" si="21"/>
        <v>497806</v>
      </c>
    </row>
    <row r="19" spans="1:469" x14ac:dyDescent="0.3">
      <c r="A19" s="93">
        <v>2005</v>
      </c>
      <c r="B19" s="97" t="s">
        <v>2</v>
      </c>
      <c r="C19" s="16">
        <v>0</v>
      </c>
      <c r="D19" s="42">
        <v>0</v>
      </c>
      <c r="E19" s="18">
        <f t="shared" ref="E19:E30" si="155">IF(C19=0,0,D19/C19*1000)</f>
        <v>0</v>
      </c>
      <c r="F19" s="16">
        <v>0</v>
      </c>
      <c r="G19" s="42">
        <v>0</v>
      </c>
      <c r="H19" s="18">
        <v>0</v>
      </c>
      <c r="I19" s="16">
        <v>0</v>
      </c>
      <c r="J19" s="42">
        <v>0</v>
      </c>
      <c r="K19" s="18">
        <v>0</v>
      </c>
      <c r="L19" s="16"/>
      <c r="M19" s="42"/>
      <c r="N19" s="18"/>
      <c r="O19" s="16">
        <v>0</v>
      </c>
      <c r="P19" s="42">
        <v>0</v>
      </c>
      <c r="Q19" s="18">
        <v>0</v>
      </c>
      <c r="R19" s="16">
        <v>1333</v>
      </c>
      <c r="S19" s="42">
        <v>2456</v>
      </c>
      <c r="T19" s="18">
        <f>S19/R19*1000</f>
        <v>1842.4606151537882</v>
      </c>
      <c r="U19" s="16"/>
      <c r="V19" s="42"/>
      <c r="W19" s="18"/>
      <c r="X19" s="16">
        <v>0</v>
      </c>
      <c r="Y19" s="42">
        <v>0</v>
      </c>
      <c r="Z19" s="18">
        <v>0</v>
      </c>
      <c r="AA19" s="16">
        <v>0</v>
      </c>
      <c r="AB19" s="42">
        <v>0</v>
      </c>
      <c r="AC19" s="18">
        <v>0</v>
      </c>
      <c r="AD19" s="16">
        <v>0</v>
      </c>
      <c r="AE19" s="42">
        <v>0</v>
      </c>
      <c r="AF19" s="18">
        <v>0</v>
      </c>
      <c r="AG19" s="16">
        <v>0</v>
      </c>
      <c r="AH19" s="42">
        <v>0</v>
      </c>
      <c r="AI19" s="18">
        <v>0</v>
      </c>
      <c r="AJ19" s="16">
        <v>0</v>
      </c>
      <c r="AK19" s="42">
        <v>0</v>
      </c>
      <c r="AL19" s="18">
        <v>0</v>
      </c>
      <c r="AM19" s="16">
        <v>0</v>
      </c>
      <c r="AN19" s="42">
        <v>0</v>
      </c>
      <c r="AO19" s="18">
        <v>0</v>
      </c>
      <c r="AP19" s="16">
        <v>0</v>
      </c>
      <c r="AQ19" s="42">
        <v>0</v>
      </c>
      <c r="AR19" s="18">
        <f t="shared" ref="AR19:AR30" si="156">IF(AP19=0,0,AQ19/AP19*1000)</f>
        <v>0</v>
      </c>
      <c r="AS19" s="16">
        <v>0</v>
      </c>
      <c r="AT19" s="42">
        <v>0</v>
      </c>
      <c r="AU19" s="18">
        <f t="shared" ref="AU19:AU30" si="157">IF(AS19=0,0,AT19/AS19*1000)</f>
        <v>0</v>
      </c>
      <c r="AV19" s="16">
        <v>0</v>
      </c>
      <c r="AW19" s="42">
        <v>0</v>
      </c>
      <c r="AX19" s="18">
        <v>0</v>
      </c>
      <c r="AY19" s="16">
        <v>0</v>
      </c>
      <c r="AZ19" s="42">
        <v>0</v>
      </c>
      <c r="BA19" s="18">
        <v>0</v>
      </c>
      <c r="BB19" s="16"/>
      <c r="BC19" s="42"/>
      <c r="BD19" s="18"/>
      <c r="BE19" s="16">
        <v>0</v>
      </c>
      <c r="BF19" s="42">
        <v>0</v>
      </c>
      <c r="BG19" s="18">
        <v>0</v>
      </c>
      <c r="BH19" s="16"/>
      <c r="BI19" s="42"/>
      <c r="BJ19" s="18"/>
      <c r="BK19" s="16">
        <v>0</v>
      </c>
      <c r="BL19" s="42">
        <v>0</v>
      </c>
      <c r="BM19" s="18">
        <v>0</v>
      </c>
      <c r="BN19" s="16">
        <v>0</v>
      </c>
      <c r="BO19" s="42">
        <v>0</v>
      </c>
      <c r="BP19" s="18">
        <v>0</v>
      </c>
      <c r="BQ19" s="16">
        <v>0</v>
      </c>
      <c r="BR19" s="42">
        <v>0</v>
      </c>
      <c r="BS19" s="18">
        <v>0</v>
      </c>
      <c r="BT19" s="16">
        <v>0</v>
      </c>
      <c r="BU19" s="42">
        <v>0</v>
      </c>
      <c r="BV19" s="18">
        <v>0</v>
      </c>
      <c r="BW19" s="16">
        <v>0</v>
      </c>
      <c r="BX19" s="42">
        <v>0</v>
      </c>
      <c r="BY19" s="18">
        <v>0</v>
      </c>
      <c r="BZ19" s="16">
        <v>0</v>
      </c>
      <c r="CA19" s="42">
        <v>0</v>
      </c>
      <c r="CB19" s="18">
        <v>0</v>
      </c>
      <c r="CC19" s="16">
        <v>0</v>
      </c>
      <c r="CD19" s="42">
        <v>0</v>
      </c>
      <c r="CE19" s="18">
        <v>0</v>
      </c>
      <c r="CF19" s="16">
        <v>0</v>
      </c>
      <c r="CG19" s="42">
        <v>0</v>
      </c>
      <c r="CH19" s="18">
        <v>0</v>
      </c>
      <c r="CI19" s="16">
        <v>0</v>
      </c>
      <c r="CJ19" s="42">
        <v>0</v>
      </c>
      <c r="CK19" s="18">
        <f t="shared" ref="CK19:CK30" si="158">IF(CI19=0,0,CJ19/CI19*1000)</f>
        <v>0</v>
      </c>
      <c r="CL19" s="16">
        <v>0</v>
      </c>
      <c r="CM19" s="42">
        <v>0</v>
      </c>
      <c r="CN19" s="18">
        <v>0</v>
      </c>
      <c r="CO19" s="16">
        <v>0</v>
      </c>
      <c r="CP19" s="42">
        <v>0</v>
      </c>
      <c r="CQ19" s="18">
        <v>0</v>
      </c>
      <c r="CR19" s="16">
        <v>0</v>
      </c>
      <c r="CS19" s="42">
        <v>0</v>
      </c>
      <c r="CT19" s="18">
        <v>0</v>
      </c>
      <c r="CU19" s="16">
        <v>0</v>
      </c>
      <c r="CV19" s="42">
        <v>0</v>
      </c>
      <c r="CW19" s="18">
        <v>0</v>
      </c>
      <c r="CX19" s="16">
        <v>35</v>
      </c>
      <c r="CY19" s="42">
        <v>132</v>
      </c>
      <c r="CZ19" s="18">
        <f>CY19/CX19*1000</f>
        <v>3771.4285714285716</v>
      </c>
      <c r="DA19" s="16">
        <v>0</v>
      </c>
      <c r="DB19" s="42">
        <v>0</v>
      </c>
      <c r="DC19" s="18">
        <v>0</v>
      </c>
      <c r="DD19" s="16">
        <v>0</v>
      </c>
      <c r="DE19" s="42">
        <v>0</v>
      </c>
      <c r="DF19" s="18">
        <f t="shared" ref="DF19:DF30" si="159">IF(DD19=0,0,DE19/DD19*1000)</f>
        <v>0</v>
      </c>
      <c r="DG19" s="16">
        <v>0</v>
      </c>
      <c r="DH19" s="42">
        <v>0</v>
      </c>
      <c r="DI19" s="18">
        <v>0</v>
      </c>
      <c r="DJ19" s="16">
        <v>0</v>
      </c>
      <c r="DK19" s="42">
        <v>0</v>
      </c>
      <c r="DL19" s="18">
        <v>0</v>
      </c>
      <c r="DM19" s="16">
        <v>0</v>
      </c>
      <c r="DN19" s="42">
        <v>0</v>
      </c>
      <c r="DO19" s="18">
        <f t="shared" ref="DO19:DO30" si="160">IF(DM19=0,0,DN19/DM19*1000)</f>
        <v>0</v>
      </c>
      <c r="DP19" s="16">
        <v>0</v>
      </c>
      <c r="DQ19" s="42">
        <v>0</v>
      </c>
      <c r="DR19" s="18">
        <v>0</v>
      </c>
      <c r="DS19" s="16">
        <v>0</v>
      </c>
      <c r="DT19" s="42">
        <v>0</v>
      </c>
      <c r="DU19" s="18">
        <v>0</v>
      </c>
      <c r="DV19" s="16">
        <v>0</v>
      </c>
      <c r="DW19" s="42">
        <v>0</v>
      </c>
      <c r="DX19" s="18">
        <v>0</v>
      </c>
      <c r="DY19" s="16">
        <v>0</v>
      </c>
      <c r="DZ19" s="42">
        <v>0</v>
      </c>
      <c r="EA19" s="18">
        <v>0</v>
      </c>
      <c r="EB19" s="16"/>
      <c r="EC19" s="42"/>
      <c r="ED19" s="18"/>
      <c r="EE19" s="16">
        <v>0</v>
      </c>
      <c r="EF19" s="42">
        <v>0</v>
      </c>
      <c r="EG19" s="18">
        <v>0</v>
      </c>
      <c r="EH19" s="16">
        <v>0</v>
      </c>
      <c r="EI19" s="42">
        <v>0</v>
      </c>
      <c r="EJ19" s="18">
        <v>0</v>
      </c>
      <c r="EK19" s="16">
        <v>0</v>
      </c>
      <c r="EL19" s="42">
        <v>0</v>
      </c>
      <c r="EM19" s="18">
        <v>0</v>
      </c>
      <c r="EN19" s="16">
        <v>0</v>
      </c>
      <c r="EO19" s="42">
        <v>0</v>
      </c>
      <c r="EP19" s="18">
        <v>0</v>
      </c>
      <c r="EQ19" s="16">
        <v>0</v>
      </c>
      <c r="ER19" s="42">
        <v>0</v>
      </c>
      <c r="ES19" s="18">
        <v>0</v>
      </c>
      <c r="ET19" s="16">
        <v>0</v>
      </c>
      <c r="EU19" s="42">
        <v>0</v>
      </c>
      <c r="EV19" s="18">
        <v>0</v>
      </c>
      <c r="EW19" s="16">
        <v>0</v>
      </c>
      <c r="EX19" s="42">
        <v>0</v>
      </c>
      <c r="EY19" s="18">
        <v>0</v>
      </c>
      <c r="EZ19" s="16">
        <v>0</v>
      </c>
      <c r="FA19" s="42">
        <v>0</v>
      </c>
      <c r="FB19" s="18">
        <v>0</v>
      </c>
      <c r="FC19" s="16">
        <v>0</v>
      </c>
      <c r="FD19" s="42">
        <v>0</v>
      </c>
      <c r="FE19" s="18">
        <v>0</v>
      </c>
      <c r="FF19" s="16">
        <v>0</v>
      </c>
      <c r="FG19" s="42">
        <v>0</v>
      </c>
      <c r="FH19" s="18">
        <v>0</v>
      </c>
      <c r="FI19" s="16">
        <v>0</v>
      </c>
      <c r="FJ19" s="42">
        <v>0</v>
      </c>
      <c r="FK19" s="18">
        <v>0</v>
      </c>
      <c r="FL19" s="16">
        <v>0</v>
      </c>
      <c r="FM19" s="42">
        <v>0</v>
      </c>
      <c r="FN19" s="18">
        <v>0</v>
      </c>
      <c r="FO19" s="16">
        <v>0</v>
      </c>
      <c r="FP19" s="42">
        <v>0</v>
      </c>
      <c r="FQ19" s="18">
        <v>0</v>
      </c>
      <c r="FR19" s="16">
        <v>0</v>
      </c>
      <c r="FS19" s="42">
        <v>0</v>
      </c>
      <c r="FT19" s="18">
        <v>0</v>
      </c>
      <c r="FU19" s="16">
        <v>0</v>
      </c>
      <c r="FV19" s="42">
        <v>0</v>
      </c>
      <c r="FW19" s="18">
        <f t="shared" ref="FW19:FW30" si="161">IF(FU19=0,0,FV19/FU19*1000)</f>
        <v>0</v>
      </c>
      <c r="FX19" s="16">
        <v>0</v>
      </c>
      <c r="FY19" s="42">
        <v>0</v>
      </c>
      <c r="FZ19" s="18">
        <v>0</v>
      </c>
      <c r="GA19" s="16">
        <v>0</v>
      </c>
      <c r="GB19" s="42">
        <v>0</v>
      </c>
      <c r="GC19" s="18">
        <f t="shared" ref="GC19:GC30" si="162">IF(GA19=0,0,GB19/GA19*1000)</f>
        <v>0</v>
      </c>
      <c r="GD19" s="16">
        <v>0</v>
      </c>
      <c r="GE19" s="42">
        <v>0</v>
      </c>
      <c r="GF19" s="18">
        <v>0</v>
      </c>
      <c r="GG19" s="16">
        <v>0</v>
      </c>
      <c r="GH19" s="42">
        <v>0</v>
      </c>
      <c r="GI19" s="18">
        <v>0</v>
      </c>
      <c r="GJ19" s="16">
        <v>0</v>
      </c>
      <c r="GK19" s="42">
        <v>0</v>
      </c>
      <c r="GL19" s="18">
        <v>0</v>
      </c>
      <c r="GM19" s="16">
        <v>0</v>
      </c>
      <c r="GN19" s="42">
        <v>0</v>
      </c>
      <c r="GO19" s="18">
        <v>0</v>
      </c>
      <c r="GP19" s="16">
        <v>0</v>
      </c>
      <c r="GQ19" s="42">
        <v>0</v>
      </c>
      <c r="GR19" s="18">
        <v>0</v>
      </c>
      <c r="GS19" s="16">
        <v>0</v>
      </c>
      <c r="GT19" s="42">
        <v>0</v>
      </c>
      <c r="GU19" s="18">
        <v>0</v>
      </c>
      <c r="GV19" s="16">
        <v>0</v>
      </c>
      <c r="GW19" s="42">
        <v>0</v>
      </c>
      <c r="GX19" s="18">
        <v>0</v>
      </c>
      <c r="GY19" s="16">
        <v>0</v>
      </c>
      <c r="GZ19" s="42">
        <v>0</v>
      </c>
      <c r="HA19" s="18">
        <v>0</v>
      </c>
      <c r="HB19" s="16">
        <v>0</v>
      </c>
      <c r="HC19" s="42">
        <v>0</v>
      </c>
      <c r="HD19" s="18">
        <v>0</v>
      </c>
      <c r="HE19" s="16">
        <v>0</v>
      </c>
      <c r="HF19" s="42">
        <v>0</v>
      </c>
      <c r="HG19" s="18">
        <v>0</v>
      </c>
      <c r="HH19" s="16">
        <v>0</v>
      </c>
      <c r="HI19" s="42">
        <v>0</v>
      </c>
      <c r="HJ19" s="18">
        <v>0</v>
      </c>
      <c r="HK19" s="16">
        <v>0</v>
      </c>
      <c r="HL19" s="42">
        <v>0</v>
      </c>
      <c r="HM19" s="18">
        <v>0</v>
      </c>
      <c r="HN19" s="16">
        <v>0</v>
      </c>
      <c r="HO19" s="42">
        <v>0</v>
      </c>
      <c r="HP19" s="18">
        <v>0</v>
      </c>
      <c r="HQ19" s="16">
        <v>0</v>
      </c>
      <c r="HR19" s="42">
        <v>0</v>
      </c>
      <c r="HS19" s="18">
        <v>0</v>
      </c>
      <c r="HT19" s="16">
        <v>0</v>
      </c>
      <c r="HU19" s="42">
        <v>0</v>
      </c>
      <c r="HV19" s="18">
        <v>0</v>
      </c>
      <c r="HW19" s="16">
        <v>0</v>
      </c>
      <c r="HX19" s="42">
        <v>0</v>
      </c>
      <c r="HY19" s="18">
        <v>0</v>
      </c>
      <c r="HZ19" s="16">
        <v>0</v>
      </c>
      <c r="IA19" s="42">
        <v>0</v>
      </c>
      <c r="IB19" s="18">
        <v>0</v>
      </c>
      <c r="IC19" s="16">
        <v>0</v>
      </c>
      <c r="ID19" s="42">
        <v>0</v>
      </c>
      <c r="IE19" s="18">
        <v>0</v>
      </c>
      <c r="IF19" s="16">
        <v>0</v>
      </c>
      <c r="IG19" s="42">
        <v>0</v>
      </c>
      <c r="IH19" s="18">
        <v>0</v>
      </c>
      <c r="II19" s="16"/>
      <c r="IJ19" s="42"/>
      <c r="IK19" s="18"/>
      <c r="IL19" s="16">
        <v>0</v>
      </c>
      <c r="IM19" s="42">
        <v>0</v>
      </c>
      <c r="IN19" s="18">
        <f t="shared" ref="IN19:IN30" si="163">IF(IL19=0,0,IM19/IL19*1000)</f>
        <v>0</v>
      </c>
      <c r="IO19" s="16">
        <v>0</v>
      </c>
      <c r="IP19" s="42">
        <v>0</v>
      </c>
      <c r="IQ19" s="18">
        <f t="shared" ref="IQ19:IQ30" si="164">IF(IO19=0,0,IP19/IO19*1000)</f>
        <v>0</v>
      </c>
      <c r="IR19" s="16">
        <v>0</v>
      </c>
      <c r="IS19" s="42">
        <v>0</v>
      </c>
      <c r="IT19" s="18">
        <f t="shared" ref="IT19:IT30" si="165">IF(IR19=0,0,IS19/IR19*1000)</f>
        <v>0</v>
      </c>
      <c r="IU19" s="16">
        <v>0</v>
      </c>
      <c r="IV19" s="42">
        <v>0</v>
      </c>
      <c r="IW19" s="18">
        <v>0</v>
      </c>
      <c r="IX19" s="16">
        <v>32</v>
      </c>
      <c r="IY19" s="42">
        <v>67</v>
      </c>
      <c r="IZ19" s="18">
        <f t="shared" ref="IZ19:IZ30" si="166">IY19/IX19*1000</f>
        <v>2093.75</v>
      </c>
      <c r="JA19" s="16">
        <v>0</v>
      </c>
      <c r="JB19" s="42">
        <v>0</v>
      </c>
      <c r="JC19" s="18">
        <v>0</v>
      </c>
      <c r="JD19" s="16"/>
      <c r="JE19" s="42"/>
      <c r="JF19" s="18"/>
      <c r="JG19" s="16">
        <v>22</v>
      </c>
      <c r="JH19" s="42">
        <v>35</v>
      </c>
      <c r="JI19" s="18">
        <f t="shared" ref="JI19:JI28" si="167">JH19/JG19*1000</f>
        <v>1590.9090909090908</v>
      </c>
      <c r="JJ19" s="16">
        <v>0</v>
      </c>
      <c r="JK19" s="42">
        <v>0</v>
      </c>
      <c r="JL19" s="18">
        <f t="shared" ref="JL19:JL30" si="168">IF(JJ19=0,0,JK19/JJ19*1000)</f>
        <v>0</v>
      </c>
      <c r="JM19" s="16"/>
      <c r="JN19" s="42"/>
      <c r="JO19" s="18"/>
      <c r="JP19" s="16">
        <v>0</v>
      </c>
      <c r="JQ19" s="42">
        <v>0</v>
      </c>
      <c r="JR19" s="18">
        <v>0</v>
      </c>
      <c r="JS19" s="16">
        <v>0</v>
      </c>
      <c r="JT19" s="42">
        <v>0</v>
      </c>
      <c r="JU19" s="18">
        <v>0</v>
      </c>
      <c r="JV19" s="16">
        <v>1</v>
      </c>
      <c r="JW19" s="42">
        <v>6</v>
      </c>
      <c r="JX19" s="18">
        <f t="shared" ref="JX19:JX30" si="169">JW19/JV19*1000</f>
        <v>6000</v>
      </c>
      <c r="JY19" s="16">
        <v>0</v>
      </c>
      <c r="JZ19" s="42">
        <v>0</v>
      </c>
      <c r="KA19" s="18">
        <v>0</v>
      </c>
      <c r="KB19" s="16">
        <v>110</v>
      </c>
      <c r="KC19" s="42">
        <v>165</v>
      </c>
      <c r="KD19" s="18">
        <f t="shared" ref="KD19:KD23" si="170">KC19/KB19*1000</f>
        <v>1500</v>
      </c>
      <c r="KE19" s="16">
        <v>2562</v>
      </c>
      <c r="KF19" s="42">
        <v>2452</v>
      </c>
      <c r="KG19" s="18">
        <f t="shared" ref="KG19:KG30" si="171">KF19/KE19*1000</f>
        <v>957.06479313036687</v>
      </c>
      <c r="KH19" s="16">
        <v>0</v>
      </c>
      <c r="KI19" s="42">
        <v>0</v>
      </c>
      <c r="KJ19" s="18">
        <v>0</v>
      </c>
      <c r="KK19" s="16">
        <v>0</v>
      </c>
      <c r="KL19" s="42">
        <v>0</v>
      </c>
      <c r="KM19" s="18">
        <v>0</v>
      </c>
      <c r="KN19" s="16">
        <v>0</v>
      </c>
      <c r="KO19" s="42">
        <v>0</v>
      </c>
      <c r="KP19" s="18">
        <v>0</v>
      </c>
      <c r="KQ19" s="16">
        <v>0</v>
      </c>
      <c r="KR19" s="42">
        <v>0</v>
      </c>
      <c r="KS19" s="18">
        <v>0</v>
      </c>
      <c r="KT19" s="16">
        <v>0</v>
      </c>
      <c r="KU19" s="42">
        <v>0</v>
      </c>
      <c r="KV19" s="18">
        <v>0</v>
      </c>
      <c r="KW19" s="16">
        <v>0</v>
      </c>
      <c r="KX19" s="42">
        <v>0</v>
      </c>
      <c r="KY19" s="18">
        <v>0</v>
      </c>
      <c r="KZ19" s="16">
        <v>0</v>
      </c>
      <c r="LA19" s="42">
        <v>0</v>
      </c>
      <c r="LB19" s="18">
        <v>0</v>
      </c>
      <c r="LC19" s="16">
        <v>0</v>
      </c>
      <c r="LD19" s="42">
        <v>0</v>
      </c>
      <c r="LE19" s="18">
        <v>0</v>
      </c>
      <c r="LF19" s="16">
        <v>0</v>
      </c>
      <c r="LG19" s="42">
        <v>0</v>
      </c>
      <c r="LH19" s="18">
        <f t="shared" ref="LH19:LH30" si="172">IF(LF19=0,0,LG19/LF19*1000)</f>
        <v>0</v>
      </c>
      <c r="LI19" s="16">
        <v>0</v>
      </c>
      <c r="LJ19" s="42">
        <v>0</v>
      </c>
      <c r="LK19" s="18">
        <v>0</v>
      </c>
      <c r="LL19" s="16">
        <v>0</v>
      </c>
      <c r="LM19" s="42">
        <v>0</v>
      </c>
      <c r="LN19" s="18">
        <v>0</v>
      </c>
      <c r="LO19" s="16">
        <v>0</v>
      </c>
      <c r="LP19" s="42">
        <v>0</v>
      </c>
      <c r="LQ19" s="18">
        <f t="shared" ref="LQ19:LQ30" si="173">IF(LO19=0,0,LP19/LO19*1000)</f>
        <v>0</v>
      </c>
      <c r="LR19" s="16">
        <v>0</v>
      </c>
      <c r="LS19" s="42">
        <v>0</v>
      </c>
      <c r="LT19" s="18">
        <v>0</v>
      </c>
      <c r="LU19" s="16">
        <v>0</v>
      </c>
      <c r="LV19" s="42">
        <v>0</v>
      </c>
      <c r="LW19" s="18">
        <v>0</v>
      </c>
      <c r="LX19" s="16">
        <v>0</v>
      </c>
      <c r="LY19" s="42">
        <v>0</v>
      </c>
      <c r="LZ19" s="18">
        <v>0</v>
      </c>
      <c r="MA19" s="16">
        <v>0</v>
      </c>
      <c r="MB19" s="42">
        <v>0</v>
      </c>
      <c r="MC19" s="18">
        <f t="shared" ref="MC19:MC30" si="174">IF(MA19=0,0,MB19/MA19*1000)</f>
        <v>0</v>
      </c>
      <c r="MD19" s="16">
        <v>0</v>
      </c>
      <c r="ME19" s="42">
        <v>0</v>
      </c>
      <c r="MF19" s="18">
        <v>0</v>
      </c>
      <c r="MG19" s="16">
        <v>0</v>
      </c>
      <c r="MH19" s="42">
        <v>0</v>
      </c>
      <c r="MI19" s="18">
        <v>0</v>
      </c>
      <c r="MJ19" s="16">
        <v>0</v>
      </c>
      <c r="MK19" s="42">
        <v>1</v>
      </c>
      <c r="ML19" s="18">
        <v>0</v>
      </c>
      <c r="MM19" s="16">
        <v>0</v>
      </c>
      <c r="MN19" s="42">
        <v>0</v>
      </c>
      <c r="MO19" s="18">
        <v>0</v>
      </c>
      <c r="MP19" s="16">
        <v>0</v>
      </c>
      <c r="MQ19" s="42">
        <v>0</v>
      </c>
      <c r="MR19" s="18">
        <v>0</v>
      </c>
      <c r="MS19" s="16">
        <v>0</v>
      </c>
      <c r="MT19" s="42">
        <v>0</v>
      </c>
      <c r="MU19" s="18">
        <v>0</v>
      </c>
      <c r="MV19" s="16">
        <v>0</v>
      </c>
      <c r="MW19" s="42">
        <v>0</v>
      </c>
      <c r="MX19" s="18">
        <v>0</v>
      </c>
      <c r="MY19" s="16">
        <v>0</v>
      </c>
      <c r="MZ19" s="42">
        <v>0</v>
      </c>
      <c r="NA19" s="18">
        <v>0</v>
      </c>
      <c r="NB19" s="16">
        <v>0</v>
      </c>
      <c r="NC19" s="42">
        <v>0</v>
      </c>
      <c r="ND19" s="18">
        <v>0</v>
      </c>
      <c r="NE19" s="16">
        <v>0</v>
      </c>
      <c r="NF19" s="42">
        <v>0</v>
      </c>
      <c r="NG19" s="18">
        <v>0</v>
      </c>
      <c r="NH19" s="16">
        <v>0</v>
      </c>
      <c r="NI19" s="42">
        <v>0</v>
      </c>
      <c r="NJ19" s="18">
        <v>0</v>
      </c>
      <c r="NK19" s="16"/>
      <c r="NL19" s="42"/>
      <c r="NM19" s="18"/>
      <c r="NN19" s="16"/>
      <c r="NO19" s="42"/>
      <c r="NP19" s="18"/>
      <c r="NQ19" s="16">
        <v>0</v>
      </c>
      <c r="NR19" s="42">
        <v>0</v>
      </c>
      <c r="NS19" s="18">
        <v>0</v>
      </c>
      <c r="NT19" s="16"/>
      <c r="NU19" s="42"/>
      <c r="NV19" s="18"/>
      <c r="NW19" s="16">
        <v>0</v>
      </c>
      <c r="NX19" s="42">
        <v>0</v>
      </c>
      <c r="NY19" s="18">
        <v>0</v>
      </c>
      <c r="NZ19" s="16">
        <v>0</v>
      </c>
      <c r="OA19" s="42">
        <v>0</v>
      </c>
      <c r="OB19" s="18">
        <v>0</v>
      </c>
      <c r="OC19" s="16">
        <v>0</v>
      </c>
      <c r="OD19" s="42">
        <v>0</v>
      </c>
      <c r="OE19" s="18">
        <v>0</v>
      </c>
      <c r="OF19" s="16">
        <v>0</v>
      </c>
      <c r="OG19" s="42">
        <v>0</v>
      </c>
      <c r="OH19" s="18">
        <v>0</v>
      </c>
      <c r="OI19" s="16">
        <v>0</v>
      </c>
      <c r="OJ19" s="42">
        <v>0</v>
      </c>
      <c r="OK19" s="18">
        <v>0</v>
      </c>
      <c r="OL19" s="16">
        <v>0</v>
      </c>
      <c r="OM19" s="42">
        <v>0</v>
      </c>
      <c r="ON19" s="18">
        <v>0</v>
      </c>
      <c r="OO19" s="16">
        <v>0</v>
      </c>
      <c r="OP19" s="42">
        <v>0</v>
      </c>
      <c r="OQ19" s="18">
        <v>0</v>
      </c>
      <c r="OR19" s="16">
        <v>0</v>
      </c>
      <c r="OS19" s="42">
        <v>0</v>
      </c>
      <c r="OT19" s="18">
        <v>0</v>
      </c>
      <c r="OU19" s="16">
        <v>0</v>
      </c>
      <c r="OV19" s="42">
        <v>0</v>
      </c>
      <c r="OW19" s="18">
        <v>0</v>
      </c>
      <c r="OX19" s="16">
        <v>0</v>
      </c>
      <c r="OY19" s="42">
        <v>0</v>
      </c>
      <c r="OZ19" s="18">
        <v>0</v>
      </c>
      <c r="PA19" s="16">
        <v>0</v>
      </c>
      <c r="PB19" s="42">
        <v>0</v>
      </c>
      <c r="PC19" s="18">
        <v>0</v>
      </c>
      <c r="PD19" s="16">
        <v>0</v>
      </c>
      <c r="PE19" s="42">
        <v>0</v>
      </c>
      <c r="PF19" s="18">
        <v>0</v>
      </c>
      <c r="PG19" s="16">
        <v>0</v>
      </c>
      <c r="PH19" s="42">
        <v>0</v>
      </c>
      <c r="PI19" s="18">
        <v>0</v>
      </c>
      <c r="PJ19" s="16">
        <v>0</v>
      </c>
      <c r="PK19" s="42">
        <v>0</v>
      </c>
      <c r="PL19" s="18">
        <f t="shared" ref="PL19:PL30" si="175">IF(PJ19=0,0,PK19/PJ19*1000)</f>
        <v>0</v>
      </c>
      <c r="PM19" s="16">
        <v>0</v>
      </c>
      <c r="PN19" s="42">
        <v>0</v>
      </c>
      <c r="PO19" s="18">
        <f t="shared" ref="PO19:PO30" si="176">IF(PM19=0,0,PN19/PM19*1000)</f>
        <v>0</v>
      </c>
      <c r="PP19" s="16">
        <v>0</v>
      </c>
      <c r="PQ19" s="42">
        <v>0</v>
      </c>
      <c r="PR19" s="18">
        <v>0</v>
      </c>
      <c r="PS19" s="16">
        <v>0</v>
      </c>
      <c r="PT19" s="42">
        <v>0</v>
      </c>
      <c r="PU19" s="18">
        <v>0</v>
      </c>
      <c r="PV19" s="16">
        <v>0</v>
      </c>
      <c r="PW19" s="42">
        <v>0</v>
      </c>
      <c r="PX19" s="18">
        <v>0</v>
      </c>
      <c r="PY19" s="16">
        <v>161</v>
      </c>
      <c r="PZ19" s="42">
        <v>266</v>
      </c>
      <c r="QA19" s="18">
        <f t="shared" ref="QA19:QA30" si="177">PZ19/PY19*1000</f>
        <v>1652.1739130434783</v>
      </c>
      <c r="QB19" s="16">
        <v>0</v>
      </c>
      <c r="QC19" s="42">
        <v>0</v>
      </c>
      <c r="QD19" s="18">
        <v>0</v>
      </c>
      <c r="QE19" s="16">
        <v>0</v>
      </c>
      <c r="QF19" s="42">
        <v>0</v>
      </c>
      <c r="QG19" s="18">
        <v>0</v>
      </c>
      <c r="QH19" s="16">
        <v>0</v>
      </c>
      <c r="QI19" s="42">
        <v>0</v>
      </c>
      <c r="QJ19" s="18">
        <v>0</v>
      </c>
      <c r="QK19" s="16">
        <v>0</v>
      </c>
      <c r="QL19" s="42">
        <v>0</v>
      </c>
      <c r="QM19" s="18">
        <v>0</v>
      </c>
      <c r="QN19" s="16">
        <v>0</v>
      </c>
      <c r="QO19" s="42">
        <v>0</v>
      </c>
      <c r="QP19" s="18">
        <v>0</v>
      </c>
      <c r="QQ19" s="16">
        <v>0</v>
      </c>
      <c r="QR19" s="42">
        <v>0</v>
      </c>
      <c r="QS19" s="18">
        <v>0</v>
      </c>
      <c r="QT19" s="16">
        <v>364</v>
      </c>
      <c r="QU19" s="42">
        <v>444</v>
      </c>
      <c r="QV19" s="18">
        <f t="shared" ref="QV19:QV30" si="178">QU19/QT19*1000</f>
        <v>1219.7802197802198</v>
      </c>
      <c r="QW19" s="16">
        <v>65307</v>
      </c>
      <c r="QX19" s="42">
        <v>54888</v>
      </c>
      <c r="QY19" s="18">
        <f t="shared" ref="QY19:QY30" si="179">QX19/QW19*1000</f>
        <v>840.46120630254029</v>
      </c>
      <c r="QZ19" s="12">
        <f t="shared" si="20"/>
        <v>69927</v>
      </c>
      <c r="RA19" s="9">
        <f t="shared" si="21"/>
        <v>60912</v>
      </c>
    </row>
    <row r="20" spans="1:469" x14ac:dyDescent="0.3">
      <c r="A20" s="98">
        <v>2005</v>
      </c>
      <c r="B20" s="94" t="s">
        <v>3</v>
      </c>
      <c r="C20" s="12">
        <v>0</v>
      </c>
      <c r="D20" s="4">
        <v>0</v>
      </c>
      <c r="E20" s="9">
        <f t="shared" si="155"/>
        <v>0</v>
      </c>
      <c r="F20" s="12">
        <v>0</v>
      </c>
      <c r="G20" s="4">
        <v>0</v>
      </c>
      <c r="H20" s="9">
        <v>0</v>
      </c>
      <c r="I20" s="12">
        <v>0</v>
      </c>
      <c r="J20" s="4">
        <v>0</v>
      </c>
      <c r="K20" s="9">
        <v>0</v>
      </c>
      <c r="L20" s="12"/>
      <c r="M20" s="4"/>
      <c r="N20" s="9"/>
      <c r="O20" s="12">
        <v>0</v>
      </c>
      <c r="P20" s="4">
        <v>0</v>
      </c>
      <c r="Q20" s="9">
        <v>0</v>
      </c>
      <c r="R20" s="12">
        <v>1620</v>
      </c>
      <c r="S20" s="4">
        <v>2745</v>
      </c>
      <c r="T20" s="9">
        <f t="shared" ref="T20:T30" si="180">S20/R20*1000</f>
        <v>1694.4444444444443</v>
      </c>
      <c r="U20" s="12"/>
      <c r="V20" s="4"/>
      <c r="W20" s="9"/>
      <c r="X20" s="12">
        <v>0</v>
      </c>
      <c r="Y20" s="4">
        <v>0</v>
      </c>
      <c r="Z20" s="9">
        <v>0</v>
      </c>
      <c r="AA20" s="12">
        <v>0</v>
      </c>
      <c r="AB20" s="4">
        <v>0</v>
      </c>
      <c r="AC20" s="9">
        <v>0</v>
      </c>
      <c r="AD20" s="12">
        <v>0</v>
      </c>
      <c r="AE20" s="4">
        <v>0</v>
      </c>
      <c r="AF20" s="9">
        <v>0</v>
      </c>
      <c r="AG20" s="12">
        <v>0</v>
      </c>
      <c r="AH20" s="4">
        <v>0</v>
      </c>
      <c r="AI20" s="9">
        <v>0</v>
      </c>
      <c r="AJ20" s="12">
        <v>0</v>
      </c>
      <c r="AK20" s="4">
        <v>0</v>
      </c>
      <c r="AL20" s="9">
        <v>0</v>
      </c>
      <c r="AM20" s="12">
        <v>0</v>
      </c>
      <c r="AN20" s="4">
        <v>0</v>
      </c>
      <c r="AO20" s="9">
        <v>0</v>
      </c>
      <c r="AP20" s="12">
        <v>0</v>
      </c>
      <c r="AQ20" s="4">
        <v>0</v>
      </c>
      <c r="AR20" s="9">
        <f t="shared" si="156"/>
        <v>0</v>
      </c>
      <c r="AS20" s="12">
        <v>0</v>
      </c>
      <c r="AT20" s="4">
        <v>0</v>
      </c>
      <c r="AU20" s="9">
        <f t="shared" si="157"/>
        <v>0</v>
      </c>
      <c r="AV20" s="12">
        <v>0</v>
      </c>
      <c r="AW20" s="4">
        <v>0</v>
      </c>
      <c r="AX20" s="9">
        <v>0</v>
      </c>
      <c r="AY20" s="12">
        <v>0</v>
      </c>
      <c r="AZ20" s="4">
        <v>0</v>
      </c>
      <c r="BA20" s="9">
        <v>0</v>
      </c>
      <c r="BB20" s="12"/>
      <c r="BC20" s="4"/>
      <c r="BD20" s="9"/>
      <c r="BE20" s="12">
        <v>0</v>
      </c>
      <c r="BF20" s="4">
        <v>0</v>
      </c>
      <c r="BG20" s="9">
        <v>0</v>
      </c>
      <c r="BH20" s="12"/>
      <c r="BI20" s="4"/>
      <c r="BJ20" s="9"/>
      <c r="BK20" s="12">
        <v>0</v>
      </c>
      <c r="BL20" s="4">
        <v>0</v>
      </c>
      <c r="BM20" s="9">
        <v>0</v>
      </c>
      <c r="BN20" s="12">
        <v>0</v>
      </c>
      <c r="BO20" s="4">
        <v>0</v>
      </c>
      <c r="BP20" s="9">
        <v>0</v>
      </c>
      <c r="BQ20" s="12">
        <v>0</v>
      </c>
      <c r="BR20" s="4">
        <v>0</v>
      </c>
      <c r="BS20" s="9">
        <v>0</v>
      </c>
      <c r="BT20" s="12">
        <v>0</v>
      </c>
      <c r="BU20" s="4">
        <v>0</v>
      </c>
      <c r="BV20" s="9">
        <v>0</v>
      </c>
      <c r="BW20" s="12">
        <v>0</v>
      </c>
      <c r="BX20" s="4">
        <v>0</v>
      </c>
      <c r="BY20" s="9">
        <v>0</v>
      </c>
      <c r="BZ20" s="12">
        <v>0</v>
      </c>
      <c r="CA20" s="4">
        <v>0</v>
      </c>
      <c r="CB20" s="9">
        <v>0</v>
      </c>
      <c r="CC20" s="12">
        <v>0</v>
      </c>
      <c r="CD20" s="4">
        <v>0</v>
      </c>
      <c r="CE20" s="9">
        <v>0</v>
      </c>
      <c r="CF20" s="12">
        <v>0</v>
      </c>
      <c r="CG20" s="4">
        <v>0</v>
      </c>
      <c r="CH20" s="9">
        <v>0</v>
      </c>
      <c r="CI20" s="12">
        <v>0</v>
      </c>
      <c r="CJ20" s="4">
        <v>0</v>
      </c>
      <c r="CK20" s="9">
        <f t="shared" si="158"/>
        <v>0</v>
      </c>
      <c r="CL20" s="12">
        <v>0</v>
      </c>
      <c r="CM20" s="4">
        <v>0</v>
      </c>
      <c r="CN20" s="9">
        <v>0</v>
      </c>
      <c r="CO20" s="12">
        <v>0</v>
      </c>
      <c r="CP20" s="4">
        <v>0</v>
      </c>
      <c r="CQ20" s="9">
        <v>0</v>
      </c>
      <c r="CR20" s="12">
        <v>0</v>
      </c>
      <c r="CS20" s="4">
        <v>0</v>
      </c>
      <c r="CT20" s="9">
        <v>0</v>
      </c>
      <c r="CU20" s="12">
        <v>0</v>
      </c>
      <c r="CV20" s="4">
        <v>0</v>
      </c>
      <c r="CW20" s="9">
        <v>0</v>
      </c>
      <c r="CX20" s="12">
        <v>0</v>
      </c>
      <c r="CY20" s="4">
        <v>0</v>
      </c>
      <c r="CZ20" s="9">
        <v>0</v>
      </c>
      <c r="DA20" s="12">
        <v>0</v>
      </c>
      <c r="DB20" s="4">
        <v>0</v>
      </c>
      <c r="DC20" s="9">
        <v>0</v>
      </c>
      <c r="DD20" s="12">
        <v>0</v>
      </c>
      <c r="DE20" s="4">
        <v>0</v>
      </c>
      <c r="DF20" s="9">
        <f t="shared" si="159"/>
        <v>0</v>
      </c>
      <c r="DG20" s="12">
        <v>0</v>
      </c>
      <c r="DH20" s="4">
        <v>0</v>
      </c>
      <c r="DI20" s="9">
        <v>0</v>
      </c>
      <c r="DJ20" s="12">
        <v>0</v>
      </c>
      <c r="DK20" s="4">
        <v>0</v>
      </c>
      <c r="DL20" s="9">
        <v>0</v>
      </c>
      <c r="DM20" s="12">
        <v>0</v>
      </c>
      <c r="DN20" s="4">
        <v>0</v>
      </c>
      <c r="DO20" s="9">
        <f t="shared" si="160"/>
        <v>0</v>
      </c>
      <c r="DP20" s="12">
        <v>0</v>
      </c>
      <c r="DQ20" s="4">
        <v>0</v>
      </c>
      <c r="DR20" s="9">
        <v>0</v>
      </c>
      <c r="DS20" s="12">
        <v>0</v>
      </c>
      <c r="DT20" s="4">
        <v>0</v>
      </c>
      <c r="DU20" s="9">
        <v>0</v>
      </c>
      <c r="DV20" s="12">
        <v>0</v>
      </c>
      <c r="DW20" s="4">
        <v>0</v>
      </c>
      <c r="DX20" s="9">
        <v>0</v>
      </c>
      <c r="DY20" s="12">
        <v>0</v>
      </c>
      <c r="DZ20" s="4">
        <v>0</v>
      </c>
      <c r="EA20" s="9">
        <v>0</v>
      </c>
      <c r="EB20" s="12"/>
      <c r="EC20" s="4"/>
      <c r="ED20" s="9"/>
      <c r="EE20" s="12">
        <v>0</v>
      </c>
      <c r="EF20" s="4">
        <v>0</v>
      </c>
      <c r="EG20" s="9">
        <v>0</v>
      </c>
      <c r="EH20" s="12">
        <v>0</v>
      </c>
      <c r="EI20" s="4">
        <v>0</v>
      </c>
      <c r="EJ20" s="9">
        <v>0</v>
      </c>
      <c r="EK20" s="12">
        <v>0</v>
      </c>
      <c r="EL20" s="4">
        <v>0</v>
      </c>
      <c r="EM20" s="9">
        <v>0</v>
      </c>
      <c r="EN20" s="12">
        <v>0</v>
      </c>
      <c r="EO20" s="4">
        <v>0</v>
      </c>
      <c r="EP20" s="9">
        <v>0</v>
      </c>
      <c r="EQ20" s="12">
        <v>0</v>
      </c>
      <c r="ER20" s="4">
        <v>0</v>
      </c>
      <c r="ES20" s="9">
        <v>0</v>
      </c>
      <c r="ET20" s="12">
        <v>0</v>
      </c>
      <c r="EU20" s="4">
        <v>0</v>
      </c>
      <c r="EV20" s="9">
        <v>0</v>
      </c>
      <c r="EW20" s="12">
        <v>0</v>
      </c>
      <c r="EX20" s="4">
        <v>0</v>
      </c>
      <c r="EY20" s="9">
        <v>0</v>
      </c>
      <c r="EZ20" s="12">
        <v>0</v>
      </c>
      <c r="FA20" s="4">
        <v>0</v>
      </c>
      <c r="FB20" s="9">
        <v>0</v>
      </c>
      <c r="FC20" s="12">
        <v>0</v>
      </c>
      <c r="FD20" s="4">
        <v>0</v>
      </c>
      <c r="FE20" s="9">
        <v>0</v>
      </c>
      <c r="FF20" s="12">
        <v>0</v>
      </c>
      <c r="FG20" s="4">
        <v>0</v>
      </c>
      <c r="FH20" s="9">
        <v>0</v>
      </c>
      <c r="FI20" s="12">
        <v>0</v>
      </c>
      <c r="FJ20" s="4">
        <v>0</v>
      </c>
      <c r="FK20" s="9">
        <v>0</v>
      </c>
      <c r="FL20" s="12">
        <v>0</v>
      </c>
      <c r="FM20" s="4">
        <v>0</v>
      </c>
      <c r="FN20" s="9">
        <v>0</v>
      </c>
      <c r="FO20" s="12">
        <v>0</v>
      </c>
      <c r="FP20" s="4">
        <v>0</v>
      </c>
      <c r="FQ20" s="9">
        <v>0</v>
      </c>
      <c r="FR20" s="12">
        <v>0</v>
      </c>
      <c r="FS20" s="4">
        <v>0</v>
      </c>
      <c r="FT20" s="9">
        <v>0</v>
      </c>
      <c r="FU20" s="12">
        <v>0</v>
      </c>
      <c r="FV20" s="4">
        <v>0</v>
      </c>
      <c r="FW20" s="9">
        <f t="shared" si="161"/>
        <v>0</v>
      </c>
      <c r="FX20" s="12">
        <v>0</v>
      </c>
      <c r="FY20" s="4">
        <v>0</v>
      </c>
      <c r="FZ20" s="9">
        <v>0</v>
      </c>
      <c r="GA20" s="12">
        <v>0</v>
      </c>
      <c r="GB20" s="4">
        <v>0</v>
      </c>
      <c r="GC20" s="9">
        <f t="shared" si="162"/>
        <v>0</v>
      </c>
      <c r="GD20" s="12">
        <v>0</v>
      </c>
      <c r="GE20" s="4">
        <v>0</v>
      </c>
      <c r="GF20" s="9">
        <v>0</v>
      </c>
      <c r="GG20" s="12">
        <v>0</v>
      </c>
      <c r="GH20" s="4">
        <v>0</v>
      </c>
      <c r="GI20" s="9">
        <v>0</v>
      </c>
      <c r="GJ20" s="12">
        <v>0</v>
      </c>
      <c r="GK20" s="4">
        <v>0</v>
      </c>
      <c r="GL20" s="9">
        <v>0</v>
      </c>
      <c r="GM20" s="12">
        <v>0</v>
      </c>
      <c r="GN20" s="4">
        <v>0</v>
      </c>
      <c r="GO20" s="9">
        <v>0</v>
      </c>
      <c r="GP20" s="12">
        <v>0</v>
      </c>
      <c r="GQ20" s="4">
        <v>0</v>
      </c>
      <c r="GR20" s="9">
        <v>0</v>
      </c>
      <c r="GS20" s="12">
        <v>0</v>
      </c>
      <c r="GT20" s="4">
        <v>0</v>
      </c>
      <c r="GU20" s="9">
        <v>0</v>
      </c>
      <c r="GV20" s="12">
        <v>0</v>
      </c>
      <c r="GW20" s="4">
        <v>0</v>
      </c>
      <c r="GX20" s="9">
        <v>0</v>
      </c>
      <c r="GY20" s="12">
        <v>0</v>
      </c>
      <c r="GZ20" s="4">
        <v>0</v>
      </c>
      <c r="HA20" s="9">
        <v>0</v>
      </c>
      <c r="HB20" s="12">
        <v>0</v>
      </c>
      <c r="HC20" s="4">
        <v>0</v>
      </c>
      <c r="HD20" s="9">
        <v>0</v>
      </c>
      <c r="HE20" s="12">
        <v>0</v>
      </c>
      <c r="HF20" s="4">
        <v>0</v>
      </c>
      <c r="HG20" s="9">
        <v>0</v>
      </c>
      <c r="HH20" s="12">
        <v>0</v>
      </c>
      <c r="HI20" s="4">
        <v>0</v>
      </c>
      <c r="HJ20" s="9">
        <v>0</v>
      </c>
      <c r="HK20" s="12">
        <v>0</v>
      </c>
      <c r="HL20" s="4">
        <v>0</v>
      </c>
      <c r="HM20" s="9">
        <v>0</v>
      </c>
      <c r="HN20" s="12">
        <v>0</v>
      </c>
      <c r="HO20" s="4">
        <v>0</v>
      </c>
      <c r="HP20" s="9">
        <v>0</v>
      </c>
      <c r="HQ20" s="12">
        <v>0</v>
      </c>
      <c r="HR20" s="4">
        <v>0</v>
      </c>
      <c r="HS20" s="9">
        <v>0</v>
      </c>
      <c r="HT20" s="12">
        <v>0</v>
      </c>
      <c r="HU20" s="4">
        <v>0</v>
      </c>
      <c r="HV20" s="9">
        <v>0</v>
      </c>
      <c r="HW20" s="12">
        <v>0</v>
      </c>
      <c r="HX20" s="4">
        <v>0</v>
      </c>
      <c r="HY20" s="9">
        <v>0</v>
      </c>
      <c r="HZ20" s="12">
        <v>0</v>
      </c>
      <c r="IA20" s="4">
        <v>0</v>
      </c>
      <c r="IB20" s="9">
        <v>0</v>
      </c>
      <c r="IC20" s="12">
        <v>0</v>
      </c>
      <c r="ID20" s="4">
        <v>0</v>
      </c>
      <c r="IE20" s="9">
        <v>0</v>
      </c>
      <c r="IF20" s="12">
        <v>0</v>
      </c>
      <c r="IG20" s="4">
        <v>0</v>
      </c>
      <c r="IH20" s="9">
        <v>0</v>
      </c>
      <c r="II20" s="12"/>
      <c r="IJ20" s="4"/>
      <c r="IK20" s="9"/>
      <c r="IL20" s="12">
        <v>0</v>
      </c>
      <c r="IM20" s="4">
        <v>0</v>
      </c>
      <c r="IN20" s="9">
        <f t="shared" si="163"/>
        <v>0</v>
      </c>
      <c r="IO20" s="12">
        <v>0</v>
      </c>
      <c r="IP20" s="4">
        <v>0</v>
      </c>
      <c r="IQ20" s="9">
        <f t="shared" si="164"/>
        <v>0</v>
      </c>
      <c r="IR20" s="12">
        <v>0</v>
      </c>
      <c r="IS20" s="4">
        <v>0</v>
      </c>
      <c r="IT20" s="9">
        <f t="shared" si="165"/>
        <v>0</v>
      </c>
      <c r="IU20" s="12">
        <v>0</v>
      </c>
      <c r="IV20" s="4">
        <v>0</v>
      </c>
      <c r="IW20" s="9">
        <v>0</v>
      </c>
      <c r="IX20" s="12">
        <v>0</v>
      </c>
      <c r="IY20" s="4">
        <v>0</v>
      </c>
      <c r="IZ20" s="9">
        <v>0</v>
      </c>
      <c r="JA20" s="12">
        <v>0</v>
      </c>
      <c r="JB20" s="4">
        <v>0</v>
      </c>
      <c r="JC20" s="9">
        <v>0</v>
      </c>
      <c r="JD20" s="12"/>
      <c r="JE20" s="4"/>
      <c r="JF20" s="9"/>
      <c r="JG20" s="12">
        <v>0</v>
      </c>
      <c r="JH20" s="4">
        <v>0</v>
      </c>
      <c r="JI20" s="9">
        <v>0</v>
      </c>
      <c r="JJ20" s="12">
        <v>0</v>
      </c>
      <c r="JK20" s="4">
        <v>0</v>
      </c>
      <c r="JL20" s="9">
        <f t="shared" si="168"/>
        <v>0</v>
      </c>
      <c r="JM20" s="12"/>
      <c r="JN20" s="4"/>
      <c r="JO20" s="9"/>
      <c r="JP20" s="12">
        <v>0</v>
      </c>
      <c r="JQ20" s="4">
        <v>0</v>
      </c>
      <c r="JR20" s="9">
        <v>0</v>
      </c>
      <c r="JS20" s="12">
        <v>0</v>
      </c>
      <c r="JT20" s="4">
        <v>0</v>
      </c>
      <c r="JU20" s="9">
        <v>0</v>
      </c>
      <c r="JV20" s="12">
        <v>1</v>
      </c>
      <c r="JW20" s="4">
        <v>5</v>
      </c>
      <c r="JX20" s="9">
        <f t="shared" si="169"/>
        <v>5000</v>
      </c>
      <c r="JY20" s="12">
        <v>0</v>
      </c>
      <c r="JZ20" s="4">
        <v>0</v>
      </c>
      <c r="KA20" s="9">
        <v>0</v>
      </c>
      <c r="KB20" s="12">
        <v>110</v>
      </c>
      <c r="KC20" s="4">
        <v>165</v>
      </c>
      <c r="KD20" s="9">
        <f t="shared" si="170"/>
        <v>1500</v>
      </c>
      <c r="KE20" s="12">
        <v>8877</v>
      </c>
      <c r="KF20" s="4">
        <v>5933</v>
      </c>
      <c r="KG20" s="9">
        <f t="shared" si="171"/>
        <v>668.35642672073902</v>
      </c>
      <c r="KH20" s="12">
        <v>0</v>
      </c>
      <c r="KI20" s="4">
        <v>0</v>
      </c>
      <c r="KJ20" s="9">
        <v>0</v>
      </c>
      <c r="KK20" s="12">
        <v>0</v>
      </c>
      <c r="KL20" s="4">
        <v>0</v>
      </c>
      <c r="KM20" s="9">
        <v>0</v>
      </c>
      <c r="KN20" s="12">
        <v>0</v>
      </c>
      <c r="KO20" s="4">
        <v>0</v>
      </c>
      <c r="KP20" s="9">
        <v>0</v>
      </c>
      <c r="KQ20" s="12">
        <v>0</v>
      </c>
      <c r="KR20" s="4">
        <v>0</v>
      </c>
      <c r="KS20" s="9">
        <v>0</v>
      </c>
      <c r="KT20" s="12">
        <v>0</v>
      </c>
      <c r="KU20" s="4">
        <v>0</v>
      </c>
      <c r="KV20" s="9">
        <v>0</v>
      </c>
      <c r="KW20" s="12">
        <v>0</v>
      </c>
      <c r="KX20" s="4">
        <v>0</v>
      </c>
      <c r="KY20" s="9">
        <v>0</v>
      </c>
      <c r="KZ20" s="12">
        <v>0</v>
      </c>
      <c r="LA20" s="4">
        <v>0</v>
      </c>
      <c r="LB20" s="9">
        <v>0</v>
      </c>
      <c r="LC20" s="12">
        <v>0</v>
      </c>
      <c r="LD20" s="4">
        <v>0</v>
      </c>
      <c r="LE20" s="9">
        <v>0</v>
      </c>
      <c r="LF20" s="12">
        <v>0</v>
      </c>
      <c r="LG20" s="4">
        <v>0</v>
      </c>
      <c r="LH20" s="9">
        <f t="shared" si="172"/>
        <v>0</v>
      </c>
      <c r="LI20" s="12">
        <v>0</v>
      </c>
      <c r="LJ20" s="4">
        <v>0</v>
      </c>
      <c r="LK20" s="9">
        <v>0</v>
      </c>
      <c r="LL20" s="12">
        <v>0</v>
      </c>
      <c r="LM20" s="4">
        <v>0</v>
      </c>
      <c r="LN20" s="9">
        <v>0</v>
      </c>
      <c r="LO20" s="12">
        <v>0</v>
      </c>
      <c r="LP20" s="4">
        <v>0</v>
      </c>
      <c r="LQ20" s="9">
        <f t="shared" si="173"/>
        <v>0</v>
      </c>
      <c r="LR20" s="12">
        <v>0</v>
      </c>
      <c r="LS20" s="4">
        <v>0</v>
      </c>
      <c r="LT20" s="9">
        <v>0</v>
      </c>
      <c r="LU20" s="12">
        <v>0</v>
      </c>
      <c r="LV20" s="4">
        <v>0</v>
      </c>
      <c r="LW20" s="9">
        <v>0</v>
      </c>
      <c r="LX20" s="12">
        <v>0</v>
      </c>
      <c r="LY20" s="4">
        <v>0</v>
      </c>
      <c r="LZ20" s="9">
        <v>0</v>
      </c>
      <c r="MA20" s="12">
        <v>0</v>
      </c>
      <c r="MB20" s="4">
        <v>0</v>
      </c>
      <c r="MC20" s="9">
        <f t="shared" si="174"/>
        <v>0</v>
      </c>
      <c r="MD20" s="12">
        <v>0</v>
      </c>
      <c r="ME20" s="4">
        <v>0</v>
      </c>
      <c r="MF20" s="9">
        <v>0</v>
      </c>
      <c r="MG20" s="12">
        <v>0</v>
      </c>
      <c r="MH20" s="4">
        <v>0</v>
      </c>
      <c r="MI20" s="9">
        <v>0</v>
      </c>
      <c r="MJ20" s="12">
        <v>0</v>
      </c>
      <c r="MK20" s="4">
        <v>0</v>
      </c>
      <c r="ML20" s="9">
        <v>0</v>
      </c>
      <c r="MM20" s="12">
        <v>0</v>
      </c>
      <c r="MN20" s="4">
        <v>0</v>
      </c>
      <c r="MO20" s="9">
        <v>0</v>
      </c>
      <c r="MP20" s="12">
        <v>0</v>
      </c>
      <c r="MQ20" s="4">
        <v>0</v>
      </c>
      <c r="MR20" s="9">
        <v>0</v>
      </c>
      <c r="MS20" s="12">
        <v>0</v>
      </c>
      <c r="MT20" s="4">
        <v>0</v>
      </c>
      <c r="MU20" s="9">
        <v>0</v>
      </c>
      <c r="MV20" s="12">
        <v>0</v>
      </c>
      <c r="MW20" s="4">
        <v>0</v>
      </c>
      <c r="MX20" s="9">
        <v>0</v>
      </c>
      <c r="MY20" s="12">
        <v>0</v>
      </c>
      <c r="MZ20" s="4">
        <v>0</v>
      </c>
      <c r="NA20" s="9">
        <v>0</v>
      </c>
      <c r="NB20" s="12">
        <v>0</v>
      </c>
      <c r="NC20" s="4">
        <v>0</v>
      </c>
      <c r="ND20" s="9">
        <v>0</v>
      </c>
      <c r="NE20" s="12">
        <v>0</v>
      </c>
      <c r="NF20" s="4">
        <v>0</v>
      </c>
      <c r="NG20" s="9">
        <v>0</v>
      </c>
      <c r="NH20" s="12">
        <v>0</v>
      </c>
      <c r="NI20" s="4">
        <v>0</v>
      </c>
      <c r="NJ20" s="9">
        <v>0</v>
      </c>
      <c r="NK20" s="12"/>
      <c r="NL20" s="4"/>
      <c r="NM20" s="9"/>
      <c r="NN20" s="12"/>
      <c r="NO20" s="4"/>
      <c r="NP20" s="9"/>
      <c r="NQ20" s="12">
        <v>0</v>
      </c>
      <c r="NR20" s="4">
        <v>0</v>
      </c>
      <c r="NS20" s="9">
        <v>0</v>
      </c>
      <c r="NT20" s="12"/>
      <c r="NU20" s="221"/>
      <c r="NV20" s="9"/>
      <c r="NW20" s="12">
        <v>0</v>
      </c>
      <c r="NX20" s="4">
        <v>0</v>
      </c>
      <c r="NY20" s="9">
        <v>0</v>
      </c>
      <c r="NZ20" s="12">
        <v>0</v>
      </c>
      <c r="OA20" s="4">
        <v>0</v>
      </c>
      <c r="OB20" s="9">
        <v>0</v>
      </c>
      <c r="OC20" s="12">
        <v>0</v>
      </c>
      <c r="OD20" s="4">
        <v>0</v>
      </c>
      <c r="OE20" s="9">
        <v>0</v>
      </c>
      <c r="OF20" s="12">
        <v>0</v>
      </c>
      <c r="OG20" s="4">
        <v>0</v>
      </c>
      <c r="OH20" s="9">
        <v>0</v>
      </c>
      <c r="OI20" s="12">
        <v>0</v>
      </c>
      <c r="OJ20" s="4">
        <v>0</v>
      </c>
      <c r="OK20" s="9">
        <v>0</v>
      </c>
      <c r="OL20" s="12">
        <v>0</v>
      </c>
      <c r="OM20" s="4">
        <v>0</v>
      </c>
      <c r="ON20" s="9">
        <v>0</v>
      </c>
      <c r="OO20" s="12">
        <v>0</v>
      </c>
      <c r="OP20" s="4">
        <v>0</v>
      </c>
      <c r="OQ20" s="9">
        <v>0</v>
      </c>
      <c r="OR20" s="12">
        <v>0</v>
      </c>
      <c r="OS20" s="4">
        <v>0</v>
      </c>
      <c r="OT20" s="9">
        <v>0</v>
      </c>
      <c r="OU20" s="12">
        <v>0</v>
      </c>
      <c r="OV20" s="4">
        <v>0</v>
      </c>
      <c r="OW20" s="9">
        <v>0</v>
      </c>
      <c r="OX20" s="12">
        <v>0</v>
      </c>
      <c r="OY20" s="4">
        <v>0</v>
      </c>
      <c r="OZ20" s="9">
        <v>0</v>
      </c>
      <c r="PA20" s="12">
        <v>0</v>
      </c>
      <c r="PB20" s="4">
        <v>0</v>
      </c>
      <c r="PC20" s="9">
        <v>0</v>
      </c>
      <c r="PD20" s="12">
        <v>0</v>
      </c>
      <c r="PE20" s="4">
        <v>0</v>
      </c>
      <c r="PF20" s="9">
        <v>0</v>
      </c>
      <c r="PG20" s="12">
        <v>0</v>
      </c>
      <c r="PH20" s="4">
        <v>0</v>
      </c>
      <c r="PI20" s="9">
        <v>0</v>
      </c>
      <c r="PJ20" s="12">
        <v>0</v>
      </c>
      <c r="PK20" s="4">
        <v>0</v>
      </c>
      <c r="PL20" s="9">
        <f t="shared" si="175"/>
        <v>0</v>
      </c>
      <c r="PM20" s="12">
        <v>0</v>
      </c>
      <c r="PN20" s="4">
        <v>0</v>
      </c>
      <c r="PO20" s="9">
        <f t="shared" si="176"/>
        <v>0</v>
      </c>
      <c r="PP20" s="12">
        <v>0</v>
      </c>
      <c r="PQ20" s="4">
        <v>0</v>
      </c>
      <c r="PR20" s="9">
        <v>0</v>
      </c>
      <c r="PS20" s="12">
        <v>0</v>
      </c>
      <c r="PT20" s="4">
        <v>0</v>
      </c>
      <c r="PU20" s="9">
        <v>0</v>
      </c>
      <c r="PV20" s="12">
        <v>0</v>
      </c>
      <c r="PW20" s="4">
        <v>0</v>
      </c>
      <c r="PX20" s="9">
        <v>0</v>
      </c>
      <c r="PY20" s="12">
        <v>117</v>
      </c>
      <c r="PZ20" s="4">
        <v>243</v>
      </c>
      <c r="QA20" s="9">
        <f t="shared" si="177"/>
        <v>2076.9230769230771</v>
      </c>
      <c r="QB20" s="12">
        <v>0</v>
      </c>
      <c r="QC20" s="4">
        <v>0</v>
      </c>
      <c r="QD20" s="9">
        <v>0</v>
      </c>
      <c r="QE20" s="12">
        <v>0</v>
      </c>
      <c r="QF20" s="4">
        <v>0</v>
      </c>
      <c r="QG20" s="9">
        <v>0</v>
      </c>
      <c r="QH20" s="12">
        <v>0</v>
      </c>
      <c r="QI20" s="4">
        <v>0</v>
      </c>
      <c r="QJ20" s="9">
        <v>0</v>
      </c>
      <c r="QK20" s="12">
        <v>0</v>
      </c>
      <c r="QL20" s="4">
        <v>0</v>
      </c>
      <c r="QM20" s="9">
        <v>0</v>
      </c>
      <c r="QN20" s="12">
        <v>0</v>
      </c>
      <c r="QO20" s="4">
        <v>0</v>
      </c>
      <c r="QP20" s="9">
        <v>0</v>
      </c>
      <c r="QQ20" s="12">
        <v>0</v>
      </c>
      <c r="QR20" s="4">
        <v>0</v>
      </c>
      <c r="QS20" s="9">
        <v>0</v>
      </c>
      <c r="QT20" s="12">
        <v>136</v>
      </c>
      <c r="QU20" s="4">
        <v>171</v>
      </c>
      <c r="QV20" s="9">
        <f t="shared" si="178"/>
        <v>1257.3529411764705</v>
      </c>
      <c r="QW20" s="12">
        <v>10584</v>
      </c>
      <c r="QX20" s="4">
        <v>11108</v>
      </c>
      <c r="QY20" s="9">
        <f t="shared" si="179"/>
        <v>1049.5086923658353</v>
      </c>
      <c r="QZ20" s="12">
        <f t="shared" si="20"/>
        <v>21445</v>
      </c>
      <c r="RA20" s="9">
        <f t="shared" si="21"/>
        <v>20370</v>
      </c>
    </row>
    <row r="21" spans="1:469" x14ac:dyDescent="0.3">
      <c r="A21" s="98">
        <v>2005</v>
      </c>
      <c r="B21" s="94" t="s">
        <v>4</v>
      </c>
      <c r="C21" s="12">
        <v>0</v>
      </c>
      <c r="D21" s="4">
        <v>0</v>
      </c>
      <c r="E21" s="9">
        <f t="shared" si="155"/>
        <v>0</v>
      </c>
      <c r="F21" s="12">
        <v>0</v>
      </c>
      <c r="G21" s="4">
        <v>0</v>
      </c>
      <c r="H21" s="9">
        <v>0</v>
      </c>
      <c r="I21" s="12">
        <v>0</v>
      </c>
      <c r="J21" s="4">
        <v>0</v>
      </c>
      <c r="K21" s="9">
        <v>0</v>
      </c>
      <c r="L21" s="12"/>
      <c r="M21" s="4"/>
      <c r="N21" s="9"/>
      <c r="O21" s="12">
        <v>0</v>
      </c>
      <c r="P21" s="4">
        <v>0</v>
      </c>
      <c r="Q21" s="9">
        <v>0</v>
      </c>
      <c r="R21" s="12">
        <v>2093</v>
      </c>
      <c r="S21" s="4">
        <v>4119</v>
      </c>
      <c r="T21" s="9">
        <f t="shared" si="180"/>
        <v>1967.9885332059246</v>
      </c>
      <c r="U21" s="12"/>
      <c r="V21" s="4"/>
      <c r="W21" s="9"/>
      <c r="X21" s="12">
        <v>0</v>
      </c>
      <c r="Y21" s="4">
        <v>0</v>
      </c>
      <c r="Z21" s="9">
        <v>0</v>
      </c>
      <c r="AA21" s="12">
        <v>0</v>
      </c>
      <c r="AB21" s="4">
        <v>0</v>
      </c>
      <c r="AC21" s="9">
        <v>0</v>
      </c>
      <c r="AD21" s="12">
        <v>0</v>
      </c>
      <c r="AE21" s="4">
        <v>1</v>
      </c>
      <c r="AF21" s="9">
        <v>0</v>
      </c>
      <c r="AG21" s="12">
        <v>0</v>
      </c>
      <c r="AH21" s="4">
        <v>0</v>
      </c>
      <c r="AI21" s="9">
        <v>0</v>
      </c>
      <c r="AJ21" s="12">
        <v>0</v>
      </c>
      <c r="AK21" s="4">
        <v>0</v>
      </c>
      <c r="AL21" s="9">
        <v>0</v>
      </c>
      <c r="AM21" s="12">
        <v>0</v>
      </c>
      <c r="AN21" s="4">
        <v>0</v>
      </c>
      <c r="AO21" s="9">
        <v>0</v>
      </c>
      <c r="AP21" s="12">
        <v>0</v>
      </c>
      <c r="AQ21" s="4">
        <v>0</v>
      </c>
      <c r="AR21" s="9">
        <f t="shared" si="156"/>
        <v>0</v>
      </c>
      <c r="AS21" s="12">
        <v>0</v>
      </c>
      <c r="AT21" s="4">
        <v>0</v>
      </c>
      <c r="AU21" s="9">
        <f t="shared" si="157"/>
        <v>0</v>
      </c>
      <c r="AV21" s="12">
        <v>0</v>
      </c>
      <c r="AW21" s="4">
        <v>0</v>
      </c>
      <c r="AX21" s="9">
        <v>0</v>
      </c>
      <c r="AY21" s="12">
        <v>0</v>
      </c>
      <c r="AZ21" s="4">
        <v>0</v>
      </c>
      <c r="BA21" s="9">
        <v>0</v>
      </c>
      <c r="BB21" s="12"/>
      <c r="BC21" s="4"/>
      <c r="BD21" s="9"/>
      <c r="BE21" s="12">
        <v>0</v>
      </c>
      <c r="BF21" s="4">
        <v>0</v>
      </c>
      <c r="BG21" s="9">
        <v>0</v>
      </c>
      <c r="BH21" s="12"/>
      <c r="BI21" s="4"/>
      <c r="BJ21" s="9"/>
      <c r="BK21" s="12">
        <v>0</v>
      </c>
      <c r="BL21" s="4">
        <v>0</v>
      </c>
      <c r="BM21" s="9">
        <v>0</v>
      </c>
      <c r="BN21" s="12">
        <v>0</v>
      </c>
      <c r="BO21" s="4">
        <v>0</v>
      </c>
      <c r="BP21" s="9">
        <v>0</v>
      </c>
      <c r="BQ21" s="12">
        <v>0</v>
      </c>
      <c r="BR21" s="4">
        <v>0</v>
      </c>
      <c r="BS21" s="9">
        <v>0</v>
      </c>
      <c r="BT21" s="12">
        <v>0</v>
      </c>
      <c r="BU21" s="4">
        <v>0</v>
      </c>
      <c r="BV21" s="9">
        <v>0</v>
      </c>
      <c r="BW21" s="12">
        <v>0</v>
      </c>
      <c r="BX21" s="4">
        <v>0</v>
      </c>
      <c r="BY21" s="9">
        <v>0</v>
      </c>
      <c r="BZ21" s="12">
        <v>0</v>
      </c>
      <c r="CA21" s="4">
        <v>0</v>
      </c>
      <c r="CB21" s="9">
        <v>0</v>
      </c>
      <c r="CC21" s="12">
        <v>0</v>
      </c>
      <c r="CD21" s="4">
        <v>0</v>
      </c>
      <c r="CE21" s="9">
        <v>0</v>
      </c>
      <c r="CF21" s="12">
        <v>0</v>
      </c>
      <c r="CG21" s="4">
        <v>0</v>
      </c>
      <c r="CH21" s="9">
        <v>0</v>
      </c>
      <c r="CI21" s="12">
        <v>0</v>
      </c>
      <c r="CJ21" s="4">
        <v>0</v>
      </c>
      <c r="CK21" s="9">
        <f t="shared" si="158"/>
        <v>0</v>
      </c>
      <c r="CL21" s="12">
        <v>0</v>
      </c>
      <c r="CM21" s="4">
        <v>0</v>
      </c>
      <c r="CN21" s="9">
        <v>0</v>
      </c>
      <c r="CO21" s="12">
        <v>0</v>
      </c>
      <c r="CP21" s="4">
        <v>0</v>
      </c>
      <c r="CQ21" s="9">
        <v>0</v>
      </c>
      <c r="CR21" s="12">
        <v>0</v>
      </c>
      <c r="CS21" s="4">
        <v>0</v>
      </c>
      <c r="CT21" s="9">
        <v>0</v>
      </c>
      <c r="CU21" s="12">
        <v>76</v>
      </c>
      <c r="CV21" s="4">
        <v>203</v>
      </c>
      <c r="CW21" s="9">
        <f t="shared" ref="CW21" si="181">CV21/CU21*1000</f>
        <v>2671.0526315789475</v>
      </c>
      <c r="CX21" s="12">
        <v>22</v>
      </c>
      <c r="CY21" s="4">
        <v>43</v>
      </c>
      <c r="CZ21" s="9">
        <f t="shared" ref="CZ21:CZ30" si="182">CY21/CX21*1000</f>
        <v>1954.5454545454545</v>
      </c>
      <c r="DA21" s="12">
        <v>0</v>
      </c>
      <c r="DB21" s="4">
        <v>0</v>
      </c>
      <c r="DC21" s="9">
        <v>0</v>
      </c>
      <c r="DD21" s="12">
        <v>0</v>
      </c>
      <c r="DE21" s="4">
        <v>0</v>
      </c>
      <c r="DF21" s="9">
        <f t="shared" si="159"/>
        <v>0</v>
      </c>
      <c r="DG21" s="12">
        <v>0</v>
      </c>
      <c r="DH21" s="4">
        <v>0</v>
      </c>
      <c r="DI21" s="9">
        <v>0</v>
      </c>
      <c r="DJ21" s="12">
        <v>0</v>
      </c>
      <c r="DK21" s="4">
        <v>0</v>
      </c>
      <c r="DL21" s="9">
        <v>0</v>
      </c>
      <c r="DM21" s="12">
        <v>0</v>
      </c>
      <c r="DN21" s="4">
        <v>0</v>
      </c>
      <c r="DO21" s="9">
        <f t="shared" si="160"/>
        <v>0</v>
      </c>
      <c r="DP21" s="12">
        <v>0</v>
      </c>
      <c r="DQ21" s="4">
        <v>0</v>
      </c>
      <c r="DR21" s="9">
        <v>0</v>
      </c>
      <c r="DS21" s="12">
        <v>0</v>
      </c>
      <c r="DT21" s="4">
        <v>0</v>
      </c>
      <c r="DU21" s="9">
        <v>0</v>
      </c>
      <c r="DV21" s="12">
        <v>0</v>
      </c>
      <c r="DW21" s="4">
        <v>0</v>
      </c>
      <c r="DX21" s="9">
        <v>0</v>
      </c>
      <c r="DY21" s="12">
        <v>0</v>
      </c>
      <c r="DZ21" s="4">
        <v>0</v>
      </c>
      <c r="EA21" s="9">
        <v>0</v>
      </c>
      <c r="EB21" s="12"/>
      <c r="EC21" s="4"/>
      <c r="ED21" s="9"/>
      <c r="EE21" s="12">
        <v>0</v>
      </c>
      <c r="EF21" s="4">
        <v>0</v>
      </c>
      <c r="EG21" s="9">
        <v>0</v>
      </c>
      <c r="EH21" s="12">
        <v>0</v>
      </c>
      <c r="EI21" s="4">
        <v>0</v>
      </c>
      <c r="EJ21" s="9">
        <v>0</v>
      </c>
      <c r="EK21" s="12">
        <v>0</v>
      </c>
      <c r="EL21" s="4">
        <v>0</v>
      </c>
      <c r="EM21" s="9">
        <v>0</v>
      </c>
      <c r="EN21" s="12">
        <v>0</v>
      </c>
      <c r="EO21" s="4">
        <v>0</v>
      </c>
      <c r="EP21" s="9">
        <v>0</v>
      </c>
      <c r="EQ21" s="12">
        <v>0</v>
      </c>
      <c r="ER21" s="4">
        <v>0</v>
      </c>
      <c r="ES21" s="9">
        <v>0</v>
      </c>
      <c r="ET21" s="12">
        <v>0</v>
      </c>
      <c r="EU21" s="4">
        <v>0</v>
      </c>
      <c r="EV21" s="9">
        <v>0</v>
      </c>
      <c r="EW21" s="12">
        <v>0</v>
      </c>
      <c r="EX21" s="4">
        <v>0</v>
      </c>
      <c r="EY21" s="9">
        <v>0</v>
      </c>
      <c r="EZ21" s="12">
        <v>0</v>
      </c>
      <c r="FA21" s="4">
        <v>0</v>
      </c>
      <c r="FB21" s="9">
        <v>0</v>
      </c>
      <c r="FC21" s="12">
        <v>0</v>
      </c>
      <c r="FD21" s="4">
        <v>0</v>
      </c>
      <c r="FE21" s="9">
        <v>0</v>
      </c>
      <c r="FF21" s="12">
        <v>0</v>
      </c>
      <c r="FG21" s="4">
        <v>0</v>
      </c>
      <c r="FH21" s="9">
        <v>0</v>
      </c>
      <c r="FI21" s="12">
        <v>0</v>
      </c>
      <c r="FJ21" s="4">
        <v>0</v>
      </c>
      <c r="FK21" s="9">
        <v>0</v>
      </c>
      <c r="FL21" s="12">
        <v>0</v>
      </c>
      <c r="FM21" s="4">
        <v>0</v>
      </c>
      <c r="FN21" s="9">
        <v>0</v>
      </c>
      <c r="FO21" s="12">
        <v>0</v>
      </c>
      <c r="FP21" s="4">
        <v>0</v>
      </c>
      <c r="FQ21" s="9">
        <v>0</v>
      </c>
      <c r="FR21" s="12">
        <v>0</v>
      </c>
      <c r="FS21" s="4">
        <v>0</v>
      </c>
      <c r="FT21" s="9">
        <v>0</v>
      </c>
      <c r="FU21" s="12">
        <v>0</v>
      </c>
      <c r="FV21" s="4">
        <v>0</v>
      </c>
      <c r="FW21" s="9">
        <f t="shared" si="161"/>
        <v>0</v>
      </c>
      <c r="FX21" s="12">
        <v>0</v>
      </c>
      <c r="FY21" s="4">
        <v>0</v>
      </c>
      <c r="FZ21" s="9">
        <v>0</v>
      </c>
      <c r="GA21" s="12">
        <v>0</v>
      </c>
      <c r="GB21" s="4">
        <v>0</v>
      </c>
      <c r="GC21" s="9">
        <f t="shared" si="162"/>
        <v>0</v>
      </c>
      <c r="GD21" s="12">
        <v>0</v>
      </c>
      <c r="GE21" s="4">
        <v>0</v>
      </c>
      <c r="GF21" s="9">
        <v>0</v>
      </c>
      <c r="GG21" s="12">
        <v>0</v>
      </c>
      <c r="GH21" s="4">
        <v>0</v>
      </c>
      <c r="GI21" s="9">
        <v>0</v>
      </c>
      <c r="GJ21" s="12">
        <v>0</v>
      </c>
      <c r="GK21" s="4">
        <v>0</v>
      </c>
      <c r="GL21" s="9">
        <v>0</v>
      </c>
      <c r="GM21" s="12">
        <v>0</v>
      </c>
      <c r="GN21" s="4">
        <v>0</v>
      </c>
      <c r="GO21" s="9">
        <v>0</v>
      </c>
      <c r="GP21" s="12">
        <v>0</v>
      </c>
      <c r="GQ21" s="4">
        <v>0</v>
      </c>
      <c r="GR21" s="9">
        <v>0</v>
      </c>
      <c r="GS21" s="12">
        <v>0</v>
      </c>
      <c r="GT21" s="4">
        <v>0</v>
      </c>
      <c r="GU21" s="9">
        <v>0</v>
      </c>
      <c r="GV21" s="12">
        <v>0</v>
      </c>
      <c r="GW21" s="4">
        <v>0</v>
      </c>
      <c r="GX21" s="9">
        <v>0</v>
      </c>
      <c r="GY21" s="12">
        <v>0</v>
      </c>
      <c r="GZ21" s="4">
        <v>0</v>
      </c>
      <c r="HA21" s="9">
        <v>0</v>
      </c>
      <c r="HB21" s="12">
        <v>0</v>
      </c>
      <c r="HC21" s="4">
        <v>0</v>
      </c>
      <c r="HD21" s="9">
        <v>0</v>
      </c>
      <c r="HE21" s="12">
        <v>0</v>
      </c>
      <c r="HF21" s="4">
        <v>0</v>
      </c>
      <c r="HG21" s="9">
        <v>0</v>
      </c>
      <c r="HH21" s="12">
        <v>0</v>
      </c>
      <c r="HI21" s="4">
        <v>0</v>
      </c>
      <c r="HJ21" s="9">
        <v>0</v>
      </c>
      <c r="HK21" s="12">
        <v>0</v>
      </c>
      <c r="HL21" s="4">
        <v>0</v>
      </c>
      <c r="HM21" s="9">
        <v>0</v>
      </c>
      <c r="HN21" s="12">
        <v>0</v>
      </c>
      <c r="HO21" s="4">
        <v>0</v>
      </c>
      <c r="HP21" s="9">
        <v>0</v>
      </c>
      <c r="HQ21" s="12">
        <v>0</v>
      </c>
      <c r="HR21" s="4">
        <v>0</v>
      </c>
      <c r="HS21" s="9">
        <v>0</v>
      </c>
      <c r="HT21" s="12">
        <v>0</v>
      </c>
      <c r="HU21" s="4">
        <v>0</v>
      </c>
      <c r="HV21" s="9">
        <v>0</v>
      </c>
      <c r="HW21" s="12">
        <v>0</v>
      </c>
      <c r="HX21" s="4">
        <v>0</v>
      </c>
      <c r="HY21" s="9">
        <v>0</v>
      </c>
      <c r="HZ21" s="12">
        <v>0</v>
      </c>
      <c r="IA21" s="4">
        <v>0</v>
      </c>
      <c r="IB21" s="9">
        <v>0</v>
      </c>
      <c r="IC21" s="12">
        <v>0</v>
      </c>
      <c r="ID21" s="4">
        <v>0</v>
      </c>
      <c r="IE21" s="9">
        <v>0</v>
      </c>
      <c r="IF21" s="12">
        <v>0</v>
      </c>
      <c r="IG21" s="4">
        <v>0</v>
      </c>
      <c r="IH21" s="9">
        <v>0</v>
      </c>
      <c r="II21" s="12"/>
      <c r="IJ21" s="4"/>
      <c r="IK21" s="9"/>
      <c r="IL21" s="12">
        <v>0</v>
      </c>
      <c r="IM21" s="4">
        <v>0</v>
      </c>
      <c r="IN21" s="9">
        <f t="shared" si="163"/>
        <v>0</v>
      </c>
      <c r="IO21" s="12">
        <v>0</v>
      </c>
      <c r="IP21" s="4">
        <v>0</v>
      </c>
      <c r="IQ21" s="9">
        <f t="shared" si="164"/>
        <v>0</v>
      </c>
      <c r="IR21" s="12">
        <v>0</v>
      </c>
      <c r="IS21" s="4">
        <v>0</v>
      </c>
      <c r="IT21" s="9">
        <f t="shared" si="165"/>
        <v>0</v>
      </c>
      <c r="IU21" s="12">
        <v>0</v>
      </c>
      <c r="IV21" s="4">
        <v>0</v>
      </c>
      <c r="IW21" s="9">
        <v>0</v>
      </c>
      <c r="IX21" s="12">
        <v>1</v>
      </c>
      <c r="IY21" s="4">
        <v>9</v>
      </c>
      <c r="IZ21" s="9">
        <f t="shared" si="166"/>
        <v>9000</v>
      </c>
      <c r="JA21" s="12">
        <v>0</v>
      </c>
      <c r="JB21" s="4">
        <v>0</v>
      </c>
      <c r="JC21" s="9">
        <v>0</v>
      </c>
      <c r="JD21" s="12"/>
      <c r="JE21" s="4"/>
      <c r="JF21" s="9"/>
      <c r="JG21" s="12">
        <v>0</v>
      </c>
      <c r="JH21" s="4">
        <v>0</v>
      </c>
      <c r="JI21" s="9">
        <v>0</v>
      </c>
      <c r="JJ21" s="12">
        <v>0</v>
      </c>
      <c r="JK21" s="4">
        <v>0</v>
      </c>
      <c r="JL21" s="9">
        <f t="shared" si="168"/>
        <v>0</v>
      </c>
      <c r="JM21" s="12"/>
      <c r="JN21" s="4"/>
      <c r="JO21" s="9"/>
      <c r="JP21" s="12">
        <v>0</v>
      </c>
      <c r="JQ21" s="4">
        <v>0</v>
      </c>
      <c r="JR21" s="9">
        <v>0</v>
      </c>
      <c r="JS21" s="12">
        <v>0</v>
      </c>
      <c r="JT21" s="4">
        <v>0</v>
      </c>
      <c r="JU21" s="9">
        <v>0</v>
      </c>
      <c r="JV21" s="12">
        <v>3</v>
      </c>
      <c r="JW21" s="4">
        <v>11</v>
      </c>
      <c r="JX21" s="9">
        <f t="shared" si="169"/>
        <v>3666.6666666666665</v>
      </c>
      <c r="JY21" s="12">
        <v>0</v>
      </c>
      <c r="JZ21" s="4">
        <v>0</v>
      </c>
      <c r="KA21" s="9">
        <v>0</v>
      </c>
      <c r="KB21" s="12">
        <v>0</v>
      </c>
      <c r="KC21" s="4">
        <v>0</v>
      </c>
      <c r="KD21" s="9">
        <v>0</v>
      </c>
      <c r="KE21" s="12">
        <v>9341</v>
      </c>
      <c r="KF21" s="4">
        <v>6446</v>
      </c>
      <c r="KG21" s="9">
        <f t="shared" si="171"/>
        <v>690.0760089926132</v>
      </c>
      <c r="KH21" s="12">
        <v>0</v>
      </c>
      <c r="KI21" s="4">
        <v>0</v>
      </c>
      <c r="KJ21" s="9">
        <v>0</v>
      </c>
      <c r="KK21" s="12">
        <v>0</v>
      </c>
      <c r="KL21" s="4">
        <v>0</v>
      </c>
      <c r="KM21" s="9">
        <v>0</v>
      </c>
      <c r="KN21" s="12">
        <v>0</v>
      </c>
      <c r="KO21" s="4">
        <v>0</v>
      </c>
      <c r="KP21" s="9">
        <v>0</v>
      </c>
      <c r="KQ21" s="12">
        <v>0</v>
      </c>
      <c r="KR21" s="4">
        <v>0</v>
      </c>
      <c r="KS21" s="9">
        <v>0</v>
      </c>
      <c r="KT21" s="12">
        <v>0</v>
      </c>
      <c r="KU21" s="4">
        <v>0</v>
      </c>
      <c r="KV21" s="9">
        <v>0</v>
      </c>
      <c r="KW21" s="12">
        <v>0</v>
      </c>
      <c r="KX21" s="4">
        <v>0</v>
      </c>
      <c r="KY21" s="9">
        <v>0</v>
      </c>
      <c r="KZ21" s="12">
        <v>0</v>
      </c>
      <c r="LA21" s="4">
        <v>0</v>
      </c>
      <c r="LB21" s="9">
        <v>0</v>
      </c>
      <c r="LC21" s="12">
        <v>0</v>
      </c>
      <c r="LD21" s="4">
        <v>0</v>
      </c>
      <c r="LE21" s="9">
        <v>0</v>
      </c>
      <c r="LF21" s="12">
        <v>0</v>
      </c>
      <c r="LG21" s="4">
        <v>0</v>
      </c>
      <c r="LH21" s="9">
        <f t="shared" si="172"/>
        <v>0</v>
      </c>
      <c r="LI21" s="12">
        <v>0</v>
      </c>
      <c r="LJ21" s="4">
        <v>0</v>
      </c>
      <c r="LK21" s="9">
        <v>0</v>
      </c>
      <c r="LL21" s="12">
        <v>0</v>
      </c>
      <c r="LM21" s="4">
        <v>0</v>
      </c>
      <c r="LN21" s="9">
        <v>0</v>
      </c>
      <c r="LO21" s="12">
        <v>0</v>
      </c>
      <c r="LP21" s="4">
        <v>0</v>
      </c>
      <c r="LQ21" s="9">
        <f t="shared" si="173"/>
        <v>0</v>
      </c>
      <c r="LR21" s="12">
        <v>0</v>
      </c>
      <c r="LS21" s="4">
        <v>0</v>
      </c>
      <c r="LT21" s="9">
        <v>0</v>
      </c>
      <c r="LU21" s="12">
        <v>0</v>
      </c>
      <c r="LV21" s="4">
        <v>0</v>
      </c>
      <c r="LW21" s="9">
        <v>0</v>
      </c>
      <c r="LX21" s="12">
        <v>0</v>
      </c>
      <c r="LY21" s="4">
        <v>0</v>
      </c>
      <c r="LZ21" s="9">
        <v>0</v>
      </c>
      <c r="MA21" s="12">
        <v>0</v>
      </c>
      <c r="MB21" s="4">
        <v>0</v>
      </c>
      <c r="MC21" s="9">
        <f t="shared" si="174"/>
        <v>0</v>
      </c>
      <c r="MD21" s="12">
        <v>0</v>
      </c>
      <c r="ME21" s="4">
        <v>0</v>
      </c>
      <c r="MF21" s="9">
        <v>0</v>
      </c>
      <c r="MG21" s="12">
        <v>0</v>
      </c>
      <c r="MH21" s="4">
        <v>0</v>
      </c>
      <c r="MI21" s="9">
        <v>0</v>
      </c>
      <c r="MJ21" s="12">
        <v>3</v>
      </c>
      <c r="MK21" s="4">
        <v>9</v>
      </c>
      <c r="ML21" s="9">
        <f t="shared" ref="ML21:ML30" si="183">MK21/MJ21*1000</f>
        <v>3000</v>
      </c>
      <c r="MM21" s="12">
        <v>0</v>
      </c>
      <c r="MN21" s="4">
        <v>0</v>
      </c>
      <c r="MO21" s="9">
        <v>0</v>
      </c>
      <c r="MP21" s="12">
        <v>0</v>
      </c>
      <c r="MQ21" s="4">
        <v>0</v>
      </c>
      <c r="MR21" s="9">
        <v>0</v>
      </c>
      <c r="MS21" s="12">
        <v>0</v>
      </c>
      <c r="MT21" s="4">
        <v>0</v>
      </c>
      <c r="MU21" s="9">
        <v>0</v>
      </c>
      <c r="MV21" s="12">
        <v>0</v>
      </c>
      <c r="MW21" s="4">
        <v>0</v>
      </c>
      <c r="MX21" s="9">
        <v>0</v>
      </c>
      <c r="MY21" s="12">
        <v>0</v>
      </c>
      <c r="MZ21" s="4">
        <v>0</v>
      </c>
      <c r="NA21" s="9">
        <v>0</v>
      </c>
      <c r="NB21" s="12">
        <v>0</v>
      </c>
      <c r="NC21" s="4">
        <v>0</v>
      </c>
      <c r="ND21" s="9">
        <v>0</v>
      </c>
      <c r="NE21" s="12">
        <v>0</v>
      </c>
      <c r="NF21" s="4">
        <v>0</v>
      </c>
      <c r="NG21" s="9">
        <v>0</v>
      </c>
      <c r="NH21" s="12">
        <v>0</v>
      </c>
      <c r="NI21" s="4">
        <v>0</v>
      </c>
      <c r="NJ21" s="9">
        <v>0</v>
      </c>
      <c r="NK21" s="12"/>
      <c r="NL21" s="4"/>
      <c r="NM21" s="9"/>
      <c r="NN21" s="12"/>
      <c r="NO21" s="4"/>
      <c r="NP21" s="9"/>
      <c r="NQ21" s="12">
        <v>0</v>
      </c>
      <c r="NR21" s="4">
        <v>0</v>
      </c>
      <c r="NS21" s="9">
        <v>0</v>
      </c>
      <c r="NT21" s="12"/>
      <c r="NU21" s="221"/>
      <c r="NV21" s="9"/>
      <c r="NW21" s="12">
        <v>0</v>
      </c>
      <c r="NX21" s="4">
        <v>0</v>
      </c>
      <c r="NY21" s="9">
        <v>0</v>
      </c>
      <c r="NZ21" s="12">
        <v>0</v>
      </c>
      <c r="OA21" s="4">
        <v>0</v>
      </c>
      <c r="OB21" s="9">
        <v>0</v>
      </c>
      <c r="OC21" s="12">
        <v>0</v>
      </c>
      <c r="OD21" s="4">
        <v>0</v>
      </c>
      <c r="OE21" s="9">
        <v>0</v>
      </c>
      <c r="OF21" s="12">
        <v>0</v>
      </c>
      <c r="OG21" s="4">
        <v>0</v>
      </c>
      <c r="OH21" s="9">
        <v>0</v>
      </c>
      <c r="OI21" s="12">
        <v>0</v>
      </c>
      <c r="OJ21" s="4">
        <v>0</v>
      </c>
      <c r="OK21" s="9">
        <v>0</v>
      </c>
      <c r="OL21" s="12">
        <v>0</v>
      </c>
      <c r="OM21" s="4">
        <v>0</v>
      </c>
      <c r="ON21" s="9">
        <v>0</v>
      </c>
      <c r="OO21" s="12">
        <v>0</v>
      </c>
      <c r="OP21" s="4">
        <v>0</v>
      </c>
      <c r="OQ21" s="9">
        <v>0</v>
      </c>
      <c r="OR21" s="12">
        <v>0</v>
      </c>
      <c r="OS21" s="4">
        <v>0</v>
      </c>
      <c r="OT21" s="9">
        <v>0</v>
      </c>
      <c r="OU21" s="12">
        <v>0</v>
      </c>
      <c r="OV21" s="4">
        <v>0</v>
      </c>
      <c r="OW21" s="9">
        <v>0</v>
      </c>
      <c r="OX21" s="12">
        <v>0</v>
      </c>
      <c r="OY21" s="4">
        <v>0</v>
      </c>
      <c r="OZ21" s="9">
        <v>0</v>
      </c>
      <c r="PA21" s="12">
        <v>0</v>
      </c>
      <c r="PB21" s="4">
        <v>0</v>
      </c>
      <c r="PC21" s="9">
        <v>0</v>
      </c>
      <c r="PD21" s="12">
        <v>0</v>
      </c>
      <c r="PE21" s="4">
        <v>0</v>
      </c>
      <c r="PF21" s="9">
        <v>0</v>
      </c>
      <c r="PG21" s="12">
        <v>0</v>
      </c>
      <c r="PH21" s="4">
        <v>0</v>
      </c>
      <c r="PI21" s="9">
        <v>0</v>
      </c>
      <c r="PJ21" s="12">
        <v>0</v>
      </c>
      <c r="PK21" s="4">
        <v>0</v>
      </c>
      <c r="PL21" s="9">
        <f t="shared" si="175"/>
        <v>0</v>
      </c>
      <c r="PM21" s="12">
        <v>0</v>
      </c>
      <c r="PN21" s="4">
        <v>0</v>
      </c>
      <c r="PO21" s="9">
        <f t="shared" si="176"/>
        <v>0</v>
      </c>
      <c r="PP21" s="12">
        <v>0</v>
      </c>
      <c r="PQ21" s="4">
        <v>0</v>
      </c>
      <c r="PR21" s="9">
        <v>0</v>
      </c>
      <c r="PS21" s="12">
        <v>0</v>
      </c>
      <c r="PT21" s="4">
        <v>0</v>
      </c>
      <c r="PU21" s="9">
        <v>0</v>
      </c>
      <c r="PV21" s="12">
        <v>0</v>
      </c>
      <c r="PW21" s="4">
        <v>0</v>
      </c>
      <c r="PX21" s="9">
        <v>0</v>
      </c>
      <c r="PY21" s="12">
        <v>35</v>
      </c>
      <c r="PZ21" s="4">
        <v>114</v>
      </c>
      <c r="QA21" s="9">
        <f t="shared" si="177"/>
        <v>3257.1428571428573</v>
      </c>
      <c r="QB21" s="12">
        <v>0</v>
      </c>
      <c r="QC21" s="4">
        <v>1</v>
      </c>
      <c r="QD21" s="9">
        <v>0</v>
      </c>
      <c r="QE21" s="12">
        <v>0</v>
      </c>
      <c r="QF21" s="4">
        <v>0</v>
      </c>
      <c r="QG21" s="9">
        <v>0</v>
      </c>
      <c r="QH21" s="12">
        <v>0</v>
      </c>
      <c r="QI21" s="4">
        <v>0</v>
      </c>
      <c r="QJ21" s="9">
        <v>0</v>
      </c>
      <c r="QK21" s="12">
        <v>0</v>
      </c>
      <c r="QL21" s="4">
        <v>0</v>
      </c>
      <c r="QM21" s="9">
        <v>0</v>
      </c>
      <c r="QN21" s="12">
        <v>0</v>
      </c>
      <c r="QO21" s="4">
        <v>0</v>
      </c>
      <c r="QP21" s="9">
        <v>0</v>
      </c>
      <c r="QQ21" s="12">
        <v>0</v>
      </c>
      <c r="QR21" s="4">
        <v>0</v>
      </c>
      <c r="QS21" s="9">
        <v>0</v>
      </c>
      <c r="QT21" s="12">
        <v>404</v>
      </c>
      <c r="QU21" s="4">
        <v>500</v>
      </c>
      <c r="QV21" s="9">
        <f t="shared" si="178"/>
        <v>1237.6237623762377</v>
      </c>
      <c r="QW21" s="12">
        <v>47421</v>
      </c>
      <c r="QX21" s="4">
        <v>53220</v>
      </c>
      <c r="QY21" s="9">
        <f t="shared" si="179"/>
        <v>1122.2875941038781</v>
      </c>
      <c r="QZ21" s="12">
        <f t="shared" si="20"/>
        <v>59399</v>
      </c>
      <c r="RA21" s="9">
        <f t="shared" si="21"/>
        <v>64676</v>
      </c>
    </row>
    <row r="22" spans="1:469" x14ac:dyDescent="0.3">
      <c r="A22" s="98">
        <v>2005</v>
      </c>
      <c r="B22" s="94" t="s">
        <v>5</v>
      </c>
      <c r="C22" s="12">
        <v>0</v>
      </c>
      <c r="D22" s="4">
        <v>0</v>
      </c>
      <c r="E22" s="9">
        <f t="shared" si="155"/>
        <v>0</v>
      </c>
      <c r="F22" s="12">
        <v>0</v>
      </c>
      <c r="G22" s="4">
        <v>0</v>
      </c>
      <c r="H22" s="9">
        <v>0</v>
      </c>
      <c r="I22" s="12">
        <v>0</v>
      </c>
      <c r="J22" s="4">
        <v>0</v>
      </c>
      <c r="K22" s="9">
        <v>0</v>
      </c>
      <c r="L22" s="12"/>
      <c r="M22" s="4"/>
      <c r="N22" s="9"/>
      <c r="O22" s="12">
        <v>0</v>
      </c>
      <c r="P22" s="4">
        <v>0</v>
      </c>
      <c r="Q22" s="9">
        <v>0</v>
      </c>
      <c r="R22" s="12">
        <v>11247</v>
      </c>
      <c r="S22" s="4">
        <v>10708</v>
      </c>
      <c r="T22" s="9">
        <f t="shared" si="180"/>
        <v>952.0761091846714</v>
      </c>
      <c r="U22" s="12"/>
      <c r="V22" s="4"/>
      <c r="W22" s="9"/>
      <c r="X22" s="12">
        <v>0</v>
      </c>
      <c r="Y22" s="4">
        <v>0</v>
      </c>
      <c r="Z22" s="9">
        <v>0</v>
      </c>
      <c r="AA22" s="12">
        <v>0</v>
      </c>
      <c r="AB22" s="4">
        <v>0</v>
      </c>
      <c r="AC22" s="9">
        <v>0</v>
      </c>
      <c r="AD22" s="12">
        <v>0</v>
      </c>
      <c r="AE22" s="4">
        <v>0</v>
      </c>
      <c r="AF22" s="9">
        <v>0</v>
      </c>
      <c r="AG22" s="12">
        <v>0</v>
      </c>
      <c r="AH22" s="4">
        <v>0</v>
      </c>
      <c r="AI22" s="9">
        <v>0</v>
      </c>
      <c r="AJ22" s="12">
        <v>0</v>
      </c>
      <c r="AK22" s="4">
        <v>0</v>
      </c>
      <c r="AL22" s="9">
        <v>0</v>
      </c>
      <c r="AM22" s="12">
        <v>0</v>
      </c>
      <c r="AN22" s="4">
        <v>0</v>
      </c>
      <c r="AO22" s="9">
        <v>0</v>
      </c>
      <c r="AP22" s="12">
        <v>0</v>
      </c>
      <c r="AQ22" s="4">
        <v>0</v>
      </c>
      <c r="AR22" s="9">
        <f t="shared" si="156"/>
        <v>0</v>
      </c>
      <c r="AS22" s="12">
        <v>0</v>
      </c>
      <c r="AT22" s="4">
        <v>0</v>
      </c>
      <c r="AU22" s="9">
        <f t="shared" si="157"/>
        <v>0</v>
      </c>
      <c r="AV22" s="12">
        <v>0</v>
      </c>
      <c r="AW22" s="4">
        <v>0</v>
      </c>
      <c r="AX22" s="9">
        <v>0</v>
      </c>
      <c r="AY22" s="12">
        <v>0</v>
      </c>
      <c r="AZ22" s="4">
        <v>0</v>
      </c>
      <c r="BA22" s="9">
        <v>0</v>
      </c>
      <c r="BB22" s="12"/>
      <c r="BC22" s="4"/>
      <c r="BD22" s="9"/>
      <c r="BE22" s="12">
        <v>0</v>
      </c>
      <c r="BF22" s="4">
        <v>0</v>
      </c>
      <c r="BG22" s="9">
        <v>0</v>
      </c>
      <c r="BH22" s="12"/>
      <c r="BI22" s="4"/>
      <c r="BJ22" s="9"/>
      <c r="BK22" s="12">
        <v>0</v>
      </c>
      <c r="BL22" s="4">
        <v>0</v>
      </c>
      <c r="BM22" s="9">
        <v>0</v>
      </c>
      <c r="BN22" s="12">
        <v>0</v>
      </c>
      <c r="BO22" s="4">
        <v>0</v>
      </c>
      <c r="BP22" s="9">
        <v>0</v>
      </c>
      <c r="BQ22" s="12">
        <v>0</v>
      </c>
      <c r="BR22" s="4">
        <v>0</v>
      </c>
      <c r="BS22" s="9">
        <v>0</v>
      </c>
      <c r="BT22" s="12">
        <v>0</v>
      </c>
      <c r="BU22" s="4">
        <v>0</v>
      </c>
      <c r="BV22" s="9">
        <v>0</v>
      </c>
      <c r="BW22" s="12">
        <v>0</v>
      </c>
      <c r="BX22" s="4">
        <v>0</v>
      </c>
      <c r="BY22" s="9">
        <v>0</v>
      </c>
      <c r="BZ22" s="12">
        <v>0</v>
      </c>
      <c r="CA22" s="4">
        <v>0</v>
      </c>
      <c r="CB22" s="9">
        <v>0</v>
      </c>
      <c r="CC22" s="12">
        <v>0</v>
      </c>
      <c r="CD22" s="4">
        <v>0</v>
      </c>
      <c r="CE22" s="9">
        <v>0</v>
      </c>
      <c r="CF22" s="12">
        <v>0</v>
      </c>
      <c r="CG22" s="4">
        <v>0</v>
      </c>
      <c r="CH22" s="9">
        <v>0</v>
      </c>
      <c r="CI22" s="12">
        <v>0</v>
      </c>
      <c r="CJ22" s="4">
        <v>0</v>
      </c>
      <c r="CK22" s="9">
        <f t="shared" si="158"/>
        <v>0</v>
      </c>
      <c r="CL22" s="12">
        <v>0</v>
      </c>
      <c r="CM22" s="4">
        <v>0</v>
      </c>
      <c r="CN22" s="9">
        <v>0</v>
      </c>
      <c r="CO22" s="12">
        <v>0</v>
      </c>
      <c r="CP22" s="4">
        <v>0</v>
      </c>
      <c r="CQ22" s="9">
        <v>0</v>
      </c>
      <c r="CR22" s="12">
        <v>0</v>
      </c>
      <c r="CS22" s="4">
        <v>0</v>
      </c>
      <c r="CT22" s="9">
        <v>0</v>
      </c>
      <c r="CU22" s="12">
        <v>0</v>
      </c>
      <c r="CV22" s="4">
        <v>0</v>
      </c>
      <c r="CW22" s="9">
        <v>0</v>
      </c>
      <c r="CX22" s="12">
        <v>5</v>
      </c>
      <c r="CY22" s="4">
        <v>8</v>
      </c>
      <c r="CZ22" s="9">
        <f t="shared" si="182"/>
        <v>1600</v>
      </c>
      <c r="DA22" s="12">
        <v>0</v>
      </c>
      <c r="DB22" s="4">
        <v>0</v>
      </c>
      <c r="DC22" s="9">
        <v>0</v>
      </c>
      <c r="DD22" s="12">
        <v>0</v>
      </c>
      <c r="DE22" s="4">
        <v>0</v>
      </c>
      <c r="DF22" s="9">
        <f t="shared" si="159"/>
        <v>0</v>
      </c>
      <c r="DG22" s="12">
        <v>0</v>
      </c>
      <c r="DH22" s="4">
        <v>0</v>
      </c>
      <c r="DI22" s="9">
        <v>0</v>
      </c>
      <c r="DJ22" s="12">
        <v>0</v>
      </c>
      <c r="DK22" s="4">
        <v>0</v>
      </c>
      <c r="DL22" s="9">
        <v>0</v>
      </c>
      <c r="DM22" s="12">
        <v>0</v>
      </c>
      <c r="DN22" s="4">
        <v>0</v>
      </c>
      <c r="DO22" s="9">
        <f t="shared" si="160"/>
        <v>0</v>
      </c>
      <c r="DP22" s="12">
        <v>0</v>
      </c>
      <c r="DQ22" s="4">
        <v>0</v>
      </c>
      <c r="DR22" s="9">
        <v>0</v>
      </c>
      <c r="DS22" s="12">
        <v>0</v>
      </c>
      <c r="DT22" s="4">
        <v>0</v>
      </c>
      <c r="DU22" s="9">
        <v>0</v>
      </c>
      <c r="DV22" s="12">
        <v>0</v>
      </c>
      <c r="DW22" s="4">
        <v>0</v>
      </c>
      <c r="DX22" s="9">
        <v>0</v>
      </c>
      <c r="DY22" s="12">
        <v>0</v>
      </c>
      <c r="DZ22" s="4">
        <v>0</v>
      </c>
      <c r="EA22" s="9">
        <v>0</v>
      </c>
      <c r="EB22" s="12"/>
      <c r="EC22" s="4"/>
      <c r="ED22" s="9"/>
      <c r="EE22" s="12">
        <v>0</v>
      </c>
      <c r="EF22" s="4">
        <v>0</v>
      </c>
      <c r="EG22" s="9">
        <v>0</v>
      </c>
      <c r="EH22" s="12">
        <v>0</v>
      </c>
      <c r="EI22" s="4">
        <v>0</v>
      </c>
      <c r="EJ22" s="9">
        <v>0</v>
      </c>
      <c r="EK22" s="12">
        <v>0</v>
      </c>
      <c r="EL22" s="4">
        <v>0</v>
      </c>
      <c r="EM22" s="9">
        <v>0</v>
      </c>
      <c r="EN22" s="12">
        <v>0</v>
      </c>
      <c r="EO22" s="4">
        <v>0</v>
      </c>
      <c r="EP22" s="9">
        <v>0</v>
      </c>
      <c r="EQ22" s="12">
        <v>0</v>
      </c>
      <c r="ER22" s="4">
        <v>0</v>
      </c>
      <c r="ES22" s="9">
        <v>0</v>
      </c>
      <c r="ET22" s="12">
        <v>0</v>
      </c>
      <c r="EU22" s="4">
        <v>0</v>
      </c>
      <c r="EV22" s="9">
        <v>0</v>
      </c>
      <c r="EW22" s="12">
        <v>0</v>
      </c>
      <c r="EX22" s="4">
        <v>0</v>
      </c>
      <c r="EY22" s="9">
        <v>0</v>
      </c>
      <c r="EZ22" s="12">
        <v>0</v>
      </c>
      <c r="FA22" s="4">
        <v>0</v>
      </c>
      <c r="FB22" s="9">
        <v>0</v>
      </c>
      <c r="FC22" s="12">
        <v>0</v>
      </c>
      <c r="FD22" s="4">
        <v>0</v>
      </c>
      <c r="FE22" s="9">
        <v>0</v>
      </c>
      <c r="FF22" s="12">
        <v>0</v>
      </c>
      <c r="FG22" s="4">
        <v>0</v>
      </c>
      <c r="FH22" s="9">
        <v>0</v>
      </c>
      <c r="FI22" s="12">
        <v>0</v>
      </c>
      <c r="FJ22" s="4">
        <v>0</v>
      </c>
      <c r="FK22" s="9">
        <v>0</v>
      </c>
      <c r="FL22" s="12">
        <v>0</v>
      </c>
      <c r="FM22" s="4">
        <v>0</v>
      </c>
      <c r="FN22" s="9">
        <v>0</v>
      </c>
      <c r="FO22" s="12">
        <v>0</v>
      </c>
      <c r="FP22" s="4">
        <v>0</v>
      </c>
      <c r="FQ22" s="9">
        <v>0</v>
      </c>
      <c r="FR22" s="12">
        <v>0</v>
      </c>
      <c r="FS22" s="4">
        <v>0</v>
      </c>
      <c r="FT22" s="9">
        <v>0</v>
      </c>
      <c r="FU22" s="12">
        <v>0</v>
      </c>
      <c r="FV22" s="4">
        <v>0</v>
      </c>
      <c r="FW22" s="9">
        <f t="shared" si="161"/>
        <v>0</v>
      </c>
      <c r="FX22" s="12">
        <v>0</v>
      </c>
      <c r="FY22" s="4">
        <v>0</v>
      </c>
      <c r="FZ22" s="9">
        <v>0</v>
      </c>
      <c r="GA22" s="12">
        <v>0</v>
      </c>
      <c r="GB22" s="4">
        <v>0</v>
      </c>
      <c r="GC22" s="9">
        <f t="shared" si="162"/>
        <v>0</v>
      </c>
      <c r="GD22" s="12">
        <v>0</v>
      </c>
      <c r="GE22" s="4">
        <v>0</v>
      </c>
      <c r="GF22" s="9">
        <v>0</v>
      </c>
      <c r="GG22" s="12">
        <v>0</v>
      </c>
      <c r="GH22" s="4">
        <v>0</v>
      </c>
      <c r="GI22" s="9">
        <v>0</v>
      </c>
      <c r="GJ22" s="12">
        <v>0</v>
      </c>
      <c r="GK22" s="4">
        <v>0</v>
      </c>
      <c r="GL22" s="9">
        <v>0</v>
      </c>
      <c r="GM22" s="12">
        <v>0</v>
      </c>
      <c r="GN22" s="4">
        <v>0</v>
      </c>
      <c r="GO22" s="9">
        <v>0</v>
      </c>
      <c r="GP22" s="12">
        <v>0</v>
      </c>
      <c r="GQ22" s="4">
        <v>0</v>
      </c>
      <c r="GR22" s="9">
        <v>0</v>
      </c>
      <c r="GS22" s="12">
        <v>0</v>
      </c>
      <c r="GT22" s="4">
        <v>0</v>
      </c>
      <c r="GU22" s="9">
        <v>0</v>
      </c>
      <c r="GV22" s="12">
        <v>0</v>
      </c>
      <c r="GW22" s="4">
        <v>0</v>
      </c>
      <c r="GX22" s="9">
        <v>0</v>
      </c>
      <c r="GY22" s="12">
        <v>0</v>
      </c>
      <c r="GZ22" s="4">
        <v>0</v>
      </c>
      <c r="HA22" s="9">
        <v>0</v>
      </c>
      <c r="HB22" s="12">
        <v>0</v>
      </c>
      <c r="HC22" s="4">
        <v>0</v>
      </c>
      <c r="HD22" s="9">
        <v>0</v>
      </c>
      <c r="HE22" s="12">
        <v>0</v>
      </c>
      <c r="HF22" s="4">
        <v>0</v>
      </c>
      <c r="HG22" s="9">
        <v>0</v>
      </c>
      <c r="HH22" s="12">
        <v>0</v>
      </c>
      <c r="HI22" s="4">
        <v>0</v>
      </c>
      <c r="HJ22" s="9">
        <v>0</v>
      </c>
      <c r="HK22" s="12">
        <v>8485</v>
      </c>
      <c r="HL22" s="4">
        <v>7308</v>
      </c>
      <c r="HM22" s="9">
        <f t="shared" ref="HM22:HM28" si="184">HL22/HK22*1000</f>
        <v>861.28461991750146</v>
      </c>
      <c r="HN22" s="12">
        <v>0</v>
      </c>
      <c r="HO22" s="4">
        <v>0</v>
      </c>
      <c r="HP22" s="9">
        <v>0</v>
      </c>
      <c r="HQ22" s="12">
        <v>0</v>
      </c>
      <c r="HR22" s="4">
        <v>0</v>
      </c>
      <c r="HS22" s="9">
        <v>0</v>
      </c>
      <c r="HT22" s="12">
        <v>0</v>
      </c>
      <c r="HU22" s="4">
        <v>0</v>
      </c>
      <c r="HV22" s="9">
        <v>0</v>
      </c>
      <c r="HW22" s="12">
        <v>0</v>
      </c>
      <c r="HX22" s="4">
        <v>0</v>
      </c>
      <c r="HY22" s="9">
        <v>0</v>
      </c>
      <c r="HZ22" s="12">
        <v>0</v>
      </c>
      <c r="IA22" s="4">
        <v>0</v>
      </c>
      <c r="IB22" s="9">
        <v>0</v>
      </c>
      <c r="IC22" s="12">
        <v>0</v>
      </c>
      <c r="ID22" s="4">
        <v>0</v>
      </c>
      <c r="IE22" s="9">
        <v>0</v>
      </c>
      <c r="IF22" s="12">
        <v>0</v>
      </c>
      <c r="IG22" s="4">
        <v>0</v>
      </c>
      <c r="IH22" s="9">
        <v>0</v>
      </c>
      <c r="II22" s="12"/>
      <c r="IJ22" s="4"/>
      <c r="IK22" s="9"/>
      <c r="IL22" s="12">
        <v>0</v>
      </c>
      <c r="IM22" s="4">
        <v>0</v>
      </c>
      <c r="IN22" s="9">
        <f t="shared" si="163"/>
        <v>0</v>
      </c>
      <c r="IO22" s="12">
        <v>0</v>
      </c>
      <c r="IP22" s="4">
        <v>0</v>
      </c>
      <c r="IQ22" s="9">
        <f t="shared" si="164"/>
        <v>0</v>
      </c>
      <c r="IR22" s="12">
        <v>0</v>
      </c>
      <c r="IS22" s="4">
        <v>0</v>
      </c>
      <c r="IT22" s="9">
        <f t="shared" si="165"/>
        <v>0</v>
      </c>
      <c r="IU22" s="12">
        <v>0</v>
      </c>
      <c r="IV22" s="4">
        <v>0</v>
      </c>
      <c r="IW22" s="9">
        <v>0</v>
      </c>
      <c r="IX22" s="12">
        <v>1</v>
      </c>
      <c r="IY22" s="4">
        <v>12</v>
      </c>
      <c r="IZ22" s="9">
        <f t="shared" si="166"/>
        <v>12000</v>
      </c>
      <c r="JA22" s="12">
        <v>0</v>
      </c>
      <c r="JB22" s="4">
        <v>0</v>
      </c>
      <c r="JC22" s="9">
        <v>0</v>
      </c>
      <c r="JD22" s="12"/>
      <c r="JE22" s="4"/>
      <c r="JF22" s="9"/>
      <c r="JG22" s="12">
        <v>0</v>
      </c>
      <c r="JH22" s="4">
        <v>0</v>
      </c>
      <c r="JI22" s="9">
        <v>0</v>
      </c>
      <c r="JJ22" s="12">
        <v>0</v>
      </c>
      <c r="JK22" s="4">
        <v>0</v>
      </c>
      <c r="JL22" s="9">
        <f t="shared" si="168"/>
        <v>0</v>
      </c>
      <c r="JM22" s="12"/>
      <c r="JN22" s="4"/>
      <c r="JO22" s="9"/>
      <c r="JP22" s="12">
        <v>0</v>
      </c>
      <c r="JQ22" s="4">
        <v>0</v>
      </c>
      <c r="JR22" s="9">
        <v>0</v>
      </c>
      <c r="JS22" s="12">
        <v>0</v>
      </c>
      <c r="JT22" s="4">
        <v>0</v>
      </c>
      <c r="JU22" s="9">
        <v>0</v>
      </c>
      <c r="JV22" s="12">
        <v>1</v>
      </c>
      <c r="JW22" s="4">
        <v>4</v>
      </c>
      <c r="JX22" s="9">
        <f t="shared" si="169"/>
        <v>4000</v>
      </c>
      <c r="JY22" s="12">
        <v>0</v>
      </c>
      <c r="JZ22" s="4">
        <v>0</v>
      </c>
      <c r="KA22" s="9">
        <v>0</v>
      </c>
      <c r="KB22" s="12">
        <v>110</v>
      </c>
      <c r="KC22" s="4">
        <v>165</v>
      </c>
      <c r="KD22" s="9">
        <f t="shared" si="170"/>
        <v>1500</v>
      </c>
      <c r="KE22" s="12">
        <v>4433</v>
      </c>
      <c r="KF22" s="4">
        <v>3195</v>
      </c>
      <c r="KG22" s="9">
        <f t="shared" si="171"/>
        <v>720.73088202120459</v>
      </c>
      <c r="KH22" s="12">
        <v>0</v>
      </c>
      <c r="KI22" s="4">
        <v>0</v>
      </c>
      <c r="KJ22" s="9">
        <v>0</v>
      </c>
      <c r="KK22" s="12">
        <v>0</v>
      </c>
      <c r="KL22" s="4">
        <v>0</v>
      </c>
      <c r="KM22" s="9">
        <v>0</v>
      </c>
      <c r="KN22" s="12">
        <v>0</v>
      </c>
      <c r="KO22" s="4">
        <v>0</v>
      </c>
      <c r="KP22" s="9">
        <v>0</v>
      </c>
      <c r="KQ22" s="12">
        <v>0</v>
      </c>
      <c r="KR22" s="4">
        <v>0</v>
      </c>
      <c r="KS22" s="9">
        <v>0</v>
      </c>
      <c r="KT22" s="12">
        <v>0</v>
      </c>
      <c r="KU22" s="4">
        <v>0</v>
      </c>
      <c r="KV22" s="9">
        <v>0</v>
      </c>
      <c r="KW22" s="12">
        <v>0</v>
      </c>
      <c r="KX22" s="4">
        <v>0</v>
      </c>
      <c r="KY22" s="9">
        <v>0</v>
      </c>
      <c r="KZ22" s="12">
        <v>0</v>
      </c>
      <c r="LA22" s="4">
        <v>0</v>
      </c>
      <c r="LB22" s="9">
        <v>0</v>
      </c>
      <c r="LC22" s="12">
        <v>0</v>
      </c>
      <c r="LD22" s="4">
        <v>0</v>
      </c>
      <c r="LE22" s="9">
        <v>0</v>
      </c>
      <c r="LF22" s="12">
        <v>0</v>
      </c>
      <c r="LG22" s="4">
        <v>0</v>
      </c>
      <c r="LH22" s="9">
        <f t="shared" si="172"/>
        <v>0</v>
      </c>
      <c r="LI22" s="12">
        <v>0</v>
      </c>
      <c r="LJ22" s="4">
        <v>0</v>
      </c>
      <c r="LK22" s="9">
        <v>0</v>
      </c>
      <c r="LL22" s="12">
        <v>0</v>
      </c>
      <c r="LM22" s="4">
        <v>0</v>
      </c>
      <c r="LN22" s="9">
        <v>0</v>
      </c>
      <c r="LO22" s="12">
        <v>0</v>
      </c>
      <c r="LP22" s="4">
        <v>0</v>
      </c>
      <c r="LQ22" s="9">
        <f t="shared" si="173"/>
        <v>0</v>
      </c>
      <c r="LR22" s="12">
        <v>0</v>
      </c>
      <c r="LS22" s="4">
        <v>0</v>
      </c>
      <c r="LT22" s="9">
        <v>0</v>
      </c>
      <c r="LU22" s="12">
        <v>0</v>
      </c>
      <c r="LV22" s="4">
        <v>0</v>
      </c>
      <c r="LW22" s="9">
        <v>0</v>
      </c>
      <c r="LX22" s="12">
        <v>0</v>
      </c>
      <c r="LY22" s="4">
        <v>0</v>
      </c>
      <c r="LZ22" s="9">
        <v>0</v>
      </c>
      <c r="MA22" s="12">
        <v>0</v>
      </c>
      <c r="MB22" s="4">
        <v>0</v>
      </c>
      <c r="MC22" s="9">
        <f t="shared" si="174"/>
        <v>0</v>
      </c>
      <c r="MD22" s="12">
        <v>0</v>
      </c>
      <c r="ME22" s="4">
        <v>0</v>
      </c>
      <c r="MF22" s="9">
        <v>0</v>
      </c>
      <c r="MG22" s="12">
        <v>0</v>
      </c>
      <c r="MH22" s="4">
        <v>0</v>
      </c>
      <c r="MI22" s="9">
        <v>0</v>
      </c>
      <c r="MJ22" s="12">
        <v>0</v>
      </c>
      <c r="MK22" s="4">
        <v>3</v>
      </c>
      <c r="ML22" s="9">
        <v>0</v>
      </c>
      <c r="MM22" s="12">
        <v>0</v>
      </c>
      <c r="MN22" s="4">
        <v>0</v>
      </c>
      <c r="MO22" s="9">
        <v>0</v>
      </c>
      <c r="MP22" s="12">
        <v>0</v>
      </c>
      <c r="MQ22" s="4">
        <v>0</v>
      </c>
      <c r="MR22" s="9">
        <v>0</v>
      </c>
      <c r="MS22" s="12">
        <v>0</v>
      </c>
      <c r="MT22" s="4">
        <v>0</v>
      </c>
      <c r="MU22" s="9">
        <v>0</v>
      </c>
      <c r="MV22" s="12">
        <v>0</v>
      </c>
      <c r="MW22" s="4">
        <v>0</v>
      </c>
      <c r="MX22" s="9">
        <v>0</v>
      </c>
      <c r="MY22" s="12">
        <v>0</v>
      </c>
      <c r="MZ22" s="4">
        <v>0</v>
      </c>
      <c r="NA22" s="9">
        <v>0</v>
      </c>
      <c r="NB22" s="12">
        <v>0</v>
      </c>
      <c r="NC22" s="4">
        <v>0</v>
      </c>
      <c r="ND22" s="9">
        <v>0</v>
      </c>
      <c r="NE22" s="12">
        <v>0</v>
      </c>
      <c r="NF22" s="4">
        <v>0</v>
      </c>
      <c r="NG22" s="9">
        <v>0</v>
      </c>
      <c r="NH22" s="12">
        <v>0</v>
      </c>
      <c r="NI22" s="4">
        <v>0</v>
      </c>
      <c r="NJ22" s="9">
        <v>0</v>
      </c>
      <c r="NK22" s="12"/>
      <c r="NL22" s="4"/>
      <c r="NM22" s="9"/>
      <c r="NN22" s="12"/>
      <c r="NO22" s="4"/>
      <c r="NP22" s="9"/>
      <c r="NQ22" s="12">
        <v>0</v>
      </c>
      <c r="NR22" s="4">
        <v>0</v>
      </c>
      <c r="NS22" s="9">
        <v>0</v>
      </c>
      <c r="NT22" s="12"/>
      <c r="NU22" s="221"/>
      <c r="NV22" s="9"/>
      <c r="NW22" s="12">
        <v>0</v>
      </c>
      <c r="NX22" s="4">
        <v>0</v>
      </c>
      <c r="NY22" s="9">
        <v>0</v>
      </c>
      <c r="NZ22" s="12">
        <v>0</v>
      </c>
      <c r="OA22" s="4">
        <v>0</v>
      </c>
      <c r="OB22" s="9">
        <v>0</v>
      </c>
      <c r="OC22" s="12">
        <v>0</v>
      </c>
      <c r="OD22" s="4">
        <v>0</v>
      </c>
      <c r="OE22" s="9">
        <v>0</v>
      </c>
      <c r="OF22" s="12">
        <v>0</v>
      </c>
      <c r="OG22" s="4">
        <v>0</v>
      </c>
      <c r="OH22" s="9">
        <v>0</v>
      </c>
      <c r="OI22" s="12">
        <v>0</v>
      </c>
      <c r="OJ22" s="4">
        <v>0</v>
      </c>
      <c r="OK22" s="9">
        <v>0</v>
      </c>
      <c r="OL22" s="12">
        <v>0</v>
      </c>
      <c r="OM22" s="4">
        <v>0</v>
      </c>
      <c r="ON22" s="9">
        <v>0</v>
      </c>
      <c r="OO22" s="12">
        <v>0</v>
      </c>
      <c r="OP22" s="4">
        <v>0</v>
      </c>
      <c r="OQ22" s="9">
        <v>0</v>
      </c>
      <c r="OR22" s="12">
        <v>0</v>
      </c>
      <c r="OS22" s="4">
        <v>0</v>
      </c>
      <c r="OT22" s="9">
        <v>0</v>
      </c>
      <c r="OU22" s="12">
        <v>0</v>
      </c>
      <c r="OV22" s="4">
        <v>0</v>
      </c>
      <c r="OW22" s="9">
        <v>0</v>
      </c>
      <c r="OX22" s="12">
        <v>0</v>
      </c>
      <c r="OY22" s="4">
        <v>0</v>
      </c>
      <c r="OZ22" s="9">
        <v>0</v>
      </c>
      <c r="PA22" s="12">
        <v>172</v>
      </c>
      <c r="PB22" s="4">
        <v>459</v>
      </c>
      <c r="PC22" s="9">
        <f t="shared" ref="PC22:PC23" si="185">PB22/PA22*1000</f>
        <v>2668.6046511627906</v>
      </c>
      <c r="PD22" s="12">
        <v>0</v>
      </c>
      <c r="PE22" s="4">
        <v>0</v>
      </c>
      <c r="PF22" s="9">
        <v>0</v>
      </c>
      <c r="PG22" s="12">
        <v>0</v>
      </c>
      <c r="PH22" s="4">
        <v>0</v>
      </c>
      <c r="PI22" s="9">
        <v>0</v>
      </c>
      <c r="PJ22" s="12">
        <v>0</v>
      </c>
      <c r="PK22" s="4">
        <v>0</v>
      </c>
      <c r="PL22" s="9">
        <f t="shared" si="175"/>
        <v>0</v>
      </c>
      <c r="PM22" s="12">
        <v>0</v>
      </c>
      <c r="PN22" s="4">
        <v>0</v>
      </c>
      <c r="PO22" s="9">
        <f t="shared" si="176"/>
        <v>0</v>
      </c>
      <c r="PP22" s="12">
        <v>0</v>
      </c>
      <c r="PQ22" s="4">
        <v>0</v>
      </c>
      <c r="PR22" s="9">
        <v>0</v>
      </c>
      <c r="PS22" s="12">
        <v>0</v>
      </c>
      <c r="PT22" s="4">
        <v>0</v>
      </c>
      <c r="PU22" s="9">
        <v>0</v>
      </c>
      <c r="PV22" s="12">
        <v>0</v>
      </c>
      <c r="PW22" s="4">
        <v>0</v>
      </c>
      <c r="PX22" s="9">
        <v>0</v>
      </c>
      <c r="PY22" s="12">
        <v>28</v>
      </c>
      <c r="PZ22" s="4">
        <v>61</v>
      </c>
      <c r="QA22" s="9">
        <f t="shared" si="177"/>
        <v>2178.5714285714284</v>
      </c>
      <c r="QB22" s="12">
        <v>0</v>
      </c>
      <c r="QC22" s="4">
        <v>0</v>
      </c>
      <c r="QD22" s="9">
        <v>0</v>
      </c>
      <c r="QE22" s="12">
        <v>0</v>
      </c>
      <c r="QF22" s="4">
        <v>0</v>
      </c>
      <c r="QG22" s="9">
        <v>0</v>
      </c>
      <c r="QH22" s="12">
        <v>0</v>
      </c>
      <c r="QI22" s="4">
        <v>0</v>
      </c>
      <c r="QJ22" s="9">
        <v>0</v>
      </c>
      <c r="QK22" s="12">
        <v>0</v>
      </c>
      <c r="QL22" s="4">
        <v>0</v>
      </c>
      <c r="QM22" s="9">
        <v>0</v>
      </c>
      <c r="QN22" s="12">
        <v>0</v>
      </c>
      <c r="QO22" s="4">
        <v>0</v>
      </c>
      <c r="QP22" s="9">
        <v>0</v>
      </c>
      <c r="QQ22" s="12">
        <v>0</v>
      </c>
      <c r="QR22" s="4">
        <v>0</v>
      </c>
      <c r="QS22" s="9">
        <v>0</v>
      </c>
      <c r="QT22" s="12">
        <v>807</v>
      </c>
      <c r="QU22" s="4">
        <v>783</v>
      </c>
      <c r="QV22" s="9">
        <f t="shared" si="178"/>
        <v>970.26022304832713</v>
      </c>
      <c r="QW22" s="12">
        <v>84103</v>
      </c>
      <c r="QX22" s="4">
        <v>40346</v>
      </c>
      <c r="QY22" s="9">
        <f t="shared" si="179"/>
        <v>479.72129412743897</v>
      </c>
      <c r="QZ22" s="12">
        <f t="shared" si="20"/>
        <v>109392</v>
      </c>
      <c r="RA22" s="9">
        <f t="shared" si="21"/>
        <v>63052</v>
      </c>
    </row>
    <row r="23" spans="1:469" x14ac:dyDescent="0.3">
      <c r="A23" s="98">
        <v>2005</v>
      </c>
      <c r="B23" s="94" t="s">
        <v>6</v>
      </c>
      <c r="C23" s="12">
        <v>0</v>
      </c>
      <c r="D23" s="4">
        <v>0</v>
      </c>
      <c r="E23" s="9">
        <f t="shared" si="155"/>
        <v>0</v>
      </c>
      <c r="F23" s="12">
        <v>0</v>
      </c>
      <c r="G23" s="4">
        <v>0</v>
      </c>
      <c r="H23" s="9">
        <v>0</v>
      </c>
      <c r="I23" s="12">
        <v>0</v>
      </c>
      <c r="J23" s="4">
        <v>0</v>
      </c>
      <c r="K23" s="9">
        <v>0</v>
      </c>
      <c r="L23" s="12"/>
      <c r="M23" s="4"/>
      <c r="N23" s="9"/>
      <c r="O23" s="12">
        <v>0</v>
      </c>
      <c r="P23" s="4">
        <v>0</v>
      </c>
      <c r="Q23" s="9">
        <v>0</v>
      </c>
      <c r="R23" s="12">
        <v>1828</v>
      </c>
      <c r="S23" s="4">
        <v>4741</v>
      </c>
      <c r="T23" s="9">
        <f t="shared" si="180"/>
        <v>2593.5448577680527</v>
      </c>
      <c r="U23" s="12"/>
      <c r="V23" s="4"/>
      <c r="W23" s="9"/>
      <c r="X23" s="12">
        <v>0</v>
      </c>
      <c r="Y23" s="4">
        <v>0</v>
      </c>
      <c r="Z23" s="9">
        <v>0</v>
      </c>
      <c r="AA23" s="12">
        <v>0</v>
      </c>
      <c r="AB23" s="4">
        <v>0</v>
      </c>
      <c r="AC23" s="9">
        <v>0</v>
      </c>
      <c r="AD23" s="12">
        <v>0</v>
      </c>
      <c r="AE23" s="4">
        <v>0</v>
      </c>
      <c r="AF23" s="9">
        <v>0</v>
      </c>
      <c r="AG23" s="12">
        <v>0</v>
      </c>
      <c r="AH23" s="4">
        <v>0</v>
      </c>
      <c r="AI23" s="9">
        <v>0</v>
      </c>
      <c r="AJ23" s="12">
        <v>0</v>
      </c>
      <c r="AK23" s="4">
        <v>0</v>
      </c>
      <c r="AL23" s="9">
        <v>0</v>
      </c>
      <c r="AM23" s="12">
        <v>0</v>
      </c>
      <c r="AN23" s="4">
        <v>0</v>
      </c>
      <c r="AO23" s="9">
        <v>0</v>
      </c>
      <c r="AP23" s="12">
        <v>0</v>
      </c>
      <c r="AQ23" s="4">
        <v>0</v>
      </c>
      <c r="AR23" s="9">
        <f t="shared" si="156"/>
        <v>0</v>
      </c>
      <c r="AS23" s="12">
        <v>0</v>
      </c>
      <c r="AT23" s="4">
        <v>0</v>
      </c>
      <c r="AU23" s="9">
        <f t="shared" si="157"/>
        <v>0</v>
      </c>
      <c r="AV23" s="12">
        <v>0</v>
      </c>
      <c r="AW23" s="4">
        <v>0</v>
      </c>
      <c r="AX23" s="9">
        <v>0</v>
      </c>
      <c r="AY23" s="12">
        <v>0</v>
      </c>
      <c r="AZ23" s="4">
        <v>0</v>
      </c>
      <c r="BA23" s="9">
        <v>0</v>
      </c>
      <c r="BB23" s="12"/>
      <c r="BC23" s="4"/>
      <c r="BD23" s="9"/>
      <c r="BE23" s="12">
        <v>0</v>
      </c>
      <c r="BF23" s="4">
        <v>0</v>
      </c>
      <c r="BG23" s="9">
        <v>0</v>
      </c>
      <c r="BH23" s="12"/>
      <c r="BI23" s="4"/>
      <c r="BJ23" s="9"/>
      <c r="BK23" s="12">
        <v>0</v>
      </c>
      <c r="BL23" s="4">
        <v>0</v>
      </c>
      <c r="BM23" s="9">
        <v>0</v>
      </c>
      <c r="BN23" s="12">
        <v>0</v>
      </c>
      <c r="BO23" s="4">
        <v>0</v>
      </c>
      <c r="BP23" s="9">
        <v>0</v>
      </c>
      <c r="BQ23" s="12">
        <v>0</v>
      </c>
      <c r="BR23" s="4">
        <v>0</v>
      </c>
      <c r="BS23" s="9">
        <v>0</v>
      </c>
      <c r="BT23" s="12">
        <v>0</v>
      </c>
      <c r="BU23" s="4">
        <v>0</v>
      </c>
      <c r="BV23" s="9">
        <v>0</v>
      </c>
      <c r="BW23" s="12">
        <v>0</v>
      </c>
      <c r="BX23" s="4">
        <v>0</v>
      </c>
      <c r="BY23" s="9">
        <v>0</v>
      </c>
      <c r="BZ23" s="12">
        <v>0</v>
      </c>
      <c r="CA23" s="4">
        <v>0</v>
      </c>
      <c r="CB23" s="9">
        <v>0</v>
      </c>
      <c r="CC23" s="12">
        <v>0</v>
      </c>
      <c r="CD23" s="4">
        <v>0</v>
      </c>
      <c r="CE23" s="9">
        <v>0</v>
      </c>
      <c r="CF23" s="12">
        <v>0</v>
      </c>
      <c r="CG23" s="4">
        <v>0</v>
      </c>
      <c r="CH23" s="9">
        <v>0</v>
      </c>
      <c r="CI23" s="12">
        <v>0</v>
      </c>
      <c r="CJ23" s="4">
        <v>0</v>
      </c>
      <c r="CK23" s="9">
        <f t="shared" si="158"/>
        <v>0</v>
      </c>
      <c r="CL23" s="12">
        <v>0</v>
      </c>
      <c r="CM23" s="4">
        <v>0</v>
      </c>
      <c r="CN23" s="9">
        <v>0</v>
      </c>
      <c r="CO23" s="12">
        <v>0</v>
      </c>
      <c r="CP23" s="4">
        <v>0</v>
      </c>
      <c r="CQ23" s="9">
        <v>0</v>
      </c>
      <c r="CR23" s="12">
        <v>0</v>
      </c>
      <c r="CS23" s="4">
        <v>0</v>
      </c>
      <c r="CT23" s="9">
        <v>0</v>
      </c>
      <c r="CU23" s="12">
        <v>0</v>
      </c>
      <c r="CV23" s="4">
        <v>0</v>
      </c>
      <c r="CW23" s="9">
        <v>0</v>
      </c>
      <c r="CX23" s="12">
        <v>43</v>
      </c>
      <c r="CY23" s="4">
        <v>93</v>
      </c>
      <c r="CZ23" s="9">
        <f t="shared" si="182"/>
        <v>2162.7906976744184</v>
      </c>
      <c r="DA23" s="12">
        <v>0</v>
      </c>
      <c r="DB23" s="4">
        <v>0</v>
      </c>
      <c r="DC23" s="9">
        <v>0</v>
      </c>
      <c r="DD23" s="12">
        <v>0</v>
      </c>
      <c r="DE23" s="4">
        <v>0</v>
      </c>
      <c r="DF23" s="9">
        <f t="shared" si="159"/>
        <v>0</v>
      </c>
      <c r="DG23" s="12">
        <v>0</v>
      </c>
      <c r="DH23" s="4">
        <v>0</v>
      </c>
      <c r="DI23" s="9">
        <v>0</v>
      </c>
      <c r="DJ23" s="12">
        <v>44</v>
      </c>
      <c r="DK23" s="4">
        <v>66</v>
      </c>
      <c r="DL23" s="9">
        <f t="shared" ref="DL23" si="186">DK23/DJ23*1000</f>
        <v>1500</v>
      </c>
      <c r="DM23" s="12">
        <v>0</v>
      </c>
      <c r="DN23" s="4">
        <v>0</v>
      </c>
      <c r="DO23" s="9">
        <f t="shared" si="160"/>
        <v>0</v>
      </c>
      <c r="DP23" s="12">
        <v>0</v>
      </c>
      <c r="DQ23" s="4">
        <v>0</v>
      </c>
      <c r="DR23" s="9">
        <v>0</v>
      </c>
      <c r="DS23" s="12">
        <v>0</v>
      </c>
      <c r="DT23" s="4">
        <v>0</v>
      </c>
      <c r="DU23" s="9">
        <v>0</v>
      </c>
      <c r="DV23" s="12">
        <v>0</v>
      </c>
      <c r="DW23" s="4">
        <v>0</v>
      </c>
      <c r="DX23" s="9">
        <v>0</v>
      </c>
      <c r="DY23" s="12">
        <v>0</v>
      </c>
      <c r="DZ23" s="4">
        <v>0</v>
      </c>
      <c r="EA23" s="9">
        <v>0</v>
      </c>
      <c r="EB23" s="12"/>
      <c r="EC23" s="4"/>
      <c r="ED23" s="9"/>
      <c r="EE23" s="12">
        <v>0</v>
      </c>
      <c r="EF23" s="4">
        <v>0</v>
      </c>
      <c r="EG23" s="9">
        <v>0</v>
      </c>
      <c r="EH23" s="12">
        <v>0</v>
      </c>
      <c r="EI23" s="4">
        <v>0</v>
      </c>
      <c r="EJ23" s="9">
        <v>0</v>
      </c>
      <c r="EK23" s="12">
        <v>0</v>
      </c>
      <c r="EL23" s="4">
        <v>0</v>
      </c>
      <c r="EM23" s="9">
        <v>0</v>
      </c>
      <c r="EN23" s="12">
        <v>0</v>
      </c>
      <c r="EO23" s="4">
        <v>0</v>
      </c>
      <c r="EP23" s="9">
        <v>0</v>
      </c>
      <c r="EQ23" s="12">
        <v>0</v>
      </c>
      <c r="ER23" s="4">
        <v>0</v>
      </c>
      <c r="ES23" s="9">
        <v>0</v>
      </c>
      <c r="ET23" s="12">
        <v>0</v>
      </c>
      <c r="EU23" s="4">
        <v>0</v>
      </c>
      <c r="EV23" s="9">
        <v>0</v>
      </c>
      <c r="EW23" s="12">
        <v>0</v>
      </c>
      <c r="EX23" s="4">
        <v>0</v>
      </c>
      <c r="EY23" s="9">
        <v>0</v>
      </c>
      <c r="EZ23" s="12">
        <v>0</v>
      </c>
      <c r="FA23" s="4">
        <v>0</v>
      </c>
      <c r="FB23" s="9">
        <v>0</v>
      </c>
      <c r="FC23" s="12">
        <v>0</v>
      </c>
      <c r="FD23" s="4">
        <v>0</v>
      </c>
      <c r="FE23" s="9">
        <v>0</v>
      </c>
      <c r="FF23" s="12">
        <v>151</v>
      </c>
      <c r="FG23" s="4">
        <v>227</v>
      </c>
      <c r="FH23" s="9">
        <f t="shared" ref="FH23:FH28" si="187">FG23/FF23*1000</f>
        <v>1503.3112582781455</v>
      </c>
      <c r="FI23" s="12">
        <v>0</v>
      </c>
      <c r="FJ23" s="4">
        <v>0</v>
      </c>
      <c r="FK23" s="9">
        <v>0</v>
      </c>
      <c r="FL23" s="12">
        <v>0</v>
      </c>
      <c r="FM23" s="4">
        <v>0</v>
      </c>
      <c r="FN23" s="9">
        <v>0</v>
      </c>
      <c r="FO23" s="12">
        <v>0</v>
      </c>
      <c r="FP23" s="4">
        <v>0</v>
      </c>
      <c r="FQ23" s="9">
        <v>0</v>
      </c>
      <c r="FR23" s="12">
        <v>0</v>
      </c>
      <c r="FS23" s="4">
        <v>0</v>
      </c>
      <c r="FT23" s="9">
        <v>0</v>
      </c>
      <c r="FU23" s="12">
        <v>0</v>
      </c>
      <c r="FV23" s="4">
        <v>0</v>
      </c>
      <c r="FW23" s="9">
        <f t="shared" si="161"/>
        <v>0</v>
      </c>
      <c r="FX23" s="12">
        <v>0</v>
      </c>
      <c r="FY23" s="4">
        <v>0</v>
      </c>
      <c r="FZ23" s="9">
        <v>0</v>
      </c>
      <c r="GA23" s="12">
        <v>0</v>
      </c>
      <c r="GB23" s="4">
        <v>0</v>
      </c>
      <c r="GC23" s="9">
        <f t="shared" si="162"/>
        <v>0</v>
      </c>
      <c r="GD23" s="12">
        <v>0</v>
      </c>
      <c r="GE23" s="4">
        <v>0</v>
      </c>
      <c r="GF23" s="9">
        <v>0</v>
      </c>
      <c r="GG23" s="12">
        <v>0</v>
      </c>
      <c r="GH23" s="4">
        <v>0</v>
      </c>
      <c r="GI23" s="9">
        <v>0</v>
      </c>
      <c r="GJ23" s="12">
        <v>0</v>
      </c>
      <c r="GK23" s="4">
        <v>0</v>
      </c>
      <c r="GL23" s="9">
        <v>0</v>
      </c>
      <c r="GM23" s="12">
        <v>0</v>
      </c>
      <c r="GN23" s="4">
        <v>0</v>
      </c>
      <c r="GO23" s="9">
        <v>0</v>
      </c>
      <c r="GP23" s="12">
        <v>0</v>
      </c>
      <c r="GQ23" s="4">
        <v>0</v>
      </c>
      <c r="GR23" s="9">
        <v>0</v>
      </c>
      <c r="GS23" s="12">
        <v>0</v>
      </c>
      <c r="GT23" s="4">
        <v>0</v>
      </c>
      <c r="GU23" s="9">
        <v>0</v>
      </c>
      <c r="GV23" s="12">
        <v>0</v>
      </c>
      <c r="GW23" s="4">
        <v>0</v>
      </c>
      <c r="GX23" s="9">
        <v>0</v>
      </c>
      <c r="GY23" s="12">
        <v>0</v>
      </c>
      <c r="GZ23" s="4">
        <v>0</v>
      </c>
      <c r="HA23" s="9">
        <v>0</v>
      </c>
      <c r="HB23" s="12">
        <v>0</v>
      </c>
      <c r="HC23" s="4">
        <v>0</v>
      </c>
      <c r="HD23" s="9">
        <v>0</v>
      </c>
      <c r="HE23" s="12">
        <v>0</v>
      </c>
      <c r="HF23" s="4">
        <v>0</v>
      </c>
      <c r="HG23" s="9">
        <v>0</v>
      </c>
      <c r="HH23" s="12">
        <v>0</v>
      </c>
      <c r="HI23" s="4">
        <v>0</v>
      </c>
      <c r="HJ23" s="9">
        <v>0</v>
      </c>
      <c r="HK23" s="12">
        <v>38500</v>
      </c>
      <c r="HL23" s="4">
        <v>19205</v>
      </c>
      <c r="HM23" s="9">
        <f t="shared" si="184"/>
        <v>498.83116883116884</v>
      </c>
      <c r="HN23" s="12">
        <v>0</v>
      </c>
      <c r="HO23" s="4">
        <v>0</v>
      </c>
      <c r="HP23" s="9">
        <v>0</v>
      </c>
      <c r="HQ23" s="12">
        <v>0</v>
      </c>
      <c r="HR23" s="4">
        <v>0</v>
      </c>
      <c r="HS23" s="9">
        <v>0</v>
      </c>
      <c r="HT23" s="12">
        <v>0</v>
      </c>
      <c r="HU23" s="4">
        <v>0</v>
      </c>
      <c r="HV23" s="9">
        <v>0</v>
      </c>
      <c r="HW23" s="12">
        <v>0</v>
      </c>
      <c r="HX23" s="4">
        <v>0</v>
      </c>
      <c r="HY23" s="9">
        <v>0</v>
      </c>
      <c r="HZ23" s="12">
        <v>0</v>
      </c>
      <c r="IA23" s="4">
        <v>0</v>
      </c>
      <c r="IB23" s="9">
        <v>0</v>
      </c>
      <c r="IC23" s="12">
        <v>0</v>
      </c>
      <c r="ID23" s="4">
        <v>0</v>
      </c>
      <c r="IE23" s="9">
        <v>0</v>
      </c>
      <c r="IF23" s="12">
        <v>0</v>
      </c>
      <c r="IG23" s="4">
        <v>0</v>
      </c>
      <c r="IH23" s="9">
        <v>0</v>
      </c>
      <c r="II23" s="12"/>
      <c r="IJ23" s="4"/>
      <c r="IK23" s="9"/>
      <c r="IL23" s="12">
        <v>0</v>
      </c>
      <c r="IM23" s="4">
        <v>0</v>
      </c>
      <c r="IN23" s="9">
        <f t="shared" si="163"/>
        <v>0</v>
      </c>
      <c r="IO23" s="12">
        <v>0</v>
      </c>
      <c r="IP23" s="4">
        <v>0</v>
      </c>
      <c r="IQ23" s="9">
        <f t="shared" si="164"/>
        <v>0</v>
      </c>
      <c r="IR23" s="12">
        <v>0</v>
      </c>
      <c r="IS23" s="4">
        <v>0</v>
      </c>
      <c r="IT23" s="9">
        <f t="shared" si="165"/>
        <v>0</v>
      </c>
      <c r="IU23" s="12">
        <v>0</v>
      </c>
      <c r="IV23" s="4">
        <v>0</v>
      </c>
      <c r="IW23" s="9">
        <v>0</v>
      </c>
      <c r="IX23" s="12">
        <v>1</v>
      </c>
      <c r="IY23" s="4">
        <v>7</v>
      </c>
      <c r="IZ23" s="9">
        <f t="shared" si="166"/>
        <v>7000</v>
      </c>
      <c r="JA23" s="12">
        <v>0</v>
      </c>
      <c r="JB23" s="4">
        <v>0</v>
      </c>
      <c r="JC23" s="9">
        <v>0</v>
      </c>
      <c r="JD23" s="12"/>
      <c r="JE23" s="4"/>
      <c r="JF23" s="9"/>
      <c r="JG23" s="12">
        <v>0</v>
      </c>
      <c r="JH23" s="4">
        <v>0</v>
      </c>
      <c r="JI23" s="9">
        <v>0</v>
      </c>
      <c r="JJ23" s="12">
        <v>0</v>
      </c>
      <c r="JK23" s="4">
        <v>0</v>
      </c>
      <c r="JL23" s="9">
        <f t="shared" si="168"/>
        <v>0</v>
      </c>
      <c r="JM23" s="12"/>
      <c r="JN23" s="4"/>
      <c r="JO23" s="9"/>
      <c r="JP23" s="12">
        <v>0</v>
      </c>
      <c r="JQ23" s="4">
        <v>0</v>
      </c>
      <c r="JR23" s="9">
        <v>0</v>
      </c>
      <c r="JS23" s="12">
        <v>0</v>
      </c>
      <c r="JT23" s="4">
        <v>0</v>
      </c>
      <c r="JU23" s="9">
        <v>0</v>
      </c>
      <c r="JV23" s="12">
        <v>4</v>
      </c>
      <c r="JW23" s="4">
        <v>19</v>
      </c>
      <c r="JX23" s="9">
        <f t="shared" si="169"/>
        <v>4750</v>
      </c>
      <c r="JY23" s="12">
        <v>0</v>
      </c>
      <c r="JZ23" s="4">
        <v>0</v>
      </c>
      <c r="KA23" s="9">
        <v>0</v>
      </c>
      <c r="KB23" s="12">
        <v>62</v>
      </c>
      <c r="KC23" s="4">
        <v>78</v>
      </c>
      <c r="KD23" s="9">
        <f t="shared" si="170"/>
        <v>1258.0645161290322</v>
      </c>
      <c r="KE23" s="12">
        <v>3895</v>
      </c>
      <c r="KF23" s="4">
        <v>2235</v>
      </c>
      <c r="KG23" s="9">
        <f t="shared" si="171"/>
        <v>573.81258023106557</v>
      </c>
      <c r="KH23" s="12">
        <v>0</v>
      </c>
      <c r="KI23" s="4">
        <v>0</v>
      </c>
      <c r="KJ23" s="9">
        <v>0</v>
      </c>
      <c r="KK23" s="12">
        <v>0</v>
      </c>
      <c r="KL23" s="4">
        <v>0</v>
      </c>
      <c r="KM23" s="9">
        <v>0</v>
      </c>
      <c r="KN23" s="12">
        <v>0</v>
      </c>
      <c r="KO23" s="4">
        <v>0</v>
      </c>
      <c r="KP23" s="9">
        <v>0</v>
      </c>
      <c r="KQ23" s="12">
        <v>0</v>
      </c>
      <c r="KR23" s="4">
        <v>0</v>
      </c>
      <c r="KS23" s="9">
        <v>0</v>
      </c>
      <c r="KT23" s="12">
        <v>0</v>
      </c>
      <c r="KU23" s="4">
        <v>0</v>
      </c>
      <c r="KV23" s="9">
        <v>0</v>
      </c>
      <c r="KW23" s="12">
        <v>0</v>
      </c>
      <c r="KX23" s="4">
        <v>0</v>
      </c>
      <c r="KY23" s="9">
        <v>0</v>
      </c>
      <c r="KZ23" s="12">
        <v>0</v>
      </c>
      <c r="LA23" s="4">
        <v>0</v>
      </c>
      <c r="LB23" s="9">
        <v>0</v>
      </c>
      <c r="LC23" s="12">
        <v>0</v>
      </c>
      <c r="LD23" s="4">
        <v>0</v>
      </c>
      <c r="LE23" s="9">
        <v>0</v>
      </c>
      <c r="LF23" s="12">
        <v>0</v>
      </c>
      <c r="LG23" s="4">
        <v>0</v>
      </c>
      <c r="LH23" s="9">
        <f t="shared" si="172"/>
        <v>0</v>
      </c>
      <c r="LI23" s="12">
        <v>0</v>
      </c>
      <c r="LJ23" s="4">
        <v>0</v>
      </c>
      <c r="LK23" s="9">
        <v>0</v>
      </c>
      <c r="LL23" s="12">
        <v>0</v>
      </c>
      <c r="LM23" s="4">
        <v>0</v>
      </c>
      <c r="LN23" s="9">
        <v>0</v>
      </c>
      <c r="LO23" s="12">
        <v>0</v>
      </c>
      <c r="LP23" s="4">
        <v>0</v>
      </c>
      <c r="LQ23" s="9">
        <f t="shared" si="173"/>
        <v>0</v>
      </c>
      <c r="LR23" s="12">
        <v>0</v>
      </c>
      <c r="LS23" s="4">
        <v>0</v>
      </c>
      <c r="LT23" s="9">
        <v>0</v>
      </c>
      <c r="LU23" s="12">
        <v>0</v>
      </c>
      <c r="LV23" s="4">
        <v>0</v>
      </c>
      <c r="LW23" s="9">
        <v>0</v>
      </c>
      <c r="LX23" s="12">
        <v>0</v>
      </c>
      <c r="LY23" s="4">
        <v>0</v>
      </c>
      <c r="LZ23" s="9">
        <v>0</v>
      </c>
      <c r="MA23" s="12">
        <v>0</v>
      </c>
      <c r="MB23" s="4">
        <v>0</v>
      </c>
      <c r="MC23" s="9">
        <f t="shared" si="174"/>
        <v>0</v>
      </c>
      <c r="MD23" s="12">
        <v>0</v>
      </c>
      <c r="ME23" s="4">
        <v>0</v>
      </c>
      <c r="MF23" s="9">
        <v>0</v>
      </c>
      <c r="MG23" s="12">
        <v>0</v>
      </c>
      <c r="MH23" s="4">
        <v>0</v>
      </c>
      <c r="MI23" s="9">
        <v>0</v>
      </c>
      <c r="MJ23" s="12">
        <v>0</v>
      </c>
      <c r="MK23" s="4">
        <v>0</v>
      </c>
      <c r="ML23" s="9">
        <v>0</v>
      </c>
      <c r="MM23" s="12">
        <v>0</v>
      </c>
      <c r="MN23" s="4">
        <v>0</v>
      </c>
      <c r="MO23" s="9">
        <v>0</v>
      </c>
      <c r="MP23" s="12">
        <v>0</v>
      </c>
      <c r="MQ23" s="4">
        <v>0</v>
      </c>
      <c r="MR23" s="9">
        <v>0</v>
      </c>
      <c r="MS23" s="12">
        <v>0</v>
      </c>
      <c r="MT23" s="4">
        <v>0</v>
      </c>
      <c r="MU23" s="9">
        <v>0</v>
      </c>
      <c r="MV23" s="12">
        <v>0</v>
      </c>
      <c r="MW23" s="4">
        <v>0</v>
      </c>
      <c r="MX23" s="9">
        <v>0</v>
      </c>
      <c r="MY23" s="12">
        <v>0</v>
      </c>
      <c r="MZ23" s="4">
        <v>0</v>
      </c>
      <c r="NA23" s="9">
        <v>0</v>
      </c>
      <c r="NB23" s="12">
        <v>0</v>
      </c>
      <c r="NC23" s="4">
        <v>0</v>
      </c>
      <c r="ND23" s="9">
        <v>0</v>
      </c>
      <c r="NE23" s="12">
        <v>0</v>
      </c>
      <c r="NF23" s="4">
        <v>0</v>
      </c>
      <c r="NG23" s="9">
        <v>0</v>
      </c>
      <c r="NH23" s="12">
        <v>0</v>
      </c>
      <c r="NI23" s="4">
        <v>0</v>
      </c>
      <c r="NJ23" s="9">
        <v>0</v>
      </c>
      <c r="NK23" s="12"/>
      <c r="NL23" s="4"/>
      <c r="NM23" s="9"/>
      <c r="NN23" s="12"/>
      <c r="NO23" s="4"/>
      <c r="NP23" s="9"/>
      <c r="NQ23" s="12">
        <v>0</v>
      </c>
      <c r="NR23" s="4">
        <v>0</v>
      </c>
      <c r="NS23" s="9">
        <v>0</v>
      </c>
      <c r="NT23" s="12"/>
      <c r="NU23" s="221"/>
      <c r="NV23" s="9"/>
      <c r="NW23" s="12">
        <v>0</v>
      </c>
      <c r="NX23" s="4">
        <v>0</v>
      </c>
      <c r="NY23" s="9">
        <v>0</v>
      </c>
      <c r="NZ23" s="12">
        <v>0</v>
      </c>
      <c r="OA23" s="4">
        <v>0</v>
      </c>
      <c r="OB23" s="9">
        <v>0</v>
      </c>
      <c r="OC23" s="12">
        <v>0</v>
      </c>
      <c r="OD23" s="4">
        <v>0</v>
      </c>
      <c r="OE23" s="9">
        <v>0</v>
      </c>
      <c r="OF23" s="12">
        <v>0</v>
      </c>
      <c r="OG23" s="4">
        <v>0</v>
      </c>
      <c r="OH23" s="9">
        <v>0</v>
      </c>
      <c r="OI23" s="12">
        <v>0</v>
      </c>
      <c r="OJ23" s="4">
        <v>1</v>
      </c>
      <c r="OK23" s="9">
        <v>0</v>
      </c>
      <c r="OL23" s="12">
        <v>0</v>
      </c>
      <c r="OM23" s="4">
        <v>0</v>
      </c>
      <c r="ON23" s="9">
        <v>0</v>
      </c>
      <c r="OO23" s="12">
        <v>0</v>
      </c>
      <c r="OP23" s="4">
        <v>0</v>
      </c>
      <c r="OQ23" s="9">
        <v>0</v>
      </c>
      <c r="OR23" s="12">
        <v>0</v>
      </c>
      <c r="OS23" s="4">
        <v>0</v>
      </c>
      <c r="OT23" s="9">
        <v>0</v>
      </c>
      <c r="OU23" s="12">
        <v>0</v>
      </c>
      <c r="OV23" s="4">
        <v>0</v>
      </c>
      <c r="OW23" s="9">
        <v>0</v>
      </c>
      <c r="OX23" s="12">
        <v>0</v>
      </c>
      <c r="OY23" s="4">
        <v>0</v>
      </c>
      <c r="OZ23" s="9">
        <v>0</v>
      </c>
      <c r="PA23" s="12">
        <v>22</v>
      </c>
      <c r="PB23" s="4">
        <v>43</v>
      </c>
      <c r="PC23" s="9">
        <f t="shared" si="185"/>
        <v>1954.5454545454545</v>
      </c>
      <c r="PD23" s="12">
        <v>0</v>
      </c>
      <c r="PE23" s="4">
        <v>0</v>
      </c>
      <c r="PF23" s="9">
        <v>0</v>
      </c>
      <c r="PG23" s="12">
        <v>0</v>
      </c>
      <c r="PH23" s="4">
        <v>0</v>
      </c>
      <c r="PI23" s="9">
        <v>0</v>
      </c>
      <c r="PJ23" s="12">
        <v>0</v>
      </c>
      <c r="PK23" s="4">
        <v>0</v>
      </c>
      <c r="PL23" s="9">
        <f t="shared" si="175"/>
        <v>0</v>
      </c>
      <c r="PM23" s="12">
        <v>0</v>
      </c>
      <c r="PN23" s="4">
        <v>0</v>
      </c>
      <c r="PO23" s="9">
        <f t="shared" si="176"/>
        <v>0</v>
      </c>
      <c r="PP23" s="12">
        <v>0</v>
      </c>
      <c r="PQ23" s="4">
        <v>0</v>
      </c>
      <c r="PR23" s="9">
        <v>0</v>
      </c>
      <c r="PS23" s="12">
        <v>0</v>
      </c>
      <c r="PT23" s="4">
        <v>0</v>
      </c>
      <c r="PU23" s="9">
        <v>0</v>
      </c>
      <c r="PV23" s="12">
        <v>0</v>
      </c>
      <c r="PW23" s="4">
        <v>0</v>
      </c>
      <c r="PX23" s="9">
        <v>0</v>
      </c>
      <c r="PY23" s="12">
        <v>17</v>
      </c>
      <c r="PZ23" s="4">
        <v>60</v>
      </c>
      <c r="QA23" s="9">
        <f t="shared" si="177"/>
        <v>3529.4117647058824</v>
      </c>
      <c r="QB23" s="12">
        <v>0</v>
      </c>
      <c r="QC23" s="4">
        <v>0</v>
      </c>
      <c r="QD23" s="9">
        <v>0</v>
      </c>
      <c r="QE23" s="12">
        <v>0</v>
      </c>
      <c r="QF23" s="4">
        <v>0</v>
      </c>
      <c r="QG23" s="9">
        <v>0</v>
      </c>
      <c r="QH23" s="12">
        <v>0</v>
      </c>
      <c r="QI23" s="4">
        <v>0</v>
      </c>
      <c r="QJ23" s="9">
        <v>0</v>
      </c>
      <c r="QK23" s="12">
        <v>0</v>
      </c>
      <c r="QL23" s="4">
        <v>0</v>
      </c>
      <c r="QM23" s="9">
        <v>0</v>
      </c>
      <c r="QN23" s="12">
        <v>0</v>
      </c>
      <c r="QO23" s="4">
        <v>0</v>
      </c>
      <c r="QP23" s="9">
        <v>0</v>
      </c>
      <c r="QQ23" s="12">
        <v>0</v>
      </c>
      <c r="QR23" s="4">
        <v>0</v>
      </c>
      <c r="QS23" s="9">
        <v>0</v>
      </c>
      <c r="QT23" s="12">
        <v>505</v>
      </c>
      <c r="QU23" s="4">
        <v>431</v>
      </c>
      <c r="QV23" s="9">
        <f t="shared" si="178"/>
        <v>853.46534653465346</v>
      </c>
      <c r="QW23" s="12">
        <v>563485</v>
      </c>
      <c r="QX23" s="4">
        <v>88148</v>
      </c>
      <c r="QY23" s="9">
        <f t="shared" si="179"/>
        <v>156.43362290034341</v>
      </c>
      <c r="QZ23" s="12">
        <f t="shared" si="20"/>
        <v>608557</v>
      </c>
      <c r="RA23" s="9">
        <f t="shared" si="21"/>
        <v>115354</v>
      </c>
    </row>
    <row r="24" spans="1:469" x14ac:dyDescent="0.3">
      <c r="A24" s="98">
        <v>2005</v>
      </c>
      <c r="B24" s="94" t="s">
        <v>7</v>
      </c>
      <c r="C24" s="12">
        <v>0</v>
      </c>
      <c r="D24" s="4">
        <v>0</v>
      </c>
      <c r="E24" s="9">
        <f t="shared" si="155"/>
        <v>0</v>
      </c>
      <c r="F24" s="12">
        <v>0</v>
      </c>
      <c r="G24" s="4">
        <v>0</v>
      </c>
      <c r="H24" s="9">
        <v>0</v>
      </c>
      <c r="I24" s="12">
        <v>0</v>
      </c>
      <c r="J24" s="4">
        <v>0</v>
      </c>
      <c r="K24" s="9">
        <v>0</v>
      </c>
      <c r="L24" s="12"/>
      <c r="M24" s="4"/>
      <c r="N24" s="9"/>
      <c r="O24" s="12">
        <v>0</v>
      </c>
      <c r="P24" s="4">
        <v>0</v>
      </c>
      <c r="Q24" s="9">
        <v>0</v>
      </c>
      <c r="R24" s="12">
        <v>479</v>
      </c>
      <c r="S24" s="4">
        <v>730</v>
      </c>
      <c r="T24" s="9">
        <f t="shared" si="180"/>
        <v>1524.008350730689</v>
      </c>
      <c r="U24" s="12"/>
      <c r="V24" s="4"/>
      <c r="W24" s="9"/>
      <c r="X24" s="12">
        <v>0</v>
      </c>
      <c r="Y24" s="4">
        <v>0</v>
      </c>
      <c r="Z24" s="9">
        <v>0</v>
      </c>
      <c r="AA24" s="12">
        <v>0</v>
      </c>
      <c r="AB24" s="4">
        <v>0</v>
      </c>
      <c r="AC24" s="9">
        <v>0</v>
      </c>
      <c r="AD24" s="12">
        <v>0</v>
      </c>
      <c r="AE24" s="4">
        <v>0</v>
      </c>
      <c r="AF24" s="9">
        <v>0</v>
      </c>
      <c r="AG24" s="12">
        <v>0</v>
      </c>
      <c r="AH24" s="4">
        <v>0</v>
      </c>
      <c r="AI24" s="9">
        <v>0</v>
      </c>
      <c r="AJ24" s="12">
        <v>0</v>
      </c>
      <c r="AK24" s="4">
        <v>0</v>
      </c>
      <c r="AL24" s="9">
        <v>0</v>
      </c>
      <c r="AM24" s="12">
        <v>0</v>
      </c>
      <c r="AN24" s="4">
        <v>0</v>
      </c>
      <c r="AO24" s="9">
        <v>0</v>
      </c>
      <c r="AP24" s="12">
        <v>0</v>
      </c>
      <c r="AQ24" s="4">
        <v>0</v>
      </c>
      <c r="AR24" s="9">
        <f t="shared" si="156"/>
        <v>0</v>
      </c>
      <c r="AS24" s="12">
        <v>0</v>
      </c>
      <c r="AT24" s="4">
        <v>0</v>
      </c>
      <c r="AU24" s="9">
        <f t="shared" si="157"/>
        <v>0</v>
      </c>
      <c r="AV24" s="12">
        <v>0</v>
      </c>
      <c r="AW24" s="4">
        <v>0</v>
      </c>
      <c r="AX24" s="9">
        <v>0</v>
      </c>
      <c r="AY24" s="12">
        <v>0</v>
      </c>
      <c r="AZ24" s="4">
        <v>0</v>
      </c>
      <c r="BA24" s="9">
        <v>0</v>
      </c>
      <c r="BB24" s="12"/>
      <c r="BC24" s="4"/>
      <c r="BD24" s="9"/>
      <c r="BE24" s="12">
        <v>0</v>
      </c>
      <c r="BF24" s="4">
        <v>0</v>
      </c>
      <c r="BG24" s="9">
        <v>0</v>
      </c>
      <c r="BH24" s="12"/>
      <c r="BI24" s="4"/>
      <c r="BJ24" s="9"/>
      <c r="BK24" s="12">
        <v>0</v>
      </c>
      <c r="BL24" s="4">
        <v>0</v>
      </c>
      <c r="BM24" s="9">
        <v>0</v>
      </c>
      <c r="BN24" s="12">
        <v>0</v>
      </c>
      <c r="BO24" s="4">
        <v>0</v>
      </c>
      <c r="BP24" s="9">
        <v>0</v>
      </c>
      <c r="BQ24" s="12">
        <v>0</v>
      </c>
      <c r="BR24" s="4">
        <v>0</v>
      </c>
      <c r="BS24" s="9">
        <v>0</v>
      </c>
      <c r="BT24" s="12">
        <v>0</v>
      </c>
      <c r="BU24" s="4">
        <v>0</v>
      </c>
      <c r="BV24" s="9">
        <v>0</v>
      </c>
      <c r="BW24" s="12">
        <v>30000</v>
      </c>
      <c r="BX24" s="4">
        <v>383</v>
      </c>
      <c r="BY24" s="9">
        <f t="shared" ref="BY24:BY28" si="188">BX24/BW24*1000</f>
        <v>12.766666666666667</v>
      </c>
      <c r="BZ24" s="12">
        <v>0</v>
      </c>
      <c r="CA24" s="4">
        <v>0</v>
      </c>
      <c r="CB24" s="9">
        <v>0</v>
      </c>
      <c r="CC24" s="12">
        <v>0</v>
      </c>
      <c r="CD24" s="4">
        <v>0</v>
      </c>
      <c r="CE24" s="9">
        <v>0</v>
      </c>
      <c r="CF24" s="12">
        <v>0</v>
      </c>
      <c r="CG24" s="4">
        <v>0</v>
      </c>
      <c r="CH24" s="9">
        <v>0</v>
      </c>
      <c r="CI24" s="12">
        <v>0</v>
      </c>
      <c r="CJ24" s="4">
        <v>0</v>
      </c>
      <c r="CK24" s="9">
        <f t="shared" si="158"/>
        <v>0</v>
      </c>
      <c r="CL24" s="12">
        <v>0</v>
      </c>
      <c r="CM24" s="4">
        <v>0</v>
      </c>
      <c r="CN24" s="9">
        <v>0</v>
      </c>
      <c r="CO24" s="12">
        <v>0</v>
      </c>
      <c r="CP24" s="4">
        <v>0</v>
      </c>
      <c r="CQ24" s="9">
        <v>0</v>
      </c>
      <c r="CR24" s="12">
        <v>0</v>
      </c>
      <c r="CS24" s="4">
        <v>0</v>
      </c>
      <c r="CT24" s="9">
        <v>0</v>
      </c>
      <c r="CU24" s="12">
        <v>0</v>
      </c>
      <c r="CV24" s="4">
        <v>0</v>
      </c>
      <c r="CW24" s="9">
        <v>0</v>
      </c>
      <c r="CX24" s="12">
        <v>15</v>
      </c>
      <c r="CY24" s="4">
        <v>33</v>
      </c>
      <c r="CZ24" s="9">
        <f t="shared" si="182"/>
        <v>2200</v>
      </c>
      <c r="DA24" s="12">
        <v>0</v>
      </c>
      <c r="DB24" s="4">
        <v>0</v>
      </c>
      <c r="DC24" s="9">
        <v>0</v>
      </c>
      <c r="DD24" s="12">
        <v>0</v>
      </c>
      <c r="DE24" s="4">
        <v>0</v>
      </c>
      <c r="DF24" s="9">
        <f t="shared" si="159"/>
        <v>0</v>
      </c>
      <c r="DG24" s="12">
        <v>0</v>
      </c>
      <c r="DH24" s="4">
        <v>0</v>
      </c>
      <c r="DI24" s="9">
        <v>0</v>
      </c>
      <c r="DJ24" s="12">
        <v>0</v>
      </c>
      <c r="DK24" s="4">
        <v>0</v>
      </c>
      <c r="DL24" s="9">
        <v>0</v>
      </c>
      <c r="DM24" s="12">
        <v>0</v>
      </c>
      <c r="DN24" s="4">
        <v>0</v>
      </c>
      <c r="DO24" s="9">
        <f t="shared" si="160"/>
        <v>0</v>
      </c>
      <c r="DP24" s="12">
        <v>0</v>
      </c>
      <c r="DQ24" s="4">
        <v>0</v>
      </c>
      <c r="DR24" s="9">
        <v>0</v>
      </c>
      <c r="DS24" s="12">
        <v>0</v>
      </c>
      <c r="DT24" s="4">
        <v>0</v>
      </c>
      <c r="DU24" s="9">
        <v>0</v>
      </c>
      <c r="DV24" s="12">
        <v>0</v>
      </c>
      <c r="DW24" s="4">
        <v>0</v>
      </c>
      <c r="DX24" s="9">
        <v>0</v>
      </c>
      <c r="DY24" s="12">
        <v>0</v>
      </c>
      <c r="DZ24" s="4">
        <v>0</v>
      </c>
      <c r="EA24" s="9">
        <v>0</v>
      </c>
      <c r="EB24" s="12"/>
      <c r="EC24" s="4"/>
      <c r="ED24" s="9"/>
      <c r="EE24" s="12">
        <v>0</v>
      </c>
      <c r="EF24" s="4">
        <v>0</v>
      </c>
      <c r="EG24" s="9">
        <v>0</v>
      </c>
      <c r="EH24" s="12">
        <v>0</v>
      </c>
      <c r="EI24" s="4">
        <v>0</v>
      </c>
      <c r="EJ24" s="9">
        <v>0</v>
      </c>
      <c r="EK24" s="12">
        <v>0</v>
      </c>
      <c r="EL24" s="4">
        <v>0</v>
      </c>
      <c r="EM24" s="9">
        <v>0</v>
      </c>
      <c r="EN24" s="12">
        <v>0</v>
      </c>
      <c r="EO24" s="4">
        <v>0</v>
      </c>
      <c r="EP24" s="9">
        <v>0</v>
      </c>
      <c r="EQ24" s="12">
        <v>0</v>
      </c>
      <c r="ER24" s="4">
        <v>0</v>
      </c>
      <c r="ES24" s="9">
        <v>0</v>
      </c>
      <c r="ET24" s="12">
        <v>0</v>
      </c>
      <c r="EU24" s="4">
        <v>0</v>
      </c>
      <c r="EV24" s="9">
        <v>0</v>
      </c>
      <c r="EW24" s="12">
        <v>0</v>
      </c>
      <c r="EX24" s="4">
        <v>0</v>
      </c>
      <c r="EY24" s="9">
        <v>0</v>
      </c>
      <c r="EZ24" s="12">
        <v>0</v>
      </c>
      <c r="FA24" s="4">
        <v>0</v>
      </c>
      <c r="FB24" s="9">
        <v>0</v>
      </c>
      <c r="FC24" s="12">
        <v>0</v>
      </c>
      <c r="FD24" s="4">
        <v>2</v>
      </c>
      <c r="FE24" s="9">
        <v>0</v>
      </c>
      <c r="FF24" s="12">
        <v>220053</v>
      </c>
      <c r="FG24" s="4">
        <v>11169</v>
      </c>
      <c r="FH24" s="9">
        <f t="shared" si="187"/>
        <v>50.755954247385851</v>
      </c>
      <c r="FI24" s="12">
        <v>0</v>
      </c>
      <c r="FJ24" s="4">
        <v>0</v>
      </c>
      <c r="FK24" s="9">
        <v>0</v>
      </c>
      <c r="FL24" s="12">
        <v>0</v>
      </c>
      <c r="FM24" s="4">
        <v>0</v>
      </c>
      <c r="FN24" s="9">
        <v>0</v>
      </c>
      <c r="FO24" s="12">
        <v>0</v>
      </c>
      <c r="FP24" s="4">
        <v>0</v>
      </c>
      <c r="FQ24" s="9">
        <v>0</v>
      </c>
      <c r="FR24" s="12">
        <v>0</v>
      </c>
      <c r="FS24" s="4">
        <v>0</v>
      </c>
      <c r="FT24" s="9">
        <v>0</v>
      </c>
      <c r="FU24" s="12">
        <v>0</v>
      </c>
      <c r="FV24" s="4">
        <v>0</v>
      </c>
      <c r="FW24" s="9">
        <f t="shared" si="161"/>
        <v>0</v>
      </c>
      <c r="FX24" s="12">
        <v>0</v>
      </c>
      <c r="FY24" s="4">
        <v>0</v>
      </c>
      <c r="FZ24" s="9">
        <v>0</v>
      </c>
      <c r="GA24" s="12">
        <v>0</v>
      </c>
      <c r="GB24" s="4">
        <v>0</v>
      </c>
      <c r="GC24" s="9">
        <f t="shared" si="162"/>
        <v>0</v>
      </c>
      <c r="GD24" s="12">
        <v>0</v>
      </c>
      <c r="GE24" s="4">
        <v>0</v>
      </c>
      <c r="GF24" s="9">
        <v>0</v>
      </c>
      <c r="GG24" s="12">
        <v>0</v>
      </c>
      <c r="GH24" s="4">
        <v>0</v>
      </c>
      <c r="GI24" s="9">
        <v>0</v>
      </c>
      <c r="GJ24" s="12">
        <v>0</v>
      </c>
      <c r="GK24" s="4">
        <v>0</v>
      </c>
      <c r="GL24" s="9">
        <v>0</v>
      </c>
      <c r="GM24" s="12">
        <v>72000</v>
      </c>
      <c r="GN24" s="4">
        <v>61569</v>
      </c>
      <c r="GO24" s="9">
        <f t="shared" ref="GO24" si="189">GN24/GM24*1000</f>
        <v>855.125</v>
      </c>
      <c r="GP24" s="12">
        <v>0</v>
      </c>
      <c r="GQ24" s="4">
        <v>0</v>
      </c>
      <c r="GR24" s="9">
        <v>0</v>
      </c>
      <c r="GS24" s="12">
        <v>0</v>
      </c>
      <c r="GT24" s="4">
        <v>0</v>
      </c>
      <c r="GU24" s="9">
        <v>0</v>
      </c>
      <c r="GV24" s="12">
        <v>0</v>
      </c>
      <c r="GW24" s="4">
        <v>0</v>
      </c>
      <c r="GX24" s="9">
        <v>0</v>
      </c>
      <c r="GY24" s="12">
        <v>0</v>
      </c>
      <c r="GZ24" s="4">
        <v>0</v>
      </c>
      <c r="HA24" s="9">
        <v>0</v>
      </c>
      <c r="HB24" s="12">
        <v>0</v>
      </c>
      <c r="HC24" s="4">
        <v>0</v>
      </c>
      <c r="HD24" s="9">
        <v>0</v>
      </c>
      <c r="HE24" s="12">
        <v>0</v>
      </c>
      <c r="HF24" s="4">
        <v>0</v>
      </c>
      <c r="HG24" s="9">
        <v>0</v>
      </c>
      <c r="HH24" s="12">
        <v>0</v>
      </c>
      <c r="HI24" s="4">
        <v>0</v>
      </c>
      <c r="HJ24" s="9">
        <v>0</v>
      </c>
      <c r="HK24" s="12">
        <v>28272</v>
      </c>
      <c r="HL24" s="4">
        <v>26036</v>
      </c>
      <c r="HM24" s="9">
        <f t="shared" si="184"/>
        <v>920.91114883984153</v>
      </c>
      <c r="HN24" s="12">
        <v>0</v>
      </c>
      <c r="HO24" s="4">
        <v>0</v>
      </c>
      <c r="HP24" s="9">
        <v>0</v>
      </c>
      <c r="HQ24" s="12">
        <v>0</v>
      </c>
      <c r="HR24" s="4">
        <v>0</v>
      </c>
      <c r="HS24" s="9">
        <v>0</v>
      </c>
      <c r="HT24" s="12">
        <v>0</v>
      </c>
      <c r="HU24" s="4">
        <v>0</v>
      </c>
      <c r="HV24" s="9">
        <v>0</v>
      </c>
      <c r="HW24" s="12">
        <v>0</v>
      </c>
      <c r="HX24" s="4">
        <v>0</v>
      </c>
      <c r="HY24" s="9">
        <v>0</v>
      </c>
      <c r="HZ24" s="12">
        <v>0</v>
      </c>
      <c r="IA24" s="4">
        <v>0</v>
      </c>
      <c r="IB24" s="9">
        <v>0</v>
      </c>
      <c r="IC24" s="12">
        <v>0</v>
      </c>
      <c r="ID24" s="4">
        <v>0</v>
      </c>
      <c r="IE24" s="9">
        <v>0</v>
      </c>
      <c r="IF24" s="12">
        <v>0</v>
      </c>
      <c r="IG24" s="4">
        <v>0</v>
      </c>
      <c r="IH24" s="9">
        <v>0</v>
      </c>
      <c r="II24" s="12"/>
      <c r="IJ24" s="4"/>
      <c r="IK24" s="9"/>
      <c r="IL24" s="12">
        <v>0</v>
      </c>
      <c r="IM24" s="4">
        <v>0</v>
      </c>
      <c r="IN24" s="9">
        <f t="shared" si="163"/>
        <v>0</v>
      </c>
      <c r="IO24" s="12">
        <v>0</v>
      </c>
      <c r="IP24" s="4">
        <v>0</v>
      </c>
      <c r="IQ24" s="9">
        <f t="shared" si="164"/>
        <v>0</v>
      </c>
      <c r="IR24" s="12">
        <v>0</v>
      </c>
      <c r="IS24" s="4">
        <v>0</v>
      </c>
      <c r="IT24" s="9">
        <f t="shared" si="165"/>
        <v>0</v>
      </c>
      <c r="IU24" s="12">
        <v>0</v>
      </c>
      <c r="IV24" s="4">
        <v>0</v>
      </c>
      <c r="IW24" s="9">
        <v>0</v>
      </c>
      <c r="IX24" s="12">
        <v>590</v>
      </c>
      <c r="IY24" s="4">
        <v>466</v>
      </c>
      <c r="IZ24" s="9">
        <f t="shared" si="166"/>
        <v>789.83050847457628</v>
      </c>
      <c r="JA24" s="12">
        <v>0</v>
      </c>
      <c r="JB24" s="4">
        <v>0</v>
      </c>
      <c r="JC24" s="9">
        <v>0</v>
      </c>
      <c r="JD24" s="12"/>
      <c r="JE24" s="4"/>
      <c r="JF24" s="9"/>
      <c r="JG24" s="12">
        <v>0</v>
      </c>
      <c r="JH24" s="4">
        <v>0</v>
      </c>
      <c r="JI24" s="9">
        <v>0</v>
      </c>
      <c r="JJ24" s="12">
        <v>0</v>
      </c>
      <c r="JK24" s="4">
        <v>0</v>
      </c>
      <c r="JL24" s="9">
        <f t="shared" si="168"/>
        <v>0</v>
      </c>
      <c r="JM24" s="12"/>
      <c r="JN24" s="4"/>
      <c r="JO24" s="9"/>
      <c r="JP24" s="12">
        <v>0</v>
      </c>
      <c r="JQ24" s="4">
        <v>0</v>
      </c>
      <c r="JR24" s="9">
        <v>0</v>
      </c>
      <c r="JS24" s="12">
        <v>0</v>
      </c>
      <c r="JT24" s="4">
        <v>0</v>
      </c>
      <c r="JU24" s="9">
        <v>0</v>
      </c>
      <c r="JV24" s="12">
        <v>0</v>
      </c>
      <c r="JW24" s="4">
        <v>0</v>
      </c>
      <c r="JX24" s="9">
        <v>0</v>
      </c>
      <c r="JY24" s="12">
        <v>0</v>
      </c>
      <c r="JZ24" s="4">
        <v>0</v>
      </c>
      <c r="KA24" s="9">
        <v>0</v>
      </c>
      <c r="KB24" s="12">
        <v>0</v>
      </c>
      <c r="KC24" s="4">
        <v>0</v>
      </c>
      <c r="KD24" s="9">
        <v>0</v>
      </c>
      <c r="KE24" s="12">
        <v>3621</v>
      </c>
      <c r="KF24" s="4">
        <v>2997</v>
      </c>
      <c r="KG24" s="9">
        <f t="shared" si="171"/>
        <v>827.67191383595696</v>
      </c>
      <c r="KH24" s="12">
        <v>0</v>
      </c>
      <c r="KI24" s="4">
        <v>0</v>
      </c>
      <c r="KJ24" s="9">
        <v>0</v>
      </c>
      <c r="KK24" s="12">
        <v>0</v>
      </c>
      <c r="KL24" s="4">
        <v>0</v>
      </c>
      <c r="KM24" s="9">
        <v>0</v>
      </c>
      <c r="KN24" s="12">
        <v>0</v>
      </c>
      <c r="KO24" s="4">
        <v>0</v>
      </c>
      <c r="KP24" s="9">
        <v>0</v>
      </c>
      <c r="KQ24" s="12">
        <v>0</v>
      </c>
      <c r="KR24" s="4">
        <v>0</v>
      </c>
      <c r="KS24" s="9">
        <v>0</v>
      </c>
      <c r="KT24" s="12">
        <v>0</v>
      </c>
      <c r="KU24" s="4">
        <v>0</v>
      </c>
      <c r="KV24" s="9">
        <v>0</v>
      </c>
      <c r="KW24" s="12">
        <v>0</v>
      </c>
      <c r="KX24" s="4">
        <v>0</v>
      </c>
      <c r="KY24" s="9">
        <v>0</v>
      </c>
      <c r="KZ24" s="12">
        <v>0</v>
      </c>
      <c r="LA24" s="4">
        <v>0</v>
      </c>
      <c r="LB24" s="9">
        <v>0</v>
      </c>
      <c r="LC24" s="12">
        <v>0</v>
      </c>
      <c r="LD24" s="4">
        <v>0</v>
      </c>
      <c r="LE24" s="9">
        <v>0</v>
      </c>
      <c r="LF24" s="12">
        <v>0</v>
      </c>
      <c r="LG24" s="4">
        <v>0</v>
      </c>
      <c r="LH24" s="9">
        <f t="shared" si="172"/>
        <v>0</v>
      </c>
      <c r="LI24" s="12">
        <v>0</v>
      </c>
      <c r="LJ24" s="4">
        <v>0</v>
      </c>
      <c r="LK24" s="9">
        <v>0</v>
      </c>
      <c r="LL24" s="12">
        <v>0</v>
      </c>
      <c r="LM24" s="4">
        <v>0</v>
      </c>
      <c r="LN24" s="9">
        <v>0</v>
      </c>
      <c r="LO24" s="12">
        <v>0</v>
      </c>
      <c r="LP24" s="4">
        <v>0</v>
      </c>
      <c r="LQ24" s="9">
        <f t="shared" si="173"/>
        <v>0</v>
      </c>
      <c r="LR24" s="12">
        <v>0</v>
      </c>
      <c r="LS24" s="4">
        <v>0</v>
      </c>
      <c r="LT24" s="9">
        <v>0</v>
      </c>
      <c r="LU24" s="12">
        <v>0</v>
      </c>
      <c r="LV24" s="4">
        <v>0</v>
      </c>
      <c r="LW24" s="9">
        <v>0</v>
      </c>
      <c r="LX24" s="12">
        <v>0</v>
      </c>
      <c r="LY24" s="4">
        <v>0</v>
      </c>
      <c r="LZ24" s="9">
        <v>0</v>
      </c>
      <c r="MA24" s="12">
        <v>0</v>
      </c>
      <c r="MB24" s="4">
        <v>0</v>
      </c>
      <c r="MC24" s="9">
        <f t="shared" si="174"/>
        <v>0</v>
      </c>
      <c r="MD24" s="12">
        <v>0</v>
      </c>
      <c r="ME24" s="4">
        <v>0</v>
      </c>
      <c r="MF24" s="9">
        <v>0</v>
      </c>
      <c r="MG24" s="12">
        <v>0</v>
      </c>
      <c r="MH24" s="4">
        <v>0</v>
      </c>
      <c r="MI24" s="9">
        <v>0</v>
      </c>
      <c r="MJ24" s="12">
        <v>2</v>
      </c>
      <c r="MK24" s="4">
        <v>4</v>
      </c>
      <c r="ML24" s="9">
        <f t="shared" si="183"/>
        <v>2000</v>
      </c>
      <c r="MM24" s="12">
        <v>0</v>
      </c>
      <c r="MN24" s="4">
        <v>0</v>
      </c>
      <c r="MO24" s="9">
        <v>0</v>
      </c>
      <c r="MP24" s="12">
        <v>0</v>
      </c>
      <c r="MQ24" s="4">
        <v>0</v>
      </c>
      <c r="MR24" s="9">
        <v>0</v>
      </c>
      <c r="MS24" s="12">
        <v>0</v>
      </c>
      <c r="MT24" s="4">
        <v>0</v>
      </c>
      <c r="MU24" s="9">
        <v>0</v>
      </c>
      <c r="MV24" s="12">
        <v>0</v>
      </c>
      <c r="MW24" s="4">
        <v>0</v>
      </c>
      <c r="MX24" s="9">
        <v>0</v>
      </c>
      <c r="MY24" s="12">
        <v>0</v>
      </c>
      <c r="MZ24" s="4">
        <v>0</v>
      </c>
      <c r="NA24" s="9">
        <v>0</v>
      </c>
      <c r="NB24" s="12">
        <v>0</v>
      </c>
      <c r="NC24" s="4">
        <v>0</v>
      </c>
      <c r="ND24" s="9">
        <v>0</v>
      </c>
      <c r="NE24" s="12">
        <v>0</v>
      </c>
      <c r="NF24" s="4">
        <v>0</v>
      </c>
      <c r="NG24" s="9">
        <v>0</v>
      </c>
      <c r="NH24" s="12">
        <v>0</v>
      </c>
      <c r="NI24" s="4">
        <v>0</v>
      </c>
      <c r="NJ24" s="9">
        <v>0</v>
      </c>
      <c r="NK24" s="12"/>
      <c r="NL24" s="4"/>
      <c r="NM24" s="9"/>
      <c r="NN24" s="12"/>
      <c r="NO24" s="4"/>
      <c r="NP24" s="9"/>
      <c r="NQ24" s="12">
        <v>0</v>
      </c>
      <c r="NR24" s="4">
        <v>0</v>
      </c>
      <c r="NS24" s="9">
        <v>0</v>
      </c>
      <c r="NT24" s="12"/>
      <c r="NU24" s="221"/>
      <c r="NV24" s="9"/>
      <c r="NW24" s="12">
        <v>0</v>
      </c>
      <c r="NX24" s="4">
        <v>0</v>
      </c>
      <c r="NY24" s="9">
        <v>0</v>
      </c>
      <c r="NZ24" s="12">
        <v>0</v>
      </c>
      <c r="OA24" s="4">
        <v>0</v>
      </c>
      <c r="OB24" s="9">
        <v>0</v>
      </c>
      <c r="OC24" s="12">
        <v>0</v>
      </c>
      <c r="OD24" s="4">
        <v>0</v>
      </c>
      <c r="OE24" s="9">
        <v>0</v>
      </c>
      <c r="OF24" s="12">
        <v>0</v>
      </c>
      <c r="OG24" s="4">
        <v>0</v>
      </c>
      <c r="OH24" s="9">
        <v>0</v>
      </c>
      <c r="OI24" s="12">
        <v>0</v>
      </c>
      <c r="OJ24" s="4">
        <v>0</v>
      </c>
      <c r="OK24" s="9">
        <v>0</v>
      </c>
      <c r="OL24" s="12">
        <v>0</v>
      </c>
      <c r="OM24" s="4">
        <v>0</v>
      </c>
      <c r="ON24" s="9">
        <v>0</v>
      </c>
      <c r="OO24" s="12">
        <v>0</v>
      </c>
      <c r="OP24" s="4">
        <v>0</v>
      </c>
      <c r="OQ24" s="9">
        <v>0</v>
      </c>
      <c r="OR24" s="12">
        <v>0</v>
      </c>
      <c r="OS24" s="4">
        <v>0</v>
      </c>
      <c r="OT24" s="9">
        <v>0</v>
      </c>
      <c r="OU24" s="12">
        <v>0</v>
      </c>
      <c r="OV24" s="4">
        <v>0</v>
      </c>
      <c r="OW24" s="9">
        <v>0</v>
      </c>
      <c r="OX24" s="12">
        <v>0</v>
      </c>
      <c r="OY24" s="4">
        <v>0</v>
      </c>
      <c r="OZ24" s="9">
        <v>0</v>
      </c>
      <c r="PA24" s="12">
        <v>0</v>
      </c>
      <c r="PB24" s="4">
        <v>0</v>
      </c>
      <c r="PC24" s="9">
        <v>0</v>
      </c>
      <c r="PD24" s="12">
        <v>0</v>
      </c>
      <c r="PE24" s="4">
        <v>0</v>
      </c>
      <c r="PF24" s="9">
        <v>0</v>
      </c>
      <c r="PG24" s="12">
        <v>0</v>
      </c>
      <c r="PH24" s="4">
        <v>0</v>
      </c>
      <c r="PI24" s="9">
        <v>0</v>
      </c>
      <c r="PJ24" s="12">
        <v>0</v>
      </c>
      <c r="PK24" s="4">
        <v>0</v>
      </c>
      <c r="PL24" s="9">
        <f t="shared" si="175"/>
        <v>0</v>
      </c>
      <c r="PM24" s="12">
        <v>0</v>
      </c>
      <c r="PN24" s="4">
        <v>0</v>
      </c>
      <c r="PO24" s="9">
        <f t="shared" si="176"/>
        <v>0</v>
      </c>
      <c r="PP24" s="12">
        <v>0</v>
      </c>
      <c r="PQ24" s="4">
        <v>0</v>
      </c>
      <c r="PR24" s="9">
        <v>0</v>
      </c>
      <c r="PS24" s="12">
        <v>0</v>
      </c>
      <c r="PT24" s="4">
        <v>0</v>
      </c>
      <c r="PU24" s="9">
        <v>0</v>
      </c>
      <c r="PV24" s="12">
        <v>0</v>
      </c>
      <c r="PW24" s="4">
        <v>0</v>
      </c>
      <c r="PX24" s="9">
        <v>0</v>
      </c>
      <c r="PY24" s="12">
        <v>270</v>
      </c>
      <c r="PZ24" s="4">
        <v>519</v>
      </c>
      <c r="QA24" s="9">
        <f t="shared" si="177"/>
        <v>1922.2222222222222</v>
      </c>
      <c r="QB24" s="12">
        <v>0</v>
      </c>
      <c r="QC24" s="4">
        <v>0</v>
      </c>
      <c r="QD24" s="9">
        <v>0</v>
      </c>
      <c r="QE24" s="12">
        <v>0</v>
      </c>
      <c r="QF24" s="4">
        <v>0</v>
      </c>
      <c r="QG24" s="9">
        <v>0</v>
      </c>
      <c r="QH24" s="12">
        <v>0</v>
      </c>
      <c r="QI24" s="4">
        <v>0</v>
      </c>
      <c r="QJ24" s="9">
        <v>0</v>
      </c>
      <c r="QK24" s="12">
        <v>0</v>
      </c>
      <c r="QL24" s="4">
        <v>0</v>
      </c>
      <c r="QM24" s="9">
        <v>0</v>
      </c>
      <c r="QN24" s="12">
        <v>0</v>
      </c>
      <c r="QO24" s="4">
        <v>0</v>
      </c>
      <c r="QP24" s="9">
        <v>0</v>
      </c>
      <c r="QQ24" s="12">
        <v>0</v>
      </c>
      <c r="QR24" s="4">
        <v>0</v>
      </c>
      <c r="QS24" s="9">
        <v>0</v>
      </c>
      <c r="QT24" s="12">
        <v>383</v>
      </c>
      <c r="QU24" s="4">
        <v>435</v>
      </c>
      <c r="QV24" s="9">
        <f t="shared" si="178"/>
        <v>1135.7702349869451</v>
      </c>
      <c r="QW24" s="12">
        <v>70365</v>
      </c>
      <c r="QX24" s="4">
        <v>64545</v>
      </c>
      <c r="QY24" s="9">
        <f t="shared" si="179"/>
        <v>917.28842464293325</v>
      </c>
      <c r="QZ24" s="12">
        <f t="shared" si="20"/>
        <v>426050</v>
      </c>
      <c r="RA24" s="9">
        <f t="shared" si="21"/>
        <v>168888</v>
      </c>
    </row>
    <row r="25" spans="1:469" x14ac:dyDescent="0.3">
      <c r="A25" s="98">
        <v>2005</v>
      </c>
      <c r="B25" s="94" t="s">
        <v>8</v>
      </c>
      <c r="C25" s="12">
        <v>0</v>
      </c>
      <c r="D25" s="4">
        <v>0</v>
      </c>
      <c r="E25" s="9">
        <f t="shared" si="155"/>
        <v>0</v>
      </c>
      <c r="F25" s="12">
        <v>0</v>
      </c>
      <c r="G25" s="4">
        <v>0</v>
      </c>
      <c r="H25" s="9">
        <v>0</v>
      </c>
      <c r="I25" s="12">
        <v>0</v>
      </c>
      <c r="J25" s="4">
        <v>0</v>
      </c>
      <c r="K25" s="9">
        <v>0</v>
      </c>
      <c r="L25" s="12"/>
      <c r="M25" s="4"/>
      <c r="N25" s="9"/>
      <c r="O25" s="12">
        <v>0</v>
      </c>
      <c r="P25" s="4">
        <v>0</v>
      </c>
      <c r="Q25" s="9">
        <v>0</v>
      </c>
      <c r="R25" s="12">
        <v>7546</v>
      </c>
      <c r="S25" s="4">
        <v>7263</v>
      </c>
      <c r="T25" s="9">
        <f t="shared" si="180"/>
        <v>962.49668698648293</v>
      </c>
      <c r="U25" s="12"/>
      <c r="V25" s="4"/>
      <c r="W25" s="9"/>
      <c r="X25" s="12">
        <v>0</v>
      </c>
      <c r="Y25" s="4">
        <v>0</v>
      </c>
      <c r="Z25" s="9">
        <v>0</v>
      </c>
      <c r="AA25" s="12">
        <v>0</v>
      </c>
      <c r="AB25" s="4">
        <v>0</v>
      </c>
      <c r="AC25" s="9">
        <v>0</v>
      </c>
      <c r="AD25" s="12">
        <v>0</v>
      </c>
      <c r="AE25" s="4">
        <v>0</v>
      </c>
      <c r="AF25" s="9">
        <v>0</v>
      </c>
      <c r="AG25" s="12">
        <v>0</v>
      </c>
      <c r="AH25" s="4">
        <v>0</v>
      </c>
      <c r="AI25" s="9">
        <v>0</v>
      </c>
      <c r="AJ25" s="12">
        <v>0</v>
      </c>
      <c r="AK25" s="4">
        <v>0</v>
      </c>
      <c r="AL25" s="9">
        <v>0</v>
      </c>
      <c r="AM25" s="12">
        <v>0</v>
      </c>
      <c r="AN25" s="4">
        <v>0</v>
      </c>
      <c r="AO25" s="9">
        <v>0</v>
      </c>
      <c r="AP25" s="12">
        <v>0</v>
      </c>
      <c r="AQ25" s="4">
        <v>0</v>
      </c>
      <c r="AR25" s="9">
        <f t="shared" si="156"/>
        <v>0</v>
      </c>
      <c r="AS25" s="12">
        <v>0</v>
      </c>
      <c r="AT25" s="4">
        <v>0</v>
      </c>
      <c r="AU25" s="9">
        <f t="shared" si="157"/>
        <v>0</v>
      </c>
      <c r="AV25" s="12">
        <v>149798</v>
      </c>
      <c r="AW25" s="4">
        <v>2138</v>
      </c>
      <c r="AX25" s="9">
        <f t="shared" ref="AX25:AX26" si="190">AW25/AV25*1000</f>
        <v>14.272553705656952</v>
      </c>
      <c r="AY25" s="12">
        <v>0</v>
      </c>
      <c r="AZ25" s="4">
        <v>0</v>
      </c>
      <c r="BA25" s="9">
        <v>0</v>
      </c>
      <c r="BB25" s="12"/>
      <c r="BC25" s="4"/>
      <c r="BD25" s="9"/>
      <c r="BE25" s="12">
        <v>0</v>
      </c>
      <c r="BF25" s="4">
        <v>0</v>
      </c>
      <c r="BG25" s="9">
        <v>0</v>
      </c>
      <c r="BH25" s="12"/>
      <c r="BI25" s="4"/>
      <c r="BJ25" s="9"/>
      <c r="BK25" s="12">
        <v>0</v>
      </c>
      <c r="BL25" s="4">
        <v>0</v>
      </c>
      <c r="BM25" s="9">
        <v>0</v>
      </c>
      <c r="BN25" s="12">
        <v>0</v>
      </c>
      <c r="BO25" s="4">
        <v>0</v>
      </c>
      <c r="BP25" s="9">
        <v>0</v>
      </c>
      <c r="BQ25" s="12">
        <v>29970</v>
      </c>
      <c r="BR25" s="4">
        <v>577</v>
      </c>
      <c r="BS25" s="9">
        <f t="shared" ref="BS25" si="191">BR25/BQ25*1000</f>
        <v>19.252585919252585</v>
      </c>
      <c r="BT25" s="12">
        <v>29970</v>
      </c>
      <c r="BU25" s="4">
        <v>577</v>
      </c>
      <c r="BV25" s="9">
        <f t="shared" ref="BV25" si="192">BU25/BT25*1000</f>
        <v>19.252585919252585</v>
      </c>
      <c r="BW25" s="12">
        <v>830</v>
      </c>
      <c r="BX25" s="4">
        <v>852</v>
      </c>
      <c r="BY25" s="9">
        <f t="shared" si="188"/>
        <v>1026.5060240963855</v>
      </c>
      <c r="BZ25" s="12">
        <v>0</v>
      </c>
      <c r="CA25" s="4">
        <v>0</v>
      </c>
      <c r="CB25" s="9">
        <v>0</v>
      </c>
      <c r="CC25" s="12">
        <v>0</v>
      </c>
      <c r="CD25" s="4">
        <v>0</v>
      </c>
      <c r="CE25" s="9">
        <v>0</v>
      </c>
      <c r="CF25" s="12">
        <v>0</v>
      </c>
      <c r="CG25" s="4">
        <v>0</v>
      </c>
      <c r="CH25" s="9">
        <v>0</v>
      </c>
      <c r="CI25" s="12">
        <v>0</v>
      </c>
      <c r="CJ25" s="4">
        <v>0</v>
      </c>
      <c r="CK25" s="9">
        <f t="shared" si="158"/>
        <v>0</v>
      </c>
      <c r="CL25" s="12">
        <v>0</v>
      </c>
      <c r="CM25" s="4">
        <v>0</v>
      </c>
      <c r="CN25" s="9">
        <v>0</v>
      </c>
      <c r="CO25" s="12">
        <v>0</v>
      </c>
      <c r="CP25" s="4">
        <v>0</v>
      </c>
      <c r="CQ25" s="9">
        <v>0</v>
      </c>
      <c r="CR25" s="12">
        <v>0</v>
      </c>
      <c r="CS25" s="4">
        <v>0</v>
      </c>
      <c r="CT25" s="9">
        <v>0</v>
      </c>
      <c r="CU25" s="12">
        <v>0</v>
      </c>
      <c r="CV25" s="4">
        <v>0</v>
      </c>
      <c r="CW25" s="9">
        <v>0</v>
      </c>
      <c r="CX25" s="12">
        <v>0</v>
      </c>
      <c r="CY25" s="4">
        <v>0</v>
      </c>
      <c r="CZ25" s="9">
        <v>0</v>
      </c>
      <c r="DA25" s="12">
        <v>0</v>
      </c>
      <c r="DB25" s="4">
        <v>0</v>
      </c>
      <c r="DC25" s="9">
        <v>0</v>
      </c>
      <c r="DD25" s="12">
        <v>0</v>
      </c>
      <c r="DE25" s="4">
        <v>0</v>
      </c>
      <c r="DF25" s="9">
        <f t="shared" si="159"/>
        <v>0</v>
      </c>
      <c r="DG25" s="12">
        <v>0</v>
      </c>
      <c r="DH25" s="4">
        <v>0</v>
      </c>
      <c r="DI25" s="9">
        <v>0</v>
      </c>
      <c r="DJ25" s="12">
        <v>0</v>
      </c>
      <c r="DK25" s="4">
        <v>0</v>
      </c>
      <c r="DL25" s="9">
        <v>0</v>
      </c>
      <c r="DM25" s="12">
        <v>0</v>
      </c>
      <c r="DN25" s="4">
        <v>0</v>
      </c>
      <c r="DO25" s="9">
        <f t="shared" si="160"/>
        <v>0</v>
      </c>
      <c r="DP25" s="12">
        <v>0</v>
      </c>
      <c r="DQ25" s="4">
        <v>0</v>
      </c>
      <c r="DR25" s="9">
        <v>0</v>
      </c>
      <c r="DS25" s="12">
        <v>0</v>
      </c>
      <c r="DT25" s="4">
        <v>0</v>
      </c>
      <c r="DU25" s="9">
        <v>0</v>
      </c>
      <c r="DV25" s="12">
        <v>0</v>
      </c>
      <c r="DW25" s="4">
        <v>0</v>
      </c>
      <c r="DX25" s="9">
        <v>0</v>
      </c>
      <c r="DY25" s="12">
        <v>0</v>
      </c>
      <c r="DZ25" s="4">
        <v>0</v>
      </c>
      <c r="EA25" s="9">
        <v>0</v>
      </c>
      <c r="EB25" s="12"/>
      <c r="EC25" s="4"/>
      <c r="ED25" s="9"/>
      <c r="EE25" s="12">
        <v>0</v>
      </c>
      <c r="EF25" s="4">
        <v>0</v>
      </c>
      <c r="EG25" s="9">
        <v>0</v>
      </c>
      <c r="EH25" s="12">
        <v>0</v>
      </c>
      <c r="EI25" s="4">
        <v>0</v>
      </c>
      <c r="EJ25" s="9">
        <v>0</v>
      </c>
      <c r="EK25" s="12">
        <v>0</v>
      </c>
      <c r="EL25" s="4">
        <v>0</v>
      </c>
      <c r="EM25" s="9">
        <v>0</v>
      </c>
      <c r="EN25" s="12">
        <v>0</v>
      </c>
      <c r="EO25" s="4">
        <v>0</v>
      </c>
      <c r="EP25" s="9">
        <v>0</v>
      </c>
      <c r="EQ25" s="12">
        <v>0</v>
      </c>
      <c r="ER25" s="4">
        <v>0</v>
      </c>
      <c r="ES25" s="9">
        <v>0</v>
      </c>
      <c r="ET25" s="12">
        <v>0</v>
      </c>
      <c r="EU25" s="4">
        <v>0</v>
      </c>
      <c r="EV25" s="9">
        <v>0</v>
      </c>
      <c r="EW25" s="12">
        <v>0</v>
      </c>
      <c r="EX25" s="4">
        <v>0</v>
      </c>
      <c r="EY25" s="9">
        <v>0</v>
      </c>
      <c r="EZ25" s="12">
        <v>0</v>
      </c>
      <c r="FA25" s="4">
        <v>0</v>
      </c>
      <c r="FB25" s="9">
        <v>0</v>
      </c>
      <c r="FC25" s="12">
        <v>0</v>
      </c>
      <c r="FD25" s="4">
        <v>0</v>
      </c>
      <c r="FE25" s="9">
        <v>0</v>
      </c>
      <c r="FF25" s="12">
        <v>14164</v>
      </c>
      <c r="FG25" s="4">
        <v>14047</v>
      </c>
      <c r="FH25" s="9">
        <f t="shared" si="187"/>
        <v>991.73962157582605</v>
      </c>
      <c r="FI25" s="12">
        <v>0</v>
      </c>
      <c r="FJ25" s="4">
        <v>0</v>
      </c>
      <c r="FK25" s="9">
        <v>0</v>
      </c>
      <c r="FL25" s="12">
        <v>0</v>
      </c>
      <c r="FM25" s="4">
        <v>0</v>
      </c>
      <c r="FN25" s="9">
        <v>0</v>
      </c>
      <c r="FO25" s="12">
        <v>0</v>
      </c>
      <c r="FP25" s="4">
        <v>0</v>
      </c>
      <c r="FQ25" s="9">
        <v>0</v>
      </c>
      <c r="FR25" s="12">
        <v>0</v>
      </c>
      <c r="FS25" s="4">
        <v>0</v>
      </c>
      <c r="FT25" s="9">
        <v>0</v>
      </c>
      <c r="FU25" s="12">
        <v>0</v>
      </c>
      <c r="FV25" s="4">
        <v>0</v>
      </c>
      <c r="FW25" s="9">
        <f t="shared" si="161"/>
        <v>0</v>
      </c>
      <c r="FX25" s="12">
        <v>0</v>
      </c>
      <c r="FY25" s="4">
        <v>0</v>
      </c>
      <c r="FZ25" s="9">
        <v>0</v>
      </c>
      <c r="GA25" s="12">
        <v>0</v>
      </c>
      <c r="GB25" s="4">
        <v>0</v>
      </c>
      <c r="GC25" s="9">
        <f t="shared" si="162"/>
        <v>0</v>
      </c>
      <c r="GD25" s="12">
        <v>0</v>
      </c>
      <c r="GE25" s="4">
        <v>0</v>
      </c>
      <c r="GF25" s="9">
        <v>0</v>
      </c>
      <c r="GG25" s="12">
        <v>0</v>
      </c>
      <c r="GH25" s="4">
        <v>0</v>
      </c>
      <c r="GI25" s="9">
        <v>0</v>
      </c>
      <c r="GJ25" s="12">
        <v>0</v>
      </c>
      <c r="GK25" s="4">
        <v>0</v>
      </c>
      <c r="GL25" s="9">
        <v>0</v>
      </c>
      <c r="GM25" s="12">
        <v>0</v>
      </c>
      <c r="GN25" s="4">
        <v>0</v>
      </c>
      <c r="GO25" s="9">
        <v>0</v>
      </c>
      <c r="GP25" s="12">
        <v>0</v>
      </c>
      <c r="GQ25" s="4">
        <v>0</v>
      </c>
      <c r="GR25" s="9">
        <v>0</v>
      </c>
      <c r="GS25" s="12">
        <v>0</v>
      </c>
      <c r="GT25" s="4">
        <v>0</v>
      </c>
      <c r="GU25" s="9">
        <v>0</v>
      </c>
      <c r="GV25" s="12">
        <v>0</v>
      </c>
      <c r="GW25" s="4">
        <v>0</v>
      </c>
      <c r="GX25" s="9">
        <v>0</v>
      </c>
      <c r="GY25" s="12">
        <v>0</v>
      </c>
      <c r="GZ25" s="4">
        <v>0</v>
      </c>
      <c r="HA25" s="9">
        <v>0</v>
      </c>
      <c r="HB25" s="12">
        <v>440000</v>
      </c>
      <c r="HC25" s="4">
        <v>29935</v>
      </c>
      <c r="HD25" s="9">
        <f t="shared" ref="HD25:HD27" si="193">HC25/HB25*1000</f>
        <v>68.034090909090907</v>
      </c>
      <c r="HE25" s="12">
        <v>0</v>
      </c>
      <c r="HF25" s="4">
        <v>0</v>
      </c>
      <c r="HG25" s="9">
        <v>0</v>
      </c>
      <c r="HH25" s="12">
        <v>0</v>
      </c>
      <c r="HI25" s="4">
        <v>0</v>
      </c>
      <c r="HJ25" s="9">
        <v>0</v>
      </c>
      <c r="HK25" s="12">
        <v>0</v>
      </c>
      <c r="HL25" s="4">
        <v>0</v>
      </c>
      <c r="HM25" s="9">
        <v>0</v>
      </c>
      <c r="HN25" s="12">
        <v>0</v>
      </c>
      <c r="HO25" s="4">
        <v>0</v>
      </c>
      <c r="HP25" s="9">
        <v>0</v>
      </c>
      <c r="HQ25" s="12">
        <v>0</v>
      </c>
      <c r="HR25" s="4">
        <v>0</v>
      </c>
      <c r="HS25" s="9">
        <v>0</v>
      </c>
      <c r="HT25" s="12">
        <v>0</v>
      </c>
      <c r="HU25" s="4">
        <v>0</v>
      </c>
      <c r="HV25" s="9">
        <v>0</v>
      </c>
      <c r="HW25" s="12">
        <v>0</v>
      </c>
      <c r="HX25" s="4">
        <v>0</v>
      </c>
      <c r="HY25" s="9">
        <v>0</v>
      </c>
      <c r="HZ25" s="12">
        <v>0</v>
      </c>
      <c r="IA25" s="4">
        <v>0</v>
      </c>
      <c r="IB25" s="9">
        <v>0</v>
      </c>
      <c r="IC25" s="12">
        <v>0</v>
      </c>
      <c r="ID25" s="4">
        <v>0</v>
      </c>
      <c r="IE25" s="9">
        <v>0</v>
      </c>
      <c r="IF25" s="12">
        <v>0</v>
      </c>
      <c r="IG25" s="4">
        <v>0</v>
      </c>
      <c r="IH25" s="9">
        <v>0</v>
      </c>
      <c r="II25" s="12"/>
      <c r="IJ25" s="4"/>
      <c r="IK25" s="9"/>
      <c r="IL25" s="12">
        <v>0</v>
      </c>
      <c r="IM25" s="4">
        <v>0</v>
      </c>
      <c r="IN25" s="9">
        <f t="shared" si="163"/>
        <v>0</v>
      </c>
      <c r="IO25" s="12">
        <v>0</v>
      </c>
      <c r="IP25" s="4">
        <v>0</v>
      </c>
      <c r="IQ25" s="9">
        <f t="shared" si="164"/>
        <v>0</v>
      </c>
      <c r="IR25" s="12">
        <v>0</v>
      </c>
      <c r="IS25" s="4">
        <v>0</v>
      </c>
      <c r="IT25" s="9">
        <f t="shared" si="165"/>
        <v>0</v>
      </c>
      <c r="IU25" s="12">
        <v>0</v>
      </c>
      <c r="IV25" s="4">
        <v>0</v>
      </c>
      <c r="IW25" s="9">
        <v>0</v>
      </c>
      <c r="IX25" s="12">
        <v>3915</v>
      </c>
      <c r="IY25" s="4">
        <v>2850</v>
      </c>
      <c r="IZ25" s="9">
        <f t="shared" si="166"/>
        <v>727.96934865900391</v>
      </c>
      <c r="JA25" s="12">
        <v>0</v>
      </c>
      <c r="JB25" s="4">
        <v>0</v>
      </c>
      <c r="JC25" s="9">
        <v>0</v>
      </c>
      <c r="JD25" s="12"/>
      <c r="JE25" s="4"/>
      <c r="JF25" s="9"/>
      <c r="JG25" s="12">
        <v>0</v>
      </c>
      <c r="JH25" s="4">
        <v>0</v>
      </c>
      <c r="JI25" s="9">
        <v>0</v>
      </c>
      <c r="JJ25" s="12">
        <v>0</v>
      </c>
      <c r="JK25" s="4">
        <v>0</v>
      </c>
      <c r="JL25" s="9">
        <f t="shared" si="168"/>
        <v>0</v>
      </c>
      <c r="JM25" s="12"/>
      <c r="JN25" s="4"/>
      <c r="JO25" s="9"/>
      <c r="JP25" s="12">
        <v>0</v>
      </c>
      <c r="JQ25" s="4">
        <v>0</v>
      </c>
      <c r="JR25" s="9">
        <v>0</v>
      </c>
      <c r="JS25" s="12">
        <v>22</v>
      </c>
      <c r="JT25" s="4">
        <v>49</v>
      </c>
      <c r="JU25" s="9">
        <f t="shared" ref="JU25" si="194">JT25/JS25*1000</f>
        <v>2227.272727272727</v>
      </c>
      <c r="JV25" s="12">
        <v>2</v>
      </c>
      <c r="JW25" s="4">
        <v>0</v>
      </c>
      <c r="JX25" s="9">
        <v>0</v>
      </c>
      <c r="JY25" s="12">
        <v>0</v>
      </c>
      <c r="JZ25" s="4">
        <v>0</v>
      </c>
      <c r="KA25" s="9">
        <v>0</v>
      </c>
      <c r="KB25" s="12">
        <v>0</v>
      </c>
      <c r="KC25" s="4">
        <v>0</v>
      </c>
      <c r="KD25" s="9">
        <v>0</v>
      </c>
      <c r="KE25" s="12">
        <v>4609</v>
      </c>
      <c r="KF25" s="4">
        <v>2592</v>
      </c>
      <c r="KG25" s="9">
        <f t="shared" si="171"/>
        <v>562.37795617270558</v>
      </c>
      <c r="KH25" s="12">
        <v>0</v>
      </c>
      <c r="KI25" s="4">
        <v>0</v>
      </c>
      <c r="KJ25" s="9">
        <v>0</v>
      </c>
      <c r="KK25" s="12">
        <v>0</v>
      </c>
      <c r="KL25" s="4">
        <v>0</v>
      </c>
      <c r="KM25" s="9">
        <v>0</v>
      </c>
      <c r="KN25" s="12">
        <v>0</v>
      </c>
      <c r="KO25" s="4">
        <v>0</v>
      </c>
      <c r="KP25" s="9">
        <v>0</v>
      </c>
      <c r="KQ25" s="12">
        <v>0</v>
      </c>
      <c r="KR25" s="4">
        <v>0</v>
      </c>
      <c r="KS25" s="9">
        <v>0</v>
      </c>
      <c r="KT25" s="12">
        <v>0</v>
      </c>
      <c r="KU25" s="4">
        <v>0</v>
      </c>
      <c r="KV25" s="9">
        <v>0</v>
      </c>
      <c r="KW25" s="12">
        <v>0</v>
      </c>
      <c r="KX25" s="4">
        <v>0</v>
      </c>
      <c r="KY25" s="9">
        <v>0</v>
      </c>
      <c r="KZ25" s="12">
        <v>0</v>
      </c>
      <c r="LA25" s="4">
        <v>0</v>
      </c>
      <c r="LB25" s="9">
        <v>0</v>
      </c>
      <c r="LC25" s="12">
        <v>0</v>
      </c>
      <c r="LD25" s="4">
        <v>0</v>
      </c>
      <c r="LE25" s="9">
        <v>0</v>
      </c>
      <c r="LF25" s="12">
        <v>0</v>
      </c>
      <c r="LG25" s="4">
        <v>0</v>
      </c>
      <c r="LH25" s="9">
        <f t="shared" si="172"/>
        <v>0</v>
      </c>
      <c r="LI25" s="12">
        <v>0</v>
      </c>
      <c r="LJ25" s="4">
        <v>0</v>
      </c>
      <c r="LK25" s="9">
        <v>0</v>
      </c>
      <c r="LL25" s="12">
        <v>0</v>
      </c>
      <c r="LM25" s="4">
        <v>0</v>
      </c>
      <c r="LN25" s="9">
        <v>0</v>
      </c>
      <c r="LO25" s="12">
        <v>0</v>
      </c>
      <c r="LP25" s="4">
        <v>0</v>
      </c>
      <c r="LQ25" s="9">
        <f t="shared" si="173"/>
        <v>0</v>
      </c>
      <c r="LR25" s="12">
        <v>0</v>
      </c>
      <c r="LS25" s="4">
        <v>0</v>
      </c>
      <c r="LT25" s="9">
        <v>0</v>
      </c>
      <c r="LU25" s="12">
        <v>0</v>
      </c>
      <c r="LV25" s="4">
        <v>0</v>
      </c>
      <c r="LW25" s="9">
        <v>0</v>
      </c>
      <c r="LX25" s="12">
        <v>0</v>
      </c>
      <c r="LY25" s="4">
        <v>0</v>
      </c>
      <c r="LZ25" s="9">
        <v>0</v>
      </c>
      <c r="MA25" s="12">
        <v>0</v>
      </c>
      <c r="MB25" s="4">
        <v>0</v>
      </c>
      <c r="MC25" s="9">
        <f t="shared" si="174"/>
        <v>0</v>
      </c>
      <c r="MD25" s="12">
        <v>0</v>
      </c>
      <c r="ME25" s="4">
        <v>0</v>
      </c>
      <c r="MF25" s="9">
        <v>0</v>
      </c>
      <c r="MG25" s="12">
        <v>0</v>
      </c>
      <c r="MH25" s="4">
        <v>0</v>
      </c>
      <c r="MI25" s="9">
        <v>0</v>
      </c>
      <c r="MJ25" s="12">
        <v>0</v>
      </c>
      <c r="MK25" s="4">
        <v>0</v>
      </c>
      <c r="ML25" s="9">
        <v>0</v>
      </c>
      <c r="MM25" s="12">
        <v>0</v>
      </c>
      <c r="MN25" s="4">
        <v>0</v>
      </c>
      <c r="MO25" s="9">
        <v>0</v>
      </c>
      <c r="MP25" s="12">
        <v>0</v>
      </c>
      <c r="MQ25" s="4">
        <v>0</v>
      </c>
      <c r="MR25" s="9">
        <v>0</v>
      </c>
      <c r="MS25" s="12">
        <v>0</v>
      </c>
      <c r="MT25" s="4">
        <v>0</v>
      </c>
      <c r="MU25" s="9">
        <v>0</v>
      </c>
      <c r="MV25" s="12">
        <v>0</v>
      </c>
      <c r="MW25" s="4">
        <v>0</v>
      </c>
      <c r="MX25" s="9">
        <v>0</v>
      </c>
      <c r="MY25" s="12">
        <v>0</v>
      </c>
      <c r="MZ25" s="4">
        <v>0</v>
      </c>
      <c r="NA25" s="9">
        <v>0</v>
      </c>
      <c r="NB25" s="12">
        <v>0</v>
      </c>
      <c r="NC25" s="4">
        <v>0</v>
      </c>
      <c r="ND25" s="9">
        <v>0</v>
      </c>
      <c r="NE25" s="12">
        <v>0</v>
      </c>
      <c r="NF25" s="4">
        <v>0</v>
      </c>
      <c r="NG25" s="9">
        <v>0</v>
      </c>
      <c r="NH25" s="12">
        <v>0</v>
      </c>
      <c r="NI25" s="4">
        <v>0</v>
      </c>
      <c r="NJ25" s="9">
        <v>0</v>
      </c>
      <c r="NK25" s="12"/>
      <c r="NL25" s="4"/>
      <c r="NM25" s="9"/>
      <c r="NN25" s="12"/>
      <c r="NO25" s="4"/>
      <c r="NP25" s="9"/>
      <c r="NQ25" s="12">
        <v>0</v>
      </c>
      <c r="NR25" s="4">
        <v>0</v>
      </c>
      <c r="NS25" s="9">
        <v>0</v>
      </c>
      <c r="NT25" s="12"/>
      <c r="NU25" s="221"/>
      <c r="NV25" s="9"/>
      <c r="NW25" s="12">
        <v>0</v>
      </c>
      <c r="NX25" s="4">
        <v>0</v>
      </c>
      <c r="NY25" s="9">
        <v>0</v>
      </c>
      <c r="NZ25" s="12">
        <v>0</v>
      </c>
      <c r="OA25" s="4">
        <v>0</v>
      </c>
      <c r="OB25" s="9">
        <v>0</v>
      </c>
      <c r="OC25" s="12">
        <v>0</v>
      </c>
      <c r="OD25" s="4">
        <v>0</v>
      </c>
      <c r="OE25" s="9">
        <v>0</v>
      </c>
      <c r="OF25" s="12">
        <v>0</v>
      </c>
      <c r="OG25" s="4">
        <v>0</v>
      </c>
      <c r="OH25" s="9">
        <v>0</v>
      </c>
      <c r="OI25" s="12">
        <v>0</v>
      </c>
      <c r="OJ25" s="4">
        <v>0</v>
      </c>
      <c r="OK25" s="9">
        <v>0</v>
      </c>
      <c r="OL25" s="12">
        <v>0</v>
      </c>
      <c r="OM25" s="4">
        <v>0</v>
      </c>
      <c r="ON25" s="9">
        <v>0</v>
      </c>
      <c r="OO25" s="12">
        <v>0</v>
      </c>
      <c r="OP25" s="4">
        <v>0</v>
      </c>
      <c r="OQ25" s="9">
        <v>0</v>
      </c>
      <c r="OR25" s="12">
        <v>0</v>
      </c>
      <c r="OS25" s="4">
        <v>0</v>
      </c>
      <c r="OT25" s="9">
        <v>0</v>
      </c>
      <c r="OU25" s="12">
        <v>0</v>
      </c>
      <c r="OV25" s="4">
        <v>0</v>
      </c>
      <c r="OW25" s="9">
        <v>0</v>
      </c>
      <c r="OX25" s="12">
        <v>0</v>
      </c>
      <c r="OY25" s="4">
        <v>0</v>
      </c>
      <c r="OZ25" s="9">
        <v>0</v>
      </c>
      <c r="PA25" s="12">
        <v>0</v>
      </c>
      <c r="PB25" s="4">
        <v>0</v>
      </c>
      <c r="PC25" s="9">
        <v>0</v>
      </c>
      <c r="PD25" s="12">
        <v>0</v>
      </c>
      <c r="PE25" s="4">
        <v>0</v>
      </c>
      <c r="PF25" s="9">
        <v>0</v>
      </c>
      <c r="PG25" s="12">
        <v>0</v>
      </c>
      <c r="PH25" s="4">
        <v>0</v>
      </c>
      <c r="PI25" s="9">
        <v>0</v>
      </c>
      <c r="PJ25" s="12">
        <v>0</v>
      </c>
      <c r="PK25" s="4">
        <v>0</v>
      </c>
      <c r="PL25" s="9">
        <f t="shared" si="175"/>
        <v>0</v>
      </c>
      <c r="PM25" s="12">
        <v>0</v>
      </c>
      <c r="PN25" s="4">
        <v>0</v>
      </c>
      <c r="PO25" s="9">
        <f t="shared" si="176"/>
        <v>0</v>
      </c>
      <c r="PP25" s="12">
        <v>0</v>
      </c>
      <c r="PQ25" s="4">
        <v>0</v>
      </c>
      <c r="PR25" s="9">
        <v>0</v>
      </c>
      <c r="PS25" s="12">
        <v>0</v>
      </c>
      <c r="PT25" s="4">
        <v>0</v>
      </c>
      <c r="PU25" s="9">
        <v>0</v>
      </c>
      <c r="PV25" s="12">
        <v>0</v>
      </c>
      <c r="PW25" s="4">
        <v>0</v>
      </c>
      <c r="PX25" s="9">
        <v>0</v>
      </c>
      <c r="PY25" s="12">
        <v>24</v>
      </c>
      <c r="PZ25" s="4">
        <v>104</v>
      </c>
      <c r="QA25" s="9">
        <f t="shared" si="177"/>
        <v>4333.333333333333</v>
      </c>
      <c r="QB25" s="12">
        <v>0</v>
      </c>
      <c r="QC25" s="4">
        <v>0</v>
      </c>
      <c r="QD25" s="9">
        <v>0</v>
      </c>
      <c r="QE25" s="12">
        <v>0</v>
      </c>
      <c r="QF25" s="4">
        <v>0</v>
      </c>
      <c r="QG25" s="9">
        <v>0</v>
      </c>
      <c r="QH25" s="12">
        <v>0</v>
      </c>
      <c r="QI25" s="4">
        <v>0</v>
      </c>
      <c r="QJ25" s="9">
        <v>0</v>
      </c>
      <c r="QK25" s="12">
        <v>0</v>
      </c>
      <c r="QL25" s="4">
        <v>0</v>
      </c>
      <c r="QM25" s="9">
        <v>0</v>
      </c>
      <c r="QN25" s="12">
        <v>0</v>
      </c>
      <c r="QO25" s="4">
        <v>0</v>
      </c>
      <c r="QP25" s="9">
        <v>0</v>
      </c>
      <c r="QQ25" s="12">
        <v>0</v>
      </c>
      <c r="QR25" s="4">
        <v>0</v>
      </c>
      <c r="QS25" s="9">
        <v>0</v>
      </c>
      <c r="QT25" s="12">
        <v>2</v>
      </c>
      <c r="QU25" s="4">
        <v>2</v>
      </c>
      <c r="QV25" s="9">
        <f t="shared" si="178"/>
        <v>1000</v>
      </c>
      <c r="QW25" s="12">
        <v>126083</v>
      </c>
      <c r="QX25" s="4">
        <v>70261</v>
      </c>
      <c r="QY25" s="9">
        <f t="shared" si="179"/>
        <v>557.25990022445535</v>
      </c>
      <c r="QZ25" s="12">
        <f t="shared" si="20"/>
        <v>806935</v>
      </c>
      <c r="RA25" s="9">
        <f t="shared" si="21"/>
        <v>131247</v>
      </c>
    </row>
    <row r="26" spans="1:469" x14ac:dyDescent="0.3">
      <c r="A26" s="98">
        <v>2005</v>
      </c>
      <c r="B26" s="94" t="s">
        <v>9</v>
      </c>
      <c r="C26" s="12">
        <v>0</v>
      </c>
      <c r="D26" s="4">
        <v>0</v>
      </c>
      <c r="E26" s="9">
        <f t="shared" si="155"/>
        <v>0</v>
      </c>
      <c r="F26" s="12">
        <v>0</v>
      </c>
      <c r="G26" s="4">
        <v>0</v>
      </c>
      <c r="H26" s="9">
        <v>0</v>
      </c>
      <c r="I26" s="12">
        <v>0</v>
      </c>
      <c r="J26" s="4">
        <v>0</v>
      </c>
      <c r="K26" s="9">
        <v>0</v>
      </c>
      <c r="L26" s="12"/>
      <c r="M26" s="4"/>
      <c r="N26" s="9"/>
      <c r="O26" s="12">
        <v>0</v>
      </c>
      <c r="P26" s="4">
        <v>0</v>
      </c>
      <c r="Q26" s="9">
        <v>0</v>
      </c>
      <c r="R26" s="12">
        <v>215</v>
      </c>
      <c r="S26" s="4">
        <v>386</v>
      </c>
      <c r="T26" s="9">
        <f t="shared" si="180"/>
        <v>1795.3488372093022</v>
      </c>
      <c r="U26" s="12"/>
      <c r="V26" s="4"/>
      <c r="W26" s="9"/>
      <c r="X26" s="12">
        <v>0</v>
      </c>
      <c r="Y26" s="4">
        <v>0</v>
      </c>
      <c r="Z26" s="9">
        <v>0</v>
      </c>
      <c r="AA26" s="12">
        <v>0</v>
      </c>
      <c r="AB26" s="4">
        <v>0</v>
      </c>
      <c r="AC26" s="9">
        <v>0</v>
      </c>
      <c r="AD26" s="12">
        <v>0</v>
      </c>
      <c r="AE26" s="4">
        <v>0</v>
      </c>
      <c r="AF26" s="9">
        <v>0</v>
      </c>
      <c r="AG26" s="12">
        <v>0</v>
      </c>
      <c r="AH26" s="4">
        <v>0</v>
      </c>
      <c r="AI26" s="9">
        <v>0</v>
      </c>
      <c r="AJ26" s="12">
        <v>0</v>
      </c>
      <c r="AK26" s="4">
        <v>0</v>
      </c>
      <c r="AL26" s="9">
        <v>0</v>
      </c>
      <c r="AM26" s="12">
        <v>0</v>
      </c>
      <c r="AN26" s="4">
        <v>0</v>
      </c>
      <c r="AO26" s="9">
        <v>0</v>
      </c>
      <c r="AP26" s="12">
        <v>0</v>
      </c>
      <c r="AQ26" s="4">
        <v>0</v>
      </c>
      <c r="AR26" s="9">
        <f t="shared" si="156"/>
        <v>0</v>
      </c>
      <c r="AS26" s="12">
        <v>0</v>
      </c>
      <c r="AT26" s="4">
        <v>0</v>
      </c>
      <c r="AU26" s="9">
        <f t="shared" si="157"/>
        <v>0</v>
      </c>
      <c r="AV26" s="12">
        <v>72</v>
      </c>
      <c r="AW26" s="4">
        <v>72</v>
      </c>
      <c r="AX26" s="9">
        <f t="shared" si="190"/>
        <v>1000</v>
      </c>
      <c r="AY26" s="12">
        <v>0</v>
      </c>
      <c r="AZ26" s="4">
        <v>0</v>
      </c>
      <c r="BA26" s="9">
        <v>0</v>
      </c>
      <c r="BB26" s="12"/>
      <c r="BC26" s="4"/>
      <c r="BD26" s="9"/>
      <c r="BE26" s="12">
        <v>0</v>
      </c>
      <c r="BF26" s="4">
        <v>0</v>
      </c>
      <c r="BG26" s="9">
        <v>0</v>
      </c>
      <c r="BH26" s="12"/>
      <c r="BI26" s="4"/>
      <c r="BJ26" s="9"/>
      <c r="BK26" s="12">
        <v>0</v>
      </c>
      <c r="BL26" s="4">
        <v>0</v>
      </c>
      <c r="BM26" s="9">
        <v>0</v>
      </c>
      <c r="BN26" s="12">
        <v>0</v>
      </c>
      <c r="BO26" s="4">
        <v>0</v>
      </c>
      <c r="BP26" s="9">
        <v>0</v>
      </c>
      <c r="BQ26" s="12">
        <v>0</v>
      </c>
      <c r="BR26" s="4">
        <v>0</v>
      </c>
      <c r="BS26" s="9">
        <v>0</v>
      </c>
      <c r="BT26" s="12">
        <v>0</v>
      </c>
      <c r="BU26" s="4">
        <v>0</v>
      </c>
      <c r="BV26" s="9">
        <v>0</v>
      </c>
      <c r="BW26" s="12">
        <v>1332</v>
      </c>
      <c r="BX26" s="4">
        <v>1311</v>
      </c>
      <c r="BY26" s="9">
        <f t="shared" si="188"/>
        <v>984.23423423423424</v>
      </c>
      <c r="BZ26" s="12">
        <v>0</v>
      </c>
      <c r="CA26" s="4">
        <v>0</v>
      </c>
      <c r="CB26" s="9">
        <v>0</v>
      </c>
      <c r="CC26" s="12">
        <v>0</v>
      </c>
      <c r="CD26" s="4">
        <v>0</v>
      </c>
      <c r="CE26" s="9">
        <v>0</v>
      </c>
      <c r="CF26" s="12">
        <v>0</v>
      </c>
      <c r="CG26" s="4">
        <v>0</v>
      </c>
      <c r="CH26" s="9">
        <v>0</v>
      </c>
      <c r="CI26" s="12">
        <v>0</v>
      </c>
      <c r="CJ26" s="4">
        <v>0</v>
      </c>
      <c r="CK26" s="9">
        <f t="shared" si="158"/>
        <v>0</v>
      </c>
      <c r="CL26" s="12">
        <v>0</v>
      </c>
      <c r="CM26" s="4">
        <v>0</v>
      </c>
      <c r="CN26" s="9">
        <v>0</v>
      </c>
      <c r="CO26" s="12">
        <v>0</v>
      </c>
      <c r="CP26" s="4">
        <v>0</v>
      </c>
      <c r="CQ26" s="9">
        <v>0</v>
      </c>
      <c r="CR26" s="12">
        <v>0</v>
      </c>
      <c r="CS26" s="4">
        <v>0</v>
      </c>
      <c r="CT26" s="9">
        <v>0</v>
      </c>
      <c r="CU26" s="12">
        <v>0</v>
      </c>
      <c r="CV26" s="4">
        <v>0</v>
      </c>
      <c r="CW26" s="9">
        <v>0</v>
      </c>
      <c r="CX26" s="12">
        <v>0</v>
      </c>
      <c r="CY26" s="4">
        <v>0</v>
      </c>
      <c r="CZ26" s="9">
        <v>0</v>
      </c>
      <c r="DA26" s="12">
        <v>0</v>
      </c>
      <c r="DB26" s="4">
        <v>0</v>
      </c>
      <c r="DC26" s="9">
        <v>0</v>
      </c>
      <c r="DD26" s="12">
        <v>0</v>
      </c>
      <c r="DE26" s="4">
        <v>0</v>
      </c>
      <c r="DF26" s="9">
        <f t="shared" si="159"/>
        <v>0</v>
      </c>
      <c r="DG26" s="12">
        <v>0</v>
      </c>
      <c r="DH26" s="4">
        <v>0</v>
      </c>
      <c r="DI26" s="9">
        <v>0</v>
      </c>
      <c r="DJ26" s="12">
        <v>0</v>
      </c>
      <c r="DK26" s="4">
        <v>0</v>
      </c>
      <c r="DL26" s="9">
        <v>0</v>
      </c>
      <c r="DM26" s="12">
        <v>0</v>
      </c>
      <c r="DN26" s="4">
        <v>0</v>
      </c>
      <c r="DO26" s="9">
        <f t="shared" si="160"/>
        <v>0</v>
      </c>
      <c r="DP26" s="12">
        <v>0</v>
      </c>
      <c r="DQ26" s="4">
        <v>0</v>
      </c>
      <c r="DR26" s="9">
        <v>0</v>
      </c>
      <c r="DS26" s="12">
        <v>0</v>
      </c>
      <c r="DT26" s="4">
        <v>0</v>
      </c>
      <c r="DU26" s="9">
        <v>0</v>
      </c>
      <c r="DV26" s="12">
        <v>0</v>
      </c>
      <c r="DW26" s="4">
        <v>0</v>
      </c>
      <c r="DX26" s="9">
        <v>0</v>
      </c>
      <c r="DY26" s="12">
        <v>0</v>
      </c>
      <c r="DZ26" s="4">
        <v>0</v>
      </c>
      <c r="EA26" s="9">
        <v>0</v>
      </c>
      <c r="EB26" s="12"/>
      <c r="EC26" s="4"/>
      <c r="ED26" s="9"/>
      <c r="EE26" s="12">
        <v>0</v>
      </c>
      <c r="EF26" s="4">
        <v>0</v>
      </c>
      <c r="EG26" s="9">
        <v>0</v>
      </c>
      <c r="EH26" s="12">
        <v>0</v>
      </c>
      <c r="EI26" s="4">
        <v>0</v>
      </c>
      <c r="EJ26" s="9">
        <v>0</v>
      </c>
      <c r="EK26" s="12">
        <v>0</v>
      </c>
      <c r="EL26" s="4">
        <v>0</v>
      </c>
      <c r="EM26" s="9">
        <v>0</v>
      </c>
      <c r="EN26" s="12">
        <v>0</v>
      </c>
      <c r="EO26" s="4">
        <v>0</v>
      </c>
      <c r="EP26" s="9">
        <v>0</v>
      </c>
      <c r="EQ26" s="12">
        <v>0</v>
      </c>
      <c r="ER26" s="4">
        <v>0</v>
      </c>
      <c r="ES26" s="9">
        <v>0</v>
      </c>
      <c r="ET26" s="12">
        <v>0</v>
      </c>
      <c r="EU26" s="4">
        <v>0</v>
      </c>
      <c r="EV26" s="9">
        <v>0</v>
      </c>
      <c r="EW26" s="12">
        <v>0</v>
      </c>
      <c r="EX26" s="4">
        <v>0</v>
      </c>
      <c r="EY26" s="9">
        <v>0</v>
      </c>
      <c r="EZ26" s="12">
        <v>0</v>
      </c>
      <c r="FA26" s="4">
        <v>0</v>
      </c>
      <c r="FB26" s="9">
        <v>0</v>
      </c>
      <c r="FC26" s="12">
        <v>0</v>
      </c>
      <c r="FD26" s="4">
        <v>0</v>
      </c>
      <c r="FE26" s="9">
        <v>0</v>
      </c>
      <c r="FF26" s="12">
        <v>14900</v>
      </c>
      <c r="FG26" s="4">
        <v>14324</v>
      </c>
      <c r="FH26" s="9">
        <f t="shared" si="187"/>
        <v>961.34228187919473</v>
      </c>
      <c r="FI26" s="12">
        <v>0</v>
      </c>
      <c r="FJ26" s="4">
        <v>0</v>
      </c>
      <c r="FK26" s="9">
        <v>0</v>
      </c>
      <c r="FL26" s="12">
        <v>0</v>
      </c>
      <c r="FM26" s="4">
        <v>0</v>
      </c>
      <c r="FN26" s="9">
        <v>0</v>
      </c>
      <c r="FO26" s="12">
        <v>0</v>
      </c>
      <c r="FP26" s="4">
        <v>0</v>
      </c>
      <c r="FQ26" s="9">
        <v>0</v>
      </c>
      <c r="FR26" s="12">
        <v>0</v>
      </c>
      <c r="FS26" s="4">
        <v>0</v>
      </c>
      <c r="FT26" s="9">
        <v>0</v>
      </c>
      <c r="FU26" s="12">
        <v>0</v>
      </c>
      <c r="FV26" s="4">
        <v>0</v>
      </c>
      <c r="FW26" s="9">
        <f t="shared" si="161"/>
        <v>0</v>
      </c>
      <c r="FX26" s="12">
        <v>0</v>
      </c>
      <c r="FY26" s="4">
        <v>0</v>
      </c>
      <c r="FZ26" s="9">
        <v>0</v>
      </c>
      <c r="GA26" s="12">
        <v>0</v>
      </c>
      <c r="GB26" s="4">
        <v>0</v>
      </c>
      <c r="GC26" s="9">
        <f t="shared" si="162"/>
        <v>0</v>
      </c>
      <c r="GD26" s="12">
        <v>0</v>
      </c>
      <c r="GE26" s="4">
        <v>0</v>
      </c>
      <c r="GF26" s="9">
        <v>0</v>
      </c>
      <c r="GG26" s="12">
        <v>0</v>
      </c>
      <c r="GH26" s="4">
        <v>0</v>
      </c>
      <c r="GI26" s="9">
        <v>0</v>
      </c>
      <c r="GJ26" s="12">
        <v>49500</v>
      </c>
      <c r="GK26" s="4">
        <v>38471</v>
      </c>
      <c r="GL26" s="9">
        <f t="shared" ref="GL26" si="195">GK26/GJ26*1000</f>
        <v>777.19191919191917</v>
      </c>
      <c r="GM26" s="12">
        <v>0</v>
      </c>
      <c r="GN26" s="4">
        <v>0</v>
      </c>
      <c r="GO26" s="9">
        <v>0</v>
      </c>
      <c r="GP26" s="12">
        <v>0</v>
      </c>
      <c r="GQ26" s="4">
        <v>0</v>
      </c>
      <c r="GR26" s="9">
        <v>0</v>
      </c>
      <c r="GS26" s="12">
        <v>0</v>
      </c>
      <c r="GT26" s="4">
        <v>0</v>
      </c>
      <c r="GU26" s="9">
        <v>0</v>
      </c>
      <c r="GV26" s="12">
        <v>0</v>
      </c>
      <c r="GW26" s="4">
        <v>0</v>
      </c>
      <c r="GX26" s="9">
        <v>0</v>
      </c>
      <c r="GY26" s="12">
        <v>0</v>
      </c>
      <c r="GZ26" s="4">
        <v>0</v>
      </c>
      <c r="HA26" s="9">
        <v>0</v>
      </c>
      <c r="HB26" s="12">
        <v>347</v>
      </c>
      <c r="HC26" s="4">
        <v>29139</v>
      </c>
      <c r="HD26" s="9">
        <f t="shared" si="193"/>
        <v>83974.063400576371</v>
      </c>
      <c r="HE26" s="12">
        <v>0</v>
      </c>
      <c r="HF26" s="4">
        <v>0</v>
      </c>
      <c r="HG26" s="9">
        <v>0</v>
      </c>
      <c r="HH26" s="12">
        <v>0</v>
      </c>
      <c r="HI26" s="4">
        <v>0</v>
      </c>
      <c r="HJ26" s="9">
        <v>0</v>
      </c>
      <c r="HK26" s="12">
        <v>0</v>
      </c>
      <c r="HL26" s="4">
        <v>0</v>
      </c>
      <c r="HM26" s="9">
        <v>0</v>
      </c>
      <c r="HN26" s="12">
        <v>0</v>
      </c>
      <c r="HO26" s="4">
        <v>0</v>
      </c>
      <c r="HP26" s="9">
        <v>0</v>
      </c>
      <c r="HQ26" s="12">
        <v>0</v>
      </c>
      <c r="HR26" s="4">
        <v>0</v>
      </c>
      <c r="HS26" s="9">
        <v>0</v>
      </c>
      <c r="HT26" s="12">
        <v>0</v>
      </c>
      <c r="HU26" s="4">
        <v>0</v>
      </c>
      <c r="HV26" s="9">
        <v>0</v>
      </c>
      <c r="HW26" s="12">
        <v>0</v>
      </c>
      <c r="HX26" s="4">
        <v>0</v>
      </c>
      <c r="HY26" s="9">
        <v>0</v>
      </c>
      <c r="HZ26" s="12">
        <v>0</v>
      </c>
      <c r="IA26" s="4">
        <v>0</v>
      </c>
      <c r="IB26" s="9">
        <v>0</v>
      </c>
      <c r="IC26" s="12">
        <v>0</v>
      </c>
      <c r="ID26" s="4">
        <v>0</v>
      </c>
      <c r="IE26" s="9">
        <v>0</v>
      </c>
      <c r="IF26" s="12">
        <v>0</v>
      </c>
      <c r="IG26" s="4">
        <v>0</v>
      </c>
      <c r="IH26" s="9">
        <v>0</v>
      </c>
      <c r="II26" s="12"/>
      <c r="IJ26" s="4"/>
      <c r="IK26" s="9"/>
      <c r="IL26" s="12">
        <v>0</v>
      </c>
      <c r="IM26" s="4">
        <v>0</v>
      </c>
      <c r="IN26" s="9">
        <f t="shared" si="163"/>
        <v>0</v>
      </c>
      <c r="IO26" s="12">
        <v>0</v>
      </c>
      <c r="IP26" s="4">
        <v>0</v>
      </c>
      <c r="IQ26" s="9">
        <f t="shared" si="164"/>
        <v>0</v>
      </c>
      <c r="IR26" s="12">
        <v>0</v>
      </c>
      <c r="IS26" s="4">
        <v>0</v>
      </c>
      <c r="IT26" s="9">
        <f t="shared" si="165"/>
        <v>0</v>
      </c>
      <c r="IU26" s="12">
        <v>1571</v>
      </c>
      <c r="IV26" s="4">
        <v>1548</v>
      </c>
      <c r="IW26" s="9">
        <f t="shared" ref="IW26:IW29" si="196">IV26/IU26*1000</f>
        <v>985.3596435391471</v>
      </c>
      <c r="IX26" s="12">
        <v>725</v>
      </c>
      <c r="IY26" s="4">
        <v>509</v>
      </c>
      <c r="IZ26" s="9">
        <f t="shared" si="166"/>
        <v>702.06896551724139</v>
      </c>
      <c r="JA26" s="12">
        <v>0</v>
      </c>
      <c r="JB26" s="4">
        <v>0</v>
      </c>
      <c r="JC26" s="9">
        <v>0</v>
      </c>
      <c r="JD26" s="12"/>
      <c r="JE26" s="4"/>
      <c r="JF26" s="9"/>
      <c r="JG26" s="12">
        <v>0</v>
      </c>
      <c r="JH26" s="4">
        <v>0</v>
      </c>
      <c r="JI26" s="9">
        <v>0</v>
      </c>
      <c r="JJ26" s="12">
        <v>0</v>
      </c>
      <c r="JK26" s="4">
        <v>0</v>
      </c>
      <c r="JL26" s="9">
        <f t="shared" si="168"/>
        <v>0</v>
      </c>
      <c r="JM26" s="12"/>
      <c r="JN26" s="4"/>
      <c r="JO26" s="9"/>
      <c r="JP26" s="12">
        <v>0</v>
      </c>
      <c r="JQ26" s="4">
        <v>0</v>
      </c>
      <c r="JR26" s="9">
        <v>0</v>
      </c>
      <c r="JS26" s="12">
        <v>0</v>
      </c>
      <c r="JT26" s="4">
        <v>0</v>
      </c>
      <c r="JU26" s="9">
        <v>0</v>
      </c>
      <c r="JV26" s="12">
        <v>0</v>
      </c>
      <c r="JW26" s="4">
        <v>0</v>
      </c>
      <c r="JX26" s="9">
        <v>0</v>
      </c>
      <c r="JY26" s="12">
        <v>0</v>
      </c>
      <c r="JZ26" s="4">
        <v>0</v>
      </c>
      <c r="KA26" s="9">
        <v>0</v>
      </c>
      <c r="KB26" s="12">
        <v>0</v>
      </c>
      <c r="KC26" s="4">
        <v>0</v>
      </c>
      <c r="KD26" s="9">
        <v>0</v>
      </c>
      <c r="KE26" s="12">
        <v>13183</v>
      </c>
      <c r="KF26" s="4">
        <v>9411</v>
      </c>
      <c r="KG26" s="9">
        <f t="shared" si="171"/>
        <v>713.87392854433745</v>
      </c>
      <c r="KH26" s="12">
        <v>0</v>
      </c>
      <c r="KI26" s="4">
        <v>0</v>
      </c>
      <c r="KJ26" s="9">
        <v>0</v>
      </c>
      <c r="KK26" s="12">
        <v>0</v>
      </c>
      <c r="KL26" s="4">
        <v>0</v>
      </c>
      <c r="KM26" s="9">
        <v>0</v>
      </c>
      <c r="KN26" s="12">
        <v>0</v>
      </c>
      <c r="KO26" s="4">
        <v>0</v>
      </c>
      <c r="KP26" s="9">
        <v>0</v>
      </c>
      <c r="KQ26" s="12">
        <v>0</v>
      </c>
      <c r="KR26" s="4">
        <v>0</v>
      </c>
      <c r="KS26" s="9">
        <v>0</v>
      </c>
      <c r="KT26" s="12">
        <v>0</v>
      </c>
      <c r="KU26" s="4">
        <v>0</v>
      </c>
      <c r="KV26" s="9">
        <v>0</v>
      </c>
      <c r="KW26" s="12">
        <v>0</v>
      </c>
      <c r="KX26" s="4">
        <v>0</v>
      </c>
      <c r="KY26" s="9">
        <v>0</v>
      </c>
      <c r="KZ26" s="12">
        <v>64</v>
      </c>
      <c r="LA26" s="4">
        <v>113</v>
      </c>
      <c r="LB26" s="9">
        <f t="shared" ref="LB26" si="197">LA26/KZ26*1000</f>
        <v>1765.625</v>
      </c>
      <c r="LC26" s="12">
        <v>0</v>
      </c>
      <c r="LD26" s="4">
        <v>0</v>
      </c>
      <c r="LE26" s="9">
        <v>0</v>
      </c>
      <c r="LF26" s="12">
        <v>0</v>
      </c>
      <c r="LG26" s="4">
        <v>0</v>
      </c>
      <c r="LH26" s="9">
        <f t="shared" si="172"/>
        <v>0</v>
      </c>
      <c r="LI26" s="12">
        <v>0</v>
      </c>
      <c r="LJ26" s="4">
        <v>0</v>
      </c>
      <c r="LK26" s="9">
        <v>0</v>
      </c>
      <c r="LL26" s="12">
        <v>0</v>
      </c>
      <c r="LM26" s="4">
        <v>0</v>
      </c>
      <c r="LN26" s="9">
        <v>0</v>
      </c>
      <c r="LO26" s="12">
        <v>0</v>
      </c>
      <c r="LP26" s="4">
        <v>0</v>
      </c>
      <c r="LQ26" s="9">
        <f t="shared" si="173"/>
        <v>0</v>
      </c>
      <c r="LR26" s="12">
        <v>0</v>
      </c>
      <c r="LS26" s="4">
        <v>0</v>
      </c>
      <c r="LT26" s="9">
        <v>0</v>
      </c>
      <c r="LU26" s="12">
        <v>0</v>
      </c>
      <c r="LV26" s="4">
        <v>0</v>
      </c>
      <c r="LW26" s="9">
        <v>0</v>
      </c>
      <c r="LX26" s="12">
        <v>0</v>
      </c>
      <c r="LY26" s="4">
        <v>0</v>
      </c>
      <c r="LZ26" s="9">
        <v>0</v>
      </c>
      <c r="MA26" s="12">
        <v>0</v>
      </c>
      <c r="MB26" s="4">
        <v>0</v>
      </c>
      <c r="MC26" s="9">
        <f t="shared" si="174"/>
        <v>0</v>
      </c>
      <c r="MD26" s="12">
        <v>0</v>
      </c>
      <c r="ME26" s="4">
        <v>0</v>
      </c>
      <c r="MF26" s="9">
        <v>0</v>
      </c>
      <c r="MG26" s="12">
        <v>0</v>
      </c>
      <c r="MH26" s="4">
        <v>0</v>
      </c>
      <c r="MI26" s="9">
        <v>0</v>
      </c>
      <c r="MJ26" s="12">
        <v>3</v>
      </c>
      <c r="MK26" s="4">
        <v>5</v>
      </c>
      <c r="ML26" s="9">
        <f t="shared" si="183"/>
        <v>1666.6666666666667</v>
      </c>
      <c r="MM26" s="12">
        <v>0</v>
      </c>
      <c r="MN26" s="4">
        <v>0</v>
      </c>
      <c r="MO26" s="9">
        <v>0</v>
      </c>
      <c r="MP26" s="12">
        <v>0</v>
      </c>
      <c r="MQ26" s="4">
        <v>0</v>
      </c>
      <c r="MR26" s="9">
        <v>0</v>
      </c>
      <c r="MS26" s="12">
        <v>0</v>
      </c>
      <c r="MT26" s="4">
        <v>0</v>
      </c>
      <c r="MU26" s="9">
        <v>0</v>
      </c>
      <c r="MV26" s="12">
        <v>0</v>
      </c>
      <c r="MW26" s="4">
        <v>0</v>
      </c>
      <c r="MX26" s="9">
        <v>0</v>
      </c>
      <c r="MY26" s="12">
        <v>1</v>
      </c>
      <c r="MZ26" s="4">
        <v>14</v>
      </c>
      <c r="NA26" s="9">
        <f t="shared" ref="NA26" si="198">MZ26/MY26*1000</f>
        <v>14000</v>
      </c>
      <c r="NB26" s="12">
        <v>0</v>
      </c>
      <c r="NC26" s="4">
        <v>0</v>
      </c>
      <c r="ND26" s="9">
        <v>0</v>
      </c>
      <c r="NE26" s="12">
        <v>0</v>
      </c>
      <c r="NF26" s="4">
        <v>0</v>
      </c>
      <c r="NG26" s="9">
        <v>0</v>
      </c>
      <c r="NH26" s="12">
        <v>0</v>
      </c>
      <c r="NI26" s="4">
        <v>0</v>
      </c>
      <c r="NJ26" s="9">
        <v>0</v>
      </c>
      <c r="NK26" s="12"/>
      <c r="NL26" s="4"/>
      <c r="NM26" s="9"/>
      <c r="NN26" s="12"/>
      <c r="NO26" s="4"/>
      <c r="NP26" s="9"/>
      <c r="NQ26" s="12">
        <v>0</v>
      </c>
      <c r="NR26" s="4">
        <v>0</v>
      </c>
      <c r="NS26" s="9">
        <v>0</v>
      </c>
      <c r="NT26" s="12"/>
      <c r="NU26" s="221"/>
      <c r="NV26" s="9"/>
      <c r="NW26" s="12">
        <v>0</v>
      </c>
      <c r="NX26" s="4">
        <v>0</v>
      </c>
      <c r="NY26" s="9">
        <v>0</v>
      </c>
      <c r="NZ26" s="12">
        <v>0</v>
      </c>
      <c r="OA26" s="4">
        <v>0</v>
      </c>
      <c r="OB26" s="9">
        <v>0</v>
      </c>
      <c r="OC26" s="12">
        <v>0</v>
      </c>
      <c r="OD26" s="4">
        <v>0</v>
      </c>
      <c r="OE26" s="9">
        <v>0</v>
      </c>
      <c r="OF26" s="12">
        <v>0</v>
      </c>
      <c r="OG26" s="4">
        <v>0</v>
      </c>
      <c r="OH26" s="9">
        <v>0</v>
      </c>
      <c r="OI26" s="12">
        <v>0</v>
      </c>
      <c r="OJ26" s="4">
        <v>0</v>
      </c>
      <c r="OK26" s="9">
        <v>0</v>
      </c>
      <c r="OL26" s="12">
        <v>0</v>
      </c>
      <c r="OM26" s="4">
        <v>0</v>
      </c>
      <c r="ON26" s="9">
        <v>0</v>
      </c>
      <c r="OO26" s="12">
        <v>0</v>
      </c>
      <c r="OP26" s="4">
        <v>0</v>
      </c>
      <c r="OQ26" s="9">
        <v>0</v>
      </c>
      <c r="OR26" s="12">
        <v>0</v>
      </c>
      <c r="OS26" s="4">
        <v>0</v>
      </c>
      <c r="OT26" s="9">
        <v>0</v>
      </c>
      <c r="OU26" s="12">
        <v>0</v>
      </c>
      <c r="OV26" s="4">
        <v>0</v>
      </c>
      <c r="OW26" s="9">
        <v>0</v>
      </c>
      <c r="OX26" s="12">
        <v>0</v>
      </c>
      <c r="OY26" s="4">
        <v>0</v>
      </c>
      <c r="OZ26" s="9">
        <v>0</v>
      </c>
      <c r="PA26" s="12">
        <v>0</v>
      </c>
      <c r="PB26" s="4">
        <v>0</v>
      </c>
      <c r="PC26" s="9">
        <v>0</v>
      </c>
      <c r="PD26" s="12">
        <v>0</v>
      </c>
      <c r="PE26" s="4">
        <v>0</v>
      </c>
      <c r="PF26" s="9">
        <v>0</v>
      </c>
      <c r="PG26" s="12">
        <v>0</v>
      </c>
      <c r="PH26" s="4">
        <v>0</v>
      </c>
      <c r="PI26" s="9">
        <v>0</v>
      </c>
      <c r="PJ26" s="12">
        <v>0</v>
      </c>
      <c r="PK26" s="4">
        <v>0</v>
      </c>
      <c r="PL26" s="9">
        <f t="shared" si="175"/>
        <v>0</v>
      </c>
      <c r="PM26" s="12">
        <v>0</v>
      </c>
      <c r="PN26" s="4">
        <v>0</v>
      </c>
      <c r="PO26" s="9">
        <f t="shared" si="176"/>
        <v>0</v>
      </c>
      <c r="PP26" s="12">
        <v>0</v>
      </c>
      <c r="PQ26" s="4">
        <v>0</v>
      </c>
      <c r="PR26" s="9">
        <v>0</v>
      </c>
      <c r="PS26" s="12">
        <v>0</v>
      </c>
      <c r="PT26" s="4">
        <v>0</v>
      </c>
      <c r="PU26" s="9">
        <v>0</v>
      </c>
      <c r="PV26" s="12">
        <v>0</v>
      </c>
      <c r="PW26" s="4">
        <v>0</v>
      </c>
      <c r="PX26" s="9">
        <v>0</v>
      </c>
      <c r="PY26" s="12">
        <v>105</v>
      </c>
      <c r="PZ26" s="4">
        <v>269</v>
      </c>
      <c r="QA26" s="9">
        <f t="shared" si="177"/>
        <v>2561.9047619047615</v>
      </c>
      <c r="QB26" s="12">
        <v>0</v>
      </c>
      <c r="QC26" s="4">
        <v>0</v>
      </c>
      <c r="QD26" s="9">
        <v>0</v>
      </c>
      <c r="QE26" s="12">
        <v>0</v>
      </c>
      <c r="QF26" s="4">
        <v>0</v>
      </c>
      <c r="QG26" s="9">
        <v>0</v>
      </c>
      <c r="QH26" s="12">
        <v>0</v>
      </c>
      <c r="QI26" s="4">
        <v>0</v>
      </c>
      <c r="QJ26" s="9">
        <v>0</v>
      </c>
      <c r="QK26" s="12">
        <v>0</v>
      </c>
      <c r="QL26" s="4">
        <v>0</v>
      </c>
      <c r="QM26" s="9">
        <v>0</v>
      </c>
      <c r="QN26" s="12">
        <v>0</v>
      </c>
      <c r="QO26" s="4">
        <v>0</v>
      </c>
      <c r="QP26" s="9">
        <v>0</v>
      </c>
      <c r="QQ26" s="12">
        <v>0</v>
      </c>
      <c r="QR26" s="4">
        <v>0</v>
      </c>
      <c r="QS26" s="9">
        <v>0</v>
      </c>
      <c r="QT26" s="12">
        <v>59</v>
      </c>
      <c r="QU26" s="4">
        <v>60</v>
      </c>
      <c r="QV26" s="9">
        <f t="shared" si="178"/>
        <v>1016.9491525423729</v>
      </c>
      <c r="QW26" s="12">
        <v>98598</v>
      </c>
      <c r="QX26" s="4">
        <v>77679</v>
      </c>
      <c r="QY26" s="9">
        <f t="shared" si="179"/>
        <v>787.83545305178609</v>
      </c>
      <c r="QZ26" s="12">
        <f t="shared" si="20"/>
        <v>180675</v>
      </c>
      <c r="RA26" s="9">
        <f t="shared" si="21"/>
        <v>173311</v>
      </c>
    </row>
    <row r="27" spans="1:469" x14ac:dyDescent="0.3">
      <c r="A27" s="98">
        <v>2005</v>
      </c>
      <c r="B27" s="94" t="s">
        <v>10</v>
      </c>
      <c r="C27" s="12">
        <v>0</v>
      </c>
      <c r="D27" s="4">
        <v>0</v>
      </c>
      <c r="E27" s="9">
        <f t="shared" si="155"/>
        <v>0</v>
      </c>
      <c r="F27" s="12">
        <v>0</v>
      </c>
      <c r="G27" s="4">
        <v>0</v>
      </c>
      <c r="H27" s="9">
        <v>0</v>
      </c>
      <c r="I27" s="12">
        <v>0</v>
      </c>
      <c r="J27" s="4">
        <v>0</v>
      </c>
      <c r="K27" s="9">
        <v>0</v>
      </c>
      <c r="L27" s="12"/>
      <c r="M27" s="4"/>
      <c r="N27" s="9"/>
      <c r="O27" s="12">
        <v>0</v>
      </c>
      <c r="P27" s="4">
        <v>0</v>
      </c>
      <c r="Q27" s="9">
        <v>0</v>
      </c>
      <c r="R27" s="12">
        <v>12002</v>
      </c>
      <c r="S27" s="4">
        <v>11566</v>
      </c>
      <c r="T27" s="9">
        <f t="shared" si="180"/>
        <v>963.67272121313124</v>
      </c>
      <c r="U27" s="12"/>
      <c r="V27" s="4"/>
      <c r="W27" s="9"/>
      <c r="X27" s="12">
        <v>0</v>
      </c>
      <c r="Y27" s="4">
        <v>0</v>
      </c>
      <c r="Z27" s="9">
        <v>0</v>
      </c>
      <c r="AA27" s="12">
        <v>0</v>
      </c>
      <c r="AB27" s="4">
        <v>0</v>
      </c>
      <c r="AC27" s="9">
        <v>0</v>
      </c>
      <c r="AD27" s="12">
        <v>0</v>
      </c>
      <c r="AE27" s="4">
        <v>9</v>
      </c>
      <c r="AF27" s="9">
        <v>0</v>
      </c>
      <c r="AG27" s="12">
        <v>0</v>
      </c>
      <c r="AH27" s="4">
        <v>0</v>
      </c>
      <c r="AI27" s="9">
        <v>0</v>
      </c>
      <c r="AJ27" s="12">
        <v>0</v>
      </c>
      <c r="AK27" s="4">
        <v>0</v>
      </c>
      <c r="AL27" s="9">
        <v>0</v>
      </c>
      <c r="AM27" s="12">
        <v>0</v>
      </c>
      <c r="AN27" s="4">
        <v>0</v>
      </c>
      <c r="AO27" s="9">
        <v>0</v>
      </c>
      <c r="AP27" s="12">
        <v>0</v>
      </c>
      <c r="AQ27" s="4">
        <v>0</v>
      </c>
      <c r="AR27" s="9">
        <f t="shared" si="156"/>
        <v>0</v>
      </c>
      <c r="AS27" s="12">
        <v>0</v>
      </c>
      <c r="AT27" s="4">
        <v>0</v>
      </c>
      <c r="AU27" s="9">
        <f t="shared" si="157"/>
        <v>0</v>
      </c>
      <c r="AV27" s="12">
        <v>0</v>
      </c>
      <c r="AW27" s="4">
        <v>0</v>
      </c>
      <c r="AX27" s="9">
        <v>0</v>
      </c>
      <c r="AY27" s="12">
        <v>0</v>
      </c>
      <c r="AZ27" s="4">
        <v>0</v>
      </c>
      <c r="BA27" s="9">
        <v>0</v>
      </c>
      <c r="BB27" s="12"/>
      <c r="BC27" s="4"/>
      <c r="BD27" s="9"/>
      <c r="BE27" s="12">
        <v>0</v>
      </c>
      <c r="BF27" s="4">
        <v>0</v>
      </c>
      <c r="BG27" s="9">
        <v>0</v>
      </c>
      <c r="BH27" s="12"/>
      <c r="BI27" s="4"/>
      <c r="BJ27" s="9"/>
      <c r="BK27" s="12">
        <v>0</v>
      </c>
      <c r="BL27" s="4">
        <v>0</v>
      </c>
      <c r="BM27" s="9">
        <v>0</v>
      </c>
      <c r="BN27" s="12">
        <v>0</v>
      </c>
      <c r="BO27" s="4">
        <v>0</v>
      </c>
      <c r="BP27" s="9">
        <v>0</v>
      </c>
      <c r="BQ27" s="12">
        <v>0</v>
      </c>
      <c r="BR27" s="4">
        <v>0</v>
      </c>
      <c r="BS27" s="9">
        <v>0</v>
      </c>
      <c r="BT27" s="12">
        <v>0</v>
      </c>
      <c r="BU27" s="4">
        <v>0</v>
      </c>
      <c r="BV27" s="9">
        <v>0</v>
      </c>
      <c r="BW27" s="12">
        <v>0</v>
      </c>
      <c r="BX27" s="4">
        <v>0</v>
      </c>
      <c r="BY27" s="9">
        <v>0</v>
      </c>
      <c r="BZ27" s="12">
        <v>0</v>
      </c>
      <c r="CA27" s="4">
        <v>0</v>
      </c>
      <c r="CB27" s="9">
        <v>0</v>
      </c>
      <c r="CC27" s="12">
        <v>0</v>
      </c>
      <c r="CD27" s="4">
        <v>0</v>
      </c>
      <c r="CE27" s="9">
        <v>0</v>
      </c>
      <c r="CF27" s="12">
        <v>0</v>
      </c>
      <c r="CG27" s="4">
        <v>0</v>
      </c>
      <c r="CH27" s="9">
        <v>0</v>
      </c>
      <c r="CI27" s="12">
        <v>0</v>
      </c>
      <c r="CJ27" s="4">
        <v>0</v>
      </c>
      <c r="CK27" s="9">
        <f t="shared" si="158"/>
        <v>0</v>
      </c>
      <c r="CL27" s="12">
        <v>0</v>
      </c>
      <c r="CM27" s="4">
        <v>0</v>
      </c>
      <c r="CN27" s="9">
        <v>0</v>
      </c>
      <c r="CO27" s="12">
        <v>0</v>
      </c>
      <c r="CP27" s="4">
        <v>0</v>
      </c>
      <c r="CQ27" s="9">
        <v>0</v>
      </c>
      <c r="CR27" s="12">
        <v>0</v>
      </c>
      <c r="CS27" s="4">
        <v>0</v>
      </c>
      <c r="CT27" s="9">
        <v>0</v>
      </c>
      <c r="CU27" s="12">
        <v>0</v>
      </c>
      <c r="CV27" s="4">
        <v>0</v>
      </c>
      <c r="CW27" s="9">
        <v>0</v>
      </c>
      <c r="CX27" s="12">
        <v>9</v>
      </c>
      <c r="CY27" s="4">
        <v>30</v>
      </c>
      <c r="CZ27" s="9">
        <f t="shared" si="182"/>
        <v>3333.3333333333335</v>
      </c>
      <c r="DA27" s="12">
        <v>646</v>
      </c>
      <c r="DB27" s="4">
        <v>906</v>
      </c>
      <c r="DC27" s="9">
        <f t="shared" ref="DC27:DC28" si="199">DB27/DA27*1000</f>
        <v>1402.4767801857586</v>
      </c>
      <c r="DD27" s="12">
        <v>0</v>
      </c>
      <c r="DE27" s="4">
        <v>0</v>
      </c>
      <c r="DF27" s="9">
        <f t="shared" si="159"/>
        <v>0</v>
      </c>
      <c r="DG27" s="12">
        <v>0</v>
      </c>
      <c r="DH27" s="4">
        <v>0</v>
      </c>
      <c r="DI27" s="9">
        <v>0</v>
      </c>
      <c r="DJ27" s="12">
        <v>0</v>
      </c>
      <c r="DK27" s="4">
        <v>0</v>
      </c>
      <c r="DL27" s="9">
        <v>0</v>
      </c>
      <c r="DM27" s="12">
        <v>0</v>
      </c>
      <c r="DN27" s="4">
        <v>0</v>
      </c>
      <c r="DO27" s="9">
        <f t="shared" si="160"/>
        <v>0</v>
      </c>
      <c r="DP27" s="12">
        <v>0</v>
      </c>
      <c r="DQ27" s="4">
        <v>0</v>
      </c>
      <c r="DR27" s="9">
        <v>0</v>
      </c>
      <c r="DS27" s="12">
        <v>0</v>
      </c>
      <c r="DT27" s="4">
        <v>0</v>
      </c>
      <c r="DU27" s="9">
        <v>0</v>
      </c>
      <c r="DV27" s="12">
        <v>0</v>
      </c>
      <c r="DW27" s="4">
        <v>0</v>
      </c>
      <c r="DX27" s="9">
        <v>0</v>
      </c>
      <c r="DY27" s="12">
        <v>0</v>
      </c>
      <c r="DZ27" s="4">
        <v>0</v>
      </c>
      <c r="EA27" s="9">
        <v>0</v>
      </c>
      <c r="EB27" s="12"/>
      <c r="EC27" s="4"/>
      <c r="ED27" s="9"/>
      <c r="EE27" s="12">
        <v>0</v>
      </c>
      <c r="EF27" s="4">
        <v>0</v>
      </c>
      <c r="EG27" s="9">
        <v>0</v>
      </c>
      <c r="EH27" s="12">
        <v>0</v>
      </c>
      <c r="EI27" s="4">
        <v>0</v>
      </c>
      <c r="EJ27" s="9">
        <v>0</v>
      </c>
      <c r="EK27" s="12">
        <v>0</v>
      </c>
      <c r="EL27" s="4">
        <v>0</v>
      </c>
      <c r="EM27" s="9">
        <v>0</v>
      </c>
      <c r="EN27" s="12">
        <v>0</v>
      </c>
      <c r="EO27" s="4">
        <v>0</v>
      </c>
      <c r="EP27" s="9">
        <v>0</v>
      </c>
      <c r="EQ27" s="12">
        <v>0</v>
      </c>
      <c r="ER27" s="4">
        <v>0</v>
      </c>
      <c r="ES27" s="9">
        <v>0</v>
      </c>
      <c r="ET27" s="12">
        <v>0</v>
      </c>
      <c r="EU27" s="4">
        <v>0</v>
      </c>
      <c r="EV27" s="9">
        <v>0</v>
      </c>
      <c r="EW27" s="12">
        <v>0</v>
      </c>
      <c r="EX27" s="4">
        <v>0</v>
      </c>
      <c r="EY27" s="9">
        <v>0</v>
      </c>
      <c r="EZ27" s="12">
        <v>0</v>
      </c>
      <c r="FA27" s="4">
        <v>0</v>
      </c>
      <c r="FB27" s="9">
        <v>0</v>
      </c>
      <c r="FC27" s="12">
        <v>0</v>
      </c>
      <c r="FD27" s="4">
        <v>0</v>
      </c>
      <c r="FE27" s="9">
        <v>0</v>
      </c>
      <c r="FF27" s="12">
        <v>0</v>
      </c>
      <c r="FG27" s="4">
        <v>1</v>
      </c>
      <c r="FH27" s="9">
        <v>0</v>
      </c>
      <c r="FI27" s="12">
        <v>0</v>
      </c>
      <c r="FJ27" s="4">
        <v>0</v>
      </c>
      <c r="FK27" s="9">
        <v>0</v>
      </c>
      <c r="FL27" s="12">
        <v>0</v>
      </c>
      <c r="FM27" s="4">
        <v>0</v>
      </c>
      <c r="FN27" s="9">
        <v>0</v>
      </c>
      <c r="FO27" s="12">
        <v>0</v>
      </c>
      <c r="FP27" s="4">
        <v>0</v>
      </c>
      <c r="FQ27" s="9">
        <v>0</v>
      </c>
      <c r="FR27" s="12">
        <v>0</v>
      </c>
      <c r="FS27" s="4">
        <v>0</v>
      </c>
      <c r="FT27" s="9">
        <v>0</v>
      </c>
      <c r="FU27" s="12">
        <v>0</v>
      </c>
      <c r="FV27" s="4">
        <v>0</v>
      </c>
      <c r="FW27" s="9">
        <f t="shared" si="161"/>
        <v>0</v>
      </c>
      <c r="FX27" s="12">
        <v>0</v>
      </c>
      <c r="FY27" s="4">
        <v>0</v>
      </c>
      <c r="FZ27" s="9">
        <v>0</v>
      </c>
      <c r="GA27" s="12">
        <v>0</v>
      </c>
      <c r="GB27" s="4">
        <v>0</v>
      </c>
      <c r="GC27" s="9">
        <f t="shared" si="162"/>
        <v>0</v>
      </c>
      <c r="GD27" s="12">
        <v>0</v>
      </c>
      <c r="GE27" s="4">
        <v>0</v>
      </c>
      <c r="GF27" s="9">
        <v>0</v>
      </c>
      <c r="GG27" s="12">
        <v>0</v>
      </c>
      <c r="GH27" s="4">
        <v>0</v>
      </c>
      <c r="GI27" s="9">
        <v>0</v>
      </c>
      <c r="GJ27" s="12">
        <v>0</v>
      </c>
      <c r="GK27" s="4">
        <v>0</v>
      </c>
      <c r="GL27" s="9">
        <v>0</v>
      </c>
      <c r="GM27" s="12">
        <v>0</v>
      </c>
      <c r="GN27" s="4">
        <v>0</v>
      </c>
      <c r="GO27" s="9">
        <v>0</v>
      </c>
      <c r="GP27" s="12">
        <v>0</v>
      </c>
      <c r="GQ27" s="4">
        <v>0</v>
      </c>
      <c r="GR27" s="9">
        <v>0</v>
      </c>
      <c r="GS27" s="12">
        <v>0</v>
      </c>
      <c r="GT27" s="4">
        <v>0</v>
      </c>
      <c r="GU27" s="9">
        <v>0</v>
      </c>
      <c r="GV27" s="12">
        <v>0</v>
      </c>
      <c r="GW27" s="4">
        <v>0</v>
      </c>
      <c r="GX27" s="9">
        <v>0</v>
      </c>
      <c r="GY27" s="12">
        <v>0</v>
      </c>
      <c r="GZ27" s="4">
        <v>0</v>
      </c>
      <c r="HA27" s="9">
        <v>0</v>
      </c>
      <c r="HB27" s="12">
        <v>34435</v>
      </c>
      <c r="HC27" s="4">
        <v>37215</v>
      </c>
      <c r="HD27" s="9">
        <f t="shared" si="193"/>
        <v>1080.7318135617832</v>
      </c>
      <c r="HE27" s="12">
        <v>0</v>
      </c>
      <c r="HF27" s="4">
        <v>0</v>
      </c>
      <c r="HG27" s="9">
        <v>0</v>
      </c>
      <c r="HH27" s="12">
        <v>0</v>
      </c>
      <c r="HI27" s="4">
        <v>0</v>
      </c>
      <c r="HJ27" s="9">
        <v>0</v>
      </c>
      <c r="HK27" s="12">
        <v>0</v>
      </c>
      <c r="HL27" s="4">
        <v>0</v>
      </c>
      <c r="HM27" s="9">
        <v>0</v>
      </c>
      <c r="HN27" s="12">
        <v>0</v>
      </c>
      <c r="HO27" s="4">
        <v>0</v>
      </c>
      <c r="HP27" s="9">
        <v>0</v>
      </c>
      <c r="HQ27" s="12">
        <v>0</v>
      </c>
      <c r="HR27" s="4">
        <v>0</v>
      </c>
      <c r="HS27" s="9">
        <v>0</v>
      </c>
      <c r="HT27" s="12">
        <v>0</v>
      </c>
      <c r="HU27" s="4">
        <v>0</v>
      </c>
      <c r="HV27" s="9">
        <v>0</v>
      </c>
      <c r="HW27" s="12">
        <v>0</v>
      </c>
      <c r="HX27" s="4">
        <v>0</v>
      </c>
      <c r="HY27" s="9">
        <v>0</v>
      </c>
      <c r="HZ27" s="12">
        <v>0</v>
      </c>
      <c r="IA27" s="4">
        <v>0</v>
      </c>
      <c r="IB27" s="9">
        <v>0</v>
      </c>
      <c r="IC27" s="12">
        <v>0</v>
      </c>
      <c r="ID27" s="4">
        <v>0</v>
      </c>
      <c r="IE27" s="9">
        <v>0</v>
      </c>
      <c r="IF27" s="12">
        <v>0</v>
      </c>
      <c r="IG27" s="4">
        <v>0</v>
      </c>
      <c r="IH27" s="9">
        <v>0</v>
      </c>
      <c r="II27" s="12"/>
      <c r="IJ27" s="4"/>
      <c r="IK27" s="9"/>
      <c r="IL27" s="12">
        <v>0</v>
      </c>
      <c r="IM27" s="4">
        <v>0</v>
      </c>
      <c r="IN27" s="9">
        <f t="shared" si="163"/>
        <v>0</v>
      </c>
      <c r="IO27" s="12">
        <v>0</v>
      </c>
      <c r="IP27" s="4">
        <v>0</v>
      </c>
      <c r="IQ27" s="9">
        <f t="shared" si="164"/>
        <v>0</v>
      </c>
      <c r="IR27" s="12">
        <v>0</v>
      </c>
      <c r="IS27" s="4">
        <v>0</v>
      </c>
      <c r="IT27" s="9">
        <f t="shared" si="165"/>
        <v>0</v>
      </c>
      <c r="IU27" s="12">
        <v>0</v>
      </c>
      <c r="IV27" s="4">
        <v>0</v>
      </c>
      <c r="IW27" s="9">
        <v>0</v>
      </c>
      <c r="IX27" s="12">
        <v>0</v>
      </c>
      <c r="IY27" s="4">
        <v>3</v>
      </c>
      <c r="IZ27" s="9">
        <v>0</v>
      </c>
      <c r="JA27" s="12">
        <v>0</v>
      </c>
      <c r="JB27" s="4">
        <v>0</v>
      </c>
      <c r="JC27" s="9">
        <v>0</v>
      </c>
      <c r="JD27" s="12"/>
      <c r="JE27" s="4"/>
      <c r="JF27" s="9"/>
      <c r="JG27" s="12">
        <v>0</v>
      </c>
      <c r="JH27" s="4">
        <v>0</v>
      </c>
      <c r="JI27" s="9">
        <v>0</v>
      </c>
      <c r="JJ27" s="12">
        <v>0</v>
      </c>
      <c r="JK27" s="4">
        <v>0</v>
      </c>
      <c r="JL27" s="9">
        <f t="shared" si="168"/>
        <v>0</v>
      </c>
      <c r="JM27" s="12"/>
      <c r="JN27" s="4"/>
      <c r="JO27" s="9"/>
      <c r="JP27" s="12">
        <v>0</v>
      </c>
      <c r="JQ27" s="4">
        <v>0</v>
      </c>
      <c r="JR27" s="9">
        <v>0</v>
      </c>
      <c r="JS27" s="12">
        <v>0</v>
      </c>
      <c r="JT27" s="4">
        <v>0</v>
      </c>
      <c r="JU27" s="9">
        <v>0</v>
      </c>
      <c r="JV27" s="12">
        <v>0</v>
      </c>
      <c r="JW27" s="4">
        <v>0</v>
      </c>
      <c r="JX27" s="9">
        <v>0</v>
      </c>
      <c r="JY27" s="12">
        <v>0</v>
      </c>
      <c r="JZ27" s="4">
        <v>0</v>
      </c>
      <c r="KA27" s="9">
        <v>0</v>
      </c>
      <c r="KB27" s="12">
        <v>0</v>
      </c>
      <c r="KC27" s="4">
        <v>0</v>
      </c>
      <c r="KD27" s="9">
        <v>0</v>
      </c>
      <c r="KE27" s="12">
        <v>24412</v>
      </c>
      <c r="KF27" s="4">
        <v>18766</v>
      </c>
      <c r="KG27" s="9">
        <f t="shared" si="171"/>
        <v>768.7203014910699</v>
      </c>
      <c r="KH27" s="12">
        <v>0</v>
      </c>
      <c r="KI27" s="4">
        <v>0</v>
      </c>
      <c r="KJ27" s="9">
        <v>0</v>
      </c>
      <c r="KK27" s="12">
        <v>0</v>
      </c>
      <c r="KL27" s="4">
        <v>0</v>
      </c>
      <c r="KM27" s="9">
        <v>0</v>
      </c>
      <c r="KN27" s="12">
        <v>0</v>
      </c>
      <c r="KO27" s="4">
        <v>0</v>
      </c>
      <c r="KP27" s="9">
        <v>0</v>
      </c>
      <c r="KQ27" s="12">
        <v>0</v>
      </c>
      <c r="KR27" s="4">
        <v>0</v>
      </c>
      <c r="KS27" s="9">
        <v>0</v>
      </c>
      <c r="KT27" s="12">
        <v>0</v>
      </c>
      <c r="KU27" s="4">
        <v>0</v>
      </c>
      <c r="KV27" s="9">
        <v>0</v>
      </c>
      <c r="KW27" s="12">
        <v>0</v>
      </c>
      <c r="KX27" s="4">
        <v>0</v>
      </c>
      <c r="KY27" s="9">
        <v>0</v>
      </c>
      <c r="KZ27" s="12">
        <v>0</v>
      </c>
      <c r="LA27" s="4">
        <v>0</v>
      </c>
      <c r="LB27" s="9">
        <v>0</v>
      </c>
      <c r="LC27" s="12">
        <v>0</v>
      </c>
      <c r="LD27" s="4">
        <v>0</v>
      </c>
      <c r="LE27" s="9">
        <v>0</v>
      </c>
      <c r="LF27" s="12">
        <v>0</v>
      </c>
      <c r="LG27" s="4">
        <v>0</v>
      </c>
      <c r="LH27" s="9">
        <f t="shared" si="172"/>
        <v>0</v>
      </c>
      <c r="LI27" s="12">
        <v>0</v>
      </c>
      <c r="LJ27" s="4">
        <v>0</v>
      </c>
      <c r="LK27" s="9">
        <v>0</v>
      </c>
      <c r="LL27" s="12">
        <v>0</v>
      </c>
      <c r="LM27" s="4">
        <v>0</v>
      </c>
      <c r="LN27" s="9">
        <v>0</v>
      </c>
      <c r="LO27" s="12">
        <v>0</v>
      </c>
      <c r="LP27" s="4">
        <v>0</v>
      </c>
      <c r="LQ27" s="9">
        <f t="shared" si="173"/>
        <v>0</v>
      </c>
      <c r="LR27" s="12">
        <v>0</v>
      </c>
      <c r="LS27" s="4">
        <v>0</v>
      </c>
      <c r="LT27" s="9">
        <v>0</v>
      </c>
      <c r="LU27" s="12">
        <v>0</v>
      </c>
      <c r="LV27" s="4">
        <v>0</v>
      </c>
      <c r="LW27" s="9">
        <v>0</v>
      </c>
      <c r="LX27" s="12">
        <v>0</v>
      </c>
      <c r="LY27" s="4">
        <v>0</v>
      </c>
      <c r="LZ27" s="9">
        <v>0</v>
      </c>
      <c r="MA27" s="12">
        <v>0</v>
      </c>
      <c r="MB27" s="4">
        <v>0</v>
      </c>
      <c r="MC27" s="9">
        <f t="shared" si="174"/>
        <v>0</v>
      </c>
      <c r="MD27" s="12">
        <v>0</v>
      </c>
      <c r="ME27" s="4">
        <v>0</v>
      </c>
      <c r="MF27" s="9">
        <v>0</v>
      </c>
      <c r="MG27" s="12">
        <v>0</v>
      </c>
      <c r="MH27" s="4">
        <v>0</v>
      </c>
      <c r="MI27" s="9">
        <v>0</v>
      </c>
      <c r="MJ27" s="12">
        <v>0</v>
      </c>
      <c r="MK27" s="4">
        <v>0</v>
      </c>
      <c r="ML27" s="9">
        <v>0</v>
      </c>
      <c r="MM27" s="12">
        <v>0</v>
      </c>
      <c r="MN27" s="4">
        <v>0</v>
      </c>
      <c r="MO27" s="9">
        <v>0</v>
      </c>
      <c r="MP27" s="12">
        <v>0</v>
      </c>
      <c r="MQ27" s="4">
        <v>0</v>
      </c>
      <c r="MR27" s="9">
        <v>0</v>
      </c>
      <c r="MS27" s="12">
        <v>0</v>
      </c>
      <c r="MT27" s="4">
        <v>0</v>
      </c>
      <c r="MU27" s="9">
        <v>0</v>
      </c>
      <c r="MV27" s="12">
        <v>0</v>
      </c>
      <c r="MW27" s="4">
        <v>0</v>
      </c>
      <c r="MX27" s="9">
        <v>0</v>
      </c>
      <c r="MY27" s="12">
        <v>0</v>
      </c>
      <c r="MZ27" s="4">
        <v>0</v>
      </c>
      <c r="NA27" s="9">
        <v>0</v>
      </c>
      <c r="NB27" s="12">
        <v>0</v>
      </c>
      <c r="NC27" s="4">
        <v>0</v>
      </c>
      <c r="ND27" s="9">
        <v>0</v>
      </c>
      <c r="NE27" s="12">
        <v>0</v>
      </c>
      <c r="NF27" s="4">
        <v>0</v>
      </c>
      <c r="NG27" s="9">
        <v>0</v>
      </c>
      <c r="NH27" s="12">
        <v>0</v>
      </c>
      <c r="NI27" s="4">
        <v>0</v>
      </c>
      <c r="NJ27" s="9">
        <v>0</v>
      </c>
      <c r="NK27" s="12"/>
      <c r="NL27" s="4"/>
      <c r="NM27" s="9"/>
      <c r="NN27" s="12"/>
      <c r="NO27" s="4"/>
      <c r="NP27" s="9"/>
      <c r="NQ27" s="12">
        <v>0</v>
      </c>
      <c r="NR27" s="4">
        <v>0</v>
      </c>
      <c r="NS27" s="9">
        <v>0</v>
      </c>
      <c r="NT27" s="12"/>
      <c r="NU27" s="221"/>
      <c r="NV27" s="9"/>
      <c r="NW27" s="12">
        <v>0</v>
      </c>
      <c r="NX27" s="4">
        <v>0</v>
      </c>
      <c r="NY27" s="9">
        <v>0</v>
      </c>
      <c r="NZ27" s="12">
        <v>0</v>
      </c>
      <c r="OA27" s="4">
        <v>0</v>
      </c>
      <c r="OB27" s="9">
        <v>0</v>
      </c>
      <c r="OC27" s="12">
        <v>0</v>
      </c>
      <c r="OD27" s="4">
        <v>0</v>
      </c>
      <c r="OE27" s="9">
        <v>0</v>
      </c>
      <c r="OF27" s="12">
        <v>0</v>
      </c>
      <c r="OG27" s="4">
        <v>0</v>
      </c>
      <c r="OH27" s="9">
        <v>0</v>
      </c>
      <c r="OI27" s="12">
        <v>0</v>
      </c>
      <c r="OJ27" s="4">
        <v>0</v>
      </c>
      <c r="OK27" s="9">
        <v>0</v>
      </c>
      <c r="OL27" s="12">
        <v>0</v>
      </c>
      <c r="OM27" s="4">
        <v>0</v>
      </c>
      <c r="ON27" s="9">
        <v>0</v>
      </c>
      <c r="OO27" s="12">
        <v>0</v>
      </c>
      <c r="OP27" s="4">
        <v>0</v>
      </c>
      <c r="OQ27" s="9">
        <v>0</v>
      </c>
      <c r="OR27" s="12">
        <v>0</v>
      </c>
      <c r="OS27" s="4">
        <v>0</v>
      </c>
      <c r="OT27" s="9">
        <v>0</v>
      </c>
      <c r="OU27" s="12">
        <v>0</v>
      </c>
      <c r="OV27" s="4">
        <v>0</v>
      </c>
      <c r="OW27" s="9">
        <v>0</v>
      </c>
      <c r="OX27" s="12">
        <v>0</v>
      </c>
      <c r="OY27" s="4">
        <v>0</v>
      </c>
      <c r="OZ27" s="9">
        <v>0</v>
      </c>
      <c r="PA27" s="12">
        <v>0</v>
      </c>
      <c r="PB27" s="4">
        <v>0</v>
      </c>
      <c r="PC27" s="9">
        <v>0</v>
      </c>
      <c r="PD27" s="12">
        <v>0</v>
      </c>
      <c r="PE27" s="4">
        <v>0</v>
      </c>
      <c r="PF27" s="9">
        <v>0</v>
      </c>
      <c r="PG27" s="12">
        <v>0</v>
      </c>
      <c r="PH27" s="4">
        <v>0</v>
      </c>
      <c r="PI27" s="9">
        <v>0</v>
      </c>
      <c r="PJ27" s="12">
        <v>0</v>
      </c>
      <c r="PK27" s="4">
        <v>0</v>
      </c>
      <c r="PL27" s="9">
        <f t="shared" si="175"/>
        <v>0</v>
      </c>
      <c r="PM27" s="12">
        <v>0</v>
      </c>
      <c r="PN27" s="4">
        <v>0</v>
      </c>
      <c r="PO27" s="9">
        <f t="shared" si="176"/>
        <v>0</v>
      </c>
      <c r="PP27" s="12">
        <v>0</v>
      </c>
      <c r="PQ27" s="4">
        <v>0</v>
      </c>
      <c r="PR27" s="9">
        <v>0</v>
      </c>
      <c r="PS27" s="12">
        <v>0</v>
      </c>
      <c r="PT27" s="4">
        <v>0</v>
      </c>
      <c r="PU27" s="9">
        <v>0</v>
      </c>
      <c r="PV27" s="12">
        <v>0</v>
      </c>
      <c r="PW27" s="4">
        <v>0</v>
      </c>
      <c r="PX27" s="9">
        <v>0</v>
      </c>
      <c r="PY27" s="12">
        <v>84</v>
      </c>
      <c r="PZ27" s="4">
        <v>209</v>
      </c>
      <c r="QA27" s="9">
        <f t="shared" si="177"/>
        <v>2488.0952380952381</v>
      </c>
      <c r="QB27" s="12">
        <v>0</v>
      </c>
      <c r="QC27" s="4">
        <v>0</v>
      </c>
      <c r="QD27" s="9">
        <v>0</v>
      </c>
      <c r="QE27" s="12">
        <v>0</v>
      </c>
      <c r="QF27" s="4">
        <v>0</v>
      </c>
      <c r="QG27" s="9">
        <v>0</v>
      </c>
      <c r="QH27" s="12">
        <v>0</v>
      </c>
      <c r="QI27" s="4">
        <v>0</v>
      </c>
      <c r="QJ27" s="9">
        <v>0</v>
      </c>
      <c r="QK27" s="12">
        <v>0</v>
      </c>
      <c r="QL27" s="4">
        <v>0</v>
      </c>
      <c r="QM27" s="9">
        <v>0</v>
      </c>
      <c r="QN27" s="12">
        <v>0</v>
      </c>
      <c r="QO27" s="4">
        <v>0</v>
      </c>
      <c r="QP27" s="9">
        <v>0</v>
      </c>
      <c r="QQ27" s="12">
        <v>0</v>
      </c>
      <c r="QR27" s="4">
        <v>0</v>
      </c>
      <c r="QS27" s="9">
        <v>0</v>
      </c>
      <c r="QT27" s="12">
        <v>316</v>
      </c>
      <c r="QU27" s="4">
        <v>294</v>
      </c>
      <c r="QV27" s="9">
        <f t="shared" si="178"/>
        <v>930.37974683544303</v>
      </c>
      <c r="QW27" s="12">
        <v>61589</v>
      </c>
      <c r="QX27" s="4">
        <v>63239</v>
      </c>
      <c r="QY27" s="9">
        <f t="shared" si="179"/>
        <v>1026.7904983032686</v>
      </c>
      <c r="QZ27" s="12">
        <f t="shared" si="20"/>
        <v>133493</v>
      </c>
      <c r="RA27" s="9">
        <f t="shared" si="21"/>
        <v>132238</v>
      </c>
    </row>
    <row r="28" spans="1:469" x14ac:dyDescent="0.3">
      <c r="A28" s="98">
        <v>2005</v>
      </c>
      <c r="B28" s="94" t="s">
        <v>11</v>
      </c>
      <c r="C28" s="12">
        <v>0</v>
      </c>
      <c r="D28" s="4">
        <v>0</v>
      </c>
      <c r="E28" s="9">
        <f t="shared" si="155"/>
        <v>0</v>
      </c>
      <c r="F28" s="12">
        <v>0</v>
      </c>
      <c r="G28" s="4">
        <v>0</v>
      </c>
      <c r="H28" s="9">
        <v>0</v>
      </c>
      <c r="I28" s="12">
        <v>0</v>
      </c>
      <c r="J28" s="4">
        <v>0</v>
      </c>
      <c r="K28" s="9">
        <v>0</v>
      </c>
      <c r="L28" s="12"/>
      <c r="M28" s="4"/>
      <c r="N28" s="9"/>
      <c r="O28" s="12">
        <v>0</v>
      </c>
      <c r="P28" s="4">
        <v>0</v>
      </c>
      <c r="Q28" s="9">
        <v>0</v>
      </c>
      <c r="R28" s="12">
        <v>860</v>
      </c>
      <c r="S28" s="4">
        <v>966</v>
      </c>
      <c r="T28" s="9">
        <f t="shared" si="180"/>
        <v>1123.2558139534883</v>
      </c>
      <c r="U28" s="12"/>
      <c r="V28" s="4"/>
      <c r="W28" s="9"/>
      <c r="X28" s="12">
        <v>0</v>
      </c>
      <c r="Y28" s="4">
        <v>0</v>
      </c>
      <c r="Z28" s="9">
        <v>0</v>
      </c>
      <c r="AA28" s="12">
        <v>30</v>
      </c>
      <c r="AB28" s="4">
        <v>29</v>
      </c>
      <c r="AC28" s="9">
        <f t="shared" ref="AC28" si="200">AB28/AA28*1000</f>
        <v>966.66666666666663</v>
      </c>
      <c r="AD28" s="12">
        <v>0</v>
      </c>
      <c r="AE28" s="4">
        <v>0</v>
      </c>
      <c r="AF28" s="9">
        <v>0</v>
      </c>
      <c r="AG28" s="12">
        <v>0</v>
      </c>
      <c r="AH28" s="4">
        <v>0</v>
      </c>
      <c r="AI28" s="9">
        <v>0</v>
      </c>
      <c r="AJ28" s="12">
        <v>0</v>
      </c>
      <c r="AK28" s="4">
        <v>0</v>
      </c>
      <c r="AL28" s="9">
        <v>0</v>
      </c>
      <c r="AM28" s="12">
        <v>0</v>
      </c>
      <c r="AN28" s="4">
        <v>0</v>
      </c>
      <c r="AO28" s="9">
        <v>0</v>
      </c>
      <c r="AP28" s="12">
        <v>0</v>
      </c>
      <c r="AQ28" s="4">
        <v>0</v>
      </c>
      <c r="AR28" s="9">
        <f t="shared" si="156"/>
        <v>0</v>
      </c>
      <c r="AS28" s="12">
        <v>0</v>
      </c>
      <c r="AT28" s="4">
        <v>0</v>
      </c>
      <c r="AU28" s="9">
        <f t="shared" si="157"/>
        <v>0</v>
      </c>
      <c r="AV28" s="12">
        <v>0</v>
      </c>
      <c r="AW28" s="4">
        <v>0</v>
      </c>
      <c r="AX28" s="9">
        <v>0</v>
      </c>
      <c r="AY28" s="12">
        <v>0</v>
      </c>
      <c r="AZ28" s="4">
        <v>0</v>
      </c>
      <c r="BA28" s="9">
        <v>0</v>
      </c>
      <c r="BB28" s="12"/>
      <c r="BC28" s="4"/>
      <c r="BD28" s="9"/>
      <c r="BE28" s="12">
        <v>0</v>
      </c>
      <c r="BF28" s="4">
        <v>0</v>
      </c>
      <c r="BG28" s="9">
        <v>0</v>
      </c>
      <c r="BH28" s="12"/>
      <c r="BI28" s="4"/>
      <c r="BJ28" s="9"/>
      <c r="BK28" s="12">
        <v>0</v>
      </c>
      <c r="BL28" s="4">
        <v>0</v>
      </c>
      <c r="BM28" s="9">
        <v>0</v>
      </c>
      <c r="BN28" s="12">
        <v>0</v>
      </c>
      <c r="BO28" s="4">
        <v>0</v>
      </c>
      <c r="BP28" s="9">
        <v>0</v>
      </c>
      <c r="BQ28" s="12">
        <v>0</v>
      </c>
      <c r="BR28" s="4">
        <v>0</v>
      </c>
      <c r="BS28" s="9">
        <v>0</v>
      </c>
      <c r="BT28" s="12">
        <v>0</v>
      </c>
      <c r="BU28" s="4">
        <v>0</v>
      </c>
      <c r="BV28" s="9">
        <v>0</v>
      </c>
      <c r="BW28" s="12">
        <v>903</v>
      </c>
      <c r="BX28" s="4">
        <v>1013</v>
      </c>
      <c r="BY28" s="9">
        <f t="shared" si="188"/>
        <v>1121.8161683277963</v>
      </c>
      <c r="BZ28" s="12">
        <v>0</v>
      </c>
      <c r="CA28" s="4">
        <v>3</v>
      </c>
      <c r="CB28" s="9">
        <v>0</v>
      </c>
      <c r="CC28" s="12">
        <v>0</v>
      </c>
      <c r="CD28" s="4">
        <v>0</v>
      </c>
      <c r="CE28" s="9">
        <v>0</v>
      </c>
      <c r="CF28" s="12">
        <v>0</v>
      </c>
      <c r="CG28" s="4">
        <v>0</v>
      </c>
      <c r="CH28" s="9">
        <v>0</v>
      </c>
      <c r="CI28" s="12">
        <v>0</v>
      </c>
      <c r="CJ28" s="4">
        <v>0</v>
      </c>
      <c r="CK28" s="9">
        <f t="shared" si="158"/>
        <v>0</v>
      </c>
      <c r="CL28" s="12">
        <v>0</v>
      </c>
      <c r="CM28" s="4">
        <v>0</v>
      </c>
      <c r="CN28" s="9">
        <v>0</v>
      </c>
      <c r="CO28" s="12">
        <v>0</v>
      </c>
      <c r="CP28" s="4">
        <v>0</v>
      </c>
      <c r="CQ28" s="9">
        <v>0</v>
      </c>
      <c r="CR28" s="12">
        <v>0</v>
      </c>
      <c r="CS28" s="4">
        <v>0</v>
      </c>
      <c r="CT28" s="9">
        <v>0</v>
      </c>
      <c r="CU28" s="12">
        <v>0</v>
      </c>
      <c r="CV28" s="4">
        <v>0</v>
      </c>
      <c r="CW28" s="9">
        <v>0</v>
      </c>
      <c r="CX28" s="12">
        <v>0</v>
      </c>
      <c r="CY28" s="4">
        <v>1</v>
      </c>
      <c r="CZ28" s="9">
        <v>0</v>
      </c>
      <c r="DA28" s="12">
        <v>500</v>
      </c>
      <c r="DB28" s="4">
        <v>1064</v>
      </c>
      <c r="DC28" s="9">
        <f t="shared" si="199"/>
        <v>2128</v>
      </c>
      <c r="DD28" s="12">
        <v>0</v>
      </c>
      <c r="DE28" s="4">
        <v>0</v>
      </c>
      <c r="DF28" s="9">
        <f t="shared" si="159"/>
        <v>0</v>
      </c>
      <c r="DG28" s="12">
        <v>0</v>
      </c>
      <c r="DH28" s="4">
        <v>0</v>
      </c>
      <c r="DI28" s="9">
        <v>0</v>
      </c>
      <c r="DJ28" s="12">
        <v>0</v>
      </c>
      <c r="DK28" s="4">
        <v>0</v>
      </c>
      <c r="DL28" s="9">
        <v>0</v>
      </c>
      <c r="DM28" s="12">
        <v>0</v>
      </c>
      <c r="DN28" s="4">
        <v>0</v>
      </c>
      <c r="DO28" s="9">
        <f t="shared" si="160"/>
        <v>0</v>
      </c>
      <c r="DP28" s="12">
        <v>0</v>
      </c>
      <c r="DQ28" s="4">
        <v>0</v>
      </c>
      <c r="DR28" s="9">
        <v>0</v>
      </c>
      <c r="DS28" s="12">
        <v>0</v>
      </c>
      <c r="DT28" s="4">
        <v>0</v>
      </c>
      <c r="DU28" s="9">
        <v>0</v>
      </c>
      <c r="DV28" s="12">
        <v>0</v>
      </c>
      <c r="DW28" s="4">
        <v>0</v>
      </c>
      <c r="DX28" s="9">
        <v>0</v>
      </c>
      <c r="DY28" s="12">
        <v>0</v>
      </c>
      <c r="DZ28" s="4">
        <v>0</v>
      </c>
      <c r="EA28" s="9">
        <v>0</v>
      </c>
      <c r="EB28" s="12"/>
      <c r="EC28" s="4"/>
      <c r="ED28" s="9"/>
      <c r="EE28" s="12">
        <v>0</v>
      </c>
      <c r="EF28" s="4">
        <v>0</v>
      </c>
      <c r="EG28" s="9">
        <v>0</v>
      </c>
      <c r="EH28" s="12">
        <v>0</v>
      </c>
      <c r="EI28" s="4">
        <v>0</v>
      </c>
      <c r="EJ28" s="9">
        <v>0</v>
      </c>
      <c r="EK28" s="12">
        <v>0</v>
      </c>
      <c r="EL28" s="4">
        <v>0</v>
      </c>
      <c r="EM28" s="9">
        <v>0</v>
      </c>
      <c r="EN28" s="12">
        <v>0</v>
      </c>
      <c r="EO28" s="4">
        <v>0</v>
      </c>
      <c r="EP28" s="9">
        <v>0</v>
      </c>
      <c r="EQ28" s="12">
        <v>0</v>
      </c>
      <c r="ER28" s="4">
        <v>0</v>
      </c>
      <c r="ES28" s="9">
        <v>0</v>
      </c>
      <c r="ET28" s="12">
        <v>0</v>
      </c>
      <c r="EU28" s="4">
        <v>0</v>
      </c>
      <c r="EV28" s="9">
        <v>0</v>
      </c>
      <c r="EW28" s="12">
        <v>0</v>
      </c>
      <c r="EX28" s="4">
        <v>0</v>
      </c>
      <c r="EY28" s="9">
        <v>0</v>
      </c>
      <c r="EZ28" s="12">
        <v>0</v>
      </c>
      <c r="FA28" s="4">
        <v>0</v>
      </c>
      <c r="FB28" s="9">
        <v>0</v>
      </c>
      <c r="FC28" s="12">
        <v>0</v>
      </c>
      <c r="FD28" s="4">
        <v>0</v>
      </c>
      <c r="FE28" s="9">
        <v>0</v>
      </c>
      <c r="FF28" s="12">
        <v>581</v>
      </c>
      <c r="FG28" s="4">
        <v>658</v>
      </c>
      <c r="FH28" s="9">
        <f t="shared" si="187"/>
        <v>1132.5301204819277</v>
      </c>
      <c r="FI28" s="12">
        <v>0</v>
      </c>
      <c r="FJ28" s="4">
        <v>0</v>
      </c>
      <c r="FK28" s="9">
        <v>0</v>
      </c>
      <c r="FL28" s="12">
        <v>0</v>
      </c>
      <c r="FM28" s="4">
        <v>0</v>
      </c>
      <c r="FN28" s="9">
        <v>0</v>
      </c>
      <c r="FO28" s="12">
        <v>0</v>
      </c>
      <c r="FP28" s="4">
        <v>0</v>
      </c>
      <c r="FQ28" s="9">
        <v>0</v>
      </c>
      <c r="FR28" s="12">
        <v>0</v>
      </c>
      <c r="FS28" s="4">
        <v>0</v>
      </c>
      <c r="FT28" s="9">
        <v>0</v>
      </c>
      <c r="FU28" s="12">
        <v>0</v>
      </c>
      <c r="FV28" s="4">
        <v>0</v>
      </c>
      <c r="FW28" s="9">
        <f t="shared" si="161"/>
        <v>0</v>
      </c>
      <c r="FX28" s="12">
        <v>0</v>
      </c>
      <c r="FY28" s="4">
        <v>0</v>
      </c>
      <c r="FZ28" s="9">
        <v>0</v>
      </c>
      <c r="GA28" s="12">
        <v>0</v>
      </c>
      <c r="GB28" s="4">
        <v>0</v>
      </c>
      <c r="GC28" s="9">
        <f t="shared" si="162"/>
        <v>0</v>
      </c>
      <c r="GD28" s="12">
        <v>0</v>
      </c>
      <c r="GE28" s="4">
        <v>0</v>
      </c>
      <c r="GF28" s="9">
        <v>0</v>
      </c>
      <c r="GG28" s="12">
        <v>0</v>
      </c>
      <c r="GH28" s="4">
        <v>0</v>
      </c>
      <c r="GI28" s="9">
        <v>0</v>
      </c>
      <c r="GJ28" s="12">
        <v>0</v>
      </c>
      <c r="GK28" s="4">
        <v>0</v>
      </c>
      <c r="GL28" s="9">
        <v>0</v>
      </c>
      <c r="GM28" s="12">
        <v>0</v>
      </c>
      <c r="GN28" s="4">
        <v>0</v>
      </c>
      <c r="GO28" s="9">
        <v>0</v>
      </c>
      <c r="GP28" s="12">
        <v>0</v>
      </c>
      <c r="GQ28" s="4">
        <v>0</v>
      </c>
      <c r="GR28" s="9">
        <v>0</v>
      </c>
      <c r="GS28" s="12">
        <v>0</v>
      </c>
      <c r="GT28" s="4">
        <v>0</v>
      </c>
      <c r="GU28" s="9">
        <v>0</v>
      </c>
      <c r="GV28" s="12">
        <v>0</v>
      </c>
      <c r="GW28" s="4">
        <v>0</v>
      </c>
      <c r="GX28" s="9">
        <v>0</v>
      </c>
      <c r="GY28" s="12">
        <v>0</v>
      </c>
      <c r="GZ28" s="4">
        <v>0</v>
      </c>
      <c r="HA28" s="9">
        <v>0</v>
      </c>
      <c r="HB28" s="12">
        <v>0</v>
      </c>
      <c r="HC28" s="4">
        <v>0</v>
      </c>
      <c r="HD28" s="9">
        <v>0</v>
      </c>
      <c r="HE28" s="12">
        <v>0</v>
      </c>
      <c r="HF28" s="4">
        <v>0</v>
      </c>
      <c r="HG28" s="9">
        <v>0</v>
      </c>
      <c r="HH28" s="12">
        <v>0</v>
      </c>
      <c r="HI28" s="4">
        <v>0</v>
      </c>
      <c r="HJ28" s="9">
        <v>0</v>
      </c>
      <c r="HK28" s="12">
        <v>6037</v>
      </c>
      <c r="HL28" s="4">
        <v>5012</v>
      </c>
      <c r="HM28" s="9">
        <f t="shared" si="184"/>
        <v>830.21368229252948</v>
      </c>
      <c r="HN28" s="12">
        <v>0</v>
      </c>
      <c r="HO28" s="4">
        <v>0</v>
      </c>
      <c r="HP28" s="9">
        <v>0</v>
      </c>
      <c r="HQ28" s="12">
        <v>0</v>
      </c>
      <c r="HR28" s="4">
        <v>0</v>
      </c>
      <c r="HS28" s="9">
        <v>0</v>
      </c>
      <c r="HT28" s="12">
        <v>0</v>
      </c>
      <c r="HU28" s="4">
        <v>0</v>
      </c>
      <c r="HV28" s="9">
        <v>0</v>
      </c>
      <c r="HW28" s="12">
        <v>0</v>
      </c>
      <c r="HX28" s="4">
        <v>0</v>
      </c>
      <c r="HY28" s="9">
        <v>0</v>
      </c>
      <c r="HZ28" s="12">
        <v>0</v>
      </c>
      <c r="IA28" s="4">
        <v>0</v>
      </c>
      <c r="IB28" s="9">
        <v>0</v>
      </c>
      <c r="IC28" s="12">
        <v>0</v>
      </c>
      <c r="ID28" s="4">
        <v>0</v>
      </c>
      <c r="IE28" s="9">
        <v>0</v>
      </c>
      <c r="IF28" s="12">
        <v>0</v>
      </c>
      <c r="IG28" s="4">
        <v>0</v>
      </c>
      <c r="IH28" s="9">
        <v>0</v>
      </c>
      <c r="II28" s="12"/>
      <c r="IJ28" s="4"/>
      <c r="IK28" s="9"/>
      <c r="IL28" s="12">
        <v>0</v>
      </c>
      <c r="IM28" s="4">
        <v>0</v>
      </c>
      <c r="IN28" s="9">
        <f t="shared" si="163"/>
        <v>0</v>
      </c>
      <c r="IO28" s="12">
        <v>0</v>
      </c>
      <c r="IP28" s="4">
        <v>0</v>
      </c>
      <c r="IQ28" s="9">
        <f t="shared" si="164"/>
        <v>0</v>
      </c>
      <c r="IR28" s="12">
        <v>0</v>
      </c>
      <c r="IS28" s="4">
        <v>0</v>
      </c>
      <c r="IT28" s="9">
        <f t="shared" si="165"/>
        <v>0</v>
      </c>
      <c r="IU28" s="12">
        <v>581</v>
      </c>
      <c r="IV28" s="4">
        <v>672</v>
      </c>
      <c r="IW28" s="9">
        <f t="shared" si="196"/>
        <v>1156.6265060240964</v>
      </c>
      <c r="IX28" s="12">
        <v>52298</v>
      </c>
      <c r="IY28" s="4">
        <v>47606</v>
      </c>
      <c r="IZ28" s="9">
        <f t="shared" si="166"/>
        <v>910.28337603732462</v>
      </c>
      <c r="JA28" s="12">
        <v>0</v>
      </c>
      <c r="JB28" s="4">
        <v>0</v>
      </c>
      <c r="JC28" s="9">
        <v>0</v>
      </c>
      <c r="JD28" s="12"/>
      <c r="JE28" s="4"/>
      <c r="JF28" s="9"/>
      <c r="JG28" s="12">
        <v>2666</v>
      </c>
      <c r="JH28" s="4">
        <v>3281</v>
      </c>
      <c r="JI28" s="9">
        <f t="shared" si="167"/>
        <v>1230.682670667667</v>
      </c>
      <c r="JJ28" s="12">
        <v>0</v>
      </c>
      <c r="JK28" s="4">
        <v>0</v>
      </c>
      <c r="JL28" s="9">
        <f t="shared" si="168"/>
        <v>0</v>
      </c>
      <c r="JM28" s="12"/>
      <c r="JN28" s="4"/>
      <c r="JO28" s="9"/>
      <c r="JP28" s="12">
        <v>0</v>
      </c>
      <c r="JQ28" s="4">
        <v>0</v>
      </c>
      <c r="JR28" s="9">
        <v>0</v>
      </c>
      <c r="JS28" s="12">
        <v>0</v>
      </c>
      <c r="JT28" s="4">
        <v>0</v>
      </c>
      <c r="JU28" s="9">
        <v>0</v>
      </c>
      <c r="JV28" s="12">
        <v>5</v>
      </c>
      <c r="JW28" s="4">
        <v>22</v>
      </c>
      <c r="JX28" s="9">
        <f t="shared" si="169"/>
        <v>4400</v>
      </c>
      <c r="JY28" s="12">
        <v>0</v>
      </c>
      <c r="JZ28" s="4">
        <v>0</v>
      </c>
      <c r="KA28" s="9">
        <v>0</v>
      </c>
      <c r="KB28" s="12">
        <v>0</v>
      </c>
      <c r="KC28" s="4">
        <v>0</v>
      </c>
      <c r="KD28" s="9">
        <v>0</v>
      </c>
      <c r="KE28" s="12">
        <v>16152</v>
      </c>
      <c r="KF28" s="4">
        <v>19668</v>
      </c>
      <c r="KG28" s="9">
        <f t="shared" si="171"/>
        <v>1217.6820208023773</v>
      </c>
      <c r="KH28" s="12">
        <v>0</v>
      </c>
      <c r="KI28" s="4">
        <v>0</v>
      </c>
      <c r="KJ28" s="9">
        <v>0</v>
      </c>
      <c r="KK28" s="12">
        <v>0</v>
      </c>
      <c r="KL28" s="4">
        <v>0</v>
      </c>
      <c r="KM28" s="9">
        <v>0</v>
      </c>
      <c r="KN28" s="12">
        <v>0</v>
      </c>
      <c r="KO28" s="4">
        <v>0</v>
      </c>
      <c r="KP28" s="9">
        <v>0</v>
      </c>
      <c r="KQ28" s="12">
        <v>0</v>
      </c>
      <c r="KR28" s="4">
        <v>0</v>
      </c>
      <c r="KS28" s="9">
        <v>0</v>
      </c>
      <c r="KT28" s="12">
        <v>0</v>
      </c>
      <c r="KU28" s="4">
        <v>0</v>
      </c>
      <c r="KV28" s="9">
        <v>0</v>
      </c>
      <c r="KW28" s="12">
        <v>2</v>
      </c>
      <c r="KX28" s="4">
        <v>6</v>
      </c>
      <c r="KY28" s="9">
        <f t="shared" ref="KY28" si="201">KX28/KW28*1000</f>
        <v>3000</v>
      </c>
      <c r="KZ28" s="12">
        <v>0</v>
      </c>
      <c r="LA28" s="4">
        <v>0</v>
      </c>
      <c r="LB28" s="9">
        <v>0</v>
      </c>
      <c r="LC28" s="12">
        <v>0</v>
      </c>
      <c r="LD28" s="4">
        <v>0</v>
      </c>
      <c r="LE28" s="9">
        <v>0</v>
      </c>
      <c r="LF28" s="12">
        <v>0</v>
      </c>
      <c r="LG28" s="4">
        <v>0</v>
      </c>
      <c r="LH28" s="9">
        <f t="shared" si="172"/>
        <v>0</v>
      </c>
      <c r="LI28" s="12">
        <v>0</v>
      </c>
      <c r="LJ28" s="4">
        <v>0</v>
      </c>
      <c r="LK28" s="9">
        <v>0</v>
      </c>
      <c r="LL28" s="12">
        <v>0</v>
      </c>
      <c r="LM28" s="4">
        <v>0</v>
      </c>
      <c r="LN28" s="9">
        <v>0</v>
      </c>
      <c r="LO28" s="12">
        <v>0</v>
      </c>
      <c r="LP28" s="4">
        <v>0</v>
      </c>
      <c r="LQ28" s="9">
        <f t="shared" si="173"/>
        <v>0</v>
      </c>
      <c r="LR28" s="12">
        <v>0</v>
      </c>
      <c r="LS28" s="4">
        <v>0</v>
      </c>
      <c r="LT28" s="9">
        <v>0</v>
      </c>
      <c r="LU28" s="12">
        <v>0</v>
      </c>
      <c r="LV28" s="4">
        <v>0</v>
      </c>
      <c r="LW28" s="9">
        <v>0</v>
      </c>
      <c r="LX28" s="12">
        <v>0</v>
      </c>
      <c r="LY28" s="4">
        <v>0</v>
      </c>
      <c r="LZ28" s="9">
        <v>0</v>
      </c>
      <c r="MA28" s="12">
        <v>0</v>
      </c>
      <c r="MB28" s="4">
        <v>0</v>
      </c>
      <c r="MC28" s="9">
        <f t="shared" si="174"/>
        <v>0</v>
      </c>
      <c r="MD28" s="12">
        <v>0</v>
      </c>
      <c r="ME28" s="4">
        <v>0</v>
      </c>
      <c r="MF28" s="9">
        <v>0</v>
      </c>
      <c r="MG28" s="12">
        <v>0</v>
      </c>
      <c r="MH28" s="4">
        <v>0</v>
      </c>
      <c r="MI28" s="9">
        <v>0</v>
      </c>
      <c r="MJ28" s="12">
        <v>0</v>
      </c>
      <c r="MK28" s="4">
        <v>0</v>
      </c>
      <c r="ML28" s="9">
        <v>0</v>
      </c>
      <c r="MM28" s="12">
        <v>0</v>
      </c>
      <c r="MN28" s="4">
        <v>0</v>
      </c>
      <c r="MO28" s="9">
        <v>0</v>
      </c>
      <c r="MP28" s="12">
        <v>0</v>
      </c>
      <c r="MQ28" s="4">
        <v>0</v>
      </c>
      <c r="MR28" s="9">
        <v>0</v>
      </c>
      <c r="MS28" s="12">
        <v>0</v>
      </c>
      <c r="MT28" s="4">
        <v>0</v>
      </c>
      <c r="MU28" s="9">
        <v>0</v>
      </c>
      <c r="MV28" s="12">
        <v>0</v>
      </c>
      <c r="MW28" s="4">
        <v>0</v>
      </c>
      <c r="MX28" s="9">
        <v>0</v>
      </c>
      <c r="MY28" s="12">
        <v>0</v>
      </c>
      <c r="MZ28" s="4">
        <v>0</v>
      </c>
      <c r="NA28" s="9">
        <v>0</v>
      </c>
      <c r="NB28" s="12">
        <v>0</v>
      </c>
      <c r="NC28" s="4">
        <v>1</v>
      </c>
      <c r="ND28" s="9">
        <v>0</v>
      </c>
      <c r="NE28" s="12">
        <v>0</v>
      </c>
      <c r="NF28" s="4">
        <v>0</v>
      </c>
      <c r="NG28" s="9">
        <v>0</v>
      </c>
      <c r="NH28" s="12">
        <v>0</v>
      </c>
      <c r="NI28" s="4">
        <v>0</v>
      </c>
      <c r="NJ28" s="9">
        <v>0</v>
      </c>
      <c r="NK28" s="12"/>
      <c r="NL28" s="4"/>
      <c r="NM28" s="9"/>
      <c r="NN28" s="12"/>
      <c r="NO28" s="4"/>
      <c r="NP28" s="9"/>
      <c r="NQ28" s="12">
        <v>0</v>
      </c>
      <c r="NR28" s="4">
        <v>0</v>
      </c>
      <c r="NS28" s="9">
        <v>0</v>
      </c>
      <c r="NT28" s="12"/>
      <c r="NU28" s="221"/>
      <c r="NV28" s="9"/>
      <c r="NW28" s="12">
        <v>0</v>
      </c>
      <c r="NX28" s="4">
        <v>0</v>
      </c>
      <c r="NY28" s="9">
        <v>0</v>
      </c>
      <c r="NZ28" s="12">
        <v>0</v>
      </c>
      <c r="OA28" s="4">
        <v>0</v>
      </c>
      <c r="OB28" s="9">
        <v>0</v>
      </c>
      <c r="OC28" s="12">
        <v>0</v>
      </c>
      <c r="OD28" s="4">
        <v>0</v>
      </c>
      <c r="OE28" s="9">
        <v>0</v>
      </c>
      <c r="OF28" s="12">
        <v>0</v>
      </c>
      <c r="OG28" s="4">
        <v>0</v>
      </c>
      <c r="OH28" s="9">
        <v>0</v>
      </c>
      <c r="OI28" s="12">
        <v>0</v>
      </c>
      <c r="OJ28" s="4">
        <v>0</v>
      </c>
      <c r="OK28" s="9">
        <v>0</v>
      </c>
      <c r="OL28" s="12">
        <v>0</v>
      </c>
      <c r="OM28" s="4">
        <v>0</v>
      </c>
      <c r="ON28" s="9">
        <v>0</v>
      </c>
      <c r="OO28" s="12">
        <v>0</v>
      </c>
      <c r="OP28" s="4">
        <v>0</v>
      </c>
      <c r="OQ28" s="9">
        <v>0</v>
      </c>
      <c r="OR28" s="12">
        <v>0</v>
      </c>
      <c r="OS28" s="4">
        <v>0</v>
      </c>
      <c r="OT28" s="9">
        <v>0</v>
      </c>
      <c r="OU28" s="12">
        <v>0</v>
      </c>
      <c r="OV28" s="4">
        <v>0</v>
      </c>
      <c r="OW28" s="9">
        <v>0</v>
      </c>
      <c r="OX28" s="12">
        <v>0</v>
      </c>
      <c r="OY28" s="4">
        <v>0</v>
      </c>
      <c r="OZ28" s="9">
        <v>0</v>
      </c>
      <c r="PA28" s="12">
        <v>0</v>
      </c>
      <c r="PB28" s="4">
        <v>0</v>
      </c>
      <c r="PC28" s="9">
        <v>0</v>
      </c>
      <c r="PD28" s="12">
        <v>0</v>
      </c>
      <c r="PE28" s="4">
        <v>0</v>
      </c>
      <c r="PF28" s="9">
        <v>0</v>
      </c>
      <c r="PG28" s="12">
        <v>0</v>
      </c>
      <c r="PH28" s="4">
        <v>0</v>
      </c>
      <c r="PI28" s="9">
        <v>0</v>
      </c>
      <c r="PJ28" s="12">
        <v>0</v>
      </c>
      <c r="PK28" s="4">
        <v>0</v>
      </c>
      <c r="PL28" s="9">
        <f t="shared" si="175"/>
        <v>0</v>
      </c>
      <c r="PM28" s="12">
        <v>0</v>
      </c>
      <c r="PN28" s="4">
        <v>0</v>
      </c>
      <c r="PO28" s="9">
        <f t="shared" si="176"/>
        <v>0</v>
      </c>
      <c r="PP28" s="12">
        <v>0</v>
      </c>
      <c r="PQ28" s="4">
        <v>0</v>
      </c>
      <c r="PR28" s="9">
        <v>0</v>
      </c>
      <c r="PS28" s="12">
        <v>0</v>
      </c>
      <c r="PT28" s="4">
        <v>0</v>
      </c>
      <c r="PU28" s="9">
        <v>0</v>
      </c>
      <c r="PV28" s="12">
        <v>0</v>
      </c>
      <c r="PW28" s="4">
        <v>0</v>
      </c>
      <c r="PX28" s="9">
        <v>0</v>
      </c>
      <c r="PY28" s="12">
        <v>66</v>
      </c>
      <c r="PZ28" s="4">
        <v>163</v>
      </c>
      <c r="QA28" s="9">
        <f t="shared" si="177"/>
        <v>2469.6969696969695</v>
      </c>
      <c r="QB28" s="12">
        <v>0</v>
      </c>
      <c r="QC28" s="4">
        <v>0</v>
      </c>
      <c r="QD28" s="9">
        <v>0</v>
      </c>
      <c r="QE28" s="12">
        <v>0</v>
      </c>
      <c r="QF28" s="4">
        <v>0</v>
      </c>
      <c r="QG28" s="9">
        <v>0</v>
      </c>
      <c r="QH28" s="12">
        <v>0</v>
      </c>
      <c r="QI28" s="4">
        <v>0</v>
      </c>
      <c r="QJ28" s="9">
        <v>0</v>
      </c>
      <c r="QK28" s="12">
        <v>0</v>
      </c>
      <c r="QL28" s="4">
        <v>0</v>
      </c>
      <c r="QM28" s="9">
        <v>0</v>
      </c>
      <c r="QN28" s="12">
        <v>0</v>
      </c>
      <c r="QO28" s="4">
        <v>0</v>
      </c>
      <c r="QP28" s="9">
        <v>0</v>
      </c>
      <c r="QQ28" s="12">
        <v>0</v>
      </c>
      <c r="QR28" s="4">
        <v>0</v>
      </c>
      <c r="QS28" s="9">
        <v>0</v>
      </c>
      <c r="QT28" s="12">
        <v>16761</v>
      </c>
      <c r="QU28" s="4">
        <v>14904</v>
      </c>
      <c r="QV28" s="9">
        <f t="shared" si="178"/>
        <v>889.20708788258457</v>
      </c>
      <c r="QW28" s="12">
        <v>102035</v>
      </c>
      <c r="QX28" s="4">
        <v>106354</v>
      </c>
      <c r="QY28" s="9">
        <f t="shared" si="179"/>
        <v>1042.3286127309257</v>
      </c>
      <c r="QZ28" s="12">
        <f t="shared" si="20"/>
        <v>199477</v>
      </c>
      <c r="RA28" s="9">
        <f t="shared" si="21"/>
        <v>201423</v>
      </c>
    </row>
    <row r="29" spans="1:469" x14ac:dyDescent="0.3">
      <c r="A29" s="98">
        <v>2005</v>
      </c>
      <c r="B29" s="94" t="s">
        <v>12</v>
      </c>
      <c r="C29" s="12">
        <v>0</v>
      </c>
      <c r="D29" s="4">
        <v>0</v>
      </c>
      <c r="E29" s="9">
        <f t="shared" si="155"/>
        <v>0</v>
      </c>
      <c r="F29" s="12">
        <v>0</v>
      </c>
      <c r="G29" s="4">
        <v>0</v>
      </c>
      <c r="H29" s="9">
        <v>0</v>
      </c>
      <c r="I29" s="12">
        <v>0</v>
      </c>
      <c r="J29" s="4">
        <v>0</v>
      </c>
      <c r="K29" s="9">
        <v>0</v>
      </c>
      <c r="L29" s="12"/>
      <c r="M29" s="4"/>
      <c r="N29" s="9"/>
      <c r="O29" s="12">
        <v>0</v>
      </c>
      <c r="P29" s="4">
        <v>0</v>
      </c>
      <c r="Q29" s="9">
        <v>0</v>
      </c>
      <c r="R29" s="12">
        <v>989</v>
      </c>
      <c r="S29" s="4">
        <v>1431</v>
      </c>
      <c r="T29" s="9">
        <f t="shared" si="180"/>
        <v>1446.9160768452982</v>
      </c>
      <c r="U29" s="12"/>
      <c r="V29" s="4"/>
      <c r="W29" s="9"/>
      <c r="X29" s="12">
        <v>0</v>
      </c>
      <c r="Y29" s="4">
        <v>0</v>
      </c>
      <c r="Z29" s="9">
        <v>0</v>
      </c>
      <c r="AA29" s="12">
        <v>0</v>
      </c>
      <c r="AB29" s="4">
        <v>0</v>
      </c>
      <c r="AC29" s="9">
        <v>0</v>
      </c>
      <c r="AD29" s="12">
        <v>0</v>
      </c>
      <c r="AE29" s="4">
        <v>20</v>
      </c>
      <c r="AF29" s="9">
        <v>0</v>
      </c>
      <c r="AG29" s="12">
        <v>0</v>
      </c>
      <c r="AH29" s="4">
        <v>0</v>
      </c>
      <c r="AI29" s="9">
        <v>0</v>
      </c>
      <c r="AJ29" s="12">
        <v>2</v>
      </c>
      <c r="AK29" s="4">
        <v>5</v>
      </c>
      <c r="AL29" s="9">
        <f t="shared" ref="AL29" si="202">AK29/AJ29*1000</f>
        <v>2500</v>
      </c>
      <c r="AM29" s="12">
        <v>0</v>
      </c>
      <c r="AN29" s="4">
        <v>0</v>
      </c>
      <c r="AO29" s="9">
        <v>0</v>
      </c>
      <c r="AP29" s="12">
        <v>0</v>
      </c>
      <c r="AQ29" s="4">
        <v>0</v>
      </c>
      <c r="AR29" s="9">
        <f t="shared" si="156"/>
        <v>0</v>
      </c>
      <c r="AS29" s="12">
        <v>0</v>
      </c>
      <c r="AT29" s="4">
        <v>0</v>
      </c>
      <c r="AU29" s="9">
        <f t="shared" si="157"/>
        <v>0</v>
      </c>
      <c r="AV29" s="12">
        <v>0</v>
      </c>
      <c r="AW29" s="4">
        <v>0</v>
      </c>
      <c r="AX29" s="9">
        <v>0</v>
      </c>
      <c r="AY29" s="12">
        <v>0</v>
      </c>
      <c r="AZ29" s="4">
        <v>0</v>
      </c>
      <c r="BA29" s="9">
        <v>0</v>
      </c>
      <c r="BB29" s="12"/>
      <c r="BC29" s="4"/>
      <c r="BD29" s="9"/>
      <c r="BE29" s="12">
        <v>0</v>
      </c>
      <c r="BF29" s="4">
        <v>0</v>
      </c>
      <c r="BG29" s="9">
        <v>0</v>
      </c>
      <c r="BH29" s="12"/>
      <c r="BI29" s="4"/>
      <c r="BJ29" s="9"/>
      <c r="BK29" s="12">
        <v>0</v>
      </c>
      <c r="BL29" s="4">
        <v>0</v>
      </c>
      <c r="BM29" s="9">
        <v>0</v>
      </c>
      <c r="BN29" s="12">
        <v>0</v>
      </c>
      <c r="BO29" s="4">
        <v>0</v>
      </c>
      <c r="BP29" s="9">
        <v>0</v>
      </c>
      <c r="BQ29" s="12">
        <v>0</v>
      </c>
      <c r="BR29" s="4">
        <v>0</v>
      </c>
      <c r="BS29" s="9">
        <v>0</v>
      </c>
      <c r="BT29" s="12">
        <v>0</v>
      </c>
      <c r="BU29" s="4">
        <v>0</v>
      </c>
      <c r="BV29" s="9">
        <v>0</v>
      </c>
      <c r="BW29" s="12">
        <v>0</v>
      </c>
      <c r="BX29" s="4">
        <v>0</v>
      </c>
      <c r="BY29" s="9">
        <v>0</v>
      </c>
      <c r="BZ29" s="12">
        <v>0</v>
      </c>
      <c r="CA29" s="4">
        <v>1</v>
      </c>
      <c r="CB29" s="9">
        <v>0</v>
      </c>
      <c r="CC29" s="12">
        <v>301</v>
      </c>
      <c r="CD29" s="4">
        <v>545</v>
      </c>
      <c r="CE29" s="9">
        <f t="shared" ref="CE29" si="203">CD29/CC29*1000</f>
        <v>1810.6312292358805</v>
      </c>
      <c r="CF29" s="12">
        <v>0</v>
      </c>
      <c r="CG29" s="4">
        <v>0</v>
      </c>
      <c r="CH29" s="9">
        <v>0</v>
      </c>
      <c r="CI29" s="12">
        <v>0</v>
      </c>
      <c r="CJ29" s="4">
        <v>0</v>
      </c>
      <c r="CK29" s="9">
        <f t="shared" si="158"/>
        <v>0</v>
      </c>
      <c r="CL29" s="12">
        <v>0</v>
      </c>
      <c r="CM29" s="4">
        <v>0</v>
      </c>
      <c r="CN29" s="9">
        <v>0</v>
      </c>
      <c r="CO29" s="12">
        <v>0</v>
      </c>
      <c r="CP29" s="4">
        <v>0</v>
      </c>
      <c r="CQ29" s="9">
        <v>0</v>
      </c>
      <c r="CR29" s="12">
        <v>0</v>
      </c>
      <c r="CS29" s="4">
        <v>0</v>
      </c>
      <c r="CT29" s="9">
        <v>0</v>
      </c>
      <c r="CU29" s="12">
        <v>0</v>
      </c>
      <c r="CV29" s="4">
        <v>0</v>
      </c>
      <c r="CW29" s="9">
        <v>0</v>
      </c>
      <c r="CX29" s="12">
        <v>218</v>
      </c>
      <c r="CY29" s="4">
        <v>263</v>
      </c>
      <c r="CZ29" s="9">
        <f t="shared" si="182"/>
        <v>1206.4220183486239</v>
      </c>
      <c r="DA29" s="12">
        <v>0</v>
      </c>
      <c r="DB29" s="4">
        <v>0</v>
      </c>
      <c r="DC29" s="9">
        <v>0</v>
      </c>
      <c r="DD29" s="12">
        <v>0</v>
      </c>
      <c r="DE29" s="4">
        <v>0</v>
      </c>
      <c r="DF29" s="9">
        <f t="shared" si="159"/>
        <v>0</v>
      </c>
      <c r="DG29" s="12">
        <v>0</v>
      </c>
      <c r="DH29" s="4">
        <v>0</v>
      </c>
      <c r="DI29" s="9">
        <v>0</v>
      </c>
      <c r="DJ29" s="12">
        <v>0</v>
      </c>
      <c r="DK29" s="4">
        <v>0</v>
      </c>
      <c r="DL29" s="9">
        <v>0</v>
      </c>
      <c r="DM29" s="12">
        <v>0</v>
      </c>
      <c r="DN29" s="4">
        <v>0</v>
      </c>
      <c r="DO29" s="9">
        <f t="shared" si="160"/>
        <v>0</v>
      </c>
      <c r="DP29" s="12">
        <v>0</v>
      </c>
      <c r="DQ29" s="4">
        <v>0</v>
      </c>
      <c r="DR29" s="9">
        <v>0</v>
      </c>
      <c r="DS29" s="12">
        <v>0</v>
      </c>
      <c r="DT29" s="4">
        <v>0</v>
      </c>
      <c r="DU29" s="9">
        <v>0</v>
      </c>
      <c r="DV29" s="12">
        <v>0</v>
      </c>
      <c r="DW29" s="4">
        <v>0</v>
      </c>
      <c r="DX29" s="9">
        <v>0</v>
      </c>
      <c r="DY29" s="12">
        <v>0</v>
      </c>
      <c r="DZ29" s="4">
        <v>0</v>
      </c>
      <c r="EA29" s="9">
        <v>0</v>
      </c>
      <c r="EB29" s="12"/>
      <c r="EC29" s="4"/>
      <c r="ED29" s="9"/>
      <c r="EE29" s="12">
        <v>0</v>
      </c>
      <c r="EF29" s="4">
        <v>0</v>
      </c>
      <c r="EG29" s="9">
        <v>0</v>
      </c>
      <c r="EH29" s="12">
        <v>0</v>
      </c>
      <c r="EI29" s="4">
        <v>0</v>
      </c>
      <c r="EJ29" s="9">
        <v>0</v>
      </c>
      <c r="EK29" s="12">
        <v>0</v>
      </c>
      <c r="EL29" s="4">
        <v>0</v>
      </c>
      <c r="EM29" s="9">
        <v>0</v>
      </c>
      <c r="EN29" s="12">
        <v>0</v>
      </c>
      <c r="EO29" s="4">
        <v>0</v>
      </c>
      <c r="EP29" s="9">
        <v>0</v>
      </c>
      <c r="EQ29" s="12">
        <v>0</v>
      </c>
      <c r="ER29" s="4">
        <v>0</v>
      </c>
      <c r="ES29" s="9">
        <v>0</v>
      </c>
      <c r="ET29" s="12">
        <v>0</v>
      </c>
      <c r="EU29" s="4">
        <v>0</v>
      </c>
      <c r="EV29" s="9">
        <v>0</v>
      </c>
      <c r="EW29" s="12">
        <v>0</v>
      </c>
      <c r="EX29" s="4">
        <v>0</v>
      </c>
      <c r="EY29" s="9">
        <v>0</v>
      </c>
      <c r="EZ29" s="12">
        <v>0</v>
      </c>
      <c r="FA29" s="4">
        <v>0</v>
      </c>
      <c r="FB29" s="9">
        <v>0</v>
      </c>
      <c r="FC29" s="12">
        <v>0</v>
      </c>
      <c r="FD29" s="4">
        <v>0</v>
      </c>
      <c r="FE29" s="9">
        <v>0</v>
      </c>
      <c r="FF29" s="12">
        <v>0</v>
      </c>
      <c r="FG29" s="4">
        <v>0</v>
      </c>
      <c r="FH29" s="9">
        <v>0</v>
      </c>
      <c r="FI29" s="12">
        <v>0</v>
      </c>
      <c r="FJ29" s="4">
        <v>0</v>
      </c>
      <c r="FK29" s="9">
        <v>0</v>
      </c>
      <c r="FL29" s="12">
        <v>0</v>
      </c>
      <c r="FM29" s="4">
        <v>0</v>
      </c>
      <c r="FN29" s="9">
        <v>0</v>
      </c>
      <c r="FO29" s="12">
        <v>0</v>
      </c>
      <c r="FP29" s="4">
        <v>0</v>
      </c>
      <c r="FQ29" s="9">
        <v>0</v>
      </c>
      <c r="FR29" s="12">
        <v>0</v>
      </c>
      <c r="FS29" s="4">
        <v>0</v>
      </c>
      <c r="FT29" s="9">
        <v>0</v>
      </c>
      <c r="FU29" s="12">
        <v>0</v>
      </c>
      <c r="FV29" s="4">
        <v>0</v>
      </c>
      <c r="FW29" s="9">
        <f t="shared" si="161"/>
        <v>0</v>
      </c>
      <c r="FX29" s="12">
        <v>0</v>
      </c>
      <c r="FY29" s="4">
        <v>0</v>
      </c>
      <c r="FZ29" s="9">
        <v>0</v>
      </c>
      <c r="GA29" s="12">
        <v>0</v>
      </c>
      <c r="GB29" s="4">
        <v>0</v>
      </c>
      <c r="GC29" s="9">
        <f t="shared" si="162"/>
        <v>0</v>
      </c>
      <c r="GD29" s="12">
        <v>0</v>
      </c>
      <c r="GE29" s="4">
        <v>0</v>
      </c>
      <c r="GF29" s="9">
        <v>0</v>
      </c>
      <c r="GG29" s="12">
        <v>0</v>
      </c>
      <c r="GH29" s="4">
        <v>0</v>
      </c>
      <c r="GI29" s="9">
        <v>0</v>
      </c>
      <c r="GJ29" s="12">
        <v>0</v>
      </c>
      <c r="GK29" s="4">
        <v>0</v>
      </c>
      <c r="GL29" s="9">
        <v>0</v>
      </c>
      <c r="GM29" s="12">
        <v>0</v>
      </c>
      <c r="GN29" s="4">
        <v>0</v>
      </c>
      <c r="GO29" s="9">
        <v>0</v>
      </c>
      <c r="GP29" s="12">
        <v>0</v>
      </c>
      <c r="GQ29" s="4">
        <v>0</v>
      </c>
      <c r="GR29" s="9">
        <v>0</v>
      </c>
      <c r="GS29" s="12">
        <v>0</v>
      </c>
      <c r="GT29" s="4">
        <v>0</v>
      </c>
      <c r="GU29" s="9">
        <v>0</v>
      </c>
      <c r="GV29" s="12">
        <v>0</v>
      </c>
      <c r="GW29" s="4">
        <v>0</v>
      </c>
      <c r="GX29" s="9">
        <v>0</v>
      </c>
      <c r="GY29" s="12">
        <v>0</v>
      </c>
      <c r="GZ29" s="4">
        <v>0</v>
      </c>
      <c r="HA29" s="9">
        <v>0</v>
      </c>
      <c r="HB29" s="12">
        <v>0</v>
      </c>
      <c r="HC29" s="4">
        <v>0</v>
      </c>
      <c r="HD29" s="9">
        <v>0</v>
      </c>
      <c r="HE29" s="12">
        <v>0</v>
      </c>
      <c r="HF29" s="4">
        <v>0</v>
      </c>
      <c r="HG29" s="9">
        <v>0</v>
      </c>
      <c r="HH29" s="12">
        <v>0</v>
      </c>
      <c r="HI29" s="4">
        <v>0</v>
      </c>
      <c r="HJ29" s="9">
        <v>0</v>
      </c>
      <c r="HK29" s="12">
        <v>0</v>
      </c>
      <c r="HL29" s="4">
        <v>0</v>
      </c>
      <c r="HM29" s="9">
        <v>0</v>
      </c>
      <c r="HN29" s="12">
        <v>0</v>
      </c>
      <c r="HO29" s="4">
        <v>0</v>
      </c>
      <c r="HP29" s="9">
        <v>0</v>
      </c>
      <c r="HQ29" s="12">
        <v>0</v>
      </c>
      <c r="HR29" s="4">
        <v>0</v>
      </c>
      <c r="HS29" s="9">
        <v>0</v>
      </c>
      <c r="HT29" s="12">
        <v>0</v>
      </c>
      <c r="HU29" s="4">
        <v>0</v>
      </c>
      <c r="HV29" s="9">
        <v>0</v>
      </c>
      <c r="HW29" s="12">
        <v>0</v>
      </c>
      <c r="HX29" s="4">
        <v>0</v>
      </c>
      <c r="HY29" s="9">
        <v>0</v>
      </c>
      <c r="HZ29" s="12">
        <v>0</v>
      </c>
      <c r="IA29" s="4">
        <v>0</v>
      </c>
      <c r="IB29" s="9">
        <v>0</v>
      </c>
      <c r="IC29" s="12">
        <v>0</v>
      </c>
      <c r="ID29" s="4">
        <v>0</v>
      </c>
      <c r="IE29" s="9">
        <v>0</v>
      </c>
      <c r="IF29" s="12">
        <v>0</v>
      </c>
      <c r="IG29" s="4">
        <v>0</v>
      </c>
      <c r="IH29" s="9">
        <v>0</v>
      </c>
      <c r="II29" s="12"/>
      <c r="IJ29" s="4"/>
      <c r="IK29" s="9"/>
      <c r="IL29" s="12">
        <v>0</v>
      </c>
      <c r="IM29" s="4">
        <v>0</v>
      </c>
      <c r="IN29" s="9">
        <f t="shared" si="163"/>
        <v>0</v>
      </c>
      <c r="IO29" s="12">
        <v>0</v>
      </c>
      <c r="IP29" s="4">
        <v>0</v>
      </c>
      <c r="IQ29" s="9">
        <f t="shared" si="164"/>
        <v>0</v>
      </c>
      <c r="IR29" s="12">
        <v>0</v>
      </c>
      <c r="IS29" s="4">
        <v>0</v>
      </c>
      <c r="IT29" s="9">
        <f t="shared" si="165"/>
        <v>0</v>
      </c>
      <c r="IU29" s="12">
        <v>387</v>
      </c>
      <c r="IV29" s="4">
        <v>511</v>
      </c>
      <c r="IW29" s="9">
        <f t="shared" si="196"/>
        <v>1320.4134366925064</v>
      </c>
      <c r="IX29" s="12">
        <v>19146</v>
      </c>
      <c r="IY29" s="4">
        <v>30199</v>
      </c>
      <c r="IZ29" s="9">
        <f t="shared" si="166"/>
        <v>1577.3007416692781</v>
      </c>
      <c r="JA29" s="12">
        <v>0</v>
      </c>
      <c r="JB29" s="4">
        <v>0</v>
      </c>
      <c r="JC29" s="9">
        <v>0</v>
      </c>
      <c r="JD29" s="12"/>
      <c r="JE29" s="4"/>
      <c r="JF29" s="9"/>
      <c r="JG29" s="12">
        <v>0</v>
      </c>
      <c r="JH29" s="4">
        <v>0</v>
      </c>
      <c r="JI29" s="9">
        <v>0</v>
      </c>
      <c r="JJ29" s="12">
        <v>0</v>
      </c>
      <c r="JK29" s="4">
        <v>0</v>
      </c>
      <c r="JL29" s="9">
        <f t="shared" si="168"/>
        <v>0</v>
      </c>
      <c r="JM29" s="12"/>
      <c r="JN29" s="4"/>
      <c r="JO29" s="9"/>
      <c r="JP29" s="12">
        <v>0</v>
      </c>
      <c r="JQ29" s="4">
        <v>0</v>
      </c>
      <c r="JR29" s="9">
        <v>0</v>
      </c>
      <c r="JS29" s="12">
        <v>0</v>
      </c>
      <c r="JT29" s="4">
        <v>1</v>
      </c>
      <c r="JU29" s="9">
        <v>0</v>
      </c>
      <c r="JV29" s="12">
        <v>5</v>
      </c>
      <c r="JW29" s="4">
        <v>23</v>
      </c>
      <c r="JX29" s="9">
        <f t="shared" si="169"/>
        <v>4600</v>
      </c>
      <c r="JY29" s="12">
        <v>0</v>
      </c>
      <c r="JZ29" s="4">
        <v>0</v>
      </c>
      <c r="KA29" s="9">
        <v>0</v>
      </c>
      <c r="KB29" s="12">
        <v>0</v>
      </c>
      <c r="KC29" s="4">
        <v>0</v>
      </c>
      <c r="KD29" s="9">
        <v>0</v>
      </c>
      <c r="KE29" s="12">
        <v>18723</v>
      </c>
      <c r="KF29" s="4">
        <v>19353</v>
      </c>
      <c r="KG29" s="9">
        <f t="shared" si="171"/>
        <v>1033.6484537734339</v>
      </c>
      <c r="KH29" s="12">
        <v>0</v>
      </c>
      <c r="KI29" s="4">
        <v>0</v>
      </c>
      <c r="KJ29" s="9">
        <v>0</v>
      </c>
      <c r="KK29" s="12">
        <v>0</v>
      </c>
      <c r="KL29" s="4">
        <v>0</v>
      </c>
      <c r="KM29" s="9">
        <v>0</v>
      </c>
      <c r="KN29" s="12">
        <v>0</v>
      </c>
      <c r="KO29" s="4">
        <v>0</v>
      </c>
      <c r="KP29" s="9">
        <v>0</v>
      </c>
      <c r="KQ29" s="12">
        <v>0</v>
      </c>
      <c r="KR29" s="4">
        <v>0</v>
      </c>
      <c r="KS29" s="9">
        <v>0</v>
      </c>
      <c r="KT29" s="12">
        <v>0</v>
      </c>
      <c r="KU29" s="4">
        <v>0</v>
      </c>
      <c r="KV29" s="9">
        <v>0</v>
      </c>
      <c r="KW29" s="12">
        <v>0</v>
      </c>
      <c r="KX29" s="4">
        <v>0</v>
      </c>
      <c r="KY29" s="9">
        <v>0</v>
      </c>
      <c r="KZ29" s="12">
        <v>0</v>
      </c>
      <c r="LA29" s="4">
        <v>0</v>
      </c>
      <c r="LB29" s="9">
        <v>0</v>
      </c>
      <c r="LC29" s="12">
        <v>0</v>
      </c>
      <c r="LD29" s="4">
        <v>0</v>
      </c>
      <c r="LE29" s="9">
        <v>0</v>
      </c>
      <c r="LF29" s="12">
        <v>0</v>
      </c>
      <c r="LG29" s="4">
        <v>0</v>
      </c>
      <c r="LH29" s="9">
        <f t="shared" si="172"/>
        <v>0</v>
      </c>
      <c r="LI29" s="12">
        <v>0</v>
      </c>
      <c r="LJ29" s="4">
        <v>0</v>
      </c>
      <c r="LK29" s="9">
        <v>0</v>
      </c>
      <c r="LL29" s="12">
        <v>0</v>
      </c>
      <c r="LM29" s="4">
        <v>0</v>
      </c>
      <c r="LN29" s="9">
        <v>0</v>
      </c>
      <c r="LO29" s="12">
        <v>0</v>
      </c>
      <c r="LP29" s="4">
        <v>0</v>
      </c>
      <c r="LQ29" s="9">
        <f t="shared" si="173"/>
        <v>0</v>
      </c>
      <c r="LR29" s="12">
        <v>0</v>
      </c>
      <c r="LS29" s="4">
        <v>0</v>
      </c>
      <c r="LT29" s="9">
        <v>0</v>
      </c>
      <c r="LU29" s="12">
        <v>0</v>
      </c>
      <c r="LV29" s="4">
        <v>0</v>
      </c>
      <c r="LW29" s="9">
        <v>0</v>
      </c>
      <c r="LX29" s="12">
        <v>0</v>
      </c>
      <c r="LY29" s="4">
        <v>0</v>
      </c>
      <c r="LZ29" s="9">
        <v>0</v>
      </c>
      <c r="MA29" s="12">
        <v>0</v>
      </c>
      <c r="MB29" s="4">
        <v>0</v>
      </c>
      <c r="MC29" s="9">
        <f t="shared" si="174"/>
        <v>0</v>
      </c>
      <c r="MD29" s="12">
        <v>0</v>
      </c>
      <c r="ME29" s="4">
        <v>0</v>
      </c>
      <c r="MF29" s="9">
        <v>0</v>
      </c>
      <c r="MG29" s="12">
        <v>0</v>
      </c>
      <c r="MH29" s="4">
        <v>0</v>
      </c>
      <c r="MI29" s="9">
        <v>0</v>
      </c>
      <c r="MJ29" s="12">
        <v>0</v>
      </c>
      <c r="MK29" s="4">
        <v>0</v>
      </c>
      <c r="ML29" s="9">
        <v>0</v>
      </c>
      <c r="MM29" s="12">
        <v>0</v>
      </c>
      <c r="MN29" s="4">
        <v>0</v>
      </c>
      <c r="MO29" s="9">
        <v>0</v>
      </c>
      <c r="MP29" s="12">
        <v>0</v>
      </c>
      <c r="MQ29" s="4">
        <v>0</v>
      </c>
      <c r="MR29" s="9">
        <v>0</v>
      </c>
      <c r="MS29" s="12">
        <v>0</v>
      </c>
      <c r="MT29" s="4">
        <v>0</v>
      </c>
      <c r="MU29" s="9">
        <v>0</v>
      </c>
      <c r="MV29" s="12">
        <v>0</v>
      </c>
      <c r="MW29" s="4">
        <v>0</v>
      </c>
      <c r="MX29" s="9">
        <v>0</v>
      </c>
      <c r="MY29" s="12">
        <v>0</v>
      </c>
      <c r="MZ29" s="4">
        <v>0</v>
      </c>
      <c r="NA29" s="9">
        <v>0</v>
      </c>
      <c r="NB29" s="12">
        <v>0</v>
      </c>
      <c r="NC29" s="4">
        <v>0</v>
      </c>
      <c r="ND29" s="9">
        <v>0</v>
      </c>
      <c r="NE29" s="12">
        <v>0</v>
      </c>
      <c r="NF29" s="4">
        <v>0</v>
      </c>
      <c r="NG29" s="9">
        <v>0</v>
      </c>
      <c r="NH29" s="12">
        <v>0</v>
      </c>
      <c r="NI29" s="4">
        <v>0</v>
      </c>
      <c r="NJ29" s="9">
        <v>0</v>
      </c>
      <c r="NK29" s="12"/>
      <c r="NL29" s="4"/>
      <c r="NM29" s="9"/>
      <c r="NN29" s="12"/>
      <c r="NO29" s="4"/>
      <c r="NP29" s="9"/>
      <c r="NQ29" s="12">
        <v>0</v>
      </c>
      <c r="NR29" s="4">
        <v>0</v>
      </c>
      <c r="NS29" s="9">
        <v>0</v>
      </c>
      <c r="NT29" s="12"/>
      <c r="NU29" s="221"/>
      <c r="NV29" s="9"/>
      <c r="NW29" s="12">
        <v>0</v>
      </c>
      <c r="NX29" s="4">
        <v>0</v>
      </c>
      <c r="NY29" s="9">
        <v>0</v>
      </c>
      <c r="NZ29" s="12">
        <v>0</v>
      </c>
      <c r="OA29" s="4">
        <v>0</v>
      </c>
      <c r="OB29" s="9">
        <v>0</v>
      </c>
      <c r="OC29" s="12">
        <v>0</v>
      </c>
      <c r="OD29" s="4">
        <v>0</v>
      </c>
      <c r="OE29" s="9">
        <v>0</v>
      </c>
      <c r="OF29" s="12">
        <v>0</v>
      </c>
      <c r="OG29" s="4">
        <v>0</v>
      </c>
      <c r="OH29" s="9">
        <v>0</v>
      </c>
      <c r="OI29" s="12">
        <v>0</v>
      </c>
      <c r="OJ29" s="4">
        <v>0</v>
      </c>
      <c r="OK29" s="9">
        <v>0</v>
      </c>
      <c r="OL29" s="12">
        <v>0</v>
      </c>
      <c r="OM29" s="4">
        <v>0</v>
      </c>
      <c r="ON29" s="9">
        <v>0</v>
      </c>
      <c r="OO29" s="12">
        <v>0</v>
      </c>
      <c r="OP29" s="4">
        <v>0</v>
      </c>
      <c r="OQ29" s="9">
        <v>0</v>
      </c>
      <c r="OR29" s="12">
        <v>0</v>
      </c>
      <c r="OS29" s="4">
        <v>0</v>
      </c>
      <c r="OT29" s="9">
        <v>0</v>
      </c>
      <c r="OU29" s="12">
        <v>0</v>
      </c>
      <c r="OV29" s="4">
        <v>0</v>
      </c>
      <c r="OW29" s="9">
        <v>0</v>
      </c>
      <c r="OX29" s="12">
        <v>0</v>
      </c>
      <c r="OY29" s="4">
        <v>0</v>
      </c>
      <c r="OZ29" s="9">
        <v>0</v>
      </c>
      <c r="PA29" s="12">
        <v>0</v>
      </c>
      <c r="PB29" s="4">
        <v>0</v>
      </c>
      <c r="PC29" s="9">
        <v>0</v>
      </c>
      <c r="PD29" s="12">
        <v>0</v>
      </c>
      <c r="PE29" s="4">
        <v>0</v>
      </c>
      <c r="PF29" s="9">
        <v>0</v>
      </c>
      <c r="PG29" s="12">
        <v>0</v>
      </c>
      <c r="PH29" s="4">
        <v>0</v>
      </c>
      <c r="PI29" s="9">
        <v>0</v>
      </c>
      <c r="PJ29" s="12">
        <v>0</v>
      </c>
      <c r="PK29" s="4">
        <v>0</v>
      </c>
      <c r="PL29" s="9">
        <f t="shared" si="175"/>
        <v>0</v>
      </c>
      <c r="PM29" s="12">
        <v>0</v>
      </c>
      <c r="PN29" s="4">
        <v>0</v>
      </c>
      <c r="PO29" s="9">
        <f t="shared" si="176"/>
        <v>0</v>
      </c>
      <c r="PP29" s="12">
        <v>0</v>
      </c>
      <c r="PQ29" s="4">
        <v>0</v>
      </c>
      <c r="PR29" s="9">
        <v>0</v>
      </c>
      <c r="PS29" s="12">
        <v>0</v>
      </c>
      <c r="PT29" s="4">
        <v>0</v>
      </c>
      <c r="PU29" s="9">
        <v>0</v>
      </c>
      <c r="PV29" s="12">
        <v>0</v>
      </c>
      <c r="PW29" s="4">
        <v>0</v>
      </c>
      <c r="PX29" s="9">
        <v>0</v>
      </c>
      <c r="PY29" s="12">
        <v>129</v>
      </c>
      <c r="PZ29" s="4">
        <v>289</v>
      </c>
      <c r="QA29" s="9">
        <f t="shared" si="177"/>
        <v>2240.3100775193798</v>
      </c>
      <c r="QB29" s="12">
        <v>0</v>
      </c>
      <c r="QC29" s="4">
        <v>0</v>
      </c>
      <c r="QD29" s="9">
        <v>0</v>
      </c>
      <c r="QE29" s="12">
        <v>0</v>
      </c>
      <c r="QF29" s="4">
        <v>0</v>
      </c>
      <c r="QG29" s="9">
        <v>0</v>
      </c>
      <c r="QH29" s="12">
        <v>0</v>
      </c>
      <c r="QI29" s="4">
        <v>0</v>
      </c>
      <c r="QJ29" s="9">
        <v>0</v>
      </c>
      <c r="QK29" s="12">
        <v>0</v>
      </c>
      <c r="QL29" s="4">
        <v>0</v>
      </c>
      <c r="QM29" s="9">
        <v>0</v>
      </c>
      <c r="QN29" s="12">
        <v>0</v>
      </c>
      <c r="QO29" s="4">
        <v>0</v>
      </c>
      <c r="QP29" s="9">
        <v>0</v>
      </c>
      <c r="QQ29" s="12">
        <v>0</v>
      </c>
      <c r="QR29" s="4">
        <v>0</v>
      </c>
      <c r="QS29" s="9">
        <v>0</v>
      </c>
      <c r="QT29" s="12">
        <v>11826</v>
      </c>
      <c r="QU29" s="4">
        <v>15500</v>
      </c>
      <c r="QV29" s="9">
        <f t="shared" si="178"/>
        <v>1310.671401995603</v>
      </c>
      <c r="QW29" s="12">
        <v>115900</v>
      </c>
      <c r="QX29" s="4">
        <v>129410</v>
      </c>
      <c r="QY29" s="9">
        <f t="shared" si="179"/>
        <v>1116.5660051768766</v>
      </c>
      <c r="QZ29" s="12">
        <f t="shared" si="20"/>
        <v>167626</v>
      </c>
      <c r="RA29" s="9">
        <f t="shared" si="21"/>
        <v>197551</v>
      </c>
    </row>
    <row r="30" spans="1:469" x14ac:dyDescent="0.3">
      <c r="A30" s="98">
        <v>2005</v>
      </c>
      <c r="B30" s="94" t="s">
        <v>13</v>
      </c>
      <c r="C30" s="12">
        <v>0</v>
      </c>
      <c r="D30" s="4">
        <v>0</v>
      </c>
      <c r="E30" s="9">
        <f t="shared" si="155"/>
        <v>0</v>
      </c>
      <c r="F30" s="12">
        <v>0</v>
      </c>
      <c r="G30" s="4">
        <v>0</v>
      </c>
      <c r="H30" s="9">
        <v>0</v>
      </c>
      <c r="I30" s="12">
        <v>0</v>
      </c>
      <c r="J30" s="4">
        <v>0</v>
      </c>
      <c r="K30" s="9">
        <v>0</v>
      </c>
      <c r="L30" s="12"/>
      <c r="M30" s="4"/>
      <c r="N30" s="9"/>
      <c r="O30" s="12">
        <v>0</v>
      </c>
      <c r="P30" s="4">
        <v>0</v>
      </c>
      <c r="Q30" s="9">
        <v>0</v>
      </c>
      <c r="R30" s="12">
        <v>323</v>
      </c>
      <c r="S30" s="4">
        <v>518</v>
      </c>
      <c r="T30" s="9">
        <f t="shared" si="180"/>
        <v>1603.715170278638</v>
      </c>
      <c r="U30" s="12"/>
      <c r="V30" s="4"/>
      <c r="W30" s="9"/>
      <c r="X30" s="12">
        <v>0</v>
      </c>
      <c r="Y30" s="4">
        <v>0</v>
      </c>
      <c r="Z30" s="9">
        <v>0</v>
      </c>
      <c r="AA30" s="12">
        <v>0</v>
      </c>
      <c r="AB30" s="4">
        <v>0</v>
      </c>
      <c r="AC30" s="9">
        <v>0</v>
      </c>
      <c r="AD30" s="12">
        <v>0</v>
      </c>
      <c r="AE30" s="4">
        <v>0</v>
      </c>
      <c r="AF30" s="9">
        <v>0</v>
      </c>
      <c r="AG30" s="12">
        <v>0</v>
      </c>
      <c r="AH30" s="4">
        <v>0</v>
      </c>
      <c r="AI30" s="9">
        <v>0</v>
      </c>
      <c r="AJ30" s="12">
        <v>0</v>
      </c>
      <c r="AK30" s="4">
        <v>0</v>
      </c>
      <c r="AL30" s="9">
        <v>0</v>
      </c>
      <c r="AM30" s="12">
        <v>0</v>
      </c>
      <c r="AN30" s="4">
        <v>0</v>
      </c>
      <c r="AO30" s="9">
        <v>0</v>
      </c>
      <c r="AP30" s="12">
        <v>0</v>
      </c>
      <c r="AQ30" s="4">
        <v>0</v>
      </c>
      <c r="AR30" s="9">
        <f t="shared" si="156"/>
        <v>0</v>
      </c>
      <c r="AS30" s="12">
        <v>0</v>
      </c>
      <c r="AT30" s="4">
        <v>0</v>
      </c>
      <c r="AU30" s="9">
        <f t="shared" si="157"/>
        <v>0</v>
      </c>
      <c r="AV30" s="12">
        <v>0</v>
      </c>
      <c r="AW30" s="4">
        <v>0</v>
      </c>
      <c r="AX30" s="9">
        <v>0</v>
      </c>
      <c r="AY30" s="12">
        <v>0</v>
      </c>
      <c r="AZ30" s="4">
        <v>0</v>
      </c>
      <c r="BA30" s="9">
        <v>0</v>
      </c>
      <c r="BB30" s="12"/>
      <c r="BC30" s="4"/>
      <c r="BD30" s="9"/>
      <c r="BE30" s="12">
        <v>0</v>
      </c>
      <c r="BF30" s="4">
        <v>0</v>
      </c>
      <c r="BG30" s="9">
        <v>0</v>
      </c>
      <c r="BH30" s="12"/>
      <c r="BI30" s="4"/>
      <c r="BJ30" s="9"/>
      <c r="BK30" s="12">
        <v>0</v>
      </c>
      <c r="BL30" s="4">
        <v>0</v>
      </c>
      <c r="BM30" s="9">
        <v>0</v>
      </c>
      <c r="BN30" s="12">
        <v>0</v>
      </c>
      <c r="BO30" s="4">
        <v>0</v>
      </c>
      <c r="BP30" s="9">
        <v>0</v>
      </c>
      <c r="BQ30" s="12">
        <v>0</v>
      </c>
      <c r="BR30" s="4">
        <v>0</v>
      </c>
      <c r="BS30" s="9">
        <v>0</v>
      </c>
      <c r="BT30" s="12">
        <v>0</v>
      </c>
      <c r="BU30" s="4">
        <v>0</v>
      </c>
      <c r="BV30" s="9">
        <v>0</v>
      </c>
      <c r="BW30" s="12">
        <v>0</v>
      </c>
      <c r="BX30" s="4">
        <v>0</v>
      </c>
      <c r="BY30" s="9">
        <v>0</v>
      </c>
      <c r="BZ30" s="12">
        <v>0</v>
      </c>
      <c r="CA30" s="4">
        <v>0</v>
      </c>
      <c r="CB30" s="9">
        <v>0</v>
      </c>
      <c r="CC30" s="12">
        <v>0</v>
      </c>
      <c r="CD30" s="4">
        <v>0</v>
      </c>
      <c r="CE30" s="9">
        <v>0</v>
      </c>
      <c r="CF30" s="12">
        <v>0</v>
      </c>
      <c r="CG30" s="4">
        <v>0</v>
      </c>
      <c r="CH30" s="9">
        <v>0</v>
      </c>
      <c r="CI30" s="12">
        <v>0</v>
      </c>
      <c r="CJ30" s="4">
        <v>0</v>
      </c>
      <c r="CK30" s="9">
        <f t="shared" si="158"/>
        <v>0</v>
      </c>
      <c r="CL30" s="12">
        <v>0</v>
      </c>
      <c r="CM30" s="4">
        <v>0</v>
      </c>
      <c r="CN30" s="9">
        <v>0</v>
      </c>
      <c r="CO30" s="12">
        <v>0</v>
      </c>
      <c r="CP30" s="4">
        <v>0</v>
      </c>
      <c r="CQ30" s="9">
        <v>0</v>
      </c>
      <c r="CR30" s="12">
        <v>0</v>
      </c>
      <c r="CS30" s="4">
        <v>0</v>
      </c>
      <c r="CT30" s="9">
        <v>0</v>
      </c>
      <c r="CU30" s="12">
        <v>0</v>
      </c>
      <c r="CV30" s="4">
        <v>0</v>
      </c>
      <c r="CW30" s="9">
        <v>0</v>
      </c>
      <c r="CX30" s="12">
        <v>823</v>
      </c>
      <c r="CY30" s="4">
        <v>1454</v>
      </c>
      <c r="CZ30" s="9">
        <f t="shared" si="182"/>
        <v>1766.7071688942892</v>
      </c>
      <c r="DA30" s="12">
        <v>0</v>
      </c>
      <c r="DB30" s="4">
        <v>0</v>
      </c>
      <c r="DC30" s="9">
        <v>0</v>
      </c>
      <c r="DD30" s="12">
        <v>0</v>
      </c>
      <c r="DE30" s="4">
        <v>0</v>
      </c>
      <c r="DF30" s="9">
        <f t="shared" si="159"/>
        <v>0</v>
      </c>
      <c r="DG30" s="12">
        <v>0</v>
      </c>
      <c r="DH30" s="4">
        <v>0</v>
      </c>
      <c r="DI30" s="9">
        <v>0</v>
      </c>
      <c r="DJ30" s="12">
        <v>0</v>
      </c>
      <c r="DK30" s="4">
        <v>0</v>
      </c>
      <c r="DL30" s="9">
        <v>0</v>
      </c>
      <c r="DM30" s="12">
        <v>0</v>
      </c>
      <c r="DN30" s="4">
        <v>0</v>
      </c>
      <c r="DO30" s="9">
        <f t="shared" si="160"/>
        <v>0</v>
      </c>
      <c r="DP30" s="12">
        <v>0</v>
      </c>
      <c r="DQ30" s="4">
        <v>0</v>
      </c>
      <c r="DR30" s="9">
        <v>0</v>
      </c>
      <c r="DS30" s="12">
        <v>0</v>
      </c>
      <c r="DT30" s="4">
        <v>0</v>
      </c>
      <c r="DU30" s="9">
        <v>0</v>
      </c>
      <c r="DV30" s="12">
        <v>0</v>
      </c>
      <c r="DW30" s="4">
        <v>0</v>
      </c>
      <c r="DX30" s="9">
        <v>0</v>
      </c>
      <c r="DY30" s="12">
        <v>0</v>
      </c>
      <c r="DZ30" s="4">
        <v>0</v>
      </c>
      <c r="EA30" s="9">
        <v>0</v>
      </c>
      <c r="EB30" s="12"/>
      <c r="EC30" s="4"/>
      <c r="ED30" s="9"/>
      <c r="EE30" s="12">
        <v>0</v>
      </c>
      <c r="EF30" s="4">
        <v>0</v>
      </c>
      <c r="EG30" s="9">
        <v>0</v>
      </c>
      <c r="EH30" s="12">
        <v>0</v>
      </c>
      <c r="EI30" s="4">
        <v>0</v>
      </c>
      <c r="EJ30" s="9">
        <v>0</v>
      </c>
      <c r="EK30" s="12">
        <v>0</v>
      </c>
      <c r="EL30" s="4">
        <v>0</v>
      </c>
      <c r="EM30" s="9">
        <v>0</v>
      </c>
      <c r="EN30" s="12">
        <v>0</v>
      </c>
      <c r="EO30" s="4">
        <v>0</v>
      </c>
      <c r="EP30" s="9">
        <v>0</v>
      </c>
      <c r="EQ30" s="12">
        <v>0</v>
      </c>
      <c r="ER30" s="4">
        <v>0</v>
      </c>
      <c r="ES30" s="9">
        <v>0</v>
      </c>
      <c r="ET30" s="12">
        <v>0</v>
      </c>
      <c r="EU30" s="4">
        <v>0</v>
      </c>
      <c r="EV30" s="9">
        <v>0</v>
      </c>
      <c r="EW30" s="12">
        <v>0</v>
      </c>
      <c r="EX30" s="4">
        <v>0</v>
      </c>
      <c r="EY30" s="9">
        <v>0</v>
      </c>
      <c r="EZ30" s="12">
        <v>0</v>
      </c>
      <c r="FA30" s="4">
        <v>0</v>
      </c>
      <c r="FB30" s="9">
        <v>0</v>
      </c>
      <c r="FC30" s="12">
        <v>0</v>
      </c>
      <c r="FD30" s="4">
        <v>0</v>
      </c>
      <c r="FE30" s="9">
        <v>0</v>
      </c>
      <c r="FF30" s="12">
        <v>0</v>
      </c>
      <c r="FG30" s="4">
        <v>0</v>
      </c>
      <c r="FH30" s="9">
        <v>0</v>
      </c>
      <c r="FI30" s="12">
        <v>0</v>
      </c>
      <c r="FJ30" s="4">
        <v>0</v>
      </c>
      <c r="FK30" s="9">
        <v>0</v>
      </c>
      <c r="FL30" s="12">
        <v>0</v>
      </c>
      <c r="FM30" s="4">
        <v>0</v>
      </c>
      <c r="FN30" s="9">
        <v>0</v>
      </c>
      <c r="FO30" s="12">
        <v>0</v>
      </c>
      <c r="FP30" s="4">
        <v>0</v>
      </c>
      <c r="FQ30" s="9">
        <v>0</v>
      </c>
      <c r="FR30" s="12">
        <v>0</v>
      </c>
      <c r="FS30" s="4">
        <v>0</v>
      </c>
      <c r="FT30" s="9">
        <v>0</v>
      </c>
      <c r="FU30" s="12">
        <v>0</v>
      </c>
      <c r="FV30" s="4">
        <v>0</v>
      </c>
      <c r="FW30" s="9">
        <f t="shared" si="161"/>
        <v>0</v>
      </c>
      <c r="FX30" s="12">
        <v>0</v>
      </c>
      <c r="FY30" s="4">
        <v>0</v>
      </c>
      <c r="FZ30" s="9">
        <v>0</v>
      </c>
      <c r="GA30" s="12">
        <v>0</v>
      </c>
      <c r="GB30" s="4">
        <v>0</v>
      </c>
      <c r="GC30" s="9">
        <f t="shared" si="162"/>
        <v>0</v>
      </c>
      <c r="GD30" s="12">
        <v>0</v>
      </c>
      <c r="GE30" s="4">
        <v>0</v>
      </c>
      <c r="GF30" s="9">
        <v>0</v>
      </c>
      <c r="GG30" s="12">
        <v>0</v>
      </c>
      <c r="GH30" s="4">
        <v>0</v>
      </c>
      <c r="GI30" s="9">
        <v>0</v>
      </c>
      <c r="GJ30" s="12">
        <v>0</v>
      </c>
      <c r="GK30" s="4">
        <v>0</v>
      </c>
      <c r="GL30" s="9">
        <v>0</v>
      </c>
      <c r="GM30" s="12">
        <v>0</v>
      </c>
      <c r="GN30" s="4">
        <v>0</v>
      </c>
      <c r="GO30" s="9">
        <v>0</v>
      </c>
      <c r="GP30" s="12">
        <v>0</v>
      </c>
      <c r="GQ30" s="4">
        <v>0</v>
      </c>
      <c r="GR30" s="9">
        <v>0</v>
      </c>
      <c r="GS30" s="12">
        <v>0</v>
      </c>
      <c r="GT30" s="4">
        <v>0</v>
      </c>
      <c r="GU30" s="9">
        <v>0</v>
      </c>
      <c r="GV30" s="12">
        <v>0</v>
      </c>
      <c r="GW30" s="4">
        <v>0</v>
      </c>
      <c r="GX30" s="9">
        <v>0</v>
      </c>
      <c r="GY30" s="12">
        <v>0</v>
      </c>
      <c r="GZ30" s="4">
        <v>0</v>
      </c>
      <c r="HA30" s="9">
        <v>0</v>
      </c>
      <c r="HB30" s="12">
        <v>0</v>
      </c>
      <c r="HC30" s="4">
        <v>0</v>
      </c>
      <c r="HD30" s="9">
        <v>0</v>
      </c>
      <c r="HE30" s="12">
        <v>0</v>
      </c>
      <c r="HF30" s="4">
        <v>0</v>
      </c>
      <c r="HG30" s="9">
        <v>0</v>
      </c>
      <c r="HH30" s="12">
        <v>0</v>
      </c>
      <c r="HI30" s="4">
        <v>0</v>
      </c>
      <c r="HJ30" s="9">
        <v>0</v>
      </c>
      <c r="HK30" s="12">
        <v>0</v>
      </c>
      <c r="HL30" s="4">
        <v>0</v>
      </c>
      <c r="HM30" s="9">
        <v>0</v>
      </c>
      <c r="HN30" s="12">
        <v>0</v>
      </c>
      <c r="HO30" s="4">
        <v>0</v>
      </c>
      <c r="HP30" s="9">
        <v>0</v>
      </c>
      <c r="HQ30" s="12">
        <v>0</v>
      </c>
      <c r="HR30" s="4">
        <v>0</v>
      </c>
      <c r="HS30" s="9">
        <v>0</v>
      </c>
      <c r="HT30" s="12">
        <v>0</v>
      </c>
      <c r="HU30" s="4">
        <v>0</v>
      </c>
      <c r="HV30" s="9">
        <v>0</v>
      </c>
      <c r="HW30" s="12">
        <v>0</v>
      </c>
      <c r="HX30" s="4">
        <v>0</v>
      </c>
      <c r="HY30" s="9">
        <v>0</v>
      </c>
      <c r="HZ30" s="12">
        <v>0</v>
      </c>
      <c r="IA30" s="4">
        <v>0</v>
      </c>
      <c r="IB30" s="9">
        <v>0</v>
      </c>
      <c r="IC30" s="12">
        <v>0</v>
      </c>
      <c r="ID30" s="4">
        <v>0</v>
      </c>
      <c r="IE30" s="9">
        <v>0</v>
      </c>
      <c r="IF30" s="12">
        <v>0</v>
      </c>
      <c r="IG30" s="4">
        <v>0</v>
      </c>
      <c r="IH30" s="9">
        <v>0</v>
      </c>
      <c r="II30" s="12"/>
      <c r="IJ30" s="4"/>
      <c r="IK30" s="9"/>
      <c r="IL30" s="12">
        <v>0</v>
      </c>
      <c r="IM30" s="4">
        <v>0</v>
      </c>
      <c r="IN30" s="9">
        <f t="shared" si="163"/>
        <v>0</v>
      </c>
      <c r="IO30" s="12">
        <v>0</v>
      </c>
      <c r="IP30" s="4">
        <v>0</v>
      </c>
      <c r="IQ30" s="9">
        <f t="shared" si="164"/>
        <v>0</v>
      </c>
      <c r="IR30" s="12">
        <v>0</v>
      </c>
      <c r="IS30" s="4">
        <v>0</v>
      </c>
      <c r="IT30" s="9">
        <f t="shared" si="165"/>
        <v>0</v>
      </c>
      <c r="IU30" s="12">
        <v>0</v>
      </c>
      <c r="IV30" s="4">
        <v>0</v>
      </c>
      <c r="IW30" s="9">
        <v>0</v>
      </c>
      <c r="IX30" s="12">
        <v>7930</v>
      </c>
      <c r="IY30" s="4">
        <v>8289</v>
      </c>
      <c r="IZ30" s="9">
        <f t="shared" si="166"/>
        <v>1045.2711223203025</v>
      </c>
      <c r="JA30" s="12">
        <v>0</v>
      </c>
      <c r="JB30" s="4">
        <v>0</v>
      </c>
      <c r="JC30" s="9">
        <v>0</v>
      </c>
      <c r="JD30" s="12"/>
      <c r="JE30" s="4"/>
      <c r="JF30" s="9"/>
      <c r="JG30" s="12">
        <v>0</v>
      </c>
      <c r="JH30" s="4">
        <v>0</v>
      </c>
      <c r="JI30" s="9">
        <v>0</v>
      </c>
      <c r="JJ30" s="12">
        <v>0</v>
      </c>
      <c r="JK30" s="4">
        <v>0</v>
      </c>
      <c r="JL30" s="9">
        <f t="shared" si="168"/>
        <v>0</v>
      </c>
      <c r="JM30" s="12"/>
      <c r="JN30" s="4"/>
      <c r="JO30" s="9"/>
      <c r="JP30" s="12">
        <v>0</v>
      </c>
      <c r="JQ30" s="4">
        <v>0</v>
      </c>
      <c r="JR30" s="9">
        <v>0</v>
      </c>
      <c r="JS30" s="12">
        <v>0</v>
      </c>
      <c r="JT30" s="4">
        <v>0</v>
      </c>
      <c r="JU30" s="9">
        <v>0</v>
      </c>
      <c r="JV30" s="12">
        <v>3</v>
      </c>
      <c r="JW30" s="4">
        <v>14</v>
      </c>
      <c r="JX30" s="9">
        <f t="shared" si="169"/>
        <v>4666.666666666667</v>
      </c>
      <c r="JY30" s="12">
        <v>0</v>
      </c>
      <c r="JZ30" s="4">
        <v>0</v>
      </c>
      <c r="KA30" s="9">
        <v>0</v>
      </c>
      <c r="KB30" s="12">
        <v>0</v>
      </c>
      <c r="KC30" s="4">
        <v>1</v>
      </c>
      <c r="KD30" s="9">
        <v>0</v>
      </c>
      <c r="KE30" s="12">
        <v>45153</v>
      </c>
      <c r="KF30" s="4">
        <v>53029</v>
      </c>
      <c r="KG30" s="9">
        <f t="shared" si="171"/>
        <v>1174.4291630677917</v>
      </c>
      <c r="KH30" s="12">
        <v>0</v>
      </c>
      <c r="KI30" s="4">
        <v>0</v>
      </c>
      <c r="KJ30" s="9">
        <v>0</v>
      </c>
      <c r="KK30" s="12">
        <v>0</v>
      </c>
      <c r="KL30" s="4">
        <v>0</v>
      </c>
      <c r="KM30" s="9">
        <v>0</v>
      </c>
      <c r="KN30" s="12">
        <v>0</v>
      </c>
      <c r="KO30" s="4">
        <v>0</v>
      </c>
      <c r="KP30" s="9">
        <v>0</v>
      </c>
      <c r="KQ30" s="12">
        <v>0</v>
      </c>
      <c r="KR30" s="4">
        <v>0</v>
      </c>
      <c r="KS30" s="9">
        <v>0</v>
      </c>
      <c r="KT30" s="12">
        <v>0</v>
      </c>
      <c r="KU30" s="4">
        <v>0</v>
      </c>
      <c r="KV30" s="9">
        <v>0</v>
      </c>
      <c r="KW30" s="12">
        <v>0</v>
      </c>
      <c r="KX30" s="4">
        <v>0</v>
      </c>
      <c r="KY30" s="9">
        <v>0</v>
      </c>
      <c r="KZ30" s="12">
        <v>0</v>
      </c>
      <c r="LA30" s="4">
        <v>0</v>
      </c>
      <c r="LB30" s="9">
        <v>0</v>
      </c>
      <c r="LC30" s="12">
        <v>0</v>
      </c>
      <c r="LD30" s="4">
        <v>0</v>
      </c>
      <c r="LE30" s="9">
        <v>0</v>
      </c>
      <c r="LF30" s="12">
        <v>0</v>
      </c>
      <c r="LG30" s="4">
        <v>0</v>
      </c>
      <c r="LH30" s="9">
        <f t="shared" si="172"/>
        <v>0</v>
      </c>
      <c r="LI30" s="12">
        <v>0</v>
      </c>
      <c r="LJ30" s="4">
        <v>0</v>
      </c>
      <c r="LK30" s="9">
        <v>0</v>
      </c>
      <c r="LL30" s="12">
        <v>0</v>
      </c>
      <c r="LM30" s="4">
        <v>0</v>
      </c>
      <c r="LN30" s="9">
        <v>0</v>
      </c>
      <c r="LO30" s="12">
        <v>0</v>
      </c>
      <c r="LP30" s="4">
        <v>0</v>
      </c>
      <c r="LQ30" s="9">
        <f t="shared" si="173"/>
        <v>0</v>
      </c>
      <c r="LR30" s="12">
        <v>0</v>
      </c>
      <c r="LS30" s="4">
        <v>0</v>
      </c>
      <c r="LT30" s="9">
        <v>0</v>
      </c>
      <c r="LU30" s="12">
        <v>0</v>
      </c>
      <c r="LV30" s="4">
        <v>0</v>
      </c>
      <c r="LW30" s="9">
        <v>0</v>
      </c>
      <c r="LX30" s="12">
        <v>0</v>
      </c>
      <c r="LY30" s="4">
        <v>0</v>
      </c>
      <c r="LZ30" s="9">
        <v>0</v>
      </c>
      <c r="MA30" s="12">
        <v>0</v>
      </c>
      <c r="MB30" s="4">
        <v>0</v>
      </c>
      <c r="MC30" s="9">
        <f t="shared" si="174"/>
        <v>0</v>
      </c>
      <c r="MD30" s="12">
        <v>0</v>
      </c>
      <c r="ME30" s="4">
        <v>0</v>
      </c>
      <c r="MF30" s="9">
        <v>0</v>
      </c>
      <c r="MG30" s="12">
        <v>0</v>
      </c>
      <c r="MH30" s="4">
        <v>0</v>
      </c>
      <c r="MI30" s="9">
        <v>0</v>
      </c>
      <c r="MJ30" s="12">
        <v>1</v>
      </c>
      <c r="MK30" s="4">
        <v>2</v>
      </c>
      <c r="ML30" s="9">
        <f t="shared" si="183"/>
        <v>2000</v>
      </c>
      <c r="MM30" s="12">
        <v>0</v>
      </c>
      <c r="MN30" s="4">
        <v>0</v>
      </c>
      <c r="MO30" s="9">
        <v>0</v>
      </c>
      <c r="MP30" s="12">
        <v>0</v>
      </c>
      <c r="MQ30" s="4">
        <v>0</v>
      </c>
      <c r="MR30" s="9">
        <v>0</v>
      </c>
      <c r="MS30" s="12">
        <v>0</v>
      </c>
      <c r="MT30" s="4">
        <v>0</v>
      </c>
      <c r="MU30" s="9">
        <v>0</v>
      </c>
      <c r="MV30" s="12">
        <v>0</v>
      </c>
      <c r="MW30" s="4">
        <v>0</v>
      </c>
      <c r="MX30" s="9">
        <v>0</v>
      </c>
      <c r="MY30" s="12">
        <v>0</v>
      </c>
      <c r="MZ30" s="4">
        <v>0</v>
      </c>
      <c r="NA30" s="9">
        <v>0</v>
      </c>
      <c r="NB30" s="12">
        <v>0</v>
      </c>
      <c r="NC30" s="4">
        <v>0</v>
      </c>
      <c r="ND30" s="9">
        <v>0</v>
      </c>
      <c r="NE30" s="12">
        <v>0</v>
      </c>
      <c r="NF30" s="4">
        <v>0</v>
      </c>
      <c r="NG30" s="9">
        <v>0</v>
      </c>
      <c r="NH30" s="12">
        <v>0</v>
      </c>
      <c r="NI30" s="4">
        <v>0</v>
      </c>
      <c r="NJ30" s="9">
        <v>0</v>
      </c>
      <c r="NK30" s="12"/>
      <c r="NL30" s="4"/>
      <c r="NM30" s="9"/>
      <c r="NN30" s="12"/>
      <c r="NO30" s="4"/>
      <c r="NP30" s="9"/>
      <c r="NQ30" s="12">
        <v>0</v>
      </c>
      <c r="NR30" s="4">
        <v>0</v>
      </c>
      <c r="NS30" s="9">
        <v>0</v>
      </c>
      <c r="NT30" s="12"/>
      <c r="NU30" s="221"/>
      <c r="NV30" s="9"/>
      <c r="NW30" s="12">
        <v>0</v>
      </c>
      <c r="NX30" s="4">
        <v>0</v>
      </c>
      <c r="NY30" s="9">
        <v>0</v>
      </c>
      <c r="NZ30" s="12">
        <v>0</v>
      </c>
      <c r="OA30" s="4">
        <v>0</v>
      </c>
      <c r="OB30" s="9">
        <v>0</v>
      </c>
      <c r="OC30" s="12">
        <v>0</v>
      </c>
      <c r="OD30" s="4">
        <v>0</v>
      </c>
      <c r="OE30" s="9">
        <v>0</v>
      </c>
      <c r="OF30" s="12">
        <v>0</v>
      </c>
      <c r="OG30" s="4">
        <v>0</v>
      </c>
      <c r="OH30" s="9">
        <v>0</v>
      </c>
      <c r="OI30" s="12">
        <v>0</v>
      </c>
      <c r="OJ30" s="4">
        <v>0</v>
      </c>
      <c r="OK30" s="9">
        <v>0</v>
      </c>
      <c r="OL30" s="12">
        <v>0</v>
      </c>
      <c r="OM30" s="4">
        <v>0</v>
      </c>
      <c r="ON30" s="9">
        <v>0</v>
      </c>
      <c r="OO30" s="12">
        <v>0</v>
      </c>
      <c r="OP30" s="4">
        <v>0</v>
      </c>
      <c r="OQ30" s="9">
        <v>0</v>
      </c>
      <c r="OR30" s="12">
        <v>0</v>
      </c>
      <c r="OS30" s="4">
        <v>0</v>
      </c>
      <c r="OT30" s="9">
        <v>0</v>
      </c>
      <c r="OU30" s="12">
        <v>0</v>
      </c>
      <c r="OV30" s="4">
        <v>0</v>
      </c>
      <c r="OW30" s="9">
        <v>0</v>
      </c>
      <c r="OX30" s="12">
        <v>0</v>
      </c>
      <c r="OY30" s="4">
        <v>0</v>
      </c>
      <c r="OZ30" s="9">
        <v>0</v>
      </c>
      <c r="PA30" s="12">
        <v>0</v>
      </c>
      <c r="PB30" s="4">
        <v>0</v>
      </c>
      <c r="PC30" s="9">
        <v>0</v>
      </c>
      <c r="PD30" s="12">
        <v>0</v>
      </c>
      <c r="PE30" s="4">
        <v>0</v>
      </c>
      <c r="PF30" s="9">
        <v>0</v>
      </c>
      <c r="PG30" s="12">
        <v>0</v>
      </c>
      <c r="PH30" s="4">
        <v>0</v>
      </c>
      <c r="PI30" s="9">
        <v>0</v>
      </c>
      <c r="PJ30" s="12">
        <v>0</v>
      </c>
      <c r="PK30" s="4">
        <v>0</v>
      </c>
      <c r="PL30" s="9">
        <f t="shared" si="175"/>
        <v>0</v>
      </c>
      <c r="PM30" s="12">
        <v>0</v>
      </c>
      <c r="PN30" s="4">
        <v>0</v>
      </c>
      <c r="PO30" s="9">
        <f t="shared" si="176"/>
        <v>0</v>
      </c>
      <c r="PP30" s="12">
        <v>0</v>
      </c>
      <c r="PQ30" s="4">
        <v>0</v>
      </c>
      <c r="PR30" s="9">
        <v>0</v>
      </c>
      <c r="PS30" s="12">
        <v>0</v>
      </c>
      <c r="PT30" s="4">
        <v>0</v>
      </c>
      <c r="PU30" s="9">
        <v>0</v>
      </c>
      <c r="PV30" s="12">
        <v>0</v>
      </c>
      <c r="PW30" s="4">
        <v>0</v>
      </c>
      <c r="PX30" s="9">
        <v>0</v>
      </c>
      <c r="PY30" s="12">
        <v>22</v>
      </c>
      <c r="PZ30" s="4">
        <v>56</v>
      </c>
      <c r="QA30" s="9">
        <f t="shared" si="177"/>
        <v>2545.4545454545455</v>
      </c>
      <c r="QB30" s="12">
        <v>0</v>
      </c>
      <c r="QC30" s="4">
        <v>0</v>
      </c>
      <c r="QD30" s="9">
        <v>0</v>
      </c>
      <c r="QE30" s="12">
        <v>0</v>
      </c>
      <c r="QF30" s="4">
        <v>0</v>
      </c>
      <c r="QG30" s="9">
        <v>0</v>
      </c>
      <c r="QH30" s="12">
        <v>0</v>
      </c>
      <c r="QI30" s="4">
        <v>0</v>
      </c>
      <c r="QJ30" s="9">
        <v>0</v>
      </c>
      <c r="QK30" s="12">
        <v>0</v>
      </c>
      <c r="QL30" s="4">
        <v>0</v>
      </c>
      <c r="QM30" s="9">
        <v>0</v>
      </c>
      <c r="QN30" s="12">
        <v>0</v>
      </c>
      <c r="QO30" s="4">
        <v>0</v>
      </c>
      <c r="QP30" s="9">
        <v>0</v>
      </c>
      <c r="QQ30" s="12">
        <v>0</v>
      </c>
      <c r="QR30" s="4">
        <v>0</v>
      </c>
      <c r="QS30" s="9">
        <v>0</v>
      </c>
      <c r="QT30" s="12">
        <v>23863</v>
      </c>
      <c r="QU30" s="4">
        <v>38720</v>
      </c>
      <c r="QV30" s="9">
        <f t="shared" si="178"/>
        <v>1622.5956501697187</v>
      </c>
      <c r="QW30" s="12">
        <v>83309</v>
      </c>
      <c r="QX30" s="4">
        <v>83102</v>
      </c>
      <c r="QY30" s="9">
        <f t="shared" si="179"/>
        <v>997.51527446014234</v>
      </c>
      <c r="QZ30" s="12">
        <f t="shared" si="20"/>
        <v>161427</v>
      </c>
      <c r="RA30" s="9">
        <f t="shared" si="21"/>
        <v>185185</v>
      </c>
    </row>
    <row r="31" spans="1:469" s="3" customFormat="1" ht="15" thickBot="1" x14ac:dyDescent="0.35">
      <c r="A31" s="95"/>
      <c r="B31" s="96" t="s">
        <v>14</v>
      </c>
      <c r="C31" s="66">
        <f t="shared" ref="C31:D31" si="204">SUM(C19:C30)</f>
        <v>0</v>
      </c>
      <c r="D31" s="64">
        <f t="shared" si="204"/>
        <v>0</v>
      </c>
      <c r="E31" s="65"/>
      <c r="F31" s="66">
        <f>SUM(F19:F30)</f>
        <v>0</v>
      </c>
      <c r="G31" s="64">
        <f>SUM(G19:G30)</f>
        <v>0</v>
      </c>
      <c r="H31" s="65"/>
      <c r="I31" s="66">
        <f>SUM(I19:I30)</f>
        <v>0</v>
      </c>
      <c r="J31" s="64">
        <f>SUM(J19:J30)</f>
        <v>0</v>
      </c>
      <c r="K31" s="65"/>
      <c r="L31" s="66"/>
      <c r="M31" s="64"/>
      <c r="N31" s="65"/>
      <c r="O31" s="66">
        <f>SUM(O19:O30)</f>
        <v>0</v>
      </c>
      <c r="P31" s="64">
        <f>SUM(P19:P30)</f>
        <v>0</v>
      </c>
      <c r="Q31" s="65"/>
      <c r="R31" s="66">
        <f>SUM(R19:R30)</f>
        <v>40535</v>
      </c>
      <c r="S31" s="64">
        <f>SUM(S19:S30)</f>
        <v>47629</v>
      </c>
      <c r="T31" s="65"/>
      <c r="U31" s="66"/>
      <c r="V31" s="64"/>
      <c r="W31" s="65"/>
      <c r="X31" s="66">
        <f>SUM(X19:X30)</f>
        <v>0</v>
      </c>
      <c r="Y31" s="64">
        <f>SUM(Y19:Y30)</f>
        <v>0</v>
      </c>
      <c r="Z31" s="65"/>
      <c r="AA31" s="66">
        <f>SUM(AA19:AA30)</f>
        <v>30</v>
      </c>
      <c r="AB31" s="64">
        <f>SUM(AB19:AB30)</f>
        <v>29</v>
      </c>
      <c r="AC31" s="65"/>
      <c r="AD31" s="66">
        <f>SUM(AD19:AD30)</f>
        <v>0</v>
      </c>
      <c r="AE31" s="64">
        <f>SUM(AE19:AE30)</f>
        <v>30</v>
      </c>
      <c r="AF31" s="65"/>
      <c r="AG31" s="66">
        <f>SUM(AG19:AG30)</f>
        <v>0</v>
      </c>
      <c r="AH31" s="64">
        <f>SUM(AH19:AH30)</f>
        <v>0</v>
      </c>
      <c r="AI31" s="65"/>
      <c r="AJ31" s="66">
        <f>SUM(AJ19:AJ30)</f>
        <v>2</v>
      </c>
      <c r="AK31" s="64">
        <f>SUM(AK19:AK30)</f>
        <v>5</v>
      </c>
      <c r="AL31" s="65"/>
      <c r="AM31" s="66">
        <f>SUM(AM19:AM30)</f>
        <v>0</v>
      </c>
      <c r="AN31" s="64">
        <f>SUM(AN19:AN30)</f>
        <v>0</v>
      </c>
      <c r="AO31" s="65"/>
      <c r="AP31" s="66">
        <f t="shared" ref="AP31:AQ31" si="205">SUM(AP19:AP30)</f>
        <v>0</v>
      </c>
      <c r="AQ31" s="64">
        <f t="shared" si="205"/>
        <v>0</v>
      </c>
      <c r="AR31" s="65"/>
      <c r="AS31" s="66">
        <f t="shared" ref="AS31:AT31" si="206">SUM(AS19:AS30)</f>
        <v>0</v>
      </c>
      <c r="AT31" s="64">
        <f t="shared" si="206"/>
        <v>0</v>
      </c>
      <c r="AU31" s="65"/>
      <c r="AV31" s="66">
        <f>SUM(AV19:AV30)</f>
        <v>149870</v>
      </c>
      <c r="AW31" s="64">
        <f>SUM(AW19:AW30)</f>
        <v>2210</v>
      </c>
      <c r="AX31" s="65"/>
      <c r="AY31" s="66">
        <f t="shared" ref="AY31:AZ31" si="207">SUM(AY19:AY30)</f>
        <v>0</v>
      </c>
      <c r="AZ31" s="64">
        <f t="shared" si="207"/>
        <v>0</v>
      </c>
      <c r="BA31" s="65"/>
      <c r="BB31" s="66"/>
      <c r="BC31" s="64"/>
      <c r="BD31" s="65"/>
      <c r="BE31" s="66">
        <f t="shared" ref="BE31:BF31" si="208">SUM(BE19:BE30)</f>
        <v>0</v>
      </c>
      <c r="BF31" s="64">
        <f t="shared" si="208"/>
        <v>0</v>
      </c>
      <c r="BG31" s="65"/>
      <c r="BH31" s="66"/>
      <c r="BI31" s="64"/>
      <c r="BJ31" s="65"/>
      <c r="BK31" s="66">
        <f t="shared" ref="BK31:BL31" si="209">SUM(BK19:BK30)</f>
        <v>0</v>
      </c>
      <c r="BL31" s="64">
        <f t="shared" si="209"/>
        <v>0</v>
      </c>
      <c r="BM31" s="65"/>
      <c r="BN31" s="66">
        <f>SUM(BN19:BN30)</f>
        <v>0</v>
      </c>
      <c r="BO31" s="64">
        <f>SUM(BO19:BO30)</f>
        <v>0</v>
      </c>
      <c r="BP31" s="65"/>
      <c r="BQ31" s="66">
        <f>SUM(BQ19:BQ30)</f>
        <v>29970</v>
      </c>
      <c r="BR31" s="64">
        <f>SUM(BR19:BR30)</f>
        <v>577</v>
      </c>
      <c r="BS31" s="65"/>
      <c r="BT31" s="66">
        <f>SUM(BT19:BT30)</f>
        <v>29970</v>
      </c>
      <c r="BU31" s="64">
        <f>SUM(BU19:BU30)</f>
        <v>577</v>
      </c>
      <c r="BV31" s="65"/>
      <c r="BW31" s="66">
        <f>SUM(BW19:BW30)</f>
        <v>33065</v>
      </c>
      <c r="BX31" s="64">
        <f>SUM(BX19:BX30)</f>
        <v>3559</v>
      </c>
      <c r="BY31" s="65"/>
      <c r="BZ31" s="66">
        <f>SUM(BZ19:BZ30)</f>
        <v>0</v>
      </c>
      <c r="CA31" s="64">
        <f>SUM(CA19:CA30)</f>
        <v>4</v>
      </c>
      <c r="CB31" s="65"/>
      <c r="CC31" s="66">
        <f>SUM(CC19:CC30)</f>
        <v>301</v>
      </c>
      <c r="CD31" s="64">
        <f>SUM(CD19:CD30)</f>
        <v>545</v>
      </c>
      <c r="CE31" s="65"/>
      <c r="CF31" s="66">
        <f>SUM(CF19:CF30)</f>
        <v>0</v>
      </c>
      <c r="CG31" s="64">
        <f>SUM(CG19:CG30)</f>
        <v>0</v>
      </c>
      <c r="CH31" s="65"/>
      <c r="CI31" s="66">
        <f t="shared" ref="CI31:CJ31" si="210">SUM(CI19:CI30)</f>
        <v>0</v>
      </c>
      <c r="CJ31" s="64">
        <f t="shared" si="210"/>
        <v>0</v>
      </c>
      <c r="CK31" s="65"/>
      <c r="CL31" s="66">
        <f t="shared" ref="CL31:CM31" si="211">SUM(CL19:CL30)</f>
        <v>0</v>
      </c>
      <c r="CM31" s="64">
        <f t="shared" si="211"/>
        <v>0</v>
      </c>
      <c r="CN31" s="65"/>
      <c r="CO31" s="66">
        <f t="shared" ref="CO31:CP31" si="212">SUM(CO19:CO30)</f>
        <v>0</v>
      </c>
      <c r="CP31" s="64">
        <f t="shared" si="212"/>
        <v>0</v>
      </c>
      <c r="CQ31" s="65"/>
      <c r="CR31" s="66">
        <f t="shared" ref="CR31:CS31" si="213">SUM(CR19:CR30)</f>
        <v>0</v>
      </c>
      <c r="CS31" s="64">
        <f t="shared" si="213"/>
        <v>0</v>
      </c>
      <c r="CT31" s="65"/>
      <c r="CU31" s="66">
        <f>SUM(CU19:CU30)</f>
        <v>76</v>
      </c>
      <c r="CV31" s="64">
        <f>SUM(CV19:CV30)</f>
        <v>203</v>
      </c>
      <c r="CW31" s="65"/>
      <c r="CX31" s="66">
        <f>SUM(CX19:CX30)</f>
        <v>1170</v>
      </c>
      <c r="CY31" s="64">
        <f>SUM(CY19:CY30)</f>
        <v>2057</v>
      </c>
      <c r="CZ31" s="65"/>
      <c r="DA31" s="66">
        <f>SUM(DA19:DA30)</f>
        <v>1146</v>
      </c>
      <c r="DB31" s="64">
        <f>SUM(DB19:DB30)</f>
        <v>1970</v>
      </c>
      <c r="DC31" s="65"/>
      <c r="DD31" s="66">
        <f t="shared" ref="DD31:DE31" si="214">SUM(DD19:DD30)</f>
        <v>0</v>
      </c>
      <c r="DE31" s="64">
        <f t="shared" si="214"/>
        <v>0</v>
      </c>
      <c r="DF31" s="65"/>
      <c r="DG31" s="66">
        <f>SUM(DG19:DG30)</f>
        <v>0</v>
      </c>
      <c r="DH31" s="64">
        <f>SUM(DH19:DH30)</f>
        <v>0</v>
      </c>
      <c r="DI31" s="65"/>
      <c r="DJ31" s="66">
        <f>SUM(DJ19:DJ30)</f>
        <v>44</v>
      </c>
      <c r="DK31" s="64">
        <f>SUM(DK19:DK30)</f>
        <v>66</v>
      </c>
      <c r="DL31" s="65"/>
      <c r="DM31" s="66">
        <f t="shared" ref="DM31:DN31" si="215">SUM(DM19:DM30)</f>
        <v>0</v>
      </c>
      <c r="DN31" s="64">
        <f t="shared" si="215"/>
        <v>0</v>
      </c>
      <c r="DO31" s="65"/>
      <c r="DP31" s="66">
        <f t="shared" ref="DP31:DQ31" si="216">SUM(DP19:DP30)</f>
        <v>0</v>
      </c>
      <c r="DQ31" s="64">
        <f t="shared" si="216"/>
        <v>0</v>
      </c>
      <c r="DR31" s="65"/>
      <c r="DS31" s="66">
        <f t="shared" ref="DS31:DT31" si="217">SUM(DS19:DS30)</f>
        <v>0</v>
      </c>
      <c r="DT31" s="64">
        <f t="shared" si="217"/>
        <v>0</v>
      </c>
      <c r="DU31" s="65"/>
      <c r="DV31" s="66">
        <f t="shared" ref="DV31:DW31" si="218">SUM(DV19:DV30)</f>
        <v>0</v>
      </c>
      <c r="DW31" s="64">
        <f t="shared" si="218"/>
        <v>0</v>
      </c>
      <c r="DX31" s="65"/>
      <c r="DY31" s="66">
        <f>SUM(DY19:DY30)</f>
        <v>0</v>
      </c>
      <c r="DZ31" s="64">
        <f>SUM(DZ19:DZ30)</f>
        <v>0</v>
      </c>
      <c r="EA31" s="65"/>
      <c r="EB31" s="66"/>
      <c r="EC31" s="64"/>
      <c r="ED31" s="65"/>
      <c r="EE31" s="66">
        <f>SUM(EE19:EE30)</f>
        <v>0</v>
      </c>
      <c r="EF31" s="64">
        <f>SUM(EF19:EF30)</f>
        <v>0</v>
      </c>
      <c r="EG31" s="65"/>
      <c r="EH31" s="66">
        <f t="shared" ref="EH31:EI31" si="219">SUM(EH19:EH30)</f>
        <v>0</v>
      </c>
      <c r="EI31" s="64">
        <f t="shared" si="219"/>
        <v>0</v>
      </c>
      <c r="EJ31" s="65"/>
      <c r="EK31" s="66">
        <f>SUM(EK19:EK30)</f>
        <v>0</v>
      </c>
      <c r="EL31" s="64">
        <f>SUM(EL19:EL30)</f>
        <v>0</v>
      </c>
      <c r="EM31" s="65"/>
      <c r="EN31" s="66">
        <f>SUM(EN19:EN30)</f>
        <v>0</v>
      </c>
      <c r="EO31" s="64">
        <f>SUM(EO19:EO30)</f>
        <v>0</v>
      </c>
      <c r="EP31" s="65"/>
      <c r="EQ31" s="66">
        <f>SUM(EQ19:EQ30)</f>
        <v>0</v>
      </c>
      <c r="ER31" s="64">
        <f>SUM(ER19:ER30)</f>
        <v>0</v>
      </c>
      <c r="ES31" s="65"/>
      <c r="ET31" s="66">
        <f>SUM(ET19:ET30)</f>
        <v>0</v>
      </c>
      <c r="EU31" s="64">
        <f>SUM(EU19:EU30)</f>
        <v>0</v>
      </c>
      <c r="EV31" s="65"/>
      <c r="EW31" s="66">
        <f>SUM(EW19:EW30)</f>
        <v>0</v>
      </c>
      <c r="EX31" s="64">
        <f>SUM(EX19:EX30)</f>
        <v>0</v>
      </c>
      <c r="EY31" s="65"/>
      <c r="EZ31" s="66">
        <f>SUM(EZ19:EZ30)</f>
        <v>0</v>
      </c>
      <c r="FA31" s="64">
        <f>SUM(FA19:FA30)</f>
        <v>0</v>
      </c>
      <c r="FB31" s="65"/>
      <c r="FC31" s="66">
        <f>SUM(FC19:FC30)</f>
        <v>0</v>
      </c>
      <c r="FD31" s="64">
        <f>SUM(FD19:FD30)</f>
        <v>2</v>
      </c>
      <c r="FE31" s="65"/>
      <c r="FF31" s="66">
        <f>SUM(FF19:FF30)</f>
        <v>249849</v>
      </c>
      <c r="FG31" s="64">
        <f>SUM(FG19:FG30)</f>
        <v>40426</v>
      </c>
      <c r="FH31" s="65"/>
      <c r="FI31" s="66">
        <f>SUM(FI19:FI30)</f>
        <v>0</v>
      </c>
      <c r="FJ31" s="64">
        <f>SUM(FJ19:FJ30)</f>
        <v>0</v>
      </c>
      <c r="FK31" s="65"/>
      <c r="FL31" s="66">
        <f>SUM(FL19:FL30)</f>
        <v>0</v>
      </c>
      <c r="FM31" s="64">
        <f>SUM(FM19:FM30)</f>
        <v>0</v>
      </c>
      <c r="FN31" s="65"/>
      <c r="FO31" s="66">
        <f>SUM(FO19:FO30)</f>
        <v>0</v>
      </c>
      <c r="FP31" s="64">
        <f>SUM(FP19:FP30)</f>
        <v>0</v>
      </c>
      <c r="FQ31" s="65"/>
      <c r="FR31" s="66">
        <f>SUM(FR19:FR30)</f>
        <v>0</v>
      </c>
      <c r="FS31" s="64">
        <f>SUM(FS19:FS30)</f>
        <v>0</v>
      </c>
      <c r="FT31" s="65"/>
      <c r="FU31" s="66">
        <f t="shared" ref="FU31:FV31" si="220">SUM(FU19:FU30)</f>
        <v>0</v>
      </c>
      <c r="FV31" s="64">
        <f t="shared" si="220"/>
        <v>0</v>
      </c>
      <c r="FW31" s="65"/>
      <c r="FX31" s="66">
        <f>SUM(FX19:FX30)</f>
        <v>0</v>
      </c>
      <c r="FY31" s="64">
        <f>SUM(FY19:FY30)</f>
        <v>0</v>
      </c>
      <c r="FZ31" s="65"/>
      <c r="GA31" s="66">
        <f t="shared" ref="GA31:GB31" si="221">SUM(GA19:GA30)</f>
        <v>0</v>
      </c>
      <c r="GB31" s="64">
        <f t="shared" si="221"/>
        <v>0</v>
      </c>
      <c r="GC31" s="65"/>
      <c r="GD31" s="66">
        <f>SUM(GD19:GD30)</f>
        <v>0</v>
      </c>
      <c r="GE31" s="64">
        <f>SUM(GE19:GE30)</f>
        <v>0</v>
      </c>
      <c r="GF31" s="65"/>
      <c r="GG31" s="66">
        <f>SUM(GG19:GG30)</f>
        <v>0</v>
      </c>
      <c r="GH31" s="64">
        <f>SUM(GH19:GH30)</f>
        <v>0</v>
      </c>
      <c r="GI31" s="65"/>
      <c r="GJ31" s="66">
        <f>SUM(GJ19:GJ30)</f>
        <v>49500</v>
      </c>
      <c r="GK31" s="64">
        <f>SUM(GK19:GK30)</f>
        <v>38471</v>
      </c>
      <c r="GL31" s="65"/>
      <c r="GM31" s="66">
        <f>SUM(GM19:GM30)</f>
        <v>72000</v>
      </c>
      <c r="GN31" s="64">
        <f>SUM(GN19:GN30)</f>
        <v>61569</v>
      </c>
      <c r="GO31" s="65"/>
      <c r="GP31" s="66">
        <f>SUM(GP19:GP30)</f>
        <v>0</v>
      </c>
      <c r="GQ31" s="64">
        <f>SUM(GQ19:GQ30)</f>
        <v>0</v>
      </c>
      <c r="GR31" s="65"/>
      <c r="GS31" s="66">
        <f>SUM(GS19:GS30)</f>
        <v>0</v>
      </c>
      <c r="GT31" s="64">
        <f>SUM(GT19:GT30)</f>
        <v>0</v>
      </c>
      <c r="GU31" s="65"/>
      <c r="GV31" s="66">
        <f>SUM(GV19:GV30)</f>
        <v>0</v>
      </c>
      <c r="GW31" s="64">
        <f>SUM(GW19:GW30)</f>
        <v>0</v>
      </c>
      <c r="GX31" s="65"/>
      <c r="GY31" s="66">
        <f>SUM(GY19:GY30)</f>
        <v>0</v>
      </c>
      <c r="GZ31" s="64">
        <f>SUM(GZ19:GZ30)</f>
        <v>0</v>
      </c>
      <c r="HA31" s="65"/>
      <c r="HB31" s="66">
        <f>SUM(HB19:HB30)</f>
        <v>474782</v>
      </c>
      <c r="HC31" s="64">
        <f>SUM(HC19:HC30)</f>
        <v>96289</v>
      </c>
      <c r="HD31" s="65"/>
      <c r="HE31" s="66">
        <f>SUM(HE19:HE30)</f>
        <v>0</v>
      </c>
      <c r="HF31" s="64">
        <f>SUM(HF19:HF30)</f>
        <v>0</v>
      </c>
      <c r="HG31" s="65"/>
      <c r="HH31" s="66">
        <f>SUM(HH19:HH30)</f>
        <v>0</v>
      </c>
      <c r="HI31" s="64">
        <f>SUM(HI19:HI30)</f>
        <v>0</v>
      </c>
      <c r="HJ31" s="65"/>
      <c r="HK31" s="66">
        <f>SUM(HK19:HK30)</f>
        <v>81294</v>
      </c>
      <c r="HL31" s="64">
        <f>SUM(HL19:HL30)</f>
        <v>57561</v>
      </c>
      <c r="HM31" s="65"/>
      <c r="HN31" s="66">
        <f t="shared" ref="HN31:HO31" si="222">SUM(HN19:HN30)</f>
        <v>0</v>
      </c>
      <c r="HO31" s="64">
        <f t="shared" si="222"/>
        <v>0</v>
      </c>
      <c r="HP31" s="65"/>
      <c r="HQ31" s="66">
        <f t="shared" ref="HQ31:HR31" si="223">SUM(HQ19:HQ30)</f>
        <v>0</v>
      </c>
      <c r="HR31" s="64">
        <f t="shared" si="223"/>
        <v>0</v>
      </c>
      <c r="HS31" s="65"/>
      <c r="HT31" s="66">
        <f t="shared" ref="HT31:HU31" si="224">SUM(HT19:HT30)</f>
        <v>0</v>
      </c>
      <c r="HU31" s="64">
        <f t="shared" si="224"/>
        <v>0</v>
      </c>
      <c r="HV31" s="65"/>
      <c r="HW31" s="66">
        <f t="shared" ref="HW31:HX31" si="225">SUM(HW19:HW30)</f>
        <v>0</v>
      </c>
      <c r="HX31" s="64">
        <f t="shared" si="225"/>
        <v>0</v>
      </c>
      <c r="HY31" s="65"/>
      <c r="HZ31" s="66">
        <f t="shared" ref="HZ31:IA31" si="226">SUM(HZ19:HZ30)</f>
        <v>0</v>
      </c>
      <c r="IA31" s="64">
        <f t="shared" si="226"/>
        <v>0</v>
      </c>
      <c r="IB31" s="65"/>
      <c r="IC31" s="66">
        <f t="shared" ref="IC31:ID31" si="227">SUM(IC19:IC30)</f>
        <v>0</v>
      </c>
      <c r="ID31" s="64">
        <f t="shared" si="227"/>
        <v>0</v>
      </c>
      <c r="IE31" s="65"/>
      <c r="IF31" s="66">
        <f t="shared" ref="IF31:IG31" si="228">SUM(IF19:IF30)</f>
        <v>0</v>
      </c>
      <c r="IG31" s="64">
        <f t="shared" si="228"/>
        <v>0</v>
      </c>
      <c r="IH31" s="65"/>
      <c r="II31" s="66"/>
      <c r="IJ31" s="64"/>
      <c r="IK31" s="65"/>
      <c r="IL31" s="66">
        <f t="shared" ref="IL31:IM31" si="229">SUM(IL19:IL30)</f>
        <v>0</v>
      </c>
      <c r="IM31" s="64">
        <f t="shared" si="229"/>
        <v>0</v>
      </c>
      <c r="IN31" s="65"/>
      <c r="IO31" s="66">
        <f t="shared" ref="IO31:IP31" si="230">SUM(IO19:IO30)</f>
        <v>0</v>
      </c>
      <c r="IP31" s="64">
        <f t="shared" si="230"/>
        <v>0</v>
      </c>
      <c r="IQ31" s="65"/>
      <c r="IR31" s="66">
        <f t="shared" ref="IR31:IS31" si="231">SUM(IR19:IR30)</f>
        <v>0</v>
      </c>
      <c r="IS31" s="64">
        <f t="shared" si="231"/>
        <v>0</v>
      </c>
      <c r="IT31" s="65"/>
      <c r="IU31" s="66">
        <f t="shared" ref="IU31:IV31" si="232">SUM(IU19:IU30)</f>
        <v>2539</v>
      </c>
      <c r="IV31" s="64">
        <f t="shared" si="232"/>
        <v>2731</v>
      </c>
      <c r="IW31" s="65"/>
      <c r="IX31" s="66">
        <f t="shared" ref="IX31:IY31" si="233">SUM(IX19:IX30)</f>
        <v>84639</v>
      </c>
      <c r="IY31" s="64">
        <f t="shared" si="233"/>
        <v>90017</v>
      </c>
      <c r="IZ31" s="65"/>
      <c r="JA31" s="66">
        <f t="shared" ref="JA31:JB31" si="234">SUM(JA19:JA30)</f>
        <v>0</v>
      </c>
      <c r="JB31" s="64">
        <f t="shared" si="234"/>
        <v>0</v>
      </c>
      <c r="JC31" s="65"/>
      <c r="JD31" s="66"/>
      <c r="JE31" s="64"/>
      <c r="JF31" s="65"/>
      <c r="JG31" s="66">
        <f t="shared" ref="JG31:JH31" si="235">SUM(JG19:JG30)</f>
        <v>2688</v>
      </c>
      <c r="JH31" s="64">
        <f t="shared" si="235"/>
        <v>3316</v>
      </c>
      <c r="JI31" s="65"/>
      <c r="JJ31" s="66">
        <f t="shared" ref="JJ31:JK31" si="236">SUM(JJ19:JJ30)</f>
        <v>0</v>
      </c>
      <c r="JK31" s="64">
        <f t="shared" si="236"/>
        <v>0</v>
      </c>
      <c r="JL31" s="65"/>
      <c r="JM31" s="66"/>
      <c r="JN31" s="64"/>
      <c r="JO31" s="65"/>
      <c r="JP31" s="66">
        <f t="shared" ref="JP31:JQ31" si="237">SUM(JP19:JP30)</f>
        <v>0</v>
      </c>
      <c r="JQ31" s="64">
        <f t="shared" si="237"/>
        <v>0</v>
      </c>
      <c r="JR31" s="65"/>
      <c r="JS31" s="66">
        <f t="shared" ref="JS31:JT31" si="238">SUM(JS19:JS30)</f>
        <v>22</v>
      </c>
      <c r="JT31" s="64">
        <f t="shared" si="238"/>
        <v>50</v>
      </c>
      <c r="JU31" s="65"/>
      <c r="JV31" s="66">
        <f t="shared" ref="JV31:JW31" si="239">SUM(JV19:JV30)</f>
        <v>25</v>
      </c>
      <c r="JW31" s="64">
        <f t="shared" si="239"/>
        <v>104</v>
      </c>
      <c r="JX31" s="65"/>
      <c r="JY31" s="66">
        <f t="shared" ref="JY31:JZ31" si="240">SUM(JY19:JY30)</f>
        <v>0</v>
      </c>
      <c r="JZ31" s="64">
        <f t="shared" si="240"/>
        <v>0</v>
      </c>
      <c r="KA31" s="65"/>
      <c r="KB31" s="66">
        <f t="shared" ref="KB31:KC31" si="241">SUM(KB19:KB30)</f>
        <v>392</v>
      </c>
      <c r="KC31" s="64">
        <f t="shared" si="241"/>
        <v>574</v>
      </c>
      <c r="KD31" s="65"/>
      <c r="KE31" s="66">
        <f t="shared" ref="KE31:KF31" si="242">SUM(KE19:KE30)</f>
        <v>154961</v>
      </c>
      <c r="KF31" s="64">
        <f t="shared" si="242"/>
        <v>146077</v>
      </c>
      <c r="KG31" s="65"/>
      <c r="KH31" s="66">
        <f t="shared" ref="KH31:KI31" si="243">SUM(KH19:KH30)</f>
        <v>0</v>
      </c>
      <c r="KI31" s="64">
        <f t="shared" si="243"/>
        <v>0</v>
      </c>
      <c r="KJ31" s="65"/>
      <c r="KK31" s="66">
        <f t="shared" ref="KK31:KL31" si="244">SUM(KK19:KK30)</f>
        <v>0</v>
      </c>
      <c r="KL31" s="64">
        <f t="shared" si="244"/>
        <v>0</v>
      </c>
      <c r="KM31" s="65"/>
      <c r="KN31" s="66">
        <f t="shared" ref="KN31:KO31" si="245">SUM(KN19:KN30)</f>
        <v>0</v>
      </c>
      <c r="KO31" s="64">
        <f t="shared" si="245"/>
        <v>0</v>
      </c>
      <c r="KP31" s="65"/>
      <c r="KQ31" s="66">
        <f t="shared" ref="KQ31:KR31" si="246">SUM(KQ19:KQ30)</f>
        <v>0</v>
      </c>
      <c r="KR31" s="64">
        <f t="shared" si="246"/>
        <v>0</v>
      </c>
      <c r="KS31" s="65"/>
      <c r="KT31" s="66">
        <f t="shared" ref="KT31:KU31" si="247">SUM(KT19:KT30)</f>
        <v>0</v>
      </c>
      <c r="KU31" s="64">
        <f t="shared" si="247"/>
        <v>0</v>
      </c>
      <c r="KV31" s="65"/>
      <c r="KW31" s="66">
        <f t="shared" ref="KW31:KX31" si="248">SUM(KW19:KW30)</f>
        <v>2</v>
      </c>
      <c r="KX31" s="64">
        <f t="shared" si="248"/>
        <v>6</v>
      </c>
      <c r="KY31" s="65"/>
      <c r="KZ31" s="66">
        <f t="shared" ref="KZ31:LA31" si="249">SUM(KZ19:KZ30)</f>
        <v>64</v>
      </c>
      <c r="LA31" s="64">
        <f t="shared" si="249"/>
        <v>113</v>
      </c>
      <c r="LB31" s="65"/>
      <c r="LC31" s="66">
        <f t="shared" ref="LC31:LD31" si="250">SUM(LC19:LC30)</f>
        <v>0</v>
      </c>
      <c r="LD31" s="64">
        <f t="shared" si="250"/>
        <v>0</v>
      </c>
      <c r="LE31" s="65"/>
      <c r="LF31" s="66">
        <f t="shared" ref="LF31:LG31" si="251">SUM(LF19:LF30)</f>
        <v>0</v>
      </c>
      <c r="LG31" s="64">
        <f t="shared" si="251"/>
        <v>0</v>
      </c>
      <c r="LH31" s="65"/>
      <c r="LI31" s="66">
        <f t="shared" ref="LI31:LJ31" si="252">SUM(LI19:LI30)</f>
        <v>0</v>
      </c>
      <c r="LJ31" s="64">
        <f t="shared" si="252"/>
        <v>0</v>
      </c>
      <c r="LK31" s="65"/>
      <c r="LL31" s="66">
        <f t="shared" ref="LL31:LM31" si="253">SUM(LL19:LL30)</f>
        <v>0</v>
      </c>
      <c r="LM31" s="64">
        <f t="shared" si="253"/>
        <v>0</v>
      </c>
      <c r="LN31" s="65"/>
      <c r="LO31" s="66">
        <f t="shared" ref="LO31:LP31" si="254">SUM(LO19:LO30)</f>
        <v>0</v>
      </c>
      <c r="LP31" s="64">
        <f t="shared" si="254"/>
        <v>0</v>
      </c>
      <c r="LQ31" s="65"/>
      <c r="LR31" s="66">
        <f t="shared" ref="LR31:LS31" si="255">SUM(LR19:LR30)</f>
        <v>0</v>
      </c>
      <c r="LS31" s="64">
        <f t="shared" si="255"/>
        <v>0</v>
      </c>
      <c r="LT31" s="65"/>
      <c r="LU31" s="66">
        <f t="shared" ref="LU31:LV31" si="256">SUM(LU19:LU30)</f>
        <v>0</v>
      </c>
      <c r="LV31" s="64">
        <f t="shared" si="256"/>
        <v>0</v>
      </c>
      <c r="LW31" s="65"/>
      <c r="LX31" s="66">
        <f t="shared" ref="LX31:LY31" si="257">SUM(LX19:LX30)</f>
        <v>0</v>
      </c>
      <c r="LY31" s="64">
        <f t="shared" si="257"/>
        <v>0</v>
      </c>
      <c r="LZ31" s="65"/>
      <c r="MA31" s="66">
        <f t="shared" ref="MA31:MB31" si="258">SUM(MA19:MA30)</f>
        <v>0</v>
      </c>
      <c r="MB31" s="64">
        <f t="shared" si="258"/>
        <v>0</v>
      </c>
      <c r="MC31" s="65"/>
      <c r="MD31" s="66">
        <f t="shared" ref="MD31:ME31" si="259">SUM(MD19:MD30)</f>
        <v>0</v>
      </c>
      <c r="ME31" s="64">
        <f t="shared" si="259"/>
        <v>0</v>
      </c>
      <c r="MF31" s="65"/>
      <c r="MG31" s="66">
        <f t="shared" ref="MG31:MH31" si="260">SUM(MG19:MG30)</f>
        <v>0</v>
      </c>
      <c r="MH31" s="64">
        <f t="shared" si="260"/>
        <v>0</v>
      </c>
      <c r="MI31" s="65"/>
      <c r="MJ31" s="66">
        <f t="shared" ref="MJ31:MK31" si="261">SUM(MJ19:MJ30)</f>
        <v>9</v>
      </c>
      <c r="MK31" s="64">
        <f t="shared" si="261"/>
        <v>24</v>
      </c>
      <c r="ML31" s="65"/>
      <c r="MM31" s="66">
        <f t="shared" ref="MM31:MN31" si="262">SUM(MM19:MM30)</f>
        <v>0</v>
      </c>
      <c r="MN31" s="64">
        <f t="shared" si="262"/>
        <v>0</v>
      </c>
      <c r="MO31" s="65"/>
      <c r="MP31" s="66">
        <f t="shared" ref="MP31:MQ31" si="263">SUM(MP19:MP30)</f>
        <v>0</v>
      </c>
      <c r="MQ31" s="64">
        <f t="shared" si="263"/>
        <v>0</v>
      </c>
      <c r="MR31" s="65"/>
      <c r="MS31" s="66">
        <f t="shared" ref="MS31:MT31" si="264">SUM(MS19:MS30)</f>
        <v>0</v>
      </c>
      <c r="MT31" s="64">
        <f t="shared" si="264"/>
        <v>0</v>
      </c>
      <c r="MU31" s="65"/>
      <c r="MV31" s="66">
        <f t="shared" ref="MV31:MW31" si="265">SUM(MV19:MV30)</f>
        <v>0</v>
      </c>
      <c r="MW31" s="64">
        <f t="shared" si="265"/>
        <v>0</v>
      </c>
      <c r="MX31" s="65"/>
      <c r="MY31" s="66">
        <f t="shared" ref="MY31:MZ31" si="266">SUM(MY19:MY30)</f>
        <v>1</v>
      </c>
      <c r="MZ31" s="64">
        <f t="shared" si="266"/>
        <v>14</v>
      </c>
      <c r="NA31" s="65"/>
      <c r="NB31" s="66">
        <f t="shared" ref="NB31:NC31" si="267">SUM(NB19:NB30)</f>
        <v>0</v>
      </c>
      <c r="NC31" s="64">
        <f t="shared" si="267"/>
        <v>1</v>
      </c>
      <c r="ND31" s="65"/>
      <c r="NE31" s="66">
        <f t="shared" ref="NE31:NF31" si="268">SUM(NE19:NE30)</f>
        <v>0</v>
      </c>
      <c r="NF31" s="64">
        <f t="shared" si="268"/>
        <v>0</v>
      </c>
      <c r="NG31" s="65"/>
      <c r="NH31" s="66">
        <f t="shared" ref="NH31:NI31" si="269">SUM(NH19:NH30)</f>
        <v>0</v>
      </c>
      <c r="NI31" s="64">
        <f t="shared" si="269"/>
        <v>0</v>
      </c>
      <c r="NJ31" s="65"/>
      <c r="NK31" s="66"/>
      <c r="NL31" s="64"/>
      <c r="NM31" s="65"/>
      <c r="NN31" s="66"/>
      <c r="NO31" s="64"/>
      <c r="NP31" s="65"/>
      <c r="NQ31" s="66">
        <f t="shared" ref="NQ31:NR31" si="270">SUM(NQ19:NQ30)</f>
        <v>0</v>
      </c>
      <c r="NR31" s="64">
        <f t="shared" si="270"/>
        <v>0</v>
      </c>
      <c r="NS31" s="65"/>
      <c r="NT31" s="66"/>
      <c r="NU31" s="64"/>
      <c r="NV31" s="65"/>
      <c r="NW31" s="66">
        <f t="shared" ref="NW31:NX31" si="271">SUM(NW19:NW30)</f>
        <v>0</v>
      </c>
      <c r="NX31" s="64">
        <f t="shared" si="271"/>
        <v>0</v>
      </c>
      <c r="NY31" s="65"/>
      <c r="NZ31" s="66">
        <f t="shared" ref="NZ31:OA31" si="272">SUM(NZ19:NZ30)</f>
        <v>0</v>
      </c>
      <c r="OA31" s="64">
        <f t="shared" si="272"/>
        <v>0</v>
      </c>
      <c r="OB31" s="65"/>
      <c r="OC31" s="66">
        <f t="shared" ref="OC31:OD31" si="273">SUM(OC19:OC30)</f>
        <v>0</v>
      </c>
      <c r="OD31" s="64">
        <f t="shared" si="273"/>
        <v>0</v>
      </c>
      <c r="OE31" s="65"/>
      <c r="OF31" s="66">
        <f t="shared" ref="OF31:OG31" si="274">SUM(OF19:OF30)</f>
        <v>0</v>
      </c>
      <c r="OG31" s="64">
        <f t="shared" si="274"/>
        <v>0</v>
      </c>
      <c r="OH31" s="65"/>
      <c r="OI31" s="66">
        <f t="shared" ref="OI31:OJ31" si="275">SUM(OI19:OI30)</f>
        <v>0</v>
      </c>
      <c r="OJ31" s="64">
        <f t="shared" si="275"/>
        <v>1</v>
      </c>
      <c r="OK31" s="65"/>
      <c r="OL31" s="66">
        <f t="shared" ref="OL31:OM31" si="276">SUM(OL19:OL30)</f>
        <v>0</v>
      </c>
      <c r="OM31" s="64">
        <f t="shared" si="276"/>
        <v>0</v>
      </c>
      <c r="ON31" s="65"/>
      <c r="OO31" s="66">
        <f t="shared" ref="OO31:OP31" si="277">SUM(OO19:OO30)</f>
        <v>0</v>
      </c>
      <c r="OP31" s="64">
        <f t="shared" si="277"/>
        <v>0</v>
      </c>
      <c r="OQ31" s="65"/>
      <c r="OR31" s="66">
        <f t="shared" ref="OR31:OS31" si="278">SUM(OR19:OR30)</f>
        <v>0</v>
      </c>
      <c r="OS31" s="64">
        <f t="shared" si="278"/>
        <v>0</v>
      </c>
      <c r="OT31" s="65"/>
      <c r="OU31" s="66">
        <f t="shared" ref="OU31:OV31" si="279">SUM(OU19:OU30)</f>
        <v>0</v>
      </c>
      <c r="OV31" s="64">
        <f t="shared" si="279"/>
        <v>0</v>
      </c>
      <c r="OW31" s="65"/>
      <c r="OX31" s="66">
        <f t="shared" ref="OX31:OY31" si="280">SUM(OX19:OX30)</f>
        <v>0</v>
      </c>
      <c r="OY31" s="64">
        <f t="shared" si="280"/>
        <v>0</v>
      </c>
      <c r="OZ31" s="65"/>
      <c r="PA31" s="66">
        <f t="shared" ref="PA31:PB31" si="281">SUM(PA19:PA30)</f>
        <v>194</v>
      </c>
      <c r="PB31" s="64">
        <f t="shared" si="281"/>
        <v>502</v>
      </c>
      <c r="PC31" s="65"/>
      <c r="PD31" s="66">
        <f t="shared" ref="PD31:PE31" si="282">SUM(PD19:PD30)</f>
        <v>0</v>
      </c>
      <c r="PE31" s="64">
        <f t="shared" si="282"/>
        <v>0</v>
      </c>
      <c r="PF31" s="65"/>
      <c r="PG31" s="66">
        <f t="shared" ref="PG31:PH31" si="283">SUM(PG19:PG30)</f>
        <v>0</v>
      </c>
      <c r="PH31" s="64">
        <f t="shared" si="283"/>
        <v>0</v>
      </c>
      <c r="PI31" s="65"/>
      <c r="PJ31" s="66">
        <f t="shared" ref="PJ31:PK31" si="284">SUM(PJ19:PJ30)</f>
        <v>0</v>
      </c>
      <c r="PK31" s="64">
        <f t="shared" si="284"/>
        <v>0</v>
      </c>
      <c r="PL31" s="65"/>
      <c r="PM31" s="66">
        <f t="shared" ref="PM31:PN31" si="285">SUM(PM19:PM30)</f>
        <v>0</v>
      </c>
      <c r="PN31" s="64">
        <f t="shared" si="285"/>
        <v>0</v>
      </c>
      <c r="PO31" s="65"/>
      <c r="PP31" s="66">
        <f t="shared" ref="PP31:PQ31" si="286">SUM(PP19:PP30)</f>
        <v>0</v>
      </c>
      <c r="PQ31" s="64">
        <f t="shared" si="286"/>
        <v>0</v>
      </c>
      <c r="PR31" s="65"/>
      <c r="PS31" s="66">
        <f t="shared" ref="PS31:PT31" si="287">SUM(PS19:PS30)</f>
        <v>0</v>
      </c>
      <c r="PT31" s="64">
        <f t="shared" si="287"/>
        <v>0</v>
      </c>
      <c r="PU31" s="65"/>
      <c r="PV31" s="66">
        <f t="shared" ref="PV31:PW31" si="288">SUM(PV19:PV30)</f>
        <v>0</v>
      </c>
      <c r="PW31" s="64">
        <f t="shared" si="288"/>
        <v>0</v>
      </c>
      <c r="PX31" s="65"/>
      <c r="PY31" s="66">
        <f t="shared" ref="PY31:PZ31" si="289">SUM(PY19:PY30)</f>
        <v>1058</v>
      </c>
      <c r="PZ31" s="64">
        <f t="shared" si="289"/>
        <v>2353</v>
      </c>
      <c r="QA31" s="65"/>
      <c r="QB31" s="66">
        <f t="shared" ref="QB31:QC31" si="290">SUM(QB19:QB30)</f>
        <v>0</v>
      </c>
      <c r="QC31" s="64">
        <f t="shared" si="290"/>
        <v>1</v>
      </c>
      <c r="QD31" s="65"/>
      <c r="QE31" s="66">
        <f t="shared" ref="QE31:QF31" si="291">SUM(QE19:QE30)</f>
        <v>0</v>
      </c>
      <c r="QF31" s="64">
        <f t="shared" si="291"/>
        <v>0</v>
      </c>
      <c r="QG31" s="65"/>
      <c r="QH31" s="66">
        <f t="shared" ref="QH31:QI31" si="292">SUM(QH19:QH30)</f>
        <v>0</v>
      </c>
      <c r="QI31" s="64">
        <f t="shared" si="292"/>
        <v>0</v>
      </c>
      <c r="QJ31" s="65"/>
      <c r="QK31" s="66">
        <f t="shared" ref="QK31:QL31" si="293">SUM(QK19:QK30)</f>
        <v>0</v>
      </c>
      <c r="QL31" s="64">
        <f t="shared" si="293"/>
        <v>0</v>
      </c>
      <c r="QM31" s="65"/>
      <c r="QN31" s="66">
        <f t="shared" ref="QN31:QO31" si="294">SUM(QN19:QN30)</f>
        <v>0</v>
      </c>
      <c r="QO31" s="64">
        <f t="shared" si="294"/>
        <v>0</v>
      </c>
      <c r="QP31" s="65"/>
      <c r="QQ31" s="66">
        <f t="shared" ref="QQ31:QR31" si="295">SUM(QQ19:QQ30)</f>
        <v>0</v>
      </c>
      <c r="QR31" s="64">
        <f t="shared" si="295"/>
        <v>0</v>
      </c>
      <c r="QS31" s="65"/>
      <c r="QT31" s="66">
        <f t="shared" ref="QT31:QU31" si="296">SUM(QT19:QT30)</f>
        <v>55426</v>
      </c>
      <c r="QU31" s="64">
        <f t="shared" si="296"/>
        <v>72244</v>
      </c>
      <c r="QV31" s="65"/>
      <c r="QW31" s="66">
        <f t="shared" ref="QW31:QX31" si="297">SUM(QW19:QW30)</f>
        <v>1428779</v>
      </c>
      <c r="QX31" s="64">
        <f t="shared" si="297"/>
        <v>842300</v>
      </c>
      <c r="QY31" s="65"/>
      <c r="QZ31" s="102">
        <f t="shared" si="20"/>
        <v>2944403</v>
      </c>
      <c r="RA31" s="103">
        <f t="shared" si="21"/>
        <v>1514207</v>
      </c>
    </row>
    <row r="32" spans="1:469" x14ac:dyDescent="0.3">
      <c r="A32" s="93">
        <v>2006</v>
      </c>
      <c r="B32" s="97" t="s">
        <v>2</v>
      </c>
      <c r="C32" s="16">
        <v>0</v>
      </c>
      <c r="D32" s="42">
        <v>0</v>
      </c>
      <c r="E32" s="18">
        <f t="shared" ref="E32:E43" si="298">IF(C32=0,0,D32/C32*1000)</f>
        <v>0</v>
      </c>
      <c r="F32" s="16">
        <v>0</v>
      </c>
      <c r="G32" s="42">
        <v>0</v>
      </c>
      <c r="H32" s="18">
        <v>0</v>
      </c>
      <c r="I32" s="16">
        <v>0</v>
      </c>
      <c r="J32" s="42">
        <v>0</v>
      </c>
      <c r="K32" s="18">
        <v>0</v>
      </c>
      <c r="L32" s="16"/>
      <c r="M32" s="42"/>
      <c r="N32" s="18"/>
      <c r="O32" s="16">
        <v>0</v>
      </c>
      <c r="P32" s="42">
        <v>0</v>
      </c>
      <c r="Q32" s="18">
        <v>0</v>
      </c>
      <c r="R32" s="16">
        <v>1474</v>
      </c>
      <c r="S32" s="42">
        <v>2320</v>
      </c>
      <c r="T32" s="18">
        <f>S32/R32*1000</f>
        <v>1573.9484396200814</v>
      </c>
      <c r="U32" s="16"/>
      <c r="V32" s="42"/>
      <c r="W32" s="18"/>
      <c r="X32" s="16">
        <v>0</v>
      </c>
      <c r="Y32" s="42">
        <v>0</v>
      </c>
      <c r="Z32" s="18">
        <v>0</v>
      </c>
      <c r="AA32" s="16">
        <v>0</v>
      </c>
      <c r="AB32" s="42">
        <v>0</v>
      </c>
      <c r="AC32" s="18">
        <v>0</v>
      </c>
      <c r="AD32" s="16">
        <v>0</v>
      </c>
      <c r="AE32" s="42">
        <v>0</v>
      </c>
      <c r="AF32" s="18">
        <v>0</v>
      </c>
      <c r="AG32" s="16">
        <v>0</v>
      </c>
      <c r="AH32" s="42">
        <v>0</v>
      </c>
      <c r="AI32" s="18">
        <v>0</v>
      </c>
      <c r="AJ32" s="16">
        <v>0</v>
      </c>
      <c r="AK32" s="42">
        <v>0</v>
      </c>
      <c r="AL32" s="18">
        <v>0</v>
      </c>
      <c r="AM32" s="16">
        <v>0</v>
      </c>
      <c r="AN32" s="42">
        <v>0</v>
      </c>
      <c r="AO32" s="18">
        <v>0</v>
      </c>
      <c r="AP32" s="16">
        <v>0</v>
      </c>
      <c r="AQ32" s="42">
        <v>0</v>
      </c>
      <c r="AR32" s="18">
        <f t="shared" ref="AR32:AR43" si="299">IF(AP32=0,0,AQ32/AP32*1000)</f>
        <v>0</v>
      </c>
      <c r="AS32" s="16">
        <v>0</v>
      </c>
      <c r="AT32" s="42">
        <v>0</v>
      </c>
      <c r="AU32" s="18">
        <f t="shared" ref="AU32:AU43" si="300">IF(AS32=0,0,AT32/AS32*1000)</f>
        <v>0</v>
      </c>
      <c r="AV32" s="16">
        <v>0</v>
      </c>
      <c r="AW32" s="42">
        <v>0</v>
      </c>
      <c r="AX32" s="18">
        <v>0</v>
      </c>
      <c r="AY32" s="16">
        <v>0</v>
      </c>
      <c r="AZ32" s="42">
        <v>0</v>
      </c>
      <c r="BA32" s="18">
        <v>0</v>
      </c>
      <c r="BB32" s="16"/>
      <c r="BC32" s="42"/>
      <c r="BD32" s="18"/>
      <c r="BE32" s="16">
        <v>0</v>
      </c>
      <c r="BF32" s="42">
        <v>0</v>
      </c>
      <c r="BG32" s="18">
        <v>0</v>
      </c>
      <c r="BH32" s="16"/>
      <c r="BI32" s="42"/>
      <c r="BJ32" s="18"/>
      <c r="BK32" s="16">
        <v>0</v>
      </c>
      <c r="BL32" s="42">
        <v>0</v>
      </c>
      <c r="BM32" s="18">
        <v>0</v>
      </c>
      <c r="BN32" s="16">
        <v>0</v>
      </c>
      <c r="BO32" s="42">
        <v>0</v>
      </c>
      <c r="BP32" s="18">
        <v>0</v>
      </c>
      <c r="BQ32" s="16">
        <v>0</v>
      </c>
      <c r="BR32" s="42">
        <v>0</v>
      </c>
      <c r="BS32" s="18">
        <v>0</v>
      </c>
      <c r="BT32" s="16">
        <v>0</v>
      </c>
      <c r="BU32" s="42">
        <v>0</v>
      </c>
      <c r="BV32" s="18">
        <v>0</v>
      </c>
      <c r="BW32" s="16">
        <v>1118</v>
      </c>
      <c r="BX32" s="42">
        <v>1751</v>
      </c>
      <c r="BY32" s="18">
        <f>BX32/BW32*1000</f>
        <v>1566.1896243291594</v>
      </c>
      <c r="BZ32" s="16">
        <v>0</v>
      </c>
      <c r="CA32" s="42">
        <v>0</v>
      </c>
      <c r="CB32" s="18">
        <v>0</v>
      </c>
      <c r="CC32" s="16">
        <v>0</v>
      </c>
      <c r="CD32" s="42">
        <v>0</v>
      </c>
      <c r="CE32" s="18">
        <v>0</v>
      </c>
      <c r="CF32" s="16">
        <v>0</v>
      </c>
      <c r="CG32" s="42">
        <v>0</v>
      </c>
      <c r="CH32" s="18">
        <v>0</v>
      </c>
      <c r="CI32" s="16">
        <v>0</v>
      </c>
      <c r="CJ32" s="42">
        <v>0</v>
      </c>
      <c r="CK32" s="18">
        <f t="shared" ref="CK32:CK43" si="301">IF(CI32=0,0,CJ32/CI32*1000)</f>
        <v>0</v>
      </c>
      <c r="CL32" s="16">
        <v>0</v>
      </c>
      <c r="CM32" s="42">
        <v>0</v>
      </c>
      <c r="CN32" s="18">
        <v>0</v>
      </c>
      <c r="CO32" s="16">
        <v>0</v>
      </c>
      <c r="CP32" s="42">
        <v>0</v>
      </c>
      <c r="CQ32" s="18">
        <v>0</v>
      </c>
      <c r="CR32" s="16">
        <v>0</v>
      </c>
      <c r="CS32" s="42">
        <v>0</v>
      </c>
      <c r="CT32" s="18">
        <v>0</v>
      </c>
      <c r="CU32" s="16">
        <v>0</v>
      </c>
      <c r="CV32" s="42">
        <v>0</v>
      </c>
      <c r="CW32" s="18">
        <v>0</v>
      </c>
      <c r="CX32" s="16">
        <v>627</v>
      </c>
      <c r="CY32" s="42">
        <v>780</v>
      </c>
      <c r="CZ32" s="18">
        <f>CY32/CX32*1000</f>
        <v>1244.019138755981</v>
      </c>
      <c r="DA32" s="16">
        <v>0</v>
      </c>
      <c r="DB32" s="42">
        <v>0</v>
      </c>
      <c r="DC32" s="18">
        <v>0</v>
      </c>
      <c r="DD32" s="16">
        <v>0</v>
      </c>
      <c r="DE32" s="42">
        <v>0</v>
      </c>
      <c r="DF32" s="18">
        <f t="shared" ref="DF32:DF43" si="302">IF(DD32=0,0,DE32/DD32*1000)</f>
        <v>0</v>
      </c>
      <c r="DG32" s="16">
        <v>0</v>
      </c>
      <c r="DH32" s="42">
        <v>0</v>
      </c>
      <c r="DI32" s="18">
        <v>0</v>
      </c>
      <c r="DJ32" s="16">
        <v>0</v>
      </c>
      <c r="DK32" s="42">
        <v>0</v>
      </c>
      <c r="DL32" s="18">
        <v>0</v>
      </c>
      <c r="DM32" s="16">
        <v>0</v>
      </c>
      <c r="DN32" s="42">
        <v>0</v>
      </c>
      <c r="DO32" s="18">
        <f t="shared" ref="DO32:DO43" si="303">IF(DM32=0,0,DN32/DM32*1000)</f>
        <v>0</v>
      </c>
      <c r="DP32" s="16">
        <v>0</v>
      </c>
      <c r="DQ32" s="42">
        <v>0</v>
      </c>
      <c r="DR32" s="18">
        <v>0</v>
      </c>
      <c r="DS32" s="16">
        <v>0</v>
      </c>
      <c r="DT32" s="42">
        <v>0</v>
      </c>
      <c r="DU32" s="18">
        <v>0</v>
      </c>
      <c r="DV32" s="16">
        <v>0</v>
      </c>
      <c r="DW32" s="42">
        <v>0</v>
      </c>
      <c r="DX32" s="18">
        <v>0</v>
      </c>
      <c r="DY32" s="16">
        <v>0</v>
      </c>
      <c r="DZ32" s="42">
        <v>0</v>
      </c>
      <c r="EA32" s="18">
        <v>0</v>
      </c>
      <c r="EB32" s="16"/>
      <c r="EC32" s="42"/>
      <c r="ED32" s="18"/>
      <c r="EE32" s="16">
        <v>0</v>
      </c>
      <c r="EF32" s="42">
        <v>0</v>
      </c>
      <c r="EG32" s="18">
        <v>0</v>
      </c>
      <c r="EH32" s="16">
        <v>0</v>
      </c>
      <c r="EI32" s="42">
        <v>0</v>
      </c>
      <c r="EJ32" s="18">
        <v>0</v>
      </c>
      <c r="EK32" s="16">
        <v>0</v>
      </c>
      <c r="EL32" s="42">
        <v>0</v>
      </c>
      <c r="EM32" s="18">
        <v>0</v>
      </c>
      <c r="EN32" s="16">
        <v>0</v>
      </c>
      <c r="EO32" s="42">
        <v>0</v>
      </c>
      <c r="EP32" s="18">
        <v>0</v>
      </c>
      <c r="EQ32" s="16">
        <v>0</v>
      </c>
      <c r="ER32" s="42">
        <v>0</v>
      </c>
      <c r="ES32" s="18">
        <v>0</v>
      </c>
      <c r="ET32" s="16">
        <v>0</v>
      </c>
      <c r="EU32" s="42">
        <v>0</v>
      </c>
      <c r="EV32" s="18">
        <v>0</v>
      </c>
      <c r="EW32" s="16">
        <v>0</v>
      </c>
      <c r="EX32" s="42">
        <v>0</v>
      </c>
      <c r="EY32" s="18">
        <v>0</v>
      </c>
      <c r="EZ32" s="16">
        <v>0</v>
      </c>
      <c r="FA32" s="42">
        <v>0</v>
      </c>
      <c r="FB32" s="18">
        <v>0</v>
      </c>
      <c r="FC32" s="16">
        <v>0</v>
      </c>
      <c r="FD32" s="42">
        <v>0</v>
      </c>
      <c r="FE32" s="18">
        <v>0</v>
      </c>
      <c r="FF32" s="16">
        <v>0</v>
      </c>
      <c r="FG32" s="42">
        <v>0</v>
      </c>
      <c r="FH32" s="18">
        <v>0</v>
      </c>
      <c r="FI32" s="16">
        <v>0</v>
      </c>
      <c r="FJ32" s="42">
        <v>0</v>
      </c>
      <c r="FK32" s="18">
        <v>0</v>
      </c>
      <c r="FL32" s="16">
        <v>0</v>
      </c>
      <c r="FM32" s="42">
        <v>0</v>
      </c>
      <c r="FN32" s="18">
        <v>0</v>
      </c>
      <c r="FO32" s="16">
        <v>0</v>
      </c>
      <c r="FP32" s="42">
        <v>0</v>
      </c>
      <c r="FQ32" s="18">
        <v>0</v>
      </c>
      <c r="FR32" s="16">
        <v>0</v>
      </c>
      <c r="FS32" s="42">
        <v>0</v>
      </c>
      <c r="FT32" s="18">
        <v>0</v>
      </c>
      <c r="FU32" s="16">
        <v>0</v>
      </c>
      <c r="FV32" s="42">
        <v>0</v>
      </c>
      <c r="FW32" s="18">
        <f t="shared" ref="FW32:FW43" si="304">IF(FU32=0,0,FV32/FU32*1000)</f>
        <v>0</v>
      </c>
      <c r="FX32" s="16">
        <v>0</v>
      </c>
      <c r="FY32" s="42">
        <v>0</v>
      </c>
      <c r="FZ32" s="18">
        <v>0</v>
      </c>
      <c r="GA32" s="16">
        <v>0</v>
      </c>
      <c r="GB32" s="42">
        <v>0</v>
      </c>
      <c r="GC32" s="18">
        <f t="shared" ref="GC32:GC43" si="305">IF(GA32=0,0,GB32/GA32*1000)</f>
        <v>0</v>
      </c>
      <c r="GD32" s="16">
        <v>0</v>
      </c>
      <c r="GE32" s="42">
        <v>0</v>
      </c>
      <c r="GF32" s="18">
        <v>0</v>
      </c>
      <c r="GG32" s="16">
        <v>0</v>
      </c>
      <c r="GH32" s="42">
        <v>0</v>
      </c>
      <c r="GI32" s="18">
        <v>0</v>
      </c>
      <c r="GJ32" s="16">
        <v>0</v>
      </c>
      <c r="GK32" s="42">
        <v>0</v>
      </c>
      <c r="GL32" s="18">
        <v>0</v>
      </c>
      <c r="GM32" s="16">
        <v>0</v>
      </c>
      <c r="GN32" s="42">
        <v>0</v>
      </c>
      <c r="GO32" s="18">
        <v>0</v>
      </c>
      <c r="GP32" s="16">
        <v>0</v>
      </c>
      <c r="GQ32" s="42">
        <v>0</v>
      </c>
      <c r="GR32" s="18">
        <v>0</v>
      </c>
      <c r="GS32" s="16">
        <v>0</v>
      </c>
      <c r="GT32" s="42">
        <v>0</v>
      </c>
      <c r="GU32" s="18">
        <v>0</v>
      </c>
      <c r="GV32" s="16">
        <v>0</v>
      </c>
      <c r="GW32" s="42">
        <v>0</v>
      </c>
      <c r="GX32" s="18">
        <v>0</v>
      </c>
      <c r="GY32" s="16">
        <v>0</v>
      </c>
      <c r="GZ32" s="42">
        <v>0</v>
      </c>
      <c r="HA32" s="18">
        <v>0</v>
      </c>
      <c r="HB32" s="16">
        <v>0</v>
      </c>
      <c r="HC32" s="42">
        <v>0</v>
      </c>
      <c r="HD32" s="18">
        <v>0</v>
      </c>
      <c r="HE32" s="16">
        <v>0</v>
      </c>
      <c r="HF32" s="42">
        <v>0</v>
      </c>
      <c r="HG32" s="18">
        <v>0</v>
      </c>
      <c r="HH32" s="16">
        <v>0</v>
      </c>
      <c r="HI32" s="42">
        <v>0</v>
      </c>
      <c r="HJ32" s="18">
        <v>0</v>
      </c>
      <c r="HK32" s="16">
        <v>0</v>
      </c>
      <c r="HL32" s="42">
        <v>0</v>
      </c>
      <c r="HM32" s="18">
        <v>0</v>
      </c>
      <c r="HN32" s="16">
        <v>0</v>
      </c>
      <c r="HO32" s="42">
        <v>0</v>
      </c>
      <c r="HP32" s="18">
        <v>0</v>
      </c>
      <c r="HQ32" s="16">
        <v>0</v>
      </c>
      <c r="HR32" s="42">
        <v>0</v>
      </c>
      <c r="HS32" s="18">
        <v>0</v>
      </c>
      <c r="HT32" s="16">
        <v>0</v>
      </c>
      <c r="HU32" s="42">
        <v>0</v>
      </c>
      <c r="HV32" s="18">
        <v>0</v>
      </c>
      <c r="HW32" s="16">
        <v>0</v>
      </c>
      <c r="HX32" s="42">
        <v>0</v>
      </c>
      <c r="HY32" s="18">
        <v>0</v>
      </c>
      <c r="HZ32" s="16">
        <v>0</v>
      </c>
      <c r="IA32" s="42">
        <v>0</v>
      </c>
      <c r="IB32" s="18">
        <v>0</v>
      </c>
      <c r="IC32" s="16">
        <v>0</v>
      </c>
      <c r="ID32" s="42">
        <v>0</v>
      </c>
      <c r="IE32" s="18">
        <v>0</v>
      </c>
      <c r="IF32" s="16">
        <v>0</v>
      </c>
      <c r="IG32" s="42">
        <v>0</v>
      </c>
      <c r="IH32" s="18">
        <v>0</v>
      </c>
      <c r="II32" s="16"/>
      <c r="IJ32" s="42"/>
      <c r="IK32" s="18"/>
      <c r="IL32" s="16">
        <v>0</v>
      </c>
      <c r="IM32" s="42">
        <v>0</v>
      </c>
      <c r="IN32" s="18">
        <f t="shared" ref="IN32:IN43" si="306">IF(IL32=0,0,IM32/IL32*1000)</f>
        <v>0</v>
      </c>
      <c r="IO32" s="16">
        <v>0</v>
      </c>
      <c r="IP32" s="42">
        <v>0</v>
      </c>
      <c r="IQ32" s="18">
        <f t="shared" ref="IQ32:IQ43" si="307">IF(IO32=0,0,IP32/IO32*1000)</f>
        <v>0</v>
      </c>
      <c r="IR32" s="16">
        <v>0</v>
      </c>
      <c r="IS32" s="42">
        <v>0</v>
      </c>
      <c r="IT32" s="18">
        <f t="shared" ref="IT32:IT43" si="308">IF(IR32=0,0,IS32/IR32*1000)</f>
        <v>0</v>
      </c>
      <c r="IU32" s="16">
        <v>0</v>
      </c>
      <c r="IV32" s="42">
        <v>0</v>
      </c>
      <c r="IW32" s="18">
        <v>0</v>
      </c>
      <c r="IX32" s="16">
        <v>10260</v>
      </c>
      <c r="IY32" s="42">
        <v>9430</v>
      </c>
      <c r="IZ32" s="18">
        <f t="shared" ref="IZ32:IZ43" si="309">IY32/IX32*1000</f>
        <v>919.10331384015603</v>
      </c>
      <c r="JA32" s="16">
        <v>0</v>
      </c>
      <c r="JB32" s="42">
        <v>0</v>
      </c>
      <c r="JC32" s="18">
        <v>0</v>
      </c>
      <c r="JD32" s="16"/>
      <c r="JE32" s="42"/>
      <c r="JF32" s="18"/>
      <c r="JG32" s="16">
        <v>0</v>
      </c>
      <c r="JH32" s="42">
        <v>0</v>
      </c>
      <c r="JI32" s="18">
        <v>0</v>
      </c>
      <c r="JJ32" s="16">
        <v>0</v>
      </c>
      <c r="JK32" s="42">
        <v>0</v>
      </c>
      <c r="JL32" s="18">
        <f t="shared" ref="JL32:JL43" si="310">IF(JJ32=0,0,JK32/JJ32*1000)</f>
        <v>0</v>
      </c>
      <c r="JM32" s="16"/>
      <c r="JN32" s="42"/>
      <c r="JO32" s="18"/>
      <c r="JP32" s="16">
        <v>0</v>
      </c>
      <c r="JQ32" s="42">
        <v>0</v>
      </c>
      <c r="JR32" s="18">
        <v>0</v>
      </c>
      <c r="JS32" s="16">
        <v>0</v>
      </c>
      <c r="JT32" s="42">
        <v>0</v>
      </c>
      <c r="JU32" s="18">
        <v>0</v>
      </c>
      <c r="JV32" s="16">
        <v>0</v>
      </c>
      <c r="JW32" s="42">
        <v>0</v>
      </c>
      <c r="JX32" s="18">
        <v>0</v>
      </c>
      <c r="JY32" s="16">
        <v>0</v>
      </c>
      <c r="JZ32" s="42">
        <v>0</v>
      </c>
      <c r="KA32" s="18">
        <v>0</v>
      </c>
      <c r="KB32" s="16">
        <v>0</v>
      </c>
      <c r="KC32" s="42">
        <v>0</v>
      </c>
      <c r="KD32" s="18">
        <v>0</v>
      </c>
      <c r="KE32" s="16">
        <v>8429</v>
      </c>
      <c r="KF32" s="42">
        <v>11347</v>
      </c>
      <c r="KG32" s="18">
        <f t="shared" ref="KG32:KG43" si="311">KF32/KE32*1000</f>
        <v>1346.1857871633647</v>
      </c>
      <c r="KH32" s="16">
        <v>0</v>
      </c>
      <c r="KI32" s="42">
        <v>0</v>
      </c>
      <c r="KJ32" s="18">
        <v>0</v>
      </c>
      <c r="KK32" s="16">
        <v>0</v>
      </c>
      <c r="KL32" s="42">
        <v>0</v>
      </c>
      <c r="KM32" s="18">
        <v>0</v>
      </c>
      <c r="KN32" s="12">
        <v>0</v>
      </c>
      <c r="KO32" s="4">
        <v>0</v>
      </c>
      <c r="KP32" s="9">
        <v>0</v>
      </c>
      <c r="KQ32" s="16">
        <v>0</v>
      </c>
      <c r="KR32" s="42">
        <v>0</v>
      </c>
      <c r="KS32" s="18">
        <v>0</v>
      </c>
      <c r="KT32" s="16">
        <v>0</v>
      </c>
      <c r="KU32" s="42">
        <v>0</v>
      </c>
      <c r="KV32" s="18">
        <v>0</v>
      </c>
      <c r="KW32" s="16">
        <v>0</v>
      </c>
      <c r="KX32" s="42">
        <v>0</v>
      </c>
      <c r="KY32" s="18">
        <v>0</v>
      </c>
      <c r="KZ32" s="16">
        <v>0</v>
      </c>
      <c r="LA32" s="42">
        <v>0</v>
      </c>
      <c r="LB32" s="18">
        <v>0</v>
      </c>
      <c r="LC32" s="16">
        <v>0</v>
      </c>
      <c r="LD32" s="42">
        <v>0</v>
      </c>
      <c r="LE32" s="18">
        <v>0</v>
      </c>
      <c r="LF32" s="16">
        <v>0</v>
      </c>
      <c r="LG32" s="42">
        <v>0</v>
      </c>
      <c r="LH32" s="18">
        <f t="shared" ref="LH32:LH43" si="312">IF(LF32=0,0,LG32/LF32*1000)</f>
        <v>0</v>
      </c>
      <c r="LI32" s="16">
        <v>0</v>
      </c>
      <c r="LJ32" s="42">
        <v>0</v>
      </c>
      <c r="LK32" s="18">
        <v>0</v>
      </c>
      <c r="LL32" s="16">
        <v>0</v>
      </c>
      <c r="LM32" s="42">
        <v>0</v>
      </c>
      <c r="LN32" s="18">
        <v>0</v>
      </c>
      <c r="LO32" s="16">
        <v>0</v>
      </c>
      <c r="LP32" s="42">
        <v>0</v>
      </c>
      <c r="LQ32" s="18">
        <f t="shared" ref="LQ32:LQ43" si="313">IF(LO32=0,0,LP32/LO32*1000)</f>
        <v>0</v>
      </c>
      <c r="LR32" s="16">
        <v>0</v>
      </c>
      <c r="LS32" s="42">
        <v>0</v>
      </c>
      <c r="LT32" s="18">
        <v>0</v>
      </c>
      <c r="LU32" s="16">
        <v>0</v>
      </c>
      <c r="LV32" s="42">
        <v>0</v>
      </c>
      <c r="LW32" s="18">
        <v>0</v>
      </c>
      <c r="LX32" s="16">
        <v>0</v>
      </c>
      <c r="LY32" s="42">
        <v>0</v>
      </c>
      <c r="LZ32" s="18">
        <v>0</v>
      </c>
      <c r="MA32" s="16">
        <v>0</v>
      </c>
      <c r="MB32" s="42">
        <v>0</v>
      </c>
      <c r="MC32" s="18">
        <f t="shared" ref="MC32:MC43" si="314">IF(MA32=0,0,MB32/MA32*1000)</f>
        <v>0</v>
      </c>
      <c r="MD32" s="16">
        <v>0</v>
      </c>
      <c r="ME32" s="42">
        <v>0</v>
      </c>
      <c r="MF32" s="18">
        <v>0</v>
      </c>
      <c r="MG32" s="16">
        <v>0</v>
      </c>
      <c r="MH32" s="42">
        <v>0</v>
      </c>
      <c r="MI32" s="18">
        <v>0</v>
      </c>
      <c r="MJ32" s="16">
        <v>0</v>
      </c>
      <c r="MK32" s="42">
        <v>0</v>
      </c>
      <c r="ML32" s="18">
        <v>0</v>
      </c>
      <c r="MM32" s="16">
        <v>0</v>
      </c>
      <c r="MN32" s="42">
        <v>0</v>
      </c>
      <c r="MO32" s="18">
        <v>0</v>
      </c>
      <c r="MP32" s="16">
        <v>0</v>
      </c>
      <c r="MQ32" s="42">
        <v>0</v>
      </c>
      <c r="MR32" s="18">
        <v>0</v>
      </c>
      <c r="MS32" s="16">
        <v>0</v>
      </c>
      <c r="MT32" s="42">
        <v>0</v>
      </c>
      <c r="MU32" s="18">
        <v>0</v>
      </c>
      <c r="MV32" s="16">
        <v>0</v>
      </c>
      <c r="MW32" s="42">
        <v>0</v>
      </c>
      <c r="MX32" s="18">
        <v>0</v>
      </c>
      <c r="MY32" s="16">
        <v>0</v>
      </c>
      <c r="MZ32" s="42">
        <v>0</v>
      </c>
      <c r="NA32" s="18">
        <v>0</v>
      </c>
      <c r="NB32" s="16">
        <v>10</v>
      </c>
      <c r="NC32" s="42">
        <v>21</v>
      </c>
      <c r="ND32" s="18">
        <f t="shared" ref="ND32" si="315">NC32/NB32*1000</f>
        <v>2100</v>
      </c>
      <c r="NE32" s="16">
        <v>0</v>
      </c>
      <c r="NF32" s="42">
        <v>0</v>
      </c>
      <c r="NG32" s="18">
        <v>0</v>
      </c>
      <c r="NH32" s="16">
        <v>0</v>
      </c>
      <c r="NI32" s="42">
        <v>0</v>
      </c>
      <c r="NJ32" s="18">
        <v>0</v>
      </c>
      <c r="NK32" s="16"/>
      <c r="NL32" s="42"/>
      <c r="NM32" s="18"/>
      <c r="NN32" s="16"/>
      <c r="NO32" s="42"/>
      <c r="NP32" s="18"/>
      <c r="NQ32" s="16">
        <v>0</v>
      </c>
      <c r="NR32" s="42">
        <v>0</v>
      </c>
      <c r="NS32" s="18">
        <v>0</v>
      </c>
      <c r="NT32" s="16"/>
      <c r="NU32" s="42"/>
      <c r="NV32" s="18"/>
      <c r="NW32" s="16">
        <v>0</v>
      </c>
      <c r="NX32" s="42">
        <v>0</v>
      </c>
      <c r="NY32" s="18">
        <v>0</v>
      </c>
      <c r="NZ32" s="16">
        <v>0</v>
      </c>
      <c r="OA32" s="42">
        <v>0</v>
      </c>
      <c r="OB32" s="18">
        <v>0</v>
      </c>
      <c r="OC32" s="16">
        <v>0</v>
      </c>
      <c r="OD32" s="42">
        <v>0</v>
      </c>
      <c r="OE32" s="18">
        <v>0</v>
      </c>
      <c r="OF32" s="16">
        <v>0</v>
      </c>
      <c r="OG32" s="42">
        <v>0</v>
      </c>
      <c r="OH32" s="18">
        <v>0</v>
      </c>
      <c r="OI32" s="16">
        <v>0</v>
      </c>
      <c r="OJ32" s="42">
        <v>0</v>
      </c>
      <c r="OK32" s="18">
        <v>0</v>
      </c>
      <c r="OL32" s="16">
        <v>0</v>
      </c>
      <c r="OM32" s="42">
        <v>0</v>
      </c>
      <c r="ON32" s="18">
        <v>0</v>
      </c>
      <c r="OO32" s="16">
        <v>0</v>
      </c>
      <c r="OP32" s="42">
        <v>0</v>
      </c>
      <c r="OQ32" s="18">
        <v>0</v>
      </c>
      <c r="OR32" s="16">
        <v>0</v>
      </c>
      <c r="OS32" s="42">
        <v>0</v>
      </c>
      <c r="OT32" s="18">
        <v>0</v>
      </c>
      <c r="OU32" s="16">
        <v>0</v>
      </c>
      <c r="OV32" s="42">
        <v>0</v>
      </c>
      <c r="OW32" s="18">
        <v>0</v>
      </c>
      <c r="OX32" s="16">
        <v>0</v>
      </c>
      <c r="OY32" s="42">
        <v>0</v>
      </c>
      <c r="OZ32" s="18">
        <v>0</v>
      </c>
      <c r="PA32" s="16">
        <v>0</v>
      </c>
      <c r="PB32" s="42">
        <v>0</v>
      </c>
      <c r="PC32" s="18">
        <v>0</v>
      </c>
      <c r="PD32" s="16">
        <v>0</v>
      </c>
      <c r="PE32" s="42">
        <v>0</v>
      </c>
      <c r="PF32" s="18">
        <v>0</v>
      </c>
      <c r="PG32" s="16">
        <v>0</v>
      </c>
      <c r="PH32" s="42">
        <v>0</v>
      </c>
      <c r="PI32" s="18">
        <v>0</v>
      </c>
      <c r="PJ32" s="16">
        <v>0</v>
      </c>
      <c r="PK32" s="42">
        <v>0</v>
      </c>
      <c r="PL32" s="18">
        <f t="shared" ref="PL32:PL43" si="316">IF(PJ32=0,0,PK32/PJ32*1000)</f>
        <v>0</v>
      </c>
      <c r="PM32" s="16">
        <v>0</v>
      </c>
      <c r="PN32" s="42">
        <v>0</v>
      </c>
      <c r="PO32" s="18">
        <f t="shared" ref="PO32:PO43" si="317">IF(PM32=0,0,PN32/PM32*1000)</f>
        <v>0</v>
      </c>
      <c r="PP32" s="16">
        <v>0</v>
      </c>
      <c r="PQ32" s="42">
        <v>0</v>
      </c>
      <c r="PR32" s="18">
        <v>0</v>
      </c>
      <c r="PS32" s="16">
        <v>0</v>
      </c>
      <c r="PT32" s="42">
        <v>0</v>
      </c>
      <c r="PU32" s="18">
        <v>0</v>
      </c>
      <c r="PV32" s="16">
        <v>0</v>
      </c>
      <c r="PW32" s="42">
        <v>0</v>
      </c>
      <c r="PX32" s="18">
        <v>0</v>
      </c>
      <c r="PY32" s="16">
        <v>27</v>
      </c>
      <c r="PZ32" s="42">
        <v>98</v>
      </c>
      <c r="QA32" s="18">
        <f t="shared" ref="QA32:QA41" si="318">PZ32/PY32*1000</f>
        <v>3629.6296296296296</v>
      </c>
      <c r="QB32" s="16">
        <v>0</v>
      </c>
      <c r="QC32" s="42">
        <v>0</v>
      </c>
      <c r="QD32" s="18">
        <v>0</v>
      </c>
      <c r="QE32" s="16">
        <v>0</v>
      </c>
      <c r="QF32" s="42">
        <v>0</v>
      </c>
      <c r="QG32" s="18">
        <v>0</v>
      </c>
      <c r="QH32" s="16">
        <v>0</v>
      </c>
      <c r="QI32" s="42">
        <v>0</v>
      </c>
      <c r="QJ32" s="18">
        <v>0</v>
      </c>
      <c r="QK32" s="16">
        <v>0</v>
      </c>
      <c r="QL32" s="42">
        <v>0</v>
      </c>
      <c r="QM32" s="18">
        <v>0</v>
      </c>
      <c r="QN32" s="16">
        <v>0</v>
      </c>
      <c r="QO32" s="42">
        <v>0</v>
      </c>
      <c r="QP32" s="18">
        <v>0</v>
      </c>
      <c r="QQ32" s="16">
        <v>0</v>
      </c>
      <c r="QR32" s="42">
        <v>0</v>
      </c>
      <c r="QS32" s="18">
        <v>0</v>
      </c>
      <c r="QT32" s="16">
        <v>31986</v>
      </c>
      <c r="QU32" s="42">
        <v>37660</v>
      </c>
      <c r="QV32" s="18">
        <f t="shared" ref="QV32:QV43" si="319">QU32/QT32*1000</f>
        <v>1177.3901081723254</v>
      </c>
      <c r="QW32" s="16">
        <v>81358</v>
      </c>
      <c r="QX32" s="42">
        <v>77593</v>
      </c>
      <c r="QY32" s="18">
        <f t="shared" ref="QY32:QY43" si="320">QX32/QW32*1000</f>
        <v>953.72305120578187</v>
      </c>
      <c r="QZ32" s="12">
        <f t="shared" si="20"/>
        <v>135289</v>
      </c>
      <c r="RA32" s="9">
        <f t="shared" si="21"/>
        <v>141000</v>
      </c>
    </row>
    <row r="33" spans="1:469" x14ac:dyDescent="0.3">
      <c r="A33" s="98">
        <v>2006</v>
      </c>
      <c r="B33" s="94" t="s">
        <v>3</v>
      </c>
      <c r="C33" s="12">
        <v>0</v>
      </c>
      <c r="D33" s="4">
        <v>0</v>
      </c>
      <c r="E33" s="9">
        <f t="shared" si="298"/>
        <v>0</v>
      </c>
      <c r="F33" s="12">
        <v>0</v>
      </c>
      <c r="G33" s="4">
        <v>0</v>
      </c>
      <c r="H33" s="9">
        <v>0</v>
      </c>
      <c r="I33" s="12">
        <v>0</v>
      </c>
      <c r="J33" s="4">
        <v>0</v>
      </c>
      <c r="K33" s="9">
        <v>0</v>
      </c>
      <c r="L33" s="12"/>
      <c r="M33" s="4"/>
      <c r="N33" s="9"/>
      <c r="O33" s="12">
        <v>0</v>
      </c>
      <c r="P33" s="4">
        <v>0</v>
      </c>
      <c r="Q33" s="9">
        <v>0</v>
      </c>
      <c r="R33" s="12">
        <v>215</v>
      </c>
      <c r="S33" s="4">
        <v>336</v>
      </c>
      <c r="T33" s="9">
        <f t="shared" ref="T33:T42" si="321">S33/R33*1000</f>
        <v>1562.7906976744187</v>
      </c>
      <c r="U33" s="12"/>
      <c r="V33" s="4"/>
      <c r="W33" s="9"/>
      <c r="X33" s="12">
        <v>0</v>
      </c>
      <c r="Y33" s="4">
        <v>0</v>
      </c>
      <c r="Z33" s="9">
        <v>0</v>
      </c>
      <c r="AA33" s="12">
        <v>0</v>
      </c>
      <c r="AB33" s="4">
        <v>0</v>
      </c>
      <c r="AC33" s="9">
        <v>0</v>
      </c>
      <c r="AD33" s="12">
        <v>0</v>
      </c>
      <c r="AE33" s="4">
        <v>0</v>
      </c>
      <c r="AF33" s="9">
        <v>0</v>
      </c>
      <c r="AG33" s="12">
        <v>0</v>
      </c>
      <c r="AH33" s="4">
        <v>0</v>
      </c>
      <c r="AI33" s="9">
        <v>0</v>
      </c>
      <c r="AJ33" s="12">
        <v>0</v>
      </c>
      <c r="AK33" s="4">
        <v>0</v>
      </c>
      <c r="AL33" s="9">
        <v>0</v>
      </c>
      <c r="AM33" s="12">
        <v>0</v>
      </c>
      <c r="AN33" s="4">
        <v>0</v>
      </c>
      <c r="AO33" s="9">
        <v>0</v>
      </c>
      <c r="AP33" s="12">
        <v>0</v>
      </c>
      <c r="AQ33" s="4">
        <v>0</v>
      </c>
      <c r="AR33" s="9">
        <f t="shared" si="299"/>
        <v>0</v>
      </c>
      <c r="AS33" s="12">
        <v>0</v>
      </c>
      <c r="AT33" s="4">
        <v>0</v>
      </c>
      <c r="AU33" s="9">
        <f t="shared" si="300"/>
        <v>0</v>
      </c>
      <c r="AV33" s="12">
        <v>0</v>
      </c>
      <c r="AW33" s="4">
        <v>0</v>
      </c>
      <c r="AX33" s="9">
        <v>0</v>
      </c>
      <c r="AY33" s="12">
        <v>0</v>
      </c>
      <c r="AZ33" s="4">
        <v>0</v>
      </c>
      <c r="BA33" s="9">
        <v>0</v>
      </c>
      <c r="BB33" s="12"/>
      <c r="BC33" s="4"/>
      <c r="BD33" s="9"/>
      <c r="BE33" s="12">
        <v>0</v>
      </c>
      <c r="BF33" s="4">
        <v>0</v>
      </c>
      <c r="BG33" s="9">
        <v>0</v>
      </c>
      <c r="BH33" s="12"/>
      <c r="BI33" s="4"/>
      <c r="BJ33" s="9"/>
      <c r="BK33" s="12">
        <v>0</v>
      </c>
      <c r="BL33" s="4">
        <v>0</v>
      </c>
      <c r="BM33" s="9">
        <v>0</v>
      </c>
      <c r="BN33" s="12">
        <v>0</v>
      </c>
      <c r="BO33" s="4">
        <v>0</v>
      </c>
      <c r="BP33" s="9">
        <v>0</v>
      </c>
      <c r="BQ33" s="12">
        <v>0</v>
      </c>
      <c r="BR33" s="4">
        <v>0</v>
      </c>
      <c r="BS33" s="9">
        <v>0</v>
      </c>
      <c r="BT33" s="12">
        <v>0</v>
      </c>
      <c r="BU33" s="4">
        <v>0</v>
      </c>
      <c r="BV33" s="9">
        <v>0</v>
      </c>
      <c r="BW33" s="12">
        <v>0</v>
      </c>
      <c r="BX33" s="4">
        <v>0</v>
      </c>
      <c r="BY33" s="9">
        <v>0</v>
      </c>
      <c r="BZ33" s="12">
        <v>0</v>
      </c>
      <c r="CA33" s="4">
        <v>0</v>
      </c>
      <c r="CB33" s="9">
        <v>0</v>
      </c>
      <c r="CC33" s="12">
        <v>0</v>
      </c>
      <c r="CD33" s="4">
        <v>0</v>
      </c>
      <c r="CE33" s="9">
        <v>0</v>
      </c>
      <c r="CF33" s="12">
        <v>0</v>
      </c>
      <c r="CG33" s="4">
        <v>0</v>
      </c>
      <c r="CH33" s="9">
        <v>0</v>
      </c>
      <c r="CI33" s="12">
        <v>0</v>
      </c>
      <c r="CJ33" s="4">
        <v>0</v>
      </c>
      <c r="CK33" s="9">
        <f t="shared" si="301"/>
        <v>0</v>
      </c>
      <c r="CL33" s="12">
        <v>0</v>
      </c>
      <c r="CM33" s="4">
        <v>0</v>
      </c>
      <c r="CN33" s="9">
        <v>0</v>
      </c>
      <c r="CO33" s="12">
        <v>0</v>
      </c>
      <c r="CP33" s="4">
        <v>0</v>
      </c>
      <c r="CQ33" s="9">
        <v>0</v>
      </c>
      <c r="CR33" s="12">
        <v>0</v>
      </c>
      <c r="CS33" s="4">
        <v>0</v>
      </c>
      <c r="CT33" s="9">
        <v>0</v>
      </c>
      <c r="CU33" s="12">
        <v>0</v>
      </c>
      <c r="CV33" s="4">
        <v>0</v>
      </c>
      <c r="CW33" s="9">
        <v>0</v>
      </c>
      <c r="CX33" s="12">
        <v>429</v>
      </c>
      <c r="CY33" s="4">
        <v>570</v>
      </c>
      <c r="CZ33" s="9">
        <f t="shared" ref="CZ33:CZ43" si="322">CY33/CX33*1000</f>
        <v>1328.6713286713289</v>
      </c>
      <c r="DA33" s="12">
        <v>0</v>
      </c>
      <c r="DB33" s="4">
        <v>0</v>
      </c>
      <c r="DC33" s="9">
        <v>0</v>
      </c>
      <c r="DD33" s="12">
        <v>0</v>
      </c>
      <c r="DE33" s="4">
        <v>0</v>
      </c>
      <c r="DF33" s="9">
        <f t="shared" si="302"/>
        <v>0</v>
      </c>
      <c r="DG33" s="12">
        <v>0</v>
      </c>
      <c r="DH33" s="4">
        <v>0</v>
      </c>
      <c r="DI33" s="9">
        <v>0</v>
      </c>
      <c r="DJ33" s="12">
        <v>0</v>
      </c>
      <c r="DK33" s="4">
        <v>0</v>
      </c>
      <c r="DL33" s="9">
        <v>0</v>
      </c>
      <c r="DM33" s="12">
        <v>0</v>
      </c>
      <c r="DN33" s="4">
        <v>0</v>
      </c>
      <c r="DO33" s="9">
        <f t="shared" si="303"/>
        <v>0</v>
      </c>
      <c r="DP33" s="12">
        <v>0</v>
      </c>
      <c r="DQ33" s="4">
        <v>0</v>
      </c>
      <c r="DR33" s="9">
        <v>0</v>
      </c>
      <c r="DS33" s="12">
        <v>0</v>
      </c>
      <c r="DT33" s="4">
        <v>0</v>
      </c>
      <c r="DU33" s="9">
        <v>0</v>
      </c>
      <c r="DV33" s="12">
        <v>0</v>
      </c>
      <c r="DW33" s="4">
        <v>0</v>
      </c>
      <c r="DX33" s="9">
        <v>0</v>
      </c>
      <c r="DY33" s="12">
        <v>0</v>
      </c>
      <c r="DZ33" s="4">
        <v>0</v>
      </c>
      <c r="EA33" s="9">
        <v>0</v>
      </c>
      <c r="EB33" s="12"/>
      <c r="EC33" s="4"/>
      <c r="ED33" s="9"/>
      <c r="EE33" s="12">
        <v>0</v>
      </c>
      <c r="EF33" s="4">
        <v>0</v>
      </c>
      <c r="EG33" s="9">
        <v>0</v>
      </c>
      <c r="EH33" s="12">
        <v>0</v>
      </c>
      <c r="EI33" s="4">
        <v>0</v>
      </c>
      <c r="EJ33" s="9">
        <v>0</v>
      </c>
      <c r="EK33" s="12">
        <v>0</v>
      </c>
      <c r="EL33" s="4">
        <v>0</v>
      </c>
      <c r="EM33" s="9">
        <v>0</v>
      </c>
      <c r="EN33" s="12">
        <v>0</v>
      </c>
      <c r="EO33" s="4">
        <v>0</v>
      </c>
      <c r="EP33" s="9">
        <v>0</v>
      </c>
      <c r="EQ33" s="12">
        <v>0</v>
      </c>
      <c r="ER33" s="4">
        <v>0</v>
      </c>
      <c r="ES33" s="9">
        <v>0</v>
      </c>
      <c r="ET33" s="12">
        <v>0</v>
      </c>
      <c r="EU33" s="4">
        <v>0</v>
      </c>
      <c r="EV33" s="9">
        <v>0</v>
      </c>
      <c r="EW33" s="12">
        <v>0</v>
      </c>
      <c r="EX33" s="4">
        <v>0</v>
      </c>
      <c r="EY33" s="9">
        <v>0</v>
      </c>
      <c r="EZ33" s="12">
        <v>0</v>
      </c>
      <c r="FA33" s="4">
        <v>0</v>
      </c>
      <c r="FB33" s="9">
        <v>0</v>
      </c>
      <c r="FC33" s="12">
        <v>0</v>
      </c>
      <c r="FD33" s="4">
        <v>0</v>
      </c>
      <c r="FE33" s="9">
        <v>0</v>
      </c>
      <c r="FF33" s="12">
        <v>0</v>
      </c>
      <c r="FG33" s="4">
        <v>2</v>
      </c>
      <c r="FH33" s="9">
        <v>0</v>
      </c>
      <c r="FI33" s="12">
        <v>0</v>
      </c>
      <c r="FJ33" s="4">
        <v>0</v>
      </c>
      <c r="FK33" s="9">
        <v>0</v>
      </c>
      <c r="FL33" s="12">
        <v>0</v>
      </c>
      <c r="FM33" s="4">
        <v>0</v>
      </c>
      <c r="FN33" s="9">
        <v>0</v>
      </c>
      <c r="FO33" s="12">
        <v>0</v>
      </c>
      <c r="FP33" s="4">
        <v>0</v>
      </c>
      <c r="FQ33" s="9">
        <v>0</v>
      </c>
      <c r="FR33" s="12">
        <v>0</v>
      </c>
      <c r="FS33" s="4">
        <v>0</v>
      </c>
      <c r="FT33" s="9">
        <v>0</v>
      </c>
      <c r="FU33" s="12">
        <v>0</v>
      </c>
      <c r="FV33" s="4">
        <v>0</v>
      </c>
      <c r="FW33" s="9">
        <f t="shared" si="304"/>
        <v>0</v>
      </c>
      <c r="FX33" s="12">
        <v>0</v>
      </c>
      <c r="FY33" s="4">
        <v>0</v>
      </c>
      <c r="FZ33" s="9">
        <v>0</v>
      </c>
      <c r="GA33" s="12">
        <v>0</v>
      </c>
      <c r="GB33" s="4">
        <v>0</v>
      </c>
      <c r="GC33" s="9">
        <f t="shared" si="305"/>
        <v>0</v>
      </c>
      <c r="GD33" s="12">
        <v>58</v>
      </c>
      <c r="GE33" s="4">
        <v>65</v>
      </c>
      <c r="GF33" s="9">
        <f t="shared" ref="GF33" si="323">GE33/GD33*1000</f>
        <v>1120.6896551724137</v>
      </c>
      <c r="GG33" s="12">
        <v>58</v>
      </c>
      <c r="GH33" s="4">
        <v>65</v>
      </c>
      <c r="GI33" s="9">
        <f t="shared" ref="GI33" si="324">GH33/GG33*1000</f>
        <v>1120.6896551724137</v>
      </c>
      <c r="GJ33" s="12">
        <v>0</v>
      </c>
      <c r="GK33" s="4">
        <v>0</v>
      </c>
      <c r="GL33" s="9">
        <v>0</v>
      </c>
      <c r="GM33" s="12">
        <v>0</v>
      </c>
      <c r="GN33" s="4">
        <v>0</v>
      </c>
      <c r="GO33" s="9">
        <v>0</v>
      </c>
      <c r="GP33" s="12">
        <v>0</v>
      </c>
      <c r="GQ33" s="4">
        <v>0</v>
      </c>
      <c r="GR33" s="9">
        <v>0</v>
      </c>
      <c r="GS33" s="12">
        <v>0</v>
      </c>
      <c r="GT33" s="4">
        <v>0</v>
      </c>
      <c r="GU33" s="9">
        <v>0</v>
      </c>
      <c r="GV33" s="12">
        <v>0</v>
      </c>
      <c r="GW33" s="4">
        <v>0</v>
      </c>
      <c r="GX33" s="9">
        <v>0</v>
      </c>
      <c r="GY33" s="12">
        <v>0</v>
      </c>
      <c r="GZ33" s="4">
        <v>0</v>
      </c>
      <c r="HA33" s="9">
        <v>0</v>
      </c>
      <c r="HB33" s="12">
        <v>0</v>
      </c>
      <c r="HC33" s="4">
        <v>0</v>
      </c>
      <c r="HD33" s="9">
        <v>0</v>
      </c>
      <c r="HE33" s="12">
        <v>0</v>
      </c>
      <c r="HF33" s="4">
        <v>0</v>
      </c>
      <c r="HG33" s="9">
        <v>0</v>
      </c>
      <c r="HH33" s="12">
        <v>0</v>
      </c>
      <c r="HI33" s="4">
        <v>0</v>
      </c>
      <c r="HJ33" s="9">
        <v>0</v>
      </c>
      <c r="HK33" s="12">
        <v>0</v>
      </c>
      <c r="HL33" s="4">
        <v>0</v>
      </c>
      <c r="HM33" s="9">
        <v>0</v>
      </c>
      <c r="HN33" s="12">
        <v>0</v>
      </c>
      <c r="HO33" s="4">
        <v>0</v>
      </c>
      <c r="HP33" s="9">
        <v>0</v>
      </c>
      <c r="HQ33" s="12">
        <v>0</v>
      </c>
      <c r="HR33" s="4">
        <v>0</v>
      </c>
      <c r="HS33" s="9">
        <v>0</v>
      </c>
      <c r="HT33" s="12">
        <v>0</v>
      </c>
      <c r="HU33" s="4">
        <v>0</v>
      </c>
      <c r="HV33" s="9">
        <v>0</v>
      </c>
      <c r="HW33" s="12">
        <v>0</v>
      </c>
      <c r="HX33" s="4">
        <v>0</v>
      </c>
      <c r="HY33" s="9">
        <v>0</v>
      </c>
      <c r="HZ33" s="12">
        <v>0</v>
      </c>
      <c r="IA33" s="4">
        <v>0</v>
      </c>
      <c r="IB33" s="9">
        <v>0</v>
      </c>
      <c r="IC33" s="12">
        <v>0</v>
      </c>
      <c r="ID33" s="4">
        <v>0</v>
      </c>
      <c r="IE33" s="9">
        <v>0</v>
      </c>
      <c r="IF33" s="12">
        <v>0</v>
      </c>
      <c r="IG33" s="4">
        <v>0</v>
      </c>
      <c r="IH33" s="9">
        <v>0</v>
      </c>
      <c r="II33" s="12"/>
      <c r="IJ33" s="4"/>
      <c r="IK33" s="9"/>
      <c r="IL33" s="12">
        <v>0</v>
      </c>
      <c r="IM33" s="4">
        <v>0</v>
      </c>
      <c r="IN33" s="9">
        <f t="shared" si="306"/>
        <v>0</v>
      </c>
      <c r="IO33" s="12">
        <v>0</v>
      </c>
      <c r="IP33" s="4">
        <v>0</v>
      </c>
      <c r="IQ33" s="9">
        <f t="shared" si="307"/>
        <v>0</v>
      </c>
      <c r="IR33" s="12">
        <v>0</v>
      </c>
      <c r="IS33" s="4">
        <v>0</v>
      </c>
      <c r="IT33" s="9">
        <f t="shared" si="308"/>
        <v>0</v>
      </c>
      <c r="IU33" s="12">
        <v>0</v>
      </c>
      <c r="IV33" s="4">
        <v>0</v>
      </c>
      <c r="IW33" s="9">
        <v>0</v>
      </c>
      <c r="IX33" s="12">
        <v>12903</v>
      </c>
      <c r="IY33" s="4">
        <v>15795</v>
      </c>
      <c r="IZ33" s="9">
        <f t="shared" si="309"/>
        <v>1224.133922343641</v>
      </c>
      <c r="JA33" s="12">
        <v>0</v>
      </c>
      <c r="JB33" s="4">
        <v>0</v>
      </c>
      <c r="JC33" s="9">
        <v>0</v>
      </c>
      <c r="JD33" s="12"/>
      <c r="JE33" s="4"/>
      <c r="JF33" s="9"/>
      <c r="JG33" s="12">
        <v>0</v>
      </c>
      <c r="JH33" s="4">
        <v>0</v>
      </c>
      <c r="JI33" s="9">
        <v>0</v>
      </c>
      <c r="JJ33" s="12">
        <v>0</v>
      </c>
      <c r="JK33" s="4">
        <v>0</v>
      </c>
      <c r="JL33" s="9">
        <f t="shared" si="310"/>
        <v>0</v>
      </c>
      <c r="JM33" s="12"/>
      <c r="JN33" s="4"/>
      <c r="JO33" s="9"/>
      <c r="JP33" s="12">
        <v>0</v>
      </c>
      <c r="JQ33" s="4">
        <v>0</v>
      </c>
      <c r="JR33" s="9">
        <v>0</v>
      </c>
      <c r="JS33" s="12">
        <v>0</v>
      </c>
      <c r="JT33" s="4">
        <v>0</v>
      </c>
      <c r="JU33" s="9">
        <v>0</v>
      </c>
      <c r="JV33" s="12">
        <v>4</v>
      </c>
      <c r="JW33" s="4">
        <v>19</v>
      </c>
      <c r="JX33" s="9">
        <f t="shared" ref="JX33:JX40" si="325">JW33/JV33*1000</f>
        <v>4750</v>
      </c>
      <c r="JY33" s="12">
        <v>0</v>
      </c>
      <c r="JZ33" s="4">
        <v>0</v>
      </c>
      <c r="KA33" s="9">
        <v>0</v>
      </c>
      <c r="KB33" s="12">
        <v>0</v>
      </c>
      <c r="KC33" s="4">
        <v>0</v>
      </c>
      <c r="KD33" s="9">
        <v>0</v>
      </c>
      <c r="KE33" s="12">
        <v>10520</v>
      </c>
      <c r="KF33" s="4">
        <v>10501</v>
      </c>
      <c r="KG33" s="9">
        <f t="shared" si="311"/>
        <v>998.19391634980991</v>
      </c>
      <c r="KH33" s="12">
        <v>0</v>
      </c>
      <c r="KI33" s="4">
        <v>0</v>
      </c>
      <c r="KJ33" s="9">
        <v>0</v>
      </c>
      <c r="KK33" s="12">
        <v>0</v>
      </c>
      <c r="KL33" s="4">
        <v>0</v>
      </c>
      <c r="KM33" s="9">
        <v>0</v>
      </c>
      <c r="KN33" s="12">
        <v>0</v>
      </c>
      <c r="KO33" s="4">
        <v>0</v>
      </c>
      <c r="KP33" s="9">
        <v>0</v>
      </c>
      <c r="KQ33" s="12">
        <v>730</v>
      </c>
      <c r="KR33" s="4">
        <v>97895</v>
      </c>
      <c r="KS33" s="9">
        <f t="shared" ref="KS33" si="326">KR33/KQ33*1000</f>
        <v>134102.73972602742</v>
      </c>
      <c r="KT33" s="12">
        <v>0</v>
      </c>
      <c r="KU33" s="4">
        <v>0</v>
      </c>
      <c r="KV33" s="9">
        <v>0</v>
      </c>
      <c r="KW33" s="12">
        <v>0</v>
      </c>
      <c r="KX33" s="4">
        <v>0</v>
      </c>
      <c r="KY33" s="9">
        <v>0</v>
      </c>
      <c r="KZ33" s="12">
        <v>0</v>
      </c>
      <c r="LA33" s="4">
        <v>0</v>
      </c>
      <c r="LB33" s="9">
        <v>0</v>
      </c>
      <c r="LC33" s="12">
        <v>0</v>
      </c>
      <c r="LD33" s="4">
        <v>0</v>
      </c>
      <c r="LE33" s="9">
        <v>0</v>
      </c>
      <c r="LF33" s="12">
        <v>0</v>
      </c>
      <c r="LG33" s="4">
        <v>0</v>
      </c>
      <c r="LH33" s="9">
        <f t="shared" si="312"/>
        <v>0</v>
      </c>
      <c r="LI33" s="12">
        <v>0</v>
      </c>
      <c r="LJ33" s="4">
        <v>0</v>
      </c>
      <c r="LK33" s="9">
        <v>0</v>
      </c>
      <c r="LL33" s="12">
        <v>0</v>
      </c>
      <c r="LM33" s="4">
        <v>0</v>
      </c>
      <c r="LN33" s="9">
        <v>0</v>
      </c>
      <c r="LO33" s="12">
        <v>0</v>
      </c>
      <c r="LP33" s="4">
        <v>0</v>
      </c>
      <c r="LQ33" s="9">
        <f t="shared" si="313"/>
        <v>0</v>
      </c>
      <c r="LR33" s="12">
        <v>0</v>
      </c>
      <c r="LS33" s="4">
        <v>0</v>
      </c>
      <c r="LT33" s="9">
        <v>0</v>
      </c>
      <c r="LU33" s="12">
        <v>0</v>
      </c>
      <c r="LV33" s="4">
        <v>0</v>
      </c>
      <c r="LW33" s="9">
        <v>0</v>
      </c>
      <c r="LX33" s="12">
        <v>0</v>
      </c>
      <c r="LY33" s="4">
        <v>0</v>
      </c>
      <c r="LZ33" s="9">
        <v>0</v>
      </c>
      <c r="MA33" s="12">
        <v>0</v>
      </c>
      <c r="MB33" s="4">
        <v>0</v>
      </c>
      <c r="MC33" s="9">
        <f t="shared" si="314"/>
        <v>0</v>
      </c>
      <c r="MD33" s="12">
        <v>0</v>
      </c>
      <c r="ME33" s="4">
        <v>0</v>
      </c>
      <c r="MF33" s="9">
        <v>0</v>
      </c>
      <c r="MG33" s="12">
        <v>0</v>
      </c>
      <c r="MH33" s="4">
        <v>0</v>
      </c>
      <c r="MI33" s="9">
        <v>0</v>
      </c>
      <c r="MJ33" s="12">
        <v>0</v>
      </c>
      <c r="MK33" s="4">
        <v>1</v>
      </c>
      <c r="ML33" s="9">
        <v>0</v>
      </c>
      <c r="MM33" s="12">
        <v>0</v>
      </c>
      <c r="MN33" s="4">
        <v>0</v>
      </c>
      <c r="MO33" s="9">
        <v>0</v>
      </c>
      <c r="MP33" s="12">
        <v>0</v>
      </c>
      <c r="MQ33" s="4">
        <v>0</v>
      </c>
      <c r="MR33" s="9">
        <v>0</v>
      </c>
      <c r="MS33" s="12">
        <v>0</v>
      </c>
      <c r="MT33" s="4">
        <v>0</v>
      </c>
      <c r="MU33" s="9">
        <v>0</v>
      </c>
      <c r="MV33" s="12">
        <v>0</v>
      </c>
      <c r="MW33" s="4">
        <v>0</v>
      </c>
      <c r="MX33" s="9">
        <v>0</v>
      </c>
      <c r="MY33" s="12">
        <v>0</v>
      </c>
      <c r="MZ33" s="4">
        <v>0</v>
      </c>
      <c r="NA33" s="9">
        <v>0</v>
      </c>
      <c r="NB33" s="12">
        <v>0</v>
      </c>
      <c r="NC33" s="4">
        <v>0</v>
      </c>
      <c r="ND33" s="9">
        <v>0</v>
      </c>
      <c r="NE33" s="12">
        <v>0</v>
      </c>
      <c r="NF33" s="4">
        <v>0</v>
      </c>
      <c r="NG33" s="9">
        <v>0</v>
      </c>
      <c r="NH33" s="12">
        <v>0</v>
      </c>
      <c r="NI33" s="4">
        <v>0</v>
      </c>
      <c r="NJ33" s="9">
        <v>0</v>
      </c>
      <c r="NK33" s="12"/>
      <c r="NL33" s="4"/>
      <c r="NM33" s="9"/>
      <c r="NN33" s="12"/>
      <c r="NO33" s="4"/>
      <c r="NP33" s="9"/>
      <c r="NQ33" s="12">
        <v>0</v>
      </c>
      <c r="NR33" s="4">
        <v>0</v>
      </c>
      <c r="NS33" s="9">
        <v>0</v>
      </c>
      <c r="NT33" s="12"/>
      <c r="NU33" s="221"/>
      <c r="NV33" s="9"/>
      <c r="NW33" s="12">
        <v>0</v>
      </c>
      <c r="NX33" s="4">
        <v>0</v>
      </c>
      <c r="NY33" s="9">
        <v>0</v>
      </c>
      <c r="NZ33" s="12">
        <v>0</v>
      </c>
      <c r="OA33" s="4">
        <v>0</v>
      </c>
      <c r="OB33" s="9">
        <v>0</v>
      </c>
      <c r="OC33" s="12">
        <v>0</v>
      </c>
      <c r="OD33" s="4">
        <v>0</v>
      </c>
      <c r="OE33" s="9">
        <v>0</v>
      </c>
      <c r="OF33" s="12">
        <v>0</v>
      </c>
      <c r="OG33" s="4">
        <v>0</v>
      </c>
      <c r="OH33" s="9">
        <v>0</v>
      </c>
      <c r="OI33" s="12">
        <v>0</v>
      </c>
      <c r="OJ33" s="4">
        <v>0</v>
      </c>
      <c r="OK33" s="9">
        <v>0</v>
      </c>
      <c r="OL33" s="12">
        <v>0</v>
      </c>
      <c r="OM33" s="4">
        <v>0</v>
      </c>
      <c r="ON33" s="9">
        <v>0</v>
      </c>
      <c r="OO33" s="12">
        <v>0</v>
      </c>
      <c r="OP33" s="4">
        <v>0</v>
      </c>
      <c r="OQ33" s="9">
        <v>0</v>
      </c>
      <c r="OR33" s="12">
        <v>0</v>
      </c>
      <c r="OS33" s="4">
        <v>0</v>
      </c>
      <c r="OT33" s="9">
        <v>0</v>
      </c>
      <c r="OU33" s="12">
        <v>0</v>
      </c>
      <c r="OV33" s="4">
        <v>0</v>
      </c>
      <c r="OW33" s="9">
        <v>0</v>
      </c>
      <c r="OX33" s="12">
        <v>0</v>
      </c>
      <c r="OY33" s="4">
        <v>0</v>
      </c>
      <c r="OZ33" s="9">
        <v>0</v>
      </c>
      <c r="PA33" s="12">
        <v>0</v>
      </c>
      <c r="PB33" s="4">
        <v>0</v>
      </c>
      <c r="PC33" s="9">
        <v>0</v>
      </c>
      <c r="PD33" s="12">
        <v>0</v>
      </c>
      <c r="PE33" s="4">
        <v>0</v>
      </c>
      <c r="PF33" s="9">
        <v>0</v>
      </c>
      <c r="PG33" s="12">
        <v>0</v>
      </c>
      <c r="PH33" s="4">
        <v>0</v>
      </c>
      <c r="PI33" s="9">
        <v>0</v>
      </c>
      <c r="PJ33" s="12">
        <v>0</v>
      </c>
      <c r="PK33" s="4">
        <v>0</v>
      </c>
      <c r="PL33" s="9">
        <f t="shared" si="316"/>
        <v>0</v>
      </c>
      <c r="PM33" s="12">
        <v>0</v>
      </c>
      <c r="PN33" s="4">
        <v>0</v>
      </c>
      <c r="PO33" s="9">
        <f t="shared" si="317"/>
        <v>0</v>
      </c>
      <c r="PP33" s="12">
        <v>0</v>
      </c>
      <c r="PQ33" s="4">
        <v>0</v>
      </c>
      <c r="PR33" s="9">
        <v>0</v>
      </c>
      <c r="PS33" s="12">
        <v>0</v>
      </c>
      <c r="PT33" s="4">
        <v>0</v>
      </c>
      <c r="PU33" s="9">
        <v>0</v>
      </c>
      <c r="PV33" s="12">
        <v>0</v>
      </c>
      <c r="PW33" s="4">
        <v>0</v>
      </c>
      <c r="PX33" s="9">
        <v>0</v>
      </c>
      <c r="PY33" s="12">
        <v>28</v>
      </c>
      <c r="PZ33" s="4">
        <v>86</v>
      </c>
      <c r="QA33" s="9">
        <f t="shared" si="318"/>
        <v>3071.4285714285716</v>
      </c>
      <c r="QB33" s="12">
        <v>0</v>
      </c>
      <c r="QC33" s="4">
        <v>0</v>
      </c>
      <c r="QD33" s="9">
        <v>0</v>
      </c>
      <c r="QE33" s="12">
        <v>0</v>
      </c>
      <c r="QF33" s="4">
        <v>0</v>
      </c>
      <c r="QG33" s="9">
        <v>0</v>
      </c>
      <c r="QH33" s="12">
        <v>0</v>
      </c>
      <c r="QI33" s="4">
        <v>0</v>
      </c>
      <c r="QJ33" s="9">
        <v>0</v>
      </c>
      <c r="QK33" s="12">
        <v>0</v>
      </c>
      <c r="QL33" s="4">
        <v>0</v>
      </c>
      <c r="QM33" s="9">
        <v>0</v>
      </c>
      <c r="QN33" s="12">
        <v>0</v>
      </c>
      <c r="QO33" s="4">
        <v>0</v>
      </c>
      <c r="QP33" s="9">
        <v>0</v>
      </c>
      <c r="QQ33" s="12">
        <v>0</v>
      </c>
      <c r="QR33" s="4">
        <v>0</v>
      </c>
      <c r="QS33" s="9">
        <v>0</v>
      </c>
      <c r="QT33" s="12">
        <v>41560</v>
      </c>
      <c r="QU33" s="4">
        <v>60517</v>
      </c>
      <c r="QV33" s="9">
        <f t="shared" si="319"/>
        <v>1456.1357074109719</v>
      </c>
      <c r="QW33" s="12">
        <v>85457</v>
      </c>
      <c r="QX33" s="4">
        <v>95998</v>
      </c>
      <c r="QY33" s="9">
        <f t="shared" si="320"/>
        <v>1123.3485846683127</v>
      </c>
      <c r="QZ33" s="12">
        <f t="shared" si="20"/>
        <v>151904</v>
      </c>
      <c r="RA33" s="9">
        <f t="shared" si="21"/>
        <v>281785</v>
      </c>
    </row>
    <row r="34" spans="1:469" x14ac:dyDescent="0.3">
      <c r="A34" s="98">
        <v>2006</v>
      </c>
      <c r="B34" s="94" t="s">
        <v>4</v>
      </c>
      <c r="C34" s="12">
        <v>0</v>
      </c>
      <c r="D34" s="4">
        <v>0</v>
      </c>
      <c r="E34" s="9">
        <f t="shared" si="298"/>
        <v>0</v>
      </c>
      <c r="F34" s="12">
        <v>0</v>
      </c>
      <c r="G34" s="4">
        <v>0</v>
      </c>
      <c r="H34" s="9">
        <v>0</v>
      </c>
      <c r="I34" s="12">
        <v>0</v>
      </c>
      <c r="J34" s="4">
        <v>0</v>
      </c>
      <c r="K34" s="9">
        <v>0</v>
      </c>
      <c r="L34" s="12"/>
      <c r="M34" s="4"/>
      <c r="N34" s="9"/>
      <c r="O34" s="12">
        <v>0</v>
      </c>
      <c r="P34" s="4">
        <v>0</v>
      </c>
      <c r="Q34" s="9">
        <v>0</v>
      </c>
      <c r="R34" s="12">
        <v>315</v>
      </c>
      <c r="S34" s="4">
        <v>576</v>
      </c>
      <c r="T34" s="9">
        <f t="shared" si="321"/>
        <v>1828.5714285714284</v>
      </c>
      <c r="U34" s="12"/>
      <c r="V34" s="4"/>
      <c r="W34" s="9"/>
      <c r="X34" s="12">
        <v>0</v>
      </c>
      <c r="Y34" s="4">
        <v>0</v>
      </c>
      <c r="Z34" s="9">
        <v>0</v>
      </c>
      <c r="AA34" s="12">
        <v>0</v>
      </c>
      <c r="AB34" s="4">
        <v>0</v>
      </c>
      <c r="AC34" s="9">
        <v>0</v>
      </c>
      <c r="AD34" s="12">
        <v>2</v>
      </c>
      <c r="AE34" s="4">
        <v>7</v>
      </c>
      <c r="AF34" s="9">
        <f t="shared" ref="AF34:AF40" si="327">AE34/AD34*1000</f>
        <v>3500</v>
      </c>
      <c r="AG34" s="12">
        <v>0</v>
      </c>
      <c r="AH34" s="4">
        <v>0</v>
      </c>
      <c r="AI34" s="9">
        <v>0</v>
      </c>
      <c r="AJ34" s="12">
        <v>0</v>
      </c>
      <c r="AK34" s="4">
        <v>0</v>
      </c>
      <c r="AL34" s="9">
        <v>0</v>
      </c>
      <c r="AM34" s="12">
        <v>0</v>
      </c>
      <c r="AN34" s="4">
        <v>0</v>
      </c>
      <c r="AO34" s="9">
        <v>0</v>
      </c>
      <c r="AP34" s="12">
        <v>0</v>
      </c>
      <c r="AQ34" s="4">
        <v>0</v>
      </c>
      <c r="AR34" s="9">
        <f t="shared" si="299"/>
        <v>0</v>
      </c>
      <c r="AS34" s="12">
        <v>0</v>
      </c>
      <c r="AT34" s="4">
        <v>0</v>
      </c>
      <c r="AU34" s="9">
        <f t="shared" si="300"/>
        <v>0</v>
      </c>
      <c r="AV34" s="12">
        <v>0</v>
      </c>
      <c r="AW34" s="4">
        <v>0</v>
      </c>
      <c r="AX34" s="9">
        <v>0</v>
      </c>
      <c r="AY34" s="12">
        <v>0</v>
      </c>
      <c r="AZ34" s="4">
        <v>0</v>
      </c>
      <c r="BA34" s="9">
        <v>0</v>
      </c>
      <c r="BB34" s="12"/>
      <c r="BC34" s="4"/>
      <c r="BD34" s="9"/>
      <c r="BE34" s="12">
        <v>0</v>
      </c>
      <c r="BF34" s="4">
        <v>0</v>
      </c>
      <c r="BG34" s="9">
        <v>0</v>
      </c>
      <c r="BH34" s="12"/>
      <c r="BI34" s="4"/>
      <c r="BJ34" s="9"/>
      <c r="BK34" s="12">
        <v>0</v>
      </c>
      <c r="BL34" s="4">
        <v>0</v>
      </c>
      <c r="BM34" s="9">
        <v>0</v>
      </c>
      <c r="BN34" s="12">
        <v>0</v>
      </c>
      <c r="BO34" s="4">
        <v>0</v>
      </c>
      <c r="BP34" s="9">
        <v>0</v>
      </c>
      <c r="BQ34" s="12">
        <v>0</v>
      </c>
      <c r="BR34" s="4">
        <v>0</v>
      </c>
      <c r="BS34" s="9">
        <v>0</v>
      </c>
      <c r="BT34" s="12">
        <v>0</v>
      </c>
      <c r="BU34" s="4">
        <v>0</v>
      </c>
      <c r="BV34" s="9">
        <v>0</v>
      </c>
      <c r="BW34" s="12">
        <v>0</v>
      </c>
      <c r="BX34" s="4">
        <v>0</v>
      </c>
      <c r="BY34" s="9">
        <v>0</v>
      </c>
      <c r="BZ34" s="12">
        <v>0</v>
      </c>
      <c r="CA34" s="4">
        <v>0</v>
      </c>
      <c r="CB34" s="9">
        <v>0</v>
      </c>
      <c r="CC34" s="12">
        <v>0</v>
      </c>
      <c r="CD34" s="4">
        <v>0</v>
      </c>
      <c r="CE34" s="9">
        <v>0</v>
      </c>
      <c r="CF34" s="12">
        <v>0</v>
      </c>
      <c r="CG34" s="4">
        <v>0</v>
      </c>
      <c r="CH34" s="9">
        <v>0</v>
      </c>
      <c r="CI34" s="12">
        <v>0</v>
      </c>
      <c r="CJ34" s="4">
        <v>0</v>
      </c>
      <c r="CK34" s="9">
        <f t="shared" si="301"/>
        <v>0</v>
      </c>
      <c r="CL34" s="12">
        <v>0</v>
      </c>
      <c r="CM34" s="4">
        <v>0</v>
      </c>
      <c r="CN34" s="9">
        <v>0</v>
      </c>
      <c r="CO34" s="12">
        <v>33</v>
      </c>
      <c r="CP34" s="4">
        <v>43</v>
      </c>
      <c r="CQ34" s="9">
        <f t="shared" ref="CQ34" si="328">CP34/CO34*1000</f>
        <v>1303.030303030303</v>
      </c>
      <c r="CR34" s="12">
        <v>0</v>
      </c>
      <c r="CS34" s="4">
        <v>0</v>
      </c>
      <c r="CT34" s="9">
        <v>0</v>
      </c>
      <c r="CU34" s="12">
        <v>68</v>
      </c>
      <c r="CV34" s="4">
        <v>69</v>
      </c>
      <c r="CW34" s="9">
        <f t="shared" ref="CW34:CW36" si="329">CV34/CU34*1000</f>
        <v>1014.7058823529411</v>
      </c>
      <c r="CX34" s="12">
        <v>867</v>
      </c>
      <c r="CY34" s="4">
        <v>1515</v>
      </c>
      <c r="CZ34" s="9">
        <f t="shared" si="322"/>
        <v>1747.4048442906574</v>
      </c>
      <c r="DA34" s="12">
        <v>0</v>
      </c>
      <c r="DB34" s="4">
        <v>0</v>
      </c>
      <c r="DC34" s="9">
        <v>0</v>
      </c>
      <c r="DD34" s="12">
        <v>0</v>
      </c>
      <c r="DE34" s="4">
        <v>0</v>
      </c>
      <c r="DF34" s="9">
        <f t="shared" si="302"/>
        <v>0</v>
      </c>
      <c r="DG34" s="12">
        <v>0</v>
      </c>
      <c r="DH34" s="4">
        <v>0</v>
      </c>
      <c r="DI34" s="9">
        <v>0</v>
      </c>
      <c r="DJ34" s="12">
        <v>0</v>
      </c>
      <c r="DK34" s="4">
        <v>0</v>
      </c>
      <c r="DL34" s="9">
        <v>0</v>
      </c>
      <c r="DM34" s="12">
        <v>0</v>
      </c>
      <c r="DN34" s="4">
        <v>0</v>
      </c>
      <c r="DO34" s="9">
        <f t="shared" si="303"/>
        <v>0</v>
      </c>
      <c r="DP34" s="12">
        <v>0</v>
      </c>
      <c r="DQ34" s="4">
        <v>0</v>
      </c>
      <c r="DR34" s="9">
        <v>0</v>
      </c>
      <c r="DS34" s="12">
        <v>0</v>
      </c>
      <c r="DT34" s="4">
        <v>0</v>
      </c>
      <c r="DU34" s="9">
        <v>0</v>
      </c>
      <c r="DV34" s="12">
        <v>0</v>
      </c>
      <c r="DW34" s="4">
        <v>0</v>
      </c>
      <c r="DX34" s="9">
        <v>0</v>
      </c>
      <c r="DY34" s="12">
        <v>0</v>
      </c>
      <c r="DZ34" s="4">
        <v>0</v>
      </c>
      <c r="EA34" s="9">
        <v>0</v>
      </c>
      <c r="EB34" s="12"/>
      <c r="EC34" s="4"/>
      <c r="ED34" s="9"/>
      <c r="EE34" s="12">
        <v>0</v>
      </c>
      <c r="EF34" s="4">
        <v>0</v>
      </c>
      <c r="EG34" s="9">
        <v>0</v>
      </c>
      <c r="EH34" s="12">
        <v>0</v>
      </c>
      <c r="EI34" s="4">
        <v>0</v>
      </c>
      <c r="EJ34" s="9">
        <v>0</v>
      </c>
      <c r="EK34" s="12">
        <v>0</v>
      </c>
      <c r="EL34" s="4">
        <v>0</v>
      </c>
      <c r="EM34" s="9">
        <v>0</v>
      </c>
      <c r="EN34" s="12">
        <v>0</v>
      </c>
      <c r="EO34" s="4">
        <v>0</v>
      </c>
      <c r="EP34" s="9">
        <v>0</v>
      </c>
      <c r="EQ34" s="12">
        <v>0</v>
      </c>
      <c r="ER34" s="4">
        <v>0</v>
      </c>
      <c r="ES34" s="9">
        <v>0</v>
      </c>
      <c r="ET34" s="12">
        <v>0</v>
      </c>
      <c r="EU34" s="4">
        <v>0</v>
      </c>
      <c r="EV34" s="9">
        <v>0</v>
      </c>
      <c r="EW34" s="12">
        <v>0</v>
      </c>
      <c r="EX34" s="4">
        <v>0</v>
      </c>
      <c r="EY34" s="9">
        <v>0</v>
      </c>
      <c r="EZ34" s="12">
        <v>0</v>
      </c>
      <c r="FA34" s="4">
        <v>0</v>
      </c>
      <c r="FB34" s="9">
        <v>0</v>
      </c>
      <c r="FC34" s="12">
        <v>0</v>
      </c>
      <c r="FD34" s="4">
        <v>0</v>
      </c>
      <c r="FE34" s="9">
        <v>0</v>
      </c>
      <c r="FF34" s="12">
        <v>0</v>
      </c>
      <c r="FG34" s="4">
        <v>0</v>
      </c>
      <c r="FH34" s="9">
        <v>0</v>
      </c>
      <c r="FI34" s="12">
        <v>0</v>
      </c>
      <c r="FJ34" s="4">
        <v>0</v>
      </c>
      <c r="FK34" s="9">
        <v>0</v>
      </c>
      <c r="FL34" s="12">
        <v>0</v>
      </c>
      <c r="FM34" s="4">
        <v>0</v>
      </c>
      <c r="FN34" s="9">
        <v>0</v>
      </c>
      <c r="FO34" s="12">
        <v>0</v>
      </c>
      <c r="FP34" s="4">
        <v>0</v>
      </c>
      <c r="FQ34" s="9">
        <v>0</v>
      </c>
      <c r="FR34" s="12">
        <v>0</v>
      </c>
      <c r="FS34" s="4">
        <v>0</v>
      </c>
      <c r="FT34" s="9">
        <v>0</v>
      </c>
      <c r="FU34" s="12">
        <v>0</v>
      </c>
      <c r="FV34" s="4">
        <v>0</v>
      </c>
      <c r="FW34" s="9">
        <f t="shared" si="304"/>
        <v>0</v>
      </c>
      <c r="FX34" s="12">
        <v>0</v>
      </c>
      <c r="FY34" s="4">
        <v>0</v>
      </c>
      <c r="FZ34" s="9">
        <v>0</v>
      </c>
      <c r="GA34" s="12">
        <v>0</v>
      </c>
      <c r="GB34" s="4">
        <v>0</v>
      </c>
      <c r="GC34" s="9">
        <f t="shared" si="305"/>
        <v>0</v>
      </c>
      <c r="GD34" s="12">
        <v>0</v>
      </c>
      <c r="GE34" s="4">
        <v>0</v>
      </c>
      <c r="GF34" s="9">
        <v>0</v>
      </c>
      <c r="GG34" s="12">
        <v>0</v>
      </c>
      <c r="GH34" s="4">
        <v>0</v>
      </c>
      <c r="GI34" s="9">
        <v>0</v>
      </c>
      <c r="GJ34" s="12">
        <v>0</v>
      </c>
      <c r="GK34" s="4">
        <v>0</v>
      </c>
      <c r="GL34" s="9">
        <v>0</v>
      </c>
      <c r="GM34" s="12">
        <v>0</v>
      </c>
      <c r="GN34" s="4">
        <v>0</v>
      </c>
      <c r="GO34" s="9">
        <v>0</v>
      </c>
      <c r="GP34" s="12">
        <v>0</v>
      </c>
      <c r="GQ34" s="4">
        <v>0</v>
      </c>
      <c r="GR34" s="9">
        <v>0</v>
      </c>
      <c r="GS34" s="12">
        <v>0</v>
      </c>
      <c r="GT34" s="4">
        <v>0</v>
      </c>
      <c r="GU34" s="9">
        <v>0</v>
      </c>
      <c r="GV34" s="12">
        <v>0</v>
      </c>
      <c r="GW34" s="4">
        <v>0</v>
      </c>
      <c r="GX34" s="9">
        <v>0</v>
      </c>
      <c r="GY34" s="12">
        <v>0</v>
      </c>
      <c r="GZ34" s="4">
        <v>0</v>
      </c>
      <c r="HA34" s="9">
        <v>0</v>
      </c>
      <c r="HB34" s="12">
        <v>288</v>
      </c>
      <c r="HC34" s="4">
        <v>550</v>
      </c>
      <c r="HD34" s="9">
        <f t="shared" ref="HD34" si="330">HC34/HB34*1000</f>
        <v>1909.7222222222224</v>
      </c>
      <c r="HE34" s="12">
        <v>0</v>
      </c>
      <c r="HF34" s="4">
        <v>0</v>
      </c>
      <c r="HG34" s="9">
        <v>0</v>
      </c>
      <c r="HH34" s="12">
        <v>0</v>
      </c>
      <c r="HI34" s="4">
        <v>0</v>
      </c>
      <c r="HJ34" s="9">
        <v>0</v>
      </c>
      <c r="HK34" s="12">
        <v>3308</v>
      </c>
      <c r="HL34" s="4">
        <v>5043</v>
      </c>
      <c r="HM34" s="9">
        <f t="shared" ref="HM34:HM36" si="331">HL34/HK34*1000</f>
        <v>1524.4860943168078</v>
      </c>
      <c r="HN34" s="12">
        <v>0</v>
      </c>
      <c r="HO34" s="4">
        <v>0</v>
      </c>
      <c r="HP34" s="9">
        <v>0</v>
      </c>
      <c r="HQ34" s="12">
        <v>0</v>
      </c>
      <c r="HR34" s="4">
        <v>0</v>
      </c>
      <c r="HS34" s="9">
        <v>0</v>
      </c>
      <c r="HT34" s="12">
        <v>0</v>
      </c>
      <c r="HU34" s="4">
        <v>0</v>
      </c>
      <c r="HV34" s="9">
        <v>0</v>
      </c>
      <c r="HW34" s="12">
        <v>0</v>
      </c>
      <c r="HX34" s="4">
        <v>0</v>
      </c>
      <c r="HY34" s="9">
        <v>0</v>
      </c>
      <c r="HZ34" s="12">
        <v>0</v>
      </c>
      <c r="IA34" s="4">
        <v>0</v>
      </c>
      <c r="IB34" s="9">
        <v>0</v>
      </c>
      <c r="IC34" s="12">
        <v>0</v>
      </c>
      <c r="ID34" s="4">
        <v>0</v>
      </c>
      <c r="IE34" s="9">
        <v>0</v>
      </c>
      <c r="IF34" s="12">
        <v>0</v>
      </c>
      <c r="IG34" s="4">
        <v>0</v>
      </c>
      <c r="IH34" s="9">
        <v>0</v>
      </c>
      <c r="II34" s="12"/>
      <c r="IJ34" s="4"/>
      <c r="IK34" s="9"/>
      <c r="IL34" s="12">
        <v>0</v>
      </c>
      <c r="IM34" s="4">
        <v>0</v>
      </c>
      <c r="IN34" s="9">
        <f t="shared" si="306"/>
        <v>0</v>
      </c>
      <c r="IO34" s="12">
        <v>0</v>
      </c>
      <c r="IP34" s="4">
        <v>0</v>
      </c>
      <c r="IQ34" s="9">
        <f t="shared" si="307"/>
        <v>0</v>
      </c>
      <c r="IR34" s="12">
        <v>0</v>
      </c>
      <c r="IS34" s="4">
        <v>0</v>
      </c>
      <c r="IT34" s="9">
        <f t="shared" si="308"/>
        <v>0</v>
      </c>
      <c r="IU34" s="12">
        <v>0</v>
      </c>
      <c r="IV34" s="4">
        <v>0</v>
      </c>
      <c r="IW34" s="9">
        <v>0</v>
      </c>
      <c r="IX34" s="12">
        <v>19587</v>
      </c>
      <c r="IY34" s="4">
        <v>21278</v>
      </c>
      <c r="IZ34" s="9">
        <f t="shared" si="309"/>
        <v>1086.3327717363559</v>
      </c>
      <c r="JA34" s="12">
        <v>0</v>
      </c>
      <c r="JB34" s="4">
        <v>0</v>
      </c>
      <c r="JC34" s="9">
        <v>0</v>
      </c>
      <c r="JD34" s="12"/>
      <c r="JE34" s="4"/>
      <c r="JF34" s="9"/>
      <c r="JG34" s="12">
        <v>0</v>
      </c>
      <c r="JH34" s="4">
        <v>0</v>
      </c>
      <c r="JI34" s="9">
        <v>0</v>
      </c>
      <c r="JJ34" s="12">
        <v>0</v>
      </c>
      <c r="JK34" s="4">
        <v>0</v>
      </c>
      <c r="JL34" s="9">
        <f t="shared" si="310"/>
        <v>0</v>
      </c>
      <c r="JM34" s="12"/>
      <c r="JN34" s="4"/>
      <c r="JO34" s="9"/>
      <c r="JP34" s="12">
        <v>0</v>
      </c>
      <c r="JQ34" s="4">
        <v>0</v>
      </c>
      <c r="JR34" s="9">
        <v>0</v>
      </c>
      <c r="JS34" s="12">
        <v>0</v>
      </c>
      <c r="JT34" s="4">
        <v>0</v>
      </c>
      <c r="JU34" s="9">
        <v>0</v>
      </c>
      <c r="JV34" s="12">
        <v>3</v>
      </c>
      <c r="JW34" s="4">
        <v>14</v>
      </c>
      <c r="JX34" s="9">
        <f t="shared" si="325"/>
        <v>4666.666666666667</v>
      </c>
      <c r="JY34" s="12">
        <v>0</v>
      </c>
      <c r="JZ34" s="4">
        <v>0</v>
      </c>
      <c r="KA34" s="9">
        <v>0</v>
      </c>
      <c r="KB34" s="12">
        <v>0</v>
      </c>
      <c r="KC34" s="4">
        <v>0</v>
      </c>
      <c r="KD34" s="9">
        <v>0</v>
      </c>
      <c r="KE34" s="12">
        <v>18798</v>
      </c>
      <c r="KF34" s="4">
        <v>21949</v>
      </c>
      <c r="KG34" s="9">
        <f t="shared" si="311"/>
        <v>1167.6242153420578</v>
      </c>
      <c r="KH34" s="12">
        <v>0</v>
      </c>
      <c r="KI34" s="4">
        <v>0</v>
      </c>
      <c r="KJ34" s="9">
        <v>0</v>
      </c>
      <c r="KK34" s="12">
        <v>0</v>
      </c>
      <c r="KL34" s="4">
        <v>0</v>
      </c>
      <c r="KM34" s="9">
        <v>0</v>
      </c>
      <c r="KN34" s="12">
        <v>0</v>
      </c>
      <c r="KO34" s="4">
        <v>0</v>
      </c>
      <c r="KP34" s="9">
        <v>0</v>
      </c>
      <c r="KQ34" s="12">
        <v>0</v>
      </c>
      <c r="KR34" s="4">
        <v>0</v>
      </c>
      <c r="KS34" s="9">
        <v>0</v>
      </c>
      <c r="KT34" s="12">
        <v>0</v>
      </c>
      <c r="KU34" s="4">
        <v>0</v>
      </c>
      <c r="KV34" s="9">
        <v>0</v>
      </c>
      <c r="KW34" s="12">
        <v>0</v>
      </c>
      <c r="KX34" s="4">
        <v>0</v>
      </c>
      <c r="KY34" s="9">
        <v>0</v>
      </c>
      <c r="KZ34" s="12">
        <v>0</v>
      </c>
      <c r="LA34" s="4">
        <v>0</v>
      </c>
      <c r="LB34" s="9">
        <v>0</v>
      </c>
      <c r="LC34" s="12">
        <v>0</v>
      </c>
      <c r="LD34" s="4">
        <v>0</v>
      </c>
      <c r="LE34" s="9">
        <v>0</v>
      </c>
      <c r="LF34" s="12">
        <v>0</v>
      </c>
      <c r="LG34" s="4">
        <v>0</v>
      </c>
      <c r="LH34" s="9">
        <f t="shared" si="312"/>
        <v>0</v>
      </c>
      <c r="LI34" s="12">
        <v>0</v>
      </c>
      <c r="LJ34" s="4">
        <v>0</v>
      </c>
      <c r="LK34" s="9">
        <v>0</v>
      </c>
      <c r="LL34" s="12">
        <v>0</v>
      </c>
      <c r="LM34" s="4">
        <v>0</v>
      </c>
      <c r="LN34" s="9">
        <v>0</v>
      </c>
      <c r="LO34" s="12">
        <v>0</v>
      </c>
      <c r="LP34" s="4">
        <v>0</v>
      </c>
      <c r="LQ34" s="9">
        <f t="shared" si="313"/>
        <v>0</v>
      </c>
      <c r="LR34" s="12">
        <v>0</v>
      </c>
      <c r="LS34" s="4">
        <v>0</v>
      </c>
      <c r="LT34" s="9">
        <v>0</v>
      </c>
      <c r="LU34" s="12">
        <v>0</v>
      </c>
      <c r="LV34" s="4">
        <v>0</v>
      </c>
      <c r="LW34" s="9">
        <v>0</v>
      </c>
      <c r="LX34" s="12">
        <v>0</v>
      </c>
      <c r="LY34" s="4">
        <v>0</v>
      </c>
      <c r="LZ34" s="9">
        <v>0</v>
      </c>
      <c r="MA34" s="12">
        <v>0</v>
      </c>
      <c r="MB34" s="4">
        <v>0</v>
      </c>
      <c r="MC34" s="9">
        <f t="shared" si="314"/>
        <v>0</v>
      </c>
      <c r="MD34" s="12">
        <v>0</v>
      </c>
      <c r="ME34" s="4">
        <v>0</v>
      </c>
      <c r="MF34" s="9">
        <v>0</v>
      </c>
      <c r="MG34" s="12">
        <v>0</v>
      </c>
      <c r="MH34" s="4">
        <v>0</v>
      </c>
      <c r="MI34" s="9">
        <v>0</v>
      </c>
      <c r="MJ34" s="12">
        <v>0</v>
      </c>
      <c r="MK34" s="4">
        <v>0</v>
      </c>
      <c r="ML34" s="9">
        <v>0</v>
      </c>
      <c r="MM34" s="12">
        <v>0</v>
      </c>
      <c r="MN34" s="4">
        <v>0</v>
      </c>
      <c r="MO34" s="9">
        <v>0</v>
      </c>
      <c r="MP34" s="12">
        <v>0</v>
      </c>
      <c r="MQ34" s="4">
        <v>0</v>
      </c>
      <c r="MR34" s="9">
        <v>0</v>
      </c>
      <c r="MS34" s="12">
        <v>0</v>
      </c>
      <c r="MT34" s="4">
        <v>0</v>
      </c>
      <c r="MU34" s="9">
        <v>0</v>
      </c>
      <c r="MV34" s="12">
        <v>0</v>
      </c>
      <c r="MW34" s="4">
        <v>0</v>
      </c>
      <c r="MX34" s="9">
        <v>0</v>
      </c>
      <c r="MY34" s="12">
        <v>0</v>
      </c>
      <c r="MZ34" s="4">
        <v>0</v>
      </c>
      <c r="NA34" s="9">
        <v>0</v>
      </c>
      <c r="NB34" s="12">
        <v>0</v>
      </c>
      <c r="NC34" s="4">
        <v>0</v>
      </c>
      <c r="ND34" s="9">
        <v>0</v>
      </c>
      <c r="NE34" s="12">
        <v>0</v>
      </c>
      <c r="NF34" s="4">
        <v>0</v>
      </c>
      <c r="NG34" s="9">
        <v>0</v>
      </c>
      <c r="NH34" s="12">
        <v>95</v>
      </c>
      <c r="NI34" s="4">
        <v>181</v>
      </c>
      <c r="NJ34" s="9">
        <f t="shared" ref="NJ34" si="332">NI34/NH34*1000</f>
        <v>1905.2631578947369</v>
      </c>
      <c r="NK34" s="12"/>
      <c r="NL34" s="4"/>
      <c r="NM34" s="9"/>
      <c r="NN34" s="12"/>
      <c r="NO34" s="4"/>
      <c r="NP34" s="9"/>
      <c r="NQ34" s="12">
        <v>0</v>
      </c>
      <c r="NR34" s="4">
        <v>0</v>
      </c>
      <c r="NS34" s="9">
        <v>0</v>
      </c>
      <c r="NT34" s="12"/>
      <c r="NU34" s="221"/>
      <c r="NV34" s="9"/>
      <c r="NW34" s="12">
        <v>0</v>
      </c>
      <c r="NX34" s="4">
        <v>0</v>
      </c>
      <c r="NY34" s="9">
        <v>0</v>
      </c>
      <c r="NZ34" s="12">
        <v>0</v>
      </c>
      <c r="OA34" s="4">
        <v>0</v>
      </c>
      <c r="OB34" s="9">
        <v>0</v>
      </c>
      <c r="OC34" s="12">
        <v>0</v>
      </c>
      <c r="OD34" s="4">
        <v>0</v>
      </c>
      <c r="OE34" s="9">
        <v>0</v>
      </c>
      <c r="OF34" s="12">
        <v>0</v>
      </c>
      <c r="OG34" s="4">
        <v>0</v>
      </c>
      <c r="OH34" s="9">
        <v>0</v>
      </c>
      <c r="OI34" s="12">
        <v>0</v>
      </c>
      <c r="OJ34" s="4">
        <v>0</v>
      </c>
      <c r="OK34" s="9">
        <v>0</v>
      </c>
      <c r="OL34" s="12">
        <v>0</v>
      </c>
      <c r="OM34" s="4">
        <v>0</v>
      </c>
      <c r="ON34" s="9">
        <v>0</v>
      </c>
      <c r="OO34" s="12">
        <v>0</v>
      </c>
      <c r="OP34" s="4">
        <v>0</v>
      </c>
      <c r="OQ34" s="9">
        <v>0</v>
      </c>
      <c r="OR34" s="12">
        <v>0</v>
      </c>
      <c r="OS34" s="4">
        <v>0</v>
      </c>
      <c r="OT34" s="9">
        <v>0</v>
      </c>
      <c r="OU34" s="12">
        <v>0</v>
      </c>
      <c r="OV34" s="4">
        <v>0</v>
      </c>
      <c r="OW34" s="9">
        <v>0</v>
      </c>
      <c r="OX34" s="12">
        <v>0</v>
      </c>
      <c r="OY34" s="4">
        <v>0</v>
      </c>
      <c r="OZ34" s="9">
        <v>0</v>
      </c>
      <c r="PA34" s="12">
        <v>0</v>
      </c>
      <c r="PB34" s="4">
        <v>0</v>
      </c>
      <c r="PC34" s="9">
        <v>0</v>
      </c>
      <c r="PD34" s="12">
        <v>0</v>
      </c>
      <c r="PE34" s="4">
        <v>0</v>
      </c>
      <c r="PF34" s="9">
        <v>0</v>
      </c>
      <c r="PG34" s="12">
        <v>0</v>
      </c>
      <c r="PH34" s="4">
        <v>0</v>
      </c>
      <c r="PI34" s="9">
        <v>0</v>
      </c>
      <c r="PJ34" s="12">
        <v>0</v>
      </c>
      <c r="PK34" s="4">
        <v>0</v>
      </c>
      <c r="PL34" s="9">
        <f t="shared" si="316"/>
        <v>0</v>
      </c>
      <c r="PM34" s="12">
        <v>0</v>
      </c>
      <c r="PN34" s="4">
        <v>0</v>
      </c>
      <c r="PO34" s="9">
        <f t="shared" si="317"/>
        <v>0</v>
      </c>
      <c r="PP34" s="12">
        <v>0</v>
      </c>
      <c r="PQ34" s="4">
        <v>0</v>
      </c>
      <c r="PR34" s="9">
        <v>0</v>
      </c>
      <c r="PS34" s="12">
        <v>0</v>
      </c>
      <c r="PT34" s="4">
        <v>0</v>
      </c>
      <c r="PU34" s="9">
        <v>0</v>
      </c>
      <c r="PV34" s="12">
        <v>0</v>
      </c>
      <c r="PW34" s="4">
        <v>0</v>
      </c>
      <c r="PX34" s="9">
        <v>0</v>
      </c>
      <c r="PY34" s="12">
        <v>74</v>
      </c>
      <c r="PZ34" s="4">
        <v>222</v>
      </c>
      <c r="QA34" s="9">
        <f t="shared" si="318"/>
        <v>3000</v>
      </c>
      <c r="QB34" s="12">
        <v>0</v>
      </c>
      <c r="QC34" s="4">
        <v>0</v>
      </c>
      <c r="QD34" s="9">
        <v>0</v>
      </c>
      <c r="QE34" s="12">
        <v>0</v>
      </c>
      <c r="QF34" s="4">
        <v>0</v>
      </c>
      <c r="QG34" s="9">
        <v>0</v>
      </c>
      <c r="QH34" s="12">
        <v>0</v>
      </c>
      <c r="QI34" s="4">
        <v>0</v>
      </c>
      <c r="QJ34" s="9">
        <v>0</v>
      </c>
      <c r="QK34" s="12">
        <v>0</v>
      </c>
      <c r="QL34" s="4">
        <v>0</v>
      </c>
      <c r="QM34" s="9">
        <v>0</v>
      </c>
      <c r="QN34" s="12">
        <v>0</v>
      </c>
      <c r="QO34" s="4">
        <v>0</v>
      </c>
      <c r="QP34" s="9">
        <v>0</v>
      </c>
      <c r="QQ34" s="12">
        <v>0</v>
      </c>
      <c r="QR34" s="4">
        <v>0</v>
      </c>
      <c r="QS34" s="9">
        <v>0</v>
      </c>
      <c r="QT34" s="12">
        <v>20629</v>
      </c>
      <c r="QU34" s="4">
        <v>25861</v>
      </c>
      <c r="QV34" s="9">
        <f t="shared" si="319"/>
        <v>1253.6235396771535</v>
      </c>
      <c r="QW34" s="12">
        <v>47544</v>
      </c>
      <c r="QX34" s="4">
        <v>67914</v>
      </c>
      <c r="QY34" s="9">
        <f t="shared" si="320"/>
        <v>1428.4452296819788</v>
      </c>
      <c r="QZ34" s="12">
        <f t="shared" si="20"/>
        <v>111611</v>
      </c>
      <c r="RA34" s="9">
        <f t="shared" si="21"/>
        <v>145222</v>
      </c>
    </row>
    <row r="35" spans="1:469" x14ac:dyDescent="0.3">
      <c r="A35" s="98">
        <v>2006</v>
      </c>
      <c r="B35" s="94" t="s">
        <v>5</v>
      </c>
      <c r="C35" s="12">
        <v>0</v>
      </c>
      <c r="D35" s="4">
        <v>0</v>
      </c>
      <c r="E35" s="9">
        <f t="shared" si="298"/>
        <v>0</v>
      </c>
      <c r="F35" s="12">
        <v>0</v>
      </c>
      <c r="G35" s="4">
        <v>0</v>
      </c>
      <c r="H35" s="9">
        <v>0</v>
      </c>
      <c r="I35" s="12">
        <v>0</v>
      </c>
      <c r="J35" s="4">
        <v>0</v>
      </c>
      <c r="K35" s="9">
        <v>0</v>
      </c>
      <c r="L35" s="12"/>
      <c r="M35" s="4"/>
      <c r="N35" s="9"/>
      <c r="O35" s="12">
        <v>0</v>
      </c>
      <c r="P35" s="4">
        <v>0</v>
      </c>
      <c r="Q35" s="9">
        <v>0</v>
      </c>
      <c r="R35" s="12">
        <v>0</v>
      </c>
      <c r="S35" s="4">
        <v>0</v>
      </c>
      <c r="T35" s="9">
        <v>0</v>
      </c>
      <c r="U35" s="12"/>
      <c r="V35" s="4"/>
      <c r="W35" s="9"/>
      <c r="X35" s="12">
        <v>0</v>
      </c>
      <c r="Y35" s="4">
        <v>0</v>
      </c>
      <c r="Z35" s="9">
        <v>0</v>
      </c>
      <c r="AA35" s="12">
        <v>0</v>
      </c>
      <c r="AB35" s="4">
        <v>0</v>
      </c>
      <c r="AC35" s="9">
        <v>0</v>
      </c>
      <c r="AD35" s="12">
        <v>0</v>
      </c>
      <c r="AE35" s="4">
        <v>0</v>
      </c>
      <c r="AF35" s="9">
        <v>0</v>
      </c>
      <c r="AG35" s="12">
        <v>0</v>
      </c>
      <c r="AH35" s="4">
        <v>0</v>
      </c>
      <c r="AI35" s="9">
        <v>0</v>
      </c>
      <c r="AJ35" s="12">
        <v>0</v>
      </c>
      <c r="AK35" s="4">
        <v>0</v>
      </c>
      <c r="AL35" s="9">
        <v>0</v>
      </c>
      <c r="AM35" s="12">
        <v>0</v>
      </c>
      <c r="AN35" s="4">
        <v>0</v>
      </c>
      <c r="AO35" s="9">
        <v>0</v>
      </c>
      <c r="AP35" s="12">
        <v>0</v>
      </c>
      <c r="AQ35" s="4">
        <v>0</v>
      </c>
      <c r="AR35" s="9">
        <f t="shared" si="299"/>
        <v>0</v>
      </c>
      <c r="AS35" s="12">
        <v>0</v>
      </c>
      <c r="AT35" s="4">
        <v>0</v>
      </c>
      <c r="AU35" s="9">
        <f t="shared" si="300"/>
        <v>0</v>
      </c>
      <c r="AV35" s="12">
        <v>0</v>
      </c>
      <c r="AW35" s="4">
        <v>0</v>
      </c>
      <c r="AX35" s="9">
        <v>0</v>
      </c>
      <c r="AY35" s="12">
        <v>0</v>
      </c>
      <c r="AZ35" s="4">
        <v>0</v>
      </c>
      <c r="BA35" s="9">
        <v>0</v>
      </c>
      <c r="BB35" s="12"/>
      <c r="BC35" s="4"/>
      <c r="BD35" s="9"/>
      <c r="BE35" s="12">
        <v>0</v>
      </c>
      <c r="BF35" s="4">
        <v>0</v>
      </c>
      <c r="BG35" s="9">
        <v>0</v>
      </c>
      <c r="BH35" s="12"/>
      <c r="BI35" s="4"/>
      <c r="BJ35" s="9"/>
      <c r="BK35" s="12">
        <v>0</v>
      </c>
      <c r="BL35" s="4">
        <v>0</v>
      </c>
      <c r="BM35" s="9">
        <v>0</v>
      </c>
      <c r="BN35" s="12">
        <v>0</v>
      </c>
      <c r="BO35" s="4">
        <v>0</v>
      </c>
      <c r="BP35" s="9">
        <v>0</v>
      </c>
      <c r="BQ35" s="12">
        <v>0</v>
      </c>
      <c r="BR35" s="4">
        <v>0</v>
      </c>
      <c r="BS35" s="9">
        <v>0</v>
      </c>
      <c r="BT35" s="12">
        <v>0</v>
      </c>
      <c r="BU35" s="4">
        <v>0</v>
      </c>
      <c r="BV35" s="9">
        <v>0</v>
      </c>
      <c r="BW35" s="12">
        <v>0</v>
      </c>
      <c r="BX35" s="4">
        <v>0</v>
      </c>
      <c r="BY35" s="9">
        <v>0</v>
      </c>
      <c r="BZ35" s="12">
        <v>0</v>
      </c>
      <c r="CA35" s="4">
        <v>4</v>
      </c>
      <c r="CB35" s="9">
        <v>0</v>
      </c>
      <c r="CC35" s="12">
        <v>0</v>
      </c>
      <c r="CD35" s="4">
        <v>0</v>
      </c>
      <c r="CE35" s="9">
        <v>0</v>
      </c>
      <c r="CF35" s="12">
        <v>0</v>
      </c>
      <c r="CG35" s="4">
        <v>0</v>
      </c>
      <c r="CH35" s="9">
        <v>0</v>
      </c>
      <c r="CI35" s="12">
        <v>0</v>
      </c>
      <c r="CJ35" s="4">
        <v>0</v>
      </c>
      <c r="CK35" s="9">
        <f t="shared" si="301"/>
        <v>0</v>
      </c>
      <c r="CL35" s="12">
        <v>0</v>
      </c>
      <c r="CM35" s="4">
        <v>0</v>
      </c>
      <c r="CN35" s="9">
        <v>0</v>
      </c>
      <c r="CO35" s="12">
        <v>0</v>
      </c>
      <c r="CP35" s="4">
        <v>0</v>
      </c>
      <c r="CQ35" s="9">
        <v>0</v>
      </c>
      <c r="CR35" s="12">
        <v>0</v>
      </c>
      <c r="CS35" s="4">
        <v>0</v>
      </c>
      <c r="CT35" s="9">
        <v>0</v>
      </c>
      <c r="CU35" s="12">
        <v>131</v>
      </c>
      <c r="CV35" s="4">
        <v>170</v>
      </c>
      <c r="CW35" s="9">
        <f t="shared" si="329"/>
        <v>1297.709923664122</v>
      </c>
      <c r="CX35" s="12">
        <v>1087</v>
      </c>
      <c r="CY35" s="4">
        <v>1345</v>
      </c>
      <c r="CZ35" s="9">
        <f t="shared" si="322"/>
        <v>1237.3505059797608</v>
      </c>
      <c r="DA35" s="12">
        <v>0</v>
      </c>
      <c r="DB35" s="4">
        <v>0</v>
      </c>
      <c r="DC35" s="9">
        <v>0</v>
      </c>
      <c r="DD35" s="12">
        <v>0</v>
      </c>
      <c r="DE35" s="4">
        <v>0</v>
      </c>
      <c r="DF35" s="9">
        <f t="shared" si="302"/>
        <v>0</v>
      </c>
      <c r="DG35" s="12">
        <v>0</v>
      </c>
      <c r="DH35" s="4">
        <v>0</v>
      </c>
      <c r="DI35" s="9">
        <v>0</v>
      </c>
      <c r="DJ35" s="12">
        <v>0</v>
      </c>
      <c r="DK35" s="4">
        <v>0</v>
      </c>
      <c r="DL35" s="9">
        <v>0</v>
      </c>
      <c r="DM35" s="12">
        <v>0</v>
      </c>
      <c r="DN35" s="4">
        <v>0</v>
      </c>
      <c r="DO35" s="9">
        <f t="shared" si="303"/>
        <v>0</v>
      </c>
      <c r="DP35" s="12">
        <v>0</v>
      </c>
      <c r="DQ35" s="4">
        <v>0</v>
      </c>
      <c r="DR35" s="9">
        <v>0</v>
      </c>
      <c r="DS35" s="12">
        <v>0</v>
      </c>
      <c r="DT35" s="4">
        <v>0</v>
      </c>
      <c r="DU35" s="9">
        <v>0</v>
      </c>
      <c r="DV35" s="12">
        <v>0</v>
      </c>
      <c r="DW35" s="4">
        <v>0</v>
      </c>
      <c r="DX35" s="9">
        <v>0</v>
      </c>
      <c r="DY35" s="12">
        <v>0</v>
      </c>
      <c r="DZ35" s="4">
        <v>0</v>
      </c>
      <c r="EA35" s="9">
        <v>0</v>
      </c>
      <c r="EB35" s="12"/>
      <c r="EC35" s="4"/>
      <c r="ED35" s="9"/>
      <c r="EE35" s="12">
        <v>0</v>
      </c>
      <c r="EF35" s="4">
        <v>0</v>
      </c>
      <c r="EG35" s="9">
        <v>0</v>
      </c>
      <c r="EH35" s="12">
        <v>0</v>
      </c>
      <c r="EI35" s="4">
        <v>0</v>
      </c>
      <c r="EJ35" s="9">
        <v>0</v>
      </c>
      <c r="EK35" s="12">
        <v>0</v>
      </c>
      <c r="EL35" s="4">
        <v>0</v>
      </c>
      <c r="EM35" s="9">
        <v>0</v>
      </c>
      <c r="EN35" s="12">
        <v>0</v>
      </c>
      <c r="EO35" s="4">
        <v>0</v>
      </c>
      <c r="EP35" s="9">
        <v>0</v>
      </c>
      <c r="EQ35" s="12">
        <v>0</v>
      </c>
      <c r="ER35" s="4">
        <v>0</v>
      </c>
      <c r="ES35" s="9">
        <v>0</v>
      </c>
      <c r="ET35" s="12">
        <v>0</v>
      </c>
      <c r="EU35" s="4">
        <v>0</v>
      </c>
      <c r="EV35" s="9">
        <v>0</v>
      </c>
      <c r="EW35" s="12">
        <v>0</v>
      </c>
      <c r="EX35" s="4">
        <v>0</v>
      </c>
      <c r="EY35" s="9">
        <v>0</v>
      </c>
      <c r="EZ35" s="12">
        <v>0</v>
      </c>
      <c r="FA35" s="4">
        <v>0</v>
      </c>
      <c r="FB35" s="9">
        <v>0</v>
      </c>
      <c r="FC35" s="12">
        <v>0</v>
      </c>
      <c r="FD35" s="4">
        <v>0</v>
      </c>
      <c r="FE35" s="9">
        <v>0</v>
      </c>
      <c r="FF35" s="12">
        <v>0</v>
      </c>
      <c r="FG35" s="4">
        <v>0</v>
      </c>
      <c r="FH35" s="9">
        <v>0</v>
      </c>
      <c r="FI35" s="12">
        <v>34</v>
      </c>
      <c r="FJ35" s="4">
        <v>49</v>
      </c>
      <c r="FK35" s="9">
        <f t="shared" ref="FK35" si="333">FJ35/FI35*1000</f>
        <v>1441.1764705882354</v>
      </c>
      <c r="FL35" s="12">
        <v>64</v>
      </c>
      <c r="FM35" s="4">
        <v>73</v>
      </c>
      <c r="FN35" s="9">
        <f t="shared" ref="FN35:FN42" si="334">FM35/FL35*1000</f>
        <v>1140.625</v>
      </c>
      <c r="FO35" s="12">
        <v>0</v>
      </c>
      <c r="FP35" s="4">
        <v>0</v>
      </c>
      <c r="FQ35" s="9">
        <v>0</v>
      </c>
      <c r="FR35" s="12">
        <v>0</v>
      </c>
      <c r="FS35" s="4">
        <v>0</v>
      </c>
      <c r="FT35" s="9">
        <v>0</v>
      </c>
      <c r="FU35" s="12">
        <v>0</v>
      </c>
      <c r="FV35" s="4">
        <v>0</v>
      </c>
      <c r="FW35" s="9">
        <f t="shared" si="304"/>
        <v>0</v>
      </c>
      <c r="FX35" s="12">
        <v>0</v>
      </c>
      <c r="FY35" s="4">
        <v>0</v>
      </c>
      <c r="FZ35" s="9">
        <v>0</v>
      </c>
      <c r="GA35" s="12">
        <v>0</v>
      </c>
      <c r="GB35" s="4">
        <v>0</v>
      </c>
      <c r="GC35" s="9">
        <f t="shared" si="305"/>
        <v>0</v>
      </c>
      <c r="GD35" s="12">
        <v>0</v>
      </c>
      <c r="GE35" s="4">
        <v>0</v>
      </c>
      <c r="GF35" s="9">
        <v>0</v>
      </c>
      <c r="GG35" s="12">
        <v>0</v>
      </c>
      <c r="GH35" s="4">
        <v>0</v>
      </c>
      <c r="GI35" s="9">
        <v>0</v>
      </c>
      <c r="GJ35" s="12">
        <v>0</v>
      </c>
      <c r="GK35" s="4">
        <v>0</v>
      </c>
      <c r="GL35" s="9">
        <v>0</v>
      </c>
      <c r="GM35" s="12">
        <v>0</v>
      </c>
      <c r="GN35" s="4">
        <v>0</v>
      </c>
      <c r="GO35" s="9">
        <v>0</v>
      </c>
      <c r="GP35" s="12">
        <v>0</v>
      </c>
      <c r="GQ35" s="4">
        <v>0</v>
      </c>
      <c r="GR35" s="9">
        <v>0</v>
      </c>
      <c r="GS35" s="12">
        <v>0</v>
      </c>
      <c r="GT35" s="4">
        <v>0</v>
      </c>
      <c r="GU35" s="9">
        <v>0</v>
      </c>
      <c r="GV35" s="12">
        <v>0</v>
      </c>
      <c r="GW35" s="4">
        <v>0</v>
      </c>
      <c r="GX35" s="9">
        <v>0</v>
      </c>
      <c r="GY35" s="12">
        <v>0</v>
      </c>
      <c r="GZ35" s="4">
        <v>0</v>
      </c>
      <c r="HA35" s="9">
        <v>0</v>
      </c>
      <c r="HB35" s="12">
        <v>0</v>
      </c>
      <c r="HC35" s="4">
        <v>0</v>
      </c>
      <c r="HD35" s="9">
        <v>0</v>
      </c>
      <c r="HE35" s="12">
        <v>0</v>
      </c>
      <c r="HF35" s="4">
        <v>0</v>
      </c>
      <c r="HG35" s="9">
        <v>0</v>
      </c>
      <c r="HH35" s="12">
        <v>0</v>
      </c>
      <c r="HI35" s="4">
        <v>0</v>
      </c>
      <c r="HJ35" s="9">
        <v>0</v>
      </c>
      <c r="HK35" s="12">
        <v>8924</v>
      </c>
      <c r="HL35" s="4">
        <v>13469</v>
      </c>
      <c r="HM35" s="9">
        <f t="shared" si="331"/>
        <v>1509.3007619901389</v>
      </c>
      <c r="HN35" s="12">
        <v>0</v>
      </c>
      <c r="HO35" s="4">
        <v>0</v>
      </c>
      <c r="HP35" s="9">
        <v>0</v>
      </c>
      <c r="HQ35" s="12">
        <v>0</v>
      </c>
      <c r="HR35" s="4">
        <v>0</v>
      </c>
      <c r="HS35" s="9">
        <v>0</v>
      </c>
      <c r="HT35" s="12">
        <v>0</v>
      </c>
      <c r="HU35" s="4">
        <v>0</v>
      </c>
      <c r="HV35" s="9">
        <v>0</v>
      </c>
      <c r="HW35" s="12">
        <v>0</v>
      </c>
      <c r="HX35" s="4">
        <v>0</v>
      </c>
      <c r="HY35" s="9">
        <v>0</v>
      </c>
      <c r="HZ35" s="12">
        <v>0</v>
      </c>
      <c r="IA35" s="4">
        <v>0</v>
      </c>
      <c r="IB35" s="9">
        <v>0</v>
      </c>
      <c r="IC35" s="12">
        <v>0</v>
      </c>
      <c r="ID35" s="4">
        <v>0</v>
      </c>
      <c r="IE35" s="9">
        <v>0</v>
      </c>
      <c r="IF35" s="12">
        <v>0</v>
      </c>
      <c r="IG35" s="4">
        <v>0</v>
      </c>
      <c r="IH35" s="9">
        <v>0</v>
      </c>
      <c r="II35" s="12"/>
      <c r="IJ35" s="4"/>
      <c r="IK35" s="9"/>
      <c r="IL35" s="12">
        <v>0</v>
      </c>
      <c r="IM35" s="4">
        <v>0</v>
      </c>
      <c r="IN35" s="9">
        <f t="shared" si="306"/>
        <v>0</v>
      </c>
      <c r="IO35" s="12">
        <v>0</v>
      </c>
      <c r="IP35" s="4">
        <v>0</v>
      </c>
      <c r="IQ35" s="9">
        <f t="shared" si="307"/>
        <v>0</v>
      </c>
      <c r="IR35" s="12">
        <v>0</v>
      </c>
      <c r="IS35" s="4">
        <v>0</v>
      </c>
      <c r="IT35" s="9">
        <f t="shared" si="308"/>
        <v>0</v>
      </c>
      <c r="IU35" s="12">
        <v>0</v>
      </c>
      <c r="IV35" s="4">
        <v>0</v>
      </c>
      <c r="IW35" s="9">
        <v>0</v>
      </c>
      <c r="IX35" s="12">
        <v>2419</v>
      </c>
      <c r="IY35" s="4">
        <v>3438</v>
      </c>
      <c r="IZ35" s="9">
        <f t="shared" si="309"/>
        <v>1421.2484497726334</v>
      </c>
      <c r="JA35" s="12">
        <v>0</v>
      </c>
      <c r="JB35" s="4">
        <v>0</v>
      </c>
      <c r="JC35" s="9">
        <v>0</v>
      </c>
      <c r="JD35" s="12"/>
      <c r="JE35" s="4"/>
      <c r="JF35" s="9"/>
      <c r="JG35" s="12">
        <v>0</v>
      </c>
      <c r="JH35" s="4">
        <v>0</v>
      </c>
      <c r="JI35" s="9">
        <v>0</v>
      </c>
      <c r="JJ35" s="12">
        <v>0</v>
      </c>
      <c r="JK35" s="4">
        <v>0</v>
      </c>
      <c r="JL35" s="9">
        <f t="shared" si="310"/>
        <v>0</v>
      </c>
      <c r="JM35" s="12"/>
      <c r="JN35" s="4"/>
      <c r="JO35" s="9"/>
      <c r="JP35" s="12">
        <v>0</v>
      </c>
      <c r="JQ35" s="4">
        <v>0</v>
      </c>
      <c r="JR35" s="9">
        <v>0</v>
      </c>
      <c r="JS35" s="12">
        <v>0</v>
      </c>
      <c r="JT35" s="4">
        <v>0</v>
      </c>
      <c r="JU35" s="9">
        <v>0</v>
      </c>
      <c r="JV35" s="12">
        <v>0</v>
      </c>
      <c r="JW35" s="4">
        <v>0</v>
      </c>
      <c r="JX35" s="9">
        <v>0</v>
      </c>
      <c r="JY35" s="12">
        <v>0</v>
      </c>
      <c r="JZ35" s="4">
        <v>0</v>
      </c>
      <c r="KA35" s="9">
        <v>0</v>
      </c>
      <c r="KB35" s="12">
        <v>0</v>
      </c>
      <c r="KC35" s="4">
        <v>0</v>
      </c>
      <c r="KD35" s="9">
        <v>0</v>
      </c>
      <c r="KE35" s="12">
        <v>5476</v>
      </c>
      <c r="KF35" s="4">
        <v>6307</v>
      </c>
      <c r="KG35" s="9">
        <f t="shared" si="311"/>
        <v>1151.753104455807</v>
      </c>
      <c r="KH35" s="12">
        <v>0</v>
      </c>
      <c r="KI35" s="4">
        <v>0</v>
      </c>
      <c r="KJ35" s="9">
        <v>0</v>
      </c>
      <c r="KK35" s="12">
        <v>0</v>
      </c>
      <c r="KL35" s="4">
        <v>0</v>
      </c>
      <c r="KM35" s="9">
        <v>0</v>
      </c>
      <c r="KN35" s="12">
        <v>0</v>
      </c>
      <c r="KO35" s="4">
        <v>0</v>
      </c>
      <c r="KP35" s="9">
        <f>IF(KN35=0,0,KO35/KN35*1000)</f>
        <v>0</v>
      </c>
      <c r="KQ35" s="12">
        <v>0</v>
      </c>
      <c r="KR35" s="4">
        <v>0</v>
      </c>
      <c r="KS35" s="9">
        <v>0</v>
      </c>
      <c r="KT35" s="12">
        <v>0</v>
      </c>
      <c r="KU35" s="4">
        <v>0</v>
      </c>
      <c r="KV35" s="9">
        <v>0</v>
      </c>
      <c r="KW35" s="12">
        <v>0</v>
      </c>
      <c r="KX35" s="4">
        <v>0</v>
      </c>
      <c r="KY35" s="9">
        <v>0</v>
      </c>
      <c r="KZ35" s="12">
        <v>0</v>
      </c>
      <c r="LA35" s="4">
        <v>0</v>
      </c>
      <c r="LB35" s="9">
        <v>0</v>
      </c>
      <c r="LC35" s="12">
        <v>0</v>
      </c>
      <c r="LD35" s="4">
        <v>0</v>
      </c>
      <c r="LE35" s="9">
        <v>0</v>
      </c>
      <c r="LF35" s="12">
        <v>0</v>
      </c>
      <c r="LG35" s="4">
        <v>0</v>
      </c>
      <c r="LH35" s="9">
        <f t="shared" si="312"/>
        <v>0</v>
      </c>
      <c r="LI35" s="12">
        <v>0</v>
      </c>
      <c r="LJ35" s="4">
        <v>0</v>
      </c>
      <c r="LK35" s="9">
        <v>0</v>
      </c>
      <c r="LL35" s="12">
        <v>0</v>
      </c>
      <c r="LM35" s="4">
        <v>0</v>
      </c>
      <c r="LN35" s="9">
        <v>0</v>
      </c>
      <c r="LO35" s="12">
        <v>0</v>
      </c>
      <c r="LP35" s="4">
        <v>0</v>
      </c>
      <c r="LQ35" s="9">
        <f t="shared" si="313"/>
        <v>0</v>
      </c>
      <c r="LR35" s="12">
        <v>0</v>
      </c>
      <c r="LS35" s="4">
        <v>0</v>
      </c>
      <c r="LT35" s="9">
        <v>0</v>
      </c>
      <c r="LU35" s="12">
        <v>0</v>
      </c>
      <c r="LV35" s="4">
        <v>0</v>
      </c>
      <c r="LW35" s="9">
        <v>0</v>
      </c>
      <c r="LX35" s="12">
        <v>0</v>
      </c>
      <c r="LY35" s="4">
        <v>0</v>
      </c>
      <c r="LZ35" s="9">
        <v>0</v>
      </c>
      <c r="MA35" s="12">
        <v>0</v>
      </c>
      <c r="MB35" s="4">
        <v>0</v>
      </c>
      <c r="MC35" s="9">
        <f t="shared" si="314"/>
        <v>0</v>
      </c>
      <c r="MD35" s="12">
        <v>0</v>
      </c>
      <c r="ME35" s="4">
        <v>0</v>
      </c>
      <c r="MF35" s="9">
        <v>0</v>
      </c>
      <c r="MG35" s="12">
        <v>0</v>
      </c>
      <c r="MH35" s="4">
        <v>0</v>
      </c>
      <c r="MI35" s="9">
        <v>0</v>
      </c>
      <c r="MJ35" s="12">
        <v>0</v>
      </c>
      <c r="MK35" s="4">
        <v>0</v>
      </c>
      <c r="ML35" s="9">
        <v>0</v>
      </c>
      <c r="MM35" s="12">
        <v>0</v>
      </c>
      <c r="MN35" s="4">
        <v>0</v>
      </c>
      <c r="MO35" s="9">
        <v>0</v>
      </c>
      <c r="MP35" s="12">
        <v>0</v>
      </c>
      <c r="MQ35" s="4">
        <v>0</v>
      </c>
      <c r="MR35" s="9">
        <v>0</v>
      </c>
      <c r="MS35" s="12">
        <v>0</v>
      </c>
      <c r="MT35" s="4">
        <v>0</v>
      </c>
      <c r="MU35" s="9">
        <v>0</v>
      </c>
      <c r="MV35" s="12">
        <v>0</v>
      </c>
      <c r="MW35" s="4">
        <v>0</v>
      </c>
      <c r="MX35" s="9">
        <v>0</v>
      </c>
      <c r="MY35" s="12">
        <v>0</v>
      </c>
      <c r="MZ35" s="4">
        <v>0</v>
      </c>
      <c r="NA35" s="9">
        <v>0</v>
      </c>
      <c r="NB35" s="12">
        <v>0</v>
      </c>
      <c r="NC35" s="4">
        <v>0</v>
      </c>
      <c r="ND35" s="9">
        <v>0</v>
      </c>
      <c r="NE35" s="12">
        <v>0</v>
      </c>
      <c r="NF35" s="4">
        <v>0</v>
      </c>
      <c r="NG35" s="9">
        <v>0</v>
      </c>
      <c r="NH35" s="12">
        <v>0</v>
      </c>
      <c r="NI35" s="4">
        <v>0</v>
      </c>
      <c r="NJ35" s="9">
        <v>0</v>
      </c>
      <c r="NK35" s="12"/>
      <c r="NL35" s="4"/>
      <c r="NM35" s="9"/>
      <c r="NN35" s="12"/>
      <c r="NO35" s="4"/>
      <c r="NP35" s="9"/>
      <c r="NQ35" s="12">
        <v>0</v>
      </c>
      <c r="NR35" s="4">
        <v>0</v>
      </c>
      <c r="NS35" s="9">
        <v>0</v>
      </c>
      <c r="NT35" s="12"/>
      <c r="NU35" s="221"/>
      <c r="NV35" s="9"/>
      <c r="NW35" s="12">
        <v>0</v>
      </c>
      <c r="NX35" s="4">
        <v>0</v>
      </c>
      <c r="NY35" s="9">
        <v>0</v>
      </c>
      <c r="NZ35" s="12">
        <v>0</v>
      </c>
      <c r="OA35" s="4">
        <v>0</v>
      </c>
      <c r="OB35" s="9">
        <v>0</v>
      </c>
      <c r="OC35" s="12">
        <v>0</v>
      </c>
      <c r="OD35" s="4">
        <v>0</v>
      </c>
      <c r="OE35" s="9">
        <v>0</v>
      </c>
      <c r="OF35" s="12">
        <v>0</v>
      </c>
      <c r="OG35" s="4">
        <v>0</v>
      </c>
      <c r="OH35" s="9">
        <v>0</v>
      </c>
      <c r="OI35" s="12">
        <v>0</v>
      </c>
      <c r="OJ35" s="4">
        <v>0</v>
      </c>
      <c r="OK35" s="9">
        <v>0</v>
      </c>
      <c r="OL35" s="12">
        <v>0</v>
      </c>
      <c r="OM35" s="4">
        <v>0</v>
      </c>
      <c r="ON35" s="9">
        <v>0</v>
      </c>
      <c r="OO35" s="12">
        <v>0</v>
      </c>
      <c r="OP35" s="4">
        <v>0</v>
      </c>
      <c r="OQ35" s="9">
        <v>0</v>
      </c>
      <c r="OR35" s="12">
        <v>0</v>
      </c>
      <c r="OS35" s="4">
        <v>0</v>
      </c>
      <c r="OT35" s="9">
        <v>0</v>
      </c>
      <c r="OU35" s="12">
        <v>0</v>
      </c>
      <c r="OV35" s="4">
        <v>0</v>
      </c>
      <c r="OW35" s="9">
        <v>0</v>
      </c>
      <c r="OX35" s="12">
        <v>0</v>
      </c>
      <c r="OY35" s="4">
        <v>0</v>
      </c>
      <c r="OZ35" s="9">
        <v>0</v>
      </c>
      <c r="PA35" s="12">
        <v>152</v>
      </c>
      <c r="PB35" s="4">
        <v>290</v>
      </c>
      <c r="PC35" s="9">
        <f t="shared" ref="PC35" si="335">PB35/PA35*1000</f>
        <v>1907.8947368421052</v>
      </c>
      <c r="PD35" s="12">
        <v>0</v>
      </c>
      <c r="PE35" s="4">
        <v>0</v>
      </c>
      <c r="PF35" s="9">
        <v>0</v>
      </c>
      <c r="PG35" s="12">
        <v>0</v>
      </c>
      <c r="PH35" s="4">
        <v>0</v>
      </c>
      <c r="PI35" s="9">
        <v>0</v>
      </c>
      <c r="PJ35" s="12">
        <v>0</v>
      </c>
      <c r="PK35" s="4">
        <v>0</v>
      </c>
      <c r="PL35" s="9">
        <f t="shared" si="316"/>
        <v>0</v>
      </c>
      <c r="PM35" s="12">
        <v>0</v>
      </c>
      <c r="PN35" s="4">
        <v>0</v>
      </c>
      <c r="PO35" s="9">
        <f t="shared" si="317"/>
        <v>0</v>
      </c>
      <c r="PP35" s="12">
        <v>0</v>
      </c>
      <c r="PQ35" s="4">
        <v>0</v>
      </c>
      <c r="PR35" s="9">
        <v>0</v>
      </c>
      <c r="PS35" s="12">
        <v>0</v>
      </c>
      <c r="PT35" s="4">
        <v>0</v>
      </c>
      <c r="PU35" s="9">
        <v>0</v>
      </c>
      <c r="PV35" s="12">
        <v>0</v>
      </c>
      <c r="PW35" s="4">
        <v>0</v>
      </c>
      <c r="PX35" s="9">
        <v>0</v>
      </c>
      <c r="PY35" s="12">
        <v>148</v>
      </c>
      <c r="PZ35" s="4">
        <v>325</v>
      </c>
      <c r="QA35" s="9">
        <f t="shared" si="318"/>
        <v>2195.9459459459463</v>
      </c>
      <c r="QB35" s="12">
        <v>0</v>
      </c>
      <c r="QC35" s="4">
        <v>0</v>
      </c>
      <c r="QD35" s="9">
        <v>0</v>
      </c>
      <c r="QE35" s="12">
        <v>0</v>
      </c>
      <c r="QF35" s="4">
        <v>0</v>
      </c>
      <c r="QG35" s="9">
        <v>0</v>
      </c>
      <c r="QH35" s="12">
        <v>0</v>
      </c>
      <c r="QI35" s="4">
        <v>0</v>
      </c>
      <c r="QJ35" s="9">
        <v>0</v>
      </c>
      <c r="QK35" s="12">
        <v>0</v>
      </c>
      <c r="QL35" s="4">
        <v>0</v>
      </c>
      <c r="QM35" s="9">
        <v>0</v>
      </c>
      <c r="QN35" s="12">
        <v>0</v>
      </c>
      <c r="QO35" s="4">
        <v>0</v>
      </c>
      <c r="QP35" s="9">
        <v>0</v>
      </c>
      <c r="QQ35" s="12">
        <v>0</v>
      </c>
      <c r="QR35" s="4">
        <v>0</v>
      </c>
      <c r="QS35" s="9">
        <v>0</v>
      </c>
      <c r="QT35" s="12">
        <v>6245</v>
      </c>
      <c r="QU35" s="4">
        <v>8783</v>
      </c>
      <c r="QV35" s="9">
        <f t="shared" si="319"/>
        <v>1406.4051240992794</v>
      </c>
      <c r="QW35" s="12">
        <v>33229</v>
      </c>
      <c r="QX35" s="4">
        <v>54699</v>
      </c>
      <c r="QY35" s="9">
        <f t="shared" si="320"/>
        <v>1646.122362996178</v>
      </c>
      <c r="QZ35" s="12">
        <f t="shared" si="20"/>
        <v>57909</v>
      </c>
      <c r="RA35" s="9">
        <f t="shared" si="21"/>
        <v>88952</v>
      </c>
    </row>
    <row r="36" spans="1:469" x14ac:dyDescent="0.3">
      <c r="A36" s="98">
        <v>2006</v>
      </c>
      <c r="B36" s="94" t="s">
        <v>6</v>
      </c>
      <c r="C36" s="12">
        <v>0</v>
      </c>
      <c r="D36" s="4">
        <v>0</v>
      </c>
      <c r="E36" s="9">
        <f t="shared" si="298"/>
        <v>0</v>
      </c>
      <c r="F36" s="12">
        <v>0</v>
      </c>
      <c r="G36" s="4">
        <v>0</v>
      </c>
      <c r="H36" s="9">
        <v>0</v>
      </c>
      <c r="I36" s="12">
        <v>0</v>
      </c>
      <c r="J36" s="4">
        <v>0</v>
      </c>
      <c r="K36" s="9">
        <v>0</v>
      </c>
      <c r="L36" s="12"/>
      <c r="M36" s="4"/>
      <c r="N36" s="9"/>
      <c r="O36" s="12">
        <v>0</v>
      </c>
      <c r="P36" s="4">
        <v>0</v>
      </c>
      <c r="Q36" s="9">
        <v>0</v>
      </c>
      <c r="R36" s="12">
        <v>194</v>
      </c>
      <c r="S36" s="4">
        <v>339</v>
      </c>
      <c r="T36" s="9">
        <f t="shared" si="321"/>
        <v>1747.4226804123712</v>
      </c>
      <c r="U36" s="12"/>
      <c r="V36" s="4"/>
      <c r="W36" s="9"/>
      <c r="X36" s="12">
        <v>0</v>
      </c>
      <c r="Y36" s="4">
        <v>0</v>
      </c>
      <c r="Z36" s="9">
        <v>0</v>
      </c>
      <c r="AA36" s="12">
        <v>0</v>
      </c>
      <c r="AB36" s="4">
        <v>0</v>
      </c>
      <c r="AC36" s="9">
        <v>0</v>
      </c>
      <c r="AD36" s="12">
        <v>0</v>
      </c>
      <c r="AE36" s="4">
        <v>0</v>
      </c>
      <c r="AF36" s="9">
        <v>0</v>
      </c>
      <c r="AG36" s="12">
        <v>0</v>
      </c>
      <c r="AH36" s="4">
        <v>0</v>
      </c>
      <c r="AI36" s="9">
        <v>0</v>
      </c>
      <c r="AJ36" s="12">
        <v>0</v>
      </c>
      <c r="AK36" s="4">
        <v>0</v>
      </c>
      <c r="AL36" s="9">
        <v>0</v>
      </c>
      <c r="AM36" s="12">
        <v>0</v>
      </c>
      <c r="AN36" s="4">
        <v>0</v>
      </c>
      <c r="AO36" s="9">
        <v>0</v>
      </c>
      <c r="AP36" s="12">
        <v>0</v>
      </c>
      <c r="AQ36" s="4">
        <v>0</v>
      </c>
      <c r="AR36" s="9">
        <f t="shared" si="299"/>
        <v>0</v>
      </c>
      <c r="AS36" s="12">
        <v>0</v>
      </c>
      <c r="AT36" s="4">
        <v>0</v>
      </c>
      <c r="AU36" s="9">
        <f t="shared" si="300"/>
        <v>0</v>
      </c>
      <c r="AV36" s="12">
        <v>0</v>
      </c>
      <c r="AW36" s="4">
        <v>0</v>
      </c>
      <c r="AX36" s="9">
        <v>0</v>
      </c>
      <c r="AY36" s="12">
        <v>0</v>
      </c>
      <c r="AZ36" s="4">
        <v>0</v>
      </c>
      <c r="BA36" s="9">
        <v>0</v>
      </c>
      <c r="BB36" s="12"/>
      <c r="BC36" s="4"/>
      <c r="BD36" s="9"/>
      <c r="BE36" s="12">
        <v>0</v>
      </c>
      <c r="BF36" s="4">
        <v>0</v>
      </c>
      <c r="BG36" s="9">
        <v>0</v>
      </c>
      <c r="BH36" s="12"/>
      <c r="BI36" s="4"/>
      <c r="BJ36" s="9"/>
      <c r="BK36" s="12">
        <v>0</v>
      </c>
      <c r="BL36" s="4">
        <v>0</v>
      </c>
      <c r="BM36" s="9">
        <v>0</v>
      </c>
      <c r="BN36" s="12">
        <v>0</v>
      </c>
      <c r="BO36" s="4">
        <v>0</v>
      </c>
      <c r="BP36" s="9">
        <v>0</v>
      </c>
      <c r="BQ36" s="12">
        <v>0</v>
      </c>
      <c r="BR36" s="4">
        <v>0</v>
      </c>
      <c r="BS36" s="9">
        <v>0</v>
      </c>
      <c r="BT36" s="12">
        <v>0</v>
      </c>
      <c r="BU36" s="4">
        <v>0</v>
      </c>
      <c r="BV36" s="9">
        <v>0</v>
      </c>
      <c r="BW36" s="12">
        <v>0</v>
      </c>
      <c r="BX36" s="4">
        <v>0</v>
      </c>
      <c r="BY36" s="9">
        <v>0</v>
      </c>
      <c r="BZ36" s="12">
        <v>0</v>
      </c>
      <c r="CA36" s="4">
        <v>0</v>
      </c>
      <c r="CB36" s="9">
        <v>0</v>
      </c>
      <c r="CC36" s="12">
        <v>0</v>
      </c>
      <c r="CD36" s="4">
        <v>0</v>
      </c>
      <c r="CE36" s="9">
        <v>0</v>
      </c>
      <c r="CF36" s="12">
        <v>0</v>
      </c>
      <c r="CG36" s="4">
        <v>0</v>
      </c>
      <c r="CH36" s="9">
        <v>0</v>
      </c>
      <c r="CI36" s="12">
        <v>0</v>
      </c>
      <c r="CJ36" s="4">
        <v>0</v>
      </c>
      <c r="CK36" s="9">
        <f t="shared" si="301"/>
        <v>0</v>
      </c>
      <c r="CL36" s="12">
        <v>0</v>
      </c>
      <c r="CM36" s="4">
        <v>0</v>
      </c>
      <c r="CN36" s="9">
        <v>0</v>
      </c>
      <c r="CO36" s="12">
        <v>0</v>
      </c>
      <c r="CP36" s="4">
        <v>0</v>
      </c>
      <c r="CQ36" s="9">
        <v>0</v>
      </c>
      <c r="CR36" s="12">
        <v>0</v>
      </c>
      <c r="CS36" s="4">
        <v>0</v>
      </c>
      <c r="CT36" s="9">
        <v>0</v>
      </c>
      <c r="CU36" s="12">
        <v>43</v>
      </c>
      <c r="CV36" s="4">
        <v>103</v>
      </c>
      <c r="CW36" s="9">
        <f t="shared" si="329"/>
        <v>2395.348837209302</v>
      </c>
      <c r="CX36" s="12">
        <v>629</v>
      </c>
      <c r="CY36" s="4">
        <v>985</v>
      </c>
      <c r="CZ36" s="9">
        <f t="shared" si="322"/>
        <v>1565.9777424483307</v>
      </c>
      <c r="DA36" s="12">
        <v>0</v>
      </c>
      <c r="DB36" s="4">
        <v>0</v>
      </c>
      <c r="DC36" s="9">
        <v>0</v>
      </c>
      <c r="DD36" s="12">
        <v>0</v>
      </c>
      <c r="DE36" s="4">
        <v>0</v>
      </c>
      <c r="DF36" s="9">
        <f t="shared" si="302"/>
        <v>0</v>
      </c>
      <c r="DG36" s="12">
        <v>0</v>
      </c>
      <c r="DH36" s="4">
        <v>0</v>
      </c>
      <c r="DI36" s="9">
        <v>0</v>
      </c>
      <c r="DJ36" s="12">
        <v>0</v>
      </c>
      <c r="DK36" s="4">
        <v>0</v>
      </c>
      <c r="DL36" s="9">
        <v>0</v>
      </c>
      <c r="DM36" s="12">
        <v>0</v>
      </c>
      <c r="DN36" s="4">
        <v>0</v>
      </c>
      <c r="DO36" s="9">
        <f t="shared" si="303"/>
        <v>0</v>
      </c>
      <c r="DP36" s="12">
        <v>0</v>
      </c>
      <c r="DQ36" s="4">
        <v>0</v>
      </c>
      <c r="DR36" s="9">
        <v>0</v>
      </c>
      <c r="DS36" s="12">
        <v>0</v>
      </c>
      <c r="DT36" s="4">
        <v>0</v>
      </c>
      <c r="DU36" s="9">
        <v>0</v>
      </c>
      <c r="DV36" s="12">
        <v>0</v>
      </c>
      <c r="DW36" s="4">
        <v>0</v>
      </c>
      <c r="DX36" s="9">
        <v>0</v>
      </c>
      <c r="DY36" s="12">
        <v>0</v>
      </c>
      <c r="DZ36" s="4">
        <v>0</v>
      </c>
      <c r="EA36" s="9">
        <v>0</v>
      </c>
      <c r="EB36" s="12"/>
      <c r="EC36" s="4"/>
      <c r="ED36" s="9"/>
      <c r="EE36" s="12">
        <v>0</v>
      </c>
      <c r="EF36" s="4">
        <v>0</v>
      </c>
      <c r="EG36" s="9">
        <v>0</v>
      </c>
      <c r="EH36" s="12">
        <v>0</v>
      </c>
      <c r="EI36" s="4">
        <v>0</v>
      </c>
      <c r="EJ36" s="9">
        <v>0</v>
      </c>
      <c r="EK36" s="12">
        <v>0</v>
      </c>
      <c r="EL36" s="4">
        <v>0</v>
      </c>
      <c r="EM36" s="9">
        <v>0</v>
      </c>
      <c r="EN36" s="12">
        <v>0</v>
      </c>
      <c r="EO36" s="4">
        <v>0</v>
      </c>
      <c r="EP36" s="9">
        <v>0</v>
      </c>
      <c r="EQ36" s="12">
        <v>0</v>
      </c>
      <c r="ER36" s="4">
        <v>0</v>
      </c>
      <c r="ES36" s="9">
        <v>0</v>
      </c>
      <c r="ET36" s="12">
        <v>0</v>
      </c>
      <c r="EU36" s="4">
        <v>0</v>
      </c>
      <c r="EV36" s="9">
        <v>0</v>
      </c>
      <c r="EW36" s="12">
        <v>0</v>
      </c>
      <c r="EX36" s="4">
        <v>0</v>
      </c>
      <c r="EY36" s="9">
        <v>0</v>
      </c>
      <c r="EZ36" s="12">
        <v>0</v>
      </c>
      <c r="FA36" s="4">
        <v>0</v>
      </c>
      <c r="FB36" s="9">
        <v>0</v>
      </c>
      <c r="FC36" s="12">
        <v>0</v>
      </c>
      <c r="FD36" s="4">
        <v>0</v>
      </c>
      <c r="FE36" s="9">
        <v>0</v>
      </c>
      <c r="FF36" s="12">
        <v>0</v>
      </c>
      <c r="FG36" s="4">
        <v>0</v>
      </c>
      <c r="FH36" s="9">
        <v>0</v>
      </c>
      <c r="FI36" s="12">
        <v>0</v>
      </c>
      <c r="FJ36" s="4">
        <v>0</v>
      </c>
      <c r="FK36" s="9">
        <v>0</v>
      </c>
      <c r="FL36" s="12">
        <v>0</v>
      </c>
      <c r="FM36" s="4">
        <v>0</v>
      </c>
      <c r="FN36" s="9">
        <v>0</v>
      </c>
      <c r="FO36" s="12">
        <v>0</v>
      </c>
      <c r="FP36" s="4">
        <v>0</v>
      </c>
      <c r="FQ36" s="9">
        <v>0</v>
      </c>
      <c r="FR36" s="12">
        <v>0</v>
      </c>
      <c r="FS36" s="4">
        <v>0</v>
      </c>
      <c r="FT36" s="9">
        <v>0</v>
      </c>
      <c r="FU36" s="12">
        <v>0</v>
      </c>
      <c r="FV36" s="4">
        <v>0</v>
      </c>
      <c r="FW36" s="9">
        <f t="shared" si="304"/>
        <v>0</v>
      </c>
      <c r="FX36" s="12">
        <v>0</v>
      </c>
      <c r="FY36" s="4">
        <v>0</v>
      </c>
      <c r="FZ36" s="9">
        <v>0</v>
      </c>
      <c r="GA36" s="12">
        <v>0</v>
      </c>
      <c r="GB36" s="4">
        <v>0</v>
      </c>
      <c r="GC36" s="9">
        <f t="shared" si="305"/>
        <v>0</v>
      </c>
      <c r="GD36" s="12">
        <v>0</v>
      </c>
      <c r="GE36" s="4">
        <v>0</v>
      </c>
      <c r="GF36" s="9">
        <v>0</v>
      </c>
      <c r="GG36" s="12">
        <v>0</v>
      </c>
      <c r="GH36" s="4">
        <v>0</v>
      </c>
      <c r="GI36" s="9">
        <v>0</v>
      </c>
      <c r="GJ36" s="12">
        <v>0</v>
      </c>
      <c r="GK36" s="4">
        <v>0</v>
      </c>
      <c r="GL36" s="9">
        <v>0</v>
      </c>
      <c r="GM36" s="12">
        <v>0</v>
      </c>
      <c r="GN36" s="4">
        <v>0</v>
      </c>
      <c r="GO36" s="9">
        <v>0</v>
      </c>
      <c r="GP36" s="12">
        <v>0</v>
      </c>
      <c r="GQ36" s="4">
        <v>0</v>
      </c>
      <c r="GR36" s="9">
        <v>0</v>
      </c>
      <c r="GS36" s="12">
        <v>0</v>
      </c>
      <c r="GT36" s="4">
        <v>0</v>
      </c>
      <c r="GU36" s="9">
        <v>0</v>
      </c>
      <c r="GV36" s="12">
        <v>0</v>
      </c>
      <c r="GW36" s="4">
        <v>0</v>
      </c>
      <c r="GX36" s="9">
        <v>0</v>
      </c>
      <c r="GY36" s="12">
        <v>0</v>
      </c>
      <c r="GZ36" s="4">
        <v>0</v>
      </c>
      <c r="HA36" s="9">
        <v>0</v>
      </c>
      <c r="HB36" s="12">
        <v>0</v>
      </c>
      <c r="HC36" s="4">
        <v>0</v>
      </c>
      <c r="HD36" s="9">
        <v>0</v>
      </c>
      <c r="HE36" s="12">
        <v>0</v>
      </c>
      <c r="HF36" s="4">
        <v>0</v>
      </c>
      <c r="HG36" s="9">
        <v>0</v>
      </c>
      <c r="HH36" s="12">
        <v>0</v>
      </c>
      <c r="HI36" s="4">
        <v>0</v>
      </c>
      <c r="HJ36" s="9">
        <v>0</v>
      </c>
      <c r="HK36" s="12">
        <v>441</v>
      </c>
      <c r="HL36" s="4">
        <v>672</v>
      </c>
      <c r="HM36" s="9">
        <f t="shared" si="331"/>
        <v>1523.8095238095236</v>
      </c>
      <c r="HN36" s="12">
        <v>0</v>
      </c>
      <c r="HO36" s="4">
        <v>0</v>
      </c>
      <c r="HP36" s="9">
        <v>0</v>
      </c>
      <c r="HQ36" s="12">
        <v>0</v>
      </c>
      <c r="HR36" s="4">
        <v>0</v>
      </c>
      <c r="HS36" s="9">
        <v>0</v>
      </c>
      <c r="HT36" s="12">
        <v>0</v>
      </c>
      <c r="HU36" s="4">
        <v>0</v>
      </c>
      <c r="HV36" s="9">
        <v>0</v>
      </c>
      <c r="HW36" s="12">
        <v>0</v>
      </c>
      <c r="HX36" s="4">
        <v>0</v>
      </c>
      <c r="HY36" s="9">
        <v>0</v>
      </c>
      <c r="HZ36" s="12">
        <v>0</v>
      </c>
      <c r="IA36" s="4">
        <v>0</v>
      </c>
      <c r="IB36" s="9">
        <v>0</v>
      </c>
      <c r="IC36" s="12">
        <v>0</v>
      </c>
      <c r="ID36" s="4">
        <v>0</v>
      </c>
      <c r="IE36" s="9">
        <v>0</v>
      </c>
      <c r="IF36" s="12">
        <v>0</v>
      </c>
      <c r="IG36" s="4">
        <v>0</v>
      </c>
      <c r="IH36" s="9">
        <v>0</v>
      </c>
      <c r="II36" s="12"/>
      <c r="IJ36" s="4"/>
      <c r="IK36" s="9"/>
      <c r="IL36" s="12">
        <v>0</v>
      </c>
      <c r="IM36" s="4">
        <v>0</v>
      </c>
      <c r="IN36" s="9">
        <f t="shared" si="306"/>
        <v>0</v>
      </c>
      <c r="IO36" s="12">
        <v>0</v>
      </c>
      <c r="IP36" s="4">
        <v>0</v>
      </c>
      <c r="IQ36" s="9">
        <f t="shared" si="307"/>
        <v>0</v>
      </c>
      <c r="IR36" s="12">
        <v>0</v>
      </c>
      <c r="IS36" s="4">
        <v>0</v>
      </c>
      <c r="IT36" s="9">
        <f t="shared" si="308"/>
        <v>0</v>
      </c>
      <c r="IU36" s="12">
        <v>0</v>
      </c>
      <c r="IV36" s="4">
        <v>0</v>
      </c>
      <c r="IW36" s="9">
        <v>0</v>
      </c>
      <c r="IX36" s="12">
        <v>1</v>
      </c>
      <c r="IY36" s="4">
        <v>10</v>
      </c>
      <c r="IZ36" s="9">
        <f t="shared" si="309"/>
        <v>10000</v>
      </c>
      <c r="JA36" s="12">
        <v>0</v>
      </c>
      <c r="JB36" s="4">
        <v>0</v>
      </c>
      <c r="JC36" s="9">
        <v>0</v>
      </c>
      <c r="JD36" s="12"/>
      <c r="JE36" s="4"/>
      <c r="JF36" s="9"/>
      <c r="JG36" s="12">
        <v>0</v>
      </c>
      <c r="JH36" s="4">
        <v>0</v>
      </c>
      <c r="JI36" s="9">
        <v>0</v>
      </c>
      <c r="JJ36" s="12">
        <v>0</v>
      </c>
      <c r="JK36" s="4">
        <v>0</v>
      </c>
      <c r="JL36" s="9">
        <f t="shared" si="310"/>
        <v>0</v>
      </c>
      <c r="JM36" s="12"/>
      <c r="JN36" s="4"/>
      <c r="JO36" s="9"/>
      <c r="JP36" s="12">
        <v>0</v>
      </c>
      <c r="JQ36" s="4">
        <v>0</v>
      </c>
      <c r="JR36" s="9">
        <v>0</v>
      </c>
      <c r="JS36" s="12">
        <v>0</v>
      </c>
      <c r="JT36" s="4">
        <v>0</v>
      </c>
      <c r="JU36" s="9">
        <v>0</v>
      </c>
      <c r="JV36" s="12">
        <v>0</v>
      </c>
      <c r="JW36" s="4">
        <v>0</v>
      </c>
      <c r="JX36" s="9">
        <v>0</v>
      </c>
      <c r="JY36" s="12">
        <v>0</v>
      </c>
      <c r="JZ36" s="4">
        <v>0</v>
      </c>
      <c r="KA36" s="9">
        <v>0</v>
      </c>
      <c r="KB36" s="12">
        <v>0</v>
      </c>
      <c r="KC36" s="4">
        <v>0</v>
      </c>
      <c r="KD36" s="9">
        <v>0</v>
      </c>
      <c r="KE36" s="12">
        <v>2669</v>
      </c>
      <c r="KF36" s="4">
        <v>3183</v>
      </c>
      <c r="KG36" s="9">
        <f t="shared" si="311"/>
        <v>1192.5814911952041</v>
      </c>
      <c r="KH36" s="12">
        <v>0</v>
      </c>
      <c r="KI36" s="4">
        <v>0</v>
      </c>
      <c r="KJ36" s="9">
        <v>0</v>
      </c>
      <c r="KK36" s="12">
        <v>0</v>
      </c>
      <c r="KL36" s="4">
        <v>0</v>
      </c>
      <c r="KM36" s="9">
        <v>0</v>
      </c>
      <c r="KN36" s="12">
        <v>0</v>
      </c>
      <c r="KO36" s="4">
        <v>0</v>
      </c>
      <c r="KP36" s="9">
        <f>IF(KN36=0,0,KO36/KN36*1000)</f>
        <v>0</v>
      </c>
      <c r="KQ36" s="12">
        <v>0</v>
      </c>
      <c r="KR36" s="4">
        <v>0</v>
      </c>
      <c r="KS36" s="9">
        <v>0</v>
      </c>
      <c r="KT36" s="12">
        <v>0</v>
      </c>
      <c r="KU36" s="4">
        <v>0</v>
      </c>
      <c r="KV36" s="9">
        <v>0</v>
      </c>
      <c r="KW36" s="12">
        <v>4</v>
      </c>
      <c r="KX36" s="4">
        <v>10</v>
      </c>
      <c r="KY36" s="9">
        <f t="shared" ref="KY36:KY43" si="336">KX36/KW36*1000</f>
        <v>2500</v>
      </c>
      <c r="KZ36" s="12">
        <v>0</v>
      </c>
      <c r="LA36" s="4">
        <v>0</v>
      </c>
      <c r="LB36" s="9">
        <v>0</v>
      </c>
      <c r="LC36" s="12">
        <v>0</v>
      </c>
      <c r="LD36" s="4">
        <v>0</v>
      </c>
      <c r="LE36" s="9">
        <v>0</v>
      </c>
      <c r="LF36" s="12">
        <v>0</v>
      </c>
      <c r="LG36" s="4">
        <v>0</v>
      </c>
      <c r="LH36" s="9">
        <f t="shared" si="312"/>
        <v>0</v>
      </c>
      <c r="LI36" s="12">
        <v>0</v>
      </c>
      <c r="LJ36" s="4">
        <v>0</v>
      </c>
      <c r="LK36" s="9">
        <v>0</v>
      </c>
      <c r="LL36" s="12">
        <v>0</v>
      </c>
      <c r="LM36" s="4">
        <v>0</v>
      </c>
      <c r="LN36" s="9">
        <v>0</v>
      </c>
      <c r="LO36" s="12">
        <v>0</v>
      </c>
      <c r="LP36" s="4">
        <v>0</v>
      </c>
      <c r="LQ36" s="9">
        <f t="shared" si="313"/>
        <v>0</v>
      </c>
      <c r="LR36" s="12">
        <v>0</v>
      </c>
      <c r="LS36" s="4">
        <v>0</v>
      </c>
      <c r="LT36" s="9">
        <v>0</v>
      </c>
      <c r="LU36" s="12">
        <v>0</v>
      </c>
      <c r="LV36" s="4">
        <v>0</v>
      </c>
      <c r="LW36" s="9">
        <v>0</v>
      </c>
      <c r="LX36" s="12">
        <v>0</v>
      </c>
      <c r="LY36" s="4">
        <v>0</v>
      </c>
      <c r="LZ36" s="9">
        <v>0</v>
      </c>
      <c r="MA36" s="12">
        <v>0</v>
      </c>
      <c r="MB36" s="4">
        <v>0</v>
      </c>
      <c r="MC36" s="9">
        <f t="shared" si="314"/>
        <v>0</v>
      </c>
      <c r="MD36" s="12">
        <v>0</v>
      </c>
      <c r="ME36" s="4">
        <v>0</v>
      </c>
      <c r="MF36" s="9">
        <v>0</v>
      </c>
      <c r="MG36" s="12">
        <v>0</v>
      </c>
      <c r="MH36" s="4">
        <v>0</v>
      </c>
      <c r="MI36" s="9">
        <v>0</v>
      </c>
      <c r="MJ36" s="12">
        <v>0</v>
      </c>
      <c r="MK36" s="4">
        <v>0</v>
      </c>
      <c r="ML36" s="9">
        <v>0</v>
      </c>
      <c r="MM36" s="12">
        <v>0</v>
      </c>
      <c r="MN36" s="4">
        <v>0</v>
      </c>
      <c r="MO36" s="9">
        <v>0</v>
      </c>
      <c r="MP36" s="12">
        <v>0</v>
      </c>
      <c r="MQ36" s="4">
        <v>0</v>
      </c>
      <c r="MR36" s="9">
        <v>0</v>
      </c>
      <c r="MS36" s="12">
        <v>0</v>
      </c>
      <c r="MT36" s="4">
        <v>0</v>
      </c>
      <c r="MU36" s="9">
        <v>0</v>
      </c>
      <c r="MV36" s="12">
        <v>0</v>
      </c>
      <c r="MW36" s="4">
        <v>0</v>
      </c>
      <c r="MX36" s="9">
        <v>0</v>
      </c>
      <c r="MY36" s="12">
        <v>0</v>
      </c>
      <c r="MZ36" s="4">
        <v>0</v>
      </c>
      <c r="NA36" s="9">
        <v>0</v>
      </c>
      <c r="NB36" s="12">
        <v>0</v>
      </c>
      <c r="NC36" s="4">
        <v>0</v>
      </c>
      <c r="ND36" s="9">
        <v>0</v>
      </c>
      <c r="NE36" s="12">
        <v>0</v>
      </c>
      <c r="NF36" s="4">
        <v>0</v>
      </c>
      <c r="NG36" s="9">
        <v>0</v>
      </c>
      <c r="NH36" s="12">
        <v>0</v>
      </c>
      <c r="NI36" s="4">
        <v>0</v>
      </c>
      <c r="NJ36" s="9">
        <v>0</v>
      </c>
      <c r="NK36" s="12"/>
      <c r="NL36" s="4"/>
      <c r="NM36" s="9"/>
      <c r="NN36" s="12"/>
      <c r="NO36" s="4"/>
      <c r="NP36" s="9"/>
      <c r="NQ36" s="12">
        <v>0</v>
      </c>
      <c r="NR36" s="4">
        <v>0</v>
      </c>
      <c r="NS36" s="9">
        <v>0</v>
      </c>
      <c r="NT36" s="12"/>
      <c r="NU36" s="221"/>
      <c r="NV36" s="9"/>
      <c r="NW36" s="12">
        <v>0</v>
      </c>
      <c r="NX36" s="4">
        <v>0</v>
      </c>
      <c r="NY36" s="9">
        <v>0</v>
      </c>
      <c r="NZ36" s="12">
        <v>0</v>
      </c>
      <c r="OA36" s="4">
        <v>0</v>
      </c>
      <c r="OB36" s="9">
        <v>0</v>
      </c>
      <c r="OC36" s="12">
        <v>0</v>
      </c>
      <c r="OD36" s="4">
        <v>0</v>
      </c>
      <c r="OE36" s="9">
        <v>0</v>
      </c>
      <c r="OF36" s="12">
        <v>0</v>
      </c>
      <c r="OG36" s="4">
        <v>0</v>
      </c>
      <c r="OH36" s="9">
        <v>0</v>
      </c>
      <c r="OI36" s="12">
        <v>0</v>
      </c>
      <c r="OJ36" s="4">
        <v>0</v>
      </c>
      <c r="OK36" s="9">
        <v>0</v>
      </c>
      <c r="OL36" s="12">
        <v>0</v>
      </c>
      <c r="OM36" s="4">
        <v>0</v>
      </c>
      <c r="ON36" s="9">
        <v>0</v>
      </c>
      <c r="OO36" s="12">
        <v>0</v>
      </c>
      <c r="OP36" s="4">
        <v>0</v>
      </c>
      <c r="OQ36" s="9">
        <v>0</v>
      </c>
      <c r="OR36" s="12">
        <v>0</v>
      </c>
      <c r="OS36" s="4">
        <v>0</v>
      </c>
      <c r="OT36" s="9">
        <v>0</v>
      </c>
      <c r="OU36" s="12">
        <v>0</v>
      </c>
      <c r="OV36" s="4">
        <v>0</v>
      </c>
      <c r="OW36" s="9">
        <v>0</v>
      </c>
      <c r="OX36" s="12">
        <v>0</v>
      </c>
      <c r="OY36" s="4">
        <v>0</v>
      </c>
      <c r="OZ36" s="9">
        <v>0</v>
      </c>
      <c r="PA36" s="12">
        <v>0</v>
      </c>
      <c r="PB36" s="4">
        <v>0</v>
      </c>
      <c r="PC36" s="9">
        <v>0</v>
      </c>
      <c r="PD36" s="12">
        <v>0</v>
      </c>
      <c r="PE36" s="4">
        <v>0</v>
      </c>
      <c r="PF36" s="9">
        <v>0</v>
      </c>
      <c r="PG36" s="12">
        <v>0</v>
      </c>
      <c r="PH36" s="4">
        <v>0</v>
      </c>
      <c r="PI36" s="9">
        <v>0</v>
      </c>
      <c r="PJ36" s="12">
        <v>0</v>
      </c>
      <c r="PK36" s="4">
        <v>0</v>
      </c>
      <c r="PL36" s="9">
        <f t="shared" si="316"/>
        <v>0</v>
      </c>
      <c r="PM36" s="12">
        <v>0</v>
      </c>
      <c r="PN36" s="4">
        <v>0</v>
      </c>
      <c r="PO36" s="9">
        <f t="shared" si="317"/>
        <v>0</v>
      </c>
      <c r="PP36" s="12">
        <v>0</v>
      </c>
      <c r="PQ36" s="4">
        <v>0</v>
      </c>
      <c r="PR36" s="9">
        <v>0</v>
      </c>
      <c r="PS36" s="12">
        <v>0</v>
      </c>
      <c r="PT36" s="4">
        <v>0</v>
      </c>
      <c r="PU36" s="9">
        <v>0</v>
      </c>
      <c r="PV36" s="12">
        <v>0</v>
      </c>
      <c r="PW36" s="4">
        <v>0</v>
      </c>
      <c r="PX36" s="9">
        <v>0</v>
      </c>
      <c r="PY36" s="12">
        <v>328</v>
      </c>
      <c r="PZ36" s="4">
        <v>792</v>
      </c>
      <c r="QA36" s="9">
        <f t="shared" si="318"/>
        <v>2414.6341463414633</v>
      </c>
      <c r="QB36" s="12">
        <v>0</v>
      </c>
      <c r="QC36" s="4">
        <v>0</v>
      </c>
      <c r="QD36" s="9">
        <v>0</v>
      </c>
      <c r="QE36" s="12">
        <v>0</v>
      </c>
      <c r="QF36" s="4">
        <v>0</v>
      </c>
      <c r="QG36" s="9">
        <v>0</v>
      </c>
      <c r="QH36" s="12">
        <v>0</v>
      </c>
      <c r="QI36" s="4">
        <v>0</v>
      </c>
      <c r="QJ36" s="9">
        <v>0</v>
      </c>
      <c r="QK36" s="12">
        <v>0</v>
      </c>
      <c r="QL36" s="4">
        <v>0</v>
      </c>
      <c r="QM36" s="9">
        <v>0</v>
      </c>
      <c r="QN36" s="12">
        <v>0</v>
      </c>
      <c r="QO36" s="4">
        <v>0</v>
      </c>
      <c r="QP36" s="9">
        <v>0</v>
      </c>
      <c r="QQ36" s="12">
        <v>0</v>
      </c>
      <c r="QR36" s="4">
        <v>0</v>
      </c>
      <c r="QS36" s="9">
        <v>0</v>
      </c>
      <c r="QT36" s="12">
        <v>162</v>
      </c>
      <c r="QU36" s="4">
        <v>237</v>
      </c>
      <c r="QV36" s="9">
        <f t="shared" si="319"/>
        <v>1462.962962962963</v>
      </c>
      <c r="QW36" s="12">
        <v>43174</v>
      </c>
      <c r="QX36" s="4">
        <v>68400</v>
      </c>
      <c r="QY36" s="9">
        <f t="shared" si="320"/>
        <v>1584.2868393014314</v>
      </c>
      <c r="QZ36" s="12">
        <f t="shared" si="20"/>
        <v>47645</v>
      </c>
      <c r="RA36" s="9">
        <f t="shared" si="21"/>
        <v>74731</v>
      </c>
    </row>
    <row r="37" spans="1:469" x14ac:dyDescent="0.3">
      <c r="A37" s="98">
        <v>2006</v>
      </c>
      <c r="B37" s="94" t="s">
        <v>7</v>
      </c>
      <c r="C37" s="12">
        <v>0</v>
      </c>
      <c r="D37" s="4">
        <v>0</v>
      </c>
      <c r="E37" s="9">
        <f t="shared" si="298"/>
        <v>0</v>
      </c>
      <c r="F37" s="12">
        <v>0</v>
      </c>
      <c r="G37" s="4">
        <v>0</v>
      </c>
      <c r="H37" s="9">
        <v>0</v>
      </c>
      <c r="I37" s="12">
        <v>0</v>
      </c>
      <c r="J37" s="4">
        <v>0</v>
      </c>
      <c r="K37" s="9">
        <v>0</v>
      </c>
      <c r="L37" s="12"/>
      <c r="M37" s="4"/>
      <c r="N37" s="9"/>
      <c r="O37" s="12">
        <v>0</v>
      </c>
      <c r="P37" s="4">
        <v>0</v>
      </c>
      <c r="Q37" s="9">
        <v>0</v>
      </c>
      <c r="R37" s="12">
        <v>43</v>
      </c>
      <c r="S37" s="4">
        <v>49</v>
      </c>
      <c r="T37" s="9">
        <f t="shared" si="321"/>
        <v>1139.5348837209303</v>
      </c>
      <c r="U37" s="12"/>
      <c r="V37" s="4"/>
      <c r="W37" s="9"/>
      <c r="X37" s="12">
        <v>0</v>
      </c>
      <c r="Y37" s="4">
        <v>0</v>
      </c>
      <c r="Z37" s="9">
        <v>0</v>
      </c>
      <c r="AA37" s="12">
        <v>0</v>
      </c>
      <c r="AB37" s="4">
        <v>0</v>
      </c>
      <c r="AC37" s="9">
        <v>0</v>
      </c>
      <c r="AD37" s="12">
        <v>1</v>
      </c>
      <c r="AE37" s="4">
        <v>12</v>
      </c>
      <c r="AF37" s="9">
        <f t="shared" si="327"/>
        <v>12000</v>
      </c>
      <c r="AG37" s="12">
        <v>0</v>
      </c>
      <c r="AH37" s="4">
        <v>0</v>
      </c>
      <c r="AI37" s="9">
        <v>0</v>
      </c>
      <c r="AJ37" s="12">
        <v>0</v>
      </c>
      <c r="AK37" s="4">
        <v>0</v>
      </c>
      <c r="AL37" s="9">
        <v>0</v>
      </c>
      <c r="AM37" s="12">
        <v>0</v>
      </c>
      <c r="AN37" s="4">
        <v>0</v>
      </c>
      <c r="AO37" s="9">
        <v>0</v>
      </c>
      <c r="AP37" s="12">
        <v>0</v>
      </c>
      <c r="AQ37" s="4">
        <v>0</v>
      </c>
      <c r="AR37" s="9">
        <f t="shared" si="299"/>
        <v>0</v>
      </c>
      <c r="AS37" s="12">
        <v>0</v>
      </c>
      <c r="AT37" s="4">
        <v>0</v>
      </c>
      <c r="AU37" s="9">
        <f t="shared" si="300"/>
        <v>0</v>
      </c>
      <c r="AV37" s="12">
        <v>0</v>
      </c>
      <c r="AW37" s="4">
        <v>0</v>
      </c>
      <c r="AX37" s="9">
        <v>0</v>
      </c>
      <c r="AY37" s="12">
        <v>0</v>
      </c>
      <c r="AZ37" s="4">
        <v>0</v>
      </c>
      <c r="BA37" s="9">
        <v>0</v>
      </c>
      <c r="BB37" s="12"/>
      <c r="BC37" s="4"/>
      <c r="BD37" s="9"/>
      <c r="BE37" s="12">
        <v>0</v>
      </c>
      <c r="BF37" s="4">
        <v>0</v>
      </c>
      <c r="BG37" s="9">
        <v>0</v>
      </c>
      <c r="BH37" s="12"/>
      <c r="BI37" s="4"/>
      <c r="BJ37" s="9"/>
      <c r="BK37" s="12">
        <v>0</v>
      </c>
      <c r="BL37" s="4">
        <v>0</v>
      </c>
      <c r="BM37" s="9">
        <v>0</v>
      </c>
      <c r="BN37" s="12">
        <v>0</v>
      </c>
      <c r="BO37" s="4">
        <v>0</v>
      </c>
      <c r="BP37" s="9">
        <v>0</v>
      </c>
      <c r="BQ37" s="12">
        <v>0</v>
      </c>
      <c r="BR37" s="4">
        <v>0</v>
      </c>
      <c r="BS37" s="9">
        <v>0</v>
      </c>
      <c r="BT37" s="12">
        <v>0</v>
      </c>
      <c r="BU37" s="4">
        <v>0</v>
      </c>
      <c r="BV37" s="9">
        <v>0</v>
      </c>
      <c r="BW37" s="12">
        <v>0</v>
      </c>
      <c r="BX37" s="4">
        <v>0</v>
      </c>
      <c r="BY37" s="9">
        <v>0</v>
      </c>
      <c r="BZ37" s="12">
        <v>0</v>
      </c>
      <c r="CA37" s="4">
        <v>0</v>
      </c>
      <c r="CB37" s="9">
        <v>0</v>
      </c>
      <c r="CC37" s="12">
        <v>0</v>
      </c>
      <c r="CD37" s="4">
        <v>0</v>
      </c>
      <c r="CE37" s="9">
        <v>0</v>
      </c>
      <c r="CF37" s="12">
        <v>0</v>
      </c>
      <c r="CG37" s="4">
        <v>0</v>
      </c>
      <c r="CH37" s="9">
        <v>0</v>
      </c>
      <c r="CI37" s="12">
        <v>0</v>
      </c>
      <c r="CJ37" s="4">
        <v>0</v>
      </c>
      <c r="CK37" s="9">
        <f t="shared" si="301"/>
        <v>0</v>
      </c>
      <c r="CL37" s="12">
        <v>0</v>
      </c>
      <c r="CM37" s="4">
        <v>0</v>
      </c>
      <c r="CN37" s="9">
        <v>0</v>
      </c>
      <c r="CO37" s="12">
        <v>0</v>
      </c>
      <c r="CP37" s="4">
        <v>0</v>
      </c>
      <c r="CQ37" s="9">
        <v>0</v>
      </c>
      <c r="CR37" s="12">
        <v>0</v>
      </c>
      <c r="CS37" s="4">
        <v>0</v>
      </c>
      <c r="CT37" s="9">
        <v>0</v>
      </c>
      <c r="CU37" s="12">
        <v>0</v>
      </c>
      <c r="CV37" s="4">
        <v>0</v>
      </c>
      <c r="CW37" s="9">
        <v>0</v>
      </c>
      <c r="CX37" s="12">
        <v>279</v>
      </c>
      <c r="CY37" s="4">
        <v>397</v>
      </c>
      <c r="CZ37" s="9">
        <f t="shared" si="322"/>
        <v>1422.9390681003583</v>
      </c>
      <c r="DA37" s="12">
        <v>0</v>
      </c>
      <c r="DB37" s="4">
        <v>0</v>
      </c>
      <c r="DC37" s="9">
        <v>0</v>
      </c>
      <c r="DD37" s="12">
        <v>0</v>
      </c>
      <c r="DE37" s="4">
        <v>0</v>
      </c>
      <c r="DF37" s="9">
        <f t="shared" si="302"/>
        <v>0</v>
      </c>
      <c r="DG37" s="12">
        <v>0</v>
      </c>
      <c r="DH37" s="4">
        <v>0</v>
      </c>
      <c r="DI37" s="9">
        <v>0</v>
      </c>
      <c r="DJ37" s="12">
        <v>0</v>
      </c>
      <c r="DK37" s="4">
        <v>0</v>
      </c>
      <c r="DL37" s="9">
        <v>0</v>
      </c>
      <c r="DM37" s="12">
        <v>0</v>
      </c>
      <c r="DN37" s="4">
        <v>0</v>
      </c>
      <c r="DO37" s="9">
        <f t="shared" si="303"/>
        <v>0</v>
      </c>
      <c r="DP37" s="12">
        <v>0</v>
      </c>
      <c r="DQ37" s="4">
        <v>0</v>
      </c>
      <c r="DR37" s="9">
        <v>0</v>
      </c>
      <c r="DS37" s="12">
        <v>0</v>
      </c>
      <c r="DT37" s="4">
        <v>0</v>
      </c>
      <c r="DU37" s="9">
        <v>0</v>
      </c>
      <c r="DV37" s="12">
        <v>0</v>
      </c>
      <c r="DW37" s="4">
        <v>0</v>
      </c>
      <c r="DX37" s="9">
        <v>0</v>
      </c>
      <c r="DY37" s="12">
        <v>0</v>
      </c>
      <c r="DZ37" s="4">
        <v>0</v>
      </c>
      <c r="EA37" s="9">
        <v>0</v>
      </c>
      <c r="EB37" s="12"/>
      <c r="EC37" s="4"/>
      <c r="ED37" s="9"/>
      <c r="EE37" s="12">
        <v>0</v>
      </c>
      <c r="EF37" s="4">
        <v>0</v>
      </c>
      <c r="EG37" s="9">
        <v>0</v>
      </c>
      <c r="EH37" s="12">
        <v>0</v>
      </c>
      <c r="EI37" s="4">
        <v>0</v>
      </c>
      <c r="EJ37" s="9">
        <v>0</v>
      </c>
      <c r="EK37" s="12">
        <v>0</v>
      </c>
      <c r="EL37" s="4">
        <v>0</v>
      </c>
      <c r="EM37" s="9">
        <v>0</v>
      </c>
      <c r="EN37" s="12">
        <v>0</v>
      </c>
      <c r="EO37" s="4">
        <v>0</v>
      </c>
      <c r="EP37" s="9">
        <v>0</v>
      </c>
      <c r="EQ37" s="12">
        <v>0</v>
      </c>
      <c r="ER37" s="4">
        <v>0</v>
      </c>
      <c r="ES37" s="9">
        <v>0</v>
      </c>
      <c r="ET37" s="12">
        <v>0</v>
      </c>
      <c r="EU37" s="4">
        <v>0</v>
      </c>
      <c r="EV37" s="9">
        <v>0</v>
      </c>
      <c r="EW37" s="12">
        <v>0</v>
      </c>
      <c r="EX37" s="4">
        <v>0</v>
      </c>
      <c r="EY37" s="9">
        <v>0</v>
      </c>
      <c r="EZ37" s="12">
        <v>0</v>
      </c>
      <c r="FA37" s="4">
        <v>0</v>
      </c>
      <c r="FB37" s="9">
        <v>0</v>
      </c>
      <c r="FC37" s="12">
        <v>0</v>
      </c>
      <c r="FD37" s="4">
        <v>0</v>
      </c>
      <c r="FE37" s="9">
        <v>0</v>
      </c>
      <c r="FF37" s="12">
        <v>0</v>
      </c>
      <c r="FG37" s="4">
        <v>0</v>
      </c>
      <c r="FH37" s="9">
        <v>0</v>
      </c>
      <c r="FI37" s="12">
        <v>0</v>
      </c>
      <c r="FJ37" s="4">
        <v>0</v>
      </c>
      <c r="FK37" s="9">
        <v>0</v>
      </c>
      <c r="FL37" s="12">
        <v>0</v>
      </c>
      <c r="FM37" s="4">
        <v>0</v>
      </c>
      <c r="FN37" s="9">
        <v>0</v>
      </c>
      <c r="FO37" s="12">
        <v>0</v>
      </c>
      <c r="FP37" s="4">
        <v>0</v>
      </c>
      <c r="FQ37" s="9">
        <v>0</v>
      </c>
      <c r="FR37" s="12">
        <v>0</v>
      </c>
      <c r="FS37" s="4">
        <v>0</v>
      </c>
      <c r="FT37" s="9">
        <v>0</v>
      </c>
      <c r="FU37" s="12">
        <v>0</v>
      </c>
      <c r="FV37" s="4">
        <v>0</v>
      </c>
      <c r="FW37" s="9">
        <f t="shared" si="304"/>
        <v>0</v>
      </c>
      <c r="FX37" s="12">
        <v>0</v>
      </c>
      <c r="FY37" s="4">
        <v>0</v>
      </c>
      <c r="FZ37" s="9">
        <v>0</v>
      </c>
      <c r="GA37" s="12">
        <v>0</v>
      </c>
      <c r="GB37" s="4">
        <v>0</v>
      </c>
      <c r="GC37" s="9">
        <f t="shared" si="305"/>
        <v>0</v>
      </c>
      <c r="GD37" s="12">
        <v>0</v>
      </c>
      <c r="GE37" s="4">
        <v>0</v>
      </c>
      <c r="GF37" s="9">
        <v>0</v>
      </c>
      <c r="GG37" s="12">
        <v>0</v>
      </c>
      <c r="GH37" s="4">
        <v>0</v>
      </c>
      <c r="GI37" s="9">
        <v>0</v>
      </c>
      <c r="GJ37" s="12">
        <v>0</v>
      </c>
      <c r="GK37" s="4">
        <v>0</v>
      </c>
      <c r="GL37" s="9">
        <v>0</v>
      </c>
      <c r="GM37" s="12">
        <v>0</v>
      </c>
      <c r="GN37" s="4">
        <v>0</v>
      </c>
      <c r="GO37" s="9">
        <v>0</v>
      </c>
      <c r="GP37" s="12">
        <v>0</v>
      </c>
      <c r="GQ37" s="4">
        <v>0</v>
      </c>
      <c r="GR37" s="9">
        <v>0</v>
      </c>
      <c r="GS37" s="12">
        <v>0</v>
      </c>
      <c r="GT37" s="4">
        <v>0</v>
      </c>
      <c r="GU37" s="9">
        <v>0</v>
      </c>
      <c r="GV37" s="12">
        <v>0</v>
      </c>
      <c r="GW37" s="4">
        <v>0</v>
      </c>
      <c r="GX37" s="9">
        <v>0</v>
      </c>
      <c r="GY37" s="12">
        <v>0</v>
      </c>
      <c r="GZ37" s="4">
        <v>0</v>
      </c>
      <c r="HA37" s="9">
        <v>0</v>
      </c>
      <c r="HB37" s="12">
        <v>0</v>
      </c>
      <c r="HC37" s="4">
        <v>0</v>
      </c>
      <c r="HD37" s="9">
        <v>0</v>
      </c>
      <c r="HE37" s="12">
        <v>0</v>
      </c>
      <c r="HF37" s="4">
        <v>0</v>
      </c>
      <c r="HG37" s="9">
        <v>0</v>
      </c>
      <c r="HH37" s="12">
        <v>0</v>
      </c>
      <c r="HI37" s="4">
        <v>0</v>
      </c>
      <c r="HJ37" s="9">
        <v>0</v>
      </c>
      <c r="HK37" s="12">
        <v>0</v>
      </c>
      <c r="HL37" s="4">
        <v>0</v>
      </c>
      <c r="HM37" s="9">
        <v>0</v>
      </c>
      <c r="HN37" s="12">
        <v>0</v>
      </c>
      <c r="HO37" s="4">
        <v>0</v>
      </c>
      <c r="HP37" s="9">
        <v>0</v>
      </c>
      <c r="HQ37" s="12">
        <v>0</v>
      </c>
      <c r="HR37" s="4">
        <v>0</v>
      </c>
      <c r="HS37" s="9">
        <v>0</v>
      </c>
      <c r="HT37" s="12">
        <v>0</v>
      </c>
      <c r="HU37" s="4">
        <v>0</v>
      </c>
      <c r="HV37" s="9">
        <v>0</v>
      </c>
      <c r="HW37" s="12">
        <v>0</v>
      </c>
      <c r="HX37" s="4">
        <v>0</v>
      </c>
      <c r="HY37" s="9">
        <v>0</v>
      </c>
      <c r="HZ37" s="12">
        <v>0</v>
      </c>
      <c r="IA37" s="4">
        <v>0</v>
      </c>
      <c r="IB37" s="9">
        <v>0</v>
      </c>
      <c r="IC37" s="12">
        <v>0</v>
      </c>
      <c r="ID37" s="4">
        <v>0</v>
      </c>
      <c r="IE37" s="9">
        <v>0</v>
      </c>
      <c r="IF37" s="12">
        <v>0</v>
      </c>
      <c r="IG37" s="4">
        <v>0</v>
      </c>
      <c r="IH37" s="9">
        <v>0</v>
      </c>
      <c r="II37" s="12"/>
      <c r="IJ37" s="4"/>
      <c r="IK37" s="9"/>
      <c r="IL37" s="12">
        <v>0</v>
      </c>
      <c r="IM37" s="4">
        <v>0</v>
      </c>
      <c r="IN37" s="9">
        <f t="shared" si="306"/>
        <v>0</v>
      </c>
      <c r="IO37" s="12">
        <v>0</v>
      </c>
      <c r="IP37" s="4">
        <v>0</v>
      </c>
      <c r="IQ37" s="9">
        <f t="shared" si="307"/>
        <v>0</v>
      </c>
      <c r="IR37" s="12">
        <v>0</v>
      </c>
      <c r="IS37" s="4">
        <v>0</v>
      </c>
      <c r="IT37" s="9">
        <f t="shared" si="308"/>
        <v>0</v>
      </c>
      <c r="IU37" s="12">
        <v>0</v>
      </c>
      <c r="IV37" s="4">
        <v>0</v>
      </c>
      <c r="IW37" s="9">
        <v>0</v>
      </c>
      <c r="IX37" s="12">
        <v>32</v>
      </c>
      <c r="IY37" s="4">
        <v>72</v>
      </c>
      <c r="IZ37" s="9">
        <f t="shared" si="309"/>
        <v>2250</v>
      </c>
      <c r="JA37" s="12">
        <v>0</v>
      </c>
      <c r="JB37" s="4">
        <v>0</v>
      </c>
      <c r="JC37" s="9">
        <v>0</v>
      </c>
      <c r="JD37" s="12"/>
      <c r="JE37" s="4"/>
      <c r="JF37" s="9"/>
      <c r="JG37" s="12">
        <v>0</v>
      </c>
      <c r="JH37" s="4">
        <v>0</v>
      </c>
      <c r="JI37" s="9">
        <v>0</v>
      </c>
      <c r="JJ37" s="12">
        <v>0</v>
      </c>
      <c r="JK37" s="4">
        <v>0</v>
      </c>
      <c r="JL37" s="9">
        <f t="shared" si="310"/>
        <v>0</v>
      </c>
      <c r="JM37" s="12"/>
      <c r="JN37" s="4"/>
      <c r="JO37" s="9"/>
      <c r="JP37" s="12">
        <v>0</v>
      </c>
      <c r="JQ37" s="4">
        <v>0</v>
      </c>
      <c r="JR37" s="9">
        <v>0</v>
      </c>
      <c r="JS37" s="12">
        <v>0</v>
      </c>
      <c r="JT37" s="4">
        <v>0</v>
      </c>
      <c r="JU37" s="9">
        <v>0</v>
      </c>
      <c r="JV37" s="12">
        <v>0</v>
      </c>
      <c r="JW37" s="4">
        <v>0</v>
      </c>
      <c r="JX37" s="9">
        <v>0</v>
      </c>
      <c r="JY37" s="12">
        <v>0</v>
      </c>
      <c r="JZ37" s="4">
        <v>0</v>
      </c>
      <c r="KA37" s="9">
        <v>0</v>
      </c>
      <c r="KB37" s="12">
        <v>0</v>
      </c>
      <c r="KC37" s="4">
        <v>0</v>
      </c>
      <c r="KD37" s="9">
        <v>0</v>
      </c>
      <c r="KE37" s="12">
        <v>121</v>
      </c>
      <c r="KF37" s="4">
        <v>70</v>
      </c>
      <c r="KG37" s="9">
        <f t="shared" si="311"/>
        <v>578.51239669421489</v>
      </c>
      <c r="KH37" s="12">
        <v>0</v>
      </c>
      <c r="KI37" s="4">
        <v>0</v>
      </c>
      <c r="KJ37" s="9">
        <v>0</v>
      </c>
      <c r="KK37" s="12">
        <v>0</v>
      </c>
      <c r="KL37" s="4">
        <v>0</v>
      </c>
      <c r="KM37" s="9">
        <v>0</v>
      </c>
      <c r="KN37" s="12">
        <v>0</v>
      </c>
      <c r="KO37" s="4">
        <v>0</v>
      </c>
      <c r="KP37" s="9">
        <f t="shared" ref="KP37:KP43" si="337">IF(KN37=0,0,KO37/KN37*1000)</f>
        <v>0</v>
      </c>
      <c r="KQ37" s="12">
        <v>0</v>
      </c>
      <c r="KR37" s="4">
        <v>0</v>
      </c>
      <c r="KS37" s="9">
        <v>0</v>
      </c>
      <c r="KT37" s="12">
        <v>0</v>
      </c>
      <c r="KU37" s="4">
        <v>0</v>
      </c>
      <c r="KV37" s="9">
        <v>0</v>
      </c>
      <c r="KW37" s="12">
        <v>0</v>
      </c>
      <c r="KX37" s="4">
        <v>0</v>
      </c>
      <c r="KY37" s="9">
        <v>0</v>
      </c>
      <c r="KZ37" s="12">
        <v>0</v>
      </c>
      <c r="LA37" s="4">
        <v>0</v>
      </c>
      <c r="LB37" s="9">
        <v>0</v>
      </c>
      <c r="LC37" s="12">
        <v>0</v>
      </c>
      <c r="LD37" s="4">
        <v>0</v>
      </c>
      <c r="LE37" s="9">
        <v>0</v>
      </c>
      <c r="LF37" s="12">
        <v>0</v>
      </c>
      <c r="LG37" s="4">
        <v>0</v>
      </c>
      <c r="LH37" s="9">
        <f t="shared" si="312"/>
        <v>0</v>
      </c>
      <c r="LI37" s="12">
        <v>0</v>
      </c>
      <c r="LJ37" s="4">
        <v>0</v>
      </c>
      <c r="LK37" s="9">
        <v>0</v>
      </c>
      <c r="LL37" s="12">
        <v>0</v>
      </c>
      <c r="LM37" s="4">
        <v>0</v>
      </c>
      <c r="LN37" s="9">
        <v>0</v>
      </c>
      <c r="LO37" s="12">
        <v>0</v>
      </c>
      <c r="LP37" s="4">
        <v>0</v>
      </c>
      <c r="LQ37" s="9">
        <f t="shared" si="313"/>
        <v>0</v>
      </c>
      <c r="LR37" s="12">
        <v>0</v>
      </c>
      <c r="LS37" s="4">
        <v>0</v>
      </c>
      <c r="LT37" s="9">
        <v>0</v>
      </c>
      <c r="LU37" s="12">
        <v>0</v>
      </c>
      <c r="LV37" s="4">
        <v>0</v>
      </c>
      <c r="LW37" s="9">
        <v>0</v>
      </c>
      <c r="LX37" s="12">
        <v>0</v>
      </c>
      <c r="LY37" s="4">
        <v>0</v>
      </c>
      <c r="LZ37" s="9">
        <v>0</v>
      </c>
      <c r="MA37" s="12">
        <v>0</v>
      </c>
      <c r="MB37" s="4">
        <v>0</v>
      </c>
      <c r="MC37" s="9">
        <f t="shared" si="314"/>
        <v>0</v>
      </c>
      <c r="MD37" s="12">
        <v>0</v>
      </c>
      <c r="ME37" s="4">
        <v>0</v>
      </c>
      <c r="MF37" s="9">
        <v>0</v>
      </c>
      <c r="MG37" s="12">
        <v>0</v>
      </c>
      <c r="MH37" s="4">
        <v>0</v>
      </c>
      <c r="MI37" s="9">
        <v>0</v>
      </c>
      <c r="MJ37" s="12">
        <v>0</v>
      </c>
      <c r="MK37" s="4">
        <v>1</v>
      </c>
      <c r="ML37" s="9">
        <v>0</v>
      </c>
      <c r="MM37" s="12">
        <v>0</v>
      </c>
      <c r="MN37" s="4">
        <v>0</v>
      </c>
      <c r="MO37" s="9">
        <v>0</v>
      </c>
      <c r="MP37" s="12">
        <v>0</v>
      </c>
      <c r="MQ37" s="4">
        <v>0</v>
      </c>
      <c r="MR37" s="9">
        <v>0</v>
      </c>
      <c r="MS37" s="12">
        <v>0</v>
      </c>
      <c r="MT37" s="4">
        <v>0</v>
      </c>
      <c r="MU37" s="9">
        <v>0</v>
      </c>
      <c r="MV37" s="12">
        <v>0</v>
      </c>
      <c r="MW37" s="4">
        <v>0</v>
      </c>
      <c r="MX37" s="9">
        <v>0</v>
      </c>
      <c r="MY37" s="12">
        <v>0</v>
      </c>
      <c r="MZ37" s="4">
        <v>0</v>
      </c>
      <c r="NA37" s="9">
        <v>0</v>
      </c>
      <c r="NB37" s="12">
        <v>0</v>
      </c>
      <c r="NC37" s="4">
        <v>0</v>
      </c>
      <c r="ND37" s="9">
        <v>0</v>
      </c>
      <c r="NE37" s="12">
        <v>0</v>
      </c>
      <c r="NF37" s="4">
        <v>0</v>
      </c>
      <c r="NG37" s="9">
        <v>0</v>
      </c>
      <c r="NH37" s="12">
        <v>0</v>
      </c>
      <c r="NI37" s="4">
        <v>0</v>
      </c>
      <c r="NJ37" s="9">
        <v>0</v>
      </c>
      <c r="NK37" s="12"/>
      <c r="NL37" s="4"/>
      <c r="NM37" s="9"/>
      <c r="NN37" s="12"/>
      <c r="NO37" s="4"/>
      <c r="NP37" s="9"/>
      <c r="NQ37" s="12">
        <v>0</v>
      </c>
      <c r="NR37" s="4">
        <v>0</v>
      </c>
      <c r="NS37" s="9">
        <v>0</v>
      </c>
      <c r="NT37" s="12"/>
      <c r="NU37" s="221"/>
      <c r="NV37" s="9"/>
      <c r="NW37" s="12">
        <v>0</v>
      </c>
      <c r="NX37" s="4">
        <v>0</v>
      </c>
      <c r="NY37" s="9">
        <v>0</v>
      </c>
      <c r="NZ37" s="12">
        <v>0</v>
      </c>
      <c r="OA37" s="4">
        <v>0</v>
      </c>
      <c r="OB37" s="9">
        <v>0</v>
      </c>
      <c r="OC37" s="12">
        <v>0</v>
      </c>
      <c r="OD37" s="4">
        <v>0</v>
      </c>
      <c r="OE37" s="9">
        <v>0</v>
      </c>
      <c r="OF37" s="12">
        <v>0</v>
      </c>
      <c r="OG37" s="4">
        <v>0</v>
      </c>
      <c r="OH37" s="9">
        <v>0</v>
      </c>
      <c r="OI37" s="12">
        <v>0</v>
      </c>
      <c r="OJ37" s="4">
        <v>0</v>
      </c>
      <c r="OK37" s="9">
        <v>0</v>
      </c>
      <c r="OL37" s="12">
        <v>0</v>
      </c>
      <c r="OM37" s="4">
        <v>0</v>
      </c>
      <c r="ON37" s="9">
        <v>0</v>
      </c>
      <c r="OO37" s="12">
        <v>0</v>
      </c>
      <c r="OP37" s="4">
        <v>0</v>
      </c>
      <c r="OQ37" s="9">
        <v>0</v>
      </c>
      <c r="OR37" s="12">
        <v>0</v>
      </c>
      <c r="OS37" s="4">
        <v>0</v>
      </c>
      <c r="OT37" s="9">
        <v>0</v>
      </c>
      <c r="OU37" s="12">
        <v>0</v>
      </c>
      <c r="OV37" s="4">
        <v>0</v>
      </c>
      <c r="OW37" s="9">
        <v>0</v>
      </c>
      <c r="OX37" s="12">
        <v>9288</v>
      </c>
      <c r="OY37" s="4">
        <v>14489</v>
      </c>
      <c r="OZ37" s="9">
        <f t="shared" ref="OZ37" si="338">OY37/OX37*1000</f>
        <v>1559.9698535745049</v>
      </c>
      <c r="PA37" s="12">
        <v>0</v>
      </c>
      <c r="PB37" s="4">
        <v>0</v>
      </c>
      <c r="PC37" s="9">
        <v>0</v>
      </c>
      <c r="PD37" s="12">
        <v>0</v>
      </c>
      <c r="PE37" s="4">
        <v>0</v>
      </c>
      <c r="PF37" s="9">
        <v>0</v>
      </c>
      <c r="PG37" s="12">
        <v>0</v>
      </c>
      <c r="PH37" s="4">
        <v>0</v>
      </c>
      <c r="PI37" s="9">
        <v>0</v>
      </c>
      <c r="PJ37" s="12">
        <v>0</v>
      </c>
      <c r="PK37" s="4">
        <v>0</v>
      </c>
      <c r="PL37" s="9">
        <f t="shared" si="316"/>
        <v>0</v>
      </c>
      <c r="PM37" s="12">
        <v>0</v>
      </c>
      <c r="PN37" s="4">
        <v>0</v>
      </c>
      <c r="PO37" s="9">
        <f t="shared" si="317"/>
        <v>0</v>
      </c>
      <c r="PP37" s="12">
        <v>0</v>
      </c>
      <c r="PQ37" s="4">
        <v>0</v>
      </c>
      <c r="PR37" s="9">
        <v>0</v>
      </c>
      <c r="PS37" s="12">
        <v>0</v>
      </c>
      <c r="PT37" s="4">
        <v>0</v>
      </c>
      <c r="PU37" s="9">
        <v>0</v>
      </c>
      <c r="PV37" s="12">
        <v>0</v>
      </c>
      <c r="PW37" s="4">
        <v>0</v>
      </c>
      <c r="PX37" s="9">
        <v>0</v>
      </c>
      <c r="PY37" s="12">
        <v>351</v>
      </c>
      <c r="PZ37" s="4">
        <v>518</v>
      </c>
      <c r="QA37" s="9">
        <f t="shared" si="318"/>
        <v>1475.7834757834758</v>
      </c>
      <c r="QB37" s="12">
        <v>0</v>
      </c>
      <c r="QC37" s="4">
        <v>0</v>
      </c>
      <c r="QD37" s="9">
        <v>0</v>
      </c>
      <c r="QE37" s="12">
        <v>0</v>
      </c>
      <c r="QF37" s="4">
        <v>0</v>
      </c>
      <c r="QG37" s="9">
        <v>0</v>
      </c>
      <c r="QH37" s="12">
        <v>0</v>
      </c>
      <c r="QI37" s="4">
        <v>0</v>
      </c>
      <c r="QJ37" s="9">
        <v>0</v>
      </c>
      <c r="QK37" s="12">
        <v>0</v>
      </c>
      <c r="QL37" s="4">
        <v>0</v>
      </c>
      <c r="QM37" s="9">
        <v>0</v>
      </c>
      <c r="QN37" s="12">
        <v>0</v>
      </c>
      <c r="QO37" s="4">
        <v>0</v>
      </c>
      <c r="QP37" s="9">
        <v>0</v>
      </c>
      <c r="QQ37" s="12">
        <v>0</v>
      </c>
      <c r="QR37" s="4">
        <v>0</v>
      </c>
      <c r="QS37" s="9">
        <v>0</v>
      </c>
      <c r="QT37" s="12">
        <v>31</v>
      </c>
      <c r="QU37" s="4">
        <v>62</v>
      </c>
      <c r="QV37" s="9">
        <f t="shared" si="319"/>
        <v>2000</v>
      </c>
      <c r="QW37" s="12">
        <v>16193</v>
      </c>
      <c r="QX37" s="4">
        <v>27993</v>
      </c>
      <c r="QY37" s="9">
        <f t="shared" si="320"/>
        <v>1728.7099363922682</v>
      </c>
      <c r="QZ37" s="12">
        <f t="shared" si="20"/>
        <v>26339</v>
      </c>
      <c r="RA37" s="9">
        <f t="shared" si="21"/>
        <v>43663</v>
      </c>
    </row>
    <row r="38" spans="1:469" x14ac:dyDescent="0.3">
      <c r="A38" s="98">
        <v>2006</v>
      </c>
      <c r="B38" s="94" t="s">
        <v>8</v>
      </c>
      <c r="C38" s="12">
        <v>0</v>
      </c>
      <c r="D38" s="4">
        <v>0</v>
      </c>
      <c r="E38" s="9">
        <f t="shared" si="298"/>
        <v>0</v>
      </c>
      <c r="F38" s="12">
        <v>0</v>
      </c>
      <c r="G38" s="4">
        <v>0</v>
      </c>
      <c r="H38" s="9">
        <v>0</v>
      </c>
      <c r="I38" s="12">
        <v>0</v>
      </c>
      <c r="J38" s="4">
        <v>0</v>
      </c>
      <c r="K38" s="9">
        <v>0</v>
      </c>
      <c r="L38" s="12"/>
      <c r="M38" s="4"/>
      <c r="N38" s="9"/>
      <c r="O38" s="12">
        <v>0</v>
      </c>
      <c r="P38" s="4">
        <v>0</v>
      </c>
      <c r="Q38" s="9">
        <v>0</v>
      </c>
      <c r="R38" s="12">
        <v>108</v>
      </c>
      <c r="S38" s="4">
        <v>108</v>
      </c>
      <c r="T38" s="9">
        <f t="shared" si="321"/>
        <v>1000</v>
      </c>
      <c r="U38" s="12"/>
      <c r="V38" s="4"/>
      <c r="W38" s="9"/>
      <c r="X38" s="12">
        <v>0</v>
      </c>
      <c r="Y38" s="4">
        <v>0</v>
      </c>
      <c r="Z38" s="9">
        <v>0</v>
      </c>
      <c r="AA38" s="12">
        <v>0</v>
      </c>
      <c r="AB38" s="4">
        <v>0</v>
      </c>
      <c r="AC38" s="9">
        <v>0</v>
      </c>
      <c r="AD38" s="12">
        <v>3</v>
      </c>
      <c r="AE38" s="4">
        <v>8</v>
      </c>
      <c r="AF38" s="9">
        <f t="shared" si="327"/>
        <v>2666.6666666666665</v>
      </c>
      <c r="AG38" s="12">
        <v>0</v>
      </c>
      <c r="AH38" s="4">
        <v>0</v>
      </c>
      <c r="AI38" s="9">
        <v>0</v>
      </c>
      <c r="AJ38" s="12">
        <v>0</v>
      </c>
      <c r="AK38" s="4">
        <v>0</v>
      </c>
      <c r="AL38" s="9">
        <v>0</v>
      </c>
      <c r="AM38" s="12">
        <v>0</v>
      </c>
      <c r="AN38" s="4">
        <v>0</v>
      </c>
      <c r="AO38" s="9">
        <v>0</v>
      </c>
      <c r="AP38" s="12">
        <v>0</v>
      </c>
      <c r="AQ38" s="4">
        <v>0</v>
      </c>
      <c r="AR38" s="9">
        <f t="shared" si="299"/>
        <v>0</v>
      </c>
      <c r="AS38" s="12">
        <v>0</v>
      </c>
      <c r="AT38" s="4">
        <v>0</v>
      </c>
      <c r="AU38" s="9">
        <f t="shared" si="300"/>
        <v>0</v>
      </c>
      <c r="AV38" s="12">
        <v>0</v>
      </c>
      <c r="AW38" s="4">
        <v>0</v>
      </c>
      <c r="AX38" s="9">
        <v>0</v>
      </c>
      <c r="AY38" s="12">
        <v>0</v>
      </c>
      <c r="AZ38" s="4">
        <v>0</v>
      </c>
      <c r="BA38" s="9">
        <v>0</v>
      </c>
      <c r="BB38" s="12"/>
      <c r="BC38" s="4"/>
      <c r="BD38" s="9"/>
      <c r="BE38" s="12">
        <v>0</v>
      </c>
      <c r="BF38" s="4">
        <v>0</v>
      </c>
      <c r="BG38" s="9">
        <v>0</v>
      </c>
      <c r="BH38" s="12"/>
      <c r="BI38" s="4"/>
      <c r="BJ38" s="9"/>
      <c r="BK38" s="12">
        <v>0</v>
      </c>
      <c r="BL38" s="4">
        <v>0</v>
      </c>
      <c r="BM38" s="9">
        <v>0</v>
      </c>
      <c r="BN38" s="12">
        <v>0</v>
      </c>
      <c r="BO38" s="4">
        <v>0</v>
      </c>
      <c r="BP38" s="9">
        <v>0</v>
      </c>
      <c r="BQ38" s="12">
        <v>0</v>
      </c>
      <c r="BR38" s="4">
        <v>0</v>
      </c>
      <c r="BS38" s="9">
        <v>0</v>
      </c>
      <c r="BT38" s="12">
        <v>0</v>
      </c>
      <c r="BU38" s="4">
        <v>0</v>
      </c>
      <c r="BV38" s="9">
        <v>0</v>
      </c>
      <c r="BW38" s="12">
        <v>0</v>
      </c>
      <c r="BX38" s="4">
        <v>0</v>
      </c>
      <c r="BY38" s="9">
        <v>0</v>
      </c>
      <c r="BZ38" s="12">
        <v>1</v>
      </c>
      <c r="CA38" s="4">
        <v>3</v>
      </c>
      <c r="CB38" s="9">
        <f t="shared" ref="CB38:CB41" si="339">CA38/BZ38*1000</f>
        <v>3000</v>
      </c>
      <c r="CC38" s="12">
        <v>0</v>
      </c>
      <c r="CD38" s="4">
        <v>0</v>
      </c>
      <c r="CE38" s="9">
        <v>0</v>
      </c>
      <c r="CF38" s="12">
        <v>0</v>
      </c>
      <c r="CG38" s="4">
        <v>0</v>
      </c>
      <c r="CH38" s="9">
        <v>0</v>
      </c>
      <c r="CI38" s="12">
        <v>0</v>
      </c>
      <c r="CJ38" s="4">
        <v>0</v>
      </c>
      <c r="CK38" s="9">
        <f t="shared" si="301"/>
        <v>0</v>
      </c>
      <c r="CL38" s="12">
        <v>0</v>
      </c>
      <c r="CM38" s="4">
        <v>0</v>
      </c>
      <c r="CN38" s="9">
        <v>0</v>
      </c>
      <c r="CO38" s="12">
        <v>0</v>
      </c>
      <c r="CP38" s="4">
        <v>0</v>
      </c>
      <c r="CQ38" s="9">
        <v>0</v>
      </c>
      <c r="CR38" s="12">
        <v>0</v>
      </c>
      <c r="CS38" s="4">
        <v>0</v>
      </c>
      <c r="CT38" s="9">
        <v>0</v>
      </c>
      <c r="CU38" s="12">
        <v>0</v>
      </c>
      <c r="CV38" s="4">
        <v>0</v>
      </c>
      <c r="CW38" s="9">
        <v>0</v>
      </c>
      <c r="CX38" s="12">
        <v>219</v>
      </c>
      <c r="CY38" s="4">
        <v>418</v>
      </c>
      <c r="CZ38" s="9">
        <f t="shared" si="322"/>
        <v>1908.6757990867579</v>
      </c>
      <c r="DA38" s="12">
        <v>0</v>
      </c>
      <c r="DB38" s="4">
        <v>0</v>
      </c>
      <c r="DC38" s="9">
        <v>0</v>
      </c>
      <c r="DD38" s="12">
        <v>0</v>
      </c>
      <c r="DE38" s="4">
        <v>0</v>
      </c>
      <c r="DF38" s="9">
        <f t="shared" si="302"/>
        <v>0</v>
      </c>
      <c r="DG38" s="12">
        <v>0</v>
      </c>
      <c r="DH38" s="4">
        <v>0</v>
      </c>
      <c r="DI38" s="9">
        <v>0</v>
      </c>
      <c r="DJ38" s="12">
        <v>0</v>
      </c>
      <c r="DK38" s="4">
        <v>0</v>
      </c>
      <c r="DL38" s="9">
        <v>0</v>
      </c>
      <c r="DM38" s="12">
        <v>0</v>
      </c>
      <c r="DN38" s="4">
        <v>0</v>
      </c>
      <c r="DO38" s="9">
        <f t="shared" si="303"/>
        <v>0</v>
      </c>
      <c r="DP38" s="12">
        <v>0</v>
      </c>
      <c r="DQ38" s="4">
        <v>0</v>
      </c>
      <c r="DR38" s="9">
        <v>0</v>
      </c>
      <c r="DS38" s="12">
        <v>0</v>
      </c>
      <c r="DT38" s="4">
        <v>0</v>
      </c>
      <c r="DU38" s="9">
        <v>0</v>
      </c>
      <c r="DV38" s="12">
        <v>0</v>
      </c>
      <c r="DW38" s="4">
        <v>0</v>
      </c>
      <c r="DX38" s="9">
        <v>0</v>
      </c>
      <c r="DY38" s="12">
        <v>0</v>
      </c>
      <c r="DZ38" s="4">
        <v>0</v>
      </c>
      <c r="EA38" s="9">
        <v>0</v>
      </c>
      <c r="EB38" s="12"/>
      <c r="EC38" s="4"/>
      <c r="ED38" s="9"/>
      <c r="EE38" s="12">
        <v>0</v>
      </c>
      <c r="EF38" s="4">
        <v>0</v>
      </c>
      <c r="EG38" s="9">
        <v>0</v>
      </c>
      <c r="EH38" s="12">
        <v>0</v>
      </c>
      <c r="EI38" s="4">
        <v>0</v>
      </c>
      <c r="EJ38" s="9">
        <v>0</v>
      </c>
      <c r="EK38" s="12">
        <v>0</v>
      </c>
      <c r="EL38" s="4">
        <v>0</v>
      </c>
      <c r="EM38" s="9">
        <v>0</v>
      </c>
      <c r="EN38" s="12">
        <v>0</v>
      </c>
      <c r="EO38" s="4">
        <v>0</v>
      </c>
      <c r="EP38" s="9">
        <v>0</v>
      </c>
      <c r="EQ38" s="12">
        <v>0</v>
      </c>
      <c r="ER38" s="4">
        <v>0</v>
      </c>
      <c r="ES38" s="9">
        <v>0</v>
      </c>
      <c r="ET38" s="12">
        <v>0</v>
      </c>
      <c r="EU38" s="4">
        <v>0</v>
      </c>
      <c r="EV38" s="9">
        <v>0</v>
      </c>
      <c r="EW38" s="12">
        <v>0</v>
      </c>
      <c r="EX38" s="4">
        <v>0</v>
      </c>
      <c r="EY38" s="9">
        <v>0</v>
      </c>
      <c r="EZ38" s="12">
        <v>0</v>
      </c>
      <c r="FA38" s="4">
        <v>0</v>
      </c>
      <c r="FB38" s="9">
        <v>0</v>
      </c>
      <c r="FC38" s="12">
        <v>0</v>
      </c>
      <c r="FD38" s="4">
        <v>0</v>
      </c>
      <c r="FE38" s="9">
        <v>0</v>
      </c>
      <c r="FF38" s="12">
        <v>0</v>
      </c>
      <c r="FG38" s="4">
        <v>0</v>
      </c>
      <c r="FH38" s="9">
        <v>0</v>
      </c>
      <c r="FI38" s="12">
        <v>0</v>
      </c>
      <c r="FJ38" s="4">
        <v>0</v>
      </c>
      <c r="FK38" s="9">
        <v>0</v>
      </c>
      <c r="FL38" s="12">
        <v>0</v>
      </c>
      <c r="FM38" s="4">
        <v>0</v>
      </c>
      <c r="FN38" s="9">
        <v>0</v>
      </c>
      <c r="FO38" s="12">
        <v>0</v>
      </c>
      <c r="FP38" s="4">
        <v>0</v>
      </c>
      <c r="FQ38" s="9">
        <v>0</v>
      </c>
      <c r="FR38" s="12">
        <v>0</v>
      </c>
      <c r="FS38" s="4">
        <v>0</v>
      </c>
      <c r="FT38" s="9">
        <v>0</v>
      </c>
      <c r="FU38" s="12">
        <v>0</v>
      </c>
      <c r="FV38" s="4">
        <v>0</v>
      </c>
      <c r="FW38" s="9">
        <f t="shared" si="304"/>
        <v>0</v>
      </c>
      <c r="FX38" s="12">
        <v>0</v>
      </c>
      <c r="FY38" s="4">
        <v>0</v>
      </c>
      <c r="FZ38" s="9">
        <v>0</v>
      </c>
      <c r="GA38" s="12">
        <v>0</v>
      </c>
      <c r="GB38" s="4">
        <v>0</v>
      </c>
      <c r="GC38" s="9">
        <f t="shared" si="305"/>
        <v>0</v>
      </c>
      <c r="GD38" s="12">
        <v>0</v>
      </c>
      <c r="GE38" s="4">
        <v>0</v>
      </c>
      <c r="GF38" s="9">
        <v>0</v>
      </c>
      <c r="GG38" s="12">
        <v>0</v>
      </c>
      <c r="GH38" s="4">
        <v>0</v>
      </c>
      <c r="GI38" s="9">
        <v>0</v>
      </c>
      <c r="GJ38" s="12">
        <v>0</v>
      </c>
      <c r="GK38" s="4">
        <v>0</v>
      </c>
      <c r="GL38" s="9">
        <v>0</v>
      </c>
      <c r="GM38" s="12">
        <v>0</v>
      </c>
      <c r="GN38" s="4">
        <v>0</v>
      </c>
      <c r="GO38" s="9">
        <v>0</v>
      </c>
      <c r="GP38" s="12">
        <v>0</v>
      </c>
      <c r="GQ38" s="4">
        <v>0</v>
      </c>
      <c r="GR38" s="9">
        <v>0</v>
      </c>
      <c r="GS38" s="12">
        <v>0</v>
      </c>
      <c r="GT38" s="4">
        <v>0</v>
      </c>
      <c r="GU38" s="9">
        <v>0</v>
      </c>
      <c r="GV38" s="12">
        <v>0</v>
      </c>
      <c r="GW38" s="4">
        <v>0</v>
      </c>
      <c r="GX38" s="9">
        <v>0</v>
      </c>
      <c r="GY38" s="12">
        <v>0</v>
      </c>
      <c r="GZ38" s="4">
        <v>0</v>
      </c>
      <c r="HA38" s="9">
        <v>0</v>
      </c>
      <c r="HB38" s="12">
        <v>0</v>
      </c>
      <c r="HC38" s="4">
        <v>0</v>
      </c>
      <c r="HD38" s="9">
        <v>0</v>
      </c>
      <c r="HE38" s="12">
        <v>0</v>
      </c>
      <c r="HF38" s="4">
        <v>0</v>
      </c>
      <c r="HG38" s="9">
        <v>0</v>
      </c>
      <c r="HH38" s="12">
        <v>0</v>
      </c>
      <c r="HI38" s="4">
        <v>0</v>
      </c>
      <c r="HJ38" s="9">
        <v>0</v>
      </c>
      <c r="HK38" s="12">
        <v>0</v>
      </c>
      <c r="HL38" s="4">
        <v>0</v>
      </c>
      <c r="HM38" s="9">
        <v>0</v>
      </c>
      <c r="HN38" s="12">
        <v>0</v>
      </c>
      <c r="HO38" s="4">
        <v>0</v>
      </c>
      <c r="HP38" s="9">
        <v>0</v>
      </c>
      <c r="HQ38" s="12">
        <v>0</v>
      </c>
      <c r="HR38" s="4">
        <v>0</v>
      </c>
      <c r="HS38" s="9">
        <v>0</v>
      </c>
      <c r="HT38" s="12">
        <v>0</v>
      </c>
      <c r="HU38" s="4">
        <v>0</v>
      </c>
      <c r="HV38" s="9">
        <v>0</v>
      </c>
      <c r="HW38" s="12">
        <v>0</v>
      </c>
      <c r="HX38" s="4">
        <v>0</v>
      </c>
      <c r="HY38" s="9">
        <v>0</v>
      </c>
      <c r="HZ38" s="12">
        <v>0</v>
      </c>
      <c r="IA38" s="4">
        <v>0</v>
      </c>
      <c r="IB38" s="9">
        <v>0</v>
      </c>
      <c r="IC38" s="12">
        <v>0</v>
      </c>
      <c r="ID38" s="4">
        <v>0</v>
      </c>
      <c r="IE38" s="9">
        <v>0</v>
      </c>
      <c r="IF38" s="12">
        <v>0</v>
      </c>
      <c r="IG38" s="4">
        <v>0</v>
      </c>
      <c r="IH38" s="9">
        <v>0</v>
      </c>
      <c r="II38" s="12"/>
      <c r="IJ38" s="4"/>
      <c r="IK38" s="9"/>
      <c r="IL38" s="12">
        <v>0</v>
      </c>
      <c r="IM38" s="4">
        <v>0</v>
      </c>
      <c r="IN38" s="9">
        <f t="shared" si="306"/>
        <v>0</v>
      </c>
      <c r="IO38" s="12">
        <v>0</v>
      </c>
      <c r="IP38" s="4">
        <v>0</v>
      </c>
      <c r="IQ38" s="9">
        <f t="shared" si="307"/>
        <v>0</v>
      </c>
      <c r="IR38" s="12">
        <v>0</v>
      </c>
      <c r="IS38" s="4">
        <v>0</v>
      </c>
      <c r="IT38" s="9">
        <f t="shared" si="308"/>
        <v>0</v>
      </c>
      <c r="IU38" s="12">
        <v>0</v>
      </c>
      <c r="IV38" s="4">
        <v>0</v>
      </c>
      <c r="IW38" s="9">
        <v>0</v>
      </c>
      <c r="IX38" s="12">
        <v>0</v>
      </c>
      <c r="IY38" s="4">
        <v>1</v>
      </c>
      <c r="IZ38" s="9">
        <v>0</v>
      </c>
      <c r="JA38" s="12">
        <v>0</v>
      </c>
      <c r="JB38" s="4">
        <v>0</v>
      </c>
      <c r="JC38" s="9">
        <v>0</v>
      </c>
      <c r="JD38" s="12"/>
      <c r="JE38" s="4"/>
      <c r="JF38" s="9"/>
      <c r="JG38" s="12">
        <v>0</v>
      </c>
      <c r="JH38" s="4">
        <v>0</v>
      </c>
      <c r="JI38" s="9">
        <v>0</v>
      </c>
      <c r="JJ38" s="12">
        <v>0</v>
      </c>
      <c r="JK38" s="4">
        <v>0</v>
      </c>
      <c r="JL38" s="9">
        <f t="shared" si="310"/>
        <v>0</v>
      </c>
      <c r="JM38" s="12"/>
      <c r="JN38" s="4"/>
      <c r="JO38" s="9"/>
      <c r="JP38" s="12">
        <v>0</v>
      </c>
      <c r="JQ38" s="4">
        <v>0</v>
      </c>
      <c r="JR38" s="9">
        <v>0</v>
      </c>
      <c r="JS38" s="12">
        <v>0</v>
      </c>
      <c r="JT38" s="4">
        <v>0</v>
      </c>
      <c r="JU38" s="9">
        <v>0</v>
      </c>
      <c r="JV38" s="12">
        <v>0</v>
      </c>
      <c r="JW38" s="4">
        <v>0</v>
      </c>
      <c r="JX38" s="9">
        <v>0</v>
      </c>
      <c r="JY38" s="12">
        <v>0</v>
      </c>
      <c r="JZ38" s="4">
        <v>0</v>
      </c>
      <c r="KA38" s="9">
        <v>0</v>
      </c>
      <c r="KB38" s="12">
        <v>0</v>
      </c>
      <c r="KC38" s="4">
        <v>0</v>
      </c>
      <c r="KD38" s="9">
        <v>0</v>
      </c>
      <c r="KE38" s="12">
        <v>5930</v>
      </c>
      <c r="KF38" s="4">
        <v>7679</v>
      </c>
      <c r="KG38" s="9">
        <f t="shared" si="311"/>
        <v>1294.9409780775716</v>
      </c>
      <c r="KH38" s="12">
        <v>0</v>
      </c>
      <c r="KI38" s="4">
        <v>0</v>
      </c>
      <c r="KJ38" s="9">
        <v>0</v>
      </c>
      <c r="KK38" s="12">
        <v>0</v>
      </c>
      <c r="KL38" s="4">
        <v>0</v>
      </c>
      <c r="KM38" s="9">
        <v>0</v>
      </c>
      <c r="KN38" s="12">
        <v>0</v>
      </c>
      <c r="KO38" s="4">
        <v>0</v>
      </c>
      <c r="KP38" s="9">
        <f t="shared" si="337"/>
        <v>0</v>
      </c>
      <c r="KQ38" s="12">
        <v>0</v>
      </c>
      <c r="KR38" s="4">
        <v>0</v>
      </c>
      <c r="KS38" s="9">
        <v>0</v>
      </c>
      <c r="KT38" s="12">
        <v>0</v>
      </c>
      <c r="KU38" s="4">
        <v>0</v>
      </c>
      <c r="KV38" s="9">
        <v>0</v>
      </c>
      <c r="KW38" s="12">
        <v>0</v>
      </c>
      <c r="KX38" s="4">
        <v>0</v>
      </c>
      <c r="KY38" s="9">
        <v>0</v>
      </c>
      <c r="KZ38" s="12">
        <v>0</v>
      </c>
      <c r="LA38" s="4">
        <v>0</v>
      </c>
      <c r="LB38" s="9">
        <v>0</v>
      </c>
      <c r="LC38" s="12">
        <v>0</v>
      </c>
      <c r="LD38" s="4">
        <v>0</v>
      </c>
      <c r="LE38" s="9">
        <v>0</v>
      </c>
      <c r="LF38" s="12">
        <v>0</v>
      </c>
      <c r="LG38" s="4">
        <v>0</v>
      </c>
      <c r="LH38" s="9">
        <f t="shared" si="312"/>
        <v>0</v>
      </c>
      <c r="LI38" s="12">
        <v>0</v>
      </c>
      <c r="LJ38" s="4">
        <v>0</v>
      </c>
      <c r="LK38" s="9">
        <v>0</v>
      </c>
      <c r="LL38" s="12">
        <v>0</v>
      </c>
      <c r="LM38" s="4">
        <v>0</v>
      </c>
      <c r="LN38" s="9">
        <v>0</v>
      </c>
      <c r="LO38" s="12">
        <v>0</v>
      </c>
      <c r="LP38" s="4">
        <v>0</v>
      </c>
      <c r="LQ38" s="9">
        <f t="shared" si="313"/>
        <v>0</v>
      </c>
      <c r="LR38" s="12">
        <v>0</v>
      </c>
      <c r="LS38" s="4">
        <v>0</v>
      </c>
      <c r="LT38" s="9">
        <v>0</v>
      </c>
      <c r="LU38" s="12">
        <v>0</v>
      </c>
      <c r="LV38" s="4">
        <v>0</v>
      </c>
      <c r="LW38" s="9">
        <v>0</v>
      </c>
      <c r="LX38" s="12">
        <v>0</v>
      </c>
      <c r="LY38" s="4">
        <v>0</v>
      </c>
      <c r="LZ38" s="9">
        <v>0</v>
      </c>
      <c r="MA38" s="12">
        <v>0</v>
      </c>
      <c r="MB38" s="4">
        <v>0</v>
      </c>
      <c r="MC38" s="9">
        <f t="shared" si="314"/>
        <v>0</v>
      </c>
      <c r="MD38" s="12">
        <v>0</v>
      </c>
      <c r="ME38" s="4">
        <v>0</v>
      </c>
      <c r="MF38" s="9">
        <v>0</v>
      </c>
      <c r="MG38" s="12">
        <v>0</v>
      </c>
      <c r="MH38" s="4">
        <v>0</v>
      </c>
      <c r="MI38" s="9">
        <v>0</v>
      </c>
      <c r="MJ38" s="12">
        <v>0</v>
      </c>
      <c r="MK38" s="4">
        <v>0</v>
      </c>
      <c r="ML38" s="9">
        <v>0</v>
      </c>
      <c r="MM38" s="12">
        <v>0</v>
      </c>
      <c r="MN38" s="4">
        <v>0</v>
      </c>
      <c r="MO38" s="9">
        <v>0</v>
      </c>
      <c r="MP38" s="12">
        <v>0</v>
      </c>
      <c r="MQ38" s="4">
        <v>0</v>
      </c>
      <c r="MR38" s="9">
        <v>0</v>
      </c>
      <c r="MS38" s="12">
        <v>0</v>
      </c>
      <c r="MT38" s="4">
        <v>0</v>
      </c>
      <c r="MU38" s="9">
        <v>0</v>
      </c>
      <c r="MV38" s="12">
        <v>3</v>
      </c>
      <c r="MW38" s="4">
        <v>127</v>
      </c>
      <c r="MX38" s="9">
        <f t="shared" ref="MX38" si="340">MW38/MV38*1000</f>
        <v>42333.333333333336</v>
      </c>
      <c r="MY38" s="12">
        <v>0</v>
      </c>
      <c r="MZ38" s="4">
        <v>0</v>
      </c>
      <c r="NA38" s="9">
        <v>0</v>
      </c>
      <c r="NB38" s="12">
        <v>0</v>
      </c>
      <c r="NC38" s="4">
        <v>2</v>
      </c>
      <c r="ND38" s="9">
        <v>0</v>
      </c>
      <c r="NE38" s="12">
        <v>0</v>
      </c>
      <c r="NF38" s="4">
        <v>0</v>
      </c>
      <c r="NG38" s="9">
        <v>0</v>
      </c>
      <c r="NH38" s="12">
        <v>0</v>
      </c>
      <c r="NI38" s="4">
        <v>0</v>
      </c>
      <c r="NJ38" s="9">
        <v>0</v>
      </c>
      <c r="NK38" s="12"/>
      <c r="NL38" s="4"/>
      <c r="NM38" s="9"/>
      <c r="NN38" s="12"/>
      <c r="NO38" s="4"/>
      <c r="NP38" s="9"/>
      <c r="NQ38" s="12">
        <v>0</v>
      </c>
      <c r="NR38" s="4">
        <v>0</v>
      </c>
      <c r="NS38" s="9">
        <v>0</v>
      </c>
      <c r="NT38" s="12"/>
      <c r="NU38" s="221"/>
      <c r="NV38" s="9"/>
      <c r="NW38" s="12">
        <v>0</v>
      </c>
      <c r="NX38" s="4">
        <v>0</v>
      </c>
      <c r="NY38" s="9">
        <v>0</v>
      </c>
      <c r="NZ38" s="12">
        <v>0</v>
      </c>
      <c r="OA38" s="4">
        <v>0</v>
      </c>
      <c r="OB38" s="9">
        <v>0</v>
      </c>
      <c r="OC38" s="12">
        <v>0</v>
      </c>
      <c r="OD38" s="4">
        <v>0</v>
      </c>
      <c r="OE38" s="9">
        <v>0</v>
      </c>
      <c r="OF38" s="12">
        <v>0</v>
      </c>
      <c r="OG38" s="4">
        <v>0</v>
      </c>
      <c r="OH38" s="9">
        <v>0</v>
      </c>
      <c r="OI38" s="12">
        <v>0</v>
      </c>
      <c r="OJ38" s="4">
        <v>0</v>
      </c>
      <c r="OK38" s="9">
        <v>0</v>
      </c>
      <c r="OL38" s="12">
        <v>0</v>
      </c>
      <c r="OM38" s="4">
        <v>0</v>
      </c>
      <c r="ON38" s="9">
        <v>0</v>
      </c>
      <c r="OO38" s="12">
        <v>0</v>
      </c>
      <c r="OP38" s="4">
        <v>0</v>
      </c>
      <c r="OQ38" s="9">
        <v>0</v>
      </c>
      <c r="OR38" s="12">
        <v>0</v>
      </c>
      <c r="OS38" s="4">
        <v>0</v>
      </c>
      <c r="OT38" s="9">
        <v>0</v>
      </c>
      <c r="OU38" s="12">
        <v>0</v>
      </c>
      <c r="OV38" s="4">
        <v>0</v>
      </c>
      <c r="OW38" s="9">
        <v>0</v>
      </c>
      <c r="OX38" s="12">
        <v>0</v>
      </c>
      <c r="OY38" s="4">
        <v>0</v>
      </c>
      <c r="OZ38" s="9">
        <v>0</v>
      </c>
      <c r="PA38" s="12">
        <v>0</v>
      </c>
      <c r="PB38" s="4">
        <v>0</v>
      </c>
      <c r="PC38" s="9">
        <v>0</v>
      </c>
      <c r="PD38" s="12">
        <v>0</v>
      </c>
      <c r="PE38" s="4">
        <v>0</v>
      </c>
      <c r="PF38" s="9">
        <v>0</v>
      </c>
      <c r="PG38" s="12">
        <v>0</v>
      </c>
      <c r="PH38" s="4">
        <v>0</v>
      </c>
      <c r="PI38" s="9">
        <v>0</v>
      </c>
      <c r="PJ38" s="12">
        <v>0</v>
      </c>
      <c r="PK38" s="4">
        <v>0</v>
      </c>
      <c r="PL38" s="9">
        <f t="shared" si="316"/>
        <v>0</v>
      </c>
      <c r="PM38" s="12">
        <v>0</v>
      </c>
      <c r="PN38" s="4">
        <v>0</v>
      </c>
      <c r="PO38" s="9">
        <f t="shared" si="317"/>
        <v>0</v>
      </c>
      <c r="PP38" s="12">
        <v>0</v>
      </c>
      <c r="PQ38" s="4">
        <v>0</v>
      </c>
      <c r="PR38" s="9">
        <v>0</v>
      </c>
      <c r="PS38" s="12">
        <v>0</v>
      </c>
      <c r="PT38" s="4">
        <v>0</v>
      </c>
      <c r="PU38" s="9">
        <v>0</v>
      </c>
      <c r="PV38" s="12">
        <v>0</v>
      </c>
      <c r="PW38" s="4">
        <v>0</v>
      </c>
      <c r="PX38" s="9">
        <v>0</v>
      </c>
      <c r="PY38" s="12">
        <v>113</v>
      </c>
      <c r="PZ38" s="4">
        <v>333</v>
      </c>
      <c r="QA38" s="9">
        <f t="shared" si="318"/>
        <v>2946.9026548672564</v>
      </c>
      <c r="QB38" s="12">
        <v>0</v>
      </c>
      <c r="QC38" s="4">
        <v>0</v>
      </c>
      <c r="QD38" s="9">
        <v>0</v>
      </c>
      <c r="QE38" s="12">
        <v>0</v>
      </c>
      <c r="QF38" s="4">
        <v>0</v>
      </c>
      <c r="QG38" s="9">
        <v>0</v>
      </c>
      <c r="QH38" s="12">
        <v>0</v>
      </c>
      <c r="QI38" s="4">
        <v>0</v>
      </c>
      <c r="QJ38" s="9">
        <v>0</v>
      </c>
      <c r="QK38" s="12">
        <v>0</v>
      </c>
      <c r="QL38" s="4">
        <v>0</v>
      </c>
      <c r="QM38" s="9">
        <v>0</v>
      </c>
      <c r="QN38" s="12">
        <v>0</v>
      </c>
      <c r="QO38" s="4">
        <v>0</v>
      </c>
      <c r="QP38" s="9">
        <v>0</v>
      </c>
      <c r="QQ38" s="12">
        <v>0</v>
      </c>
      <c r="QR38" s="4">
        <v>0</v>
      </c>
      <c r="QS38" s="9">
        <v>0</v>
      </c>
      <c r="QT38" s="12">
        <v>31</v>
      </c>
      <c r="QU38" s="4">
        <v>57</v>
      </c>
      <c r="QV38" s="9">
        <f t="shared" si="319"/>
        <v>1838.7096774193546</v>
      </c>
      <c r="QW38" s="12">
        <v>27288</v>
      </c>
      <c r="QX38" s="4">
        <v>41790</v>
      </c>
      <c r="QY38" s="9">
        <f t="shared" si="320"/>
        <v>1531.4423922603341</v>
      </c>
      <c r="QZ38" s="12">
        <f t="shared" ref="QZ38:QZ69" si="341">SUM(O38+R38+X38+AA38+AD38+AJ38+AM38+AV38+BQ38+BT38+BW38+BZ38+CC38+CF38+CU38+CX38+DA38+DJ38+DY38+EK38+EQ38+EZ38+EW38+FC38+FF38+FI38+FL38+FO38+FR38+GG38+GJ38+GM38+GS38+GY38+HB38+HK38+HN38+HT38+IF38+IU38+IX38+JA38+JG38+JP38+JS38+JV38+JY38+KB38+KE38+KH38+KQ38+KW38+KZ38+LC38+LL38+LU38+MJ38+MS38+QH38+QE38+QB38+OI38+KT38+CR38+CO38+CL38+BN38+BK38+BH38+I38+F38+MV38+MY38+NB38+NH38+NQ38+NW38+NZ38+OC38+OF38+OL38+EH38+OU38+OX38+PA38+PD38+PP38+PS38+PV38+PY38+QK38+QN38+QQ38+QT38+QW38+KK38+DP38+AY38+ET38+OO38+IC38+NE38+MP38+MM38+MD38+LX38+LI38+HQ38+HH38+GP38+FX38+EN38+DV38+DS38+DG38)</f>
        <v>33696</v>
      </c>
      <c r="RA38" s="9">
        <f t="shared" ref="RA38:RA69" si="342">SUM(P38+S38+Y38+AB38+AE38+AK38+AN38+AW38+BR38+BU38+BX38+CA38+CD38+CG38+CV38+CY38+DB38+DK38+DZ38+EL38+ER38+FA38+EX38+FD38+FG38+FJ38+FM38+FP38+FS38+GH38+GK38+GN38+GT38+GZ38+HC38+HL38+HO38+HU38+IG38+IV38+IY38+JB38+JH38+JQ38+JT38+JW38+JZ38+KC38+KF38+KI38+KR38+KX38+LA38+LD38+LM38+LV38+MK38+MT38+QI38+QF38+QC38+OJ38+KU38+CS38+CP38+CM38+BO38+BL38+BI38+J38+G38+MW38+MZ38+NC38+NI38+NR38+NX38+OA38+OD38+OG38+OM38+EI38+OV38+OY38+PB38+PE38+PQ38+PT38+PW38+PZ38+QL38+QO38+QR38+QU38+QX38+KL38+DQ38+AZ38+EU38+OP38+ID38+NF38+MQ38+MN38+ME38+LY38+LJ38+HR38+HI38+GQ38+FY38+EO38+DW38+DT38+DH38)</f>
        <v>50526</v>
      </c>
    </row>
    <row r="39" spans="1:469" x14ac:dyDescent="0.3">
      <c r="A39" s="98">
        <v>2006</v>
      </c>
      <c r="B39" s="94" t="s">
        <v>9</v>
      </c>
      <c r="C39" s="12">
        <v>0</v>
      </c>
      <c r="D39" s="4">
        <v>0</v>
      </c>
      <c r="E39" s="9">
        <f t="shared" si="298"/>
        <v>0</v>
      </c>
      <c r="F39" s="12">
        <v>0</v>
      </c>
      <c r="G39" s="4">
        <v>0</v>
      </c>
      <c r="H39" s="9">
        <v>0</v>
      </c>
      <c r="I39" s="12">
        <v>0</v>
      </c>
      <c r="J39" s="4">
        <v>0</v>
      </c>
      <c r="K39" s="9">
        <v>0</v>
      </c>
      <c r="L39" s="12"/>
      <c r="M39" s="4"/>
      <c r="N39" s="9"/>
      <c r="O39" s="12">
        <v>0</v>
      </c>
      <c r="P39" s="4">
        <v>0</v>
      </c>
      <c r="Q39" s="9">
        <v>0</v>
      </c>
      <c r="R39" s="12">
        <v>0</v>
      </c>
      <c r="S39" s="4">
        <v>0</v>
      </c>
      <c r="T39" s="9">
        <v>0</v>
      </c>
      <c r="U39" s="12"/>
      <c r="V39" s="4"/>
      <c r="W39" s="9"/>
      <c r="X39" s="12">
        <v>0</v>
      </c>
      <c r="Y39" s="4">
        <v>0</v>
      </c>
      <c r="Z39" s="9">
        <v>0</v>
      </c>
      <c r="AA39" s="12">
        <v>0</v>
      </c>
      <c r="AB39" s="4">
        <v>0</v>
      </c>
      <c r="AC39" s="9">
        <v>0</v>
      </c>
      <c r="AD39" s="12">
        <v>0</v>
      </c>
      <c r="AE39" s="4">
        <v>0</v>
      </c>
      <c r="AF39" s="9">
        <v>0</v>
      </c>
      <c r="AG39" s="12">
        <v>0</v>
      </c>
      <c r="AH39" s="4">
        <v>0</v>
      </c>
      <c r="AI39" s="9">
        <v>0</v>
      </c>
      <c r="AJ39" s="12">
        <v>0</v>
      </c>
      <c r="AK39" s="4">
        <v>0</v>
      </c>
      <c r="AL39" s="9">
        <v>0</v>
      </c>
      <c r="AM39" s="12">
        <v>0</v>
      </c>
      <c r="AN39" s="4">
        <v>0</v>
      </c>
      <c r="AO39" s="9">
        <v>0</v>
      </c>
      <c r="AP39" s="12">
        <v>0</v>
      </c>
      <c r="AQ39" s="4">
        <v>0</v>
      </c>
      <c r="AR39" s="9">
        <f t="shared" si="299"/>
        <v>0</v>
      </c>
      <c r="AS39" s="12">
        <v>0</v>
      </c>
      <c r="AT39" s="4">
        <v>0</v>
      </c>
      <c r="AU39" s="9">
        <f t="shared" si="300"/>
        <v>0</v>
      </c>
      <c r="AV39" s="12">
        <v>0</v>
      </c>
      <c r="AW39" s="4">
        <v>0</v>
      </c>
      <c r="AX39" s="9">
        <v>0</v>
      </c>
      <c r="AY39" s="12">
        <v>0</v>
      </c>
      <c r="AZ39" s="4">
        <v>0</v>
      </c>
      <c r="BA39" s="9">
        <v>0</v>
      </c>
      <c r="BB39" s="12"/>
      <c r="BC39" s="4"/>
      <c r="BD39" s="9"/>
      <c r="BE39" s="12">
        <v>0</v>
      </c>
      <c r="BF39" s="4">
        <v>0</v>
      </c>
      <c r="BG39" s="9">
        <v>0</v>
      </c>
      <c r="BH39" s="12"/>
      <c r="BI39" s="4"/>
      <c r="BJ39" s="9"/>
      <c r="BK39" s="12">
        <v>0</v>
      </c>
      <c r="BL39" s="4">
        <v>0</v>
      </c>
      <c r="BM39" s="9">
        <v>0</v>
      </c>
      <c r="BN39" s="12">
        <v>0</v>
      </c>
      <c r="BO39" s="4">
        <v>0</v>
      </c>
      <c r="BP39" s="9">
        <v>0</v>
      </c>
      <c r="BQ39" s="12">
        <v>0</v>
      </c>
      <c r="BR39" s="4">
        <v>0</v>
      </c>
      <c r="BS39" s="9">
        <v>0</v>
      </c>
      <c r="BT39" s="12">
        <v>0</v>
      </c>
      <c r="BU39" s="4">
        <v>0</v>
      </c>
      <c r="BV39" s="9">
        <v>0</v>
      </c>
      <c r="BW39" s="12">
        <v>0</v>
      </c>
      <c r="BX39" s="4">
        <v>0</v>
      </c>
      <c r="BY39" s="9">
        <v>0</v>
      </c>
      <c r="BZ39" s="12">
        <v>0</v>
      </c>
      <c r="CA39" s="4">
        <v>0</v>
      </c>
      <c r="CB39" s="9">
        <v>0</v>
      </c>
      <c r="CC39" s="12">
        <v>0</v>
      </c>
      <c r="CD39" s="4">
        <v>0</v>
      </c>
      <c r="CE39" s="9">
        <v>0</v>
      </c>
      <c r="CF39" s="12">
        <v>0</v>
      </c>
      <c r="CG39" s="4">
        <v>0</v>
      </c>
      <c r="CH39" s="9">
        <v>0</v>
      </c>
      <c r="CI39" s="12">
        <v>0</v>
      </c>
      <c r="CJ39" s="4">
        <v>0</v>
      </c>
      <c r="CK39" s="9">
        <f t="shared" si="301"/>
        <v>0</v>
      </c>
      <c r="CL39" s="12">
        <v>0</v>
      </c>
      <c r="CM39" s="4">
        <v>0</v>
      </c>
      <c r="CN39" s="9">
        <v>0</v>
      </c>
      <c r="CO39" s="12">
        <v>0</v>
      </c>
      <c r="CP39" s="4">
        <v>0</v>
      </c>
      <c r="CQ39" s="9">
        <v>0</v>
      </c>
      <c r="CR39" s="12">
        <v>0</v>
      </c>
      <c r="CS39" s="4">
        <v>0</v>
      </c>
      <c r="CT39" s="9">
        <v>0</v>
      </c>
      <c r="CU39" s="12">
        <v>0</v>
      </c>
      <c r="CV39" s="4">
        <v>0</v>
      </c>
      <c r="CW39" s="9">
        <v>0</v>
      </c>
      <c r="CX39" s="12">
        <v>1</v>
      </c>
      <c r="CY39" s="4">
        <v>2</v>
      </c>
      <c r="CZ39" s="9">
        <f t="shared" si="322"/>
        <v>2000</v>
      </c>
      <c r="DA39" s="12">
        <v>0</v>
      </c>
      <c r="DB39" s="4">
        <v>0</v>
      </c>
      <c r="DC39" s="9">
        <v>0</v>
      </c>
      <c r="DD39" s="12">
        <v>0</v>
      </c>
      <c r="DE39" s="4">
        <v>0</v>
      </c>
      <c r="DF39" s="9">
        <f t="shared" si="302"/>
        <v>0</v>
      </c>
      <c r="DG39" s="12">
        <v>0</v>
      </c>
      <c r="DH39" s="4">
        <v>0</v>
      </c>
      <c r="DI39" s="9">
        <v>0</v>
      </c>
      <c r="DJ39" s="12">
        <v>0</v>
      </c>
      <c r="DK39" s="4">
        <v>0</v>
      </c>
      <c r="DL39" s="9">
        <v>0</v>
      </c>
      <c r="DM39" s="12">
        <v>0</v>
      </c>
      <c r="DN39" s="4">
        <v>0</v>
      </c>
      <c r="DO39" s="9">
        <f t="shared" si="303"/>
        <v>0</v>
      </c>
      <c r="DP39" s="12">
        <v>0</v>
      </c>
      <c r="DQ39" s="4">
        <v>0</v>
      </c>
      <c r="DR39" s="9">
        <v>0</v>
      </c>
      <c r="DS39" s="12">
        <v>0</v>
      </c>
      <c r="DT39" s="4">
        <v>0</v>
      </c>
      <c r="DU39" s="9">
        <v>0</v>
      </c>
      <c r="DV39" s="12">
        <v>0</v>
      </c>
      <c r="DW39" s="4">
        <v>0</v>
      </c>
      <c r="DX39" s="9">
        <v>0</v>
      </c>
      <c r="DY39" s="12">
        <v>0</v>
      </c>
      <c r="DZ39" s="4">
        <v>0</v>
      </c>
      <c r="EA39" s="9">
        <v>0</v>
      </c>
      <c r="EB39" s="12"/>
      <c r="EC39" s="4"/>
      <c r="ED39" s="9"/>
      <c r="EE39" s="12">
        <v>0</v>
      </c>
      <c r="EF39" s="4">
        <v>0</v>
      </c>
      <c r="EG39" s="9">
        <v>0</v>
      </c>
      <c r="EH39" s="12">
        <v>0</v>
      </c>
      <c r="EI39" s="4">
        <v>0</v>
      </c>
      <c r="EJ39" s="9">
        <v>0</v>
      </c>
      <c r="EK39" s="12">
        <v>0</v>
      </c>
      <c r="EL39" s="4">
        <v>0</v>
      </c>
      <c r="EM39" s="9">
        <v>0</v>
      </c>
      <c r="EN39" s="12">
        <v>0</v>
      </c>
      <c r="EO39" s="4">
        <v>0</v>
      </c>
      <c r="EP39" s="9">
        <v>0</v>
      </c>
      <c r="EQ39" s="12">
        <v>0</v>
      </c>
      <c r="ER39" s="4">
        <v>0</v>
      </c>
      <c r="ES39" s="9">
        <v>0</v>
      </c>
      <c r="ET39" s="12">
        <v>0</v>
      </c>
      <c r="EU39" s="4">
        <v>0</v>
      </c>
      <c r="EV39" s="9">
        <v>0</v>
      </c>
      <c r="EW39" s="12">
        <v>0</v>
      </c>
      <c r="EX39" s="4">
        <v>0</v>
      </c>
      <c r="EY39" s="9">
        <v>0</v>
      </c>
      <c r="EZ39" s="12">
        <v>0</v>
      </c>
      <c r="FA39" s="4">
        <v>0</v>
      </c>
      <c r="FB39" s="9">
        <v>0</v>
      </c>
      <c r="FC39" s="12">
        <v>0</v>
      </c>
      <c r="FD39" s="4">
        <v>0</v>
      </c>
      <c r="FE39" s="9">
        <v>0</v>
      </c>
      <c r="FF39" s="12">
        <v>0</v>
      </c>
      <c r="FG39" s="4">
        <v>1</v>
      </c>
      <c r="FH39" s="9">
        <v>0</v>
      </c>
      <c r="FI39" s="12">
        <v>0</v>
      </c>
      <c r="FJ39" s="4">
        <v>0</v>
      </c>
      <c r="FK39" s="9">
        <v>0</v>
      </c>
      <c r="FL39" s="12">
        <v>0</v>
      </c>
      <c r="FM39" s="4">
        <v>0</v>
      </c>
      <c r="FN39" s="9">
        <v>0</v>
      </c>
      <c r="FO39" s="12">
        <v>0</v>
      </c>
      <c r="FP39" s="4">
        <v>0</v>
      </c>
      <c r="FQ39" s="9">
        <v>0</v>
      </c>
      <c r="FR39" s="12">
        <v>0</v>
      </c>
      <c r="FS39" s="4">
        <v>0</v>
      </c>
      <c r="FT39" s="9">
        <v>0</v>
      </c>
      <c r="FU39" s="12">
        <v>0</v>
      </c>
      <c r="FV39" s="4">
        <v>0</v>
      </c>
      <c r="FW39" s="9">
        <f t="shared" si="304"/>
        <v>0</v>
      </c>
      <c r="FX39" s="12">
        <v>0</v>
      </c>
      <c r="FY39" s="4">
        <v>0</v>
      </c>
      <c r="FZ39" s="9">
        <v>0</v>
      </c>
      <c r="GA39" s="12">
        <v>0</v>
      </c>
      <c r="GB39" s="4">
        <v>0</v>
      </c>
      <c r="GC39" s="9">
        <f t="shared" si="305"/>
        <v>0</v>
      </c>
      <c r="GD39" s="12">
        <v>0</v>
      </c>
      <c r="GE39" s="4">
        <v>0</v>
      </c>
      <c r="GF39" s="9">
        <v>0</v>
      </c>
      <c r="GG39" s="12">
        <v>0</v>
      </c>
      <c r="GH39" s="4">
        <v>0</v>
      </c>
      <c r="GI39" s="9">
        <v>0</v>
      </c>
      <c r="GJ39" s="12">
        <v>0</v>
      </c>
      <c r="GK39" s="4">
        <v>0</v>
      </c>
      <c r="GL39" s="9">
        <v>0</v>
      </c>
      <c r="GM39" s="12">
        <v>0</v>
      </c>
      <c r="GN39" s="4">
        <v>0</v>
      </c>
      <c r="GO39" s="9">
        <v>0</v>
      </c>
      <c r="GP39" s="12">
        <v>0</v>
      </c>
      <c r="GQ39" s="4">
        <v>0</v>
      </c>
      <c r="GR39" s="9">
        <v>0</v>
      </c>
      <c r="GS39" s="12">
        <v>0</v>
      </c>
      <c r="GT39" s="4">
        <v>0</v>
      </c>
      <c r="GU39" s="9">
        <v>0</v>
      </c>
      <c r="GV39" s="12">
        <v>0</v>
      </c>
      <c r="GW39" s="4">
        <v>0</v>
      </c>
      <c r="GX39" s="9">
        <v>0</v>
      </c>
      <c r="GY39" s="12">
        <v>0</v>
      </c>
      <c r="GZ39" s="4">
        <v>0</v>
      </c>
      <c r="HA39" s="9">
        <v>0</v>
      </c>
      <c r="HB39" s="12">
        <v>0</v>
      </c>
      <c r="HC39" s="4">
        <v>0</v>
      </c>
      <c r="HD39" s="9">
        <v>0</v>
      </c>
      <c r="HE39" s="12">
        <v>0</v>
      </c>
      <c r="HF39" s="4">
        <v>0</v>
      </c>
      <c r="HG39" s="9">
        <v>0</v>
      </c>
      <c r="HH39" s="12">
        <v>0</v>
      </c>
      <c r="HI39" s="4">
        <v>0</v>
      </c>
      <c r="HJ39" s="9">
        <v>0</v>
      </c>
      <c r="HK39" s="12">
        <v>0</v>
      </c>
      <c r="HL39" s="4">
        <v>0</v>
      </c>
      <c r="HM39" s="9">
        <v>0</v>
      </c>
      <c r="HN39" s="12">
        <v>0</v>
      </c>
      <c r="HO39" s="4">
        <v>0</v>
      </c>
      <c r="HP39" s="9">
        <v>0</v>
      </c>
      <c r="HQ39" s="12">
        <v>0</v>
      </c>
      <c r="HR39" s="4">
        <v>0</v>
      </c>
      <c r="HS39" s="9">
        <v>0</v>
      </c>
      <c r="HT39" s="12">
        <v>0</v>
      </c>
      <c r="HU39" s="4">
        <v>0</v>
      </c>
      <c r="HV39" s="9">
        <v>0</v>
      </c>
      <c r="HW39" s="12">
        <v>0</v>
      </c>
      <c r="HX39" s="4">
        <v>0</v>
      </c>
      <c r="HY39" s="9">
        <v>0</v>
      </c>
      <c r="HZ39" s="12">
        <v>0</v>
      </c>
      <c r="IA39" s="4">
        <v>0</v>
      </c>
      <c r="IB39" s="9">
        <v>0</v>
      </c>
      <c r="IC39" s="12">
        <v>0</v>
      </c>
      <c r="ID39" s="4">
        <v>0</v>
      </c>
      <c r="IE39" s="9">
        <v>0</v>
      </c>
      <c r="IF39" s="12">
        <v>0</v>
      </c>
      <c r="IG39" s="4">
        <v>0</v>
      </c>
      <c r="IH39" s="9">
        <v>0</v>
      </c>
      <c r="II39" s="12"/>
      <c r="IJ39" s="4"/>
      <c r="IK39" s="9"/>
      <c r="IL39" s="12">
        <v>0</v>
      </c>
      <c r="IM39" s="4">
        <v>0</v>
      </c>
      <c r="IN39" s="9">
        <f t="shared" si="306"/>
        <v>0</v>
      </c>
      <c r="IO39" s="12">
        <v>0</v>
      </c>
      <c r="IP39" s="4">
        <v>0</v>
      </c>
      <c r="IQ39" s="9">
        <f t="shared" si="307"/>
        <v>0</v>
      </c>
      <c r="IR39" s="12">
        <v>0</v>
      </c>
      <c r="IS39" s="4">
        <v>0</v>
      </c>
      <c r="IT39" s="9">
        <f t="shared" si="308"/>
        <v>0</v>
      </c>
      <c r="IU39" s="12">
        <v>0</v>
      </c>
      <c r="IV39" s="4">
        <v>0</v>
      </c>
      <c r="IW39" s="9">
        <v>0</v>
      </c>
      <c r="IX39" s="12">
        <v>29</v>
      </c>
      <c r="IY39" s="4">
        <v>120</v>
      </c>
      <c r="IZ39" s="9">
        <f t="shared" si="309"/>
        <v>4137.9310344827591</v>
      </c>
      <c r="JA39" s="12">
        <v>0</v>
      </c>
      <c r="JB39" s="4">
        <v>0</v>
      </c>
      <c r="JC39" s="9">
        <v>0</v>
      </c>
      <c r="JD39" s="12"/>
      <c r="JE39" s="4"/>
      <c r="JF39" s="9"/>
      <c r="JG39" s="12">
        <v>0</v>
      </c>
      <c r="JH39" s="4">
        <v>0</v>
      </c>
      <c r="JI39" s="9">
        <v>0</v>
      </c>
      <c r="JJ39" s="12">
        <v>0</v>
      </c>
      <c r="JK39" s="4">
        <v>0</v>
      </c>
      <c r="JL39" s="9">
        <f t="shared" si="310"/>
        <v>0</v>
      </c>
      <c r="JM39" s="12"/>
      <c r="JN39" s="4"/>
      <c r="JO39" s="9"/>
      <c r="JP39" s="12">
        <v>0</v>
      </c>
      <c r="JQ39" s="4">
        <v>0</v>
      </c>
      <c r="JR39" s="9">
        <v>0</v>
      </c>
      <c r="JS39" s="12">
        <v>0</v>
      </c>
      <c r="JT39" s="4">
        <v>0</v>
      </c>
      <c r="JU39" s="9">
        <v>0</v>
      </c>
      <c r="JV39" s="12">
        <v>4</v>
      </c>
      <c r="JW39" s="4">
        <v>20</v>
      </c>
      <c r="JX39" s="9">
        <f t="shared" si="325"/>
        <v>5000</v>
      </c>
      <c r="JY39" s="12">
        <v>0</v>
      </c>
      <c r="JZ39" s="4">
        <v>0</v>
      </c>
      <c r="KA39" s="9">
        <v>0</v>
      </c>
      <c r="KB39" s="12">
        <v>0</v>
      </c>
      <c r="KC39" s="4">
        <v>0</v>
      </c>
      <c r="KD39" s="9">
        <v>0</v>
      </c>
      <c r="KE39" s="12">
        <v>7308</v>
      </c>
      <c r="KF39" s="4">
        <v>7221</v>
      </c>
      <c r="KG39" s="9">
        <f t="shared" si="311"/>
        <v>988.09523809523819</v>
      </c>
      <c r="KH39" s="12">
        <v>0</v>
      </c>
      <c r="KI39" s="4">
        <v>0</v>
      </c>
      <c r="KJ39" s="9">
        <v>0</v>
      </c>
      <c r="KK39" s="12">
        <v>0</v>
      </c>
      <c r="KL39" s="4">
        <v>0</v>
      </c>
      <c r="KM39" s="9">
        <v>0</v>
      </c>
      <c r="KN39" s="12">
        <v>0</v>
      </c>
      <c r="KO39" s="4">
        <v>0</v>
      </c>
      <c r="KP39" s="9">
        <f t="shared" si="337"/>
        <v>0</v>
      </c>
      <c r="KQ39" s="12">
        <v>0</v>
      </c>
      <c r="KR39" s="4">
        <v>0</v>
      </c>
      <c r="KS39" s="9">
        <v>0</v>
      </c>
      <c r="KT39" s="12">
        <v>0</v>
      </c>
      <c r="KU39" s="4">
        <v>0</v>
      </c>
      <c r="KV39" s="9">
        <v>0</v>
      </c>
      <c r="KW39" s="12">
        <v>0</v>
      </c>
      <c r="KX39" s="4">
        <v>0</v>
      </c>
      <c r="KY39" s="9">
        <v>0</v>
      </c>
      <c r="KZ39" s="12">
        <v>0</v>
      </c>
      <c r="LA39" s="4">
        <v>0</v>
      </c>
      <c r="LB39" s="9">
        <v>0</v>
      </c>
      <c r="LC39" s="12">
        <v>0</v>
      </c>
      <c r="LD39" s="4">
        <v>0</v>
      </c>
      <c r="LE39" s="9">
        <v>0</v>
      </c>
      <c r="LF39" s="12">
        <v>0</v>
      </c>
      <c r="LG39" s="4">
        <v>0</v>
      </c>
      <c r="LH39" s="9">
        <f t="shared" si="312"/>
        <v>0</v>
      </c>
      <c r="LI39" s="12">
        <v>0</v>
      </c>
      <c r="LJ39" s="4">
        <v>0</v>
      </c>
      <c r="LK39" s="9">
        <v>0</v>
      </c>
      <c r="LL39" s="12">
        <v>0</v>
      </c>
      <c r="LM39" s="4">
        <v>0</v>
      </c>
      <c r="LN39" s="9">
        <v>0</v>
      </c>
      <c r="LO39" s="12">
        <v>0</v>
      </c>
      <c r="LP39" s="4">
        <v>0</v>
      </c>
      <c r="LQ39" s="9">
        <f t="shared" si="313"/>
        <v>0</v>
      </c>
      <c r="LR39" s="12">
        <v>0</v>
      </c>
      <c r="LS39" s="4">
        <v>0</v>
      </c>
      <c r="LT39" s="9">
        <v>0</v>
      </c>
      <c r="LU39" s="12">
        <v>0</v>
      </c>
      <c r="LV39" s="4">
        <v>0</v>
      </c>
      <c r="LW39" s="9">
        <v>0</v>
      </c>
      <c r="LX39" s="12">
        <v>0</v>
      </c>
      <c r="LY39" s="4">
        <v>0</v>
      </c>
      <c r="LZ39" s="9">
        <v>0</v>
      </c>
      <c r="MA39" s="12">
        <v>0</v>
      </c>
      <c r="MB39" s="4">
        <v>0</v>
      </c>
      <c r="MC39" s="9">
        <f t="shared" si="314"/>
        <v>0</v>
      </c>
      <c r="MD39" s="12">
        <v>0</v>
      </c>
      <c r="ME39" s="4">
        <v>0</v>
      </c>
      <c r="MF39" s="9">
        <v>0</v>
      </c>
      <c r="MG39" s="12">
        <v>0</v>
      </c>
      <c r="MH39" s="4">
        <v>0</v>
      </c>
      <c r="MI39" s="9">
        <v>0</v>
      </c>
      <c r="MJ39" s="12">
        <v>2</v>
      </c>
      <c r="MK39" s="4">
        <v>4</v>
      </c>
      <c r="ML39" s="9">
        <f t="shared" ref="ML39:ML42" si="343">MK39/MJ39*1000</f>
        <v>2000</v>
      </c>
      <c r="MM39" s="12">
        <v>0</v>
      </c>
      <c r="MN39" s="4">
        <v>0</v>
      </c>
      <c r="MO39" s="9">
        <v>0</v>
      </c>
      <c r="MP39" s="12">
        <v>0</v>
      </c>
      <c r="MQ39" s="4">
        <v>0</v>
      </c>
      <c r="MR39" s="9">
        <v>0</v>
      </c>
      <c r="MS39" s="12">
        <v>0</v>
      </c>
      <c r="MT39" s="4">
        <v>0</v>
      </c>
      <c r="MU39" s="9">
        <v>0</v>
      </c>
      <c r="MV39" s="12">
        <v>0</v>
      </c>
      <c r="MW39" s="4">
        <v>0</v>
      </c>
      <c r="MX39" s="9">
        <v>0</v>
      </c>
      <c r="MY39" s="12">
        <v>0</v>
      </c>
      <c r="MZ39" s="4">
        <v>0</v>
      </c>
      <c r="NA39" s="9">
        <v>0</v>
      </c>
      <c r="NB39" s="12">
        <v>0</v>
      </c>
      <c r="NC39" s="4">
        <v>3</v>
      </c>
      <c r="ND39" s="9">
        <v>0</v>
      </c>
      <c r="NE39" s="12">
        <v>0</v>
      </c>
      <c r="NF39" s="4">
        <v>0</v>
      </c>
      <c r="NG39" s="9">
        <v>0</v>
      </c>
      <c r="NH39" s="12">
        <v>0</v>
      </c>
      <c r="NI39" s="4">
        <v>0</v>
      </c>
      <c r="NJ39" s="9">
        <v>0</v>
      </c>
      <c r="NK39" s="12"/>
      <c r="NL39" s="4"/>
      <c r="NM39" s="9"/>
      <c r="NN39" s="12"/>
      <c r="NO39" s="4"/>
      <c r="NP39" s="9"/>
      <c r="NQ39" s="12">
        <v>0</v>
      </c>
      <c r="NR39" s="4">
        <v>0</v>
      </c>
      <c r="NS39" s="9">
        <v>0</v>
      </c>
      <c r="NT39" s="12"/>
      <c r="NU39" s="221"/>
      <c r="NV39" s="9"/>
      <c r="NW39" s="12">
        <v>0</v>
      </c>
      <c r="NX39" s="4">
        <v>0</v>
      </c>
      <c r="NY39" s="9">
        <v>0</v>
      </c>
      <c r="NZ39" s="12">
        <v>0</v>
      </c>
      <c r="OA39" s="4">
        <v>0</v>
      </c>
      <c r="OB39" s="9">
        <v>0</v>
      </c>
      <c r="OC39" s="12">
        <v>0</v>
      </c>
      <c r="OD39" s="4">
        <v>0</v>
      </c>
      <c r="OE39" s="9">
        <v>0</v>
      </c>
      <c r="OF39" s="12">
        <v>0</v>
      </c>
      <c r="OG39" s="4">
        <v>0</v>
      </c>
      <c r="OH39" s="9">
        <v>0</v>
      </c>
      <c r="OI39" s="12">
        <v>0</v>
      </c>
      <c r="OJ39" s="4">
        <v>0</v>
      </c>
      <c r="OK39" s="9">
        <v>0</v>
      </c>
      <c r="OL39" s="12">
        <v>0</v>
      </c>
      <c r="OM39" s="4">
        <v>0</v>
      </c>
      <c r="ON39" s="9">
        <v>0</v>
      </c>
      <c r="OO39" s="12">
        <v>0</v>
      </c>
      <c r="OP39" s="4">
        <v>0</v>
      </c>
      <c r="OQ39" s="9">
        <v>0</v>
      </c>
      <c r="OR39" s="12">
        <v>0</v>
      </c>
      <c r="OS39" s="4">
        <v>0</v>
      </c>
      <c r="OT39" s="9">
        <v>0</v>
      </c>
      <c r="OU39" s="12">
        <v>0</v>
      </c>
      <c r="OV39" s="4">
        <v>0</v>
      </c>
      <c r="OW39" s="9">
        <v>0</v>
      </c>
      <c r="OX39" s="12">
        <v>0</v>
      </c>
      <c r="OY39" s="4">
        <v>0</v>
      </c>
      <c r="OZ39" s="9">
        <v>0</v>
      </c>
      <c r="PA39" s="12">
        <v>0</v>
      </c>
      <c r="PB39" s="4">
        <v>0</v>
      </c>
      <c r="PC39" s="9">
        <v>0</v>
      </c>
      <c r="PD39" s="12">
        <v>0</v>
      </c>
      <c r="PE39" s="4">
        <v>0</v>
      </c>
      <c r="PF39" s="9">
        <v>0</v>
      </c>
      <c r="PG39" s="12">
        <v>0</v>
      </c>
      <c r="PH39" s="4">
        <v>0</v>
      </c>
      <c r="PI39" s="9">
        <v>0</v>
      </c>
      <c r="PJ39" s="12">
        <v>0</v>
      </c>
      <c r="PK39" s="4">
        <v>0</v>
      </c>
      <c r="PL39" s="9">
        <f t="shared" si="316"/>
        <v>0</v>
      </c>
      <c r="PM39" s="12">
        <v>0</v>
      </c>
      <c r="PN39" s="4">
        <v>0</v>
      </c>
      <c r="PO39" s="9">
        <f t="shared" si="317"/>
        <v>0</v>
      </c>
      <c r="PP39" s="12">
        <v>0</v>
      </c>
      <c r="PQ39" s="4">
        <v>0</v>
      </c>
      <c r="PR39" s="9">
        <v>0</v>
      </c>
      <c r="PS39" s="12">
        <v>0</v>
      </c>
      <c r="PT39" s="4">
        <v>0</v>
      </c>
      <c r="PU39" s="9">
        <v>0</v>
      </c>
      <c r="PV39" s="12">
        <v>0</v>
      </c>
      <c r="PW39" s="4">
        <v>0</v>
      </c>
      <c r="PX39" s="9">
        <v>0</v>
      </c>
      <c r="PY39" s="12">
        <v>105</v>
      </c>
      <c r="PZ39" s="4">
        <v>292</v>
      </c>
      <c r="QA39" s="9">
        <f t="shared" si="318"/>
        <v>2780.9523809523807</v>
      </c>
      <c r="QB39" s="12">
        <v>0</v>
      </c>
      <c r="QC39" s="4">
        <v>0</v>
      </c>
      <c r="QD39" s="9">
        <v>0</v>
      </c>
      <c r="QE39" s="12">
        <v>0</v>
      </c>
      <c r="QF39" s="4">
        <v>0</v>
      </c>
      <c r="QG39" s="9">
        <v>0</v>
      </c>
      <c r="QH39" s="12">
        <v>0</v>
      </c>
      <c r="QI39" s="4">
        <v>0</v>
      </c>
      <c r="QJ39" s="9">
        <v>0</v>
      </c>
      <c r="QK39" s="12">
        <v>0</v>
      </c>
      <c r="QL39" s="4">
        <v>0</v>
      </c>
      <c r="QM39" s="9">
        <v>0</v>
      </c>
      <c r="QN39" s="12">
        <v>0</v>
      </c>
      <c r="QO39" s="4">
        <v>0</v>
      </c>
      <c r="QP39" s="9">
        <v>0</v>
      </c>
      <c r="QQ39" s="12">
        <v>0</v>
      </c>
      <c r="QR39" s="4">
        <v>0</v>
      </c>
      <c r="QS39" s="9">
        <v>0</v>
      </c>
      <c r="QT39" s="12">
        <v>65</v>
      </c>
      <c r="QU39" s="4">
        <v>138</v>
      </c>
      <c r="QV39" s="9">
        <f t="shared" si="319"/>
        <v>2123.0769230769229</v>
      </c>
      <c r="QW39" s="12">
        <v>454</v>
      </c>
      <c r="QX39" s="4">
        <v>940</v>
      </c>
      <c r="QY39" s="9">
        <f t="shared" si="320"/>
        <v>2070.4845814977975</v>
      </c>
      <c r="QZ39" s="12">
        <f t="shared" si="341"/>
        <v>7968</v>
      </c>
      <c r="RA39" s="9">
        <f t="shared" si="342"/>
        <v>8741</v>
      </c>
    </row>
    <row r="40" spans="1:469" x14ac:dyDescent="0.3">
      <c r="A40" s="98">
        <v>2006</v>
      </c>
      <c r="B40" s="94" t="s">
        <v>10</v>
      </c>
      <c r="C40" s="12">
        <v>0</v>
      </c>
      <c r="D40" s="4">
        <v>0</v>
      </c>
      <c r="E40" s="9">
        <f t="shared" si="298"/>
        <v>0</v>
      </c>
      <c r="F40" s="12">
        <v>0</v>
      </c>
      <c r="G40" s="4">
        <v>0</v>
      </c>
      <c r="H40" s="9">
        <v>0</v>
      </c>
      <c r="I40" s="12">
        <v>0</v>
      </c>
      <c r="J40" s="4">
        <v>0</v>
      </c>
      <c r="K40" s="9">
        <v>0</v>
      </c>
      <c r="L40" s="12"/>
      <c r="M40" s="4"/>
      <c r="N40" s="9"/>
      <c r="O40" s="12">
        <v>0</v>
      </c>
      <c r="P40" s="4">
        <v>0</v>
      </c>
      <c r="Q40" s="9">
        <v>0</v>
      </c>
      <c r="R40" s="12">
        <v>108</v>
      </c>
      <c r="S40" s="4">
        <v>161</v>
      </c>
      <c r="T40" s="9">
        <f t="shared" si="321"/>
        <v>1490.7407407407406</v>
      </c>
      <c r="U40" s="12"/>
      <c r="V40" s="4"/>
      <c r="W40" s="9"/>
      <c r="X40" s="12">
        <v>0</v>
      </c>
      <c r="Y40" s="4">
        <v>0</v>
      </c>
      <c r="Z40" s="9">
        <v>0</v>
      </c>
      <c r="AA40" s="12">
        <v>0</v>
      </c>
      <c r="AB40" s="4">
        <v>0</v>
      </c>
      <c r="AC40" s="9">
        <v>0</v>
      </c>
      <c r="AD40" s="12">
        <v>3</v>
      </c>
      <c r="AE40" s="4">
        <v>11</v>
      </c>
      <c r="AF40" s="9">
        <f t="shared" si="327"/>
        <v>3666.6666666666665</v>
      </c>
      <c r="AG40" s="12">
        <v>0</v>
      </c>
      <c r="AH40" s="4">
        <v>0</v>
      </c>
      <c r="AI40" s="9">
        <v>0</v>
      </c>
      <c r="AJ40" s="12">
        <v>0</v>
      </c>
      <c r="AK40" s="4">
        <v>0</v>
      </c>
      <c r="AL40" s="9">
        <v>0</v>
      </c>
      <c r="AM40" s="12">
        <v>0</v>
      </c>
      <c r="AN40" s="4">
        <v>0</v>
      </c>
      <c r="AO40" s="9">
        <v>0</v>
      </c>
      <c r="AP40" s="12">
        <v>0</v>
      </c>
      <c r="AQ40" s="4">
        <v>0</v>
      </c>
      <c r="AR40" s="9">
        <f t="shared" si="299"/>
        <v>0</v>
      </c>
      <c r="AS40" s="12">
        <v>0</v>
      </c>
      <c r="AT40" s="4">
        <v>0</v>
      </c>
      <c r="AU40" s="9">
        <f t="shared" si="300"/>
        <v>0</v>
      </c>
      <c r="AV40" s="12">
        <v>0</v>
      </c>
      <c r="AW40" s="4">
        <v>0</v>
      </c>
      <c r="AX40" s="9">
        <v>0</v>
      </c>
      <c r="AY40" s="12">
        <v>0</v>
      </c>
      <c r="AZ40" s="4">
        <v>0</v>
      </c>
      <c r="BA40" s="9">
        <v>0</v>
      </c>
      <c r="BB40" s="12"/>
      <c r="BC40" s="4"/>
      <c r="BD40" s="9"/>
      <c r="BE40" s="12">
        <v>0</v>
      </c>
      <c r="BF40" s="4">
        <v>0</v>
      </c>
      <c r="BG40" s="9">
        <v>0</v>
      </c>
      <c r="BH40" s="12"/>
      <c r="BI40" s="4"/>
      <c r="BJ40" s="9"/>
      <c r="BK40" s="12">
        <v>0</v>
      </c>
      <c r="BL40" s="4">
        <v>0</v>
      </c>
      <c r="BM40" s="9">
        <v>0</v>
      </c>
      <c r="BN40" s="12">
        <v>0</v>
      </c>
      <c r="BO40" s="4">
        <v>0</v>
      </c>
      <c r="BP40" s="9">
        <v>0</v>
      </c>
      <c r="BQ40" s="12">
        <v>0</v>
      </c>
      <c r="BR40" s="4">
        <v>0</v>
      </c>
      <c r="BS40" s="9">
        <v>0</v>
      </c>
      <c r="BT40" s="12">
        <v>0</v>
      </c>
      <c r="BU40" s="4">
        <v>0</v>
      </c>
      <c r="BV40" s="9">
        <v>0</v>
      </c>
      <c r="BW40" s="12">
        <v>0</v>
      </c>
      <c r="BX40" s="4">
        <v>0</v>
      </c>
      <c r="BY40" s="9">
        <v>0</v>
      </c>
      <c r="BZ40" s="12">
        <v>0</v>
      </c>
      <c r="CA40" s="4">
        <v>0</v>
      </c>
      <c r="CB40" s="9">
        <v>0</v>
      </c>
      <c r="CC40" s="12">
        <v>0</v>
      </c>
      <c r="CD40" s="4">
        <v>0</v>
      </c>
      <c r="CE40" s="9">
        <v>0</v>
      </c>
      <c r="CF40" s="12">
        <v>0</v>
      </c>
      <c r="CG40" s="4">
        <v>0</v>
      </c>
      <c r="CH40" s="9">
        <v>0</v>
      </c>
      <c r="CI40" s="12">
        <v>0</v>
      </c>
      <c r="CJ40" s="4">
        <v>0</v>
      </c>
      <c r="CK40" s="9">
        <f t="shared" si="301"/>
        <v>0</v>
      </c>
      <c r="CL40" s="12">
        <v>0</v>
      </c>
      <c r="CM40" s="4">
        <v>0</v>
      </c>
      <c r="CN40" s="9">
        <v>0</v>
      </c>
      <c r="CO40" s="12">
        <v>0</v>
      </c>
      <c r="CP40" s="4">
        <v>0</v>
      </c>
      <c r="CQ40" s="9">
        <v>0</v>
      </c>
      <c r="CR40" s="12">
        <v>0</v>
      </c>
      <c r="CS40" s="4">
        <v>0</v>
      </c>
      <c r="CT40" s="9">
        <v>0</v>
      </c>
      <c r="CU40" s="12">
        <v>0</v>
      </c>
      <c r="CV40" s="4">
        <v>0</v>
      </c>
      <c r="CW40" s="9">
        <v>0</v>
      </c>
      <c r="CX40" s="12">
        <v>4</v>
      </c>
      <c r="CY40" s="4">
        <v>13</v>
      </c>
      <c r="CZ40" s="9">
        <f t="shared" si="322"/>
        <v>3250</v>
      </c>
      <c r="DA40" s="12">
        <v>0</v>
      </c>
      <c r="DB40" s="4">
        <v>0</v>
      </c>
      <c r="DC40" s="9">
        <v>0</v>
      </c>
      <c r="DD40" s="12">
        <v>0</v>
      </c>
      <c r="DE40" s="4">
        <v>0</v>
      </c>
      <c r="DF40" s="9">
        <f t="shared" si="302"/>
        <v>0</v>
      </c>
      <c r="DG40" s="12">
        <v>0</v>
      </c>
      <c r="DH40" s="4">
        <v>0</v>
      </c>
      <c r="DI40" s="9">
        <v>0</v>
      </c>
      <c r="DJ40" s="12">
        <v>0</v>
      </c>
      <c r="DK40" s="4">
        <v>0</v>
      </c>
      <c r="DL40" s="9">
        <v>0</v>
      </c>
      <c r="DM40" s="12">
        <v>0</v>
      </c>
      <c r="DN40" s="4">
        <v>0</v>
      </c>
      <c r="DO40" s="9">
        <f t="shared" si="303"/>
        <v>0</v>
      </c>
      <c r="DP40" s="12">
        <v>0</v>
      </c>
      <c r="DQ40" s="4">
        <v>0</v>
      </c>
      <c r="DR40" s="9">
        <v>0</v>
      </c>
      <c r="DS40" s="12">
        <v>0</v>
      </c>
      <c r="DT40" s="4">
        <v>0</v>
      </c>
      <c r="DU40" s="9">
        <v>0</v>
      </c>
      <c r="DV40" s="12">
        <v>0</v>
      </c>
      <c r="DW40" s="4">
        <v>0</v>
      </c>
      <c r="DX40" s="9">
        <v>0</v>
      </c>
      <c r="DY40" s="12">
        <v>0</v>
      </c>
      <c r="DZ40" s="4">
        <v>0</v>
      </c>
      <c r="EA40" s="9">
        <v>0</v>
      </c>
      <c r="EB40" s="12"/>
      <c r="EC40" s="4"/>
      <c r="ED40" s="9"/>
      <c r="EE40" s="12">
        <v>0</v>
      </c>
      <c r="EF40" s="4">
        <v>0</v>
      </c>
      <c r="EG40" s="9">
        <v>0</v>
      </c>
      <c r="EH40" s="12">
        <v>0</v>
      </c>
      <c r="EI40" s="4">
        <v>0</v>
      </c>
      <c r="EJ40" s="9">
        <v>0</v>
      </c>
      <c r="EK40" s="12">
        <v>0</v>
      </c>
      <c r="EL40" s="4">
        <v>0</v>
      </c>
      <c r="EM40" s="9">
        <v>0</v>
      </c>
      <c r="EN40" s="12">
        <v>0</v>
      </c>
      <c r="EO40" s="4">
        <v>0</v>
      </c>
      <c r="EP40" s="9">
        <v>0</v>
      </c>
      <c r="EQ40" s="12">
        <v>0</v>
      </c>
      <c r="ER40" s="4">
        <v>0</v>
      </c>
      <c r="ES40" s="9">
        <v>0</v>
      </c>
      <c r="ET40" s="12">
        <v>0</v>
      </c>
      <c r="EU40" s="4">
        <v>0</v>
      </c>
      <c r="EV40" s="9">
        <v>0</v>
      </c>
      <c r="EW40" s="12">
        <v>0</v>
      </c>
      <c r="EX40" s="4">
        <v>0</v>
      </c>
      <c r="EY40" s="9">
        <v>0</v>
      </c>
      <c r="EZ40" s="12">
        <v>0</v>
      </c>
      <c r="FA40" s="4">
        <v>0</v>
      </c>
      <c r="FB40" s="9">
        <v>0</v>
      </c>
      <c r="FC40" s="12">
        <v>0</v>
      </c>
      <c r="FD40" s="4">
        <v>0</v>
      </c>
      <c r="FE40" s="9">
        <v>0</v>
      </c>
      <c r="FF40" s="12">
        <v>0</v>
      </c>
      <c r="FG40" s="4">
        <v>0</v>
      </c>
      <c r="FH40" s="9">
        <v>0</v>
      </c>
      <c r="FI40" s="12">
        <v>0</v>
      </c>
      <c r="FJ40" s="4">
        <v>0</v>
      </c>
      <c r="FK40" s="9">
        <v>0</v>
      </c>
      <c r="FL40" s="12">
        <v>0</v>
      </c>
      <c r="FM40" s="4">
        <v>0</v>
      </c>
      <c r="FN40" s="9">
        <v>0</v>
      </c>
      <c r="FO40" s="12">
        <v>0</v>
      </c>
      <c r="FP40" s="4">
        <v>0</v>
      </c>
      <c r="FQ40" s="9">
        <v>0</v>
      </c>
      <c r="FR40" s="12">
        <v>0</v>
      </c>
      <c r="FS40" s="4">
        <v>0</v>
      </c>
      <c r="FT40" s="9">
        <v>0</v>
      </c>
      <c r="FU40" s="12">
        <v>0</v>
      </c>
      <c r="FV40" s="4">
        <v>0</v>
      </c>
      <c r="FW40" s="9">
        <f t="shared" si="304"/>
        <v>0</v>
      </c>
      <c r="FX40" s="12">
        <v>0</v>
      </c>
      <c r="FY40" s="4">
        <v>0</v>
      </c>
      <c r="FZ40" s="9">
        <v>0</v>
      </c>
      <c r="GA40" s="12">
        <v>0</v>
      </c>
      <c r="GB40" s="4">
        <v>0</v>
      </c>
      <c r="GC40" s="9">
        <f t="shared" si="305"/>
        <v>0</v>
      </c>
      <c r="GD40" s="12">
        <v>0</v>
      </c>
      <c r="GE40" s="4">
        <v>0</v>
      </c>
      <c r="GF40" s="9">
        <v>0</v>
      </c>
      <c r="GG40" s="12">
        <v>0</v>
      </c>
      <c r="GH40" s="4">
        <v>0</v>
      </c>
      <c r="GI40" s="9">
        <v>0</v>
      </c>
      <c r="GJ40" s="12">
        <v>0</v>
      </c>
      <c r="GK40" s="4">
        <v>0</v>
      </c>
      <c r="GL40" s="9">
        <v>0</v>
      </c>
      <c r="GM40" s="12">
        <v>0</v>
      </c>
      <c r="GN40" s="4">
        <v>0</v>
      </c>
      <c r="GO40" s="9">
        <v>0</v>
      </c>
      <c r="GP40" s="12">
        <v>0</v>
      </c>
      <c r="GQ40" s="4">
        <v>0</v>
      </c>
      <c r="GR40" s="9">
        <v>0</v>
      </c>
      <c r="GS40" s="12">
        <v>0</v>
      </c>
      <c r="GT40" s="4">
        <v>1</v>
      </c>
      <c r="GU40" s="9">
        <v>0</v>
      </c>
      <c r="GV40" s="12">
        <v>0</v>
      </c>
      <c r="GW40" s="4">
        <v>1</v>
      </c>
      <c r="GX40" s="9">
        <v>0</v>
      </c>
      <c r="GY40" s="12">
        <v>0</v>
      </c>
      <c r="GZ40" s="4">
        <v>0</v>
      </c>
      <c r="HA40" s="9">
        <v>0</v>
      </c>
      <c r="HB40" s="12">
        <v>0</v>
      </c>
      <c r="HC40" s="4">
        <v>0</v>
      </c>
      <c r="HD40" s="9">
        <v>0</v>
      </c>
      <c r="HE40" s="12">
        <v>0</v>
      </c>
      <c r="HF40" s="4">
        <v>1</v>
      </c>
      <c r="HG40" s="9">
        <v>0</v>
      </c>
      <c r="HH40" s="12">
        <v>0</v>
      </c>
      <c r="HI40" s="4">
        <v>0</v>
      </c>
      <c r="HJ40" s="9">
        <v>0</v>
      </c>
      <c r="HK40" s="12">
        <v>0</v>
      </c>
      <c r="HL40" s="4">
        <v>0</v>
      </c>
      <c r="HM40" s="9">
        <v>0</v>
      </c>
      <c r="HN40" s="12">
        <v>0</v>
      </c>
      <c r="HO40" s="4">
        <v>0</v>
      </c>
      <c r="HP40" s="9">
        <v>0</v>
      </c>
      <c r="HQ40" s="12">
        <v>0</v>
      </c>
      <c r="HR40" s="4">
        <v>0</v>
      </c>
      <c r="HS40" s="9">
        <v>0</v>
      </c>
      <c r="HT40" s="12">
        <v>0</v>
      </c>
      <c r="HU40" s="4">
        <v>0</v>
      </c>
      <c r="HV40" s="9">
        <v>0</v>
      </c>
      <c r="HW40" s="12">
        <v>0</v>
      </c>
      <c r="HX40" s="4">
        <v>0</v>
      </c>
      <c r="HY40" s="9">
        <v>0</v>
      </c>
      <c r="HZ40" s="12">
        <v>0</v>
      </c>
      <c r="IA40" s="4">
        <v>0</v>
      </c>
      <c r="IB40" s="9">
        <v>0</v>
      </c>
      <c r="IC40" s="12">
        <v>0</v>
      </c>
      <c r="ID40" s="4">
        <v>0</v>
      </c>
      <c r="IE40" s="9">
        <v>0</v>
      </c>
      <c r="IF40" s="12">
        <v>0</v>
      </c>
      <c r="IG40" s="4">
        <v>0</v>
      </c>
      <c r="IH40" s="9">
        <v>0</v>
      </c>
      <c r="II40" s="12"/>
      <c r="IJ40" s="4"/>
      <c r="IK40" s="9"/>
      <c r="IL40" s="12">
        <v>0</v>
      </c>
      <c r="IM40" s="4">
        <v>0</v>
      </c>
      <c r="IN40" s="9">
        <f t="shared" si="306"/>
        <v>0</v>
      </c>
      <c r="IO40" s="12">
        <v>0</v>
      </c>
      <c r="IP40" s="4">
        <v>0</v>
      </c>
      <c r="IQ40" s="9">
        <f t="shared" si="307"/>
        <v>0</v>
      </c>
      <c r="IR40" s="12">
        <v>0</v>
      </c>
      <c r="IS40" s="4">
        <v>0</v>
      </c>
      <c r="IT40" s="9">
        <f t="shared" si="308"/>
        <v>0</v>
      </c>
      <c r="IU40" s="12">
        <v>0</v>
      </c>
      <c r="IV40" s="4">
        <v>0</v>
      </c>
      <c r="IW40" s="9">
        <v>0</v>
      </c>
      <c r="IX40" s="12">
        <v>4</v>
      </c>
      <c r="IY40" s="4">
        <v>26</v>
      </c>
      <c r="IZ40" s="9">
        <f t="shared" si="309"/>
        <v>6500</v>
      </c>
      <c r="JA40" s="12">
        <v>0</v>
      </c>
      <c r="JB40" s="4">
        <v>0</v>
      </c>
      <c r="JC40" s="9">
        <v>0</v>
      </c>
      <c r="JD40" s="12"/>
      <c r="JE40" s="4"/>
      <c r="JF40" s="9"/>
      <c r="JG40" s="12">
        <v>0</v>
      </c>
      <c r="JH40" s="4">
        <v>0</v>
      </c>
      <c r="JI40" s="9">
        <v>0</v>
      </c>
      <c r="JJ40" s="12">
        <v>0</v>
      </c>
      <c r="JK40" s="4">
        <v>0</v>
      </c>
      <c r="JL40" s="9">
        <f t="shared" si="310"/>
        <v>0</v>
      </c>
      <c r="JM40" s="12"/>
      <c r="JN40" s="4"/>
      <c r="JO40" s="9"/>
      <c r="JP40" s="12">
        <v>0</v>
      </c>
      <c r="JQ40" s="4">
        <v>0</v>
      </c>
      <c r="JR40" s="9">
        <v>0</v>
      </c>
      <c r="JS40" s="12">
        <v>0</v>
      </c>
      <c r="JT40" s="4">
        <v>0</v>
      </c>
      <c r="JU40" s="9">
        <v>0</v>
      </c>
      <c r="JV40" s="12">
        <v>2</v>
      </c>
      <c r="JW40" s="4">
        <v>11</v>
      </c>
      <c r="JX40" s="9">
        <f t="shared" si="325"/>
        <v>5500</v>
      </c>
      <c r="JY40" s="12">
        <v>0</v>
      </c>
      <c r="JZ40" s="4">
        <v>0</v>
      </c>
      <c r="KA40" s="9">
        <v>0</v>
      </c>
      <c r="KB40" s="12">
        <v>0</v>
      </c>
      <c r="KC40" s="4">
        <v>0</v>
      </c>
      <c r="KD40" s="9">
        <v>0</v>
      </c>
      <c r="KE40" s="12">
        <v>7367</v>
      </c>
      <c r="KF40" s="4">
        <v>7273</v>
      </c>
      <c r="KG40" s="9">
        <f t="shared" si="311"/>
        <v>987.24039636215559</v>
      </c>
      <c r="KH40" s="12">
        <v>0</v>
      </c>
      <c r="KI40" s="4">
        <v>0</v>
      </c>
      <c r="KJ40" s="9">
        <v>0</v>
      </c>
      <c r="KK40" s="12">
        <v>0</v>
      </c>
      <c r="KL40" s="4">
        <v>0</v>
      </c>
      <c r="KM40" s="9">
        <v>0</v>
      </c>
      <c r="KN40" s="12">
        <v>0</v>
      </c>
      <c r="KO40" s="4">
        <v>0</v>
      </c>
      <c r="KP40" s="9">
        <f t="shared" si="337"/>
        <v>0</v>
      </c>
      <c r="KQ40" s="12">
        <v>0</v>
      </c>
      <c r="KR40" s="4">
        <v>0</v>
      </c>
      <c r="KS40" s="9">
        <v>0</v>
      </c>
      <c r="KT40" s="12">
        <v>0</v>
      </c>
      <c r="KU40" s="4">
        <v>0</v>
      </c>
      <c r="KV40" s="9">
        <v>0</v>
      </c>
      <c r="KW40" s="12">
        <v>0</v>
      </c>
      <c r="KX40" s="4">
        <v>0</v>
      </c>
      <c r="KY40" s="9">
        <v>0</v>
      </c>
      <c r="KZ40" s="12">
        <v>0</v>
      </c>
      <c r="LA40" s="4">
        <v>0</v>
      </c>
      <c r="LB40" s="9">
        <v>0</v>
      </c>
      <c r="LC40" s="12">
        <v>0</v>
      </c>
      <c r="LD40" s="4">
        <v>0</v>
      </c>
      <c r="LE40" s="9">
        <v>0</v>
      </c>
      <c r="LF40" s="12">
        <v>0</v>
      </c>
      <c r="LG40" s="4">
        <v>0</v>
      </c>
      <c r="LH40" s="9">
        <f t="shared" si="312"/>
        <v>0</v>
      </c>
      <c r="LI40" s="12">
        <v>0</v>
      </c>
      <c r="LJ40" s="4">
        <v>0</v>
      </c>
      <c r="LK40" s="9">
        <v>0</v>
      </c>
      <c r="LL40" s="12">
        <v>0</v>
      </c>
      <c r="LM40" s="4">
        <v>0</v>
      </c>
      <c r="LN40" s="9">
        <v>0</v>
      </c>
      <c r="LO40" s="12">
        <v>0</v>
      </c>
      <c r="LP40" s="4">
        <v>0</v>
      </c>
      <c r="LQ40" s="9">
        <f t="shared" si="313"/>
        <v>0</v>
      </c>
      <c r="LR40" s="12">
        <v>0</v>
      </c>
      <c r="LS40" s="4">
        <v>0</v>
      </c>
      <c r="LT40" s="9">
        <v>0</v>
      </c>
      <c r="LU40" s="12">
        <v>0</v>
      </c>
      <c r="LV40" s="4">
        <v>0</v>
      </c>
      <c r="LW40" s="9">
        <v>0</v>
      </c>
      <c r="LX40" s="12">
        <v>0</v>
      </c>
      <c r="LY40" s="4">
        <v>0</v>
      </c>
      <c r="LZ40" s="9">
        <v>0</v>
      </c>
      <c r="MA40" s="12">
        <v>0</v>
      </c>
      <c r="MB40" s="4">
        <v>0</v>
      </c>
      <c r="MC40" s="9">
        <f t="shared" si="314"/>
        <v>0</v>
      </c>
      <c r="MD40" s="12">
        <v>0</v>
      </c>
      <c r="ME40" s="4">
        <v>0</v>
      </c>
      <c r="MF40" s="9">
        <v>0</v>
      </c>
      <c r="MG40" s="12">
        <v>0</v>
      </c>
      <c r="MH40" s="4">
        <v>0</v>
      </c>
      <c r="MI40" s="9">
        <v>0</v>
      </c>
      <c r="MJ40" s="12">
        <v>0</v>
      </c>
      <c r="MK40" s="4">
        <v>0</v>
      </c>
      <c r="ML40" s="9">
        <v>0</v>
      </c>
      <c r="MM40" s="12">
        <v>0</v>
      </c>
      <c r="MN40" s="4">
        <v>0</v>
      </c>
      <c r="MO40" s="9">
        <v>0</v>
      </c>
      <c r="MP40" s="12">
        <v>0</v>
      </c>
      <c r="MQ40" s="4">
        <v>0</v>
      </c>
      <c r="MR40" s="9">
        <v>0</v>
      </c>
      <c r="MS40" s="12">
        <v>0</v>
      </c>
      <c r="MT40" s="4">
        <v>0</v>
      </c>
      <c r="MU40" s="9">
        <v>0</v>
      </c>
      <c r="MV40" s="12">
        <v>0</v>
      </c>
      <c r="MW40" s="4">
        <v>0</v>
      </c>
      <c r="MX40" s="9">
        <v>0</v>
      </c>
      <c r="MY40" s="12">
        <v>0</v>
      </c>
      <c r="MZ40" s="4">
        <v>0</v>
      </c>
      <c r="NA40" s="9">
        <v>0</v>
      </c>
      <c r="NB40" s="12">
        <v>0</v>
      </c>
      <c r="NC40" s="4">
        <v>0</v>
      </c>
      <c r="ND40" s="9">
        <v>0</v>
      </c>
      <c r="NE40" s="12">
        <v>0</v>
      </c>
      <c r="NF40" s="4">
        <v>0</v>
      </c>
      <c r="NG40" s="9">
        <v>0</v>
      </c>
      <c r="NH40" s="12">
        <v>0</v>
      </c>
      <c r="NI40" s="4">
        <v>0</v>
      </c>
      <c r="NJ40" s="9">
        <v>0</v>
      </c>
      <c r="NK40" s="12"/>
      <c r="NL40" s="4"/>
      <c r="NM40" s="9"/>
      <c r="NN40" s="12"/>
      <c r="NO40" s="4"/>
      <c r="NP40" s="9"/>
      <c r="NQ40" s="12">
        <v>0</v>
      </c>
      <c r="NR40" s="4">
        <v>0</v>
      </c>
      <c r="NS40" s="9">
        <v>0</v>
      </c>
      <c r="NT40" s="12"/>
      <c r="NU40" s="221"/>
      <c r="NV40" s="9"/>
      <c r="NW40" s="12">
        <v>0</v>
      </c>
      <c r="NX40" s="4">
        <v>0</v>
      </c>
      <c r="NY40" s="9">
        <v>0</v>
      </c>
      <c r="NZ40" s="12">
        <v>0</v>
      </c>
      <c r="OA40" s="4">
        <v>0</v>
      </c>
      <c r="OB40" s="9">
        <v>0</v>
      </c>
      <c r="OC40" s="12">
        <v>0</v>
      </c>
      <c r="OD40" s="4">
        <v>0</v>
      </c>
      <c r="OE40" s="9">
        <v>0</v>
      </c>
      <c r="OF40" s="12">
        <v>0</v>
      </c>
      <c r="OG40" s="4">
        <v>0</v>
      </c>
      <c r="OH40" s="9">
        <v>0</v>
      </c>
      <c r="OI40" s="12">
        <v>0</v>
      </c>
      <c r="OJ40" s="4">
        <v>0</v>
      </c>
      <c r="OK40" s="9">
        <v>0</v>
      </c>
      <c r="OL40" s="12">
        <v>0</v>
      </c>
      <c r="OM40" s="4">
        <v>0</v>
      </c>
      <c r="ON40" s="9">
        <v>0</v>
      </c>
      <c r="OO40" s="12">
        <v>0</v>
      </c>
      <c r="OP40" s="4">
        <v>0</v>
      </c>
      <c r="OQ40" s="9">
        <v>0</v>
      </c>
      <c r="OR40" s="12">
        <v>0</v>
      </c>
      <c r="OS40" s="4">
        <v>0</v>
      </c>
      <c r="OT40" s="9">
        <v>0</v>
      </c>
      <c r="OU40" s="12">
        <v>0</v>
      </c>
      <c r="OV40" s="4">
        <v>0</v>
      </c>
      <c r="OW40" s="9">
        <v>0</v>
      </c>
      <c r="OX40" s="12">
        <v>0</v>
      </c>
      <c r="OY40" s="4">
        <v>0</v>
      </c>
      <c r="OZ40" s="9">
        <v>0</v>
      </c>
      <c r="PA40" s="12">
        <v>0</v>
      </c>
      <c r="PB40" s="4">
        <v>0</v>
      </c>
      <c r="PC40" s="9">
        <v>0</v>
      </c>
      <c r="PD40" s="12">
        <v>0</v>
      </c>
      <c r="PE40" s="4">
        <v>0</v>
      </c>
      <c r="PF40" s="9">
        <v>0</v>
      </c>
      <c r="PG40" s="12">
        <v>0</v>
      </c>
      <c r="PH40" s="4">
        <v>0</v>
      </c>
      <c r="PI40" s="9">
        <v>0</v>
      </c>
      <c r="PJ40" s="12">
        <v>0</v>
      </c>
      <c r="PK40" s="4">
        <v>0</v>
      </c>
      <c r="PL40" s="9">
        <f t="shared" si="316"/>
        <v>0</v>
      </c>
      <c r="PM40" s="12">
        <v>0</v>
      </c>
      <c r="PN40" s="4">
        <v>0</v>
      </c>
      <c r="PO40" s="9">
        <f t="shared" si="317"/>
        <v>0</v>
      </c>
      <c r="PP40" s="12">
        <v>0</v>
      </c>
      <c r="PQ40" s="4">
        <v>0</v>
      </c>
      <c r="PR40" s="9">
        <v>0</v>
      </c>
      <c r="PS40" s="12">
        <v>0</v>
      </c>
      <c r="PT40" s="4">
        <v>0</v>
      </c>
      <c r="PU40" s="9">
        <v>0</v>
      </c>
      <c r="PV40" s="12">
        <v>0</v>
      </c>
      <c r="PW40" s="4">
        <v>0</v>
      </c>
      <c r="PX40" s="9">
        <v>0</v>
      </c>
      <c r="PY40" s="12">
        <v>34</v>
      </c>
      <c r="PZ40" s="4">
        <v>140</v>
      </c>
      <c r="QA40" s="9">
        <f t="shared" si="318"/>
        <v>4117.6470588235288</v>
      </c>
      <c r="QB40" s="12">
        <v>0</v>
      </c>
      <c r="QC40" s="4">
        <v>0</v>
      </c>
      <c r="QD40" s="9">
        <v>0</v>
      </c>
      <c r="QE40" s="12">
        <v>0</v>
      </c>
      <c r="QF40" s="4">
        <v>0</v>
      </c>
      <c r="QG40" s="9">
        <v>0</v>
      </c>
      <c r="QH40" s="12">
        <v>0</v>
      </c>
      <c r="QI40" s="4">
        <v>0</v>
      </c>
      <c r="QJ40" s="9">
        <v>0</v>
      </c>
      <c r="QK40" s="12">
        <v>0</v>
      </c>
      <c r="QL40" s="4">
        <v>0</v>
      </c>
      <c r="QM40" s="9">
        <v>0</v>
      </c>
      <c r="QN40" s="12">
        <v>0</v>
      </c>
      <c r="QO40" s="4">
        <v>0</v>
      </c>
      <c r="QP40" s="9">
        <v>0</v>
      </c>
      <c r="QQ40" s="12">
        <v>0</v>
      </c>
      <c r="QR40" s="4">
        <v>0</v>
      </c>
      <c r="QS40" s="9">
        <v>0</v>
      </c>
      <c r="QT40" s="12">
        <v>38</v>
      </c>
      <c r="QU40" s="4">
        <v>83</v>
      </c>
      <c r="QV40" s="9">
        <f t="shared" si="319"/>
        <v>2184.2105263157896</v>
      </c>
      <c r="QW40" s="12">
        <v>8523</v>
      </c>
      <c r="QX40" s="4">
        <v>12090</v>
      </c>
      <c r="QY40" s="9">
        <f t="shared" si="320"/>
        <v>1418.514607532559</v>
      </c>
      <c r="QZ40" s="12">
        <f t="shared" si="341"/>
        <v>16083</v>
      </c>
      <c r="RA40" s="9">
        <f t="shared" si="342"/>
        <v>19809</v>
      </c>
    </row>
    <row r="41" spans="1:469" x14ac:dyDescent="0.3">
      <c r="A41" s="98">
        <v>2006</v>
      </c>
      <c r="B41" s="94" t="s">
        <v>11</v>
      </c>
      <c r="C41" s="12">
        <v>0</v>
      </c>
      <c r="D41" s="4">
        <v>0</v>
      </c>
      <c r="E41" s="9">
        <f t="shared" si="298"/>
        <v>0</v>
      </c>
      <c r="F41" s="12">
        <v>0</v>
      </c>
      <c r="G41" s="4">
        <v>0</v>
      </c>
      <c r="H41" s="9">
        <v>0</v>
      </c>
      <c r="I41" s="12">
        <v>0</v>
      </c>
      <c r="J41" s="4">
        <v>0</v>
      </c>
      <c r="K41" s="9">
        <v>0</v>
      </c>
      <c r="L41" s="12"/>
      <c r="M41" s="4"/>
      <c r="N41" s="9"/>
      <c r="O41" s="12">
        <v>0</v>
      </c>
      <c r="P41" s="4">
        <v>0</v>
      </c>
      <c r="Q41" s="9">
        <v>0</v>
      </c>
      <c r="R41" s="12">
        <v>0</v>
      </c>
      <c r="S41" s="4">
        <v>0</v>
      </c>
      <c r="T41" s="9">
        <v>0</v>
      </c>
      <c r="U41" s="12"/>
      <c r="V41" s="4"/>
      <c r="W41" s="9"/>
      <c r="X41" s="12">
        <v>0</v>
      </c>
      <c r="Y41" s="4">
        <v>0</v>
      </c>
      <c r="Z41" s="9">
        <v>0</v>
      </c>
      <c r="AA41" s="12">
        <v>0</v>
      </c>
      <c r="AB41" s="4">
        <v>0</v>
      </c>
      <c r="AC41" s="9">
        <v>0</v>
      </c>
      <c r="AD41" s="12">
        <v>0</v>
      </c>
      <c r="AE41" s="4">
        <v>0</v>
      </c>
      <c r="AF41" s="9">
        <v>0</v>
      </c>
      <c r="AG41" s="12">
        <v>0</v>
      </c>
      <c r="AH41" s="4">
        <v>0</v>
      </c>
      <c r="AI41" s="9">
        <v>0</v>
      </c>
      <c r="AJ41" s="12">
        <v>0</v>
      </c>
      <c r="AK41" s="4">
        <v>0</v>
      </c>
      <c r="AL41" s="9">
        <v>0</v>
      </c>
      <c r="AM41" s="12">
        <v>0</v>
      </c>
      <c r="AN41" s="4">
        <v>0</v>
      </c>
      <c r="AO41" s="9">
        <v>0</v>
      </c>
      <c r="AP41" s="12">
        <v>0</v>
      </c>
      <c r="AQ41" s="4">
        <v>0</v>
      </c>
      <c r="AR41" s="9">
        <f t="shared" si="299"/>
        <v>0</v>
      </c>
      <c r="AS41" s="12">
        <v>0</v>
      </c>
      <c r="AT41" s="4">
        <v>0</v>
      </c>
      <c r="AU41" s="9">
        <f t="shared" si="300"/>
        <v>0</v>
      </c>
      <c r="AV41" s="12">
        <v>0</v>
      </c>
      <c r="AW41" s="4">
        <v>0</v>
      </c>
      <c r="AX41" s="9">
        <v>0</v>
      </c>
      <c r="AY41" s="12">
        <v>0</v>
      </c>
      <c r="AZ41" s="4">
        <v>0</v>
      </c>
      <c r="BA41" s="9">
        <v>0</v>
      </c>
      <c r="BB41" s="12"/>
      <c r="BC41" s="4"/>
      <c r="BD41" s="9"/>
      <c r="BE41" s="12">
        <v>0</v>
      </c>
      <c r="BF41" s="4">
        <v>0</v>
      </c>
      <c r="BG41" s="9">
        <v>0</v>
      </c>
      <c r="BH41" s="12"/>
      <c r="BI41" s="4"/>
      <c r="BJ41" s="9"/>
      <c r="BK41" s="12">
        <v>0</v>
      </c>
      <c r="BL41" s="4">
        <v>0</v>
      </c>
      <c r="BM41" s="9">
        <v>0</v>
      </c>
      <c r="BN41" s="12">
        <v>0</v>
      </c>
      <c r="BO41" s="4">
        <v>0</v>
      </c>
      <c r="BP41" s="9">
        <v>0</v>
      </c>
      <c r="BQ41" s="12">
        <v>0</v>
      </c>
      <c r="BR41" s="4">
        <v>0</v>
      </c>
      <c r="BS41" s="9">
        <v>0</v>
      </c>
      <c r="BT41" s="12">
        <v>0</v>
      </c>
      <c r="BU41" s="4">
        <v>0</v>
      </c>
      <c r="BV41" s="9">
        <v>0</v>
      </c>
      <c r="BW41" s="12">
        <v>0</v>
      </c>
      <c r="BX41" s="4">
        <v>0</v>
      </c>
      <c r="BY41" s="9">
        <v>0</v>
      </c>
      <c r="BZ41" s="12">
        <v>1</v>
      </c>
      <c r="CA41" s="4">
        <v>5</v>
      </c>
      <c r="CB41" s="9">
        <f t="shared" si="339"/>
        <v>5000</v>
      </c>
      <c r="CC41" s="12">
        <v>0</v>
      </c>
      <c r="CD41" s="4">
        <v>0</v>
      </c>
      <c r="CE41" s="9">
        <v>0</v>
      </c>
      <c r="CF41" s="12">
        <v>0</v>
      </c>
      <c r="CG41" s="4">
        <v>0</v>
      </c>
      <c r="CH41" s="9">
        <v>0</v>
      </c>
      <c r="CI41" s="12">
        <v>0</v>
      </c>
      <c r="CJ41" s="4">
        <v>0</v>
      </c>
      <c r="CK41" s="9">
        <f t="shared" si="301"/>
        <v>0</v>
      </c>
      <c r="CL41" s="12">
        <v>0</v>
      </c>
      <c r="CM41" s="4">
        <v>0</v>
      </c>
      <c r="CN41" s="9">
        <v>0</v>
      </c>
      <c r="CO41" s="12">
        <v>0</v>
      </c>
      <c r="CP41" s="4">
        <v>0</v>
      </c>
      <c r="CQ41" s="9">
        <v>0</v>
      </c>
      <c r="CR41" s="12">
        <v>0</v>
      </c>
      <c r="CS41" s="4">
        <v>0</v>
      </c>
      <c r="CT41" s="9">
        <v>0</v>
      </c>
      <c r="CU41" s="12">
        <v>0</v>
      </c>
      <c r="CV41" s="4">
        <v>0</v>
      </c>
      <c r="CW41" s="9">
        <v>0</v>
      </c>
      <c r="CX41" s="12">
        <v>119</v>
      </c>
      <c r="CY41" s="4">
        <v>319</v>
      </c>
      <c r="CZ41" s="9">
        <f t="shared" si="322"/>
        <v>2680.6722689075627</v>
      </c>
      <c r="DA41" s="12">
        <v>0</v>
      </c>
      <c r="DB41" s="4">
        <v>0</v>
      </c>
      <c r="DC41" s="9">
        <v>0</v>
      </c>
      <c r="DD41" s="12">
        <v>0</v>
      </c>
      <c r="DE41" s="4">
        <v>0</v>
      </c>
      <c r="DF41" s="9">
        <f t="shared" si="302"/>
        <v>0</v>
      </c>
      <c r="DG41" s="12">
        <v>0</v>
      </c>
      <c r="DH41" s="4">
        <v>0</v>
      </c>
      <c r="DI41" s="9">
        <v>0</v>
      </c>
      <c r="DJ41" s="12">
        <v>0</v>
      </c>
      <c r="DK41" s="4">
        <v>0</v>
      </c>
      <c r="DL41" s="9">
        <v>0</v>
      </c>
      <c r="DM41" s="12">
        <v>0</v>
      </c>
      <c r="DN41" s="4">
        <v>0</v>
      </c>
      <c r="DO41" s="9">
        <f t="shared" si="303"/>
        <v>0</v>
      </c>
      <c r="DP41" s="12">
        <v>0</v>
      </c>
      <c r="DQ41" s="4">
        <v>0</v>
      </c>
      <c r="DR41" s="9">
        <v>0</v>
      </c>
      <c r="DS41" s="12">
        <v>0</v>
      </c>
      <c r="DT41" s="4">
        <v>0</v>
      </c>
      <c r="DU41" s="9">
        <v>0</v>
      </c>
      <c r="DV41" s="12">
        <v>0</v>
      </c>
      <c r="DW41" s="4">
        <v>0</v>
      </c>
      <c r="DX41" s="9">
        <v>0</v>
      </c>
      <c r="DY41" s="12">
        <v>0</v>
      </c>
      <c r="DZ41" s="4">
        <v>0</v>
      </c>
      <c r="EA41" s="9">
        <v>0</v>
      </c>
      <c r="EB41" s="12"/>
      <c r="EC41" s="4"/>
      <c r="ED41" s="9"/>
      <c r="EE41" s="12">
        <v>0</v>
      </c>
      <c r="EF41" s="4">
        <v>0</v>
      </c>
      <c r="EG41" s="9">
        <v>0</v>
      </c>
      <c r="EH41" s="12">
        <v>0</v>
      </c>
      <c r="EI41" s="4">
        <v>0</v>
      </c>
      <c r="EJ41" s="9">
        <v>0</v>
      </c>
      <c r="EK41" s="12">
        <v>0</v>
      </c>
      <c r="EL41" s="4">
        <v>0</v>
      </c>
      <c r="EM41" s="9">
        <v>0</v>
      </c>
      <c r="EN41" s="12">
        <v>0</v>
      </c>
      <c r="EO41" s="4">
        <v>0</v>
      </c>
      <c r="EP41" s="9">
        <v>0</v>
      </c>
      <c r="EQ41" s="12">
        <v>0</v>
      </c>
      <c r="ER41" s="4">
        <v>0</v>
      </c>
      <c r="ES41" s="9">
        <v>0</v>
      </c>
      <c r="ET41" s="12">
        <v>0</v>
      </c>
      <c r="EU41" s="4">
        <v>0</v>
      </c>
      <c r="EV41" s="9">
        <v>0</v>
      </c>
      <c r="EW41" s="12">
        <v>0</v>
      </c>
      <c r="EX41" s="4">
        <v>0</v>
      </c>
      <c r="EY41" s="9">
        <v>0</v>
      </c>
      <c r="EZ41" s="12">
        <v>0</v>
      </c>
      <c r="FA41" s="4">
        <v>0</v>
      </c>
      <c r="FB41" s="9">
        <v>0</v>
      </c>
      <c r="FC41" s="12">
        <v>0</v>
      </c>
      <c r="FD41" s="4">
        <v>0</v>
      </c>
      <c r="FE41" s="9">
        <v>0</v>
      </c>
      <c r="FF41" s="12">
        <v>0</v>
      </c>
      <c r="FG41" s="4">
        <v>0</v>
      </c>
      <c r="FH41" s="9">
        <v>0</v>
      </c>
      <c r="FI41" s="12">
        <v>0</v>
      </c>
      <c r="FJ41" s="4">
        <v>0</v>
      </c>
      <c r="FK41" s="9">
        <v>0</v>
      </c>
      <c r="FL41" s="12">
        <v>0</v>
      </c>
      <c r="FM41" s="4">
        <v>0</v>
      </c>
      <c r="FN41" s="9">
        <v>0</v>
      </c>
      <c r="FO41" s="12">
        <v>0</v>
      </c>
      <c r="FP41" s="4">
        <v>0</v>
      </c>
      <c r="FQ41" s="9">
        <v>0</v>
      </c>
      <c r="FR41" s="12">
        <v>0</v>
      </c>
      <c r="FS41" s="4">
        <v>0</v>
      </c>
      <c r="FT41" s="9">
        <v>0</v>
      </c>
      <c r="FU41" s="12">
        <v>0</v>
      </c>
      <c r="FV41" s="4">
        <v>0</v>
      </c>
      <c r="FW41" s="9">
        <f t="shared" si="304"/>
        <v>0</v>
      </c>
      <c r="FX41" s="12">
        <v>0</v>
      </c>
      <c r="FY41" s="4">
        <v>0</v>
      </c>
      <c r="FZ41" s="9">
        <v>0</v>
      </c>
      <c r="GA41" s="12">
        <v>0</v>
      </c>
      <c r="GB41" s="4">
        <v>0</v>
      </c>
      <c r="GC41" s="9">
        <f t="shared" si="305"/>
        <v>0</v>
      </c>
      <c r="GD41" s="12">
        <v>0</v>
      </c>
      <c r="GE41" s="4">
        <v>0</v>
      </c>
      <c r="GF41" s="9">
        <v>0</v>
      </c>
      <c r="GG41" s="12">
        <v>0</v>
      </c>
      <c r="GH41" s="4">
        <v>0</v>
      </c>
      <c r="GI41" s="9">
        <v>0</v>
      </c>
      <c r="GJ41" s="12">
        <v>0</v>
      </c>
      <c r="GK41" s="4">
        <v>0</v>
      </c>
      <c r="GL41" s="9">
        <v>0</v>
      </c>
      <c r="GM41" s="12">
        <v>0</v>
      </c>
      <c r="GN41" s="4">
        <v>0</v>
      </c>
      <c r="GO41" s="9">
        <v>0</v>
      </c>
      <c r="GP41" s="12">
        <v>0</v>
      </c>
      <c r="GQ41" s="4">
        <v>0</v>
      </c>
      <c r="GR41" s="9">
        <v>0</v>
      </c>
      <c r="GS41" s="12">
        <v>0</v>
      </c>
      <c r="GT41" s="4">
        <v>0</v>
      </c>
      <c r="GU41" s="9">
        <v>0</v>
      </c>
      <c r="GV41" s="12">
        <v>0</v>
      </c>
      <c r="GW41" s="4">
        <v>0</v>
      </c>
      <c r="GX41" s="9">
        <v>0</v>
      </c>
      <c r="GY41" s="12">
        <v>0</v>
      </c>
      <c r="GZ41" s="4">
        <v>0</v>
      </c>
      <c r="HA41" s="9">
        <v>0</v>
      </c>
      <c r="HB41" s="12">
        <v>0</v>
      </c>
      <c r="HC41" s="4">
        <v>0</v>
      </c>
      <c r="HD41" s="9">
        <v>0</v>
      </c>
      <c r="HE41" s="12">
        <v>0</v>
      </c>
      <c r="HF41" s="4">
        <v>0</v>
      </c>
      <c r="HG41" s="9">
        <v>0</v>
      </c>
      <c r="HH41" s="12">
        <v>0</v>
      </c>
      <c r="HI41" s="4">
        <v>0</v>
      </c>
      <c r="HJ41" s="9">
        <v>0</v>
      </c>
      <c r="HK41" s="12">
        <v>0</v>
      </c>
      <c r="HL41" s="4">
        <v>0</v>
      </c>
      <c r="HM41" s="9">
        <v>0</v>
      </c>
      <c r="HN41" s="12">
        <v>0</v>
      </c>
      <c r="HO41" s="4">
        <v>0</v>
      </c>
      <c r="HP41" s="9">
        <v>0</v>
      </c>
      <c r="HQ41" s="12">
        <v>0</v>
      </c>
      <c r="HR41" s="4">
        <v>0</v>
      </c>
      <c r="HS41" s="9">
        <v>0</v>
      </c>
      <c r="HT41" s="12">
        <v>0</v>
      </c>
      <c r="HU41" s="4">
        <v>0</v>
      </c>
      <c r="HV41" s="9">
        <v>0</v>
      </c>
      <c r="HW41" s="12">
        <v>0</v>
      </c>
      <c r="HX41" s="4">
        <v>0</v>
      </c>
      <c r="HY41" s="9">
        <v>0</v>
      </c>
      <c r="HZ41" s="12">
        <v>0</v>
      </c>
      <c r="IA41" s="4">
        <v>0</v>
      </c>
      <c r="IB41" s="9">
        <v>0</v>
      </c>
      <c r="IC41" s="12">
        <v>0</v>
      </c>
      <c r="ID41" s="4">
        <v>0</v>
      </c>
      <c r="IE41" s="9">
        <v>0</v>
      </c>
      <c r="IF41" s="12">
        <v>0</v>
      </c>
      <c r="IG41" s="4">
        <v>0</v>
      </c>
      <c r="IH41" s="9">
        <v>0</v>
      </c>
      <c r="II41" s="12"/>
      <c r="IJ41" s="4"/>
      <c r="IK41" s="9"/>
      <c r="IL41" s="12">
        <v>0</v>
      </c>
      <c r="IM41" s="4">
        <v>0</v>
      </c>
      <c r="IN41" s="9">
        <f t="shared" si="306"/>
        <v>0</v>
      </c>
      <c r="IO41" s="12">
        <v>0</v>
      </c>
      <c r="IP41" s="4">
        <v>0</v>
      </c>
      <c r="IQ41" s="9">
        <f t="shared" si="307"/>
        <v>0</v>
      </c>
      <c r="IR41" s="12">
        <v>0</v>
      </c>
      <c r="IS41" s="4">
        <v>0</v>
      </c>
      <c r="IT41" s="9">
        <f t="shared" si="308"/>
        <v>0</v>
      </c>
      <c r="IU41" s="12">
        <v>0</v>
      </c>
      <c r="IV41" s="4">
        <v>0</v>
      </c>
      <c r="IW41" s="9">
        <v>0</v>
      </c>
      <c r="IX41" s="12">
        <v>1</v>
      </c>
      <c r="IY41" s="4">
        <v>9</v>
      </c>
      <c r="IZ41" s="9">
        <f t="shared" si="309"/>
        <v>9000</v>
      </c>
      <c r="JA41" s="12">
        <v>0</v>
      </c>
      <c r="JB41" s="4">
        <v>0</v>
      </c>
      <c r="JC41" s="9">
        <v>0</v>
      </c>
      <c r="JD41" s="12"/>
      <c r="JE41" s="4"/>
      <c r="JF41" s="9"/>
      <c r="JG41" s="12">
        <v>0</v>
      </c>
      <c r="JH41" s="4">
        <v>0</v>
      </c>
      <c r="JI41" s="9">
        <v>0</v>
      </c>
      <c r="JJ41" s="12">
        <v>0</v>
      </c>
      <c r="JK41" s="4">
        <v>0</v>
      </c>
      <c r="JL41" s="9">
        <f t="shared" si="310"/>
        <v>0</v>
      </c>
      <c r="JM41" s="12"/>
      <c r="JN41" s="4"/>
      <c r="JO41" s="9"/>
      <c r="JP41" s="12">
        <v>0</v>
      </c>
      <c r="JQ41" s="4">
        <v>0</v>
      </c>
      <c r="JR41" s="9">
        <v>0</v>
      </c>
      <c r="JS41" s="12">
        <v>0</v>
      </c>
      <c r="JT41" s="4">
        <v>0</v>
      </c>
      <c r="JU41" s="9">
        <v>0</v>
      </c>
      <c r="JV41" s="12">
        <v>0</v>
      </c>
      <c r="JW41" s="4">
        <v>0</v>
      </c>
      <c r="JX41" s="9">
        <v>0</v>
      </c>
      <c r="JY41" s="12">
        <v>0</v>
      </c>
      <c r="JZ41" s="4">
        <v>0</v>
      </c>
      <c r="KA41" s="9">
        <v>0</v>
      </c>
      <c r="KB41" s="12">
        <v>0</v>
      </c>
      <c r="KC41" s="4">
        <v>0</v>
      </c>
      <c r="KD41" s="9">
        <v>0</v>
      </c>
      <c r="KE41" s="12">
        <v>2439</v>
      </c>
      <c r="KF41" s="4">
        <v>3259</v>
      </c>
      <c r="KG41" s="9">
        <f t="shared" si="311"/>
        <v>1336.2033620336204</v>
      </c>
      <c r="KH41" s="12">
        <v>0</v>
      </c>
      <c r="KI41" s="4">
        <v>0</v>
      </c>
      <c r="KJ41" s="9">
        <v>0</v>
      </c>
      <c r="KK41" s="12">
        <v>0</v>
      </c>
      <c r="KL41" s="4">
        <v>0</v>
      </c>
      <c r="KM41" s="9">
        <v>0</v>
      </c>
      <c r="KN41" s="12">
        <v>0</v>
      </c>
      <c r="KO41" s="4">
        <v>0</v>
      </c>
      <c r="KP41" s="9">
        <f t="shared" si="337"/>
        <v>0</v>
      </c>
      <c r="KQ41" s="12">
        <v>0</v>
      </c>
      <c r="KR41" s="4">
        <v>0</v>
      </c>
      <c r="KS41" s="9">
        <v>0</v>
      </c>
      <c r="KT41" s="12">
        <v>0</v>
      </c>
      <c r="KU41" s="4">
        <v>0</v>
      </c>
      <c r="KV41" s="9">
        <v>0</v>
      </c>
      <c r="KW41" s="12">
        <v>0</v>
      </c>
      <c r="KX41" s="4">
        <v>0</v>
      </c>
      <c r="KY41" s="9">
        <v>0</v>
      </c>
      <c r="KZ41" s="12">
        <v>0</v>
      </c>
      <c r="LA41" s="4">
        <v>0</v>
      </c>
      <c r="LB41" s="9">
        <v>0</v>
      </c>
      <c r="LC41" s="12">
        <v>0</v>
      </c>
      <c r="LD41" s="4">
        <v>0</v>
      </c>
      <c r="LE41" s="9">
        <v>0</v>
      </c>
      <c r="LF41" s="12">
        <v>0</v>
      </c>
      <c r="LG41" s="4">
        <v>0</v>
      </c>
      <c r="LH41" s="9">
        <f t="shared" si="312"/>
        <v>0</v>
      </c>
      <c r="LI41" s="12">
        <v>0</v>
      </c>
      <c r="LJ41" s="4">
        <v>0</v>
      </c>
      <c r="LK41" s="9">
        <v>0</v>
      </c>
      <c r="LL41" s="12">
        <v>0</v>
      </c>
      <c r="LM41" s="4">
        <v>0</v>
      </c>
      <c r="LN41" s="9">
        <v>0</v>
      </c>
      <c r="LO41" s="12">
        <v>0</v>
      </c>
      <c r="LP41" s="4">
        <v>0</v>
      </c>
      <c r="LQ41" s="9">
        <f t="shared" si="313"/>
        <v>0</v>
      </c>
      <c r="LR41" s="12">
        <v>0</v>
      </c>
      <c r="LS41" s="4">
        <v>0</v>
      </c>
      <c r="LT41" s="9">
        <v>0</v>
      </c>
      <c r="LU41" s="12">
        <v>0</v>
      </c>
      <c r="LV41" s="4">
        <v>0</v>
      </c>
      <c r="LW41" s="9">
        <v>0</v>
      </c>
      <c r="LX41" s="12">
        <v>0</v>
      </c>
      <c r="LY41" s="4">
        <v>0</v>
      </c>
      <c r="LZ41" s="9">
        <v>0</v>
      </c>
      <c r="MA41" s="12">
        <v>0</v>
      </c>
      <c r="MB41" s="4">
        <v>0</v>
      </c>
      <c r="MC41" s="9">
        <f t="shared" si="314"/>
        <v>0</v>
      </c>
      <c r="MD41" s="12">
        <v>0</v>
      </c>
      <c r="ME41" s="4">
        <v>0</v>
      </c>
      <c r="MF41" s="9">
        <v>0</v>
      </c>
      <c r="MG41" s="12">
        <v>0</v>
      </c>
      <c r="MH41" s="4">
        <v>0</v>
      </c>
      <c r="MI41" s="9">
        <v>0</v>
      </c>
      <c r="MJ41" s="12">
        <v>0</v>
      </c>
      <c r="MK41" s="4">
        <v>1</v>
      </c>
      <c r="ML41" s="9">
        <v>0</v>
      </c>
      <c r="MM41" s="12">
        <v>0</v>
      </c>
      <c r="MN41" s="4">
        <v>0</v>
      </c>
      <c r="MO41" s="9">
        <v>0</v>
      </c>
      <c r="MP41" s="12">
        <v>0</v>
      </c>
      <c r="MQ41" s="4">
        <v>0</v>
      </c>
      <c r="MR41" s="9">
        <v>0</v>
      </c>
      <c r="MS41" s="12">
        <v>0</v>
      </c>
      <c r="MT41" s="4">
        <v>0</v>
      </c>
      <c r="MU41" s="9">
        <v>0</v>
      </c>
      <c r="MV41" s="12">
        <v>0</v>
      </c>
      <c r="MW41" s="4">
        <v>0</v>
      </c>
      <c r="MX41" s="9">
        <v>0</v>
      </c>
      <c r="MY41" s="12">
        <v>0</v>
      </c>
      <c r="MZ41" s="4">
        <v>0</v>
      </c>
      <c r="NA41" s="9">
        <v>0</v>
      </c>
      <c r="NB41" s="12">
        <v>0</v>
      </c>
      <c r="NC41" s="4">
        <v>1</v>
      </c>
      <c r="ND41" s="9">
        <v>0</v>
      </c>
      <c r="NE41" s="12">
        <v>0</v>
      </c>
      <c r="NF41" s="4">
        <v>0</v>
      </c>
      <c r="NG41" s="9">
        <v>0</v>
      </c>
      <c r="NH41" s="12">
        <v>0</v>
      </c>
      <c r="NI41" s="4">
        <v>0</v>
      </c>
      <c r="NJ41" s="9">
        <v>0</v>
      </c>
      <c r="NK41" s="12"/>
      <c r="NL41" s="4"/>
      <c r="NM41" s="9"/>
      <c r="NN41" s="12"/>
      <c r="NO41" s="4"/>
      <c r="NP41" s="9"/>
      <c r="NQ41" s="12">
        <v>0</v>
      </c>
      <c r="NR41" s="4">
        <v>0</v>
      </c>
      <c r="NS41" s="9">
        <v>0</v>
      </c>
      <c r="NT41" s="12"/>
      <c r="NU41" s="221"/>
      <c r="NV41" s="9"/>
      <c r="NW41" s="12">
        <v>0</v>
      </c>
      <c r="NX41" s="4">
        <v>0</v>
      </c>
      <c r="NY41" s="9">
        <v>0</v>
      </c>
      <c r="NZ41" s="12">
        <v>0</v>
      </c>
      <c r="OA41" s="4">
        <v>0</v>
      </c>
      <c r="OB41" s="9">
        <v>0</v>
      </c>
      <c r="OC41" s="12">
        <v>0</v>
      </c>
      <c r="OD41" s="4">
        <v>0</v>
      </c>
      <c r="OE41" s="9">
        <v>0</v>
      </c>
      <c r="OF41" s="12">
        <v>0</v>
      </c>
      <c r="OG41" s="4">
        <v>0</v>
      </c>
      <c r="OH41" s="9">
        <v>0</v>
      </c>
      <c r="OI41" s="12">
        <v>0</v>
      </c>
      <c r="OJ41" s="4">
        <v>0</v>
      </c>
      <c r="OK41" s="9">
        <v>0</v>
      </c>
      <c r="OL41" s="12">
        <v>0</v>
      </c>
      <c r="OM41" s="4">
        <v>0</v>
      </c>
      <c r="ON41" s="9">
        <v>0</v>
      </c>
      <c r="OO41" s="12">
        <v>0</v>
      </c>
      <c r="OP41" s="4">
        <v>0</v>
      </c>
      <c r="OQ41" s="9">
        <v>0</v>
      </c>
      <c r="OR41" s="12">
        <v>0</v>
      </c>
      <c r="OS41" s="4">
        <v>0</v>
      </c>
      <c r="OT41" s="9">
        <v>0</v>
      </c>
      <c r="OU41" s="12">
        <v>0</v>
      </c>
      <c r="OV41" s="4">
        <v>0</v>
      </c>
      <c r="OW41" s="9">
        <v>0</v>
      </c>
      <c r="OX41" s="12">
        <v>0</v>
      </c>
      <c r="OY41" s="4">
        <v>0</v>
      </c>
      <c r="OZ41" s="9">
        <v>0</v>
      </c>
      <c r="PA41" s="12">
        <v>0</v>
      </c>
      <c r="PB41" s="4">
        <v>0</v>
      </c>
      <c r="PC41" s="9">
        <v>0</v>
      </c>
      <c r="PD41" s="12">
        <v>0</v>
      </c>
      <c r="PE41" s="4">
        <v>0</v>
      </c>
      <c r="PF41" s="9">
        <v>0</v>
      </c>
      <c r="PG41" s="12">
        <v>0</v>
      </c>
      <c r="PH41" s="4">
        <v>0</v>
      </c>
      <c r="PI41" s="9">
        <v>0</v>
      </c>
      <c r="PJ41" s="12">
        <v>0</v>
      </c>
      <c r="PK41" s="4">
        <v>0</v>
      </c>
      <c r="PL41" s="9">
        <f t="shared" si="316"/>
        <v>0</v>
      </c>
      <c r="PM41" s="12">
        <v>0</v>
      </c>
      <c r="PN41" s="4">
        <v>0</v>
      </c>
      <c r="PO41" s="9">
        <f t="shared" si="317"/>
        <v>0</v>
      </c>
      <c r="PP41" s="12">
        <v>0</v>
      </c>
      <c r="PQ41" s="4">
        <v>0</v>
      </c>
      <c r="PR41" s="9">
        <v>0</v>
      </c>
      <c r="PS41" s="12">
        <v>0</v>
      </c>
      <c r="PT41" s="4">
        <v>0</v>
      </c>
      <c r="PU41" s="9">
        <v>0</v>
      </c>
      <c r="PV41" s="12">
        <v>0</v>
      </c>
      <c r="PW41" s="4">
        <v>0</v>
      </c>
      <c r="PX41" s="9">
        <v>0</v>
      </c>
      <c r="PY41" s="12">
        <v>32</v>
      </c>
      <c r="PZ41" s="4">
        <v>75</v>
      </c>
      <c r="QA41" s="9">
        <f t="shared" si="318"/>
        <v>2343.75</v>
      </c>
      <c r="QB41" s="12">
        <v>0</v>
      </c>
      <c r="QC41" s="4">
        <v>0</v>
      </c>
      <c r="QD41" s="9">
        <v>0</v>
      </c>
      <c r="QE41" s="12">
        <v>0</v>
      </c>
      <c r="QF41" s="4">
        <v>0</v>
      </c>
      <c r="QG41" s="9">
        <v>0</v>
      </c>
      <c r="QH41" s="12">
        <v>0</v>
      </c>
      <c r="QI41" s="4">
        <v>0</v>
      </c>
      <c r="QJ41" s="9">
        <v>0</v>
      </c>
      <c r="QK41" s="12">
        <v>0</v>
      </c>
      <c r="QL41" s="4">
        <v>0</v>
      </c>
      <c r="QM41" s="9">
        <v>0</v>
      </c>
      <c r="QN41" s="12">
        <v>0</v>
      </c>
      <c r="QO41" s="4">
        <v>0</v>
      </c>
      <c r="QP41" s="9">
        <v>0</v>
      </c>
      <c r="QQ41" s="12">
        <v>0</v>
      </c>
      <c r="QR41" s="4">
        <v>0</v>
      </c>
      <c r="QS41" s="9">
        <v>0</v>
      </c>
      <c r="QT41" s="12">
        <v>61</v>
      </c>
      <c r="QU41" s="4">
        <v>579</v>
      </c>
      <c r="QV41" s="9">
        <f t="shared" si="319"/>
        <v>9491.8032786885233</v>
      </c>
      <c r="QW41" s="12">
        <v>4856</v>
      </c>
      <c r="QX41" s="4">
        <v>4166</v>
      </c>
      <c r="QY41" s="9">
        <f t="shared" si="320"/>
        <v>857.90774299835255</v>
      </c>
      <c r="QZ41" s="12">
        <f t="shared" si="341"/>
        <v>7509</v>
      </c>
      <c r="RA41" s="9">
        <f t="shared" si="342"/>
        <v>8414</v>
      </c>
    </row>
    <row r="42" spans="1:469" x14ac:dyDescent="0.3">
      <c r="A42" s="98">
        <v>2006</v>
      </c>
      <c r="B42" s="94" t="s">
        <v>12</v>
      </c>
      <c r="C42" s="12">
        <v>0</v>
      </c>
      <c r="D42" s="4">
        <v>0</v>
      </c>
      <c r="E42" s="9">
        <f t="shared" si="298"/>
        <v>0</v>
      </c>
      <c r="F42" s="12">
        <v>0</v>
      </c>
      <c r="G42" s="4">
        <v>0</v>
      </c>
      <c r="H42" s="9">
        <v>0</v>
      </c>
      <c r="I42" s="12">
        <v>0</v>
      </c>
      <c r="J42" s="4">
        <v>0</v>
      </c>
      <c r="K42" s="9">
        <v>0</v>
      </c>
      <c r="L42" s="12"/>
      <c r="M42" s="4"/>
      <c r="N42" s="9"/>
      <c r="O42" s="12">
        <v>0</v>
      </c>
      <c r="P42" s="4">
        <v>0</v>
      </c>
      <c r="Q42" s="9">
        <v>0</v>
      </c>
      <c r="R42" s="12">
        <v>158</v>
      </c>
      <c r="S42" s="4">
        <v>329</v>
      </c>
      <c r="T42" s="9">
        <f t="shared" si="321"/>
        <v>2082.2784810126582</v>
      </c>
      <c r="U42" s="12"/>
      <c r="V42" s="4"/>
      <c r="W42" s="9"/>
      <c r="X42" s="12">
        <v>0</v>
      </c>
      <c r="Y42" s="4">
        <v>0</v>
      </c>
      <c r="Z42" s="9">
        <v>0</v>
      </c>
      <c r="AA42" s="12">
        <v>0</v>
      </c>
      <c r="AB42" s="4">
        <v>0</v>
      </c>
      <c r="AC42" s="9">
        <v>0</v>
      </c>
      <c r="AD42" s="12">
        <v>0</v>
      </c>
      <c r="AE42" s="4">
        <v>0</v>
      </c>
      <c r="AF42" s="9">
        <v>0</v>
      </c>
      <c r="AG42" s="12">
        <v>0</v>
      </c>
      <c r="AH42" s="4">
        <v>0</v>
      </c>
      <c r="AI42" s="9">
        <v>0</v>
      </c>
      <c r="AJ42" s="12">
        <v>0</v>
      </c>
      <c r="AK42" s="4">
        <v>0</v>
      </c>
      <c r="AL42" s="9">
        <v>0</v>
      </c>
      <c r="AM42" s="12">
        <v>0</v>
      </c>
      <c r="AN42" s="4">
        <v>0</v>
      </c>
      <c r="AO42" s="9">
        <v>0</v>
      </c>
      <c r="AP42" s="12">
        <v>0</v>
      </c>
      <c r="AQ42" s="4">
        <v>0</v>
      </c>
      <c r="AR42" s="9">
        <f t="shared" si="299"/>
        <v>0</v>
      </c>
      <c r="AS42" s="12">
        <v>0</v>
      </c>
      <c r="AT42" s="4">
        <v>0</v>
      </c>
      <c r="AU42" s="9">
        <f t="shared" si="300"/>
        <v>0</v>
      </c>
      <c r="AV42" s="12">
        <v>0</v>
      </c>
      <c r="AW42" s="4">
        <v>0</v>
      </c>
      <c r="AX42" s="9">
        <v>0</v>
      </c>
      <c r="AY42" s="12">
        <v>0</v>
      </c>
      <c r="AZ42" s="4">
        <v>0</v>
      </c>
      <c r="BA42" s="9">
        <v>0</v>
      </c>
      <c r="BB42" s="12"/>
      <c r="BC42" s="4"/>
      <c r="BD42" s="9"/>
      <c r="BE42" s="12">
        <v>0</v>
      </c>
      <c r="BF42" s="4">
        <v>0</v>
      </c>
      <c r="BG42" s="9">
        <v>0</v>
      </c>
      <c r="BH42" s="12"/>
      <c r="BI42" s="4"/>
      <c r="BJ42" s="9"/>
      <c r="BK42" s="12">
        <v>0</v>
      </c>
      <c r="BL42" s="4">
        <v>0</v>
      </c>
      <c r="BM42" s="9">
        <v>0</v>
      </c>
      <c r="BN42" s="12">
        <v>0</v>
      </c>
      <c r="BO42" s="4">
        <v>0</v>
      </c>
      <c r="BP42" s="9">
        <v>0</v>
      </c>
      <c r="BQ42" s="12">
        <v>0</v>
      </c>
      <c r="BR42" s="4">
        <v>0</v>
      </c>
      <c r="BS42" s="9">
        <v>0</v>
      </c>
      <c r="BT42" s="12">
        <v>0</v>
      </c>
      <c r="BU42" s="4">
        <v>0</v>
      </c>
      <c r="BV42" s="9">
        <v>0</v>
      </c>
      <c r="BW42" s="12">
        <v>0</v>
      </c>
      <c r="BX42" s="4">
        <v>0</v>
      </c>
      <c r="BY42" s="9">
        <v>0</v>
      </c>
      <c r="BZ42" s="12">
        <v>0</v>
      </c>
      <c r="CA42" s="4">
        <v>0</v>
      </c>
      <c r="CB42" s="9">
        <v>0</v>
      </c>
      <c r="CC42" s="12">
        <v>0</v>
      </c>
      <c r="CD42" s="4">
        <v>0</v>
      </c>
      <c r="CE42" s="9">
        <v>0</v>
      </c>
      <c r="CF42" s="12">
        <v>0</v>
      </c>
      <c r="CG42" s="4">
        <v>0</v>
      </c>
      <c r="CH42" s="9">
        <v>0</v>
      </c>
      <c r="CI42" s="12">
        <v>0</v>
      </c>
      <c r="CJ42" s="4">
        <v>0</v>
      </c>
      <c r="CK42" s="9">
        <f t="shared" si="301"/>
        <v>0</v>
      </c>
      <c r="CL42" s="12">
        <v>0</v>
      </c>
      <c r="CM42" s="4">
        <v>0</v>
      </c>
      <c r="CN42" s="9">
        <v>0</v>
      </c>
      <c r="CO42" s="12">
        <v>0</v>
      </c>
      <c r="CP42" s="4">
        <v>0</v>
      </c>
      <c r="CQ42" s="9">
        <v>0</v>
      </c>
      <c r="CR42" s="12">
        <v>0</v>
      </c>
      <c r="CS42" s="4">
        <v>0</v>
      </c>
      <c r="CT42" s="9">
        <v>0</v>
      </c>
      <c r="CU42" s="12">
        <v>0</v>
      </c>
      <c r="CV42" s="4">
        <v>0</v>
      </c>
      <c r="CW42" s="9">
        <v>0</v>
      </c>
      <c r="CX42" s="12">
        <v>102</v>
      </c>
      <c r="CY42" s="4">
        <v>248</v>
      </c>
      <c r="CZ42" s="9">
        <f t="shared" si="322"/>
        <v>2431.3725490196075</v>
      </c>
      <c r="DA42" s="12">
        <v>0</v>
      </c>
      <c r="DB42" s="4">
        <v>0</v>
      </c>
      <c r="DC42" s="9">
        <v>0</v>
      </c>
      <c r="DD42" s="12">
        <v>0</v>
      </c>
      <c r="DE42" s="4">
        <v>0</v>
      </c>
      <c r="DF42" s="9">
        <f t="shared" si="302"/>
        <v>0</v>
      </c>
      <c r="DG42" s="12">
        <v>0</v>
      </c>
      <c r="DH42" s="4">
        <v>0</v>
      </c>
      <c r="DI42" s="9">
        <v>0</v>
      </c>
      <c r="DJ42" s="12">
        <v>0</v>
      </c>
      <c r="DK42" s="4">
        <v>0</v>
      </c>
      <c r="DL42" s="9">
        <v>0</v>
      </c>
      <c r="DM42" s="12">
        <v>0</v>
      </c>
      <c r="DN42" s="4">
        <v>0</v>
      </c>
      <c r="DO42" s="9">
        <f t="shared" si="303"/>
        <v>0</v>
      </c>
      <c r="DP42" s="12">
        <v>0</v>
      </c>
      <c r="DQ42" s="4">
        <v>0</v>
      </c>
      <c r="DR42" s="9">
        <v>0</v>
      </c>
      <c r="DS42" s="12">
        <v>0</v>
      </c>
      <c r="DT42" s="4">
        <v>0</v>
      </c>
      <c r="DU42" s="9">
        <v>0</v>
      </c>
      <c r="DV42" s="12">
        <v>0</v>
      </c>
      <c r="DW42" s="4">
        <v>0</v>
      </c>
      <c r="DX42" s="9">
        <v>0</v>
      </c>
      <c r="DY42" s="12">
        <v>0</v>
      </c>
      <c r="DZ42" s="4">
        <v>0</v>
      </c>
      <c r="EA42" s="9">
        <v>0</v>
      </c>
      <c r="EB42" s="12"/>
      <c r="EC42" s="4"/>
      <c r="ED42" s="9"/>
      <c r="EE42" s="12">
        <v>0</v>
      </c>
      <c r="EF42" s="4">
        <v>0</v>
      </c>
      <c r="EG42" s="9">
        <v>0</v>
      </c>
      <c r="EH42" s="12">
        <v>0</v>
      </c>
      <c r="EI42" s="4">
        <v>0</v>
      </c>
      <c r="EJ42" s="9">
        <v>0</v>
      </c>
      <c r="EK42" s="12">
        <v>0</v>
      </c>
      <c r="EL42" s="4">
        <v>0</v>
      </c>
      <c r="EM42" s="9">
        <v>0</v>
      </c>
      <c r="EN42" s="12">
        <v>0</v>
      </c>
      <c r="EO42" s="4">
        <v>0</v>
      </c>
      <c r="EP42" s="9">
        <v>0</v>
      </c>
      <c r="EQ42" s="12">
        <v>0</v>
      </c>
      <c r="ER42" s="4">
        <v>0</v>
      </c>
      <c r="ES42" s="9">
        <v>0</v>
      </c>
      <c r="ET42" s="12">
        <v>0</v>
      </c>
      <c r="EU42" s="4">
        <v>0</v>
      </c>
      <c r="EV42" s="9">
        <v>0</v>
      </c>
      <c r="EW42" s="12">
        <v>0</v>
      </c>
      <c r="EX42" s="4">
        <v>0</v>
      </c>
      <c r="EY42" s="9">
        <v>0</v>
      </c>
      <c r="EZ42" s="12">
        <v>0</v>
      </c>
      <c r="FA42" s="4">
        <v>0</v>
      </c>
      <c r="FB42" s="9">
        <v>0</v>
      </c>
      <c r="FC42" s="12">
        <v>0</v>
      </c>
      <c r="FD42" s="4">
        <v>0</v>
      </c>
      <c r="FE42" s="9">
        <v>0</v>
      </c>
      <c r="FF42" s="12">
        <v>0</v>
      </c>
      <c r="FG42" s="4">
        <v>3</v>
      </c>
      <c r="FH42" s="9">
        <v>0</v>
      </c>
      <c r="FI42" s="12">
        <v>0</v>
      </c>
      <c r="FJ42" s="4">
        <v>0</v>
      </c>
      <c r="FK42" s="9">
        <v>0</v>
      </c>
      <c r="FL42" s="12">
        <v>237</v>
      </c>
      <c r="FM42" s="4">
        <v>298</v>
      </c>
      <c r="FN42" s="9">
        <f t="shared" si="334"/>
        <v>1257.3839662447258</v>
      </c>
      <c r="FO42" s="12">
        <v>0</v>
      </c>
      <c r="FP42" s="4">
        <v>0</v>
      </c>
      <c r="FQ42" s="9">
        <v>0</v>
      </c>
      <c r="FR42" s="12">
        <v>0</v>
      </c>
      <c r="FS42" s="4">
        <v>0</v>
      </c>
      <c r="FT42" s="9">
        <v>0</v>
      </c>
      <c r="FU42" s="12">
        <v>0</v>
      </c>
      <c r="FV42" s="4">
        <v>0</v>
      </c>
      <c r="FW42" s="9">
        <f t="shared" si="304"/>
        <v>0</v>
      </c>
      <c r="FX42" s="12">
        <v>0</v>
      </c>
      <c r="FY42" s="4">
        <v>0</v>
      </c>
      <c r="FZ42" s="9">
        <v>0</v>
      </c>
      <c r="GA42" s="12">
        <v>0</v>
      </c>
      <c r="GB42" s="4">
        <v>0</v>
      </c>
      <c r="GC42" s="9">
        <f t="shared" si="305"/>
        <v>0</v>
      </c>
      <c r="GD42" s="12">
        <v>0</v>
      </c>
      <c r="GE42" s="4">
        <v>0</v>
      </c>
      <c r="GF42" s="9">
        <v>0</v>
      </c>
      <c r="GG42" s="12">
        <v>0</v>
      </c>
      <c r="GH42" s="4">
        <v>0</v>
      </c>
      <c r="GI42" s="9">
        <v>0</v>
      </c>
      <c r="GJ42" s="12">
        <v>0</v>
      </c>
      <c r="GK42" s="4">
        <v>0</v>
      </c>
      <c r="GL42" s="9">
        <v>0</v>
      </c>
      <c r="GM42" s="12">
        <v>0</v>
      </c>
      <c r="GN42" s="4">
        <v>0</v>
      </c>
      <c r="GO42" s="9">
        <v>0</v>
      </c>
      <c r="GP42" s="12">
        <v>0</v>
      </c>
      <c r="GQ42" s="4">
        <v>0</v>
      </c>
      <c r="GR42" s="9">
        <v>0</v>
      </c>
      <c r="GS42" s="12">
        <v>0</v>
      </c>
      <c r="GT42" s="4">
        <v>0</v>
      </c>
      <c r="GU42" s="9">
        <v>0</v>
      </c>
      <c r="GV42" s="12">
        <v>0</v>
      </c>
      <c r="GW42" s="4">
        <v>0</v>
      </c>
      <c r="GX42" s="9">
        <v>0</v>
      </c>
      <c r="GY42" s="12">
        <v>0</v>
      </c>
      <c r="GZ42" s="4">
        <v>0</v>
      </c>
      <c r="HA42" s="9">
        <v>0</v>
      </c>
      <c r="HB42" s="12">
        <v>0</v>
      </c>
      <c r="HC42" s="4">
        <v>0</v>
      </c>
      <c r="HD42" s="9">
        <v>0</v>
      </c>
      <c r="HE42" s="12">
        <v>0</v>
      </c>
      <c r="HF42" s="4">
        <v>0</v>
      </c>
      <c r="HG42" s="9">
        <v>0</v>
      </c>
      <c r="HH42" s="12">
        <v>0</v>
      </c>
      <c r="HI42" s="4">
        <v>0</v>
      </c>
      <c r="HJ42" s="9">
        <v>0</v>
      </c>
      <c r="HK42" s="12">
        <v>0</v>
      </c>
      <c r="HL42" s="4">
        <v>0</v>
      </c>
      <c r="HM42" s="9">
        <v>0</v>
      </c>
      <c r="HN42" s="12">
        <v>0</v>
      </c>
      <c r="HO42" s="4">
        <v>0</v>
      </c>
      <c r="HP42" s="9">
        <v>0</v>
      </c>
      <c r="HQ42" s="12">
        <v>0</v>
      </c>
      <c r="HR42" s="4">
        <v>0</v>
      </c>
      <c r="HS42" s="9">
        <v>0</v>
      </c>
      <c r="HT42" s="12">
        <v>0</v>
      </c>
      <c r="HU42" s="4">
        <v>0</v>
      </c>
      <c r="HV42" s="9">
        <v>0</v>
      </c>
      <c r="HW42" s="12">
        <v>0</v>
      </c>
      <c r="HX42" s="4">
        <v>0</v>
      </c>
      <c r="HY42" s="9">
        <v>0</v>
      </c>
      <c r="HZ42" s="12">
        <v>0</v>
      </c>
      <c r="IA42" s="4">
        <v>0</v>
      </c>
      <c r="IB42" s="9">
        <v>0</v>
      </c>
      <c r="IC42" s="12">
        <v>0</v>
      </c>
      <c r="ID42" s="4">
        <v>0</v>
      </c>
      <c r="IE42" s="9">
        <v>0</v>
      </c>
      <c r="IF42" s="12">
        <v>0</v>
      </c>
      <c r="IG42" s="4">
        <v>0</v>
      </c>
      <c r="IH42" s="9">
        <v>0</v>
      </c>
      <c r="II42" s="12"/>
      <c r="IJ42" s="4"/>
      <c r="IK42" s="9"/>
      <c r="IL42" s="12">
        <v>0</v>
      </c>
      <c r="IM42" s="4">
        <v>0</v>
      </c>
      <c r="IN42" s="9">
        <f t="shared" si="306"/>
        <v>0</v>
      </c>
      <c r="IO42" s="12">
        <v>0</v>
      </c>
      <c r="IP42" s="4">
        <v>0</v>
      </c>
      <c r="IQ42" s="9">
        <f t="shared" si="307"/>
        <v>0</v>
      </c>
      <c r="IR42" s="12">
        <v>0</v>
      </c>
      <c r="IS42" s="4">
        <v>0</v>
      </c>
      <c r="IT42" s="9">
        <f t="shared" si="308"/>
        <v>0</v>
      </c>
      <c r="IU42" s="12">
        <v>0</v>
      </c>
      <c r="IV42" s="4">
        <v>0</v>
      </c>
      <c r="IW42" s="9">
        <v>0</v>
      </c>
      <c r="IX42" s="12">
        <v>0</v>
      </c>
      <c r="IY42" s="4">
        <v>1</v>
      </c>
      <c r="IZ42" s="9">
        <v>0</v>
      </c>
      <c r="JA42" s="12">
        <v>0</v>
      </c>
      <c r="JB42" s="4">
        <v>0</v>
      </c>
      <c r="JC42" s="9">
        <v>0</v>
      </c>
      <c r="JD42" s="12"/>
      <c r="JE42" s="4"/>
      <c r="JF42" s="9"/>
      <c r="JG42" s="12">
        <v>0</v>
      </c>
      <c r="JH42" s="4">
        <v>0</v>
      </c>
      <c r="JI42" s="9">
        <v>0</v>
      </c>
      <c r="JJ42" s="12">
        <v>0</v>
      </c>
      <c r="JK42" s="4">
        <v>0</v>
      </c>
      <c r="JL42" s="9">
        <f t="shared" si="310"/>
        <v>0</v>
      </c>
      <c r="JM42" s="12"/>
      <c r="JN42" s="4"/>
      <c r="JO42" s="9"/>
      <c r="JP42" s="12">
        <v>0</v>
      </c>
      <c r="JQ42" s="4">
        <v>0</v>
      </c>
      <c r="JR42" s="9">
        <v>0</v>
      </c>
      <c r="JS42" s="12">
        <v>0</v>
      </c>
      <c r="JT42" s="4">
        <v>0</v>
      </c>
      <c r="JU42" s="9">
        <v>0</v>
      </c>
      <c r="JV42" s="12">
        <v>0</v>
      </c>
      <c r="JW42" s="4">
        <v>0</v>
      </c>
      <c r="JX42" s="9">
        <v>0</v>
      </c>
      <c r="JY42" s="12">
        <v>0</v>
      </c>
      <c r="JZ42" s="4">
        <v>0</v>
      </c>
      <c r="KA42" s="9">
        <v>0</v>
      </c>
      <c r="KB42" s="12">
        <v>0</v>
      </c>
      <c r="KC42" s="4">
        <v>0</v>
      </c>
      <c r="KD42" s="9">
        <v>0</v>
      </c>
      <c r="KE42" s="12">
        <v>429</v>
      </c>
      <c r="KF42" s="4">
        <v>681</v>
      </c>
      <c r="KG42" s="9">
        <f t="shared" si="311"/>
        <v>1587.4125874125875</v>
      </c>
      <c r="KH42" s="12">
        <v>0</v>
      </c>
      <c r="KI42" s="4">
        <v>0</v>
      </c>
      <c r="KJ42" s="9">
        <v>0</v>
      </c>
      <c r="KK42" s="12">
        <v>0</v>
      </c>
      <c r="KL42" s="4">
        <v>0</v>
      </c>
      <c r="KM42" s="9">
        <v>0</v>
      </c>
      <c r="KN42" s="12">
        <v>0</v>
      </c>
      <c r="KO42" s="4">
        <v>0</v>
      </c>
      <c r="KP42" s="9">
        <f t="shared" si="337"/>
        <v>0</v>
      </c>
      <c r="KQ42" s="12">
        <v>0</v>
      </c>
      <c r="KR42" s="4">
        <v>0</v>
      </c>
      <c r="KS42" s="9">
        <v>0</v>
      </c>
      <c r="KT42" s="12">
        <v>0</v>
      </c>
      <c r="KU42" s="4">
        <v>0</v>
      </c>
      <c r="KV42" s="9">
        <v>0</v>
      </c>
      <c r="KW42" s="12">
        <v>5</v>
      </c>
      <c r="KX42" s="4">
        <v>13</v>
      </c>
      <c r="KY42" s="9">
        <f t="shared" si="336"/>
        <v>2600</v>
      </c>
      <c r="KZ42" s="12">
        <v>0</v>
      </c>
      <c r="LA42" s="4">
        <v>0</v>
      </c>
      <c r="LB42" s="9">
        <v>0</v>
      </c>
      <c r="LC42" s="12">
        <v>0</v>
      </c>
      <c r="LD42" s="4">
        <v>0</v>
      </c>
      <c r="LE42" s="9">
        <v>0</v>
      </c>
      <c r="LF42" s="12">
        <v>0</v>
      </c>
      <c r="LG42" s="4">
        <v>0</v>
      </c>
      <c r="LH42" s="9">
        <f t="shared" si="312"/>
        <v>0</v>
      </c>
      <c r="LI42" s="12">
        <v>0</v>
      </c>
      <c r="LJ42" s="4">
        <v>0</v>
      </c>
      <c r="LK42" s="9">
        <v>0</v>
      </c>
      <c r="LL42" s="12">
        <v>0</v>
      </c>
      <c r="LM42" s="4">
        <v>0</v>
      </c>
      <c r="LN42" s="9">
        <v>0</v>
      </c>
      <c r="LO42" s="12">
        <v>0</v>
      </c>
      <c r="LP42" s="4">
        <v>0</v>
      </c>
      <c r="LQ42" s="9">
        <f t="shared" si="313"/>
        <v>0</v>
      </c>
      <c r="LR42" s="12">
        <v>0</v>
      </c>
      <c r="LS42" s="4">
        <v>0</v>
      </c>
      <c r="LT42" s="9">
        <v>0</v>
      </c>
      <c r="LU42" s="12">
        <v>0</v>
      </c>
      <c r="LV42" s="4">
        <v>0</v>
      </c>
      <c r="LW42" s="9">
        <v>0</v>
      </c>
      <c r="LX42" s="12">
        <v>0</v>
      </c>
      <c r="LY42" s="4">
        <v>0</v>
      </c>
      <c r="LZ42" s="9">
        <v>0</v>
      </c>
      <c r="MA42" s="12">
        <v>0</v>
      </c>
      <c r="MB42" s="4">
        <v>0</v>
      </c>
      <c r="MC42" s="9">
        <f t="shared" si="314"/>
        <v>0</v>
      </c>
      <c r="MD42" s="12">
        <v>0</v>
      </c>
      <c r="ME42" s="4">
        <v>0</v>
      </c>
      <c r="MF42" s="9">
        <v>0</v>
      </c>
      <c r="MG42" s="12">
        <v>0</v>
      </c>
      <c r="MH42" s="4">
        <v>0</v>
      </c>
      <c r="MI42" s="9">
        <v>0</v>
      </c>
      <c r="MJ42" s="12">
        <v>2</v>
      </c>
      <c r="MK42" s="4">
        <v>5</v>
      </c>
      <c r="ML42" s="9">
        <f t="shared" si="343"/>
        <v>2500</v>
      </c>
      <c r="MM42" s="12">
        <v>0</v>
      </c>
      <c r="MN42" s="4">
        <v>0</v>
      </c>
      <c r="MO42" s="9">
        <v>0</v>
      </c>
      <c r="MP42" s="12">
        <v>0</v>
      </c>
      <c r="MQ42" s="4">
        <v>0</v>
      </c>
      <c r="MR42" s="9">
        <v>0</v>
      </c>
      <c r="MS42" s="12">
        <v>0</v>
      </c>
      <c r="MT42" s="4">
        <v>0</v>
      </c>
      <c r="MU42" s="9">
        <v>0</v>
      </c>
      <c r="MV42" s="12">
        <v>0</v>
      </c>
      <c r="MW42" s="4">
        <v>0</v>
      </c>
      <c r="MX42" s="9">
        <v>0</v>
      </c>
      <c r="MY42" s="12">
        <v>0</v>
      </c>
      <c r="MZ42" s="4">
        <v>0</v>
      </c>
      <c r="NA42" s="9">
        <v>0</v>
      </c>
      <c r="NB42" s="12">
        <v>0</v>
      </c>
      <c r="NC42" s="4">
        <v>0</v>
      </c>
      <c r="ND42" s="9">
        <v>0</v>
      </c>
      <c r="NE42" s="12">
        <v>0</v>
      </c>
      <c r="NF42" s="4">
        <v>0</v>
      </c>
      <c r="NG42" s="9">
        <v>0</v>
      </c>
      <c r="NH42" s="12">
        <v>0</v>
      </c>
      <c r="NI42" s="4">
        <v>0</v>
      </c>
      <c r="NJ42" s="9">
        <v>0</v>
      </c>
      <c r="NK42" s="12"/>
      <c r="NL42" s="4"/>
      <c r="NM42" s="9"/>
      <c r="NN42" s="12"/>
      <c r="NO42" s="4"/>
      <c r="NP42" s="9"/>
      <c r="NQ42" s="12">
        <v>0</v>
      </c>
      <c r="NR42" s="4">
        <v>0</v>
      </c>
      <c r="NS42" s="9">
        <v>0</v>
      </c>
      <c r="NT42" s="12"/>
      <c r="NU42" s="221"/>
      <c r="NV42" s="9"/>
      <c r="NW42" s="12">
        <v>0</v>
      </c>
      <c r="NX42" s="4">
        <v>0</v>
      </c>
      <c r="NY42" s="9">
        <v>0</v>
      </c>
      <c r="NZ42" s="12">
        <v>0</v>
      </c>
      <c r="OA42" s="4">
        <v>0</v>
      </c>
      <c r="OB42" s="9">
        <v>0</v>
      </c>
      <c r="OC42" s="12">
        <v>0</v>
      </c>
      <c r="OD42" s="4">
        <v>0</v>
      </c>
      <c r="OE42" s="9">
        <v>0</v>
      </c>
      <c r="OF42" s="12">
        <v>0</v>
      </c>
      <c r="OG42" s="4">
        <v>0</v>
      </c>
      <c r="OH42" s="9">
        <v>0</v>
      </c>
      <c r="OI42" s="12">
        <v>0</v>
      </c>
      <c r="OJ42" s="4">
        <v>0</v>
      </c>
      <c r="OK42" s="9">
        <v>0</v>
      </c>
      <c r="OL42" s="12">
        <v>0</v>
      </c>
      <c r="OM42" s="4">
        <v>0</v>
      </c>
      <c r="ON42" s="9">
        <v>0</v>
      </c>
      <c r="OO42" s="12">
        <v>0</v>
      </c>
      <c r="OP42" s="4">
        <v>0</v>
      </c>
      <c r="OQ42" s="9">
        <v>0</v>
      </c>
      <c r="OR42" s="12">
        <v>0</v>
      </c>
      <c r="OS42" s="4">
        <v>0</v>
      </c>
      <c r="OT42" s="9">
        <v>0</v>
      </c>
      <c r="OU42" s="12">
        <v>0</v>
      </c>
      <c r="OV42" s="4">
        <v>0</v>
      </c>
      <c r="OW42" s="9">
        <v>0</v>
      </c>
      <c r="OX42" s="12">
        <v>0</v>
      </c>
      <c r="OY42" s="4">
        <v>0</v>
      </c>
      <c r="OZ42" s="9">
        <v>0</v>
      </c>
      <c r="PA42" s="12">
        <v>0</v>
      </c>
      <c r="PB42" s="4">
        <v>0</v>
      </c>
      <c r="PC42" s="9">
        <v>0</v>
      </c>
      <c r="PD42" s="12">
        <v>0</v>
      </c>
      <c r="PE42" s="4">
        <v>0</v>
      </c>
      <c r="PF42" s="9">
        <v>0</v>
      </c>
      <c r="PG42" s="12">
        <v>0</v>
      </c>
      <c r="PH42" s="4">
        <v>0</v>
      </c>
      <c r="PI42" s="9">
        <v>0</v>
      </c>
      <c r="PJ42" s="12">
        <v>0</v>
      </c>
      <c r="PK42" s="4">
        <v>0</v>
      </c>
      <c r="PL42" s="9">
        <f t="shared" si="316"/>
        <v>0</v>
      </c>
      <c r="PM42" s="12">
        <v>0</v>
      </c>
      <c r="PN42" s="4">
        <v>0</v>
      </c>
      <c r="PO42" s="9">
        <f t="shared" si="317"/>
        <v>0</v>
      </c>
      <c r="PP42" s="12">
        <v>0</v>
      </c>
      <c r="PQ42" s="4">
        <v>0</v>
      </c>
      <c r="PR42" s="9">
        <v>0</v>
      </c>
      <c r="PS42" s="12">
        <v>0</v>
      </c>
      <c r="PT42" s="4">
        <v>0</v>
      </c>
      <c r="PU42" s="9">
        <v>0</v>
      </c>
      <c r="PV42" s="12">
        <v>0</v>
      </c>
      <c r="PW42" s="4">
        <v>0</v>
      </c>
      <c r="PX42" s="9">
        <v>0</v>
      </c>
      <c r="PY42" s="12">
        <v>0</v>
      </c>
      <c r="PZ42" s="4">
        <v>0</v>
      </c>
      <c r="QA42" s="9">
        <v>0</v>
      </c>
      <c r="QB42" s="12">
        <v>0</v>
      </c>
      <c r="QC42" s="4">
        <v>0</v>
      </c>
      <c r="QD42" s="9">
        <v>0</v>
      </c>
      <c r="QE42" s="12">
        <v>0</v>
      </c>
      <c r="QF42" s="4">
        <v>3</v>
      </c>
      <c r="QG42" s="9">
        <v>0</v>
      </c>
      <c r="QH42" s="12">
        <v>0</v>
      </c>
      <c r="QI42" s="4">
        <v>0</v>
      </c>
      <c r="QJ42" s="9">
        <v>0</v>
      </c>
      <c r="QK42" s="12">
        <v>0</v>
      </c>
      <c r="QL42" s="4">
        <v>0</v>
      </c>
      <c r="QM42" s="9">
        <v>0</v>
      </c>
      <c r="QN42" s="12">
        <v>0</v>
      </c>
      <c r="QO42" s="4">
        <v>0</v>
      </c>
      <c r="QP42" s="9">
        <v>0</v>
      </c>
      <c r="QQ42" s="12">
        <v>0</v>
      </c>
      <c r="QR42" s="4">
        <v>0</v>
      </c>
      <c r="QS42" s="9">
        <v>0</v>
      </c>
      <c r="QT42" s="12">
        <v>65</v>
      </c>
      <c r="QU42" s="4">
        <v>306</v>
      </c>
      <c r="QV42" s="9">
        <f t="shared" si="319"/>
        <v>4707.6923076923076</v>
      </c>
      <c r="QW42" s="12">
        <v>4771</v>
      </c>
      <c r="QX42" s="4">
        <v>6524</v>
      </c>
      <c r="QY42" s="9">
        <f t="shared" si="320"/>
        <v>1367.4282121148606</v>
      </c>
      <c r="QZ42" s="12">
        <f t="shared" si="341"/>
        <v>5769</v>
      </c>
      <c r="RA42" s="9">
        <f t="shared" si="342"/>
        <v>8411</v>
      </c>
    </row>
    <row r="43" spans="1:469" x14ac:dyDescent="0.3">
      <c r="A43" s="98">
        <v>2006</v>
      </c>
      <c r="B43" s="94" t="s">
        <v>13</v>
      </c>
      <c r="C43" s="12">
        <v>0</v>
      </c>
      <c r="D43" s="4">
        <v>0</v>
      </c>
      <c r="E43" s="9">
        <f t="shared" si="298"/>
        <v>0</v>
      </c>
      <c r="F43" s="12">
        <v>0</v>
      </c>
      <c r="G43" s="4">
        <v>0</v>
      </c>
      <c r="H43" s="9">
        <v>0</v>
      </c>
      <c r="I43" s="12">
        <v>0</v>
      </c>
      <c r="J43" s="4">
        <v>0</v>
      </c>
      <c r="K43" s="9">
        <v>0</v>
      </c>
      <c r="L43" s="12"/>
      <c r="M43" s="4"/>
      <c r="N43" s="9"/>
      <c r="O43" s="12">
        <v>0</v>
      </c>
      <c r="P43" s="4">
        <v>0</v>
      </c>
      <c r="Q43" s="9">
        <v>0</v>
      </c>
      <c r="R43" s="12">
        <v>0</v>
      </c>
      <c r="S43" s="4">
        <v>0</v>
      </c>
      <c r="T43" s="9">
        <v>0</v>
      </c>
      <c r="U43" s="12"/>
      <c r="V43" s="4"/>
      <c r="W43" s="9"/>
      <c r="X43" s="12">
        <v>0</v>
      </c>
      <c r="Y43" s="4">
        <v>0</v>
      </c>
      <c r="Z43" s="9">
        <v>0</v>
      </c>
      <c r="AA43" s="12">
        <v>0</v>
      </c>
      <c r="AB43" s="4">
        <v>0</v>
      </c>
      <c r="AC43" s="9">
        <v>0</v>
      </c>
      <c r="AD43" s="12">
        <v>0</v>
      </c>
      <c r="AE43" s="4">
        <v>0</v>
      </c>
      <c r="AF43" s="9">
        <v>0</v>
      </c>
      <c r="AG43" s="12">
        <v>0</v>
      </c>
      <c r="AH43" s="4">
        <v>0</v>
      </c>
      <c r="AI43" s="9">
        <v>0</v>
      </c>
      <c r="AJ43" s="12">
        <v>0</v>
      </c>
      <c r="AK43" s="4">
        <v>0</v>
      </c>
      <c r="AL43" s="9">
        <v>0</v>
      </c>
      <c r="AM43" s="12">
        <v>0</v>
      </c>
      <c r="AN43" s="4">
        <v>0</v>
      </c>
      <c r="AO43" s="9">
        <v>0</v>
      </c>
      <c r="AP43" s="12">
        <v>0</v>
      </c>
      <c r="AQ43" s="4">
        <v>0</v>
      </c>
      <c r="AR43" s="9">
        <f t="shared" si="299"/>
        <v>0</v>
      </c>
      <c r="AS43" s="12">
        <v>0</v>
      </c>
      <c r="AT43" s="4">
        <v>0</v>
      </c>
      <c r="AU43" s="9">
        <f t="shared" si="300"/>
        <v>0</v>
      </c>
      <c r="AV43" s="12">
        <v>0</v>
      </c>
      <c r="AW43" s="4">
        <v>0</v>
      </c>
      <c r="AX43" s="9">
        <v>0</v>
      </c>
      <c r="AY43" s="12">
        <v>0</v>
      </c>
      <c r="AZ43" s="4">
        <v>0</v>
      </c>
      <c r="BA43" s="9">
        <v>0</v>
      </c>
      <c r="BB43" s="12"/>
      <c r="BC43" s="4"/>
      <c r="BD43" s="9"/>
      <c r="BE43" s="12">
        <v>0</v>
      </c>
      <c r="BF43" s="4">
        <v>0</v>
      </c>
      <c r="BG43" s="9">
        <v>0</v>
      </c>
      <c r="BH43" s="12"/>
      <c r="BI43" s="4"/>
      <c r="BJ43" s="9"/>
      <c r="BK43" s="12">
        <v>0</v>
      </c>
      <c r="BL43" s="4">
        <v>0</v>
      </c>
      <c r="BM43" s="9">
        <v>0</v>
      </c>
      <c r="BN43" s="12">
        <v>0</v>
      </c>
      <c r="BO43" s="4">
        <v>0</v>
      </c>
      <c r="BP43" s="9">
        <v>0</v>
      </c>
      <c r="BQ43" s="12">
        <v>0</v>
      </c>
      <c r="BR43" s="4">
        <v>0</v>
      </c>
      <c r="BS43" s="9">
        <v>0</v>
      </c>
      <c r="BT43" s="12">
        <v>0</v>
      </c>
      <c r="BU43" s="4">
        <v>0</v>
      </c>
      <c r="BV43" s="9">
        <v>0</v>
      </c>
      <c r="BW43" s="12">
        <v>0</v>
      </c>
      <c r="BX43" s="4">
        <v>0</v>
      </c>
      <c r="BY43" s="9">
        <v>0</v>
      </c>
      <c r="BZ43" s="12">
        <v>0</v>
      </c>
      <c r="CA43" s="4">
        <v>0</v>
      </c>
      <c r="CB43" s="9">
        <v>0</v>
      </c>
      <c r="CC43" s="12">
        <v>0</v>
      </c>
      <c r="CD43" s="4">
        <v>0</v>
      </c>
      <c r="CE43" s="9">
        <v>0</v>
      </c>
      <c r="CF43" s="12">
        <v>0</v>
      </c>
      <c r="CG43" s="4">
        <v>0</v>
      </c>
      <c r="CH43" s="9">
        <v>0</v>
      </c>
      <c r="CI43" s="12">
        <v>0</v>
      </c>
      <c r="CJ43" s="4">
        <v>0</v>
      </c>
      <c r="CK43" s="9">
        <f t="shared" si="301"/>
        <v>0</v>
      </c>
      <c r="CL43" s="12">
        <v>0</v>
      </c>
      <c r="CM43" s="4">
        <v>0</v>
      </c>
      <c r="CN43" s="9">
        <v>0</v>
      </c>
      <c r="CO43" s="12">
        <v>0</v>
      </c>
      <c r="CP43" s="4">
        <v>0</v>
      </c>
      <c r="CQ43" s="9">
        <v>0</v>
      </c>
      <c r="CR43" s="12">
        <v>0</v>
      </c>
      <c r="CS43" s="4">
        <v>0</v>
      </c>
      <c r="CT43" s="9">
        <v>0</v>
      </c>
      <c r="CU43" s="12">
        <v>0</v>
      </c>
      <c r="CV43" s="4">
        <v>0</v>
      </c>
      <c r="CW43" s="9">
        <v>0</v>
      </c>
      <c r="CX43" s="12">
        <v>104</v>
      </c>
      <c r="CY43" s="4">
        <v>252</v>
      </c>
      <c r="CZ43" s="9">
        <f t="shared" si="322"/>
        <v>2423.0769230769229</v>
      </c>
      <c r="DA43" s="12">
        <v>0</v>
      </c>
      <c r="DB43" s="4">
        <v>0</v>
      </c>
      <c r="DC43" s="9">
        <v>0</v>
      </c>
      <c r="DD43" s="12">
        <v>0</v>
      </c>
      <c r="DE43" s="4">
        <v>0</v>
      </c>
      <c r="DF43" s="9">
        <f t="shared" si="302"/>
        <v>0</v>
      </c>
      <c r="DG43" s="12">
        <v>0</v>
      </c>
      <c r="DH43" s="4">
        <v>0</v>
      </c>
      <c r="DI43" s="9">
        <v>0</v>
      </c>
      <c r="DJ43" s="12">
        <v>0</v>
      </c>
      <c r="DK43" s="4">
        <v>0</v>
      </c>
      <c r="DL43" s="9">
        <v>0</v>
      </c>
      <c r="DM43" s="12">
        <v>0</v>
      </c>
      <c r="DN43" s="4">
        <v>0</v>
      </c>
      <c r="DO43" s="9">
        <f t="shared" si="303"/>
        <v>0</v>
      </c>
      <c r="DP43" s="12">
        <v>0</v>
      </c>
      <c r="DQ43" s="4">
        <v>0</v>
      </c>
      <c r="DR43" s="9">
        <v>0</v>
      </c>
      <c r="DS43" s="12">
        <v>0</v>
      </c>
      <c r="DT43" s="4">
        <v>0</v>
      </c>
      <c r="DU43" s="9">
        <v>0</v>
      </c>
      <c r="DV43" s="12">
        <v>0</v>
      </c>
      <c r="DW43" s="4">
        <v>0</v>
      </c>
      <c r="DX43" s="9">
        <v>0</v>
      </c>
      <c r="DY43" s="12">
        <v>0</v>
      </c>
      <c r="DZ43" s="4">
        <v>0</v>
      </c>
      <c r="EA43" s="9">
        <v>0</v>
      </c>
      <c r="EB43" s="12"/>
      <c r="EC43" s="4"/>
      <c r="ED43" s="9"/>
      <c r="EE43" s="12">
        <v>0</v>
      </c>
      <c r="EF43" s="4">
        <v>0</v>
      </c>
      <c r="EG43" s="9">
        <v>0</v>
      </c>
      <c r="EH43" s="12">
        <v>0</v>
      </c>
      <c r="EI43" s="4">
        <v>0</v>
      </c>
      <c r="EJ43" s="9">
        <v>0</v>
      </c>
      <c r="EK43" s="12">
        <v>0</v>
      </c>
      <c r="EL43" s="4">
        <v>0</v>
      </c>
      <c r="EM43" s="9">
        <v>0</v>
      </c>
      <c r="EN43" s="12">
        <v>0</v>
      </c>
      <c r="EO43" s="4">
        <v>0</v>
      </c>
      <c r="EP43" s="9">
        <v>0</v>
      </c>
      <c r="EQ43" s="12">
        <v>0</v>
      </c>
      <c r="ER43" s="4">
        <v>0</v>
      </c>
      <c r="ES43" s="9">
        <v>0</v>
      </c>
      <c r="ET43" s="12">
        <v>0</v>
      </c>
      <c r="EU43" s="4">
        <v>0</v>
      </c>
      <c r="EV43" s="9">
        <v>0</v>
      </c>
      <c r="EW43" s="12">
        <v>0</v>
      </c>
      <c r="EX43" s="4">
        <v>0</v>
      </c>
      <c r="EY43" s="9">
        <v>0</v>
      </c>
      <c r="EZ43" s="12">
        <v>0</v>
      </c>
      <c r="FA43" s="4">
        <v>0</v>
      </c>
      <c r="FB43" s="9">
        <v>0</v>
      </c>
      <c r="FC43" s="12">
        <v>0</v>
      </c>
      <c r="FD43" s="4">
        <v>0</v>
      </c>
      <c r="FE43" s="9">
        <v>0</v>
      </c>
      <c r="FF43" s="12">
        <v>0</v>
      </c>
      <c r="FG43" s="4">
        <v>0</v>
      </c>
      <c r="FH43" s="9">
        <v>0</v>
      </c>
      <c r="FI43" s="12">
        <v>0</v>
      </c>
      <c r="FJ43" s="4">
        <v>0</v>
      </c>
      <c r="FK43" s="9">
        <v>0</v>
      </c>
      <c r="FL43" s="12">
        <v>0</v>
      </c>
      <c r="FM43" s="4">
        <v>0</v>
      </c>
      <c r="FN43" s="9">
        <v>0</v>
      </c>
      <c r="FO43" s="12">
        <v>0</v>
      </c>
      <c r="FP43" s="4">
        <v>0</v>
      </c>
      <c r="FQ43" s="9">
        <v>0</v>
      </c>
      <c r="FR43" s="12">
        <v>0</v>
      </c>
      <c r="FS43" s="4">
        <v>0</v>
      </c>
      <c r="FT43" s="9">
        <v>0</v>
      </c>
      <c r="FU43" s="12">
        <v>0</v>
      </c>
      <c r="FV43" s="4">
        <v>0</v>
      </c>
      <c r="FW43" s="9">
        <f t="shared" si="304"/>
        <v>0</v>
      </c>
      <c r="FX43" s="12">
        <v>0</v>
      </c>
      <c r="FY43" s="4">
        <v>0</v>
      </c>
      <c r="FZ43" s="9">
        <v>0</v>
      </c>
      <c r="GA43" s="12">
        <v>0</v>
      </c>
      <c r="GB43" s="4">
        <v>0</v>
      </c>
      <c r="GC43" s="9">
        <f t="shared" si="305"/>
        <v>0</v>
      </c>
      <c r="GD43" s="12">
        <v>0</v>
      </c>
      <c r="GE43" s="4">
        <v>0</v>
      </c>
      <c r="GF43" s="9">
        <v>0</v>
      </c>
      <c r="GG43" s="12">
        <v>0</v>
      </c>
      <c r="GH43" s="4">
        <v>0</v>
      </c>
      <c r="GI43" s="9">
        <v>0</v>
      </c>
      <c r="GJ43" s="12">
        <v>0</v>
      </c>
      <c r="GK43" s="4">
        <v>0</v>
      </c>
      <c r="GL43" s="9">
        <v>0</v>
      </c>
      <c r="GM43" s="12">
        <v>0</v>
      </c>
      <c r="GN43" s="4">
        <v>0</v>
      </c>
      <c r="GO43" s="9">
        <v>0</v>
      </c>
      <c r="GP43" s="12">
        <v>0</v>
      </c>
      <c r="GQ43" s="4">
        <v>0</v>
      </c>
      <c r="GR43" s="9">
        <v>0</v>
      </c>
      <c r="GS43" s="12">
        <v>0</v>
      </c>
      <c r="GT43" s="4">
        <v>0</v>
      </c>
      <c r="GU43" s="9">
        <v>0</v>
      </c>
      <c r="GV43" s="12">
        <v>0</v>
      </c>
      <c r="GW43" s="4">
        <v>0</v>
      </c>
      <c r="GX43" s="9">
        <v>0</v>
      </c>
      <c r="GY43" s="12">
        <v>0</v>
      </c>
      <c r="GZ43" s="4">
        <v>0</v>
      </c>
      <c r="HA43" s="9">
        <v>0</v>
      </c>
      <c r="HB43" s="12">
        <v>0</v>
      </c>
      <c r="HC43" s="4">
        <v>0</v>
      </c>
      <c r="HD43" s="9">
        <v>0</v>
      </c>
      <c r="HE43" s="12">
        <v>0</v>
      </c>
      <c r="HF43" s="4">
        <v>0</v>
      </c>
      <c r="HG43" s="9">
        <v>0</v>
      </c>
      <c r="HH43" s="12">
        <v>0</v>
      </c>
      <c r="HI43" s="4">
        <v>0</v>
      </c>
      <c r="HJ43" s="9">
        <v>0</v>
      </c>
      <c r="HK43" s="12">
        <v>0</v>
      </c>
      <c r="HL43" s="4">
        <v>0</v>
      </c>
      <c r="HM43" s="9">
        <v>0</v>
      </c>
      <c r="HN43" s="12">
        <v>0</v>
      </c>
      <c r="HO43" s="4">
        <v>0</v>
      </c>
      <c r="HP43" s="9">
        <v>0</v>
      </c>
      <c r="HQ43" s="12">
        <v>0</v>
      </c>
      <c r="HR43" s="4">
        <v>0</v>
      </c>
      <c r="HS43" s="9">
        <v>0</v>
      </c>
      <c r="HT43" s="12">
        <v>0</v>
      </c>
      <c r="HU43" s="4">
        <v>0</v>
      </c>
      <c r="HV43" s="9">
        <v>0</v>
      </c>
      <c r="HW43" s="12">
        <v>0</v>
      </c>
      <c r="HX43" s="4">
        <v>0</v>
      </c>
      <c r="HY43" s="9">
        <v>0</v>
      </c>
      <c r="HZ43" s="12">
        <v>0</v>
      </c>
      <c r="IA43" s="4">
        <v>0</v>
      </c>
      <c r="IB43" s="9">
        <v>0</v>
      </c>
      <c r="IC43" s="12">
        <v>0</v>
      </c>
      <c r="ID43" s="4">
        <v>0</v>
      </c>
      <c r="IE43" s="9">
        <v>0</v>
      </c>
      <c r="IF43" s="12">
        <v>0</v>
      </c>
      <c r="IG43" s="4">
        <v>0</v>
      </c>
      <c r="IH43" s="9">
        <v>0</v>
      </c>
      <c r="II43" s="12"/>
      <c r="IJ43" s="4"/>
      <c r="IK43" s="9"/>
      <c r="IL43" s="12">
        <v>0</v>
      </c>
      <c r="IM43" s="4">
        <v>0</v>
      </c>
      <c r="IN43" s="9">
        <f t="shared" si="306"/>
        <v>0</v>
      </c>
      <c r="IO43" s="12">
        <v>0</v>
      </c>
      <c r="IP43" s="4">
        <v>0</v>
      </c>
      <c r="IQ43" s="9">
        <f t="shared" si="307"/>
        <v>0</v>
      </c>
      <c r="IR43" s="12">
        <v>0</v>
      </c>
      <c r="IS43" s="4">
        <v>0</v>
      </c>
      <c r="IT43" s="9">
        <f t="shared" si="308"/>
        <v>0</v>
      </c>
      <c r="IU43" s="12">
        <v>0</v>
      </c>
      <c r="IV43" s="4">
        <v>0</v>
      </c>
      <c r="IW43" s="9">
        <v>0</v>
      </c>
      <c r="IX43" s="12">
        <v>2</v>
      </c>
      <c r="IY43" s="4">
        <v>6</v>
      </c>
      <c r="IZ43" s="9">
        <f t="shared" si="309"/>
        <v>3000</v>
      </c>
      <c r="JA43" s="12">
        <v>0</v>
      </c>
      <c r="JB43" s="4">
        <v>0</v>
      </c>
      <c r="JC43" s="9">
        <v>0</v>
      </c>
      <c r="JD43" s="12"/>
      <c r="JE43" s="4"/>
      <c r="JF43" s="9"/>
      <c r="JG43" s="12">
        <v>0</v>
      </c>
      <c r="JH43" s="4">
        <v>0</v>
      </c>
      <c r="JI43" s="9">
        <v>0</v>
      </c>
      <c r="JJ43" s="12">
        <v>0</v>
      </c>
      <c r="JK43" s="4">
        <v>0</v>
      </c>
      <c r="JL43" s="9">
        <f t="shared" si="310"/>
        <v>0</v>
      </c>
      <c r="JM43" s="12"/>
      <c r="JN43" s="4"/>
      <c r="JO43" s="9"/>
      <c r="JP43" s="12">
        <v>0</v>
      </c>
      <c r="JQ43" s="4">
        <v>0</v>
      </c>
      <c r="JR43" s="9">
        <v>0</v>
      </c>
      <c r="JS43" s="12">
        <v>0</v>
      </c>
      <c r="JT43" s="4">
        <v>0</v>
      </c>
      <c r="JU43" s="9">
        <v>0</v>
      </c>
      <c r="JV43" s="12">
        <v>0</v>
      </c>
      <c r="JW43" s="4">
        <v>0</v>
      </c>
      <c r="JX43" s="9">
        <v>0</v>
      </c>
      <c r="JY43" s="12">
        <v>0</v>
      </c>
      <c r="JZ43" s="4">
        <v>0</v>
      </c>
      <c r="KA43" s="9">
        <v>0</v>
      </c>
      <c r="KB43" s="12">
        <v>0</v>
      </c>
      <c r="KC43" s="4">
        <v>0</v>
      </c>
      <c r="KD43" s="9">
        <v>0</v>
      </c>
      <c r="KE43" s="12">
        <v>58</v>
      </c>
      <c r="KF43" s="4">
        <v>30</v>
      </c>
      <c r="KG43" s="9">
        <f t="shared" si="311"/>
        <v>517.24137931034488</v>
      </c>
      <c r="KH43" s="12">
        <v>0</v>
      </c>
      <c r="KI43" s="4">
        <v>0</v>
      </c>
      <c r="KJ43" s="9">
        <v>0</v>
      </c>
      <c r="KK43" s="12">
        <v>0</v>
      </c>
      <c r="KL43" s="4">
        <v>0</v>
      </c>
      <c r="KM43" s="9">
        <v>0</v>
      </c>
      <c r="KN43" s="12">
        <v>0</v>
      </c>
      <c r="KO43" s="4">
        <v>0</v>
      </c>
      <c r="KP43" s="9">
        <f t="shared" si="337"/>
        <v>0</v>
      </c>
      <c r="KQ43" s="12">
        <v>0</v>
      </c>
      <c r="KR43" s="4">
        <v>0</v>
      </c>
      <c r="KS43" s="9">
        <v>0</v>
      </c>
      <c r="KT43" s="12">
        <v>0</v>
      </c>
      <c r="KU43" s="4">
        <v>0</v>
      </c>
      <c r="KV43" s="9">
        <v>0</v>
      </c>
      <c r="KW43" s="12">
        <v>5</v>
      </c>
      <c r="KX43" s="4">
        <v>13</v>
      </c>
      <c r="KY43" s="9">
        <f t="shared" si="336"/>
        <v>2600</v>
      </c>
      <c r="KZ43" s="12">
        <v>0</v>
      </c>
      <c r="LA43" s="4">
        <v>0</v>
      </c>
      <c r="LB43" s="9">
        <v>0</v>
      </c>
      <c r="LC43" s="12">
        <v>0</v>
      </c>
      <c r="LD43" s="4">
        <v>0</v>
      </c>
      <c r="LE43" s="9">
        <v>0</v>
      </c>
      <c r="LF43" s="12">
        <v>0</v>
      </c>
      <c r="LG43" s="4">
        <v>0</v>
      </c>
      <c r="LH43" s="9">
        <f t="shared" si="312"/>
        <v>0</v>
      </c>
      <c r="LI43" s="12">
        <v>0</v>
      </c>
      <c r="LJ43" s="4">
        <v>0</v>
      </c>
      <c r="LK43" s="9">
        <v>0</v>
      </c>
      <c r="LL43" s="12">
        <v>0</v>
      </c>
      <c r="LM43" s="4">
        <v>0</v>
      </c>
      <c r="LN43" s="9">
        <v>0</v>
      </c>
      <c r="LO43" s="12">
        <v>0</v>
      </c>
      <c r="LP43" s="4">
        <v>0</v>
      </c>
      <c r="LQ43" s="9">
        <f t="shared" si="313"/>
        <v>0</v>
      </c>
      <c r="LR43" s="12">
        <v>0</v>
      </c>
      <c r="LS43" s="4">
        <v>0</v>
      </c>
      <c r="LT43" s="9">
        <v>0</v>
      </c>
      <c r="LU43" s="12">
        <v>0</v>
      </c>
      <c r="LV43" s="4">
        <v>0</v>
      </c>
      <c r="LW43" s="9">
        <v>0</v>
      </c>
      <c r="LX43" s="12">
        <v>0</v>
      </c>
      <c r="LY43" s="4">
        <v>0</v>
      </c>
      <c r="LZ43" s="9">
        <v>0</v>
      </c>
      <c r="MA43" s="12">
        <v>0</v>
      </c>
      <c r="MB43" s="4">
        <v>0</v>
      </c>
      <c r="MC43" s="9">
        <f t="shared" si="314"/>
        <v>0</v>
      </c>
      <c r="MD43" s="12">
        <v>0</v>
      </c>
      <c r="ME43" s="4">
        <v>0</v>
      </c>
      <c r="MF43" s="9">
        <v>0</v>
      </c>
      <c r="MG43" s="12">
        <v>0</v>
      </c>
      <c r="MH43" s="4">
        <v>0</v>
      </c>
      <c r="MI43" s="9">
        <v>0</v>
      </c>
      <c r="MJ43" s="12">
        <v>0</v>
      </c>
      <c r="MK43" s="4">
        <v>0</v>
      </c>
      <c r="ML43" s="9">
        <v>0</v>
      </c>
      <c r="MM43" s="12">
        <v>0</v>
      </c>
      <c r="MN43" s="4">
        <v>0</v>
      </c>
      <c r="MO43" s="9">
        <v>0</v>
      </c>
      <c r="MP43" s="12">
        <v>0</v>
      </c>
      <c r="MQ43" s="4">
        <v>0</v>
      </c>
      <c r="MR43" s="9">
        <v>0</v>
      </c>
      <c r="MS43" s="12">
        <v>0</v>
      </c>
      <c r="MT43" s="4">
        <v>0</v>
      </c>
      <c r="MU43" s="9">
        <v>0</v>
      </c>
      <c r="MV43" s="12">
        <v>0</v>
      </c>
      <c r="MW43" s="4">
        <v>0</v>
      </c>
      <c r="MX43" s="9">
        <v>0</v>
      </c>
      <c r="MY43" s="12">
        <v>0</v>
      </c>
      <c r="MZ43" s="4">
        <v>0</v>
      </c>
      <c r="NA43" s="9">
        <v>0</v>
      </c>
      <c r="NB43" s="12">
        <v>0</v>
      </c>
      <c r="NC43" s="4">
        <v>0</v>
      </c>
      <c r="ND43" s="9">
        <v>0</v>
      </c>
      <c r="NE43" s="12">
        <v>0</v>
      </c>
      <c r="NF43" s="4">
        <v>0</v>
      </c>
      <c r="NG43" s="9">
        <v>0</v>
      </c>
      <c r="NH43" s="12">
        <v>0</v>
      </c>
      <c r="NI43" s="4">
        <v>0</v>
      </c>
      <c r="NJ43" s="9">
        <v>0</v>
      </c>
      <c r="NK43" s="12"/>
      <c r="NL43" s="4"/>
      <c r="NM43" s="9"/>
      <c r="NN43" s="12"/>
      <c r="NO43" s="4"/>
      <c r="NP43" s="9"/>
      <c r="NQ43" s="12">
        <v>0</v>
      </c>
      <c r="NR43" s="4">
        <v>0</v>
      </c>
      <c r="NS43" s="9">
        <v>0</v>
      </c>
      <c r="NT43" s="12"/>
      <c r="NU43" s="221"/>
      <c r="NV43" s="9"/>
      <c r="NW43" s="12">
        <v>0</v>
      </c>
      <c r="NX43" s="4">
        <v>0</v>
      </c>
      <c r="NY43" s="9">
        <v>0</v>
      </c>
      <c r="NZ43" s="12">
        <v>0</v>
      </c>
      <c r="OA43" s="4">
        <v>0</v>
      </c>
      <c r="OB43" s="9">
        <v>0</v>
      </c>
      <c r="OC43" s="12">
        <v>0</v>
      </c>
      <c r="OD43" s="4">
        <v>0</v>
      </c>
      <c r="OE43" s="9">
        <v>0</v>
      </c>
      <c r="OF43" s="12">
        <v>0</v>
      </c>
      <c r="OG43" s="4">
        <v>0</v>
      </c>
      <c r="OH43" s="9">
        <v>0</v>
      </c>
      <c r="OI43" s="12">
        <v>0</v>
      </c>
      <c r="OJ43" s="4">
        <v>0</v>
      </c>
      <c r="OK43" s="9">
        <v>0</v>
      </c>
      <c r="OL43" s="12">
        <v>0</v>
      </c>
      <c r="OM43" s="4">
        <v>0</v>
      </c>
      <c r="ON43" s="9">
        <v>0</v>
      </c>
      <c r="OO43" s="12">
        <v>0</v>
      </c>
      <c r="OP43" s="4">
        <v>0</v>
      </c>
      <c r="OQ43" s="9">
        <v>0</v>
      </c>
      <c r="OR43" s="12">
        <v>0</v>
      </c>
      <c r="OS43" s="4">
        <v>0</v>
      </c>
      <c r="OT43" s="9">
        <v>0</v>
      </c>
      <c r="OU43" s="12">
        <v>0</v>
      </c>
      <c r="OV43" s="4">
        <v>0</v>
      </c>
      <c r="OW43" s="9">
        <v>0</v>
      </c>
      <c r="OX43" s="12">
        <v>0</v>
      </c>
      <c r="OY43" s="4">
        <v>0</v>
      </c>
      <c r="OZ43" s="9">
        <v>0</v>
      </c>
      <c r="PA43" s="12">
        <v>0</v>
      </c>
      <c r="PB43" s="4">
        <v>0</v>
      </c>
      <c r="PC43" s="9">
        <v>0</v>
      </c>
      <c r="PD43" s="12">
        <v>0</v>
      </c>
      <c r="PE43" s="4">
        <v>0</v>
      </c>
      <c r="PF43" s="9">
        <v>0</v>
      </c>
      <c r="PG43" s="12">
        <v>0</v>
      </c>
      <c r="PH43" s="4">
        <v>0</v>
      </c>
      <c r="PI43" s="9">
        <v>0</v>
      </c>
      <c r="PJ43" s="12">
        <v>0</v>
      </c>
      <c r="PK43" s="4">
        <v>0</v>
      </c>
      <c r="PL43" s="9">
        <f t="shared" si="316"/>
        <v>0</v>
      </c>
      <c r="PM43" s="12">
        <v>0</v>
      </c>
      <c r="PN43" s="4">
        <v>0</v>
      </c>
      <c r="PO43" s="9">
        <f t="shared" si="317"/>
        <v>0</v>
      </c>
      <c r="PP43" s="12">
        <v>0</v>
      </c>
      <c r="PQ43" s="4">
        <v>0</v>
      </c>
      <c r="PR43" s="9">
        <v>0</v>
      </c>
      <c r="PS43" s="12">
        <v>0</v>
      </c>
      <c r="PT43" s="4">
        <v>0</v>
      </c>
      <c r="PU43" s="9">
        <v>0</v>
      </c>
      <c r="PV43" s="12">
        <v>0</v>
      </c>
      <c r="PW43" s="4">
        <v>0</v>
      </c>
      <c r="PX43" s="9">
        <v>0</v>
      </c>
      <c r="PY43" s="12">
        <v>0</v>
      </c>
      <c r="PZ43" s="4">
        <v>0</v>
      </c>
      <c r="QA43" s="9">
        <v>0</v>
      </c>
      <c r="QB43" s="12">
        <v>0</v>
      </c>
      <c r="QC43" s="4">
        <v>0</v>
      </c>
      <c r="QD43" s="9">
        <v>0</v>
      </c>
      <c r="QE43" s="12">
        <v>0</v>
      </c>
      <c r="QF43" s="4">
        <v>1</v>
      </c>
      <c r="QG43" s="9">
        <v>0</v>
      </c>
      <c r="QH43" s="12">
        <v>0</v>
      </c>
      <c r="QI43" s="4">
        <v>0</v>
      </c>
      <c r="QJ43" s="9">
        <v>0</v>
      </c>
      <c r="QK43" s="12">
        <v>0</v>
      </c>
      <c r="QL43" s="4">
        <v>0</v>
      </c>
      <c r="QM43" s="9">
        <v>0</v>
      </c>
      <c r="QN43" s="12">
        <v>0</v>
      </c>
      <c r="QO43" s="4">
        <v>0</v>
      </c>
      <c r="QP43" s="9">
        <v>0</v>
      </c>
      <c r="QQ43" s="12">
        <v>0</v>
      </c>
      <c r="QR43" s="4">
        <v>0</v>
      </c>
      <c r="QS43" s="9">
        <v>0</v>
      </c>
      <c r="QT43" s="12">
        <v>99</v>
      </c>
      <c r="QU43" s="4">
        <v>215</v>
      </c>
      <c r="QV43" s="9">
        <f t="shared" si="319"/>
        <v>2171.7171717171718</v>
      </c>
      <c r="QW43" s="12">
        <v>1561</v>
      </c>
      <c r="QX43" s="4">
        <v>3911</v>
      </c>
      <c r="QY43" s="9">
        <f t="shared" si="320"/>
        <v>2505.4452274183213</v>
      </c>
      <c r="QZ43" s="12">
        <f t="shared" si="341"/>
        <v>1829</v>
      </c>
      <c r="RA43" s="9">
        <f t="shared" si="342"/>
        <v>4428</v>
      </c>
    </row>
    <row r="44" spans="1:469" ht="15" thickBot="1" x14ac:dyDescent="0.35">
      <c r="A44" s="95"/>
      <c r="B44" s="96" t="s">
        <v>14</v>
      </c>
      <c r="C44" s="66">
        <f t="shared" ref="C44:D44" si="344">SUM(C32:C43)</f>
        <v>0</v>
      </c>
      <c r="D44" s="64">
        <f t="shared" si="344"/>
        <v>0</v>
      </c>
      <c r="E44" s="65"/>
      <c r="F44" s="66">
        <f>SUM(F32:F43)</f>
        <v>0</v>
      </c>
      <c r="G44" s="64">
        <f>SUM(G32:G43)</f>
        <v>0</v>
      </c>
      <c r="H44" s="65"/>
      <c r="I44" s="66">
        <f>SUM(I32:I43)</f>
        <v>0</v>
      </c>
      <c r="J44" s="64">
        <f>SUM(J32:J43)</f>
        <v>0</v>
      </c>
      <c r="K44" s="65"/>
      <c r="L44" s="66"/>
      <c r="M44" s="64"/>
      <c r="N44" s="65"/>
      <c r="O44" s="66">
        <f>SUM(O32:O43)</f>
        <v>0</v>
      </c>
      <c r="P44" s="64">
        <f>SUM(P32:P43)</f>
        <v>0</v>
      </c>
      <c r="Q44" s="65"/>
      <c r="R44" s="66">
        <f>SUM(R32:R43)</f>
        <v>2615</v>
      </c>
      <c r="S44" s="64">
        <f>SUM(S32:S43)</f>
        <v>4218</v>
      </c>
      <c r="T44" s="65"/>
      <c r="U44" s="66"/>
      <c r="V44" s="64"/>
      <c r="W44" s="65"/>
      <c r="X44" s="66">
        <f>SUM(X32:X43)</f>
        <v>0</v>
      </c>
      <c r="Y44" s="64">
        <f>SUM(Y32:Y43)</f>
        <v>0</v>
      </c>
      <c r="Z44" s="65"/>
      <c r="AA44" s="66">
        <f>SUM(AA32:AA43)</f>
        <v>0</v>
      </c>
      <c r="AB44" s="64">
        <f>SUM(AB32:AB43)</f>
        <v>0</v>
      </c>
      <c r="AC44" s="65"/>
      <c r="AD44" s="66">
        <f>SUM(AD32:AD43)</f>
        <v>9</v>
      </c>
      <c r="AE44" s="64">
        <f>SUM(AE32:AE43)</f>
        <v>38</v>
      </c>
      <c r="AF44" s="65"/>
      <c r="AG44" s="66">
        <f>SUM(AG32:AG43)</f>
        <v>0</v>
      </c>
      <c r="AH44" s="64">
        <f>SUM(AH32:AH43)</f>
        <v>0</v>
      </c>
      <c r="AI44" s="65"/>
      <c r="AJ44" s="66">
        <f>SUM(AJ32:AJ43)</f>
        <v>0</v>
      </c>
      <c r="AK44" s="64">
        <f>SUM(AK32:AK43)</f>
        <v>0</v>
      </c>
      <c r="AL44" s="65"/>
      <c r="AM44" s="66">
        <f>SUM(AM32:AM43)</f>
        <v>0</v>
      </c>
      <c r="AN44" s="64">
        <f>SUM(AN32:AN43)</f>
        <v>0</v>
      </c>
      <c r="AO44" s="65"/>
      <c r="AP44" s="66">
        <f t="shared" ref="AP44:AQ44" si="345">SUM(AP32:AP43)</f>
        <v>0</v>
      </c>
      <c r="AQ44" s="64">
        <f t="shared" si="345"/>
        <v>0</v>
      </c>
      <c r="AR44" s="65"/>
      <c r="AS44" s="66">
        <f t="shared" ref="AS44:AT44" si="346">SUM(AS32:AS43)</f>
        <v>0</v>
      </c>
      <c r="AT44" s="64">
        <f t="shared" si="346"/>
        <v>0</v>
      </c>
      <c r="AU44" s="65"/>
      <c r="AV44" s="66">
        <f>SUM(AV32:AV43)</f>
        <v>0</v>
      </c>
      <c r="AW44" s="64">
        <f>SUM(AW32:AW43)</f>
        <v>0</v>
      </c>
      <c r="AX44" s="65"/>
      <c r="AY44" s="66">
        <f t="shared" ref="AY44:AZ44" si="347">SUM(AY32:AY43)</f>
        <v>0</v>
      </c>
      <c r="AZ44" s="64">
        <f t="shared" si="347"/>
        <v>0</v>
      </c>
      <c r="BA44" s="65"/>
      <c r="BB44" s="66"/>
      <c r="BC44" s="64"/>
      <c r="BD44" s="65"/>
      <c r="BE44" s="66">
        <f t="shared" ref="BE44:BF44" si="348">SUM(BE32:BE43)</f>
        <v>0</v>
      </c>
      <c r="BF44" s="64">
        <f t="shared" si="348"/>
        <v>0</v>
      </c>
      <c r="BG44" s="65"/>
      <c r="BH44" s="66"/>
      <c r="BI44" s="64"/>
      <c r="BJ44" s="65"/>
      <c r="BK44" s="66">
        <f t="shared" ref="BK44:BL44" si="349">SUM(BK32:BK43)</f>
        <v>0</v>
      </c>
      <c r="BL44" s="64">
        <f t="shared" si="349"/>
        <v>0</v>
      </c>
      <c r="BM44" s="65"/>
      <c r="BN44" s="66">
        <f>SUM(BN32:BN43)</f>
        <v>0</v>
      </c>
      <c r="BO44" s="64">
        <f>SUM(BO32:BO43)</f>
        <v>0</v>
      </c>
      <c r="BP44" s="65"/>
      <c r="BQ44" s="66">
        <f>SUM(BQ32:BQ43)</f>
        <v>0</v>
      </c>
      <c r="BR44" s="64">
        <f>SUM(BR32:BR43)</f>
        <v>0</v>
      </c>
      <c r="BS44" s="65"/>
      <c r="BT44" s="66">
        <f>SUM(BT32:BT43)</f>
        <v>0</v>
      </c>
      <c r="BU44" s="64">
        <f>SUM(BU32:BU43)</f>
        <v>0</v>
      </c>
      <c r="BV44" s="65"/>
      <c r="BW44" s="66">
        <f>SUM(BW32:BW43)</f>
        <v>1118</v>
      </c>
      <c r="BX44" s="64">
        <f>SUM(BX32:BX43)</f>
        <v>1751</v>
      </c>
      <c r="BY44" s="65"/>
      <c r="BZ44" s="66">
        <f>SUM(BZ32:BZ43)</f>
        <v>2</v>
      </c>
      <c r="CA44" s="64">
        <f>SUM(CA32:CA43)</f>
        <v>12</v>
      </c>
      <c r="CB44" s="65"/>
      <c r="CC44" s="66">
        <f>SUM(CC32:CC43)</f>
        <v>0</v>
      </c>
      <c r="CD44" s="64">
        <f>SUM(CD32:CD43)</f>
        <v>0</v>
      </c>
      <c r="CE44" s="65"/>
      <c r="CF44" s="66">
        <f>SUM(CF32:CF43)</f>
        <v>0</v>
      </c>
      <c r="CG44" s="64">
        <f>SUM(CG32:CG43)</f>
        <v>0</v>
      </c>
      <c r="CH44" s="65"/>
      <c r="CI44" s="66">
        <f t="shared" ref="CI44:CJ44" si="350">SUM(CI32:CI43)</f>
        <v>0</v>
      </c>
      <c r="CJ44" s="64">
        <f t="shared" si="350"/>
        <v>0</v>
      </c>
      <c r="CK44" s="65"/>
      <c r="CL44" s="66">
        <f t="shared" ref="CL44:CM44" si="351">SUM(CL32:CL43)</f>
        <v>0</v>
      </c>
      <c r="CM44" s="64">
        <f t="shared" si="351"/>
        <v>0</v>
      </c>
      <c r="CN44" s="65"/>
      <c r="CO44" s="66">
        <f t="shared" ref="CO44:CP44" si="352">SUM(CO32:CO43)</f>
        <v>33</v>
      </c>
      <c r="CP44" s="64">
        <f t="shared" si="352"/>
        <v>43</v>
      </c>
      <c r="CQ44" s="65"/>
      <c r="CR44" s="66">
        <f>SUM(CR32:CR43)</f>
        <v>0</v>
      </c>
      <c r="CS44" s="64">
        <f>SUM(CS32:CS43)</f>
        <v>0</v>
      </c>
      <c r="CT44" s="65"/>
      <c r="CU44" s="66">
        <f>SUM(CU32:CU43)</f>
        <v>242</v>
      </c>
      <c r="CV44" s="64">
        <f>SUM(CV32:CV43)</f>
        <v>342</v>
      </c>
      <c r="CW44" s="65"/>
      <c r="CX44" s="66">
        <f>SUM(CX32:CX43)</f>
        <v>4467</v>
      </c>
      <c r="CY44" s="64">
        <f>SUM(CY32:CY43)</f>
        <v>6844</v>
      </c>
      <c r="CZ44" s="65"/>
      <c r="DA44" s="66">
        <f>SUM(DA32:DA43)</f>
        <v>0</v>
      </c>
      <c r="DB44" s="64">
        <f>SUM(DB32:DB43)</f>
        <v>0</v>
      </c>
      <c r="DC44" s="65"/>
      <c r="DD44" s="66">
        <f t="shared" ref="DD44:DE44" si="353">SUM(DD32:DD43)</f>
        <v>0</v>
      </c>
      <c r="DE44" s="64">
        <f t="shared" si="353"/>
        <v>0</v>
      </c>
      <c r="DF44" s="65"/>
      <c r="DG44" s="66">
        <f>SUM(DG32:DG43)</f>
        <v>0</v>
      </c>
      <c r="DH44" s="64">
        <f>SUM(DH32:DH43)</f>
        <v>0</v>
      </c>
      <c r="DI44" s="65"/>
      <c r="DJ44" s="66">
        <f>SUM(DJ32:DJ43)</f>
        <v>0</v>
      </c>
      <c r="DK44" s="64">
        <f>SUM(DK32:DK43)</f>
        <v>0</v>
      </c>
      <c r="DL44" s="65"/>
      <c r="DM44" s="66">
        <f t="shared" ref="DM44:DN44" si="354">SUM(DM32:DM43)</f>
        <v>0</v>
      </c>
      <c r="DN44" s="64">
        <f t="shared" si="354"/>
        <v>0</v>
      </c>
      <c r="DO44" s="65"/>
      <c r="DP44" s="66">
        <f t="shared" ref="DP44:DQ44" si="355">SUM(DP32:DP43)</f>
        <v>0</v>
      </c>
      <c r="DQ44" s="64">
        <f t="shared" si="355"/>
        <v>0</v>
      </c>
      <c r="DR44" s="65"/>
      <c r="DS44" s="66">
        <f t="shared" ref="DS44:DT44" si="356">SUM(DS32:DS43)</f>
        <v>0</v>
      </c>
      <c r="DT44" s="64">
        <f t="shared" si="356"/>
        <v>0</v>
      </c>
      <c r="DU44" s="65"/>
      <c r="DV44" s="66">
        <f t="shared" ref="DV44:DW44" si="357">SUM(DV32:DV43)</f>
        <v>0</v>
      </c>
      <c r="DW44" s="64">
        <f t="shared" si="357"/>
        <v>0</v>
      </c>
      <c r="DX44" s="65"/>
      <c r="DY44" s="66">
        <f>SUM(DY32:DY43)</f>
        <v>0</v>
      </c>
      <c r="DZ44" s="64">
        <f>SUM(DZ32:DZ43)</f>
        <v>0</v>
      </c>
      <c r="EA44" s="65"/>
      <c r="EB44" s="66"/>
      <c r="EC44" s="64"/>
      <c r="ED44" s="65"/>
      <c r="EE44" s="66">
        <f>SUM(EE32:EE43)</f>
        <v>0</v>
      </c>
      <c r="EF44" s="64">
        <f>SUM(EF32:EF43)</f>
        <v>0</v>
      </c>
      <c r="EG44" s="65"/>
      <c r="EH44" s="66">
        <f t="shared" ref="EH44:EI44" si="358">SUM(EH32:EH43)</f>
        <v>0</v>
      </c>
      <c r="EI44" s="64">
        <f t="shared" si="358"/>
        <v>0</v>
      </c>
      <c r="EJ44" s="65"/>
      <c r="EK44" s="66">
        <f>SUM(EK32:EK43)</f>
        <v>0</v>
      </c>
      <c r="EL44" s="64">
        <f>SUM(EL32:EL43)</f>
        <v>0</v>
      </c>
      <c r="EM44" s="65"/>
      <c r="EN44" s="66">
        <f>SUM(EN32:EN43)</f>
        <v>0</v>
      </c>
      <c r="EO44" s="64">
        <f>SUM(EO32:EO43)</f>
        <v>0</v>
      </c>
      <c r="EP44" s="65"/>
      <c r="EQ44" s="66">
        <f>SUM(EQ32:EQ43)</f>
        <v>0</v>
      </c>
      <c r="ER44" s="64">
        <f>SUM(ER32:ER43)</f>
        <v>0</v>
      </c>
      <c r="ES44" s="65"/>
      <c r="ET44" s="66">
        <f>SUM(ET32:ET43)</f>
        <v>0</v>
      </c>
      <c r="EU44" s="64">
        <f>SUM(EU32:EU43)</f>
        <v>0</v>
      </c>
      <c r="EV44" s="65"/>
      <c r="EW44" s="66">
        <f>SUM(EW32:EW43)</f>
        <v>0</v>
      </c>
      <c r="EX44" s="64">
        <f>SUM(EX32:EX43)</f>
        <v>0</v>
      </c>
      <c r="EY44" s="65"/>
      <c r="EZ44" s="66">
        <f>SUM(EZ32:EZ43)</f>
        <v>0</v>
      </c>
      <c r="FA44" s="64">
        <f>SUM(FA32:FA43)</f>
        <v>0</v>
      </c>
      <c r="FB44" s="65"/>
      <c r="FC44" s="66">
        <f>SUM(FC32:FC43)</f>
        <v>0</v>
      </c>
      <c r="FD44" s="64">
        <f>SUM(FD32:FD43)</f>
        <v>0</v>
      </c>
      <c r="FE44" s="65"/>
      <c r="FF44" s="66">
        <f>SUM(FF32:FF43)</f>
        <v>0</v>
      </c>
      <c r="FG44" s="64">
        <f>SUM(FG32:FG43)</f>
        <v>6</v>
      </c>
      <c r="FH44" s="65"/>
      <c r="FI44" s="66">
        <f>SUM(FI32:FI43)</f>
        <v>34</v>
      </c>
      <c r="FJ44" s="64">
        <f>SUM(FJ32:FJ43)</f>
        <v>49</v>
      </c>
      <c r="FK44" s="65"/>
      <c r="FL44" s="66">
        <f>SUM(FL32:FL43)</f>
        <v>301</v>
      </c>
      <c r="FM44" s="64">
        <f>SUM(FM32:FM43)</f>
        <v>371</v>
      </c>
      <c r="FN44" s="65"/>
      <c r="FO44" s="66">
        <f>SUM(FO32:FO43)</f>
        <v>0</v>
      </c>
      <c r="FP44" s="64">
        <f>SUM(FP32:FP43)</f>
        <v>0</v>
      </c>
      <c r="FQ44" s="65"/>
      <c r="FR44" s="66">
        <f>SUM(FR32:FR43)</f>
        <v>0</v>
      </c>
      <c r="FS44" s="64">
        <f>SUM(FS32:FS43)</f>
        <v>0</v>
      </c>
      <c r="FT44" s="65"/>
      <c r="FU44" s="66">
        <f t="shared" ref="FU44:FV44" si="359">SUM(FU32:FU43)</f>
        <v>0</v>
      </c>
      <c r="FV44" s="64">
        <f t="shared" si="359"/>
        <v>0</v>
      </c>
      <c r="FW44" s="65"/>
      <c r="FX44" s="66">
        <f>SUM(FX32:FX43)</f>
        <v>0</v>
      </c>
      <c r="FY44" s="64">
        <f>SUM(FY32:FY43)</f>
        <v>0</v>
      </c>
      <c r="FZ44" s="65"/>
      <c r="GA44" s="66">
        <f t="shared" ref="GA44:GB44" si="360">SUM(GA32:GA43)</f>
        <v>0</v>
      </c>
      <c r="GB44" s="64">
        <f t="shared" si="360"/>
        <v>0</v>
      </c>
      <c r="GC44" s="65"/>
      <c r="GD44" s="66">
        <f>SUM(GD32:GD43)</f>
        <v>58</v>
      </c>
      <c r="GE44" s="64">
        <f>SUM(GE32:GE43)</f>
        <v>65</v>
      </c>
      <c r="GF44" s="65"/>
      <c r="GG44" s="66">
        <f>SUM(GG32:GG43)</f>
        <v>58</v>
      </c>
      <c r="GH44" s="64">
        <f>SUM(GH32:GH43)</f>
        <v>65</v>
      </c>
      <c r="GI44" s="65"/>
      <c r="GJ44" s="66">
        <f>SUM(GJ32:GJ43)</f>
        <v>0</v>
      </c>
      <c r="GK44" s="64">
        <f>SUM(GK32:GK43)</f>
        <v>0</v>
      </c>
      <c r="GL44" s="65"/>
      <c r="GM44" s="66">
        <f>SUM(GM32:GM43)</f>
        <v>0</v>
      </c>
      <c r="GN44" s="64">
        <f>SUM(GN32:GN43)</f>
        <v>0</v>
      </c>
      <c r="GO44" s="65"/>
      <c r="GP44" s="66">
        <f>SUM(GP32:GP43)</f>
        <v>0</v>
      </c>
      <c r="GQ44" s="64">
        <f>SUM(GQ32:GQ43)</f>
        <v>0</v>
      </c>
      <c r="GR44" s="65"/>
      <c r="GS44" s="66">
        <f>SUM(GS32:GS43)</f>
        <v>0</v>
      </c>
      <c r="GT44" s="64">
        <f>SUM(GT32:GT43)</f>
        <v>1</v>
      </c>
      <c r="GU44" s="65"/>
      <c r="GV44" s="66">
        <f>SUM(GV32:GV43)</f>
        <v>0</v>
      </c>
      <c r="GW44" s="64">
        <f>SUM(GW32:GW43)</f>
        <v>1</v>
      </c>
      <c r="GX44" s="65"/>
      <c r="GY44" s="66">
        <f>SUM(GY32:GY43)</f>
        <v>0</v>
      </c>
      <c r="GZ44" s="64">
        <f>SUM(GZ32:GZ43)</f>
        <v>0</v>
      </c>
      <c r="HA44" s="65"/>
      <c r="HB44" s="66">
        <f>SUM(HB32:HB43)</f>
        <v>288</v>
      </c>
      <c r="HC44" s="64">
        <f>SUM(HC32:HC43)</f>
        <v>550</v>
      </c>
      <c r="HD44" s="65"/>
      <c r="HE44" s="66">
        <f>SUM(HE32:HE43)</f>
        <v>0</v>
      </c>
      <c r="HF44" s="64">
        <f>SUM(HF32:HF43)</f>
        <v>1</v>
      </c>
      <c r="HG44" s="65"/>
      <c r="HH44" s="66">
        <f>SUM(HH32:HH43)</f>
        <v>0</v>
      </c>
      <c r="HI44" s="64">
        <f>SUM(HI32:HI43)</f>
        <v>0</v>
      </c>
      <c r="HJ44" s="65"/>
      <c r="HK44" s="66">
        <f>SUM(HK32:HK43)</f>
        <v>12673</v>
      </c>
      <c r="HL44" s="64">
        <f>SUM(HL32:HL43)</f>
        <v>19184</v>
      </c>
      <c r="HM44" s="65"/>
      <c r="HN44" s="66">
        <f t="shared" ref="HN44:HO44" si="361">SUM(HN32:HN43)</f>
        <v>0</v>
      </c>
      <c r="HO44" s="64">
        <f t="shared" si="361"/>
        <v>0</v>
      </c>
      <c r="HP44" s="65"/>
      <c r="HQ44" s="66">
        <f t="shared" ref="HQ44:HR44" si="362">SUM(HQ32:HQ43)</f>
        <v>0</v>
      </c>
      <c r="HR44" s="64">
        <f t="shared" si="362"/>
        <v>0</v>
      </c>
      <c r="HS44" s="65"/>
      <c r="HT44" s="66">
        <f t="shared" ref="HT44:HU44" si="363">SUM(HT32:HT43)</f>
        <v>0</v>
      </c>
      <c r="HU44" s="64">
        <f t="shared" si="363"/>
        <v>0</v>
      </c>
      <c r="HV44" s="65"/>
      <c r="HW44" s="66">
        <f t="shared" ref="HW44:HX44" si="364">SUM(HW32:HW43)</f>
        <v>0</v>
      </c>
      <c r="HX44" s="64">
        <f t="shared" si="364"/>
        <v>0</v>
      </c>
      <c r="HY44" s="65"/>
      <c r="HZ44" s="66">
        <f t="shared" ref="HZ44:IA44" si="365">SUM(HZ32:HZ43)</f>
        <v>0</v>
      </c>
      <c r="IA44" s="64">
        <f t="shared" si="365"/>
        <v>0</v>
      </c>
      <c r="IB44" s="65"/>
      <c r="IC44" s="66">
        <f t="shared" ref="IC44:ID44" si="366">SUM(IC32:IC43)</f>
        <v>0</v>
      </c>
      <c r="ID44" s="64">
        <f t="shared" si="366"/>
        <v>0</v>
      </c>
      <c r="IE44" s="65"/>
      <c r="IF44" s="66">
        <f t="shared" ref="IF44:IG44" si="367">SUM(IF32:IF43)</f>
        <v>0</v>
      </c>
      <c r="IG44" s="64">
        <f t="shared" si="367"/>
        <v>0</v>
      </c>
      <c r="IH44" s="65"/>
      <c r="II44" s="66"/>
      <c r="IJ44" s="64"/>
      <c r="IK44" s="65"/>
      <c r="IL44" s="66">
        <f t="shared" ref="IL44:IM44" si="368">SUM(IL32:IL43)</f>
        <v>0</v>
      </c>
      <c r="IM44" s="64">
        <f t="shared" si="368"/>
        <v>0</v>
      </c>
      <c r="IN44" s="65"/>
      <c r="IO44" s="66">
        <f t="shared" ref="IO44:IP44" si="369">SUM(IO32:IO43)</f>
        <v>0</v>
      </c>
      <c r="IP44" s="64">
        <f t="shared" si="369"/>
        <v>0</v>
      </c>
      <c r="IQ44" s="65"/>
      <c r="IR44" s="66">
        <f t="shared" ref="IR44:IS44" si="370">SUM(IR32:IR43)</f>
        <v>0</v>
      </c>
      <c r="IS44" s="64">
        <f t="shared" si="370"/>
        <v>0</v>
      </c>
      <c r="IT44" s="65"/>
      <c r="IU44" s="66">
        <f t="shared" ref="IU44:IV44" si="371">SUM(IU32:IU43)</f>
        <v>0</v>
      </c>
      <c r="IV44" s="64">
        <f t="shared" si="371"/>
        <v>0</v>
      </c>
      <c r="IW44" s="65"/>
      <c r="IX44" s="66">
        <f t="shared" ref="IX44:IY44" si="372">SUM(IX32:IX43)</f>
        <v>45238</v>
      </c>
      <c r="IY44" s="64">
        <f t="shared" si="372"/>
        <v>50186</v>
      </c>
      <c r="IZ44" s="65"/>
      <c r="JA44" s="66">
        <f t="shared" ref="JA44:JB44" si="373">SUM(JA32:JA43)</f>
        <v>0</v>
      </c>
      <c r="JB44" s="64">
        <f t="shared" si="373"/>
        <v>0</v>
      </c>
      <c r="JC44" s="65"/>
      <c r="JD44" s="66"/>
      <c r="JE44" s="64"/>
      <c r="JF44" s="65"/>
      <c r="JG44" s="66">
        <f t="shared" ref="JG44:JH44" si="374">SUM(JG32:JG43)</f>
        <v>0</v>
      </c>
      <c r="JH44" s="64">
        <f t="shared" si="374"/>
        <v>0</v>
      </c>
      <c r="JI44" s="65"/>
      <c r="JJ44" s="66">
        <f t="shared" ref="JJ44:JK44" si="375">SUM(JJ32:JJ43)</f>
        <v>0</v>
      </c>
      <c r="JK44" s="64">
        <f t="shared" si="375"/>
        <v>0</v>
      </c>
      <c r="JL44" s="65"/>
      <c r="JM44" s="66"/>
      <c r="JN44" s="64"/>
      <c r="JO44" s="65"/>
      <c r="JP44" s="66">
        <f t="shared" ref="JP44:JQ44" si="376">SUM(JP32:JP43)</f>
        <v>0</v>
      </c>
      <c r="JQ44" s="64">
        <f t="shared" si="376"/>
        <v>0</v>
      </c>
      <c r="JR44" s="65"/>
      <c r="JS44" s="66">
        <f t="shared" ref="JS44:JT44" si="377">SUM(JS32:JS43)</f>
        <v>0</v>
      </c>
      <c r="JT44" s="64">
        <f t="shared" si="377"/>
        <v>0</v>
      </c>
      <c r="JU44" s="65"/>
      <c r="JV44" s="66">
        <f t="shared" ref="JV44:JW44" si="378">SUM(JV32:JV43)</f>
        <v>13</v>
      </c>
      <c r="JW44" s="64">
        <f t="shared" si="378"/>
        <v>64</v>
      </c>
      <c r="JX44" s="65"/>
      <c r="JY44" s="66">
        <f t="shared" ref="JY44:JZ44" si="379">SUM(JY32:JY43)</f>
        <v>0</v>
      </c>
      <c r="JZ44" s="64">
        <f t="shared" si="379"/>
        <v>0</v>
      </c>
      <c r="KA44" s="65"/>
      <c r="KB44" s="66">
        <f t="shared" ref="KB44:KC44" si="380">SUM(KB32:KB43)</f>
        <v>0</v>
      </c>
      <c r="KC44" s="64">
        <f t="shared" si="380"/>
        <v>0</v>
      </c>
      <c r="KD44" s="65"/>
      <c r="KE44" s="66">
        <f t="shared" ref="KE44:KF44" si="381">SUM(KE32:KE43)</f>
        <v>69544</v>
      </c>
      <c r="KF44" s="64">
        <f t="shared" si="381"/>
        <v>79500</v>
      </c>
      <c r="KG44" s="65"/>
      <c r="KH44" s="66">
        <f t="shared" ref="KH44:KI44" si="382">SUM(KH32:KH43)</f>
        <v>0</v>
      </c>
      <c r="KI44" s="64">
        <f t="shared" si="382"/>
        <v>0</v>
      </c>
      <c r="KJ44" s="65"/>
      <c r="KK44" s="66">
        <f t="shared" ref="KK44:KL44" si="383">SUM(KK32:KK43)</f>
        <v>0</v>
      </c>
      <c r="KL44" s="64">
        <f t="shared" si="383"/>
        <v>0</v>
      </c>
      <c r="KM44" s="65"/>
      <c r="KN44" s="66">
        <f t="shared" ref="KN44:KO44" si="384">SUM(KN32:KN43)</f>
        <v>0</v>
      </c>
      <c r="KO44" s="64">
        <f t="shared" si="384"/>
        <v>0</v>
      </c>
      <c r="KP44" s="65"/>
      <c r="KQ44" s="66">
        <f t="shared" ref="KQ44:KR44" si="385">SUM(KQ32:KQ43)</f>
        <v>730</v>
      </c>
      <c r="KR44" s="64">
        <f t="shared" si="385"/>
        <v>97895</v>
      </c>
      <c r="KS44" s="65"/>
      <c r="KT44" s="66">
        <f t="shared" ref="KT44:KU44" si="386">SUM(KT32:KT43)</f>
        <v>0</v>
      </c>
      <c r="KU44" s="64">
        <f t="shared" si="386"/>
        <v>0</v>
      </c>
      <c r="KV44" s="65"/>
      <c r="KW44" s="66">
        <f t="shared" ref="KW44:KX44" si="387">SUM(KW32:KW43)</f>
        <v>14</v>
      </c>
      <c r="KX44" s="64">
        <f t="shared" si="387"/>
        <v>36</v>
      </c>
      <c r="KY44" s="65"/>
      <c r="KZ44" s="66">
        <f t="shared" ref="KZ44:LA44" si="388">SUM(KZ32:KZ43)</f>
        <v>0</v>
      </c>
      <c r="LA44" s="64">
        <f t="shared" si="388"/>
        <v>0</v>
      </c>
      <c r="LB44" s="65"/>
      <c r="LC44" s="66">
        <f t="shared" ref="LC44:LD44" si="389">SUM(LC32:LC43)</f>
        <v>0</v>
      </c>
      <c r="LD44" s="64">
        <f t="shared" si="389"/>
        <v>0</v>
      </c>
      <c r="LE44" s="65"/>
      <c r="LF44" s="66">
        <f t="shared" ref="LF44:LG44" si="390">SUM(LF32:LF43)</f>
        <v>0</v>
      </c>
      <c r="LG44" s="64">
        <f t="shared" si="390"/>
        <v>0</v>
      </c>
      <c r="LH44" s="65"/>
      <c r="LI44" s="66">
        <f t="shared" ref="LI44:LJ44" si="391">SUM(LI32:LI43)</f>
        <v>0</v>
      </c>
      <c r="LJ44" s="64">
        <f t="shared" si="391"/>
        <v>0</v>
      </c>
      <c r="LK44" s="65"/>
      <c r="LL44" s="66">
        <f t="shared" ref="LL44:LM44" si="392">SUM(LL32:LL43)</f>
        <v>0</v>
      </c>
      <c r="LM44" s="64">
        <f t="shared" si="392"/>
        <v>0</v>
      </c>
      <c r="LN44" s="65"/>
      <c r="LO44" s="66">
        <f t="shared" ref="LO44:LP44" si="393">SUM(LO32:LO43)</f>
        <v>0</v>
      </c>
      <c r="LP44" s="64">
        <f t="shared" si="393"/>
        <v>0</v>
      </c>
      <c r="LQ44" s="65"/>
      <c r="LR44" s="66">
        <f t="shared" ref="LR44:LS44" si="394">SUM(LR32:LR43)</f>
        <v>0</v>
      </c>
      <c r="LS44" s="64">
        <f t="shared" si="394"/>
        <v>0</v>
      </c>
      <c r="LT44" s="65"/>
      <c r="LU44" s="66">
        <f t="shared" ref="LU44:LV44" si="395">SUM(LU32:LU43)</f>
        <v>0</v>
      </c>
      <c r="LV44" s="64">
        <f t="shared" si="395"/>
        <v>0</v>
      </c>
      <c r="LW44" s="65"/>
      <c r="LX44" s="66">
        <f t="shared" ref="LX44:LY44" si="396">SUM(LX32:LX43)</f>
        <v>0</v>
      </c>
      <c r="LY44" s="64">
        <f t="shared" si="396"/>
        <v>0</v>
      </c>
      <c r="LZ44" s="65"/>
      <c r="MA44" s="66">
        <f t="shared" ref="MA44:MB44" si="397">SUM(MA32:MA43)</f>
        <v>0</v>
      </c>
      <c r="MB44" s="64">
        <f t="shared" si="397"/>
        <v>0</v>
      </c>
      <c r="MC44" s="65"/>
      <c r="MD44" s="66">
        <f t="shared" ref="MD44:ME44" si="398">SUM(MD32:MD43)</f>
        <v>0</v>
      </c>
      <c r="ME44" s="64">
        <f t="shared" si="398"/>
        <v>0</v>
      </c>
      <c r="MF44" s="65"/>
      <c r="MG44" s="66">
        <f t="shared" ref="MG44:MH44" si="399">SUM(MG32:MG43)</f>
        <v>0</v>
      </c>
      <c r="MH44" s="64">
        <f t="shared" si="399"/>
        <v>0</v>
      </c>
      <c r="MI44" s="65"/>
      <c r="MJ44" s="66">
        <f t="shared" ref="MJ44:MK44" si="400">SUM(MJ32:MJ43)</f>
        <v>4</v>
      </c>
      <c r="MK44" s="64">
        <f t="shared" si="400"/>
        <v>12</v>
      </c>
      <c r="ML44" s="65"/>
      <c r="MM44" s="66">
        <f t="shared" ref="MM44:MN44" si="401">SUM(MM32:MM43)</f>
        <v>0</v>
      </c>
      <c r="MN44" s="64">
        <f t="shared" si="401"/>
        <v>0</v>
      </c>
      <c r="MO44" s="65"/>
      <c r="MP44" s="66">
        <f t="shared" ref="MP44:MQ44" si="402">SUM(MP32:MP43)</f>
        <v>0</v>
      </c>
      <c r="MQ44" s="64">
        <f t="shared" si="402"/>
        <v>0</v>
      </c>
      <c r="MR44" s="65"/>
      <c r="MS44" s="66">
        <f t="shared" ref="MS44:MT44" si="403">SUM(MS32:MS43)</f>
        <v>0</v>
      </c>
      <c r="MT44" s="64">
        <f t="shared" si="403"/>
        <v>0</v>
      </c>
      <c r="MU44" s="65"/>
      <c r="MV44" s="66">
        <f t="shared" ref="MV44:MW44" si="404">SUM(MV32:MV43)</f>
        <v>3</v>
      </c>
      <c r="MW44" s="64">
        <f t="shared" si="404"/>
        <v>127</v>
      </c>
      <c r="MX44" s="65"/>
      <c r="MY44" s="66">
        <f t="shared" ref="MY44:MZ44" si="405">SUM(MY32:MY43)</f>
        <v>0</v>
      </c>
      <c r="MZ44" s="64">
        <f t="shared" si="405"/>
        <v>0</v>
      </c>
      <c r="NA44" s="65"/>
      <c r="NB44" s="66">
        <f t="shared" ref="NB44:NC44" si="406">SUM(NB32:NB43)</f>
        <v>10</v>
      </c>
      <c r="NC44" s="64">
        <f t="shared" si="406"/>
        <v>27</v>
      </c>
      <c r="ND44" s="65"/>
      <c r="NE44" s="66">
        <f t="shared" ref="NE44:NF44" si="407">SUM(NE32:NE43)</f>
        <v>0</v>
      </c>
      <c r="NF44" s="64">
        <f t="shared" si="407"/>
        <v>0</v>
      </c>
      <c r="NG44" s="65"/>
      <c r="NH44" s="66">
        <f t="shared" ref="NH44:NI44" si="408">SUM(NH32:NH43)</f>
        <v>95</v>
      </c>
      <c r="NI44" s="64">
        <f t="shared" si="408"/>
        <v>181</v>
      </c>
      <c r="NJ44" s="65"/>
      <c r="NK44" s="66"/>
      <c r="NL44" s="64"/>
      <c r="NM44" s="65"/>
      <c r="NN44" s="66"/>
      <c r="NO44" s="64"/>
      <c r="NP44" s="65"/>
      <c r="NQ44" s="66">
        <f t="shared" ref="NQ44:NR44" si="409">SUM(NQ32:NQ43)</f>
        <v>0</v>
      </c>
      <c r="NR44" s="64">
        <f t="shared" si="409"/>
        <v>0</v>
      </c>
      <c r="NS44" s="65"/>
      <c r="NT44" s="66"/>
      <c r="NU44" s="64"/>
      <c r="NV44" s="65"/>
      <c r="NW44" s="66">
        <f t="shared" ref="NW44:NX44" si="410">SUM(NW32:NW43)</f>
        <v>0</v>
      </c>
      <c r="NX44" s="64">
        <f t="shared" si="410"/>
        <v>0</v>
      </c>
      <c r="NY44" s="65"/>
      <c r="NZ44" s="66">
        <f t="shared" ref="NZ44:OA44" si="411">SUM(NZ32:NZ43)</f>
        <v>0</v>
      </c>
      <c r="OA44" s="64">
        <f t="shared" si="411"/>
        <v>0</v>
      </c>
      <c r="OB44" s="65"/>
      <c r="OC44" s="66">
        <f t="shared" ref="OC44:OD44" si="412">SUM(OC32:OC43)</f>
        <v>0</v>
      </c>
      <c r="OD44" s="64">
        <f t="shared" si="412"/>
        <v>0</v>
      </c>
      <c r="OE44" s="65"/>
      <c r="OF44" s="66">
        <f t="shared" ref="OF44:OG44" si="413">SUM(OF32:OF43)</f>
        <v>0</v>
      </c>
      <c r="OG44" s="64">
        <f t="shared" si="413"/>
        <v>0</v>
      </c>
      <c r="OH44" s="65"/>
      <c r="OI44" s="66">
        <f t="shared" ref="OI44:OJ44" si="414">SUM(OI32:OI43)</f>
        <v>0</v>
      </c>
      <c r="OJ44" s="64">
        <f t="shared" si="414"/>
        <v>0</v>
      </c>
      <c r="OK44" s="65"/>
      <c r="OL44" s="66">
        <f t="shared" ref="OL44:OM44" si="415">SUM(OL32:OL43)</f>
        <v>0</v>
      </c>
      <c r="OM44" s="64">
        <f t="shared" si="415"/>
        <v>0</v>
      </c>
      <c r="ON44" s="65"/>
      <c r="OO44" s="66">
        <f t="shared" ref="OO44:OP44" si="416">SUM(OO32:OO43)</f>
        <v>0</v>
      </c>
      <c r="OP44" s="64">
        <f t="shared" si="416"/>
        <v>0</v>
      </c>
      <c r="OQ44" s="65"/>
      <c r="OR44" s="66">
        <f t="shared" ref="OR44:OS44" si="417">SUM(OR32:OR43)</f>
        <v>0</v>
      </c>
      <c r="OS44" s="64">
        <f t="shared" si="417"/>
        <v>0</v>
      </c>
      <c r="OT44" s="65"/>
      <c r="OU44" s="66">
        <f t="shared" ref="OU44:OV44" si="418">SUM(OU32:OU43)</f>
        <v>0</v>
      </c>
      <c r="OV44" s="64">
        <f t="shared" si="418"/>
        <v>0</v>
      </c>
      <c r="OW44" s="65"/>
      <c r="OX44" s="66">
        <f t="shared" ref="OX44:OY44" si="419">SUM(OX32:OX43)</f>
        <v>9288</v>
      </c>
      <c r="OY44" s="64">
        <f t="shared" si="419"/>
        <v>14489</v>
      </c>
      <c r="OZ44" s="65"/>
      <c r="PA44" s="66">
        <f t="shared" ref="PA44:PB44" si="420">SUM(PA32:PA43)</f>
        <v>152</v>
      </c>
      <c r="PB44" s="64">
        <f t="shared" si="420"/>
        <v>290</v>
      </c>
      <c r="PC44" s="65"/>
      <c r="PD44" s="66">
        <f t="shared" ref="PD44:PE44" si="421">SUM(PD32:PD43)</f>
        <v>0</v>
      </c>
      <c r="PE44" s="64">
        <f t="shared" si="421"/>
        <v>0</v>
      </c>
      <c r="PF44" s="65"/>
      <c r="PG44" s="66">
        <f t="shared" ref="PG44:PH44" si="422">SUM(PG32:PG43)</f>
        <v>0</v>
      </c>
      <c r="PH44" s="64">
        <f t="shared" si="422"/>
        <v>0</v>
      </c>
      <c r="PI44" s="65"/>
      <c r="PJ44" s="66">
        <f t="shared" ref="PJ44:PK44" si="423">SUM(PJ32:PJ43)</f>
        <v>0</v>
      </c>
      <c r="PK44" s="64">
        <f t="shared" si="423"/>
        <v>0</v>
      </c>
      <c r="PL44" s="65"/>
      <c r="PM44" s="66">
        <f t="shared" ref="PM44:PN44" si="424">SUM(PM32:PM43)</f>
        <v>0</v>
      </c>
      <c r="PN44" s="64">
        <f t="shared" si="424"/>
        <v>0</v>
      </c>
      <c r="PO44" s="65"/>
      <c r="PP44" s="66">
        <f t="shared" ref="PP44:PQ44" si="425">SUM(PP32:PP43)</f>
        <v>0</v>
      </c>
      <c r="PQ44" s="64">
        <f t="shared" si="425"/>
        <v>0</v>
      </c>
      <c r="PR44" s="65"/>
      <c r="PS44" s="66">
        <f t="shared" ref="PS44:PT44" si="426">SUM(PS32:PS43)</f>
        <v>0</v>
      </c>
      <c r="PT44" s="64">
        <f t="shared" si="426"/>
        <v>0</v>
      </c>
      <c r="PU44" s="65"/>
      <c r="PV44" s="66">
        <f t="shared" ref="PV44:PW44" si="427">SUM(PV32:PV43)</f>
        <v>0</v>
      </c>
      <c r="PW44" s="64">
        <f t="shared" si="427"/>
        <v>0</v>
      </c>
      <c r="PX44" s="65"/>
      <c r="PY44" s="66">
        <f t="shared" ref="PY44:PZ44" si="428">SUM(PY32:PY43)</f>
        <v>1240</v>
      </c>
      <c r="PZ44" s="64">
        <f t="shared" si="428"/>
        <v>2881</v>
      </c>
      <c r="QA44" s="65"/>
      <c r="QB44" s="66">
        <f t="shared" ref="QB44:QC44" si="429">SUM(QB32:QB43)</f>
        <v>0</v>
      </c>
      <c r="QC44" s="64">
        <f t="shared" si="429"/>
        <v>0</v>
      </c>
      <c r="QD44" s="65"/>
      <c r="QE44" s="66">
        <f t="shared" ref="QE44:QF44" si="430">SUM(QE32:QE43)</f>
        <v>0</v>
      </c>
      <c r="QF44" s="64">
        <f t="shared" si="430"/>
        <v>4</v>
      </c>
      <c r="QG44" s="65"/>
      <c r="QH44" s="66">
        <f t="shared" ref="QH44:QI44" si="431">SUM(QH32:QH43)</f>
        <v>0</v>
      </c>
      <c r="QI44" s="64">
        <f t="shared" si="431"/>
        <v>0</v>
      </c>
      <c r="QJ44" s="65"/>
      <c r="QK44" s="66">
        <f t="shared" ref="QK44:QL44" si="432">SUM(QK32:QK43)</f>
        <v>0</v>
      </c>
      <c r="QL44" s="64">
        <f t="shared" si="432"/>
        <v>0</v>
      </c>
      <c r="QM44" s="65"/>
      <c r="QN44" s="66">
        <f t="shared" ref="QN44:QO44" si="433">SUM(QN32:QN43)</f>
        <v>0</v>
      </c>
      <c r="QO44" s="64">
        <f t="shared" si="433"/>
        <v>0</v>
      </c>
      <c r="QP44" s="65"/>
      <c r="QQ44" s="66">
        <f t="shared" ref="QQ44:QR44" si="434">SUM(QQ32:QQ43)</f>
        <v>0</v>
      </c>
      <c r="QR44" s="64">
        <f t="shared" si="434"/>
        <v>0</v>
      </c>
      <c r="QS44" s="65"/>
      <c r="QT44" s="66">
        <f t="shared" ref="QT44:QU44" si="435">SUM(QT32:QT43)</f>
        <v>100972</v>
      </c>
      <c r="QU44" s="64">
        <f t="shared" si="435"/>
        <v>134498</v>
      </c>
      <c r="QV44" s="65"/>
      <c r="QW44" s="66">
        <f t="shared" ref="QW44:QX44" si="436">SUM(QW32:QW43)</f>
        <v>354408</v>
      </c>
      <c r="QX44" s="64">
        <f t="shared" si="436"/>
        <v>462018</v>
      </c>
      <c r="QY44" s="65"/>
      <c r="QZ44" s="102">
        <f t="shared" si="341"/>
        <v>603551</v>
      </c>
      <c r="RA44" s="103">
        <f t="shared" si="342"/>
        <v>875682</v>
      </c>
    </row>
    <row r="45" spans="1:469" x14ac:dyDescent="0.3">
      <c r="A45" s="93">
        <v>2007</v>
      </c>
      <c r="B45" s="97" t="s">
        <v>2</v>
      </c>
      <c r="C45" s="16">
        <v>0</v>
      </c>
      <c r="D45" s="42">
        <v>0</v>
      </c>
      <c r="E45" s="18">
        <f t="shared" ref="E45:E56" si="437">IF(C45=0,0,D45/C45*1000)</f>
        <v>0</v>
      </c>
      <c r="F45" s="16">
        <v>0</v>
      </c>
      <c r="G45" s="42">
        <v>0</v>
      </c>
      <c r="H45" s="18">
        <v>0</v>
      </c>
      <c r="I45" s="16">
        <v>0</v>
      </c>
      <c r="J45" s="42">
        <v>0</v>
      </c>
      <c r="K45" s="18">
        <v>0</v>
      </c>
      <c r="L45" s="16"/>
      <c r="M45" s="42"/>
      <c r="N45" s="18"/>
      <c r="O45" s="16">
        <v>0</v>
      </c>
      <c r="P45" s="42">
        <v>0</v>
      </c>
      <c r="Q45" s="18">
        <v>0</v>
      </c>
      <c r="R45" s="16">
        <v>0</v>
      </c>
      <c r="S45" s="42">
        <v>2</v>
      </c>
      <c r="T45" s="18">
        <v>0</v>
      </c>
      <c r="U45" s="16"/>
      <c r="V45" s="42"/>
      <c r="W45" s="18"/>
      <c r="X45" s="16">
        <v>0</v>
      </c>
      <c r="Y45" s="42">
        <v>0</v>
      </c>
      <c r="Z45" s="18">
        <v>0</v>
      </c>
      <c r="AA45" s="16">
        <v>0</v>
      </c>
      <c r="AB45" s="42">
        <v>0</v>
      </c>
      <c r="AC45" s="18">
        <v>0</v>
      </c>
      <c r="AD45" s="16">
        <v>0</v>
      </c>
      <c r="AE45" s="42">
        <v>0</v>
      </c>
      <c r="AF45" s="18">
        <v>0</v>
      </c>
      <c r="AG45" s="16">
        <v>0</v>
      </c>
      <c r="AH45" s="42">
        <v>0</v>
      </c>
      <c r="AI45" s="18">
        <v>0</v>
      </c>
      <c r="AJ45" s="16">
        <v>0</v>
      </c>
      <c r="AK45" s="42">
        <v>0</v>
      </c>
      <c r="AL45" s="18">
        <v>0</v>
      </c>
      <c r="AM45" s="16">
        <v>0</v>
      </c>
      <c r="AN45" s="42">
        <v>0</v>
      </c>
      <c r="AO45" s="18">
        <v>0</v>
      </c>
      <c r="AP45" s="16">
        <v>0</v>
      </c>
      <c r="AQ45" s="42">
        <v>0</v>
      </c>
      <c r="AR45" s="18">
        <f t="shared" ref="AR45:AR56" si="438">IF(AP45=0,0,AQ45/AP45*1000)</f>
        <v>0</v>
      </c>
      <c r="AS45" s="16">
        <v>0</v>
      </c>
      <c r="AT45" s="42">
        <v>0</v>
      </c>
      <c r="AU45" s="18">
        <f t="shared" ref="AU45:AU56" si="439">IF(AS45=0,0,AT45/AS45*1000)</f>
        <v>0</v>
      </c>
      <c r="AV45" s="16">
        <v>0</v>
      </c>
      <c r="AW45" s="42">
        <v>0</v>
      </c>
      <c r="AX45" s="18">
        <v>0</v>
      </c>
      <c r="AY45" s="16">
        <v>0</v>
      </c>
      <c r="AZ45" s="42">
        <v>0</v>
      </c>
      <c r="BA45" s="18">
        <v>0</v>
      </c>
      <c r="BB45" s="16"/>
      <c r="BC45" s="42"/>
      <c r="BD45" s="18"/>
      <c r="BE45" s="16">
        <v>0</v>
      </c>
      <c r="BF45" s="42">
        <v>0</v>
      </c>
      <c r="BG45" s="18">
        <v>0</v>
      </c>
      <c r="BH45" s="16"/>
      <c r="BI45" s="42"/>
      <c r="BJ45" s="18"/>
      <c r="BK45" s="16">
        <v>0</v>
      </c>
      <c r="BL45" s="42">
        <v>0</v>
      </c>
      <c r="BM45" s="18">
        <v>0</v>
      </c>
      <c r="BN45" s="16">
        <v>0</v>
      </c>
      <c r="BO45" s="42">
        <v>0</v>
      </c>
      <c r="BP45" s="18">
        <v>0</v>
      </c>
      <c r="BQ45" s="16">
        <v>0</v>
      </c>
      <c r="BR45" s="42">
        <v>0</v>
      </c>
      <c r="BS45" s="18">
        <v>0</v>
      </c>
      <c r="BT45" s="16">
        <v>0</v>
      </c>
      <c r="BU45" s="42">
        <v>0</v>
      </c>
      <c r="BV45" s="18">
        <v>0</v>
      </c>
      <c r="BW45" s="16">
        <v>0</v>
      </c>
      <c r="BX45" s="42">
        <v>0</v>
      </c>
      <c r="BY45" s="18">
        <v>0</v>
      </c>
      <c r="BZ45" s="16">
        <v>0</v>
      </c>
      <c r="CA45" s="42">
        <v>0</v>
      </c>
      <c r="CB45" s="18">
        <v>0</v>
      </c>
      <c r="CC45" s="16">
        <v>0</v>
      </c>
      <c r="CD45" s="42">
        <v>0</v>
      </c>
      <c r="CE45" s="18">
        <v>0</v>
      </c>
      <c r="CF45" s="16">
        <v>0</v>
      </c>
      <c r="CG45" s="42">
        <v>0</v>
      </c>
      <c r="CH45" s="18">
        <v>0</v>
      </c>
      <c r="CI45" s="16">
        <v>0</v>
      </c>
      <c r="CJ45" s="42">
        <v>0</v>
      </c>
      <c r="CK45" s="18">
        <f t="shared" ref="CK45:CK56" si="440">IF(CI45=0,0,CJ45/CI45*1000)</f>
        <v>0</v>
      </c>
      <c r="CL45" s="16">
        <v>0</v>
      </c>
      <c r="CM45" s="42">
        <v>0</v>
      </c>
      <c r="CN45" s="18">
        <v>0</v>
      </c>
      <c r="CO45" s="16">
        <v>0</v>
      </c>
      <c r="CP45" s="42">
        <v>0</v>
      </c>
      <c r="CQ45" s="18">
        <v>0</v>
      </c>
      <c r="CR45" s="16">
        <v>0</v>
      </c>
      <c r="CS45" s="42">
        <v>0</v>
      </c>
      <c r="CT45" s="18">
        <v>0</v>
      </c>
      <c r="CU45" s="16">
        <v>0</v>
      </c>
      <c r="CV45" s="42">
        <v>0</v>
      </c>
      <c r="CW45" s="18">
        <v>0</v>
      </c>
      <c r="CX45" s="16">
        <v>0</v>
      </c>
      <c r="CY45" s="42">
        <v>0</v>
      </c>
      <c r="CZ45" s="18">
        <v>0</v>
      </c>
      <c r="DA45" s="16">
        <v>0</v>
      </c>
      <c r="DB45" s="42">
        <v>0</v>
      </c>
      <c r="DC45" s="18">
        <v>0</v>
      </c>
      <c r="DD45" s="16">
        <v>0</v>
      </c>
      <c r="DE45" s="42">
        <v>0</v>
      </c>
      <c r="DF45" s="18">
        <f t="shared" ref="DF45:DF56" si="441">IF(DD45=0,0,DE45/DD45*1000)</f>
        <v>0</v>
      </c>
      <c r="DG45" s="16">
        <v>0</v>
      </c>
      <c r="DH45" s="42">
        <v>0</v>
      </c>
      <c r="DI45" s="18">
        <v>0</v>
      </c>
      <c r="DJ45" s="16">
        <v>0</v>
      </c>
      <c r="DK45" s="42">
        <v>0</v>
      </c>
      <c r="DL45" s="18">
        <v>0</v>
      </c>
      <c r="DM45" s="16">
        <v>0</v>
      </c>
      <c r="DN45" s="42">
        <v>0</v>
      </c>
      <c r="DO45" s="18">
        <f t="shared" ref="DO45:DO56" si="442">IF(DM45=0,0,DN45/DM45*1000)</f>
        <v>0</v>
      </c>
      <c r="DP45" s="16">
        <v>0</v>
      </c>
      <c r="DQ45" s="42">
        <v>0</v>
      </c>
      <c r="DR45" s="18">
        <v>0</v>
      </c>
      <c r="DS45" s="16">
        <v>0</v>
      </c>
      <c r="DT45" s="42">
        <v>0</v>
      </c>
      <c r="DU45" s="18">
        <v>0</v>
      </c>
      <c r="DV45" s="16">
        <v>0</v>
      </c>
      <c r="DW45" s="42">
        <v>0</v>
      </c>
      <c r="DX45" s="18">
        <v>0</v>
      </c>
      <c r="DY45" s="16">
        <v>0</v>
      </c>
      <c r="DZ45" s="42">
        <v>0</v>
      </c>
      <c r="EA45" s="18">
        <v>0</v>
      </c>
      <c r="EB45" s="16"/>
      <c r="EC45" s="42"/>
      <c r="ED45" s="18"/>
      <c r="EE45" s="16">
        <v>0</v>
      </c>
      <c r="EF45" s="42">
        <v>0</v>
      </c>
      <c r="EG45" s="18">
        <v>0</v>
      </c>
      <c r="EH45" s="16">
        <v>0</v>
      </c>
      <c r="EI45" s="42">
        <v>0</v>
      </c>
      <c r="EJ45" s="18">
        <v>0</v>
      </c>
      <c r="EK45" s="16">
        <v>0</v>
      </c>
      <c r="EL45" s="42">
        <v>0</v>
      </c>
      <c r="EM45" s="18">
        <v>0</v>
      </c>
      <c r="EN45" s="16">
        <v>0</v>
      </c>
      <c r="EO45" s="42">
        <v>0</v>
      </c>
      <c r="EP45" s="18">
        <v>0</v>
      </c>
      <c r="EQ45" s="16">
        <v>0</v>
      </c>
      <c r="ER45" s="42">
        <v>0</v>
      </c>
      <c r="ES45" s="18">
        <v>0</v>
      </c>
      <c r="ET45" s="16">
        <v>0</v>
      </c>
      <c r="EU45" s="42">
        <v>0</v>
      </c>
      <c r="EV45" s="18">
        <v>0</v>
      </c>
      <c r="EW45" s="16">
        <v>0</v>
      </c>
      <c r="EX45" s="42">
        <v>0</v>
      </c>
      <c r="EY45" s="18">
        <v>0</v>
      </c>
      <c r="EZ45" s="16">
        <v>0</v>
      </c>
      <c r="FA45" s="42">
        <v>0</v>
      </c>
      <c r="FB45" s="18">
        <v>0</v>
      </c>
      <c r="FC45" s="16">
        <v>0</v>
      </c>
      <c r="FD45" s="42">
        <v>0</v>
      </c>
      <c r="FE45" s="18">
        <v>0</v>
      </c>
      <c r="FF45" s="16">
        <v>0</v>
      </c>
      <c r="FG45" s="42">
        <v>0</v>
      </c>
      <c r="FH45" s="18">
        <v>0</v>
      </c>
      <c r="FI45" s="16">
        <v>0</v>
      </c>
      <c r="FJ45" s="42">
        <v>0</v>
      </c>
      <c r="FK45" s="18">
        <v>0</v>
      </c>
      <c r="FL45" s="16">
        <v>0</v>
      </c>
      <c r="FM45" s="42">
        <v>0</v>
      </c>
      <c r="FN45" s="18">
        <v>0</v>
      </c>
      <c r="FO45" s="16">
        <v>0</v>
      </c>
      <c r="FP45" s="42">
        <v>0</v>
      </c>
      <c r="FQ45" s="18">
        <v>0</v>
      </c>
      <c r="FR45" s="16">
        <v>0</v>
      </c>
      <c r="FS45" s="42">
        <v>0</v>
      </c>
      <c r="FT45" s="18">
        <v>0</v>
      </c>
      <c r="FU45" s="16">
        <v>0</v>
      </c>
      <c r="FV45" s="42">
        <v>0</v>
      </c>
      <c r="FW45" s="18">
        <f t="shared" ref="FW45:FW56" si="443">IF(FU45=0,0,FV45/FU45*1000)</f>
        <v>0</v>
      </c>
      <c r="FX45" s="16">
        <v>0</v>
      </c>
      <c r="FY45" s="42">
        <v>0</v>
      </c>
      <c r="FZ45" s="18">
        <v>0</v>
      </c>
      <c r="GA45" s="16">
        <v>0</v>
      </c>
      <c r="GB45" s="42">
        <v>0</v>
      </c>
      <c r="GC45" s="18">
        <f t="shared" ref="GC45:GC56" si="444">IF(GA45=0,0,GB45/GA45*1000)</f>
        <v>0</v>
      </c>
      <c r="GD45" s="16">
        <v>0</v>
      </c>
      <c r="GE45" s="42">
        <v>0</v>
      </c>
      <c r="GF45" s="18">
        <v>0</v>
      </c>
      <c r="GG45" s="16">
        <v>0</v>
      </c>
      <c r="GH45" s="42">
        <v>0</v>
      </c>
      <c r="GI45" s="18">
        <v>0</v>
      </c>
      <c r="GJ45" s="16">
        <v>0</v>
      </c>
      <c r="GK45" s="42">
        <v>0</v>
      </c>
      <c r="GL45" s="18">
        <v>0</v>
      </c>
      <c r="GM45" s="16">
        <v>0</v>
      </c>
      <c r="GN45" s="42">
        <v>0</v>
      </c>
      <c r="GO45" s="18">
        <v>0</v>
      </c>
      <c r="GP45" s="16">
        <v>0</v>
      </c>
      <c r="GQ45" s="42">
        <v>0</v>
      </c>
      <c r="GR45" s="18">
        <v>0</v>
      </c>
      <c r="GS45" s="16">
        <v>0</v>
      </c>
      <c r="GT45" s="42">
        <v>0</v>
      </c>
      <c r="GU45" s="18">
        <v>0</v>
      </c>
      <c r="GV45" s="16">
        <v>0</v>
      </c>
      <c r="GW45" s="42">
        <v>0</v>
      </c>
      <c r="GX45" s="18">
        <v>0</v>
      </c>
      <c r="GY45" s="16">
        <v>0</v>
      </c>
      <c r="GZ45" s="42">
        <v>0</v>
      </c>
      <c r="HA45" s="18">
        <v>0</v>
      </c>
      <c r="HB45" s="16">
        <v>0</v>
      </c>
      <c r="HC45" s="42">
        <v>0</v>
      </c>
      <c r="HD45" s="18">
        <v>0</v>
      </c>
      <c r="HE45" s="16">
        <v>0</v>
      </c>
      <c r="HF45" s="42">
        <v>0</v>
      </c>
      <c r="HG45" s="18">
        <v>0</v>
      </c>
      <c r="HH45" s="16">
        <v>0</v>
      </c>
      <c r="HI45" s="42">
        <v>0</v>
      </c>
      <c r="HJ45" s="18">
        <v>0</v>
      </c>
      <c r="HK45" s="16">
        <v>0</v>
      </c>
      <c r="HL45" s="42">
        <v>0</v>
      </c>
      <c r="HM45" s="18">
        <v>0</v>
      </c>
      <c r="HN45" s="16">
        <v>0</v>
      </c>
      <c r="HO45" s="42">
        <v>0</v>
      </c>
      <c r="HP45" s="18">
        <v>0</v>
      </c>
      <c r="HQ45" s="16">
        <v>0</v>
      </c>
      <c r="HR45" s="42">
        <v>0</v>
      </c>
      <c r="HS45" s="18">
        <v>0</v>
      </c>
      <c r="HT45" s="16">
        <v>0</v>
      </c>
      <c r="HU45" s="42">
        <v>0</v>
      </c>
      <c r="HV45" s="18">
        <v>0</v>
      </c>
      <c r="HW45" s="16">
        <v>0</v>
      </c>
      <c r="HX45" s="42">
        <v>0</v>
      </c>
      <c r="HY45" s="18">
        <v>0</v>
      </c>
      <c r="HZ45" s="16">
        <v>0</v>
      </c>
      <c r="IA45" s="42">
        <v>0</v>
      </c>
      <c r="IB45" s="18">
        <v>0</v>
      </c>
      <c r="IC45" s="16">
        <v>0</v>
      </c>
      <c r="ID45" s="42">
        <v>0</v>
      </c>
      <c r="IE45" s="18">
        <v>0</v>
      </c>
      <c r="IF45" s="16">
        <v>0</v>
      </c>
      <c r="IG45" s="42">
        <v>0</v>
      </c>
      <c r="IH45" s="18">
        <v>0</v>
      </c>
      <c r="II45" s="16"/>
      <c r="IJ45" s="42"/>
      <c r="IK45" s="18"/>
      <c r="IL45" s="16">
        <v>0</v>
      </c>
      <c r="IM45" s="42">
        <v>0</v>
      </c>
      <c r="IN45" s="18">
        <f t="shared" ref="IN45:IN56" si="445">IF(IL45=0,0,IM45/IL45*1000)</f>
        <v>0</v>
      </c>
      <c r="IO45" s="16">
        <v>0</v>
      </c>
      <c r="IP45" s="42">
        <v>0</v>
      </c>
      <c r="IQ45" s="18">
        <f t="shared" ref="IQ45:IQ56" si="446">IF(IO45=0,0,IP45/IO45*1000)</f>
        <v>0</v>
      </c>
      <c r="IR45" s="16">
        <v>0</v>
      </c>
      <c r="IS45" s="42">
        <v>0</v>
      </c>
      <c r="IT45" s="18">
        <f t="shared" ref="IT45:IT56" si="447">IF(IR45=0,0,IS45/IR45*1000)</f>
        <v>0</v>
      </c>
      <c r="IU45" s="16">
        <v>0</v>
      </c>
      <c r="IV45" s="42">
        <v>0</v>
      </c>
      <c r="IW45" s="18">
        <v>0</v>
      </c>
      <c r="IX45" s="16">
        <v>0</v>
      </c>
      <c r="IY45" s="42">
        <v>0</v>
      </c>
      <c r="IZ45" s="18">
        <v>0</v>
      </c>
      <c r="JA45" s="16">
        <v>0</v>
      </c>
      <c r="JB45" s="42">
        <v>0</v>
      </c>
      <c r="JC45" s="18">
        <v>0</v>
      </c>
      <c r="JD45" s="16"/>
      <c r="JE45" s="42"/>
      <c r="JF45" s="18"/>
      <c r="JG45" s="16">
        <v>0</v>
      </c>
      <c r="JH45" s="42">
        <v>0</v>
      </c>
      <c r="JI45" s="18">
        <v>0</v>
      </c>
      <c r="JJ45" s="16">
        <v>0</v>
      </c>
      <c r="JK45" s="42">
        <v>0</v>
      </c>
      <c r="JL45" s="18">
        <f t="shared" ref="JL45:JL56" si="448">IF(JJ45=0,0,JK45/JJ45*1000)</f>
        <v>0</v>
      </c>
      <c r="JM45" s="16"/>
      <c r="JN45" s="42"/>
      <c r="JO45" s="18"/>
      <c r="JP45" s="16">
        <v>0</v>
      </c>
      <c r="JQ45" s="42">
        <v>0</v>
      </c>
      <c r="JR45" s="18">
        <v>0</v>
      </c>
      <c r="JS45" s="16">
        <v>0</v>
      </c>
      <c r="JT45" s="42">
        <v>0</v>
      </c>
      <c r="JU45" s="18">
        <v>0</v>
      </c>
      <c r="JV45" s="16">
        <v>0</v>
      </c>
      <c r="JW45" s="42">
        <v>0</v>
      </c>
      <c r="JX45" s="18">
        <v>0</v>
      </c>
      <c r="JY45" s="16">
        <v>0</v>
      </c>
      <c r="JZ45" s="42">
        <v>0</v>
      </c>
      <c r="KA45" s="18">
        <v>0</v>
      </c>
      <c r="KB45" s="16">
        <v>0</v>
      </c>
      <c r="KC45" s="42">
        <v>0</v>
      </c>
      <c r="KD45" s="18">
        <v>0</v>
      </c>
      <c r="KE45" s="16">
        <v>62</v>
      </c>
      <c r="KF45" s="42">
        <v>49</v>
      </c>
      <c r="KG45" s="18">
        <f>KF45/KE45*1000</f>
        <v>790.32258064516122</v>
      </c>
      <c r="KH45" s="16">
        <v>0</v>
      </c>
      <c r="KI45" s="42">
        <v>0</v>
      </c>
      <c r="KJ45" s="18">
        <v>0</v>
      </c>
      <c r="KK45" s="16">
        <v>0</v>
      </c>
      <c r="KL45" s="42">
        <v>0</v>
      </c>
      <c r="KM45" s="18">
        <v>0</v>
      </c>
      <c r="KN45" s="16">
        <v>0</v>
      </c>
      <c r="KO45" s="42">
        <v>0</v>
      </c>
      <c r="KP45" s="18">
        <v>0</v>
      </c>
      <c r="KQ45" s="16">
        <v>0</v>
      </c>
      <c r="KR45" s="42">
        <v>0</v>
      </c>
      <c r="KS45" s="18">
        <v>0</v>
      </c>
      <c r="KT45" s="16">
        <v>0</v>
      </c>
      <c r="KU45" s="42">
        <v>0</v>
      </c>
      <c r="KV45" s="18">
        <v>0</v>
      </c>
      <c r="KW45" s="16">
        <v>0</v>
      </c>
      <c r="KX45" s="42">
        <v>0</v>
      </c>
      <c r="KY45" s="18">
        <v>0</v>
      </c>
      <c r="KZ45" s="16">
        <v>0</v>
      </c>
      <c r="LA45" s="42">
        <v>0</v>
      </c>
      <c r="LB45" s="18">
        <v>0</v>
      </c>
      <c r="LC45" s="16">
        <v>0</v>
      </c>
      <c r="LD45" s="42">
        <v>0</v>
      </c>
      <c r="LE45" s="18">
        <v>0</v>
      </c>
      <c r="LF45" s="16">
        <v>0</v>
      </c>
      <c r="LG45" s="42">
        <v>0</v>
      </c>
      <c r="LH45" s="18">
        <f t="shared" ref="LH45:LH56" si="449">IF(LF45=0,0,LG45/LF45*1000)</f>
        <v>0</v>
      </c>
      <c r="LI45" s="16">
        <v>0</v>
      </c>
      <c r="LJ45" s="42">
        <v>0</v>
      </c>
      <c r="LK45" s="18">
        <v>0</v>
      </c>
      <c r="LL45" s="16">
        <v>0</v>
      </c>
      <c r="LM45" s="42">
        <v>0</v>
      </c>
      <c r="LN45" s="18">
        <v>0</v>
      </c>
      <c r="LO45" s="16">
        <v>0</v>
      </c>
      <c r="LP45" s="42">
        <v>0</v>
      </c>
      <c r="LQ45" s="18">
        <f t="shared" ref="LQ45:LQ56" si="450">IF(LO45=0,0,LP45/LO45*1000)</f>
        <v>0</v>
      </c>
      <c r="LR45" s="16">
        <v>0</v>
      </c>
      <c r="LS45" s="42">
        <v>0</v>
      </c>
      <c r="LT45" s="18">
        <v>0</v>
      </c>
      <c r="LU45" s="16">
        <v>0</v>
      </c>
      <c r="LV45" s="42">
        <v>0</v>
      </c>
      <c r="LW45" s="18">
        <v>0</v>
      </c>
      <c r="LX45" s="16">
        <v>0</v>
      </c>
      <c r="LY45" s="42">
        <v>0</v>
      </c>
      <c r="LZ45" s="18">
        <v>0</v>
      </c>
      <c r="MA45" s="16">
        <v>0</v>
      </c>
      <c r="MB45" s="42">
        <v>0</v>
      </c>
      <c r="MC45" s="18">
        <f t="shared" ref="MC45:MC56" si="451">IF(MA45=0,0,MB45/MA45*1000)</f>
        <v>0</v>
      </c>
      <c r="MD45" s="16">
        <v>0</v>
      </c>
      <c r="ME45" s="42">
        <v>0</v>
      </c>
      <c r="MF45" s="18">
        <v>0</v>
      </c>
      <c r="MG45" s="16">
        <v>0</v>
      </c>
      <c r="MH45" s="42">
        <v>0</v>
      </c>
      <c r="MI45" s="18">
        <v>0</v>
      </c>
      <c r="MJ45" s="16">
        <v>0</v>
      </c>
      <c r="MK45" s="42">
        <v>0</v>
      </c>
      <c r="ML45" s="18">
        <v>0</v>
      </c>
      <c r="MM45" s="16">
        <v>0</v>
      </c>
      <c r="MN45" s="42">
        <v>0</v>
      </c>
      <c r="MO45" s="18">
        <v>0</v>
      </c>
      <c r="MP45" s="16">
        <v>0</v>
      </c>
      <c r="MQ45" s="42">
        <v>0</v>
      </c>
      <c r="MR45" s="18">
        <v>0</v>
      </c>
      <c r="MS45" s="16">
        <v>0</v>
      </c>
      <c r="MT45" s="42">
        <v>0</v>
      </c>
      <c r="MU45" s="18">
        <v>0</v>
      </c>
      <c r="MV45" s="16">
        <v>0</v>
      </c>
      <c r="MW45" s="42">
        <v>0</v>
      </c>
      <c r="MX45" s="18">
        <v>0</v>
      </c>
      <c r="MY45" s="16">
        <v>0</v>
      </c>
      <c r="MZ45" s="42">
        <v>0</v>
      </c>
      <c r="NA45" s="18">
        <v>0</v>
      </c>
      <c r="NB45" s="16">
        <v>0</v>
      </c>
      <c r="NC45" s="42">
        <v>0</v>
      </c>
      <c r="ND45" s="18">
        <v>0</v>
      </c>
      <c r="NE45" s="16">
        <v>0</v>
      </c>
      <c r="NF45" s="42">
        <v>0</v>
      </c>
      <c r="NG45" s="18">
        <v>0</v>
      </c>
      <c r="NH45" s="16">
        <v>0</v>
      </c>
      <c r="NI45" s="42">
        <v>0</v>
      </c>
      <c r="NJ45" s="18">
        <v>0</v>
      </c>
      <c r="NK45" s="16"/>
      <c r="NL45" s="42"/>
      <c r="NM45" s="18"/>
      <c r="NN45" s="16"/>
      <c r="NO45" s="42"/>
      <c r="NP45" s="18"/>
      <c r="NQ45" s="16">
        <v>0</v>
      </c>
      <c r="NR45" s="42">
        <v>0</v>
      </c>
      <c r="NS45" s="18">
        <v>0</v>
      </c>
      <c r="NT45" s="16"/>
      <c r="NU45" s="42"/>
      <c r="NV45" s="18"/>
      <c r="NW45" s="16">
        <v>0</v>
      </c>
      <c r="NX45" s="42">
        <v>0</v>
      </c>
      <c r="NY45" s="18">
        <v>0</v>
      </c>
      <c r="NZ45" s="16">
        <v>0</v>
      </c>
      <c r="OA45" s="42">
        <v>0</v>
      </c>
      <c r="OB45" s="18">
        <v>0</v>
      </c>
      <c r="OC45" s="16">
        <v>0</v>
      </c>
      <c r="OD45" s="42">
        <v>0</v>
      </c>
      <c r="OE45" s="18">
        <v>0</v>
      </c>
      <c r="OF45" s="16">
        <v>0</v>
      </c>
      <c r="OG45" s="42">
        <v>0</v>
      </c>
      <c r="OH45" s="18">
        <v>0</v>
      </c>
      <c r="OI45" s="16">
        <v>0</v>
      </c>
      <c r="OJ45" s="42">
        <v>0</v>
      </c>
      <c r="OK45" s="18">
        <v>0</v>
      </c>
      <c r="OL45" s="16">
        <v>0</v>
      </c>
      <c r="OM45" s="42">
        <v>0</v>
      </c>
      <c r="ON45" s="18">
        <v>0</v>
      </c>
      <c r="OO45" s="16">
        <v>0</v>
      </c>
      <c r="OP45" s="42">
        <v>0</v>
      </c>
      <c r="OQ45" s="18">
        <v>0</v>
      </c>
      <c r="OR45" s="16">
        <v>0</v>
      </c>
      <c r="OS45" s="42">
        <v>0</v>
      </c>
      <c r="OT45" s="18">
        <v>0</v>
      </c>
      <c r="OU45" s="16">
        <v>0</v>
      </c>
      <c r="OV45" s="42">
        <v>0</v>
      </c>
      <c r="OW45" s="18">
        <v>0</v>
      </c>
      <c r="OX45" s="16">
        <v>0</v>
      </c>
      <c r="OY45" s="42">
        <v>0</v>
      </c>
      <c r="OZ45" s="18">
        <v>0</v>
      </c>
      <c r="PA45" s="16">
        <v>0</v>
      </c>
      <c r="PB45" s="42">
        <v>0</v>
      </c>
      <c r="PC45" s="18">
        <v>0</v>
      </c>
      <c r="PD45" s="16">
        <v>0</v>
      </c>
      <c r="PE45" s="42">
        <v>0</v>
      </c>
      <c r="PF45" s="18">
        <v>0</v>
      </c>
      <c r="PG45" s="16">
        <v>0</v>
      </c>
      <c r="PH45" s="42">
        <v>0</v>
      </c>
      <c r="PI45" s="18">
        <v>0</v>
      </c>
      <c r="PJ45" s="16">
        <v>0</v>
      </c>
      <c r="PK45" s="42">
        <v>0</v>
      </c>
      <c r="PL45" s="18">
        <f t="shared" ref="PL45:PL56" si="452">IF(PJ45=0,0,PK45/PJ45*1000)</f>
        <v>0</v>
      </c>
      <c r="PM45" s="16">
        <v>0</v>
      </c>
      <c r="PN45" s="42">
        <v>0</v>
      </c>
      <c r="PO45" s="18">
        <f t="shared" ref="PO45:PO56" si="453">IF(PM45=0,0,PN45/PM45*1000)</f>
        <v>0</v>
      </c>
      <c r="PP45" s="16">
        <v>0</v>
      </c>
      <c r="PQ45" s="42">
        <v>0</v>
      </c>
      <c r="PR45" s="18">
        <v>0</v>
      </c>
      <c r="PS45" s="16">
        <v>0</v>
      </c>
      <c r="PT45" s="42">
        <v>0</v>
      </c>
      <c r="PU45" s="18">
        <v>0</v>
      </c>
      <c r="PV45" s="16">
        <v>0</v>
      </c>
      <c r="PW45" s="42">
        <v>0</v>
      </c>
      <c r="PX45" s="18">
        <v>0</v>
      </c>
      <c r="PY45" s="16">
        <v>0</v>
      </c>
      <c r="PZ45" s="42">
        <v>0</v>
      </c>
      <c r="QA45" s="18">
        <v>0</v>
      </c>
      <c r="QB45" s="16">
        <v>0</v>
      </c>
      <c r="QC45" s="42">
        <v>0</v>
      </c>
      <c r="QD45" s="18">
        <v>0</v>
      </c>
      <c r="QE45" s="16">
        <v>0</v>
      </c>
      <c r="QF45" s="42">
        <v>1</v>
      </c>
      <c r="QG45" s="18">
        <v>0</v>
      </c>
      <c r="QH45" s="16">
        <v>0</v>
      </c>
      <c r="QI45" s="42">
        <v>0</v>
      </c>
      <c r="QJ45" s="18">
        <v>0</v>
      </c>
      <c r="QK45" s="16">
        <v>0</v>
      </c>
      <c r="QL45" s="42">
        <v>0</v>
      </c>
      <c r="QM45" s="18">
        <v>0</v>
      </c>
      <c r="QN45" s="16">
        <v>0</v>
      </c>
      <c r="QO45" s="42">
        <v>0</v>
      </c>
      <c r="QP45" s="18">
        <v>0</v>
      </c>
      <c r="QQ45" s="16">
        <v>0</v>
      </c>
      <c r="QR45" s="42">
        <v>0</v>
      </c>
      <c r="QS45" s="18">
        <v>0</v>
      </c>
      <c r="QT45" s="16">
        <v>11</v>
      </c>
      <c r="QU45" s="42">
        <v>32</v>
      </c>
      <c r="QV45" s="18">
        <f t="shared" ref="QV45:QV56" si="454">QU45/QT45*1000</f>
        <v>2909.090909090909</v>
      </c>
      <c r="QW45" s="16">
        <v>361</v>
      </c>
      <c r="QX45" s="42">
        <v>597</v>
      </c>
      <c r="QY45" s="18">
        <f t="shared" ref="QY45:QY56" si="455">QX45/QW45*1000</f>
        <v>1653.7396121883655</v>
      </c>
      <c r="QZ45" s="12">
        <f t="shared" si="341"/>
        <v>434</v>
      </c>
      <c r="RA45" s="9">
        <f t="shared" si="342"/>
        <v>681</v>
      </c>
    </row>
    <row r="46" spans="1:469" x14ac:dyDescent="0.3">
      <c r="A46" s="98">
        <v>2007</v>
      </c>
      <c r="B46" s="94" t="s">
        <v>3</v>
      </c>
      <c r="C46" s="12">
        <v>0</v>
      </c>
      <c r="D46" s="4">
        <v>0</v>
      </c>
      <c r="E46" s="9">
        <f t="shared" si="437"/>
        <v>0</v>
      </c>
      <c r="F46" s="12">
        <v>0</v>
      </c>
      <c r="G46" s="4">
        <v>0</v>
      </c>
      <c r="H46" s="9">
        <v>0</v>
      </c>
      <c r="I46" s="12">
        <v>0</v>
      </c>
      <c r="J46" s="4">
        <v>0</v>
      </c>
      <c r="K46" s="9">
        <v>0</v>
      </c>
      <c r="L46" s="12"/>
      <c r="M46" s="4"/>
      <c r="N46" s="9"/>
      <c r="O46" s="12">
        <v>0</v>
      </c>
      <c r="P46" s="4">
        <v>0</v>
      </c>
      <c r="Q46" s="9">
        <v>0</v>
      </c>
      <c r="R46" s="12">
        <v>0</v>
      </c>
      <c r="S46" s="4">
        <v>0</v>
      </c>
      <c r="T46" s="9">
        <v>0</v>
      </c>
      <c r="U46" s="12"/>
      <c r="V46" s="4"/>
      <c r="W46" s="9"/>
      <c r="X46" s="12">
        <v>0</v>
      </c>
      <c r="Y46" s="4">
        <v>0</v>
      </c>
      <c r="Z46" s="9">
        <v>0</v>
      </c>
      <c r="AA46" s="12">
        <v>0</v>
      </c>
      <c r="AB46" s="4">
        <v>0</v>
      </c>
      <c r="AC46" s="9">
        <v>0</v>
      </c>
      <c r="AD46" s="12">
        <v>0</v>
      </c>
      <c r="AE46" s="4">
        <v>0</v>
      </c>
      <c r="AF46" s="9">
        <v>0</v>
      </c>
      <c r="AG46" s="12">
        <v>0</v>
      </c>
      <c r="AH46" s="4">
        <v>0</v>
      </c>
      <c r="AI46" s="9">
        <v>0</v>
      </c>
      <c r="AJ46" s="12">
        <v>0</v>
      </c>
      <c r="AK46" s="4">
        <v>0</v>
      </c>
      <c r="AL46" s="9">
        <v>0</v>
      </c>
      <c r="AM46" s="12">
        <v>0</v>
      </c>
      <c r="AN46" s="4">
        <v>0</v>
      </c>
      <c r="AO46" s="9">
        <v>0</v>
      </c>
      <c r="AP46" s="12">
        <v>0</v>
      </c>
      <c r="AQ46" s="4">
        <v>0</v>
      </c>
      <c r="AR46" s="9">
        <f t="shared" si="438"/>
        <v>0</v>
      </c>
      <c r="AS46" s="12">
        <v>0</v>
      </c>
      <c r="AT46" s="4">
        <v>0</v>
      </c>
      <c r="AU46" s="9">
        <f t="shared" si="439"/>
        <v>0</v>
      </c>
      <c r="AV46" s="12">
        <v>0</v>
      </c>
      <c r="AW46" s="4">
        <v>0</v>
      </c>
      <c r="AX46" s="9">
        <v>0</v>
      </c>
      <c r="AY46" s="12">
        <v>0</v>
      </c>
      <c r="AZ46" s="4">
        <v>0</v>
      </c>
      <c r="BA46" s="9">
        <v>0</v>
      </c>
      <c r="BB46" s="12"/>
      <c r="BC46" s="4"/>
      <c r="BD46" s="9"/>
      <c r="BE46" s="12">
        <v>0</v>
      </c>
      <c r="BF46" s="4">
        <v>0</v>
      </c>
      <c r="BG46" s="9">
        <v>0</v>
      </c>
      <c r="BH46" s="12"/>
      <c r="BI46" s="4"/>
      <c r="BJ46" s="9"/>
      <c r="BK46" s="12">
        <v>0</v>
      </c>
      <c r="BL46" s="4">
        <v>0</v>
      </c>
      <c r="BM46" s="9">
        <v>0</v>
      </c>
      <c r="BN46" s="12">
        <v>0</v>
      </c>
      <c r="BO46" s="4">
        <v>0</v>
      </c>
      <c r="BP46" s="9">
        <v>0</v>
      </c>
      <c r="BQ46" s="12">
        <v>0</v>
      </c>
      <c r="BR46" s="4">
        <v>0</v>
      </c>
      <c r="BS46" s="9">
        <v>0</v>
      </c>
      <c r="BT46" s="12">
        <v>0</v>
      </c>
      <c r="BU46" s="4">
        <v>0</v>
      </c>
      <c r="BV46" s="9">
        <v>0</v>
      </c>
      <c r="BW46" s="12">
        <v>0</v>
      </c>
      <c r="BX46" s="4">
        <v>0</v>
      </c>
      <c r="BY46" s="9">
        <v>0</v>
      </c>
      <c r="BZ46" s="12">
        <v>0</v>
      </c>
      <c r="CA46" s="4">
        <v>0</v>
      </c>
      <c r="CB46" s="9">
        <v>0</v>
      </c>
      <c r="CC46" s="12">
        <v>0</v>
      </c>
      <c r="CD46" s="4">
        <v>0</v>
      </c>
      <c r="CE46" s="9">
        <v>0</v>
      </c>
      <c r="CF46" s="12">
        <v>0</v>
      </c>
      <c r="CG46" s="4">
        <v>0</v>
      </c>
      <c r="CH46" s="9">
        <v>0</v>
      </c>
      <c r="CI46" s="12">
        <v>0</v>
      </c>
      <c r="CJ46" s="4">
        <v>0</v>
      </c>
      <c r="CK46" s="9">
        <f t="shared" si="440"/>
        <v>0</v>
      </c>
      <c r="CL46" s="12">
        <v>0</v>
      </c>
      <c r="CM46" s="4">
        <v>0</v>
      </c>
      <c r="CN46" s="9">
        <v>0</v>
      </c>
      <c r="CO46" s="12">
        <v>0</v>
      </c>
      <c r="CP46" s="4">
        <v>0</v>
      </c>
      <c r="CQ46" s="9">
        <v>0</v>
      </c>
      <c r="CR46" s="12">
        <v>0</v>
      </c>
      <c r="CS46" s="4">
        <v>0</v>
      </c>
      <c r="CT46" s="9">
        <v>0</v>
      </c>
      <c r="CU46" s="12">
        <v>0</v>
      </c>
      <c r="CV46" s="4">
        <v>0</v>
      </c>
      <c r="CW46" s="9">
        <v>0</v>
      </c>
      <c r="CX46" s="12">
        <v>8</v>
      </c>
      <c r="CY46" s="4">
        <v>28</v>
      </c>
      <c r="CZ46" s="9">
        <f t="shared" ref="CZ46:CZ56" si="456">CY46/CX46*1000</f>
        <v>3500</v>
      </c>
      <c r="DA46" s="12">
        <v>0</v>
      </c>
      <c r="DB46" s="4">
        <v>0</v>
      </c>
      <c r="DC46" s="9">
        <v>0</v>
      </c>
      <c r="DD46" s="12">
        <v>0</v>
      </c>
      <c r="DE46" s="4">
        <v>0</v>
      </c>
      <c r="DF46" s="9">
        <f t="shared" si="441"/>
        <v>0</v>
      </c>
      <c r="DG46" s="12">
        <v>0</v>
      </c>
      <c r="DH46" s="4">
        <v>0</v>
      </c>
      <c r="DI46" s="9">
        <v>0</v>
      </c>
      <c r="DJ46" s="12">
        <v>0</v>
      </c>
      <c r="DK46" s="4">
        <v>0</v>
      </c>
      <c r="DL46" s="9">
        <v>0</v>
      </c>
      <c r="DM46" s="12">
        <v>0</v>
      </c>
      <c r="DN46" s="4">
        <v>0</v>
      </c>
      <c r="DO46" s="9">
        <f t="shared" si="442"/>
        <v>0</v>
      </c>
      <c r="DP46" s="12">
        <v>0</v>
      </c>
      <c r="DQ46" s="4">
        <v>0</v>
      </c>
      <c r="DR46" s="9">
        <v>0</v>
      </c>
      <c r="DS46" s="12">
        <v>0</v>
      </c>
      <c r="DT46" s="4">
        <v>0</v>
      </c>
      <c r="DU46" s="9">
        <v>0</v>
      </c>
      <c r="DV46" s="12">
        <v>0</v>
      </c>
      <c r="DW46" s="4">
        <v>0</v>
      </c>
      <c r="DX46" s="9">
        <v>0</v>
      </c>
      <c r="DY46" s="12">
        <v>0</v>
      </c>
      <c r="DZ46" s="4">
        <v>0</v>
      </c>
      <c r="EA46" s="9">
        <v>0</v>
      </c>
      <c r="EB46" s="12"/>
      <c r="EC46" s="4"/>
      <c r="ED46" s="9"/>
      <c r="EE46" s="12">
        <v>0</v>
      </c>
      <c r="EF46" s="4">
        <v>0</v>
      </c>
      <c r="EG46" s="9">
        <v>0</v>
      </c>
      <c r="EH46" s="12">
        <v>0</v>
      </c>
      <c r="EI46" s="4">
        <v>0</v>
      </c>
      <c r="EJ46" s="9">
        <v>0</v>
      </c>
      <c r="EK46" s="12">
        <v>0</v>
      </c>
      <c r="EL46" s="4">
        <v>0</v>
      </c>
      <c r="EM46" s="9">
        <v>0</v>
      </c>
      <c r="EN46" s="12">
        <v>0</v>
      </c>
      <c r="EO46" s="4">
        <v>0</v>
      </c>
      <c r="EP46" s="9">
        <v>0</v>
      </c>
      <c r="EQ46" s="12">
        <v>0</v>
      </c>
      <c r="ER46" s="4">
        <v>0</v>
      </c>
      <c r="ES46" s="9">
        <v>0</v>
      </c>
      <c r="ET46" s="12">
        <v>0</v>
      </c>
      <c r="EU46" s="4">
        <v>0</v>
      </c>
      <c r="EV46" s="9">
        <v>0</v>
      </c>
      <c r="EW46" s="12">
        <v>0</v>
      </c>
      <c r="EX46" s="4">
        <v>0</v>
      </c>
      <c r="EY46" s="9">
        <v>0</v>
      </c>
      <c r="EZ46" s="12">
        <v>0</v>
      </c>
      <c r="FA46" s="4">
        <v>0</v>
      </c>
      <c r="FB46" s="9">
        <v>0</v>
      </c>
      <c r="FC46" s="12">
        <v>0</v>
      </c>
      <c r="FD46" s="4">
        <v>0</v>
      </c>
      <c r="FE46" s="9">
        <v>0</v>
      </c>
      <c r="FF46" s="12">
        <v>0</v>
      </c>
      <c r="FG46" s="4">
        <v>0</v>
      </c>
      <c r="FH46" s="9">
        <v>0</v>
      </c>
      <c r="FI46" s="12">
        <v>0</v>
      </c>
      <c r="FJ46" s="4">
        <v>0</v>
      </c>
      <c r="FK46" s="9">
        <v>0</v>
      </c>
      <c r="FL46" s="12">
        <v>0</v>
      </c>
      <c r="FM46" s="4">
        <v>0</v>
      </c>
      <c r="FN46" s="9">
        <v>0</v>
      </c>
      <c r="FO46" s="12">
        <v>0</v>
      </c>
      <c r="FP46" s="4">
        <v>0</v>
      </c>
      <c r="FQ46" s="9">
        <v>0</v>
      </c>
      <c r="FR46" s="12">
        <v>0</v>
      </c>
      <c r="FS46" s="4">
        <v>0</v>
      </c>
      <c r="FT46" s="9">
        <v>0</v>
      </c>
      <c r="FU46" s="12">
        <v>0</v>
      </c>
      <c r="FV46" s="4">
        <v>0</v>
      </c>
      <c r="FW46" s="9">
        <f t="shared" si="443"/>
        <v>0</v>
      </c>
      <c r="FX46" s="12">
        <v>0</v>
      </c>
      <c r="FY46" s="4">
        <v>0</v>
      </c>
      <c r="FZ46" s="9">
        <v>0</v>
      </c>
      <c r="GA46" s="12">
        <v>0</v>
      </c>
      <c r="GB46" s="4">
        <v>0</v>
      </c>
      <c r="GC46" s="9">
        <f t="shared" si="444"/>
        <v>0</v>
      </c>
      <c r="GD46" s="12">
        <v>0</v>
      </c>
      <c r="GE46" s="4">
        <v>0</v>
      </c>
      <c r="GF46" s="9">
        <v>0</v>
      </c>
      <c r="GG46" s="12">
        <v>0</v>
      </c>
      <c r="GH46" s="4">
        <v>0</v>
      </c>
      <c r="GI46" s="9">
        <v>0</v>
      </c>
      <c r="GJ46" s="12">
        <v>0</v>
      </c>
      <c r="GK46" s="4">
        <v>0</v>
      </c>
      <c r="GL46" s="9">
        <v>0</v>
      </c>
      <c r="GM46" s="12">
        <v>0</v>
      </c>
      <c r="GN46" s="4">
        <v>0</v>
      </c>
      <c r="GO46" s="9">
        <v>0</v>
      </c>
      <c r="GP46" s="12">
        <v>0</v>
      </c>
      <c r="GQ46" s="4">
        <v>0</v>
      </c>
      <c r="GR46" s="9">
        <v>0</v>
      </c>
      <c r="GS46" s="12">
        <v>0</v>
      </c>
      <c r="GT46" s="4">
        <v>0</v>
      </c>
      <c r="GU46" s="9">
        <v>0</v>
      </c>
      <c r="GV46" s="12">
        <v>0</v>
      </c>
      <c r="GW46" s="4">
        <v>0</v>
      </c>
      <c r="GX46" s="9">
        <v>0</v>
      </c>
      <c r="GY46" s="12">
        <v>0</v>
      </c>
      <c r="GZ46" s="4">
        <v>0</v>
      </c>
      <c r="HA46" s="9">
        <v>0</v>
      </c>
      <c r="HB46" s="12">
        <v>0</v>
      </c>
      <c r="HC46" s="4">
        <v>0</v>
      </c>
      <c r="HD46" s="9">
        <v>0</v>
      </c>
      <c r="HE46" s="12">
        <v>0</v>
      </c>
      <c r="HF46" s="4">
        <v>0</v>
      </c>
      <c r="HG46" s="9">
        <v>0</v>
      </c>
      <c r="HH46" s="12">
        <v>0</v>
      </c>
      <c r="HI46" s="4">
        <v>0</v>
      </c>
      <c r="HJ46" s="9">
        <v>0</v>
      </c>
      <c r="HK46" s="12">
        <v>0</v>
      </c>
      <c r="HL46" s="4">
        <v>0</v>
      </c>
      <c r="HM46" s="9">
        <v>0</v>
      </c>
      <c r="HN46" s="12">
        <v>0</v>
      </c>
      <c r="HO46" s="4">
        <v>0</v>
      </c>
      <c r="HP46" s="9">
        <v>0</v>
      </c>
      <c r="HQ46" s="12">
        <v>0</v>
      </c>
      <c r="HR46" s="4">
        <v>0</v>
      </c>
      <c r="HS46" s="9">
        <v>0</v>
      </c>
      <c r="HT46" s="12">
        <v>0</v>
      </c>
      <c r="HU46" s="4">
        <v>0</v>
      </c>
      <c r="HV46" s="9">
        <v>0</v>
      </c>
      <c r="HW46" s="12">
        <v>0</v>
      </c>
      <c r="HX46" s="4">
        <v>0</v>
      </c>
      <c r="HY46" s="9">
        <v>0</v>
      </c>
      <c r="HZ46" s="12">
        <v>0</v>
      </c>
      <c r="IA46" s="4">
        <v>0</v>
      </c>
      <c r="IB46" s="9">
        <v>0</v>
      </c>
      <c r="IC46" s="12">
        <v>0</v>
      </c>
      <c r="ID46" s="4">
        <v>0</v>
      </c>
      <c r="IE46" s="9">
        <v>0</v>
      </c>
      <c r="IF46" s="12">
        <v>0</v>
      </c>
      <c r="IG46" s="4">
        <v>0</v>
      </c>
      <c r="IH46" s="9">
        <v>0</v>
      </c>
      <c r="II46" s="12"/>
      <c r="IJ46" s="4"/>
      <c r="IK46" s="9"/>
      <c r="IL46" s="12">
        <v>0</v>
      </c>
      <c r="IM46" s="4">
        <v>0</v>
      </c>
      <c r="IN46" s="9">
        <f t="shared" si="445"/>
        <v>0</v>
      </c>
      <c r="IO46" s="12">
        <v>0</v>
      </c>
      <c r="IP46" s="4">
        <v>0</v>
      </c>
      <c r="IQ46" s="9">
        <f t="shared" si="446"/>
        <v>0</v>
      </c>
      <c r="IR46" s="12">
        <v>0</v>
      </c>
      <c r="IS46" s="4">
        <v>0</v>
      </c>
      <c r="IT46" s="9">
        <f t="shared" si="447"/>
        <v>0</v>
      </c>
      <c r="IU46" s="12">
        <v>121</v>
      </c>
      <c r="IV46" s="4">
        <v>359</v>
      </c>
      <c r="IW46" s="9">
        <f t="shared" ref="IW46" si="457">IV46/IU46*1000</f>
        <v>2966.9421487603308</v>
      </c>
      <c r="IX46" s="12">
        <v>34</v>
      </c>
      <c r="IY46" s="4">
        <v>105</v>
      </c>
      <c r="IZ46" s="9">
        <f t="shared" ref="IZ46:IZ56" si="458">IY46/IX46*1000</f>
        <v>3088.2352941176473</v>
      </c>
      <c r="JA46" s="12">
        <v>0</v>
      </c>
      <c r="JB46" s="4">
        <v>0</v>
      </c>
      <c r="JC46" s="9">
        <v>0</v>
      </c>
      <c r="JD46" s="12"/>
      <c r="JE46" s="4"/>
      <c r="JF46" s="9"/>
      <c r="JG46" s="12">
        <v>0</v>
      </c>
      <c r="JH46" s="4">
        <v>0</v>
      </c>
      <c r="JI46" s="9">
        <v>0</v>
      </c>
      <c r="JJ46" s="12">
        <v>0</v>
      </c>
      <c r="JK46" s="4">
        <v>0</v>
      </c>
      <c r="JL46" s="9">
        <f t="shared" si="448"/>
        <v>0</v>
      </c>
      <c r="JM46" s="12"/>
      <c r="JN46" s="4"/>
      <c r="JO46" s="9"/>
      <c r="JP46" s="12">
        <v>0</v>
      </c>
      <c r="JQ46" s="4">
        <v>0</v>
      </c>
      <c r="JR46" s="9">
        <v>0</v>
      </c>
      <c r="JS46" s="12">
        <v>0</v>
      </c>
      <c r="JT46" s="4">
        <v>0</v>
      </c>
      <c r="JU46" s="9">
        <v>0</v>
      </c>
      <c r="JV46" s="12">
        <v>0</v>
      </c>
      <c r="JW46" s="4">
        <v>0</v>
      </c>
      <c r="JX46" s="9">
        <v>0</v>
      </c>
      <c r="JY46" s="12">
        <v>0</v>
      </c>
      <c r="JZ46" s="4">
        <v>0</v>
      </c>
      <c r="KA46" s="9">
        <v>0</v>
      </c>
      <c r="KB46" s="12">
        <v>0</v>
      </c>
      <c r="KC46" s="4">
        <v>0</v>
      </c>
      <c r="KD46" s="9">
        <v>0</v>
      </c>
      <c r="KE46" s="12">
        <v>2395</v>
      </c>
      <c r="KF46" s="4">
        <v>5052</v>
      </c>
      <c r="KG46" s="9">
        <f t="shared" ref="KG46:KG56" si="459">KF46/KE46*1000</f>
        <v>2109.3945720250522</v>
      </c>
      <c r="KH46" s="12">
        <v>0</v>
      </c>
      <c r="KI46" s="4">
        <v>0</v>
      </c>
      <c r="KJ46" s="9">
        <v>0</v>
      </c>
      <c r="KK46" s="12">
        <v>0</v>
      </c>
      <c r="KL46" s="4">
        <v>0</v>
      </c>
      <c r="KM46" s="9">
        <v>0</v>
      </c>
      <c r="KN46" s="12">
        <v>0</v>
      </c>
      <c r="KO46" s="4">
        <v>0</v>
      </c>
      <c r="KP46" s="9">
        <v>0</v>
      </c>
      <c r="KQ46" s="12">
        <v>0</v>
      </c>
      <c r="KR46" s="4">
        <v>0</v>
      </c>
      <c r="KS46" s="9">
        <v>0</v>
      </c>
      <c r="KT46" s="12">
        <v>0</v>
      </c>
      <c r="KU46" s="4">
        <v>0</v>
      </c>
      <c r="KV46" s="9">
        <v>0</v>
      </c>
      <c r="KW46" s="12">
        <v>0</v>
      </c>
      <c r="KX46" s="4">
        <v>39</v>
      </c>
      <c r="KY46" s="9">
        <v>0</v>
      </c>
      <c r="KZ46" s="12">
        <v>0</v>
      </c>
      <c r="LA46" s="4">
        <v>0</v>
      </c>
      <c r="LB46" s="9">
        <v>0</v>
      </c>
      <c r="LC46" s="12">
        <v>0</v>
      </c>
      <c r="LD46" s="4">
        <v>0</v>
      </c>
      <c r="LE46" s="9">
        <v>0</v>
      </c>
      <c r="LF46" s="12">
        <v>0</v>
      </c>
      <c r="LG46" s="4">
        <v>0</v>
      </c>
      <c r="LH46" s="9">
        <f t="shared" si="449"/>
        <v>0</v>
      </c>
      <c r="LI46" s="12">
        <v>0</v>
      </c>
      <c r="LJ46" s="4">
        <v>0</v>
      </c>
      <c r="LK46" s="9">
        <v>0</v>
      </c>
      <c r="LL46" s="12">
        <v>0</v>
      </c>
      <c r="LM46" s="4">
        <v>0</v>
      </c>
      <c r="LN46" s="9">
        <v>0</v>
      </c>
      <c r="LO46" s="12">
        <v>0</v>
      </c>
      <c r="LP46" s="4">
        <v>0</v>
      </c>
      <c r="LQ46" s="9">
        <f t="shared" si="450"/>
        <v>0</v>
      </c>
      <c r="LR46" s="12">
        <v>0</v>
      </c>
      <c r="LS46" s="4">
        <v>0</v>
      </c>
      <c r="LT46" s="9">
        <v>0</v>
      </c>
      <c r="LU46" s="12">
        <v>0</v>
      </c>
      <c r="LV46" s="4">
        <v>0</v>
      </c>
      <c r="LW46" s="9">
        <v>0</v>
      </c>
      <c r="LX46" s="12">
        <v>0</v>
      </c>
      <c r="LY46" s="4">
        <v>0</v>
      </c>
      <c r="LZ46" s="9">
        <v>0</v>
      </c>
      <c r="MA46" s="12">
        <v>0</v>
      </c>
      <c r="MB46" s="4">
        <v>0</v>
      </c>
      <c r="MC46" s="9">
        <f t="shared" si="451"/>
        <v>0</v>
      </c>
      <c r="MD46" s="12">
        <v>0</v>
      </c>
      <c r="ME46" s="4">
        <v>0</v>
      </c>
      <c r="MF46" s="9">
        <v>0</v>
      </c>
      <c r="MG46" s="12">
        <v>0</v>
      </c>
      <c r="MH46" s="4">
        <v>0</v>
      </c>
      <c r="MI46" s="9">
        <v>0</v>
      </c>
      <c r="MJ46" s="12">
        <v>0</v>
      </c>
      <c r="MK46" s="4">
        <v>0</v>
      </c>
      <c r="ML46" s="9">
        <v>0</v>
      </c>
      <c r="MM46" s="12">
        <v>0</v>
      </c>
      <c r="MN46" s="4">
        <v>0</v>
      </c>
      <c r="MO46" s="9">
        <v>0</v>
      </c>
      <c r="MP46" s="12">
        <v>0</v>
      </c>
      <c r="MQ46" s="4">
        <v>0</v>
      </c>
      <c r="MR46" s="9">
        <v>0</v>
      </c>
      <c r="MS46" s="12">
        <v>0</v>
      </c>
      <c r="MT46" s="4">
        <v>0</v>
      </c>
      <c r="MU46" s="9">
        <v>0</v>
      </c>
      <c r="MV46" s="12">
        <v>0</v>
      </c>
      <c r="MW46" s="4">
        <v>0</v>
      </c>
      <c r="MX46" s="9">
        <v>0</v>
      </c>
      <c r="MY46" s="12">
        <v>0</v>
      </c>
      <c r="MZ46" s="4">
        <v>0</v>
      </c>
      <c r="NA46" s="9">
        <v>0</v>
      </c>
      <c r="NB46" s="12">
        <v>0</v>
      </c>
      <c r="NC46" s="4">
        <v>0</v>
      </c>
      <c r="ND46" s="9">
        <v>0</v>
      </c>
      <c r="NE46" s="12">
        <v>0</v>
      </c>
      <c r="NF46" s="4">
        <v>0</v>
      </c>
      <c r="NG46" s="9">
        <v>0</v>
      </c>
      <c r="NH46" s="12">
        <v>0</v>
      </c>
      <c r="NI46" s="4">
        <v>0</v>
      </c>
      <c r="NJ46" s="9">
        <v>0</v>
      </c>
      <c r="NK46" s="12"/>
      <c r="NL46" s="4"/>
      <c r="NM46" s="9"/>
      <c r="NN46" s="12"/>
      <c r="NO46" s="4"/>
      <c r="NP46" s="9"/>
      <c r="NQ46" s="12">
        <v>0</v>
      </c>
      <c r="NR46" s="4">
        <v>0</v>
      </c>
      <c r="NS46" s="9">
        <v>0</v>
      </c>
      <c r="NT46" s="12"/>
      <c r="NU46" s="221"/>
      <c r="NV46" s="9"/>
      <c r="NW46" s="12">
        <v>0</v>
      </c>
      <c r="NX46" s="4">
        <v>0</v>
      </c>
      <c r="NY46" s="9">
        <v>0</v>
      </c>
      <c r="NZ46" s="12">
        <v>0</v>
      </c>
      <c r="OA46" s="4">
        <v>0</v>
      </c>
      <c r="OB46" s="9">
        <v>0</v>
      </c>
      <c r="OC46" s="12">
        <v>0</v>
      </c>
      <c r="OD46" s="4">
        <v>0</v>
      </c>
      <c r="OE46" s="9">
        <v>0</v>
      </c>
      <c r="OF46" s="12">
        <v>0</v>
      </c>
      <c r="OG46" s="4">
        <v>0</v>
      </c>
      <c r="OH46" s="9">
        <v>0</v>
      </c>
      <c r="OI46" s="12">
        <v>0</v>
      </c>
      <c r="OJ46" s="4">
        <v>0</v>
      </c>
      <c r="OK46" s="9">
        <v>0</v>
      </c>
      <c r="OL46" s="12">
        <v>0</v>
      </c>
      <c r="OM46" s="4">
        <v>0</v>
      </c>
      <c r="ON46" s="9">
        <v>0</v>
      </c>
      <c r="OO46" s="12">
        <v>0</v>
      </c>
      <c r="OP46" s="4">
        <v>0</v>
      </c>
      <c r="OQ46" s="9">
        <v>0</v>
      </c>
      <c r="OR46" s="12">
        <v>0</v>
      </c>
      <c r="OS46" s="4">
        <v>0</v>
      </c>
      <c r="OT46" s="9">
        <v>0</v>
      </c>
      <c r="OU46" s="12">
        <v>0</v>
      </c>
      <c r="OV46" s="4">
        <v>0</v>
      </c>
      <c r="OW46" s="9">
        <v>0</v>
      </c>
      <c r="OX46" s="12">
        <v>0</v>
      </c>
      <c r="OY46" s="4">
        <v>0</v>
      </c>
      <c r="OZ46" s="9">
        <v>0</v>
      </c>
      <c r="PA46" s="12">
        <v>0</v>
      </c>
      <c r="PB46" s="4">
        <v>0</v>
      </c>
      <c r="PC46" s="9">
        <v>0</v>
      </c>
      <c r="PD46" s="12">
        <v>0</v>
      </c>
      <c r="PE46" s="4">
        <v>0</v>
      </c>
      <c r="PF46" s="9">
        <v>0</v>
      </c>
      <c r="PG46" s="12">
        <v>0</v>
      </c>
      <c r="PH46" s="4">
        <v>0</v>
      </c>
      <c r="PI46" s="9">
        <v>0</v>
      </c>
      <c r="PJ46" s="12">
        <v>0</v>
      </c>
      <c r="PK46" s="4">
        <v>0</v>
      </c>
      <c r="PL46" s="9">
        <f t="shared" si="452"/>
        <v>0</v>
      </c>
      <c r="PM46" s="12">
        <v>0</v>
      </c>
      <c r="PN46" s="4">
        <v>0</v>
      </c>
      <c r="PO46" s="9">
        <f t="shared" si="453"/>
        <v>0</v>
      </c>
      <c r="PP46" s="12">
        <v>0</v>
      </c>
      <c r="PQ46" s="4">
        <v>0</v>
      </c>
      <c r="PR46" s="9">
        <v>0</v>
      </c>
      <c r="PS46" s="12">
        <v>0</v>
      </c>
      <c r="PT46" s="4">
        <v>0</v>
      </c>
      <c r="PU46" s="9">
        <v>0</v>
      </c>
      <c r="PV46" s="12">
        <v>0</v>
      </c>
      <c r="PW46" s="4">
        <v>0</v>
      </c>
      <c r="PX46" s="9">
        <v>0</v>
      </c>
      <c r="PY46" s="12">
        <v>0</v>
      </c>
      <c r="PZ46" s="4">
        <v>0</v>
      </c>
      <c r="QA46" s="9">
        <v>0</v>
      </c>
      <c r="QB46" s="12">
        <v>0</v>
      </c>
      <c r="QC46" s="4">
        <v>0</v>
      </c>
      <c r="QD46" s="9">
        <v>0</v>
      </c>
      <c r="QE46" s="12">
        <v>0</v>
      </c>
      <c r="QF46" s="4">
        <v>3</v>
      </c>
      <c r="QG46" s="9">
        <v>0</v>
      </c>
      <c r="QH46" s="12">
        <v>0</v>
      </c>
      <c r="QI46" s="4">
        <v>0</v>
      </c>
      <c r="QJ46" s="9">
        <v>0</v>
      </c>
      <c r="QK46" s="12">
        <v>0</v>
      </c>
      <c r="QL46" s="4">
        <v>0</v>
      </c>
      <c r="QM46" s="9">
        <v>0</v>
      </c>
      <c r="QN46" s="12">
        <v>0</v>
      </c>
      <c r="QO46" s="4">
        <v>0</v>
      </c>
      <c r="QP46" s="9">
        <v>0</v>
      </c>
      <c r="QQ46" s="12">
        <v>0</v>
      </c>
      <c r="QR46" s="4">
        <v>0</v>
      </c>
      <c r="QS46" s="9">
        <v>0</v>
      </c>
      <c r="QT46" s="12">
        <v>58</v>
      </c>
      <c r="QU46" s="4">
        <v>132</v>
      </c>
      <c r="QV46" s="9">
        <f t="shared" si="454"/>
        <v>2275.8620689655172</v>
      </c>
      <c r="QW46" s="12">
        <v>60</v>
      </c>
      <c r="QX46" s="4">
        <v>145</v>
      </c>
      <c r="QY46" s="9">
        <f t="shared" si="455"/>
        <v>2416.6666666666665</v>
      </c>
      <c r="QZ46" s="12">
        <f t="shared" si="341"/>
        <v>2676</v>
      </c>
      <c r="RA46" s="9">
        <f t="shared" si="342"/>
        <v>5863</v>
      </c>
    </row>
    <row r="47" spans="1:469" x14ac:dyDescent="0.3">
      <c r="A47" s="98">
        <v>2007</v>
      </c>
      <c r="B47" s="94" t="s">
        <v>4</v>
      </c>
      <c r="C47" s="12">
        <v>0</v>
      </c>
      <c r="D47" s="4">
        <v>0</v>
      </c>
      <c r="E47" s="9">
        <f t="shared" si="437"/>
        <v>0</v>
      </c>
      <c r="F47" s="12">
        <v>0</v>
      </c>
      <c r="G47" s="4">
        <v>0</v>
      </c>
      <c r="H47" s="9">
        <v>0</v>
      </c>
      <c r="I47" s="12">
        <v>0</v>
      </c>
      <c r="J47" s="4">
        <v>0</v>
      </c>
      <c r="K47" s="9">
        <v>0</v>
      </c>
      <c r="L47" s="12"/>
      <c r="M47" s="4"/>
      <c r="N47" s="9"/>
      <c r="O47" s="12">
        <v>0</v>
      </c>
      <c r="P47" s="4">
        <v>0</v>
      </c>
      <c r="Q47" s="9">
        <v>0</v>
      </c>
      <c r="R47" s="12">
        <v>0</v>
      </c>
      <c r="S47" s="4">
        <v>0</v>
      </c>
      <c r="T47" s="9">
        <v>0</v>
      </c>
      <c r="U47" s="12"/>
      <c r="V47" s="4"/>
      <c r="W47" s="9"/>
      <c r="X47" s="12">
        <v>0</v>
      </c>
      <c r="Y47" s="4">
        <v>0</v>
      </c>
      <c r="Z47" s="9">
        <v>0</v>
      </c>
      <c r="AA47" s="12">
        <v>0</v>
      </c>
      <c r="AB47" s="4">
        <v>0</v>
      </c>
      <c r="AC47" s="9">
        <v>0</v>
      </c>
      <c r="AD47" s="12">
        <v>0</v>
      </c>
      <c r="AE47" s="4">
        <v>0</v>
      </c>
      <c r="AF47" s="9">
        <v>0</v>
      </c>
      <c r="AG47" s="12">
        <v>0</v>
      </c>
      <c r="AH47" s="4">
        <v>0</v>
      </c>
      <c r="AI47" s="9">
        <v>0</v>
      </c>
      <c r="AJ47" s="12">
        <v>0</v>
      </c>
      <c r="AK47" s="4">
        <v>0</v>
      </c>
      <c r="AL47" s="9">
        <v>0</v>
      </c>
      <c r="AM47" s="12">
        <v>0</v>
      </c>
      <c r="AN47" s="4">
        <v>0</v>
      </c>
      <c r="AO47" s="9">
        <v>0</v>
      </c>
      <c r="AP47" s="12">
        <v>0</v>
      </c>
      <c r="AQ47" s="4">
        <v>0</v>
      </c>
      <c r="AR47" s="9">
        <f t="shared" si="438"/>
        <v>0</v>
      </c>
      <c r="AS47" s="12">
        <v>0</v>
      </c>
      <c r="AT47" s="4">
        <v>0</v>
      </c>
      <c r="AU47" s="9">
        <f t="shared" si="439"/>
        <v>0</v>
      </c>
      <c r="AV47" s="12">
        <v>0</v>
      </c>
      <c r="AW47" s="4">
        <v>0</v>
      </c>
      <c r="AX47" s="9">
        <v>0</v>
      </c>
      <c r="AY47" s="12">
        <v>0</v>
      </c>
      <c r="AZ47" s="4">
        <v>0</v>
      </c>
      <c r="BA47" s="9">
        <v>0</v>
      </c>
      <c r="BB47" s="12"/>
      <c r="BC47" s="4"/>
      <c r="BD47" s="9"/>
      <c r="BE47" s="12">
        <v>0</v>
      </c>
      <c r="BF47" s="4">
        <v>0</v>
      </c>
      <c r="BG47" s="9">
        <v>0</v>
      </c>
      <c r="BH47" s="12"/>
      <c r="BI47" s="4"/>
      <c r="BJ47" s="9"/>
      <c r="BK47" s="12">
        <v>0</v>
      </c>
      <c r="BL47" s="4">
        <v>0</v>
      </c>
      <c r="BM47" s="9">
        <v>0</v>
      </c>
      <c r="BN47" s="12">
        <v>0</v>
      </c>
      <c r="BO47" s="4">
        <v>0</v>
      </c>
      <c r="BP47" s="9">
        <v>0</v>
      </c>
      <c r="BQ47" s="12">
        <v>0</v>
      </c>
      <c r="BR47" s="4">
        <v>0</v>
      </c>
      <c r="BS47" s="9">
        <v>0</v>
      </c>
      <c r="BT47" s="12">
        <v>0</v>
      </c>
      <c r="BU47" s="4">
        <v>0</v>
      </c>
      <c r="BV47" s="9">
        <v>0</v>
      </c>
      <c r="BW47" s="12">
        <v>0</v>
      </c>
      <c r="BX47" s="4">
        <v>0</v>
      </c>
      <c r="BY47" s="9">
        <v>0</v>
      </c>
      <c r="BZ47" s="12">
        <v>0</v>
      </c>
      <c r="CA47" s="4">
        <v>0</v>
      </c>
      <c r="CB47" s="9">
        <v>0</v>
      </c>
      <c r="CC47" s="12">
        <v>0</v>
      </c>
      <c r="CD47" s="4">
        <v>0</v>
      </c>
      <c r="CE47" s="9">
        <v>0</v>
      </c>
      <c r="CF47" s="12">
        <v>0</v>
      </c>
      <c r="CG47" s="4">
        <v>0</v>
      </c>
      <c r="CH47" s="9">
        <v>0</v>
      </c>
      <c r="CI47" s="12">
        <v>0</v>
      </c>
      <c r="CJ47" s="4">
        <v>0</v>
      </c>
      <c r="CK47" s="9">
        <f t="shared" si="440"/>
        <v>0</v>
      </c>
      <c r="CL47" s="12">
        <v>0</v>
      </c>
      <c r="CM47" s="4">
        <v>0</v>
      </c>
      <c r="CN47" s="9">
        <v>0</v>
      </c>
      <c r="CO47" s="12">
        <v>0</v>
      </c>
      <c r="CP47" s="4">
        <v>0</v>
      </c>
      <c r="CQ47" s="9">
        <v>0</v>
      </c>
      <c r="CR47" s="12">
        <v>0</v>
      </c>
      <c r="CS47" s="4">
        <v>0</v>
      </c>
      <c r="CT47" s="9">
        <v>0</v>
      </c>
      <c r="CU47" s="12">
        <v>0</v>
      </c>
      <c r="CV47" s="4">
        <v>0</v>
      </c>
      <c r="CW47" s="9">
        <v>0</v>
      </c>
      <c r="CX47" s="12">
        <v>0</v>
      </c>
      <c r="CY47" s="4">
        <v>0</v>
      </c>
      <c r="CZ47" s="9">
        <v>0</v>
      </c>
      <c r="DA47" s="12">
        <v>0</v>
      </c>
      <c r="DB47" s="4">
        <v>0</v>
      </c>
      <c r="DC47" s="9">
        <v>0</v>
      </c>
      <c r="DD47" s="12">
        <v>0</v>
      </c>
      <c r="DE47" s="4">
        <v>0</v>
      </c>
      <c r="DF47" s="9">
        <f t="shared" si="441"/>
        <v>0</v>
      </c>
      <c r="DG47" s="12">
        <v>0</v>
      </c>
      <c r="DH47" s="4">
        <v>0</v>
      </c>
      <c r="DI47" s="9">
        <v>0</v>
      </c>
      <c r="DJ47" s="12">
        <v>0</v>
      </c>
      <c r="DK47" s="4">
        <v>0</v>
      </c>
      <c r="DL47" s="9">
        <v>0</v>
      </c>
      <c r="DM47" s="12">
        <v>0</v>
      </c>
      <c r="DN47" s="4">
        <v>0</v>
      </c>
      <c r="DO47" s="9">
        <f t="shared" si="442"/>
        <v>0</v>
      </c>
      <c r="DP47" s="12">
        <v>0</v>
      </c>
      <c r="DQ47" s="4">
        <v>0</v>
      </c>
      <c r="DR47" s="9">
        <v>0</v>
      </c>
      <c r="DS47" s="12">
        <v>0</v>
      </c>
      <c r="DT47" s="4">
        <v>0</v>
      </c>
      <c r="DU47" s="9">
        <v>0</v>
      </c>
      <c r="DV47" s="12">
        <v>0</v>
      </c>
      <c r="DW47" s="4">
        <v>0</v>
      </c>
      <c r="DX47" s="9">
        <v>0</v>
      </c>
      <c r="DY47" s="12">
        <v>0</v>
      </c>
      <c r="DZ47" s="4">
        <v>0</v>
      </c>
      <c r="EA47" s="9">
        <v>0</v>
      </c>
      <c r="EB47" s="12"/>
      <c r="EC47" s="4"/>
      <c r="ED47" s="9"/>
      <c r="EE47" s="12">
        <v>0</v>
      </c>
      <c r="EF47" s="4">
        <v>0</v>
      </c>
      <c r="EG47" s="9">
        <v>0</v>
      </c>
      <c r="EH47" s="12">
        <v>0</v>
      </c>
      <c r="EI47" s="4">
        <v>0</v>
      </c>
      <c r="EJ47" s="9">
        <v>0</v>
      </c>
      <c r="EK47" s="12">
        <v>2</v>
      </c>
      <c r="EL47" s="4">
        <v>432</v>
      </c>
      <c r="EM47" s="9">
        <f t="shared" ref="EM47" si="460">EL47/EK47*1000</f>
        <v>216000</v>
      </c>
      <c r="EN47" s="12">
        <v>0</v>
      </c>
      <c r="EO47" s="4">
        <v>0</v>
      </c>
      <c r="EP47" s="9">
        <v>0</v>
      </c>
      <c r="EQ47" s="12">
        <v>0</v>
      </c>
      <c r="ER47" s="4">
        <v>0</v>
      </c>
      <c r="ES47" s="9">
        <v>0</v>
      </c>
      <c r="ET47" s="12">
        <v>0</v>
      </c>
      <c r="EU47" s="4">
        <v>0</v>
      </c>
      <c r="EV47" s="9">
        <v>0</v>
      </c>
      <c r="EW47" s="12">
        <v>0</v>
      </c>
      <c r="EX47" s="4">
        <v>0</v>
      </c>
      <c r="EY47" s="9">
        <v>0</v>
      </c>
      <c r="EZ47" s="12">
        <v>0</v>
      </c>
      <c r="FA47" s="4">
        <v>0</v>
      </c>
      <c r="FB47" s="9">
        <v>0</v>
      </c>
      <c r="FC47" s="12">
        <v>0</v>
      </c>
      <c r="FD47" s="4">
        <v>0</v>
      </c>
      <c r="FE47" s="9">
        <v>0</v>
      </c>
      <c r="FF47" s="12">
        <v>0</v>
      </c>
      <c r="FG47" s="4">
        <v>0</v>
      </c>
      <c r="FH47" s="9">
        <v>0</v>
      </c>
      <c r="FI47" s="12">
        <v>0</v>
      </c>
      <c r="FJ47" s="4">
        <v>0</v>
      </c>
      <c r="FK47" s="9">
        <v>0</v>
      </c>
      <c r="FL47" s="12">
        <v>0</v>
      </c>
      <c r="FM47" s="4">
        <v>0</v>
      </c>
      <c r="FN47" s="9">
        <v>0</v>
      </c>
      <c r="FO47" s="12">
        <v>0</v>
      </c>
      <c r="FP47" s="4">
        <v>0</v>
      </c>
      <c r="FQ47" s="9">
        <v>0</v>
      </c>
      <c r="FR47" s="12">
        <v>0</v>
      </c>
      <c r="FS47" s="4">
        <v>0</v>
      </c>
      <c r="FT47" s="9">
        <v>0</v>
      </c>
      <c r="FU47" s="12">
        <v>0</v>
      </c>
      <c r="FV47" s="4">
        <v>0</v>
      </c>
      <c r="FW47" s="9">
        <f t="shared" si="443"/>
        <v>0</v>
      </c>
      <c r="FX47" s="12">
        <v>0</v>
      </c>
      <c r="FY47" s="4">
        <v>0</v>
      </c>
      <c r="FZ47" s="9">
        <v>0</v>
      </c>
      <c r="GA47" s="12">
        <v>0</v>
      </c>
      <c r="GB47" s="4">
        <v>0</v>
      </c>
      <c r="GC47" s="9">
        <f t="shared" si="444"/>
        <v>0</v>
      </c>
      <c r="GD47" s="12">
        <v>0</v>
      </c>
      <c r="GE47" s="4">
        <v>0</v>
      </c>
      <c r="GF47" s="9">
        <v>0</v>
      </c>
      <c r="GG47" s="12">
        <v>0</v>
      </c>
      <c r="GH47" s="4">
        <v>0</v>
      </c>
      <c r="GI47" s="9">
        <v>0</v>
      </c>
      <c r="GJ47" s="12">
        <v>0</v>
      </c>
      <c r="GK47" s="4">
        <v>0</v>
      </c>
      <c r="GL47" s="9">
        <v>0</v>
      </c>
      <c r="GM47" s="12">
        <v>0</v>
      </c>
      <c r="GN47" s="4">
        <v>0</v>
      </c>
      <c r="GO47" s="9">
        <v>0</v>
      </c>
      <c r="GP47" s="12">
        <v>0</v>
      </c>
      <c r="GQ47" s="4">
        <v>0</v>
      </c>
      <c r="GR47" s="9">
        <v>0</v>
      </c>
      <c r="GS47" s="12">
        <v>0</v>
      </c>
      <c r="GT47" s="4">
        <v>0</v>
      </c>
      <c r="GU47" s="9">
        <v>0</v>
      </c>
      <c r="GV47" s="12">
        <v>0</v>
      </c>
      <c r="GW47" s="4">
        <v>0</v>
      </c>
      <c r="GX47" s="9">
        <v>0</v>
      </c>
      <c r="GY47" s="12">
        <v>0</v>
      </c>
      <c r="GZ47" s="4">
        <v>0</v>
      </c>
      <c r="HA47" s="9">
        <v>0</v>
      </c>
      <c r="HB47" s="12">
        <v>0</v>
      </c>
      <c r="HC47" s="4">
        <v>0</v>
      </c>
      <c r="HD47" s="9">
        <v>0</v>
      </c>
      <c r="HE47" s="12">
        <v>0</v>
      </c>
      <c r="HF47" s="4">
        <v>0</v>
      </c>
      <c r="HG47" s="9">
        <v>0</v>
      </c>
      <c r="HH47" s="12">
        <v>0</v>
      </c>
      <c r="HI47" s="4">
        <v>0</v>
      </c>
      <c r="HJ47" s="9">
        <v>0</v>
      </c>
      <c r="HK47" s="12">
        <v>0</v>
      </c>
      <c r="HL47" s="4">
        <v>5</v>
      </c>
      <c r="HM47" s="9">
        <v>0</v>
      </c>
      <c r="HN47" s="12">
        <v>0</v>
      </c>
      <c r="HO47" s="4">
        <v>0</v>
      </c>
      <c r="HP47" s="9">
        <v>0</v>
      </c>
      <c r="HQ47" s="12">
        <v>0</v>
      </c>
      <c r="HR47" s="4">
        <v>0</v>
      </c>
      <c r="HS47" s="9">
        <v>0</v>
      </c>
      <c r="HT47" s="12">
        <v>0</v>
      </c>
      <c r="HU47" s="4">
        <v>0</v>
      </c>
      <c r="HV47" s="9">
        <v>0</v>
      </c>
      <c r="HW47" s="12">
        <v>0</v>
      </c>
      <c r="HX47" s="4">
        <v>0</v>
      </c>
      <c r="HY47" s="9">
        <v>0</v>
      </c>
      <c r="HZ47" s="12">
        <v>0</v>
      </c>
      <c r="IA47" s="4">
        <v>0</v>
      </c>
      <c r="IB47" s="9">
        <v>0</v>
      </c>
      <c r="IC47" s="12">
        <v>0</v>
      </c>
      <c r="ID47" s="4">
        <v>0</v>
      </c>
      <c r="IE47" s="9">
        <v>0</v>
      </c>
      <c r="IF47" s="12">
        <v>0</v>
      </c>
      <c r="IG47" s="4">
        <v>0</v>
      </c>
      <c r="IH47" s="9">
        <v>0</v>
      </c>
      <c r="II47" s="12"/>
      <c r="IJ47" s="4"/>
      <c r="IK47" s="9"/>
      <c r="IL47" s="12">
        <v>0</v>
      </c>
      <c r="IM47" s="4">
        <v>0</v>
      </c>
      <c r="IN47" s="9">
        <f t="shared" si="445"/>
        <v>0</v>
      </c>
      <c r="IO47" s="12">
        <v>0</v>
      </c>
      <c r="IP47" s="4">
        <v>0</v>
      </c>
      <c r="IQ47" s="9">
        <f t="shared" si="446"/>
        <v>0</v>
      </c>
      <c r="IR47" s="12">
        <v>0</v>
      </c>
      <c r="IS47" s="4">
        <v>0</v>
      </c>
      <c r="IT47" s="9">
        <f t="shared" si="447"/>
        <v>0</v>
      </c>
      <c r="IU47" s="12">
        <v>0</v>
      </c>
      <c r="IV47" s="4">
        <v>0</v>
      </c>
      <c r="IW47" s="9">
        <v>0</v>
      </c>
      <c r="IX47" s="12">
        <v>30</v>
      </c>
      <c r="IY47" s="4">
        <v>92</v>
      </c>
      <c r="IZ47" s="9">
        <f t="shared" si="458"/>
        <v>3066.666666666667</v>
      </c>
      <c r="JA47" s="12">
        <v>0</v>
      </c>
      <c r="JB47" s="4">
        <v>0</v>
      </c>
      <c r="JC47" s="9">
        <v>0</v>
      </c>
      <c r="JD47" s="12"/>
      <c r="JE47" s="4"/>
      <c r="JF47" s="9"/>
      <c r="JG47" s="12">
        <v>0</v>
      </c>
      <c r="JH47" s="4">
        <v>0</v>
      </c>
      <c r="JI47" s="9">
        <v>0</v>
      </c>
      <c r="JJ47" s="12">
        <v>0</v>
      </c>
      <c r="JK47" s="4">
        <v>0</v>
      </c>
      <c r="JL47" s="9">
        <f t="shared" si="448"/>
        <v>0</v>
      </c>
      <c r="JM47" s="12"/>
      <c r="JN47" s="4"/>
      <c r="JO47" s="9"/>
      <c r="JP47" s="12">
        <v>0</v>
      </c>
      <c r="JQ47" s="4">
        <v>0</v>
      </c>
      <c r="JR47" s="9">
        <v>0</v>
      </c>
      <c r="JS47" s="12">
        <v>0</v>
      </c>
      <c r="JT47" s="4">
        <v>0</v>
      </c>
      <c r="JU47" s="9">
        <v>0</v>
      </c>
      <c r="JV47" s="12">
        <v>0</v>
      </c>
      <c r="JW47" s="4">
        <v>0</v>
      </c>
      <c r="JX47" s="9">
        <v>0</v>
      </c>
      <c r="JY47" s="12">
        <v>27410</v>
      </c>
      <c r="JZ47" s="4">
        <v>42725</v>
      </c>
      <c r="KA47" s="9">
        <f t="shared" ref="KA47" si="461">JZ47/JY47*1000</f>
        <v>1558.7376869755562</v>
      </c>
      <c r="KB47" s="12">
        <v>0</v>
      </c>
      <c r="KC47" s="4">
        <v>0</v>
      </c>
      <c r="KD47" s="9">
        <v>0</v>
      </c>
      <c r="KE47" s="12">
        <v>1817</v>
      </c>
      <c r="KF47" s="4">
        <v>2658</v>
      </c>
      <c r="KG47" s="9">
        <f t="shared" si="459"/>
        <v>1462.8508530544855</v>
      </c>
      <c r="KH47" s="12">
        <v>0</v>
      </c>
      <c r="KI47" s="4">
        <v>0</v>
      </c>
      <c r="KJ47" s="9">
        <v>0</v>
      </c>
      <c r="KK47" s="12">
        <v>0</v>
      </c>
      <c r="KL47" s="4">
        <v>0</v>
      </c>
      <c r="KM47" s="9">
        <v>0</v>
      </c>
      <c r="KN47" s="12">
        <v>0</v>
      </c>
      <c r="KO47" s="4">
        <v>0</v>
      </c>
      <c r="KP47" s="9">
        <v>0</v>
      </c>
      <c r="KQ47" s="12">
        <v>0</v>
      </c>
      <c r="KR47" s="4">
        <v>0</v>
      </c>
      <c r="KS47" s="9">
        <v>0</v>
      </c>
      <c r="KT47" s="12">
        <v>0</v>
      </c>
      <c r="KU47" s="4">
        <v>0</v>
      </c>
      <c r="KV47" s="9">
        <v>0</v>
      </c>
      <c r="KW47" s="12">
        <v>0</v>
      </c>
      <c r="KX47" s="4">
        <v>0</v>
      </c>
      <c r="KY47" s="9">
        <v>0</v>
      </c>
      <c r="KZ47" s="12">
        <v>0</v>
      </c>
      <c r="LA47" s="4">
        <v>0</v>
      </c>
      <c r="LB47" s="9">
        <v>0</v>
      </c>
      <c r="LC47" s="12">
        <v>0</v>
      </c>
      <c r="LD47" s="4">
        <v>0</v>
      </c>
      <c r="LE47" s="9">
        <v>0</v>
      </c>
      <c r="LF47" s="12">
        <v>0</v>
      </c>
      <c r="LG47" s="4">
        <v>0</v>
      </c>
      <c r="LH47" s="9">
        <f t="shared" si="449"/>
        <v>0</v>
      </c>
      <c r="LI47" s="12">
        <v>0</v>
      </c>
      <c r="LJ47" s="4">
        <v>0</v>
      </c>
      <c r="LK47" s="9">
        <v>0</v>
      </c>
      <c r="LL47" s="12">
        <v>0</v>
      </c>
      <c r="LM47" s="4">
        <v>0</v>
      </c>
      <c r="LN47" s="9">
        <v>0</v>
      </c>
      <c r="LO47" s="12">
        <v>0</v>
      </c>
      <c r="LP47" s="4">
        <v>0</v>
      </c>
      <c r="LQ47" s="9">
        <f t="shared" si="450"/>
        <v>0</v>
      </c>
      <c r="LR47" s="12">
        <v>0</v>
      </c>
      <c r="LS47" s="4">
        <v>0</v>
      </c>
      <c r="LT47" s="9">
        <v>0</v>
      </c>
      <c r="LU47" s="12">
        <v>0</v>
      </c>
      <c r="LV47" s="4">
        <v>0</v>
      </c>
      <c r="LW47" s="9">
        <v>0</v>
      </c>
      <c r="LX47" s="12">
        <v>0</v>
      </c>
      <c r="LY47" s="4">
        <v>0</v>
      </c>
      <c r="LZ47" s="9">
        <v>0</v>
      </c>
      <c r="MA47" s="12">
        <v>0</v>
      </c>
      <c r="MB47" s="4">
        <v>0</v>
      </c>
      <c r="MC47" s="9">
        <f t="shared" si="451"/>
        <v>0</v>
      </c>
      <c r="MD47" s="12">
        <v>0</v>
      </c>
      <c r="ME47" s="4">
        <v>0</v>
      </c>
      <c r="MF47" s="9">
        <v>0</v>
      </c>
      <c r="MG47" s="12">
        <v>0</v>
      </c>
      <c r="MH47" s="4">
        <v>0</v>
      </c>
      <c r="MI47" s="9">
        <v>0</v>
      </c>
      <c r="MJ47" s="12">
        <v>0</v>
      </c>
      <c r="MK47" s="4">
        <v>0</v>
      </c>
      <c r="ML47" s="9">
        <v>0</v>
      </c>
      <c r="MM47" s="12">
        <v>0</v>
      </c>
      <c r="MN47" s="4">
        <v>0</v>
      </c>
      <c r="MO47" s="9">
        <v>0</v>
      </c>
      <c r="MP47" s="12">
        <v>0</v>
      </c>
      <c r="MQ47" s="4">
        <v>0</v>
      </c>
      <c r="MR47" s="9">
        <v>0</v>
      </c>
      <c r="MS47" s="12">
        <v>0</v>
      </c>
      <c r="MT47" s="4">
        <v>0</v>
      </c>
      <c r="MU47" s="9">
        <v>0</v>
      </c>
      <c r="MV47" s="12">
        <v>0</v>
      </c>
      <c r="MW47" s="4">
        <v>0</v>
      </c>
      <c r="MX47" s="9">
        <v>0</v>
      </c>
      <c r="MY47" s="12">
        <v>0</v>
      </c>
      <c r="MZ47" s="4">
        <v>0</v>
      </c>
      <c r="NA47" s="9">
        <v>0</v>
      </c>
      <c r="NB47" s="12">
        <v>0</v>
      </c>
      <c r="NC47" s="4">
        <v>0</v>
      </c>
      <c r="ND47" s="9">
        <v>0</v>
      </c>
      <c r="NE47" s="12">
        <v>0</v>
      </c>
      <c r="NF47" s="4">
        <v>0</v>
      </c>
      <c r="NG47" s="9">
        <v>0</v>
      </c>
      <c r="NH47" s="12">
        <v>0</v>
      </c>
      <c r="NI47" s="4">
        <v>0</v>
      </c>
      <c r="NJ47" s="9">
        <v>0</v>
      </c>
      <c r="NK47" s="12"/>
      <c r="NL47" s="4"/>
      <c r="NM47" s="9"/>
      <c r="NN47" s="12"/>
      <c r="NO47" s="4"/>
      <c r="NP47" s="9"/>
      <c r="NQ47" s="12">
        <v>0</v>
      </c>
      <c r="NR47" s="4">
        <v>0</v>
      </c>
      <c r="NS47" s="9">
        <v>0</v>
      </c>
      <c r="NT47" s="12"/>
      <c r="NU47" s="221"/>
      <c r="NV47" s="9"/>
      <c r="NW47" s="12">
        <v>0</v>
      </c>
      <c r="NX47" s="4">
        <v>0</v>
      </c>
      <c r="NY47" s="9">
        <v>0</v>
      </c>
      <c r="NZ47" s="12">
        <v>0</v>
      </c>
      <c r="OA47" s="4">
        <v>0</v>
      </c>
      <c r="OB47" s="9">
        <v>0</v>
      </c>
      <c r="OC47" s="12">
        <v>0</v>
      </c>
      <c r="OD47" s="4">
        <v>0</v>
      </c>
      <c r="OE47" s="9">
        <v>0</v>
      </c>
      <c r="OF47" s="12">
        <v>0</v>
      </c>
      <c r="OG47" s="4">
        <v>0</v>
      </c>
      <c r="OH47" s="9">
        <v>0</v>
      </c>
      <c r="OI47" s="12">
        <v>0</v>
      </c>
      <c r="OJ47" s="4">
        <v>0</v>
      </c>
      <c r="OK47" s="9">
        <v>0</v>
      </c>
      <c r="OL47" s="12">
        <v>0</v>
      </c>
      <c r="OM47" s="4">
        <v>0</v>
      </c>
      <c r="ON47" s="9">
        <v>0</v>
      </c>
      <c r="OO47" s="12">
        <v>0</v>
      </c>
      <c r="OP47" s="4">
        <v>0</v>
      </c>
      <c r="OQ47" s="9">
        <v>0</v>
      </c>
      <c r="OR47" s="12">
        <v>0</v>
      </c>
      <c r="OS47" s="4">
        <v>0</v>
      </c>
      <c r="OT47" s="9">
        <v>0</v>
      </c>
      <c r="OU47" s="12">
        <v>0</v>
      </c>
      <c r="OV47" s="4">
        <v>0</v>
      </c>
      <c r="OW47" s="9">
        <v>0</v>
      </c>
      <c r="OX47" s="12">
        <v>0</v>
      </c>
      <c r="OY47" s="4">
        <v>0</v>
      </c>
      <c r="OZ47" s="9">
        <v>0</v>
      </c>
      <c r="PA47" s="12">
        <v>0</v>
      </c>
      <c r="PB47" s="4">
        <v>0</v>
      </c>
      <c r="PC47" s="9">
        <v>0</v>
      </c>
      <c r="PD47" s="12">
        <v>0</v>
      </c>
      <c r="PE47" s="4">
        <v>0</v>
      </c>
      <c r="PF47" s="9">
        <v>0</v>
      </c>
      <c r="PG47" s="12">
        <v>0</v>
      </c>
      <c r="PH47" s="4">
        <v>0</v>
      </c>
      <c r="PI47" s="9">
        <v>0</v>
      </c>
      <c r="PJ47" s="12">
        <v>0</v>
      </c>
      <c r="PK47" s="4">
        <v>0</v>
      </c>
      <c r="PL47" s="9">
        <f t="shared" si="452"/>
        <v>0</v>
      </c>
      <c r="PM47" s="12">
        <v>0</v>
      </c>
      <c r="PN47" s="4">
        <v>0</v>
      </c>
      <c r="PO47" s="9">
        <f t="shared" si="453"/>
        <v>0</v>
      </c>
      <c r="PP47" s="12">
        <v>0</v>
      </c>
      <c r="PQ47" s="4">
        <v>0</v>
      </c>
      <c r="PR47" s="9">
        <v>0</v>
      </c>
      <c r="PS47" s="12">
        <v>0</v>
      </c>
      <c r="PT47" s="4">
        <v>0</v>
      </c>
      <c r="PU47" s="9">
        <v>0</v>
      </c>
      <c r="PV47" s="12">
        <v>0</v>
      </c>
      <c r="PW47" s="4">
        <v>0</v>
      </c>
      <c r="PX47" s="9">
        <v>0</v>
      </c>
      <c r="PY47" s="12">
        <v>27</v>
      </c>
      <c r="PZ47" s="4">
        <v>133</v>
      </c>
      <c r="QA47" s="9">
        <f t="shared" ref="QA47:QA56" si="462">PZ47/PY47*1000</f>
        <v>4925.9259259259252</v>
      </c>
      <c r="QB47" s="12">
        <v>0</v>
      </c>
      <c r="QC47" s="4">
        <v>0</v>
      </c>
      <c r="QD47" s="9">
        <v>0</v>
      </c>
      <c r="QE47" s="12">
        <v>0</v>
      </c>
      <c r="QF47" s="4">
        <v>2</v>
      </c>
      <c r="QG47" s="9">
        <v>0</v>
      </c>
      <c r="QH47" s="12">
        <v>0</v>
      </c>
      <c r="QI47" s="4">
        <v>0</v>
      </c>
      <c r="QJ47" s="9">
        <v>0</v>
      </c>
      <c r="QK47" s="12">
        <v>0</v>
      </c>
      <c r="QL47" s="4">
        <v>0</v>
      </c>
      <c r="QM47" s="9">
        <v>0</v>
      </c>
      <c r="QN47" s="12">
        <v>0</v>
      </c>
      <c r="QO47" s="4">
        <v>0</v>
      </c>
      <c r="QP47" s="9">
        <v>0</v>
      </c>
      <c r="QQ47" s="12">
        <v>0</v>
      </c>
      <c r="QR47" s="4">
        <v>0</v>
      </c>
      <c r="QS47" s="9">
        <v>0</v>
      </c>
      <c r="QT47" s="12">
        <v>2</v>
      </c>
      <c r="QU47" s="4">
        <v>11</v>
      </c>
      <c r="QV47" s="9">
        <f t="shared" si="454"/>
        <v>5500</v>
      </c>
      <c r="QW47" s="12">
        <v>5326</v>
      </c>
      <c r="QX47" s="4">
        <v>7041</v>
      </c>
      <c r="QY47" s="9">
        <f t="shared" si="455"/>
        <v>1322.0052572286895</v>
      </c>
      <c r="QZ47" s="12">
        <f t="shared" si="341"/>
        <v>34614</v>
      </c>
      <c r="RA47" s="9">
        <f t="shared" si="342"/>
        <v>53099</v>
      </c>
    </row>
    <row r="48" spans="1:469" x14ac:dyDescent="0.3">
      <c r="A48" s="98">
        <v>2007</v>
      </c>
      <c r="B48" s="94" t="s">
        <v>5</v>
      </c>
      <c r="C48" s="12">
        <v>0</v>
      </c>
      <c r="D48" s="4">
        <v>0</v>
      </c>
      <c r="E48" s="9">
        <f t="shared" si="437"/>
        <v>0</v>
      </c>
      <c r="F48" s="12">
        <v>0</v>
      </c>
      <c r="G48" s="4">
        <v>0</v>
      </c>
      <c r="H48" s="9">
        <v>0</v>
      </c>
      <c r="I48" s="12">
        <v>0</v>
      </c>
      <c r="J48" s="4">
        <v>0</v>
      </c>
      <c r="K48" s="9">
        <v>0</v>
      </c>
      <c r="L48" s="12"/>
      <c r="M48" s="4"/>
      <c r="N48" s="9"/>
      <c r="O48" s="12">
        <v>0</v>
      </c>
      <c r="P48" s="4">
        <v>0</v>
      </c>
      <c r="Q48" s="9">
        <v>0</v>
      </c>
      <c r="R48" s="12">
        <v>1520</v>
      </c>
      <c r="S48" s="4">
        <v>4654</v>
      </c>
      <c r="T48" s="9">
        <f t="shared" ref="T48:T55" si="463">S48/R48*1000</f>
        <v>3061.8421052631579</v>
      </c>
      <c r="U48" s="12"/>
      <c r="V48" s="4"/>
      <c r="W48" s="9"/>
      <c r="X48" s="12">
        <v>0</v>
      </c>
      <c r="Y48" s="4">
        <v>0</v>
      </c>
      <c r="Z48" s="9">
        <v>0</v>
      </c>
      <c r="AA48" s="12">
        <v>0</v>
      </c>
      <c r="AB48" s="4">
        <v>0</v>
      </c>
      <c r="AC48" s="9">
        <v>0</v>
      </c>
      <c r="AD48" s="12">
        <v>5</v>
      </c>
      <c r="AE48" s="4">
        <v>18</v>
      </c>
      <c r="AF48" s="9">
        <f t="shared" ref="AF48:AF56" si="464">AE48/AD48*1000</f>
        <v>3600</v>
      </c>
      <c r="AG48" s="12">
        <v>0</v>
      </c>
      <c r="AH48" s="4">
        <v>0</v>
      </c>
      <c r="AI48" s="9">
        <v>0</v>
      </c>
      <c r="AJ48" s="12">
        <v>0</v>
      </c>
      <c r="AK48" s="4">
        <v>0</v>
      </c>
      <c r="AL48" s="9">
        <v>0</v>
      </c>
      <c r="AM48" s="12">
        <v>0</v>
      </c>
      <c r="AN48" s="4">
        <v>0</v>
      </c>
      <c r="AO48" s="9">
        <v>0</v>
      </c>
      <c r="AP48" s="12">
        <v>0</v>
      </c>
      <c r="AQ48" s="4">
        <v>0</v>
      </c>
      <c r="AR48" s="9">
        <f t="shared" si="438"/>
        <v>0</v>
      </c>
      <c r="AS48" s="12">
        <v>0</v>
      </c>
      <c r="AT48" s="4">
        <v>0</v>
      </c>
      <c r="AU48" s="9">
        <f t="shared" si="439"/>
        <v>0</v>
      </c>
      <c r="AV48" s="12">
        <v>0</v>
      </c>
      <c r="AW48" s="4">
        <v>0</v>
      </c>
      <c r="AX48" s="9">
        <v>0</v>
      </c>
      <c r="AY48" s="12">
        <v>0</v>
      </c>
      <c r="AZ48" s="4">
        <v>0</v>
      </c>
      <c r="BA48" s="9">
        <v>0</v>
      </c>
      <c r="BB48" s="12"/>
      <c r="BC48" s="4"/>
      <c r="BD48" s="9"/>
      <c r="BE48" s="12">
        <v>0</v>
      </c>
      <c r="BF48" s="4">
        <v>0</v>
      </c>
      <c r="BG48" s="9">
        <v>0</v>
      </c>
      <c r="BH48" s="12"/>
      <c r="BI48" s="4"/>
      <c r="BJ48" s="9"/>
      <c r="BK48" s="12">
        <v>0</v>
      </c>
      <c r="BL48" s="4">
        <v>0</v>
      </c>
      <c r="BM48" s="9">
        <v>0</v>
      </c>
      <c r="BN48" s="12">
        <v>0</v>
      </c>
      <c r="BO48" s="4">
        <v>0</v>
      </c>
      <c r="BP48" s="9">
        <v>0</v>
      </c>
      <c r="BQ48" s="12">
        <v>0</v>
      </c>
      <c r="BR48" s="4">
        <v>0</v>
      </c>
      <c r="BS48" s="9">
        <v>0</v>
      </c>
      <c r="BT48" s="12">
        <v>0</v>
      </c>
      <c r="BU48" s="4">
        <v>0</v>
      </c>
      <c r="BV48" s="9">
        <v>0</v>
      </c>
      <c r="BW48" s="12">
        <v>0</v>
      </c>
      <c r="BX48" s="4">
        <v>0</v>
      </c>
      <c r="BY48" s="9">
        <v>0</v>
      </c>
      <c r="BZ48" s="12">
        <v>0</v>
      </c>
      <c r="CA48" s="4">
        <v>0</v>
      </c>
      <c r="CB48" s="9">
        <v>0</v>
      </c>
      <c r="CC48" s="12">
        <v>0</v>
      </c>
      <c r="CD48" s="4">
        <v>0</v>
      </c>
      <c r="CE48" s="9">
        <v>0</v>
      </c>
      <c r="CF48" s="12">
        <v>0</v>
      </c>
      <c r="CG48" s="4">
        <v>0</v>
      </c>
      <c r="CH48" s="9">
        <v>0</v>
      </c>
      <c r="CI48" s="12">
        <v>0</v>
      </c>
      <c r="CJ48" s="4">
        <v>0</v>
      </c>
      <c r="CK48" s="9">
        <f t="shared" si="440"/>
        <v>0</v>
      </c>
      <c r="CL48" s="12">
        <v>0</v>
      </c>
      <c r="CM48" s="4">
        <v>0</v>
      </c>
      <c r="CN48" s="9">
        <v>0</v>
      </c>
      <c r="CO48" s="12">
        <v>0</v>
      </c>
      <c r="CP48" s="4">
        <v>0</v>
      </c>
      <c r="CQ48" s="9">
        <v>0</v>
      </c>
      <c r="CR48" s="12">
        <v>0</v>
      </c>
      <c r="CS48" s="4">
        <v>0</v>
      </c>
      <c r="CT48" s="9">
        <v>0</v>
      </c>
      <c r="CU48" s="12">
        <v>0</v>
      </c>
      <c r="CV48" s="4">
        <v>0</v>
      </c>
      <c r="CW48" s="9">
        <v>0</v>
      </c>
      <c r="CX48" s="12">
        <v>0</v>
      </c>
      <c r="CY48" s="4">
        <v>0</v>
      </c>
      <c r="CZ48" s="9">
        <v>0</v>
      </c>
      <c r="DA48" s="12">
        <v>0</v>
      </c>
      <c r="DB48" s="4">
        <v>0</v>
      </c>
      <c r="DC48" s="9">
        <v>0</v>
      </c>
      <c r="DD48" s="12">
        <v>0</v>
      </c>
      <c r="DE48" s="4">
        <v>0</v>
      </c>
      <c r="DF48" s="9">
        <f t="shared" si="441"/>
        <v>0</v>
      </c>
      <c r="DG48" s="12">
        <v>0</v>
      </c>
      <c r="DH48" s="4">
        <v>0</v>
      </c>
      <c r="DI48" s="9">
        <v>0</v>
      </c>
      <c r="DJ48" s="12">
        <v>0</v>
      </c>
      <c r="DK48" s="4">
        <v>0</v>
      </c>
      <c r="DL48" s="9">
        <v>0</v>
      </c>
      <c r="DM48" s="12">
        <v>0</v>
      </c>
      <c r="DN48" s="4">
        <v>0</v>
      </c>
      <c r="DO48" s="9">
        <f t="shared" si="442"/>
        <v>0</v>
      </c>
      <c r="DP48" s="12">
        <v>0</v>
      </c>
      <c r="DQ48" s="4">
        <v>0</v>
      </c>
      <c r="DR48" s="9">
        <v>0</v>
      </c>
      <c r="DS48" s="12">
        <v>0</v>
      </c>
      <c r="DT48" s="4">
        <v>0</v>
      </c>
      <c r="DU48" s="9">
        <v>0</v>
      </c>
      <c r="DV48" s="12">
        <v>0</v>
      </c>
      <c r="DW48" s="4">
        <v>0</v>
      </c>
      <c r="DX48" s="9">
        <v>0</v>
      </c>
      <c r="DY48" s="12">
        <v>0</v>
      </c>
      <c r="DZ48" s="4">
        <v>0</v>
      </c>
      <c r="EA48" s="9">
        <v>0</v>
      </c>
      <c r="EB48" s="12"/>
      <c r="EC48" s="4"/>
      <c r="ED48" s="9"/>
      <c r="EE48" s="12">
        <v>0</v>
      </c>
      <c r="EF48" s="4">
        <v>0</v>
      </c>
      <c r="EG48" s="9">
        <v>0</v>
      </c>
      <c r="EH48" s="12">
        <v>0</v>
      </c>
      <c r="EI48" s="4">
        <v>0</v>
      </c>
      <c r="EJ48" s="9">
        <v>0</v>
      </c>
      <c r="EK48" s="12">
        <v>0</v>
      </c>
      <c r="EL48" s="4">
        <v>4</v>
      </c>
      <c r="EM48" s="9">
        <v>0</v>
      </c>
      <c r="EN48" s="12">
        <v>0</v>
      </c>
      <c r="EO48" s="4">
        <v>0</v>
      </c>
      <c r="EP48" s="9">
        <v>0</v>
      </c>
      <c r="EQ48" s="12">
        <v>0</v>
      </c>
      <c r="ER48" s="4">
        <v>0</v>
      </c>
      <c r="ES48" s="9">
        <v>0</v>
      </c>
      <c r="ET48" s="12">
        <v>0</v>
      </c>
      <c r="EU48" s="4">
        <v>0</v>
      </c>
      <c r="EV48" s="9">
        <v>0</v>
      </c>
      <c r="EW48" s="12">
        <v>0</v>
      </c>
      <c r="EX48" s="4">
        <v>0</v>
      </c>
      <c r="EY48" s="9">
        <v>0</v>
      </c>
      <c r="EZ48" s="12">
        <v>0</v>
      </c>
      <c r="FA48" s="4">
        <v>0</v>
      </c>
      <c r="FB48" s="9">
        <v>0</v>
      </c>
      <c r="FC48" s="12">
        <v>0</v>
      </c>
      <c r="FD48" s="4">
        <v>0</v>
      </c>
      <c r="FE48" s="9">
        <v>0</v>
      </c>
      <c r="FF48" s="12">
        <v>0</v>
      </c>
      <c r="FG48" s="4">
        <v>2</v>
      </c>
      <c r="FH48" s="9">
        <v>0</v>
      </c>
      <c r="FI48" s="12">
        <v>0</v>
      </c>
      <c r="FJ48" s="4">
        <v>0</v>
      </c>
      <c r="FK48" s="9">
        <v>0</v>
      </c>
      <c r="FL48" s="12">
        <v>0</v>
      </c>
      <c r="FM48" s="4">
        <v>0</v>
      </c>
      <c r="FN48" s="9">
        <v>0</v>
      </c>
      <c r="FO48" s="12">
        <v>0</v>
      </c>
      <c r="FP48" s="4">
        <v>0</v>
      </c>
      <c r="FQ48" s="9">
        <v>0</v>
      </c>
      <c r="FR48" s="12">
        <v>0</v>
      </c>
      <c r="FS48" s="4">
        <v>0</v>
      </c>
      <c r="FT48" s="9">
        <v>0</v>
      </c>
      <c r="FU48" s="12">
        <v>0</v>
      </c>
      <c r="FV48" s="4">
        <v>0</v>
      </c>
      <c r="FW48" s="9">
        <f t="shared" si="443"/>
        <v>0</v>
      </c>
      <c r="FX48" s="12">
        <v>0</v>
      </c>
      <c r="FY48" s="4">
        <v>0</v>
      </c>
      <c r="FZ48" s="9">
        <v>0</v>
      </c>
      <c r="GA48" s="12">
        <v>0</v>
      </c>
      <c r="GB48" s="4">
        <v>0</v>
      </c>
      <c r="GC48" s="9">
        <f t="shared" si="444"/>
        <v>0</v>
      </c>
      <c r="GD48" s="12">
        <v>0</v>
      </c>
      <c r="GE48" s="4">
        <v>0</v>
      </c>
      <c r="GF48" s="9">
        <v>0</v>
      </c>
      <c r="GG48" s="12">
        <v>0</v>
      </c>
      <c r="GH48" s="4">
        <v>0</v>
      </c>
      <c r="GI48" s="9">
        <v>0</v>
      </c>
      <c r="GJ48" s="12">
        <v>0</v>
      </c>
      <c r="GK48" s="4">
        <v>0</v>
      </c>
      <c r="GL48" s="9">
        <v>0</v>
      </c>
      <c r="GM48" s="12">
        <v>0</v>
      </c>
      <c r="GN48" s="4">
        <v>0</v>
      </c>
      <c r="GO48" s="9">
        <v>0</v>
      </c>
      <c r="GP48" s="12">
        <v>0</v>
      </c>
      <c r="GQ48" s="4">
        <v>0</v>
      </c>
      <c r="GR48" s="9">
        <v>0</v>
      </c>
      <c r="GS48" s="12">
        <v>0</v>
      </c>
      <c r="GT48" s="4">
        <v>0</v>
      </c>
      <c r="GU48" s="9">
        <v>0</v>
      </c>
      <c r="GV48" s="12">
        <v>0</v>
      </c>
      <c r="GW48" s="4">
        <v>0</v>
      </c>
      <c r="GX48" s="9">
        <v>0</v>
      </c>
      <c r="GY48" s="12">
        <v>0</v>
      </c>
      <c r="GZ48" s="4">
        <v>0</v>
      </c>
      <c r="HA48" s="9">
        <v>0</v>
      </c>
      <c r="HB48" s="12">
        <v>0</v>
      </c>
      <c r="HC48" s="4">
        <v>0</v>
      </c>
      <c r="HD48" s="9">
        <v>0</v>
      </c>
      <c r="HE48" s="12">
        <v>0</v>
      </c>
      <c r="HF48" s="4">
        <v>0</v>
      </c>
      <c r="HG48" s="9">
        <v>0</v>
      </c>
      <c r="HH48" s="12">
        <v>0</v>
      </c>
      <c r="HI48" s="4">
        <v>0</v>
      </c>
      <c r="HJ48" s="9">
        <v>0</v>
      </c>
      <c r="HK48" s="12">
        <v>0</v>
      </c>
      <c r="HL48" s="4">
        <v>0</v>
      </c>
      <c r="HM48" s="9">
        <v>0</v>
      </c>
      <c r="HN48" s="12">
        <v>0</v>
      </c>
      <c r="HO48" s="4">
        <v>0</v>
      </c>
      <c r="HP48" s="9">
        <v>0</v>
      </c>
      <c r="HQ48" s="12">
        <v>0</v>
      </c>
      <c r="HR48" s="4">
        <v>0</v>
      </c>
      <c r="HS48" s="9">
        <v>0</v>
      </c>
      <c r="HT48" s="12">
        <v>0</v>
      </c>
      <c r="HU48" s="4">
        <v>0</v>
      </c>
      <c r="HV48" s="9">
        <v>0</v>
      </c>
      <c r="HW48" s="12">
        <v>0</v>
      </c>
      <c r="HX48" s="4">
        <v>0</v>
      </c>
      <c r="HY48" s="9">
        <v>0</v>
      </c>
      <c r="HZ48" s="12">
        <v>0</v>
      </c>
      <c r="IA48" s="4">
        <v>0</v>
      </c>
      <c r="IB48" s="9">
        <v>0</v>
      </c>
      <c r="IC48" s="12">
        <v>0</v>
      </c>
      <c r="ID48" s="4">
        <v>0</v>
      </c>
      <c r="IE48" s="9">
        <v>0</v>
      </c>
      <c r="IF48" s="12">
        <v>0</v>
      </c>
      <c r="IG48" s="4">
        <v>0</v>
      </c>
      <c r="IH48" s="9">
        <v>0</v>
      </c>
      <c r="II48" s="12"/>
      <c r="IJ48" s="4"/>
      <c r="IK48" s="9"/>
      <c r="IL48" s="12">
        <v>0</v>
      </c>
      <c r="IM48" s="4">
        <v>0</v>
      </c>
      <c r="IN48" s="9">
        <f t="shared" si="445"/>
        <v>0</v>
      </c>
      <c r="IO48" s="12">
        <v>0</v>
      </c>
      <c r="IP48" s="4">
        <v>0</v>
      </c>
      <c r="IQ48" s="9">
        <f t="shared" si="446"/>
        <v>0</v>
      </c>
      <c r="IR48" s="12">
        <v>0</v>
      </c>
      <c r="IS48" s="4">
        <v>0</v>
      </c>
      <c r="IT48" s="9">
        <f t="shared" si="447"/>
        <v>0</v>
      </c>
      <c r="IU48" s="12">
        <v>0</v>
      </c>
      <c r="IV48" s="4">
        <v>0</v>
      </c>
      <c r="IW48" s="9">
        <v>0</v>
      </c>
      <c r="IX48" s="12">
        <v>0</v>
      </c>
      <c r="IY48" s="4">
        <v>5</v>
      </c>
      <c r="IZ48" s="9">
        <v>0</v>
      </c>
      <c r="JA48" s="12">
        <v>0</v>
      </c>
      <c r="JB48" s="4">
        <v>0</v>
      </c>
      <c r="JC48" s="9">
        <v>0</v>
      </c>
      <c r="JD48" s="12"/>
      <c r="JE48" s="4"/>
      <c r="JF48" s="9"/>
      <c r="JG48" s="12">
        <v>0</v>
      </c>
      <c r="JH48" s="4">
        <v>0</v>
      </c>
      <c r="JI48" s="9">
        <v>0</v>
      </c>
      <c r="JJ48" s="12">
        <v>0</v>
      </c>
      <c r="JK48" s="4">
        <v>0</v>
      </c>
      <c r="JL48" s="9">
        <f t="shared" si="448"/>
        <v>0</v>
      </c>
      <c r="JM48" s="12"/>
      <c r="JN48" s="4"/>
      <c r="JO48" s="9"/>
      <c r="JP48" s="12">
        <v>0</v>
      </c>
      <c r="JQ48" s="4">
        <v>0</v>
      </c>
      <c r="JR48" s="9">
        <v>0</v>
      </c>
      <c r="JS48" s="12">
        <v>0</v>
      </c>
      <c r="JT48" s="4">
        <v>0</v>
      </c>
      <c r="JU48" s="9">
        <v>0</v>
      </c>
      <c r="JV48" s="12">
        <v>0</v>
      </c>
      <c r="JW48" s="4">
        <v>0</v>
      </c>
      <c r="JX48" s="9">
        <v>0</v>
      </c>
      <c r="JY48" s="12">
        <v>0</v>
      </c>
      <c r="JZ48" s="4">
        <v>0</v>
      </c>
      <c r="KA48" s="9">
        <v>0</v>
      </c>
      <c r="KB48" s="12">
        <v>0</v>
      </c>
      <c r="KC48" s="4">
        <v>0</v>
      </c>
      <c r="KD48" s="9">
        <v>0</v>
      </c>
      <c r="KE48" s="12">
        <v>2382</v>
      </c>
      <c r="KF48" s="4">
        <v>4614</v>
      </c>
      <c r="KG48" s="9">
        <f t="shared" si="459"/>
        <v>1937.0277078085642</v>
      </c>
      <c r="KH48" s="12">
        <v>0</v>
      </c>
      <c r="KI48" s="4">
        <v>0</v>
      </c>
      <c r="KJ48" s="9">
        <v>0</v>
      </c>
      <c r="KK48" s="12">
        <v>0</v>
      </c>
      <c r="KL48" s="4">
        <v>0</v>
      </c>
      <c r="KM48" s="9">
        <v>0</v>
      </c>
      <c r="KN48" s="12">
        <v>0</v>
      </c>
      <c r="KO48" s="4">
        <v>0</v>
      </c>
      <c r="KP48" s="9">
        <v>0</v>
      </c>
      <c r="KQ48" s="12">
        <v>0</v>
      </c>
      <c r="KR48" s="4">
        <v>0</v>
      </c>
      <c r="KS48" s="9">
        <v>0</v>
      </c>
      <c r="KT48" s="12">
        <v>0</v>
      </c>
      <c r="KU48" s="4">
        <v>0</v>
      </c>
      <c r="KV48" s="9">
        <v>0</v>
      </c>
      <c r="KW48" s="12">
        <v>0</v>
      </c>
      <c r="KX48" s="4">
        <v>0</v>
      </c>
      <c r="KY48" s="9">
        <v>0</v>
      </c>
      <c r="KZ48" s="12">
        <v>0</v>
      </c>
      <c r="LA48" s="4">
        <v>0</v>
      </c>
      <c r="LB48" s="9">
        <v>0</v>
      </c>
      <c r="LC48" s="12">
        <v>0</v>
      </c>
      <c r="LD48" s="4">
        <v>0</v>
      </c>
      <c r="LE48" s="9">
        <v>0</v>
      </c>
      <c r="LF48" s="12">
        <v>0</v>
      </c>
      <c r="LG48" s="4">
        <v>0</v>
      </c>
      <c r="LH48" s="9">
        <f t="shared" si="449"/>
        <v>0</v>
      </c>
      <c r="LI48" s="12">
        <v>0</v>
      </c>
      <c r="LJ48" s="4">
        <v>0</v>
      </c>
      <c r="LK48" s="9">
        <v>0</v>
      </c>
      <c r="LL48" s="12">
        <v>0</v>
      </c>
      <c r="LM48" s="4">
        <v>0</v>
      </c>
      <c r="LN48" s="9">
        <v>0</v>
      </c>
      <c r="LO48" s="12">
        <v>0</v>
      </c>
      <c r="LP48" s="4">
        <v>0</v>
      </c>
      <c r="LQ48" s="9">
        <f t="shared" si="450"/>
        <v>0</v>
      </c>
      <c r="LR48" s="12">
        <v>0</v>
      </c>
      <c r="LS48" s="4">
        <v>0</v>
      </c>
      <c r="LT48" s="9">
        <v>0</v>
      </c>
      <c r="LU48" s="12">
        <v>0</v>
      </c>
      <c r="LV48" s="4">
        <v>0</v>
      </c>
      <c r="LW48" s="9">
        <v>0</v>
      </c>
      <c r="LX48" s="12">
        <v>0</v>
      </c>
      <c r="LY48" s="4">
        <v>0</v>
      </c>
      <c r="LZ48" s="9">
        <v>0</v>
      </c>
      <c r="MA48" s="12">
        <v>0</v>
      </c>
      <c r="MB48" s="4">
        <v>0</v>
      </c>
      <c r="MC48" s="9">
        <f t="shared" si="451"/>
        <v>0</v>
      </c>
      <c r="MD48" s="12">
        <v>0</v>
      </c>
      <c r="ME48" s="4">
        <v>0</v>
      </c>
      <c r="MF48" s="9">
        <v>0</v>
      </c>
      <c r="MG48" s="12">
        <v>0</v>
      </c>
      <c r="MH48" s="4">
        <v>0</v>
      </c>
      <c r="MI48" s="9">
        <v>0</v>
      </c>
      <c r="MJ48" s="12">
        <v>0</v>
      </c>
      <c r="MK48" s="4">
        <v>0</v>
      </c>
      <c r="ML48" s="9">
        <v>0</v>
      </c>
      <c r="MM48" s="12">
        <v>0</v>
      </c>
      <c r="MN48" s="4">
        <v>0</v>
      </c>
      <c r="MO48" s="9">
        <v>0</v>
      </c>
      <c r="MP48" s="12">
        <v>0</v>
      </c>
      <c r="MQ48" s="4">
        <v>0</v>
      </c>
      <c r="MR48" s="9">
        <v>0</v>
      </c>
      <c r="MS48" s="12">
        <v>0</v>
      </c>
      <c r="MT48" s="4">
        <v>0</v>
      </c>
      <c r="MU48" s="9">
        <v>0</v>
      </c>
      <c r="MV48" s="12">
        <v>0</v>
      </c>
      <c r="MW48" s="4">
        <v>0</v>
      </c>
      <c r="MX48" s="9">
        <v>0</v>
      </c>
      <c r="MY48" s="12">
        <v>0</v>
      </c>
      <c r="MZ48" s="4">
        <v>0</v>
      </c>
      <c r="NA48" s="9">
        <v>0</v>
      </c>
      <c r="NB48" s="12">
        <v>0</v>
      </c>
      <c r="NC48" s="4">
        <v>0</v>
      </c>
      <c r="ND48" s="9">
        <v>0</v>
      </c>
      <c r="NE48" s="12">
        <v>0</v>
      </c>
      <c r="NF48" s="4">
        <v>0</v>
      </c>
      <c r="NG48" s="9">
        <v>0</v>
      </c>
      <c r="NH48" s="12">
        <v>0</v>
      </c>
      <c r="NI48" s="4">
        <v>0</v>
      </c>
      <c r="NJ48" s="9">
        <v>0</v>
      </c>
      <c r="NK48" s="12"/>
      <c r="NL48" s="4"/>
      <c r="NM48" s="9"/>
      <c r="NN48" s="12"/>
      <c r="NO48" s="4"/>
      <c r="NP48" s="9"/>
      <c r="NQ48" s="12">
        <v>0</v>
      </c>
      <c r="NR48" s="4">
        <v>0</v>
      </c>
      <c r="NS48" s="9">
        <v>0</v>
      </c>
      <c r="NT48" s="12"/>
      <c r="NU48" s="221"/>
      <c r="NV48" s="9"/>
      <c r="NW48" s="12">
        <v>0</v>
      </c>
      <c r="NX48" s="4">
        <v>0</v>
      </c>
      <c r="NY48" s="9">
        <v>0</v>
      </c>
      <c r="NZ48" s="12">
        <v>0</v>
      </c>
      <c r="OA48" s="4">
        <v>0</v>
      </c>
      <c r="OB48" s="9">
        <v>0</v>
      </c>
      <c r="OC48" s="12">
        <v>0</v>
      </c>
      <c r="OD48" s="4">
        <v>0</v>
      </c>
      <c r="OE48" s="9">
        <v>0</v>
      </c>
      <c r="OF48" s="12">
        <v>0</v>
      </c>
      <c r="OG48" s="4">
        <v>2</v>
      </c>
      <c r="OH48" s="9">
        <v>0</v>
      </c>
      <c r="OI48" s="12">
        <v>0</v>
      </c>
      <c r="OJ48" s="4">
        <v>0</v>
      </c>
      <c r="OK48" s="9">
        <v>0</v>
      </c>
      <c r="OL48" s="12">
        <v>0</v>
      </c>
      <c r="OM48" s="4">
        <v>0</v>
      </c>
      <c r="ON48" s="9">
        <v>0</v>
      </c>
      <c r="OO48" s="12">
        <v>0</v>
      </c>
      <c r="OP48" s="4">
        <v>0</v>
      </c>
      <c r="OQ48" s="9">
        <v>0</v>
      </c>
      <c r="OR48" s="12">
        <v>0</v>
      </c>
      <c r="OS48" s="4">
        <v>0</v>
      </c>
      <c r="OT48" s="9">
        <v>0</v>
      </c>
      <c r="OU48" s="12">
        <v>0</v>
      </c>
      <c r="OV48" s="4">
        <v>0</v>
      </c>
      <c r="OW48" s="9">
        <v>0</v>
      </c>
      <c r="OX48" s="12">
        <v>0</v>
      </c>
      <c r="OY48" s="4">
        <v>0</v>
      </c>
      <c r="OZ48" s="9">
        <v>0</v>
      </c>
      <c r="PA48" s="12">
        <v>0</v>
      </c>
      <c r="PB48" s="4">
        <v>0</v>
      </c>
      <c r="PC48" s="9">
        <v>0</v>
      </c>
      <c r="PD48" s="12">
        <v>0</v>
      </c>
      <c r="PE48" s="4">
        <v>0</v>
      </c>
      <c r="PF48" s="9">
        <v>0</v>
      </c>
      <c r="PG48" s="12">
        <v>0</v>
      </c>
      <c r="PH48" s="4">
        <v>0</v>
      </c>
      <c r="PI48" s="9">
        <v>0</v>
      </c>
      <c r="PJ48" s="12">
        <v>0</v>
      </c>
      <c r="PK48" s="4">
        <v>0</v>
      </c>
      <c r="PL48" s="9">
        <f t="shared" si="452"/>
        <v>0</v>
      </c>
      <c r="PM48" s="12">
        <v>0</v>
      </c>
      <c r="PN48" s="4">
        <v>0</v>
      </c>
      <c r="PO48" s="9">
        <f t="shared" si="453"/>
        <v>0</v>
      </c>
      <c r="PP48" s="12">
        <v>0</v>
      </c>
      <c r="PQ48" s="4">
        <v>0</v>
      </c>
      <c r="PR48" s="9">
        <v>0</v>
      </c>
      <c r="PS48" s="12">
        <v>0</v>
      </c>
      <c r="PT48" s="4">
        <v>0</v>
      </c>
      <c r="PU48" s="9">
        <v>0</v>
      </c>
      <c r="PV48" s="12">
        <v>0</v>
      </c>
      <c r="PW48" s="4">
        <v>0</v>
      </c>
      <c r="PX48" s="9">
        <v>0</v>
      </c>
      <c r="PY48" s="12">
        <v>39</v>
      </c>
      <c r="PZ48" s="4">
        <v>139</v>
      </c>
      <c r="QA48" s="9">
        <f t="shared" si="462"/>
        <v>3564.1025641025644</v>
      </c>
      <c r="QB48" s="12">
        <v>0</v>
      </c>
      <c r="QC48" s="4">
        <v>0</v>
      </c>
      <c r="QD48" s="9">
        <v>0</v>
      </c>
      <c r="QE48" s="12">
        <v>0</v>
      </c>
      <c r="QF48" s="4">
        <v>0</v>
      </c>
      <c r="QG48" s="9">
        <v>0</v>
      </c>
      <c r="QH48" s="12">
        <v>0</v>
      </c>
      <c r="QI48" s="4">
        <v>0</v>
      </c>
      <c r="QJ48" s="9">
        <v>0</v>
      </c>
      <c r="QK48" s="12">
        <v>0</v>
      </c>
      <c r="QL48" s="4">
        <v>0</v>
      </c>
      <c r="QM48" s="9">
        <v>0</v>
      </c>
      <c r="QN48" s="12">
        <v>0</v>
      </c>
      <c r="QO48" s="4">
        <v>0</v>
      </c>
      <c r="QP48" s="9">
        <v>0</v>
      </c>
      <c r="QQ48" s="12">
        <v>0</v>
      </c>
      <c r="QR48" s="4">
        <v>0</v>
      </c>
      <c r="QS48" s="9">
        <v>0</v>
      </c>
      <c r="QT48" s="12">
        <v>41</v>
      </c>
      <c r="QU48" s="4">
        <v>104</v>
      </c>
      <c r="QV48" s="9">
        <f t="shared" si="454"/>
        <v>2536.5853658536585</v>
      </c>
      <c r="QW48" s="12">
        <v>659</v>
      </c>
      <c r="QX48" s="4">
        <v>1082</v>
      </c>
      <c r="QY48" s="9">
        <f t="shared" si="455"/>
        <v>1641.8816388467374</v>
      </c>
      <c r="QZ48" s="12">
        <f t="shared" si="341"/>
        <v>4646</v>
      </c>
      <c r="RA48" s="9">
        <f t="shared" si="342"/>
        <v>10624</v>
      </c>
    </row>
    <row r="49" spans="1:469" x14ac:dyDescent="0.3">
      <c r="A49" s="98">
        <v>2007</v>
      </c>
      <c r="B49" s="94" t="s">
        <v>6</v>
      </c>
      <c r="C49" s="12">
        <v>0</v>
      </c>
      <c r="D49" s="4">
        <v>0</v>
      </c>
      <c r="E49" s="9">
        <f t="shared" si="437"/>
        <v>0</v>
      </c>
      <c r="F49" s="12">
        <v>0</v>
      </c>
      <c r="G49" s="4">
        <v>0</v>
      </c>
      <c r="H49" s="9">
        <v>0</v>
      </c>
      <c r="I49" s="12">
        <v>0</v>
      </c>
      <c r="J49" s="4">
        <v>0</v>
      </c>
      <c r="K49" s="9">
        <v>0</v>
      </c>
      <c r="L49" s="12"/>
      <c r="M49" s="4"/>
      <c r="N49" s="9"/>
      <c r="O49" s="12">
        <v>0</v>
      </c>
      <c r="P49" s="4">
        <v>0</v>
      </c>
      <c r="Q49" s="9">
        <v>0</v>
      </c>
      <c r="R49" s="12">
        <v>154</v>
      </c>
      <c r="S49" s="4">
        <v>488</v>
      </c>
      <c r="T49" s="9">
        <f t="shared" si="463"/>
        <v>3168.8311688311692</v>
      </c>
      <c r="U49" s="12"/>
      <c r="V49" s="4"/>
      <c r="W49" s="9"/>
      <c r="X49" s="12">
        <v>0</v>
      </c>
      <c r="Y49" s="4">
        <v>0</v>
      </c>
      <c r="Z49" s="9">
        <v>0</v>
      </c>
      <c r="AA49" s="12">
        <v>0</v>
      </c>
      <c r="AB49" s="4">
        <v>0</v>
      </c>
      <c r="AC49" s="9">
        <v>0</v>
      </c>
      <c r="AD49" s="12">
        <v>0</v>
      </c>
      <c r="AE49" s="4">
        <v>0</v>
      </c>
      <c r="AF49" s="9">
        <v>0</v>
      </c>
      <c r="AG49" s="12">
        <v>0</v>
      </c>
      <c r="AH49" s="4">
        <v>0</v>
      </c>
      <c r="AI49" s="9">
        <v>0</v>
      </c>
      <c r="AJ49" s="12">
        <v>0</v>
      </c>
      <c r="AK49" s="4">
        <v>0</v>
      </c>
      <c r="AL49" s="9">
        <v>0</v>
      </c>
      <c r="AM49" s="12">
        <v>0</v>
      </c>
      <c r="AN49" s="4">
        <v>0</v>
      </c>
      <c r="AO49" s="9">
        <v>0</v>
      </c>
      <c r="AP49" s="12">
        <v>0</v>
      </c>
      <c r="AQ49" s="4">
        <v>0</v>
      </c>
      <c r="AR49" s="9">
        <f t="shared" si="438"/>
        <v>0</v>
      </c>
      <c r="AS49" s="12">
        <v>0</v>
      </c>
      <c r="AT49" s="4">
        <v>0</v>
      </c>
      <c r="AU49" s="9">
        <f t="shared" si="439"/>
        <v>0</v>
      </c>
      <c r="AV49" s="12">
        <v>0</v>
      </c>
      <c r="AW49" s="4">
        <v>0</v>
      </c>
      <c r="AX49" s="9">
        <v>0</v>
      </c>
      <c r="AY49" s="12">
        <v>0</v>
      </c>
      <c r="AZ49" s="4">
        <v>0</v>
      </c>
      <c r="BA49" s="9">
        <v>0</v>
      </c>
      <c r="BB49" s="12"/>
      <c r="BC49" s="4"/>
      <c r="BD49" s="9"/>
      <c r="BE49" s="12">
        <v>0</v>
      </c>
      <c r="BF49" s="4">
        <v>0</v>
      </c>
      <c r="BG49" s="9">
        <v>0</v>
      </c>
      <c r="BH49" s="12"/>
      <c r="BI49" s="4"/>
      <c r="BJ49" s="9"/>
      <c r="BK49" s="12">
        <v>0</v>
      </c>
      <c r="BL49" s="4">
        <v>0</v>
      </c>
      <c r="BM49" s="9">
        <v>0</v>
      </c>
      <c r="BN49" s="12">
        <v>0</v>
      </c>
      <c r="BO49" s="4">
        <v>0</v>
      </c>
      <c r="BP49" s="9">
        <v>0</v>
      </c>
      <c r="BQ49" s="12">
        <v>0</v>
      </c>
      <c r="BR49" s="4">
        <v>0</v>
      </c>
      <c r="BS49" s="9">
        <v>0</v>
      </c>
      <c r="BT49" s="12">
        <v>0</v>
      </c>
      <c r="BU49" s="4">
        <v>0</v>
      </c>
      <c r="BV49" s="9">
        <v>0</v>
      </c>
      <c r="BW49" s="12">
        <v>0</v>
      </c>
      <c r="BX49" s="4">
        <v>0</v>
      </c>
      <c r="BY49" s="9">
        <v>0</v>
      </c>
      <c r="BZ49" s="12">
        <v>0</v>
      </c>
      <c r="CA49" s="4">
        <v>0</v>
      </c>
      <c r="CB49" s="9">
        <v>0</v>
      </c>
      <c r="CC49" s="12">
        <v>0</v>
      </c>
      <c r="CD49" s="4">
        <v>0</v>
      </c>
      <c r="CE49" s="9">
        <v>0</v>
      </c>
      <c r="CF49" s="12">
        <v>0</v>
      </c>
      <c r="CG49" s="4">
        <v>0</v>
      </c>
      <c r="CH49" s="9">
        <v>0</v>
      </c>
      <c r="CI49" s="12">
        <v>0</v>
      </c>
      <c r="CJ49" s="4">
        <v>0</v>
      </c>
      <c r="CK49" s="9">
        <f t="shared" si="440"/>
        <v>0</v>
      </c>
      <c r="CL49" s="12">
        <v>0</v>
      </c>
      <c r="CM49" s="4">
        <v>0</v>
      </c>
      <c r="CN49" s="9">
        <v>0</v>
      </c>
      <c r="CO49" s="12">
        <v>0</v>
      </c>
      <c r="CP49" s="4">
        <v>0</v>
      </c>
      <c r="CQ49" s="9">
        <v>0</v>
      </c>
      <c r="CR49" s="12">
        <v>0</v>
      </c>
      <c r="CS49" s="4">
        <v>0</v>
      </c>
      <c r="CT49" s="9">
        <v>0</v>
      </c>
      <c r="CU49" s="12">
        <v>0</v>
      </c>
      <c r="CV49" s="4">
        <v>0</v>
      </c>
      <c r="CW49" s="9">
        <v>0</v>
      </c>
      <c r="CX49" s="12">
        <v>0</v>
      </c>
      <c r="CY49" s="4">
        <v>0</v>
      </c>
      <c r="CZ49" s="9">
        <v>0</v>
      </c>
      <c r="DA49" s="12">
        <v>0</v>
      </c>
      <c r="DB49" s="4">
        <v>0</v>
      </c>
      <c r="DC49" s="9">
        <v>0</v>
      </c>
      <c r="DD49" s="12">
        <v>0</v>
      </c>
      <c r="DE49" s="4">
        <v>0</v>
      </c>
      <c r="DF49" s="9">
        <f t="shared" si="441"/>
        <v>0</v>
      </c>
      <c r="DG49" s="12">
        <v>0</v>
      </c>
      <c r="DH49" s="4">
        <v>0</v>
      </c>
      <c r="DI49" s="9">
        <v>0</v>
      </c>
      <c r="DJ49" s="12">
        <v>0</v>
      </c>
      <c r="DK49" s="4">
        <v>0</v>
      </c>
      <c r="DL49" s="9">
        <v>0</v>
      </c>
      <c r="DM49" s="12">
        <v>0</v>
      </c>
      <c r="DN49" s="4">
        <v>0</v>
      </c>
      <c r="DO49" s="9">
        <f t="shared" si="442"/>
        <v>0</v>
      </c>
      <c r="DP49" s="12">
        <v>0</v>
      </c>
      <c r="DQ49" s="4">
        <v>0</v>
      </c>
      <c r="DR49" s="9">
        <v>0</v>
      </c>
      <c r="DS49" s="12">
        <v>0</v>
      </c>
      <c r="DT49" s="4">
        <v>0</v>
      </c>
      <c r="DU49" s="9">
        <v>0</v>
      </c>
      <c r="DV49" s="12">
        <v>0</v>
      </c>
      <c r="DW49" s="4">
        <v>0</v>
      </c>
      <c r="DX49" s="9">
        <v>0</v>
      </c>
      <c r="DY49" s="12">
        <v>0</v>
      </c>
      <c r="DZ49" s="4">
        <v>0</v>
      </c>
      <c r="EA49" s="9">
        <v>0</v>
      </c>
      <c r="EB49" s="12"/>
      <c r="EC49" s="4"/>
      <c r="ED49" s="9"/>
      <c r="EE49" s="12">
        <v>0</v>
      </c>
      <c r="EF49" s="4">
        <v>0</v>
      </c>
      <c r="EG49" s="9">
        <v>0</v>
      </c>
      <c r="EH49" s="12">
        <v>0</v>
      </c>
      <c r="EI49" s="4">
        <v>0</v>
      </c>
      <c r="EJ49" s="9">
        <v>0</v>
      </c>
      <c r="EK49" s="12">
        <v>0</v>
      </c>
      <c r="EL49" s="4">
        <v>0</v>
      </c>
      <c r="EM49" s="9">
        <v>0</v>
      </c>
      <c r="EN49" s="12">
        <v>0</v>
      </c>
      <c r="EO49" s="4">
        <v>0</v>
      </c>
      <c r="EP49" s="9">
        <v>0</v>
      </c>
      <c r="EQ49" s="12">
        <v>0</v>
      </c>
      <c r="ER49" s="4">
        <v>0</v>
      </c>
      <c r="ES49" s="9">
        <v>0</v>
      </c>
      <c r="ET49" s="12">
        <v>0</v>
      </c>
      <c r="EU49" s="4">
        <v>0</v>
      </c>
      <c r="EV49" s="9">
        <v>0</v>
      </c>
      <c r="EW49" s="12">
        <v>0</v>
      </c>
      <c r="EX49" s="4">
        <v>0</v>
      </c>
      <c r="EY49" s="9">
        <v>0</v>
      </c>
      <c r="EZ49" s="12">
        <v>0</v>
      </c>
      <c r="FA49" s="4">
        <v>0</v>
      </c>
      <c r="FB49" s="9">
        <v>0</v>
      </c>
      <c r="FC49" s="12">
        <v>0</v>
      </c>
      <c r="FD49" s="4">
        <v>0</v>
      </c>
      <c r="FE49" s="9">
        <v>0</v>
      </c>
      <c r="FF49" s="12">
        <v>0</v>
      </c>
      <c r="FG49" s="4">
        <v>0</v>
      </c>
      <c r="FH49" s="9">
        <v>0</v>
      </c>
      <c r="FI49" s="12">
        <v>0</v>
      </c>
      <c r="FJ49" s="4">
        <v>0</v>
      </c>
      <c r="FK49" s="9">
        <v>0</v>
      </c>
      <c r="FL49" s="12">
        <v>0</v>
      </c>
      <c r="FM49" s="4">
        <v>0</v>
      </c>
      <c r="FN49" s="9">
        <v>0</v>
      </c>
      <c r="FO49" s="12">
        <v>0</v>
      </c>
      <c r="FP49" s="4">
        <v>0</v>
      </c>
      <c r="FQ49" s="9">
        <v>0</v>
      </c>
      <c r="FR49" s="12">
        <v>0</v>
      </c>
      <c r="FS49" s="4">
        <v>0</v>
      </c>
      <c r="FT49" s="9">
        <v>0</v>
      </c>
      <c r="FU49" s="12">
        <v>0</v>
      </c>
      <c r="FV49" s="4">
        <v>0</v>
      </c>
      <c r="FW49" s="9">
        <f t="shared" si="443"/>
        <v>0</v>
      </c>
      <c r="FX49" s="12">
        <v>0</v>
      </c>
      <c r="FY49" s="4">
        <v>0</v>
      </c>
      <c r="FZ49" s="9">
        <v>0</v>
      </c>
      <c r="GA49" s="12">
        <v>0</v>
      </c>
      <c r="GB49" s="4">
        <v>0</v>
      </c>
      <c r="GC49" s="9">
        <f t="shared" si="444"/>
        <v>0</v>
      </c>
      <c r="GD49" s="12">
        <v>0</v>
      </c>
      <c r="GE49" s="4">
        <v>0</v>
      </c>
      <c r="GF49" s="9">
        <v>0</v>
      </c>
      <c r="GG49" s="12">
        <v>0</v>
      </c>
      <c r="GH49" s="4">
        <v>0</v>
      </c>
      <c r="GI49" s="9">
        <v>0</v>
      </c>
      <c r="GJ49" s="12">
        <v>0</v>
      </c>
      <c r="GK49" s="4">
        <v>0</v>
      </c>
      <c r="GL49" s="9">
        <v>0</v>
      </c>
      <c r="GM49" s="12">
        <v>0</v>
      </c>
      <c r="GN49" s="4">
        <v>0</v>
      </c>
      <c r="GO49" s="9">
        <v>0</v>
      </c>
      <c r="GP49" s="12">
        <v>0</v>
      </c>
      <c r="GQ49" s="4">
        <v>0</v>
      </c>
      <c r="GR49" s="9">
        <v>0</v>
      </c>
      <c r="GS49" s="12">
        <v>0</v>
      </c>
      <c r="GT49" s="4">
        <v>0</v>
      </c>
      <c r="GU49" s="9">
        <v>0</v>
      </c>
      <c r="GV49" s="12">
        <v>0</v>
      </c>
      <c r="GW49" s="4">
        <v>0</v>
      </c>
      <c r="GX49" s="9">
        <v>0</v>
      </c>
      <c r="GY49" s="12">
        <v>0</v>
      </c>
      <c r="GZ49" s="4">
        <v>0</v>
      </c>
      <c r="HA49" s="9">
        <v>0</v>
      </c>
      <c r="HB49" s="12">
        <v>0</v>
      </c>
      <c r="HC49" s="4">
        <v>0</v>
      </c>
      <c r="HD49" s="9">
        <v>0</v>
      </c>
      <c r="HE49" s="12">
        <v>0</v>
      </c>
      <c r="HF49" s="4">
        <v>0</v>
      </c>
      <c r="HG49" s="9">
        <v>0</v>
      </c>
      <c r="HH49" s="12">
        <v>0</v>
      </c>
      <c r="HI49" s="4">
        <v>0</v>
      </c>
      <c r="HJ49" s="9">
        <v>0</v>
      </c>
      <c r="HK49" s="12">
        <v>0</v>
      </c>
      <c r="HL49" s="4">
        <v>1</v>
      </c>
      <c r="HM49" s="9">
        <v>0</v>
      </c>
      <c r="HN49" s="12">
        <v>0</v>
      </c>
      <c r="HO49" s="4">
        <v>0</v>
      </c>
      <c r="HP49" s="9">
        <v>0</v>
      </c>
      <c r="HQ49" s="12">
        <v>0</v>
      </c>
      <c r="HR49" s="4">
        <v>0</v>
      </c>
      <c r="HS49" s="9">
        <v>0</v>
      </c>
      <c r="HT49" s="12">
        <v>0</v>
      </c>
      <c r="HU49" s="4">
        <v>0</v>
      </c>
      <c r="HV49" s="9">
        <v>0</v>
      </c>
      <c r="HW49" s="12">
        <v>0</v>
      </c>
      <c r="HX49" s="4">
        <v>0</v>
      </c>
      <c r="HY49" s="9">
        <v>0</v>
      </c>
      <c r="HZ49" s="12">
        <v>0</v>
      </c>
      <c r="IA49" s="4">
        <v>0</v>
      </c>
      <c r="IB49" s="9">
        <v>0</v>
      </c>
      <c r="IC49" s="12">
        <v>0</v>
      </c>
      <c r="ID49" s="4">
        <v>0</v>
      </c>
      <c r="IE49" s="9">
        <v>0</v>
      </c>
      <c r="IF49" s="12">
        <v>0</v>
      </c>
      <c r="IG49" s="4">
        <v>0</v>
      </c>
      <c r="IH49" s="9">
        <v>0</v>
      </c>
      <c r="II49" s="12"/>
      <c r="IJ49" s="4"/>
      <c r="IK49" s="9"/>
      <c r="IL49" s="12">
        <v>0</v>
      </c>
      <c r="IM49" s="4">
        <v>0</v>
      </c>
      <c r="IN49" s="9">
        <f t="shared" si="445"/>
        <v>0</v>
      </c>
      <c r="IO49" s="12">
        <v>0</v>
      </c>
      <c r="IP49" s="4">
        <v>0</v>
      </c>
      <c r="IQ49" s="9">
        <f t="shared" si="446"/>
        <v>0</v>
      </c>
      <c r="IR49" s="12">
        <v>0</v>
      </c>
      <c r="IS49" s="4">
        <v>0</v>
      </c>
      <c r="IT49" s="9">
        <f t="shared" si="447"/>
        <v>0</v>
      </c>
      <c r="IU49" s="12">
        <v>0</v>
      </c>
      <c r="IV49" s="4">
        <v>0</v>
      </c>
      <c r="IW49" s="9">
        <v>0</v>
      </c>
      <c r="IX49" s="12">
        <v>1</v>
      </c>
      <c r="IY49" s="4">
        <v>2</v>
      </c>
      <c r="IZ49" s="9">
        <f t="shared" si="458"/>
        <v>2000</v>
      </c>
      <c r="JA49" s="12">
        <v>0</v>
      </c>
      <c r="JB49" s="4">
        <v>0</v>
      </c>
      <c r="JC49" s="9">
        <v>0</v>
      </c>
      <c r="JD49" s="12"/>
      <c r="JE49" s="4"/>
      <c r="JF49" s="9"/>
      <c r="JG49" s="12">
        <v>0</v>
      </c>
      <c r="JH49" s="4">
        <v>0</v>
      </c>
      <c r="JI49" s="9">
        <v>0</v>
      </c>
      <c r="JJ49" s="12">
        <v>0</v>
      </c>
      <c r="JK49" s="4">
        <v>0</v>
      </c>
      <c r="JL49" s="9">
        <f t="shared" si="448"/>
        <v>0</v>
      </c>
      <c r="JM49" s="12"/>
      <c r="JN49" s="4"/>
      <c r="JO49" s="9"/>
      <c r="JP49" s="12">
        <v>0</v>
      </c>
      <c r="JQ49" s="4">
        <v>0</v>
      </c>
      <c r="JR49" s="9">
        <v>0</v>
      </c>
      <c r="JS49" s="12">
        <v>0</v>
      </c>
      <c r="JT49" s="4">
        <v>0</v>
      </c>
      <c r="JU49" s="9">
        <v>0</v>
      </c>
      <c r="JV49" s="12">
        <v>0</v>
      </c>
      <c r="JW49" s="4">
        <v>0</v>
      </c>
      <c r="JX49" s="9">
        <v>0</v>
      </c>
      <c r="JY49" s="12">
        <v>0</v>
      </c>
      <c r="JZ49" s="4">
        <v>0</v>
      </c>
      <c r="KA49" s="9">
        <v>0</v>
      </c>
      <c r="KB49" s="12">
        <v>0</v>
      </c>
      <c r="KC49" s="4">
        <v>0</v>
      </c>
      <c r="KD49" s="9">
        <v>0</v>
      </c>
      <c r="KE49" s="12">
        <v>167</v>
      </c>
      <c r="KF49" s="4">
        <v>114</v>
      </c>
      <c r="KG49" s="9">
        <f t="shared" si="459"/>
        <v>682.63473053892221</v>
      </c>
      <c r="KH49" s="12">
        <v>0</v>
      </c>
      <c r="KI49" s="4">
        <v>0</v>
      </c>
      <c r="KJ49" s="9">
        <v>0</v>
      </c>
      <c r="KK49" s="12">
        <v>0</v>
      </c>
      <c r="KL49" s="4">
        <v>0</v>
      </c>
      <c r="KM49" s="9">
        <v>0</v>
      </c>
      <c r="KN49" s="12">
        <v>0</v>
      </c>
      <c r="KO49" s="4">
        <v>0</v>
      </c>
      <c r="KP49" s="9">
        <v>0</v>
      </c>
      <c r="KQ49" s="12">
        <v>0</v>
      </c>
      <c r="KR49" s="4">
        <v>0</v>
      </c>
      <c r="KS49" s="9">
        <v>0</v>
      </c>
      <c r="KT49" s="12">
        <v>0</v>
      </c>
      <c r="KU49" s="4">
        <v>0</v>
      </c>
      <c r="KV49" s="9">
        <v>0</v>
      </c>
      <c r="KW49" s="12">
        <v>0</v>
      </c>
      <c r="KX49" s="4">
        <v>0</v>
      </c>
      <c r="KY49" s="9">
        <v>0</v>
      </c>
      <c r="KZ49" s="12">
        <v>0</v>
      </c>
      <c r="LA49" s="4">
        <v>0</v>
      </c>
      <c r="LB49" s="9">
        <v>0</v>
      </c>
      <c r="LC49" s="12">
        <v>0</v>
      </c>
      <c r="LD49" s="4">
        <v>0</v>
      </c>
      <c r="LE49" s="9">
        <v>0</v>
      </c>
      <c r="LF49" s="12">
        <v>0</v>
      </c>
      <c r="LG49" s="4">
        <v>0</v>
      </c>
      <c r="LH49" s="9">
        <f t="shared" si="449"/>
        <v>0</v>
      </c>
      <c r="LI49" s="12">
        <v>0</v>
      </c>
      <c r="LJ49" s="4">
        <v>0</v>
      </c>
      <c r="LK49" s="9">
        <v>0</v>
      </c>
      <c r="LL49" s="12">
        <v>0</v>
      </c>
      <c r="LM49" s="4">
        <v>0</v>
      </c>
      <c r="LN49" s="9">
        <v>0</v>
      </c>
      <c r="LO49" s="12">
        <v>0</v>
      </c>
      <c r="LP49" s="4">
        <v>0</v>
      </c>
      <c r="LQ49" s="9">
        <f t="shared" si="450"/>
        <v>0</v>
      </c>
      <c r="LR49" s="12">
        <v>0</v>
      </c>
      <c r="LS49" s="4">
        <v>0</v>
      </c>
      <c r="LT49" s="9">
        <v>0</v>
      </c>
      <c r="LU49" s="12">
        <v>0</v>
      </c>
      <c r="LV49" s="4">
        <v>0</v>
      </c>
      <c r="LW49" s="9">
        <v>0</v>
      </c>
      <c r="LX49" s="12">
        <v>0</v>
      </c>
      <c r="LY49" s="4">
        <v>0</v>
      </c>
      <c r="LZ49" s="9">
        <v>0</v>
      </c>
      <c r="MA49" s="12">
        <v>0</v>
      </c>
      <c r="MB49" s="4">
        <v>0</v>
      </c>
      <c r="MC49" s="9">
        <f t="shared" si="451"/>
        <v>0</v>
      </c>
      <c r="MD49" s="12">
        <v>0</v>
      </c>
      <c r="ME49" s="4">
        <v>0</v>
      </c>
      <c r="MF49" s="9">
        <v>0</v>
      </c>
      <c r="MG49" s="12">
        <v>0</v>
      </c>
      <c r="MH49" s="4">
        <v>0</v>
      </c>
      <c r="MI49" s="9">
        <v>0</v>
      </c>
      <c r="MJ49" s="12">
        <v>0</v>
      </c>
      <c r="MK49" s="4">
        <v>0</v>
      </c>
      <c r="ML49" s="9">
        <v>0</v>
      </c>
      <c r="MM49" s="12">
        <v>0</v>
      </c>
      <c r="MN49" s="4">
        <v>0</v>
      </c>
      <c r="MO49" s="9">
        <v>0</v>
      </c>
      <c r="MP49" s="12">
        <v>0</v>
      </c>
      <c r="MQ49" s="4">
        <v>0</v>
      </c>
      <c r="MR49" s="9">
        <v>0</v>
      </c>
      <c r="MS49" s="12">
        <v>0</v>
      </c>
      <c r="MT49" s="4">
        <v>0</v>
      </c>
      <c r="MU49" s="9">
        <v>0</v>
      </c>
      <c r="MV49" s="12">
        <v>0</v>
      </c>
      <c r="MW49" s="4">
        <v>0</v>
      </c>
      <c r="MX49" s="9">
        <v>0</v>
      </c>
      <c r="MY49" s="12">
        <v>0</v>
      </c>
      <c r="MZ49" s="4">
        <v>0</v>
      </c>
      <c r="NA49" s="9">
        <v>0</v>
      </c>
      <c r="NB49" s="12">
        <v>0</v>
      </c>
      <c r="NC49" s="4">
        <v>0</v>
      </c>
      <c r="ND49" s="9">
        <v>0</v>
      </c>
      <c r="NE49" s="12">
        <v>0</v>
      </c>
      <c r="NF49" s="4">
        <v>0</v>
      </c>
      <c r="NG49" s="9">
        <v>0</v>
      </c>
      <c r="NH49" s="12">
        <v>0</v>
      </c>
      <c r="NI49" s="4">
        <v>0</v>
      </c>
      <c r="NJ49" s="9">
        <v>0</v>
      </c>
      <c r="NK49" s="12"/>
      <c r="NL49" s="4"/>
      <c r="NM49" s="9"/>
      <c r="NN49" s="12"/>
      <c r="NO49" s="4"/>
      <c r="NP49" s="9"/>
      <c r="NQ49" s="12">
        <v>0</v>
      </c>
      <c r="NR49" s="4">
        <v>0</v>
      </c>
      <c r="NS49" s="9">
        <v>0</v>
      </c>
      <c r="NT49" s="12"/>
      <c r="NU49" s="221"/>
      <c r="NV49" s="9"/>
      <c r="NW49" s="12">
        <v>0</v>
      </c>
      <c r="NX49" s="4">
        <v>0</v>
      </c>
      <c r="NY49" s="9">
        <v>0</v>
      </c>
      <c r="NZ49" s="12">
        <v>0</v>
      </c>
      <c r="OA49" s="4">
        <v>0</v>
      </c>
      <c r="OB49" s="9">
        <v>0</v>
      </c>
      <c r="OC49" s="12">
        <v>0</v>
      </c>
      <c r="OD49" s="4">
        <v>0</v>
      </c>
      <c r="OE49" s="9">
        <v>0</v>
      </c>
      <c r="OF49" s="12">
        <v>0</v>
      </c>
      <c r="OG49" s="4">
        <v>0</v>
      </c>
      <c r="OH49" s="9">
        <v>0</v>
      </c>
      <c r="OI49" s="12">
        <v>0</v>
      </c>
      <c r="OJ49" s="4">
        <v>0</v>
      </c>
      <c r="OK49" s="9">
        <v>0</v>
      </c>
      <c r="OL49" s="12">
        <v>0</v>
      </c>
      <c r="OM49" s="4">
        <v>0</v>
      </c>
      <c r="ON49" s="9">
        <v>0</v>
      </c>
      <c r="OO49" s="12">
        <v>0</v>
      </c>
      <c r="OP49" s="4">
        <v>0</v>
      </c>
      <c r="OQ49" s="9">
        <v>0</v>
      </c>
      <c r="OR49" s="12">
        <v>0</v>
      </c>
      <c r="OS49" s="4">
        <v>0</v>
      </c>
      <c r="OT49" s="9">
        <v>0</v>
      </c>
      <c r="OU49" s="12">
        <v>0</v>
      </c>
      <c r="OV49" s="4">
        <v>2</v>
      </c>
      <c r="OW49" s="9">
        <v>0</v>
      </c>
      <c r="OX49" s="12">
        <v>0</v>
      </c>
      <c r="OY49" s="4">
        <v>0</v>
      </c>
      <c r="OZ49" s="9">
        <v>0</v>
      </c>
      <c r="PA49" s="12">
        <v>0</v>
      </c>
      <c r="PB49" s="4">
        <v>0</v>
      </c>
      <c r="PC49" s="9">
        <v>0</v>
      </c>
      <c r="PD49" s="12">
        <v>0</v>
      </c>
      <c r="PE49" s="4">
        <v>0</v>
      </c>
      <c r="PF49" s="9">
        <v>0</v>
      </c>
      <c r="PG49" s="12">
        <v>0</v>
      </c>
      <c r="PH49" s="4">
        <v>0</v>
      </c>
      <c r="PI49" s="9">
        <v>0</v>
      </c>
      <c r="PJ49" s="12">
        <v>0</v>
      </c>
      <c r="PK49" s="4">
        <v>0</v>
      </c>
      <c r="PL49" s="9">
        <f t="shared" si="452"/>
        <v>0</v>
      </c>
      <c r="PM49" s="12">
        <v>0</v>
      </c>
      <c r="PN49" s="4">
        <v>0</v>
      </c>
      <c r="PO49" s="9">
        <f t="shared" si="453"/>
        <v>0</v>
      </c>
      <c r="PP49" s="12">
        <v>0</v>
      </c>
      <c r="PQ49" s="4">
        <v>0</v>
      </c>
      <c r="PR49" s="9">
        <v>0</v>
      </c>
      <c r="PS49" s="12">
        <v>0</v>
      </c>
      <c r="PT49" s="4">
        <v>0</v>
      </c>
      <c r="PU49" s="9">
        <v>0</v>
      </c>
      <c r="PV49" s="12">
        <v>0</v>
      </c>
      <c r="PW49" s="4">
        <v>0</v>
      </c>
      <c r="PX49" s="9">
        <v>0</v>
      </c>
      <c r="PY49" s="12">
        <v>40</v>
      </c>
      <c r="PZ49" s="4">
        <v>255</v>
      </c>
      <c r="QA49" s="9">
        <f t="shared" si="462"/>
        <v>6375</v>
      </c>
      <c r="QB49" s="12">
        <v>0</v>
      </c>
      <c r="QC49" s="4">
        <v>0</v>
      </c>
      <c r="QD49" s="9">
        <v>0</v>
      </c>
      <c r="QE49" s="12">
        <v>0</v>
      </c>
      <c r="QF49" s="4">
        <v>0</v>
      </c>
      <c r="QG49" s="9">
        <v>0</v>
      </c>
      <c r="QH49" s="12">
        <v>0</v>
      </c>
      <c r="QI49" s="4">
        <v>0</v>
      </c>
      <c r="QJ49" s="9">
        <v>0</v>
      </c>
      <c r="QK49" s="12">
        <v>0</v>
      </c>
      <c r="QL49" s="4">
        <v>0</v>
      </c>
      <c r="QM49" s="9">
        <v>0</v>
      </c>
      <c r="QN49" s="12">
        <v>0</v>
      </c>
      <c r="QO49" s="4">
        <v>0</v>
      </c>
      <c r="QP49" s="9">
        <v>0</v>
      </c>
      <c r="QQ49" s="12">
        <v>0</v>
      </c>
      <c r="QR49" s="4">
        <v>0</v>
      </c>
      <c r="QS49" s="9">
        <v>0</v>
      </c>
      <c r="QT49" s="12">
        <v>7</v>
      </c>
      <c r="QU49" s="4">
        <v>31</v>
      </c>
      <c r="QV49" s="9">
        <f t="shared" si="454"/>
        <v>4428.5714285714284</v>
      </c>
      <c r="QW49" s="12">
        <v>34</v>
      </c>
      <c r="QX49" s="4">
        <v>57</v>
      </c>
      <c r="QY49" s="9">
        <f t="shared" si="455"/>
        <v>1676.4705882352941</v>
      </c>
      <c r="QZ49" s="12">
        <f t="shared" si="341"/>
        <v>403</v>
      </c>
      <c r="RA49" s="9">
        <f t="shared" si="342"/>
        <v>950</v>
      </c>
    </row>
    <row r="50" spans="1:469" x14ac:dyDescent="0.3">
      <c r="A50" s="98">
        <v>2007</v>
      </c>
      <c r="B50" s="94" t="s">
        <v>7</v>
      </c>
      <c r="C50" s="12">
        <v>0</v>
      </c>
      <c r="D50" s="4">
        <v>0</v>
      </c>
      <c r="E50" s="9">
        <f t="shared" si="437"/>
        <v>0</v>
      </c>
      <c r="F50" s="12">
        <v>0</v>
      </c>
      <c r="G50" s="4">
        <v>0</v>
      </c>
      <c r="H50" s="9">
        <v>0</v>
      </c>
      <c r="I50" s="12">
        <v>0</v>
      </c>
      <c r="J50" s="4">
        <v>0</v>
      </c>
      <c r="K50" s="9">
        <v>0</v>
      </c>
      <c r="L50" s="12"/>
      <c r="M50" s="4"/>
      <c r="N50" s="9"/>
      <c r="O50" s="12">
        <v>0</v>
      </c>
      <c r="P50" s="4">
        <v>0</v>
      </c>
      <c r="Q50" s="9">
        <v>0</v>
      </c>
      <c r="R50" s="12">
        <v>108</v>
      </c>
      <c r="S50" s="4">
        <v>280</v>
      </c>
      <c r="T50" s="9">
        <f t="shared" si="463"/>
        <v>2592.5925925925926</v>
      </c>
      <c r="U50" s="12"/>
      <c r="V50" s="4"/>
      <c r="W50" s="9"/>
      <c r="X50" s="12">
        <v>0</v>
      </c>
      <c r="Y50" s="4">
        <v>0</v>
      </c>
      <c r="Z50" s="9">
        <v>0</v>
      </c>
      <c r="AA50" s="12">
        <v>0</v>
      </c>
      <c r="AB50" s="4">
        <v>0</v>
      </c>
      <c r="AC50" s="9">
        <v>0</v>
      </c>
      <c r="AD50" s="12">
        <v>0</v>
      </c>
      <c r="AE50" s="4">
        <v>0</v>
      </c>
      <c r="AF50" s="9">
        <v>0</v>
      </c>
      <c r="AG50" s="12">
        <v>0</v>
      </c>
      <c r="AH50" s="4">
        <v>0</v>
      </c>
      <c r="AI50" s="9">
        <v>0</v>
      </c>
      <c r="AJ50" s="12">
        <v>0</v>
      </c>
      <c r="AK50" s="4">
        <v>0</v>
      </c>
      <c r="AL50" s="9">
        <v>0</v>
      </c>
      <c r="AM50" s="12">
        <v>0</v>
      </c>
      <c r="AN50" s="4">
        <v>0</v>
      </c>
      <c r="AO50" s="9">
        <v>0</v>
      </c>
      <c r="AP50" s="12">
        <v>0</v>
      </c>
      <c r="AQ50" s="4">
        <v>0</v>
      </c>
      <c r="AR50" s="9">
        <f t="shared" si="438"/>
        <v>0</v>
      </c>
      <c r="AS50" s="12">
        <v>0</v>
      </c>
      <c r="AT50" s="4">
        <v>0</v>
      </c>
      <c r="AU50" s="9">
        <f t="shared" si="439"/>
        <v>0</v>
      </c>
      <c r="AV50" s="12">
        <v>0</v>
      </c>
      <c r="AW50" s="4">
        <v>0</v>
      </c>
      <c r="AX50" s="9">
        <v>0</v>
      </c>
      <c r="AY50" s="12">
        <v>0</v>
      </c>
      <c r="AZ50" s="4">
        <v>0</v>
      </c>
      <c r="BA50" s="9">
        <v>0</v>
      </c>
      <c r="BB50" s="12"/>
      <c r="BC50" s="4"/>
      <c r="BD50" s="9"/>
      <c r="BE50" s="12">
        <v>0</v>
      </c>
      <c r="BF50" s="4">
        <v>0</v>
      </c>
      <c r="BG50" s="9">
        <v>0</v>
      </c>
      <c r="BH50" s="12"/>
      <c r="BI50" s="4"/>
      <c r="BJ50" s="9"/>
      <c r="BK50" s="12">
        <v>0</v>
      </c>
      <c r="BL50" s="4">
        <v>0</v>
      </c>
      <c r="BM50" s="9">
        <v>0</v>
      </c>
      <c r="BN50" s="12">
        <v>0</v>
      </c>
      <c r="BO50" s="4">
        <v>0</v>
      </c>
      <c r="BP50" s="9">
        <v>0</v>
      </c>
      <c r="BQ50" s="12">
        <v>0</v>
      </c>
      <c r="BR50" s="4">
        <v>0</v>
      </c>
      <c r="BS50" s="9">
        <v>0</v>
      </c>
      <c r="BT50" s="12">
        <v>0</v>
      </c>
      <c r="BU50" s="4">
        <v>0</v>
      </c>
      <c r="BV50" s="9">
        <v>0</v>
      </c>
      <c r="BW50" s="12">
        <v>308</v>
      </c>
      <c r="BX50" s="4">
        <v>844</v>
      </c>
      <c r="BY50" s="9">
        <f t="shared" ref="BY50" si="465">BX50/BW50*1000</f>
        <v>2740.2597402597403</v>
      </c>
      <c r="BZ50" s="12">
        <v>0</v>
      </c>
      <c r="CA50" s="4">
        <v>0</v>
      </c>
      <c r="CB50" s="9">
        <v>0</v>
      </c>
      <c r="CC50" s="12">
        <v>0</v>
      </c>
      <c r="CD50" s="4">
        <v>0</v>
      </c>
      <c r="CE50" s="9">
        <v>0</v>
      </c>
      <c r="CF50" s="12">
        <v>0</v>
      </c>
      <c r="CG50" s="4">
        <v>0</v>
      </c>
      <c r="CH50" s="9">
        <v>0</v>
      </c>
      <c r="CI50" s="12">
        <v>0</v>
      </c>
      <c r="CJ50" s="4">
        <v>0</v>
      </c>
      <c r="CK50" s="9">
        <f t="shared" si="440"/>
        <v>0</v>
      </c>
      <c r="CL50" s="12">
        <v>0</v>
      </c>
      <c r="CM50" s="4">
        <v>0</v>
      </c>
      <c r="CN50" s="9">
        <v>0</v>
      </c>
      <c r="CO50" s="12">
        <v>0</v>
      </c>
      <c r="CP50" s="4">
        <v>0</v>
      </c>
      <c r="CQ50" s="9">
        <v>0</v>
      </c>
      <c r="CR50" s="12">
        <v>0</v>
      </c>
      <c r="CS50" s="4">
        <v>0</v>
      </c>
      <c r="CT50" s="9">
        <v>0</v>
      </c>
      <c r="CU50" s="12">
        <v>30</v>
      </c>
      <c r="CV50" s="4">
        <v>124</v>
      </c>
      <c r="CW50" s="9">
        <f t="shared" ref="CW50" si="466">CV50/CU50*1000</f>
        <v>4133.3333333333339</v>
      </c>
      <c r="CX50" s="12">
        <v>0</v>
      </c>
      <c r="CY50" s="4">
        <v>0</v>
      </c>
      <c r="CZ50" s="9">
        <v>0</v>
      </c>
      <c r="DA50" s="12">
        <v>0</v>
      </c>
      <c r="DB50" s="4">
        <v>0</v>
      </c>
      <c r="DC50" s="9">
        <v>0</v>
      </c>
      <c r="DD50" s="12">
        <v>0</v>
      </c>
      <c r="DE50" s="4">
        <v>0</v>
      </c>
      <c r="DF50" s="9">
        <f t="shared" si="441"/>
        <v>0</v>
      </c>
      <c r="DG50" s="12">
        <v>0</v>
      </c>
      <c r="DH50" s="4">
        <v>0</v>
      </c>
      <c r="DI50" s="9">
        <v>0</v>
      </c>
      <c r="DJ50" s="12">
        <v>0</v>
      </c>
      <c r="DK50" s="4">
        <v>0</v>
      </c>
      <c r="DL50" s="9">
        <v>0</v>
      </c>
      <c r="DM50" s="12">
        <v>0</v>
      </c>
      <c r="DN50" s="4">
        <v>0</v>
      </c>
      <c r="DO50" s="9">
        <f t="shared" si="442"/>
        <v>0</v>
      </c>
      <c r="DP50" s="12">
        <v>0</v>
      </c>
      <c r="DQ50" s="4">
        <v>0</v>
      </c>
      <c r="DR50" s="9">
        <v>0</v>
      </c>
      <c r="DS50" s="12">
        <v>0</v>
      </c>
      <c r="DT50" s="4">
        <v>0</v>
      </c>
      <c r="DU50" s="9">
        <v>0</v>
      </c>
      <c r="DV50" s="12">
        <v>0</v>
      </c>
      <c r="DW50" s="4">
        <v>0</v>
      </c>
      <c r="DX50" s="9">
        <v>0</v>
      </c>
      <c r="DY50" s="12">
        <v>0</v>
      </c>
      <c r="DZ50" s="4">
        <v>0</v>
      </c>
      <c r="EA50" s="9">
        <v>0</v>
      </c>
      <c r="EB50" s="12"/>
      <c r="EC50" s="4"/>
      <c r="ED50" s="9"/>
      <c r="EE50" s="12">
        <v>0</v>
      </c>
      <c r="EF50" s="4">
        <v>0</v>
      </c>
      <c r="EG50" s="9">
        <v>0</v>
      </c>
      <c r="EH50" s="12">
        <v>0</v>
      </c>
      <c r="EI50" s="4">
        <v>0</v>
      </c>
      <c r="EJ50" s="9">
        <v>0</v>
      </c>
      <c r="EK50" s="12">
        <v>0</v>
      </c>
      <c r="EL50" s="4">
        <v>0</v>
      </c>
      <c r="EM50" s="9">
        <v>0</v>
      </c>
      <c r="EN50" s="12">
        <v>0</v>
      </c>
      <c r="EO50" s="4">
        <v>0</v>
      </c>
      <c r="EP50" s="9">
        <v>0</v>
      </c>
      <c r="EQ50" s="12">
        <v>0</v>
      </c>
      <c r="ER50" s="4">
        <v>0</v>
      </c>
      <c r="ES50" s="9">
        <v>0</v>
      </c>
      <c r="ET50" s="12">
        <v>0</v>
      </c>
      <c r="EU50" s="4">
        <v>0</v>
      </c>
      <c r="EV50" s="9">
        <v>0</v>
      </c>
      <c r="EW50" s="12">
        <v>0</v>
      </c>
      <c r="EX50" s="4">
        <v>0</v>
      </c>
      <c r="EY50" s="9">
        <v>0</v>
      </c>
      <c r="EZ50" s="12">
        <v>0</v>
      </c>
      <c r="FA50" s="4">
        <v>0</v>
      </c>
      <c r="FB50" s="9">
        <v>0</v>
      </c>
      <c r="FC50" s="12">
        <v>0</v>
      </c>
      <c r="FD50" s="4">
        <v>0</v>
      </c>
      <c r="FE50" s="9">
        <v>0</v>
      </c>
      <c r="FF50" s="12">
        <v>0</v>
      </c>
      <c r="FG50" s="4">
        <v>0</v>
      </c>
      <c r="FH50" s="9">
        <v>0</v>
      </c>
      <c r="FI50" s="12">
        <v>0</v>
      </c>
      <c r="FJ50" s="4">
        <v>0</v>
      </c>
      <c r="FK50" s="9">
        <v>0</v>
      </c>
      <c r="FL50" s="12">
        <v>0</v>
      </c>
      <c r="FM50" s="4">
        <v>0</v>
      </c>
      <c r="FN50" s="9">
        <v>0</v>
      </c>
      <c r="FO50" s="12">
        <v>0</v>
      </c>
      <c r="FP50" s="4">
        <v>0</v>
      </c>
      <c r="FQ50" s="9">
        <v>0</v>
      </c>
      <c r="FR50" s="12">
        <v>0</v>
      </c>
      <c r="FS50" s="4">
        <v>0</v>
      </c>
      <c r="FT50" s="9">
        <v>0</v>
      </c>
      <c r="FU50" s="12">
        <v>0</v>
      </c>
      <c r="FV50" s="4">
        <v>0</v>
      </c>
      <c r="FW50" s="9">
        <f t="shared" si="443"/>
        <v>0</v>
      </c>
      <c r="FX50" s="12">
        <v>0</v>
      </c>
      <c r="FY50" s="4">
        <v>0</v>
      </c>
      <c r="FZ50" s="9">
        <v>0</v>
      </c>
      <c r="GA50" s="12">
        <v>0</v>
      </c>
      <c r="GB50" s="4">
        <v>0</v>
      </c>
      <c r="GC50" s="9">
        <f t="shared" si="444"/>
        <v>0</v>
      </c>
      <c r="GD50" s="12">
        <v>0</v>
      </c>
      <c r="GE50" s="4">
        <v>0</v>
      </c>
      <c r="GF50" s="9">
        <v>0</v>
      </c>
      <c r="GG50" s="12">
        <v>0</v>
      </c>
      <c r="GH50" s="4">
        <v>0</v>
      </c>
      <c r="GI50" s="9">
        <v>0</v>
      </c>
      <c r="GJ50" s="12">
        <v>0</v>
      </c>
      <c r="GK50" s="4">
        <v>0</v>
      </c>
      <c r="GL50" s="9">
        <v>0</v>
      </c>
      <c r="GM50" s="12">
        <v>0</v>
      </c>
      <c r="GN50" s="4">
        <v>0</v>
      </c>
      <c r="GO50" s="9">
        <v>0</v>
      </c>
      <c r="GP50" s="12">
        <v>0</v>
      </c>
      <c r="GQ50" s="4">
        <v>0</v>
      </c>
      <c r="GR50" s="9">
        <v>0</v>
      </c>
      <c r="GS50" s="12">
        <v>0</v>
      </c>
      <c r="GT50" s="4">
        <v>0</v>
      </c>
      <c r="GU50" s="9">
        <v>0</v>
      </c>
      <c r="GV50" s="12">
        <v>0</v>
      </c>
      <c r="GW50" s="4">
        <v>0</v>
      </c>
      <c r="GX50" s="9">
        <v>0</v>
      </c>
      <c r="GY50" s="12">
        <v>13</v>
      </c>
      <c r="GZ50" s="4">
        <v>69</v>
      </c>
      <c r="HA50" s="9">
        <f t="shared" ref="HA50" si="467">GZ50/GY50*1000</f>
        <v>5307.6923076923076</v>
      </c>
      <c r="HB50" s="12">
        <v>0</v>
      </c>
      <c r="HC50" s="4">
        <v>0</v>
      </c>
      <c r="HD50" s="9">
        <v>0</v>
      </c>
      <c r="HE50" s="12">
        <v>0</v>
      </c>
      <c r="HF50" s="4">
        <v>0</v>
      </c>
      <c r="HG50" s="9">
        <v>0</v>
      </c>
      <c r="HH50" s="12">
        <v>0</v>
      </c>
      <c r="HI50" s="4">
        <v>0</v>
      </c>
      <c r="HJ50" s="9">
        <v>0</v>
      </c>
      <c r="HK50" s="12">
        <v>0</v>
      </c>
      <c r="HL50" s="4">
        <v>0</v>
      </c>
      <c r="HM50" s="9">
        <v>0</v>
      </c>
      <c r="HN50" s="12">
        <v>0</v>
      </c>
      <c r="HO50" s="4">
        <v>0</v>
      </c>
      <c r="HP50" s="9">
        <v>0</v>
      </c>
      <c r="HQ50" s="12">
        <v>0</v>
      </c>
      <c r="HR50" s="4">
        <v>0</v>
      </c>
      <c r="HS50" s="9">
        <v>0</v>
      </c>
      <c r="HT50" s="12">
        <v>0</v>
      </c>
      <c r="HU50" s="4">
        <v>0</v>
      </c>
      <c r="HV50" s="9">
        <v>0</v>
      </c>
      <c r="HW50" s="12">
        <v>0</v>
      </c>
      <c r="HX50" s="4">
        <v>0</v>
      </c>
      <c r="HY50" s="9">
        <v>0</v>
      </c>
      <c r="HZ50" s="12">
        <v>0</v>
      </c>
      <c r="IA50" s="4">
        <v>0</v>
      </c>
      <c r="IB50" s="9">
        <v>0</v>
      </c>
      <c r="IC50" s="12">
        <v>0</v>
      </c>
      <c r="ID50" s="4">
        <v>0</v>
      </c>
      <c r="IE50" s="9">
        <v>0</v>
      </c>
      <c r="IF50" s="12">
        <v>0</v>
      </c>
      <c r="IG50" s="4">
        <v>0</v>
      </c>
      <c r="IH50" s="9">
        <v>0</v>
      </c>
      <c r="II50" s="12"/>
      <c r="IJ50" s="4"/>
      <c r="IK50" s="9"/>
      <c r="IL50" s="12">
        <v>0</v>
      </c>
      <c r="IM50" s="4">
        <v>0</v>
      </c>
      <c r="IN50" s="9">
        <f t="shared" si="445"/>
        <v>0</v>
      </c>
      <c r="IO50" s="12">
        <v>0</v>
      </c>
      <c r="IP50" s="4">
        <v>0</v>
      </c>
      <c r="IQ50" s="9">
        <f t="shared" si="446"/>
        <v>0</v>
      </c>
      <c r="IR50" s="12">
        <v>0</v>
      </c>
      <c r="IS50" s="4">
        <v>0</v>
      </c>
      <c r="IT50" s="9">
        <f t="shared" si="447"/>
        <v>0</v>
      </c>
      <c r="IU50" s="12">
        <v>0</v>
      </c>
      <c r="IV50" s="4">
        <v>0</v>
      </c>
      <c r="IW50" s="9">
        <v>0</v>
      </c>
      <c r="IX50" s="12">
        <v>1</v>
      </c>
      <c r="IY50" s="4">
        <v>7</v>
      </c>
      <c r="IZ50" s="9">
        <f t="shared" si="458"/>
        <v>7000</v>
      </c>
      <c r="JA50" s="12">
        <v>0</v>
      </c>
      <c r="JB50" s="4">
        <v>0</v>
      </c>
      <c r="JC50" s="9">
        <v>0</v>
      </c>
      <c r="JD50" s="12"/>
      <c r="JE50" s="4"/>
      <c r="JF50" s="9"/>
      <c r="JG50" s="12">
        <v>0</v>
      </c>
      <c r="JH50" s="4">
        <v>0</v>
      </c>
      <c r="JI50" s="9">
        <v>0</v>
      </c>
      <c r="JJ50" s="12">
        <v>0</v>
      </c>
      <c r="JK50" s="4">
        <v>0</v>
      </c>
      <c r="JL50" s="9">
        <f t="shared" si="448"/>
        <v>0</v>
      </c>
      <c r="JM50" s="12"/>
      <c r="JN50" s="4"/>
      <c r="JO50" s="9"/>
      <c r="JP50" s="12">
        <v>0</v>
      </c>
      <c r="JQ50" s="4">
        <v>0</v>
      </c>
      <c r="JR50" s="9">
        <v>0</v>
      </c>
      <c r="JS50" s="12">
        <v>0</v>
      </c>
      <c r="JT50" s="4">
        <v>0</v>
      </c>
      <c r="JU50" s="9">
        <v>0</v>
      </c>
      <c r="JV50" s="12">
        <v>0</v>
      </c>
      <c r="JW50" s="4">
        <v>0</v>
      </c>
      <c r="JX50" s="9">
        <v>0</v>
      </c>
      <c r="JY50" s="12">
        <v>0</v>
      </c>
      <c r="JZ50" s="4">
        <v>0</v>
      </c>
      <c r="KA50" s="9">
        <v>0</v>
      </c>
      <c r="KB50" s="12">
        <v>0</v>
      </c>
      <c r="KC50" s="4">
        <v>0</v>
      </c>
      <c r="KD50" s="9">
        <v>0</v>
      </c>
      <c r="KE50" s="12">
        <v>113</v>
      </c>
      <c r="KF50" s="4">
        <v>57</v>
      </c>
      <c r="KG50" s="9">
        <f t="shared" si="459"/>
        <v>504.42477876106193</v>
      </c>
      <c r="KH50" s="12">
        <v>0</v>
      </c>
      <c r="KI50" s="4">
        <v>0</v>
      </c>
      <c r="KJ50" s="9">
        <v>0</v>
      </c>
      <c r="KK50" s="12">
        <v>0</v>
      </c>
      <c r="KL50" s="4">
        <v>0</v>
      </c>
      <c r="KM50" s="9">
        <v>0</v>
      </c>
      <c r="KN50" s="12">
        <v>0</v>
      </c>
      <c r="KO50" s="4">
        <v>0</v>
      </c>
      <c r="KP50" s="9">
        <v>0</v>
      </c>
      <c r="KQ50" s="12">
        <v>0</v>
      </c>
      <c r="KR50" s="4">
        <v>0</v>
      </c>
      <c r="KS50" s="9">
        <v>0</v>
      </c>
      <c r="KT50" s="12">
        <v>0</v>
      </c>
      <c r="KU50" s="4">
        <v>0</v>
      </c>
      <c r="KV50" s="9">
        <v>0</v>
      </c>
      <c r="KW50" s="12">
        <v>0</v>
      </c>
      <c r="KX50" s="4">
        <v>0</v>
      </c>
      <c r="KY50" s="9">
        <v>0</v>
      </c>
      <c r="KZ50" s="12">
        <v>0</v>
      </c>
      <c r="LA50" s="4">
        <v>0</v>
      </c>
      <c r="LB50" s="9">
        <v>0</v>
      </c>
      <c r="LC50" s="12">
        <v>0</v>
      </c>
      <c r="LD50" s="4">
        <v>0</v>
      </c>
      <c r="LE50" s="9">
        <v>0</v>
      </c>
      <c r="LF50" s="12">
        <v>0</v>
      </c>
      <c r="LG50" s="4">
        <v>0</v>
      </c>
      <c r="LH50" s="9">
        <f t="shared" si="449"/>
        <v>0</v>
      </c>
      <c r="LI50" s="12">
        <v>0</v>
      </c>
      <c r="LJ50" s="4">
        <v>0</v>
      </c>
      <c r="LK50" s="9">
        <v>0</v>
      </c>
      <c r="LL50" s="12">
        <v>0</v>
      </c>
      <c r="LM50" s="4">
        <v>0</v>
      </c>
      <c r="LN50" s="9">
        <v>0</v>
      </c>
      <c r="LO50" s="12">
        <v>0</v>
      </c>
      <c r="LP50" s="4">
        <v>0</v>
      </c>
      <c r="LQ50" s="9">
        <f t="shared" si="450"/>
        <v>0</v>
      </c>
      <c r="LR50" s="12">
        <v>0</v>
      </c>
      <c r="LS50" s="4">
        <v>0</v>
      </c>
      <c r="LT50" s="9">
        <v>0</v>
      </c>
      <c r="LU50" s="12">
        <v>0</v>
      </c>
      <c r="LV50" s="4">
        <v>0</v>
      </c>
      <c r="LW50" s="9">
        <v>0</v>
      </c>
      <c r="LX50" s="12">
        <v>0</v>
      </c>
      <c r="LY50" s="4">
        <v>0</v>
      </c>
      <c r="LZ50" s="9">
        <v>0</v>
      </c>
      <c r="MA50" s="12">
        <v>0</v>
      </c>
      <c r="MB50" s="4">
        <v>0</v>
      </c>
      <c r="MC50" s="9">
        <f t="shared" si="451"/>
        <v>0</v>
      </c>
      <c r="MD50" s="12">
        <v>0</v>
      </c>
      <c r="ME50" s="4">
        <v>0</v>
      </c>
      <c r="MF50" s="9">
        <v>0</v>
      </c>
      <c r="MG50" s="12">
        <v>0</v>
      </c>
      <c r="MH50" s="4">
        <v>0</v>
      </c>
      <c r="MI50" s="9">
        <v>0</v>
      </c>
      <c r="MJ50" s="12">
        <v>0</v>
      </c>
      <c r="MK50" s="4">
        <v>0</v>
      </c>
      <c r="ML50" s="9">
        <v>0</v>
      </c>
      <c r="MM50" s="12">
        <v>0</v>
      </c>
      <c r="MN50" s="4">
        <v>0</v>
      </c>
      <c r="MO50" s="9">
        <v>0</v>
      </c>
      <c r="MP50" s="12">
        <v>0</v>
      </c>
      <c r="MQ50" s="4">
        <v>0</v>
      </c>
      <c r="MR50" s="9">
        <v>0</v>
      </c>
      <c r="MS50" s="12">
        <v>0</v>
      </c>
      <c r="MT50" s="4">
        <v>0</v>
      </c>
      <c r="MU50" s="9">
        <v>0</v>
      </c>
      <c r="MV50" s="12">
        <v>0</v>
      </c>
      <c r="MW50" s="4">
        <v>0</v>
      </c>
      <c r="MX50" s="9">
        <v>0</v>
      </c>
      <c r="MY50" s="12">
        <v>192</v>
      </c>
      <c r="MZ50" s="4">
        <v>542</v>
      </c>
      <c r="NA50" s="9">
        <f t="shared" ref="NA50" si="468">MZ50/MY50*1000</f>
        <v>2822.9166666666665</v>
      </c>
      <c r="NB50" s="12">
        <v>0</v>
      </c>
      <c r="NC50" s="4">
        <v>0</v>
      </c>
      <c r="ND50" s="9">
        <v>0</v>
      </c>
      <c r="NE50" s="12">
        <v>0</v>
      </c>
      <c r="NF50" s="4">
        <v>0</v>
      </c>
      <c r="NG50" s="9">
        <v>0</v>
      </c>
      <c r="NH50" s="12">
        <v>0</v>
      </c>
      <c r="NI50" s="4">
        <v>0</v>
      </c>
      <c r="NJ50" s="9">
        <v>0</v>
      </c>
      <c r="NK50" s="12"/>
      <c r="NL50" s="4"/>
      <c r="NM50" s="9"/>
      <c r="NN50" s="12"/>
      <c r="NO50" s="4"/>
      <c r="NP50" s="9"/>
      <c r="NQ50" s="12">
        <v>0</v>
      </c>
      <c r="NR50" s="4">
        <v>0</v>
      </c>
      <c r="NS50" s="9">
        <v>0</v>
      </c>
      <c r="NT50" s="12"/>
      <c r="NU50" s="221"/>
      <c r="NV50" s="9"/>
      <c r="NW50" s="12">
        <v>0</v>
      </c>
      <c r="NX50" s="4">
        <v>0</v>
      </c>
      <c r="NY50" s="9">
        <v>0</v>
      </c>
      <c r="NZ50" s="12">
        <v>0</v>
      </c>
      <c r="OA50" s="4">
        <v>0</v>
      </c>
      <c r="OB50" s="9">
        <v>0</v>
      </c>
      <c r="OC50" s="12">
        <v>0</v>
      </c>
      <c r="OD50" s="4">
        <v>0</v>
      </c>
      <c r="OE50" s="9">
        <v>0</v>
      </c>
      <c r="OF50" s="12">
        <v>0</v>
      </c>
      <c r="OG50" s="4">
        <v>0</v>
      </c>
      <c r="OH50" s="9">
        <v>0</v>
      </c>
      <c r="OI50" s="12">
        <v>0</v>
      </c>
      <c r="OJ50" s="4">
        <v>0</v>
      </c>
      <c r="OK50" s="9">
        <v>0</v>
      </c>
      <c r="OL50" s="12">
        <v>0</v>
      </c>
      <c r="OM50" s="4">
        <v>0</v>
      </c>
      <c r="ON50" s="9">
        <v>0</v>
      </c>
      <c r="OO50" s="12">
        <v>0</v>
      </c>
      <c r="OP50" s="4">
        <v>0</v>
      </c>
      <c r="OQ50" s="9">
        <v>0</v>
      </c>
      <c r="OR50" s="12">
        <v>0</v>
      </c>
      <c r="OS50" s="4">
        <v>0</v>
      </c>
      <c r="OT50" s="9">
        <v>0</v>
      </c>
      <c r="OU50" s="12">
        <v>0</v>
      </c>
      <c r="OV50" s="4">
        <v>0</v>
      </c>
      <c r="OW50" s="9">
        <v>0</v>
      </c>
      <c r="OX50" s="12">
        <v>0</v>
      </c>
      <c r="OY50" s="4">
        <v>0</v>
      </c>
      <c r="OZ50" s="9">
        <v>0</v>
      </c>
      <c r="PA50" s="12">
        <v>0</v>
      </c>
      <c r="PB50" s="4">
        <v>0</v>
      </c>
      <c r="PC50" s="9">
        <v>0</v>
      </c>
      <c r="PD50" s="12">
        <v>0</v>
      </c>
      <c r="PE50" s="4">
        <v>0</v>
      </c>
      <c r="PF50" s="9">
        <v>0</v>
      </c>
      <c r="PG50" s="12">
        <v>0</v>
      </c>
      <c r="PH50" s="4">
        <v>0</v>
      </c>
      <c r="PI50" s="9">
        <v>0</v>
      </c>
      <c r="PJ50" s="12">
        <v>0</v>
      </c>
      <c r="PK50" s="4">
        <v>0</v>
      </c>
      <c r="PL50" s="9">
        <f t="shared" si="452"/>
        <v>0</v>
      </c>
      <c r="PM50" s="12">
        <v>0</v>
      </c>
      <c r="PN50" s="4">
        <v>0</v>
      </c>
      <c r="PO50" s="9">
        <f t="shared" si="453"/>
        <v>0</v>
      </c>
      <c r="PP50" s="12">
        <v>0</v>
      </c>
      <c r="PQ50" s="4">
        <v>0</v>
      </c>
      <c r="PR50" s="9">
        <v>0</v>
      </c>
      <c r="PS50" s="12">
        <v>0</v>
      </c>
      <c r="PT50" s="4">
        <v>0</v>
      </c>
      <c r="PU50" s="9">
        <v>0</v>
      </c>
      <c r="PV50" s="12">
        <v>0</v>
      </c>
      <c r="PW50" s="4">
        <v>0</v>
      </c>
      <c r="PX50" s="9">
        <v>0</v>
      </c>
      <c r="PY50" s="12">
        <v>10</v>
      </c>
      <c r="PZ50" s="4">
        <v>52</v>
      </c>
      <c r="QA50" s="9">
        <f t="shared" si="462"/>
        <v>5200</v>
      </c>
      <c r="QB50" s="12">
        <v>0</v>
      </c>
      <c r="QC50" s="4">
        <v>0</v>
      </c>
      <c r="QD50" s="9">
        <v>0</v>
      </c>
      <c r="QE50" s="12">
        <v>11</v>
      </c>
      <c r="QF50" s="4">
        <v>90</v>
      </c>
      <c r="QG50" s="9">
        <v>0</v>
      </c>
      <c r="QH50" s="12">
        <v>0</v>
      </c>
      <c r="QI50" s="4">
        <v>0</v>
      </c>
      <c r="QJ50" s="9">
        <v>0</v>
      </c>
      <c r="QK50" s="12">
        <v>0</v>
      </c>
      <c r="QL50" s="4">
        <v>0</v>
      </c>
      <c r="QM50" s="9">
        <v>0</v>
      </c>
      <c r="QN50" s="12">
        <v>0</v>
      </c>
      <c r="QO50" s="4">
        <v>0</v>
      </c>
      <c r="QP50" s="9">
        <v>0</v>
      </c>
      <c r="QQ50" s="12">
        <v>0</v>
      </c>
      <c r="QR50" s="4">
        <v>0</v>
      </c>
      <c r="QS50" s="9">
        <v>0</v>
      </c>
      <c r="QT50" s="12">
        <v>30</v>
      </c>
      <c r="QU50" s="4">
        <v>51</v>
      </c>
      <c r="QV50" s="9">
        <f t="shared" si="454"/>
        <v>1700</v>
      </c>
      <c r="QW50" s="12">
        <v>0</v>
      </c>
      <c r="QX50" s="4">
        <v>1</v>
      </c>
      <c r="QY50" s="9">
        <v>0</v>
      </c>
      <c r="QZ50" s="12">
        <f t="shared" si="341"/>
        <v>816</v>
      </c>
      <c r="RA50" s="9">
        <f t="shared" si="342"/>
        <v>2117</v>
      </c>
    </row>
    <row r="51" spans="1:469" x14ac:dyDescent="0.3">
      <c r="A51" s="98">
        <v>2007</v>
      </c>
      <c r="B51" s="94" t="s">
        <v>8</v>
      </c>
      <c r="C51" s="12">
        <v>0</v>
      </c>
      <c r="D51" s="4">
        <v>0</v>
      </c>
      <c r="E51" s="9">
        <f t="shared" si="437"/>
        <v>0</v>
      </c>
      <c r="F51" s="12">
        <v>0</v>
      </c>
      <c r="G51" s="4">
        <v>0</v>
      </c>
      <c r="H51" s="9">
        <v>0</v>
      </c>
      <c r="I51" s="12">
        <v>0</v>
      </c>
      <c r="J51" s="4">
        <v>0</v>
      </c>
      <c r="K51" s="9">
        <v>0</v>
      </c>
      <c r="L51" s="12"/>
      <c r="M51" s="4"/>
      <c r="N51" s="9"/>
      <c r="O51" s="12">
        <v>0</v>
      </c>
      <c r="P51" s="4">
        <v>0</v>
      </c>
      <c r="Q51" s="9">
        <v>0</v>
      </c>
      <c r="R51" s="12">
        <v>70</v>
      </c>
      <c r="S51" s="4">
        <v>91</v>
      </c>
      <c r="T51" s="9">
        <f t="shared" si="463"/>
        <v>1300</v>
      </c>
      <c r="U51" s="12"/>
      <c r="V51" s="4"/>
      <c r="W51" s="9"/>
      <c r="X51" s="12">
        <v>0</v>
      </c>
      <c r="Y51" s="4">
        <v>0</v>
      </c>
      <c r="Z51" s="9">
        <v>0</v>
      </c>
      <c r="AA51" s="12">
        <v>0</v>
      </c>
      <c r="AB51" s="4">
        <v>0</v>
      </c>
      <c r="AC51" s="9">
        <v>0</v>
      </c>
      <c r="AD51" s="12">
        <v>4</v>
      </c>
      <c r="AE51" s="4">
        <v>18</v>
      </c>
      <c r="AF51" s="9">
        <f t="shared" si="464"/>
        <v>4500</v>
      </c>
      <c r="AG51" s="12">
        <v>0</v>
      </c>
      <c r="AH51" s="4">
        <v>0</v>
      </c>
      <c r="AI51" s="9">
        <v>0</v>
      </c>
      <c r="AJ51" s="12">
        <v>0</v>
      </c>
      <c r="AK51" s="4">
        <v>0</v>
      </c>
      <c r="AL51" s="9">
        <v>0</v>
      </c>
      <c r="AM51" s="12">
        <v>0</v>
      </c>
      <c r="AN51" s="4">
        <v>0</v>
      </c>
      <c r="AO51" s="9">
        <v>0</v>
      </c>
      <c r="AP51" s="12">
        <v>0</v>
      </c>
      <c r="AQ51" s="4">
        <v>0</v>
      </c>
      <c r="AR51" s="9">
        <f t="shared" si="438"/>
        <v>0</v>
      </c>
      <c r="AS51" s="12">
        <v>0</v>
      </c>
      <c r="AT51" s="4">
        <v>0</v>
      </c>
      <c r="AU51" s="9">
        <f t="shared" si="439"/>
        <v>0</v>
      </c>
      <c r="AV51" s="12">
        <v>0</v>
      </c>
      <c r="AW51" s="4">
        <v>0</v>
      </c>
      <c r="AX51" s="9">
        <v>0</v>
      </c>
      <c r="AY51" s="12">
        <v>0</v>
      </c>
      <c r="AZ51" s="4">
        <v>0</v>
      </c>
      <c r="BA51" s="9">
        <v>0</v>
      </c>
      <c r="BB51" s="12"/>
      <c r="BC51" s="4"/>
      <c r="BD51" s="9"/>
      <c r="BE51" s="12">
        <v>0</v>
      </c>
      <c r="BF51" s="4">
        <v>0</v>
      </c>
      <c r="BG51" s="9">
        <v>0</v>
      </c>
      <c r="BH51" s="12"/>
      <c r="BI51" s="4"/>
      <c r="BJ51" s="9"/>
      <c r="BK51" s="12">
        <v>0</v>
      </c>
      <c r="BL51" s="4">
        <v>0</v>
      </c>
      <c r="BM51" s="9">
        <v>0</v>
      </c>
      <c r="BN51" s="12">
        <v>0</v>
      </c>
      <c r="BO51" s="4">
        <v>0</v>
      </c>
      <c r="BP51" s="9">
        <v>0</v>
      </c>
      <c r="BQ51" s="12">
        <v>0</v>
      </c>
      <c r="BR51" s="4">
        <v>0</v>
      </c>
      <c r="BS51" s="9">
        <v>0</v>
      </c>
      <c r="BT51" s="12">
        <v>0</v>
      </c>
      <c r="BU51" s="4">
        <v>0</v>
      </c>
      <c r="BV51" s="9">
        <v>0</v>
      </c>
      <c r="BW51" s="12">
        <v>0</v>
      </c>
      <c r="BX51" s="4">
        <v>0</v>
      </c>
      <c r="BY51" s="9">
        <v>0</v>
      </c>
      <c r="BZ51" s="12">
        <v>0</v>
      </c>
      <c r="CA51" s="4">
        <v>0</v>
      </c>
      <c r="CB51" s="9">
        <v>0</v>
      </c>
      <c r="CC51" s="12">
        <v>0</v>
      </c>
      <c r="CD51" s="4">
        <v>0</v>
      </c>
      <c r="CE51" s="9">
        <v>0</v>
      </c>
      <c r="CF51" s="12">
        <v>0</v>
      </c>
      <c r="CG51" s="4">
        <v>0</v>
      </c>
      <c r="CH51" s="9">
        <v>0</v>
      </c>
      <c r="CI51" s="12">
        <v>0</v>
      </c>
      <c r="CJ51" s="4">
        <v>0</v>
      </c>
      <c r="CK51" s="9">
        <f t="shared" si="440"/>
        <v>0</v>
      </c>
      <c r="CL51" s="12">
        <v>0</v>
      </c>
      <c r="CM51" s="4">
        <v>0</v>
      </c>
      <c r="CN51" s="9">
        <v>0</v>
      </c>
      <c r="CO51" s="12">
        <v>0</v>
      </c>
      <c r="CP51" s="4">
        <v>0</v>
      </c>
      <c r="CQ51" s="9">
        <v>0</v>
      </c>
      <c r="CR51" s="12">
        <v>0</v>
      </c>
      <c r="CS51" s="4">
        <v>0</v>
      </c>
      <c r="CT51" s="9">
        <v>0</v>
      </c>
      <c r="CU51" s="12">
        <v>0</v>
      </c>
      <c r="CV51" s="4">
        <v>0</v>
      </c>
      <c r="CW51" s="9">
        <v>0</v>
      </c>
      <c r="CX51" s="12">
        <v>26</v>
      </c>
      <c r="CY51" s="4">
        <v>89</v>
      </c>
      <c r="CZ51" s="9">
        <f t="shared" si="456"/>
        <v>3423.0769230769229</v>
      </c>
      <c r="DA51" s="12">
        <v>0</v>
      </c>
      <c r="DB51" s="4">
        <v>0</v>
      </c>
      <c r="DC51" s="9">
        <v>0</v>
      </c>
      <c r="DD51" s="12">
        <v>0</v>
      </c>
      <c r="DE51" s="4">
        <v>0</v>
      </c>
      <c r="DF51" s="9">
        <f t="shared" si="441"/>
        <v>0</v>
      </c>
      <c r="DG51" s="12">
        <v>0</v>
      </c>
      <c r="DH51" s="4">
        <v>0</v>
      </c>
      <c r="DI51" s="9">
        <v>0</v>
      </c>
      <c r="DJ51" s="12">
        <v>0</v>
      </c>
      <c r="DK51" s="4">
        <v>0</v>
      </c>
      <c r="DL51" s="9">
        <v>0</v>
      </c>
      <c r="DM51" s="12">
        <v>0</v>
      </c>
      <c r="DN51" s="4">
        <v>0</v>
      </c>
      <c r="DO51" s="9">
        <f t="shared" si="442"/>
        <v>0</v>
      </c>
      <c r="DP51" s="12">
        <v>0</v>
      </c>
      <c r="DQ51" s="4">
        <v>0</v>
      </c>
      <c r="DR51" s="9">
        <v>0</v>
      </c>
      <c r="DS51" s="12">
        <v>0</v>
      </c>
      <c r="DT51" s="4">
        <v>0</v>
      </c>
      <c r="DU51" s="9">
        <v>0</v>
      </c>
      <c r="DV51" s="12">
        <v>0</v>
      </c>
      <c r="DW51" s="4">
        <v>0</v>
      </c>
      <c r="DX51" s="9">
        <v>0</v>
      </c>
      <c r="DY51" s="12">
        <v>0</v>
      </c>
      <c r="DZ51" s="4">
        <v>0</v>
      </c>
      <c r="EA51" s="9">
        <v>0</v>
      </c>
      <c r="EB51" s="12"/>
      <c r="EC51" s="4"/>
      <c r="ED51" s="9"/>
      <c r="EE51" s="12">
        <v>0</v>
      </c>
      <c r="EF51" s="4">
        <v>0</v>
      </c>
      <c r="EG51" s="9">
        <v>0</v>
      </c>
      <c r="EH51" s="12">
        <v>0</v>
      </c>
      <c r="EI51" s="4">
        <v>0</v>
      </c>
      <c r="EJ51" s="9">
        <v>0</v>
      </c>
      <c r="EK51" s="12">
        <v>0</v>
      </c>
      <c r="EL51" s="4">
        <v>0</v>
      </c>
      <c r="EM51" s="9">
        <v>0</v>
      </c>
      <c r="EN51" s="12">
        <v>0</v>
      </c>
      <c r="EO51" s="4">
        <v>0</v>
      </c>
      <c r="EP51" s="9">
        <v>0</v>
      </c>
      <c r="EQ51" s="12">
        <v>0</v>
      </c>
      <c r="ER51" s="4">
        <v>0</v>
      </c>
      <c r="ES51" s="9">
        <v>0</v>
      </c>
      <c r="ET51" s="12">
        <v>0</v>
      </c>
      <c r="EU51" s="4">
        <v>0</v>
      </c>
      <c r="EV51" s="9">
        <v>0</v>
      </c>
      <c r="EW51" s="12">
        <v>0</v>
      </c>
      <c r="EX51" s="4">
        <v>0</v>
      </c>
      <c r="EY51" s="9">
        <v>0</v>
      </c>
      <c r="EZ51" s="12">
        <v>0</v>
      </c>
      <c r="FA51" s="4">
        <v>0</v>
      </c>
      <c r="FB51" s="9">
        <v>0</v>
      </c>
      <c r="FC51" s="12">
        <v>8</v>
      </c>
      <c r="FD51" s="4">
        <v>48</v>
      </c>
      <c r="FE51" s="9">
        <f t="shared" ref="FE51" si="469">FD51/FC51*1000</f>
        <v>6000</v>
      </c>
      <c r="FF51" s="12">
        <v>0</v>
      </c>
      <c r="FG51" s="4">
        <v>2</v>
      </c>
      <c r="FH51" s="9">
        <v>0</v>
      </c>
      <c r="FI51" s="12">
        <v>0</v>
      </c>
      <c r="FJ51" s="4">
        <v>0</v>
      </c>
      <c r="FK51" s="9">
        <v>0</v>
      </c>
      <c r="FL51" s="12">
        <v>0</v>
      </c>
      <c r="FM51" s="4">
        <v>0</v>
      </c>
      <c r="FN51" s="9">
        <v>0</v>
      </c>
      <c r="FO51" s="12">
        <v>0</v>
      </c>
      <c r="FP51" s="4">
        <v>0</v>
      </c>
      <c r="FQ51" s="9">
        <v>0</v>
      </c>
      <c r="FR51" s="12">
        <v>0</v>
      </c>
      <c r="FS51" s="4">
        <v>0</v>
      </c>
      <c r="FT51" s="9">
        <v>0</v>
      </c>
      <c r="FU51" s="12">
        <v>0</v>
      </c>
      <c r="FV51" s="4">
        <v>0</v>
      </c>
      <c r="FW51" s="9">
        <f t="shared" si="443"/>
        <v>0</v>
      </c>
      <c r="FX51" s="12">
        <v>0</v>
      </c>
      <c r="FY51" s="4">
        <v>0</v>
      </c>
      <c r="FZ51" s="9">
        <v>0</v>
      </c>
      <c r="GA51" s="12">
        <v>0</v>
      </c>
      <c r="GB51" s="4">
        <v>0</v>
      </c>
      <c r="GC51" s="9">
        <f t="shared" si="444"/>
        <v>0</v>
      </c>
      <c r="GD51" s="12">
        <v>0</v>
      </c>
      <c r="GE51" s="4">
        <v>0</v>
      </c>
      <c r="GF51" s="9">
        <v>0</v>
      </c>
      <c r="GG51" s="12">
        <v>0</v>
      </c>
      <c r="GH51" s="4">
        <v>0</v>
      </c>
      <c r="GI51" s="9">
        <v>0</v>
      </c>
      <c r="GJ51" s="12">
        <v>0</v>
      </c>
      <c r="GK51" s="4">
        <v>0</v>
      </c>
      <c r="GL51" s="9">
        <v>0</v>
      </c>
      <c r="GM51" s="12">
        <v>0</v>
      </c>
      <c r="GN51" s="4">
        <v>0</v>
      </c>
      <c r="GO51" s="9">
        <v>0</v>
      </c>
      <c r="GP51" s="12">
        <v>0</v>
      </c>
      <c r="GQ51" s="4">
        <v>0</v>
      </c>
      <c r="GR51" s="9">
        <v>0</v>
      </c>
      <c r="GS51" s="12">
        <v>0</v>
      </c>
      <c r="GT51" s="4">
        <v>0</v>
      </c>
      <c r="GU51" s="9">
        <v>0</v>
      </c>
      <c r="GV51" s="12">
        <v>0</v>
      </c>
      <c r="GW51" s="4">
        <v>0</v>
      </c>
      <c r="GX51" s="9">
        <v>0</v>
      </c>
      <c r="GY51" s="12">
        <v>0</v>
      </c>
      <c r="GZ51" s="4">
        <v>0</v>
      </c>
      <c r="HA51" s="9">
        <v>0</v>
      </c>
      <c r="HB51" s="12">
        <v>0</v>
      </c>
      <c r="HC51" s="4">
        <v>0</v>
      </c>
      <c r="HD51" s="9">
        <v>0</v>
      </c>
      <c r="HE51" s="12">
        <v>0</v>
      </c>
      <c r="HF51" s="4">
        <v>0</v>
      </c>
      <c r="HG51" s="9">
        <v>0</v>
      </c>
      <c r="HH51" s="12">
        <v>0</v>
      </c>
      <c r="HI51" s="4">
        <v>0</v>
      </c>
      <c r="HJ51" s="9">
        <v>0</v>
      </c>
      <c r="HK51" s="12">
        <v>0</v>
      </c>
      <c r="HL51" s="4">
        <v>0</v>
      </c>
      <c r="HM51" s="9">
        <v>0</v>
      </c>
      <c r="HN51" s="12">
        <v>0</v>
      </c>
      <c r="HO51" s="4">
        <v>0</v>
      </c>
      <c r="HP51" s="9">
        <v>0</v>
      </c>
      <c r="HQ51" s="12">
        <v>0</v>
      </c>
      <c r="HR51" s="4">
        <v>0</v>
      </c>
      <c r="HS51" s="9">
        <v>0</v>
      </c>
      <c r="HT51" s="12">
        <v>0</v>
      </c>
      <c r="HU51" s="4">
        <v>0</v>
      </c>
      <c r="HV51" s="9">
        <v>0</v>
      </c>
      <c r="HW51" s="12">
        <v>0</v>
      </c>
      <c r="HX51" s="4">
        <v>0</v>
      </c>
      <c r="HY51" s="9">
        <v>0</v>
      </c>
      <c r="HZ51" s="12">
        <v>0</v>
      </c>
      <c r="IA51" s="4">
        <v>0</v>
      </c>
      <c r="IB51" s="9">
        <v>0</v>
      </c>
      <c r="IC51" s="12">
        <v>0</v>
      </c>
      <c r="ID51" s="4">
        <v>0</v>
      </c>
      <c r="IE51" s="9">
        <v>0</v>
      </c>
      <c r="IF51" s="12">
        <v>0</v>
      </c>
      <c r="IG51" s="4">
        <v>0</v>
      </c>
      <c r="IH51" s="9">
        <v>0</v>
      </c>
      <c r="II51" s="12"/>
      <c r="IJ51" s="4"/>
      <c r="IK51" s="9"/>
      <c r="IL51" s="12">
        <v>0</v>
      </c>
      <c r="IM51" s="4">
        <v>0</v>
      </c>
      <c r="IN51" s="9">
        <f t="shared" si="445"/>
        <v>0</v>
      </c>
      <c r="IO51" s="12">
        <v>0</v>
      </c>
      <c r="IP51" s="4">
        <v>0</v>
      </c>
      <c r="IQ51" s="9">
        <f t="shared" si="446"/>
        <v>0</v>
      </c>
      <c r="IR51" s="12">
        <v>0</v>
      </c>
      <c r="IS51" s="4">
        <v>0</v>
      </c>
      <c r="IT51" s="9">
        <f t="shared" si="447"/>
        <v>0</v>
      </c>
      <c r="IU51" s="12">
        <v>0</v>
      </c>
      <c r="IV51" s="4">
        <v>0</v>
      </c>
      <c r="IW51" s="9">
        <v>0</v>
      </c>
      <c r="IX51" s="12">
        <v>0</v>
      </c>
      <c r="IY51" s="4">
        <v>1</v>
      </c>
      <c r="IZ51" s="9">
        <v>0</v>
      </c>
      <c r="JA51" s="12">
        <v>0</v>
      </c>
      <c r="JB51" s="4">
        <v>0</v>
      </c>
      <c r="JC51" s="9">
        <v>0</v>
      </c>
      <c r="JD51" s="12"/>
      <c r="JE51" s="4"/>
      <c r="JF51" s="9"/>
      <c r="JG51" s="12">
        <v>0</v>
      </c>
      <c r="JH51" s="4">
        <v>0</v>
      </c>
      <c r="JI51" s="9">
        <v>0</v>
      </c>
      <c r="JJ51" s="12">
        <v>0</v>
      </c>
      <c r="JK51" s="4">
        <v>0</v>
      </c>
      <c r="JL51" s="9">
        <f t="shared" si="448"/>
        <v>0</v>
      </c>
      <c r="JM51" s="12"/>
      <c r="JN51" s="4"/>
      <c r="JO51" s="9"/>
      <c r="JP51" s="12">
        <v>0</v>
      </c>
      <c r="JQ51" s="4">
        <v>0</v>
      </c>
      <c r="JR51" s="9">
        <v>0</v>
      </c>
      <c r="JS51" s="12">
        <v>0</v>
      </c>
      <c r="JT51" s="4">
        <v>0</v>
      </c>
      <c r="JU51" s="9">
        <v>0</v>
      </c>
      <c r="JV51" s="12">
        <v>0</v>
      </c>
      <c r="JW51" s="4">
        <v>0</v>
      </c>
      <c r="JX51" s="9">
        <v>0</v>
      </c>
      <c r="JY51" s="12">
        <v>0</v>
      </c>
      <c r="JZ51" s="4">
        <v>0</v>
      </c>
      <c r="KA51" s="9">
        <v>0</v>
      </c>
      <c r="KB51" s="12">
        <v>0</v>
      </c>
      <c r="KC51" s="4">
        <v>0</v>
      </c>
      <c r="KD51" s="9">
        <v>0</v>
      </c>
      <c r="KE51" s="12">
        <v>1348</v>
      </c>
      <c r="KF51" s="4">
        <v>2763</v>
      </c>
      <c r="KG51" s="9">
        <f t="shared" si="459"/>
        <v>2049.7032640949551</v>
      </c>
      <c r="KH51" s="12">
        <v>0</v>
      </c>
      <c r="KI51" s="4">
        <v>0</v>
      </c>
      <c r="KJ51" s="9">
        <v>0</v>
      </c>
      <c r="KK51" s="12">
        <v>0</v>
      </c>
      <c r="KL51" s="4">
        <v>0</v>
      </c>
      <c r="KM51" s="9">
        <v>0</v>
      </c>
      <c r="KN51" s="12">
        <v>0</v>
      </c>
      <c r="KO51" s="4">
        <v>0</v>
      </c>
      <c r="KP51" s="9">
        <v>0</v>
      </c>
      <c r="KQ51" s="12">
        <v>0</v>
      </c>
      <c r="KR51" s="4">
        <v>0</v>
      </c>
      <c r="KS51" s="9">
        <v>0</v>
      </c>
      <c r="KT51" s="12">
        <v>0</v>
      </c>
      <c r="KU51" s="4">
        <v>0</v>
      </c>
      <c r="KV51" s="9">
        <v>0</v>
      </c>
      <c r="KW51" s="12">
        <v>0</v>
      </c>
      <c r="KX51" s="4">
        <v>0</v>
      </c>
      <c r="KY51" s="9">
        <v>0</v>
      </c>
      <c r="KZ51" s="12">
        <v>0</v>
      </c>
      <c r="LA51" s="4">
        <v>0</v>
      </c>
      <c r="LB51" s="9">
        <v>0</v>
      </c>
      <c r="LC51" s="12">
        <v>0</v>
      </c>
      <c r="LD51" s="4">
        <v>0</v>
      </c>
      <c r="LE51" s="9">
        <v>0</v>
      </c>
      <c r="LF51" s="12">
        <v>0</v>
      </c>
      <c r="LG51" s="4">
        <v>0</v>
      </c>
      <c r="LH51" s="9">
        <f t="shared" si="449"/>
        <v>0</v>
      </c>
      <c r="LI51" s="12">
        <v>0</v>
      </c>
      <c r="LJ51" s="4">
        <v>0</v>
      </c>
      <c r="LK51" s="9">
        <v>0</v>
      </c>
      <c r="LL51" s="12">
        <v>0</v>
      </c>
      <c r="LM51" s="4">
        <v>0</v>
      </c>
      <c r="LN51" s="9">
        <v>0</v>
      </c>
      <c r="LO51" s="12">
        <v>0</v>
      </c>
      <c r="LP51" s="4">
        <v>0</v>
      </c>
      <c r="LQ51" s="9">
        <f t="shared" si="450"/>
        <v>0</v>
      </c>
      <c r="LR51" s="12">
        <v>0</v>
      </c>
      <c r="LS51" s="4">
        <v>0</v>
      </c>
      <c r="LT51" s="9">
        <v>0</v>
      </c>
      <c r="LU51" s="12">
        <v>0</v>
      </c>
      <c r="LV51" s="4">
        <v>0</v>
      </c>
      <c r="LW51" s="9">
        <v>0</v>
      </c>
      <c r="LX51" s="12">
        <v>0</v>
      </c>
      <c r="LY51" s="4">
        <v>0</v>
      </c>
      <c r="LZ51" s="9">
        <v>0</v>
      </c>
      <c r="MA51" s="12">
        <v>0</v>
      </c>
      <c r="MB51" s="4">
        <v>0</v>
      </c>
      <c r="MC51" s="9">
        <f t="shared" si="451"/>
        <v>0</v>
      </c>
      <c r="MD51" s="12">
        <v>0</v>
      </c>
      <c r="ME51" s="4">
        <v>0</v>
      </c>
      <c r="MF51" s="9">
        <v>0</v>
      </c>
      <c r="MG51" s="12">
        <v>0</v>
      </c>
      <c r="MH51" s="4">
        <v>0</v>
      </c>
      <c r="MI51" s="9">
        <v>0</v>
      </c>
      <c r="MJ51" s="12">
        <v>0</v>
      </c>
      <c r="MK51" s="4">
        <v>0</v>
      </c>
      <c r="ML51" s="9">
        <v>0</v>
      </c>
      <c r="MM51" s="12">
        <v>0</v>
      </c>
      <c r="MN51" s="4">
        <v>0</v>
      </c>
      <c r="MO51" s="9">
        <v>0</v>
      </c>
      <c r="MP51" s="12">
        <v>0</v>
      </c>
      <c r="MQ51" s="4">
        <v>0</v>
      </c>
      <c r="MR51" s="9">
        <v>0</v>
      </c>
      <c r="MS51" s="12">
        <v>0</v>
      </c>
      <c r="MT51" s="4">
        <v>0</v>
      </c>
      <c r="MU51" s="9">
        <v>0</v>
      </c>
      <c r="MV51" s="12">
        <v>0</v>
      </c>
      <c r="MW51" s="4">
        <v>0</v>
      </c>
      <c r="MX51" s="9">
        <v>0</v>
      </c>
      <c r="MY51" s="12">
        <v>0</v>
      </c>
      <c r="MZ51" s="4">
        <v>0</v>
      </c>
      <c r="NA51" s="9">
        <v>0</v>
      </c>
      <c r="NB51" s="12">
        <v>0</v>
      </c>
      <c r="NC51" s="4">
        <v>0</v>
      </c>
      <c r="ND51" s="9">
        <v>0</v>
      </c>
      <c r="NE51" s="12">
        <v>0</v>
      </c>
      <c r="NF51" s="4">
        <v>0</v>
      </c>
      <c r="NG51" s="9">
        <v>0</v>
      </c>
      <c r="NH51" s="12">
        <v>0</v>
      </c>
      <c r="NI51" s="4">
        <v>0</v>
      </c>
      <c r="NJ51" s="9">
        <v>0</v>
      </c>
      <c r="NK51" s="12"/>
      <c r="NL51" s="4"/>
      <c r="NM51" s="9"/>
      <c r="NN51" s="12"/>
      <c r="NO51" s="4"/>
      <c r="NP51" s="9"/>
      <c r="NQ51" s="12">
        <v>0</v>
      </c>
      <c r="NR51" s="4">
        <v>0</v>
      </c>
      <c r="NS51" s="9">
        <v>0</v>
      </c>
      <c r="NT51" s="12"/>
      <c r="NU51" s="221"/>
      <c r="NV51" s="9"/>
      <c r="NW51" s="12">
        <v>0</v>
      </c>
      <c r="NX51" s="4">
        <v>0</v>
      </c>
      <c r="NY51" s="9">
        <v>0</v>
      </c>
      <c r="NZ51" s="12">
        <v>0</v>
      </c>
      <c r="OA51" s="4">
        <v>0</v>
      </c>
      <c r="OB51" s="9">
        <v>0</v>
      </c>
      <c r="OC51" s="12">
        <v>0</v>
      </c>
      <c r="OD51" s="4">
        <v>0</v>
      </c>
      <c r="OE51" s="9">
        <v>0</v>
      </c>
      <c r="OF51" s="12">
        <v>0</v>
      </c>
      <c r="OG51" s="4">
        <v>0</v>
      </c>
      <c r="OH51" s="9">
        <v>0</v>
      </c>
      <c r="OI51" s="12">
        <v>0</v>
      </c>
      <c r="OJ51" s="4">
        <v>0</v>
      </c>
      <c r="OK51" s="9">
        <v>0</v>
      </c>
      <c r="OL51" s="12">
        <v>0</v>
      </c>
      <c r="OM51" s="4">
        <v>0</v>
      </c>
      <c r="ON51" s="9">
        <v>0</v>
      </c>
      <c r="OO51" s="12">
        <v>0</v>
      </c>
      <c r="OP51" s="4">
        <v>0</v>
      </c>
      <c r="OQ51" s="9">
        <v>0</v>
      </c>
      <c r="OR51" s="12">
        <v>0</v>
      </c>
      <c r="OS51" s="4">
        <v>0</v>
      </c>
      <c r="OT51" s="9">
        <v>0</v>
      </c>
      <c r="OU51" s="12">
        <v>0</v>
      </c>
      <c r="OV51" s="4">
        <v>0</v>
      </c>
      <c r="OW51" s="9">
        <v>0</v>
      </c>
      <c r="OX51" s="12">
        <v>0</v>
      </c>
      <c r="OY51" s="4">
        <v>0</v>
      </c>
      <c r="OZ51" s="9">
        <v>0</v>
      </c>
      <c r="PA51" s="12">
        <v>0</v>
      </c>
      <c r="PB51" s="4">
        <v>0</v>
      </c>
      <c r="PC51" s="9">
        <v>0</v>
      </c>
      <c r="PD51" s="12">
        <v>0</v>
      </c>
      <c r="PE51" s="4">
        <v>0</v>
      </c>
      <c r="PF51" s="9">
        <v>0</v>
      </c>
      <c r="PG51" s="12">
        <v>0</v>
      </c>
      <c r="PH51" s="4">
        <v>0</v>
      </c>
      <c r="PI51" s="9">
        <v>0</v>
      </c>
      <c r="PJ51" s="12">
        <v>0</v>
      </c>
      <c r="PK51" s="4">
        <v>0</v>
      </c>
      <c r="PL51" s="9">
        <f t="shared" si="452"/>
        <v>0</v>
      </c>
      <c r="PM51" s="12">
        <v>0</v>
      </c>
      <c r="PN51" s="4">
        <v>0</v>
      </c>
      <c r="PO51" s="9">
        <f t="shared" si="453"/>
        <v>0</v>
      </c>
      <c r="PP51" s="12">
        <v>0</v>
      </c>
      <c r="PQ51" s="4">
        <v>0</v>
      </c>
      <c r="PR51" s="9">
        <v>0</v>
      </c>
      <c r="PS51" s="12">
        <v>0</v>
      </c>
      <c r="PT51" s="4">
        <v>0</v>
      </c>
      <c r="PU51" s="9">
        <v>0</v>
      </c>
      <c r="PV51" s="12">
        <v>0</v>
      </c>
      <c r="PW51" s="4">
        <v>0</v>
      </c>
      <c r="PX51" s="9">
        <v>0</v>
      </c>
      <c r="PY51" s="12">
        <v>0</v>
      </c>
      <c r="PZ51" s="4">
        <v>0</v>
      </c>
      <c r="QA51" s="9">
        <v>0</v>
      </c>
      <c r="QB51" s="12">
        <v>0</v>
      </c>
      <c r="QC51" s="4">
        <v>0</v>
      </c>
      <c r="QD51" s="9">
        <v>0</v>
      </c>
      <c r="QE51" s="12">
        <v>0</v>
      </c>
      <c r="QF51" s="4">
        <v>1</v>
      </c>
      <c r="QG51" s="9">
        <v>0</v>
      </c>
      <c r="QH51" s="12">
        <v>0</v>
      </c>
      <c r="QI51" s="4">
        <v>0</v>
      </c>
      <c r="QJ51" s="9">
        <v>0</v>
      </c>
      <c r="QK51" s="12">
        <v>0</v>
      </c>
      <c r="QL51" s="4">
        <v>0</v>
      </c>
      <c r="QM51" s="9">
        <v>0</v>
      </c>
      <c r="QN51" s="12">
        <v>0</v>
      </c>
      <c r="QO51" s="4">
        <v>0</v>
      </c>
      <c r="QP51" s="9">
        <v>0</v>
      </c>
      <c r="QQ51" s="12">
        <v>0</v>
      </c>
      <c r="QR51" s="4">
        <v>0</v>
      </c>
      <c r="QS51" s="9">
        <v>0</v>
      </c>
      <c r="QT51" s="12">
        <v>32</v>
      </c>
      <c r="QU51" s="4">
        <v>97</v>
      </c>
      <c r="QV51" s="9">
        <f t="shared" si="454"/>
        <v>3031.25</v>
      </c>
      <c r="QW51" s="12">
        <v>25</v>
      </c>
      <c r="QX51" s="4">
        <v>128</v>
      </c>
      <c r="QY51" s="9">
        <f t="shared" si="455"/>
        <v>5120</v>
      </c>
      <c r="QZ51" s="12">
        <f t="shared" si="341"/>
        <v>1513</v>
      </c>
      <c r="RA51" s="9">
        <f t="shared" si="342"/>
        <v>3238</v>
      </c>
    </row>
    <row r="52" spans="1:469" x14ac:dyDescent="0.3">
      <c r="A52" s="98">
        <v>2007</v>
      </c>
      <c r="B52" s="94" t="s">
        <v>9</v>
      </c>
      <c r="C52" s="12">
        <v>0</v>
      </c>
      <c r="D52" s="4">
        <v>0</v>
      </c>
      <c r="E52" s="9">
        <f t="shared" si="437"/>
        <v>0</v>
      </c>
      <c r="F52" s="12">
        <v>0</v>
      </c>
      <c r="G52" s="4">
        <v>0</v>
      </c>
      <c r="H52" s="9">
        <v>0</v>
      </c>
      <c r="I52" s="12">
        <v>0</v>
      </c>
      <c r="J52" s="4">
        <v>0</v>
      </c>
      <c r="K52" s="9">
        <v>0</v>
      </c>
      <c r="L52" s="12"/>
      <c r="M52" s="4"/>
      <c r="N52" s="9"/>
      <c r="O52" s="12">
        <v>0</v>
      </c>
      <c r="P52" s="4">
        <v>0</v>
      </c>
      <c r="Q52" s="9">
        <v>0</v>
      </c>
      <c r="R52" s="12">
        <v>107</v>
      </c>
      <c r="S52" s="4">
        <v>234</v>
      </c>
      <c r="T52" s="9">
        <f t="shared" si="463"/>
        <v>2186.9158878504672</v>
      </c>
      <c r="U52" s="12"/>
      <c r="V52" s="4"/>
      <c r="W52" s="9"/>
      <c r="X52" s="12">
        <v>0</v>
      </c>
      <c r="Y52" s="4">
        <v>0</v>
      </c>
      <c r="Z52" s="9">
        <v>0</v>
      </c>
      <c r="AA52" s="12">
        <v>0</v>
      </c>
      <c r="AB52" s="4">
        <v>0</v>
      </c>
      <c r="AC52" s="9">
        <v>0</v>
      </c>
      <c r="AD52" s="12">
        <v>4</v>
      </c>
      <c r="AE52" s="4">
        <v>25</v>
      </c>
      <c r="AF52" s="9">
        <f t="shared" si="464"/>
        <v>6250</v>
      </c>
      <c r="AG52" s="12">
        <v>0</v>
      </c>
      <c r="AH52" s="4">
        <v>0</v>
      </c>
      <c r="AI52" s="9">
        <v>0</v>
      </c>
      <c r="AJ52" s="12">
        <v>0</v>
      </c>
      <c r="AK52" s="4">
        <v>0</v>
      </c>
      <c r="AL52" s="9">
        <v>0</v>
      </c>
      <c r="AM52" s="12">
        <v>0</v>
      </c>
      <c r="AN52" s="4">
        <v>0</v>
      </c>
      <c r="AO52" s="9">
        <v>0</v>
      </c>
      <c r="AP52" s="12">
        <v>0</v>
      </c>
      <c r="AQ52" s="4">
        <v>0</v>
      </c>
      <c r="AR52" s="9">
        <f t="shared" si="438"/>
        <v>0</v>
      </c>
      <c r="AS52" s="12">
        <v>0</v>
      </c>
      <c r="AT52" s="4">
        <v>0</v>
      </c>
      <c r="AU52" s="9">
        <f t="shared" si="439"/>
        <v>0</v>
      </c>
      <c r="AV52" s="12">
        <v>0</v>
      </c>
      <c r="AW52" s="4">
        <v>0</v>
      </c>
      <c r="AX52" s="9">
        <v>0</v>
      </c>
      <c r="AY52" s="12">
        <v>0</v>
      </c>
      <c r="AZ52" s="4">
        <v>0</v>
      </c>
      <c r="BA52" s="9">
        <v>0</v>
      </c>
      <c r="BB52" s="12"/>
      <c r="BC52" s="4"/>
      <c r="BD52" s="9"/>
      <c r="BE52" s="12">
        <v>0</v>
      </c>
      <c r="BF52" s="4">
        <v>0</v>
      </c>
      <c r="BG52" s="9">
        <v>0</v>
      </c>
      <c r="BH52" s="12"/>
      <c r="BI52" s="4"/>
      <c r="BJ52" s="9"/>
      <c r="BK52" s="12">
        <v>0</v>
      </c>
      <c r="BL52" s="4">
        <v>0</v>
      </c>
      <c r="BM52" s="9">
        <v>0</v>
      </c>
      <c r="BN52" s="12">
        <v>0</v>
      </c>
      <c r="BO52" s="4">
        <v>0</v>
      </c>
      <c r="BP52" s="9">
        <v>0</v>
      </c>
      <c r="BQ52" s="12">
        <v>0</v>
      </c>
      <c r="BR52" s="4">
        <v>0</v>
      </c>
      <c r="BS52" s="9">
        <v>0</v>
      </c>
      <c r="BT52" s="12">
        <v>0</v>
      </c>
      <c r="BU52" s="4">
        <v>0</v>
      </c>
      <c r="BV52" s="9">
        <v>0</v>
      </c>
      <c r="BW52" s="12">
        <v>0</v>
      </c>
      <c r="BX52" s="4">
        <v>0</v>
      </c>
      <c r="BY52" s="9">
        <v>0</v>
      </c>
      <c r="BZ52" s="12">
        <v>0</v>
      </c>
      <c r="CA52" s="4">
        <v>0</v>
      </c>
      <c r="CB52" s="9">
        <v>0</v>
      </c>
      <c r="CC52" s="12">
        <v>0</v>
      </c>
      <c r="CD52" s="4">
        <v>0</v>
      </c>
      <c r="CE52" s="9">
        <v>0</v>
      </c>
      <c r="CF52" s="12">
        <v>0</v>
      </c>
      <c r="CG52" s="4">
        <v>0</v>
      </c>
      <c r="CH52" s="9">
        <v>0</v>
      </c>
      <c r="CI52" s="12">
        <v>0</v>
      </c>
      <c r="CJ52" s="4">
        <v>0</v>
      </c>
      <c r="CK52" s="9">
        <f t="shared" si="440"/>
        <v>0</v>
      </c>
      <c r="CL52" s="12">
        <v>0</v>
      </c>
      <c r="CM52" s="4">
        <v>0</v>
      </c>
      <c r="CN52" s="9">
        <v>0</v>
      </c>
      <c r="CO52" s="12">
        <v>0</v>
      </c>
      <c r="CP52" s="4">
        <v>0</v>
      </c>
      <c r="CQ52" s="9">
        <v>0</v>
      </c>
      <c r="CR52" s="12">
        <v>0</v>
      </c>
      <c r="CS52" s="4">
        <v>0</v>
      </c>
      <c r="CT52" s="9">
        <v>0</v>
      </c>
      <c r="CU52" s="12">
        <v>0</v>
      </c>
      <c r="CV52" s="4">
        <v>0</v>
      </c>
      <c r="CW52" s="9">
        <v>0</v>
      </c>
      <c r="CX52" s="12">
        <v>0</v>
      </c>
      <c r="CY52" s="4">
        <v>0</v>
      </c>
      <c r="CZ52" s="9">
        <v>0</v>
      </c>
      <c r="DA52" s="12">
        <v>0</v>
      </c>
      <c r="DB52" s="4">
        <v>0</v>
      </c>
      <c r="DC52" s="9">
        <v>0</v>
      </c>
      <c r="DD52" s="12">
        <v>0</v>
      </c>
      <c r="DE52" s="4">
        <v>0</v>
      </c>
      <c r="DF52" s="9">
        <f t="shared" si="441"/>
        <v>0</v>
      </c>
      <c r="DG52" s="12">
        <v>0</v>
      </c>
      <c r="DH52" s="4">
        <v>0</v>
      </c>
      <c r="DI52" s="9">
        <v>0</v>
      </c>
      <c r="DJ52" s="12">
        <v>0</v>
      </c>
      <c r="DK52" s="4">
        <v>0</v>
      </c>
      <c r="DL52" s="9">
        <v>0</v>
      </c>
      <c r="DM52" s="12">
        <v>0</v>
      </c>
      <c r="DN52" s="4">
        <v>0</v>
      </c>
      <c r="DO52" s="9">
        <f t="shared" si="442"/>
        <v>0</v>
      </c>
      <c r="DP52" s="12">
        <v>0</v>
      </c>
      <c r="DQ52" s="4">
        <v>0</v>
      </c>
      <c r="DR52" s="9">
        <v>0</v>
      </c>
      <c r="DS52" s="12">
        <v>0</v>
      </c>
      <c r="DT52" s="4">
        <v>0</v>
      </c>
      <c r="DU52" s="9">
        <v>0</v>
      </c>
      <c r="DV52" s="12">
        <v>0</v>
      </c>
      <c r="DW52" s="4">
        <v>0</v>
      </c>
      <c r="DX52" s="9">
        <v>0</v>
      </c>
      <c r="DY52" s="12">
        <v>0</v>
      </c>
      <c r="DZ52" s="4">
        <v>0</v>
      </c>
      <c r="EA52" s="9">
        <v>0</v>
      </c>
      <c r="EB52" s="12"/>
      <c r="EC52" s="4"/>
      <c r="ED52" s="9"/>
      <c r="EE52" s="12">
        <v>0</v>
      </c>
      <c r="EF52" s="4">
        <v>0</v>
      </c>
      <c r="EG52" s="9">
        <v>0</v>
      </c>
      <c r="EH52" s="12">
        <v>0</v>
      </c>
      <c r="EI52" s="4">
        <v>0</v>
      </c>
      <c r="EJ52" s="9">
        <v>0</v>
      </c>
      <c r="EK52" s="12">
        <v>0</v>
      </c>
      <c r="EL52" s="4">
        <v>0</v>
      </c>
      <c r="EM52" s="9">
        <v>0</v>
      </c>
      <c r="EN52" s="12">
        <v>0</v>
      </c>
      <c r="EO52" s="4">
        <v>0</v>
      </c>
      <c r="EP52" s="9">
        <v>0</v>
      </c>
      <c r="EQ52" s="12">
        <v>0</v>
      </c>
      <c r="ER52" s="4">
        <v>0</v>
      </c>
      <c r="ES52" s="9">
        <v>0</v>
      </c>
      <c r="ET52" s="12">
        <v>0</v>
      </c>
      <c r="EU52" s="4">
        <v>0</v>
      </c>
      <c r="EV52" s="9">
        <v>0</v>
      </c>
      <c r="EW52" s="12">
        <v>0</v>
      </c>
      <c r="EX52" s="4">
        <v>0</v>
      </c>
      <c r="EY52" s="9">
        <v>0</v>
      </c>
      <c r="EZ52" s="12">
        <v>0</v>
      </c>
      <c r="FA52" s="4">
        <v>0</v>
      </c>
      <c r="FB52" s="9">
        <v>0</v>
      </c>
      <c r="FC52" s="12">
        <v>0</v>
      </c>
      <c r="FD52" s="4">
        <v>0</v>
      </c>
      <c r="FE52" s="9">
        <v>0</v>
      </c>
      <c r="FF52" s="12">
        <v>0</v>
      </c>
      <c r="FG52" s="4">
        <v>0</v>
      </c>
      <c r="FH52" s="9">
        <v>0</v>
      </c>
      <c r="FI52" s="12">
        <v>0</v>
      </c>
      <c r="FJ52" s="4">
        <v>0</v>
      </c>
      <c r="FK52" s="9">
        <v>0</v>
      </c>
      <c r="FL52" s="12">
        <v>0</v>
      </c>
      <c r="FM52" s="4">
        <v>0</v>
      </c>
      <c r="FN52" s="9">
        <v>0</v>
      </c>
      <c r="FO52" s="12">
        <v>0</v>
      </c>
      <c r="FP52" s="4">
        <v>0</v>
      </c>
      <c r="FQ52" s="9">
        <v>0</v>
      </c>
      <c r="FR52" s="12">
        <v>0</v>
      </c>
      <c r="FS52" s="4">
        <v>0</v>
      </c>
      <c r="FT52" s="9">
        <v>0</v>
      </c>
      <c r="FU52" s="12">
        <v>0</v>
      </c>
      <c r="FV52" s="4">
        <v>0</v>
      </c>
      <c r="FW52" s="9">
        <f t="shared" si="443"/>
        <v>0</v>
      </c>
      <c r="FX52" s="12">
        <v>0</v>
      </c>
      <c r="FY52" s="4">
        <v>0</v>
      </c>
      <c r="FZ52" s="9">
        <v>0</v>
      </c>
      <c r="GA52" s="12">
        <v>0</v>
      </c>
      <c r="GB52" s="4">
        <v>0</v>
      </c>
      <c r="GC52" s="9">
        <f t="shared" si="444"/>
        <v>0</v>
      </c>
      <c r="GD52" s="12">
        <v>0</v>
      </c>
      <c r="GE52" s="4">
        <v>0</v>
      </c>
      <c r="GF52" s="9">
        <v>0</v>
      </c>
      <c r="GG52" s="12">
        <v>0</v>
      </c>
      <c r="GH52" s="4">
        <v>0</v>
      </c>
      <c r="GI52" s="9">
        <v>0</v>
      </c>
      <c r="GJ52" s="12">
        <v>0</v>
      </c>
      <c r="GK52" s="4">
        <v>0</v>
      </c>
      <c r="GL52" s="9">
        <v>0</v>
      </c>
      <c r="GM52" s="12">
        <v>0</v>
      </c>
      <c r="GN52" s="4">
        <v>0</v>
      </c>
      <c r="GO52" s="9">
        <v>0</v>
      </c>
      <c r="GP52" s="12">
        <v>0</v>
      </c>
      <c r="GQ52" s="4">
        <v>0</v>
      </c>
      <c r="GR52" s="9">
        <v>0</v>
      </c>
      <c r="GS52" s="12">
        <v>0</v>
      </c>
      <c r="GT52" s="4">
        <v>0</v>
      </c>
      <c r="GU52" s="9">
        <v>0</v>
      </c>
      <c r="GV52" s="12">
        <v>0</v>
      </c>
      <c r="GW52" s="4">
        <v>0</v>
      </c>
      <c r="GX52" s="9">
        <v>0</v>
      </c>
      <c r="GY52" s="12">
        <v>0</v>
      </c>
      <c r="GZ52" s="4">
        <v>0</v>
      </c>
      <c r="HA52" s="9">
        <v>0</v>
      </c>
      <c r="HB52" s="12">
        <v>0</v>
      </c>
      <c r="HC52" s="4">
        <v>0</v>
      </c>
      <c r="HD52" s="9">
        <v>0</v>
      </c>
      <c r="HE52" s="12">
        <v>0</v>
      </c>
      <c r="HF52" s="4">
        <v>0</v>
      </c>
      <c r="HG52" s="9">
        <v>0</v>
      </c>
      <c r="HH52" s="12">
        <v>0</v>
      </c>
      <c r="HI52" s="4">
        <v>0</v>
      </c>
      <c r="HJ52" s="9">
        <v>0</v>
      </c>
      <c r="HK52" s="12">
        <v>0</v>
      </c>
      <c r="HL52" s="4">
        <v>0</v>
      </c>
      <c r="HM52" s="9">
        <v>0</v>
      </c>
      <c r="HN52" s="12">
        <v>0</v>
      </c>
      <c r="HO52" s="4">
        <v>0</v>
      </c>
      <c r="HP52" s="9">
        <v>0</v>
      </c>
      <c r="HQ52" s="12">
        <v>0</v>
      </c>
      <c r="HR52" s="4">
        <v>0</v>
      </c>
      <c r="HS52" s="9">
        <v>0</v>
      </c>
      <c r="HT52" s="12">
        <v>0</v>
      </c>
      <c r="HU52" s="4">
        <v>0</v>
      </c>
      <c r="HV52" s="9">
        <v>0</v>
      </c>
      <c r="HW52" s="12">
        <v>0</v>
      </c>
      <c r="HX52" s="4">
        <v>0</v>
      </c>
      <c r="HY52" s="9">
        <v>0</v>
      </c>
      <c r="HZ52" s="12">
        <v>0</v>
      </c>
      <c r="IA52" s="4">
        <v>0</v>
      </c>
      <c r="IB52" s="9">
        <v>0</v>
      </c>
      <c r="IC52" s="12">
        <v>0</v>
      </c>
      <c r="ID52" s="4">
        <v>0</v>
      </c>
      <c r="IE52" s="9">
        <v>0</v>
      </c>
      <c r="IF52" s="12">
        <v>0</v>
      </c>
      <c r="IG52" s="4">
        <v>0</v>
      </c>
      <c r="IH52" s="9">
        <v>0</v>
      </c>
      <c r="II52" s="12"/>
      <c r="IJ52" s="4"/>
      <c r="IK52" s="9"/>
      <c r="IL52" s="12">
        <v>0</v>
      </c>
      <c r="IM52" s="4">
        <v>0</v>
      </c>
      <c r="IN52" s="9">
        <f t="shared" si="445"/>
        <v>0</v>
      </c>
      <c r="IO52" s="12">
        <v>0</v>
      </c>
      <c r="IP52" s="4">
        <v>0</v>
      </c>
      <c r="IQ52" s="9">
        <f t="shared" si="446"/>
        <v>0</v>
      </c>
      <c r="IR52" s="12">
        <v>0</v>
      </c>
      <c r="IS52" s="4">
        <v>0</v>
      </c>
      <c r="IT52" s="9">
        <f t="shared" si="447"/>
        <v>0</v>
      </c>
      <c r="IU52" s="12">
        <v>0</v>
      </c>
      <c r="IV52" s="4">
        <v>0</v>
      </c>
      <c r="IW52" s="9">
        <v>0</v>
      </c>
      <c r="IX52" s="12">
        <v>0</v>
      </c>
      <c r="IY52" s="4">
        <v>3</v>
      </c>
      <c r="IZ52" s="9">
        <v>0</v>
      </c>
      <c r="JA52" s="12">
        <v>0</v>
      </c>
      <c r="JB52" s="4">
        <v>0</v>
      </c>
      <c r="JC52" s="9">
        <v>0</v>
      </c>
      <c r="JD52" s="12"/>
      <c r="JE52" s="4"/>
      <c r="JF52" s="9"/>
      <c r="JG52" s="12">
        <v>0</v>
      </c>
      <c r="JH52" s="4">
        <v>0</v>
      </c>
      <c r="JI52" s="9">
        <v>0</v>
      </c>
      <c r="JJ52" s="12">
        <v>0</v>
      </c>
      <c r="JK52" s="4">
        <v>0</v>
      </c>
      <c r="JL52" s="9">
        <f t="shared" si="448"/>
        <v>0</v>
      </c>
      <c r="JM52" s="12"/>
      <c r="JN52" s="4"/>
      <c r="JO52" s="9"/>
      <c r="JP52" s="12">
        <v>0</v>
      </c>
      <c r="JQ52" s="4">
        <v>0</v>
      </c>
      <c r="JR52" s="9">
        <v>0</v>
      </c>
      <c r="JS52" s="12">
        <v>2</v>
      </c>
      <c r="JT52" s="4">
        <v>13</v>
      </c>
      <c r="JU52" s="9">
        <f t="shared" ref="JU52" si="470">JT52/JS52*1000</f>
        <v>6500</v>
      </c>
      <c r="JV52" s="12">
        <v>0</v>
      </c>
      <c r="JW52" s="4">
        <v>0</v>
      </c>
      <c r="JX52" s="9">
        <v>0</v>
      </c>
      <c r="JY52" s="12">
        <v>0</v>
      </c>
      <c r="JZ52" s="4">
        <v>0</v>
      </c>
      <c r="KA52" s="9">
        <v>0</v>
      </c>
      <c r="KB52" s="12">
        <v>0</v>
      </c>
      <c r="KC52" s="4">
        <v>0</v>
      </c>
      <c r="KD52" s="9">
        <v>0</v>
      </c>
      <c r="KE52" s="12">
        <v>1318</v>
      </c>
      <c r="KF52" s="4">
        <v>3190</v>
      </c>
      <c r="KG52" s="9">
        <f t="shared" si="459"/>
        <v>2420.333839150228</v>
      </c>
      <c r="KH52" s="12">
        <v>0</v>
      </c>
      <c r="KI52" s="4">
        <v>0</v>
      </c>
      <c r="KJ52" s="9">
        <v>0</v>
      </c>
      <c r="KK52" s="12">
        <v>0</v>
      </c>
      <c r="KL52" s="4">
        <v>0</v>
      </c>
      <c r="KM52" s="9">
        <v>0</v>
      </c>
      <c r="KN52" s="12">
        <v>0</v>
      </c>
      <c r="KO52" s="4">
        <v>0</v>
      </c>
      <c r="KP52" s="9">
        <v>0</v>
      </c>
      <c r="KQ52" s="12">
        <v>0</v>
      </c>
      <c r="KR52" s="4">
        <v>0</v>
      </c>
      <c r="KS52" s="9">
        <v>0</v>
      </c>
      <c r="KT52" s="12">
        <v>0</v>
      </c>
      <c r="KU52" s="4">
        <v>0</v>
      </c>
      <c r="KV52" s="9">
        <v>0</v>
      </c>
      <c r="KW52" s="12">
        <v>0</v>
      </c>
      <c r="KX52" s="4">
        <v>0</v>
      </c>
      <c r="KY52" s="9">
        <v>0</v>
      </c>
      <c r="KZ52" s="12">
        <v>0</v>
      </c>
      <c r="LA52" s="4">
        <v>0</v>
      </c>
      <c r="LB52" s="9">
        <v>0</v>
      </c>
      <c r="LC52" s="12">
        <v>0</v>
      </c>
      <c r="LD52" s="4">
        <v>0</v>
      </c>
      <c r="LE52" s="9">
        <v>0</v>
      </c>
      <c r="LF52" s="12">
        <v>0</v>
      </c>
      <c r="LG52" s="4">
        <v>0</v>
      </c>
      <c r="LH52" s="9">
        <f t="shared" si="449"/>
        <v>0</v>
      </c>
      <c r="LI52" s="12">
        <v>0</v>
      </c>
      <c r="LJ52" s="4">
        <v>0</v>
      </c>
      <c r="LK52" s="9">
        <v>0</v>
      </c>
      <c r="LL52" s="12">
        <v>0</v>
      </c>
      <c r="LM52" s="4">
        <v>0</v>
      </c>
      <c r="LN52" s="9">
        <v>0</v>
      </c>
      <c r="LO52" s="12">
        <v>0</v>
      </c>
      <c r="LP52" s="4">
        <v>0</v>
      </c>
      <c r="LQ52" s="9">
        <f t="shared" si="450"/>
        <v>0</v>
      </c>
      <c r="LR52" s="12">
        <v>0</v>
      </c>
      <c r="LS52" s="4">
        <v>0</v>
      </c>
      <c r="LT52" s="9">
        <v>0</v>
      </c>
      <c r="LU52" s="12">
        <v>0</v>
      </c>
      <c r="LV52" s="4">
        <v>0</v>
      </c>
      <c r="LW52" s="9">
        <v>0</v>
      </c>
      <c r="LX52" s="12">
        <v>0</v>
      </c>
      <c r="LY52" s="4">
        <v>0</v>
      </c>
      <c r="LZ52" s="9">
        <v>0</v>
      </c>
      <c r="MA52" s="12">
        <v>0</v>
      </c>
      <c r="MB52" s="4">
        <v>0</v>
      </c>
      <c r="MC52" s="9">
        <f t="shared" si="451"/>
        <v>0</v>
      </c>
      <c r="MD52" s="12">
        <v>0</v>
      </c>
      <c r="ME52" s="4">
        <v>0</v>
      </c>
      <c r="MF52" s="9">
        <v>0</v>
      </c>
      <c r="MG52" s="12">
        <v>0</v>
      </c>
      <c r="MH52" s="4">
        <v>0</v>
      </c>
      <c r="MI52" s="9">
        <v>0</v>
      </c>
      <c r="MJ52" s="12">
        <v>0</v>
      </c>
      <c r="MK52" s="4">
        <v>1</v>
      </c>
      <c r="ML52" s="9">
        <v>0</v>
      </c>
      <c r="MM52" s="12">
        <v>0</v>
      </c>
      <c r="MN52" s="4">
        <v>0</v>
      </c>
      <c r="MO52" s="9">
        <v>0</v>
      </c>
      <c r="MP52" s="12">
        <v>0</v>
      </c>
      <c r="MQ52" s="4">
        <v>0</v>
      </c>
      <c r="MR52" s="9">
        <v>0</v>
      </c>
      <c r="MS52" s="12">
        <v>0</v>
      </c>
      <c r="MT52" s="4">
        <v>0</v>
      </c>
      <c r="MU52" s="9">
        <v>0</v>
      </c>
      <c r="MV52" s="12">
        <v>0</v>
      </c>
      <c r="MW52" s="4">
        <v>0</v>
      </c>
      <c r="MX52" s="9">
        <v>0</v>
      </c>
      <c r="MY52" s="12">
        <v>0</v>
      </c>
      <c r="MZ52" s="4">
        <v>0</v>
      </c>
      <c r="NA52" s="9">
        <v>0</v>
      </c>
      <c r="NB52" s="12">
        <v>0</v>
      </c>
      <c r="NC52" s="4">
        <v>0</v>
      </c>
      <c r="ND52" s="9">
        <v>0</v>
      </c>
      <c r="NE52" s="12">
        <v>0</v>
      </c>
      <c r="NF52" s="4">
        <v>0</v>
      </c>
      <c r="NG52" s="9">
        <v>0</v>
      </c>
      <c r="NH52" s="12">
        <v>0</v>
      </c>
      <c r="NI52" s="4">
        <v>0</v>
      </c>
      <c r="NJ52" s="9">
        <v>0</v>
      </c>
      <c r="NK52" s="12"/>
      <c r="NL52" s="4"/>
      <c r="NM52" s="9"/>
      <c r="NN52" s="12"/>
      <c r="NO52" s="4"/>
      <c r="NP52" s="9"/>
      <c r="NQ52" s="12">
        <v>0</v>
      </c>
      <c r="NR52" s="4">
        <v>0</v>
      </c>
      <c r="NS52" s="9">
        <v>0</v>
      </c>
      <c r="NT52" s="12"/>
      <c r="NU52" s="221"/>
      <c r="NV52" s="9"/>
      <c r="NW52" s="12">
        <v>0</v>
      </c>
      <c r="NX52" s="4">
        <v>0</v>
      </c>
      <c r="NY52" s="9">
        <v>0</v>
      </c>
      <c r="NZ52" s="12">
        <v>0</v>
      </c>
      <c r="OA52" s="4">
        <v>0</v>
      </c>
      <c r="OB52" s="9">
        <v>0</v>
      </c>
      <c r="OC52" s="12">
        <v>0</v>
      </c>
      <c r="OD52" s="4">
        <v>0</v>
      </c>
      <c r="OE52" s="9">
        <v>0</v>
      </c>
      <c r="OF52" s="12">
        <v>0</v>
      </c>
      <c r="OG52" s="4">
        <v>0</v>
      </c>
      <c r="OH52" s="9">
        <v>0</v>
      </c>
      <c r="OI52" s="12">
        <v>0</v>
      </c>
      <c r="OJ52" s="4">
        <v>0</v>
      </c>
      <c r="OK52" s="9">
        <v>0</v>
      </c>
      <c r="OL52" s="12">
        <v>0</v>
      </c>
      <c r="OM52" s="4">
        <v>0</v>
      </c>
      <c r="ON52" s="9">
        <v>0</v>
      </c>
      <c r="OO52" s="12">
        <v>0</v>
      </c>
      <c r="OP52" s="4">
        <v>0</v>
      </c>
      <c r="OQ52" s="9">
        <v>0</v>
      </c>
      <c r="OR52" s="12">
        <v>0</v>
      </c>
      <c r="OS52" s="4">
        <v>0</v>
      </c>
      <c r="OT52" s="9">
        <v>0</v>
      </c>
      <c r="OU52" s="12">
        <v>0</v>
      </c>
      <c r="OV52" s="4">
        <v>0</v>
      </c>
      <c r="OW52" s="9">
        <v>0</v>
      </c>
      <c r="OX52" s="12">
        <v>0</v>
      </c>
      <c r="OY52" s="4">
        <v>0</v>
      </c>
      <c r="OZ52" s="9">
        <v>0</v>
      </c>
      <c r="PA52" s="12">
        <v>0</v>
      </c>
      <c r="PB52" s="4">
        <v>0</v>
      </c>
      <c r="PC52" s="9">
        <v>0</v>
      </c>
      <c r="PD52" s="12">
        <v>0</v>
      </c>
      <c r="PE52" s="4">
        <v>0</v>
      </c>
      <c r="PF52" s="9">
        <v>0</v>
      </c>
      <c r="PG52" s="12">
        <v>0</v>
      </c>
      <c r="PH52" s="4">
        <v>0</v>
      </c>
      <c r="PI52" s="9">
        <v>0</v>
      </c>
      <c r="PJ52" s="12">
        <v>0</v>
      </c>
      <c r="PK52" s="4">
        <v>0</v>
      </c>
      <c r="PL52" s="9">
        <f t="shared" si="452"/>
        <v>0</v>
      </c>
      <c r="PM52" s="12">
        <v>0</v>
      </c>
      <c r="PN52" s="4">
        <v>0</v>
      </c>
      <c r="PO52" s="9">
        <f t="shared" si="453"/>
        <v>0</v>
      </c>
      <c r="PP52" s="12">
        <v>0</v>
      </c>
      <c r="PQ52" s="4">
        <v>0</v>
      </c>
      <c r="PR52" s="9">
        <v>0</v>
      </c>
      <c r="PS52" s="12">
        <v>0</v>
      </c>
      <c r="PT52" s="4">
        <v>0</v>
      </c>
      <c r="PU52" s="9">
        <v>0</v>
      </c>
      <c r="PV52" s="12">
        <v>0</v>
      </c>
      <c r="PW52" s="4">
        <v>0</v>
      </c>
      <c r="PX52" s="9">
        <v>0</v>
      </c>
      <c r="PY52" s="12">
        <v>31</v>
      </c>
      <c r="PZ52" s="4">
        <v>164</v>
      </c>
      <c r="QA52" s="9">
        <f t="shared" si="462"/>
        <v>5290.322580645161</v>
      </c>
      <c r="QB52" s="12">
        <v>0</v>
      </c>
      <c r="QC52" s="4">
        <v>0</v>
      </c>
      <c r="QD52" s="9">
        <v>0</v>
      </c>
      <c r="QE52" s="12">
        <v>0</v>
      </c>
      <c r="QF52" s="4">
        <v>2</v>
      </c>
      <c r="QG52" s="9">
        <v>0</v>
      </c>
      <c r="QH52" s="12">
        <v>0</v>
      </c>
      <c r="QI52" s="4">
        <v>0</v>
      </c>
      <c r="QJ52" s="9">
        <v>0</v>
      </c>
      <c r="QK52" s="12">
        <v>0</v>
      </c>
      <c r="QL52" s="4">
        <v>0</v>
      </c>
      <c r="QM52" s="9">
        <v>0</v>
      </c>
      <c r="QN52" s="12">
        <v>0</v>
      </c>
      <c r="QO52" s="4">
        <v>0</v>
      </c>
      <c r="QP52" s="9">
        <v>0</v>
      </c>
      <c r="QQ52" s="12">
        <v>0</v>
      </c>
      <c r="QR52" s="4">
        <v>0</v>
      </c>
      <c r="QS52" s="9">
        <v>0</v>
      </c>
      <c r="QT52" s="12">
        <v>0</v>
      </c>
      <c r="QU52" s="4">
        <v>3</v>
      </c>
      <c r="QV52" s="9">
        <v>0</v>
      </c>
      <c r="QW52" s="12">
        <v>60</v>
      </c>
      <c r="QX52" s="4">
        <v>230</v>
      </c>
      <c r="QY52" s="9">
        <f t="shared" si="455"/>
        <v>3833.3333333333335</v>
      </c>
      <c r="QZ52" s="12">
        <f t="shared" si="341"/>
        <v>1522</v>
      </c>
      <c r="RA52" s="9">
        <f t="shared" si="342"/>
        <v>3865</v>
      </c>
    </row>
    <row r="53" spans="1:469" x14ac:dyDescent="0.3">
      <c r="A53" s="98">
        <v>2007</v>
      </c>
      <c r="B53" s="94" t="s">
        <v>10</v>
      </c>
      <c r="C53" s="12">
        <v>0</v>
      </c>
      <c r="D53" s="4">
        <v>0</v>
      </c>
      <c r="E53" s="9">
        <f t="shared" si="437"/>
        <v>0</v>
      </c>
      <c r="F53" s="12">
        <v>0</v>
      </c>
      <c r="G53" s="4">
        <v>0</v>
      </c>
      <c r="H53" s="9">
        <v>0</v>
      </c>
      <c r="I53" s="12">
        <v>0</v>
      </c>
      <c r="J53" s="4">
        <v>0</v>
      </c>
      <c r="K53" s="9">
        <v>0</v>
      </c>
      <c r="L53" s="12"/>
      <c r="M53" s="4"/>
      <c r="N53" s="9"/>
      <c r="O53" s="12">
        <v>0</v>
      </c>
      <c r="P53" s="4">
        <v>0</v>
      </c>
      <c r="Q53" s="9">
        <v>0</v>
      </c>
      <c r="R53" s="12">
        <v>0</v>
      </c>
      <c r="S53" s="4">
        <v>0</v>
      </c>
      <c r="T53" s="9">
        <v>0</v>
      </c>
      <c r="U53" s="12"/>
      <c r="V53" s="4"/>
      <c r="W53" s="9"/>
      <c r="X53" s="12">
        <v>0</v>
      </c>
      <c r="Y53" s="4">
        <v>0</v>
      </c>
      <c r="Z53" s="9">
        <v>0</v>
      </c>
      <c r="AA53" s="12">
        <v>0</v>
      </c>
      <c r="AB53" s="4">
        <v>0</v>
      </c>
      <c r="AC53" s="9">
        <v>0</v>
      </c>
      <c r="AD53" s="12">
        <v>0</v>
      </c>
      <c r="AE53" s="4">
        <v>0</v>
      </c>
      <c r="AF53" s="9">
        <v>0</v>
      </c>
      <c r="AG53" s="12">
        <v>0</v>
      </c>
      <c r="AH53" s="4">
        <v>0</v>
      </c>
      <c r="AI53" s="9">
        <v>0</v>
      </c>
      <c r="AJ53" s="12">
        <v>0</v>
      </c>
      <c r="AK53" s="4">
        <v>0</v>
      </c>
      <c r="AL53" s="9">
        <v>0</v>
      </c>
      <c r="AM53" s="12">
        <v>0</v>
      </c>
      <c r="AN53" s="4">
        <v>0</v>
      </c>
      <c r="AO53" s="9">
        <v>0</v>
      </c>
      <c r="AP53" s="12">
        <v>0</v>
      </c>
      <c r="AQ53" s="4">
        <v>0</v>
      </c>
      <c r="AR53" s="9">
        <f t="shared" si="438"/>
        <v>0</v>
      </c>
      <c r="AS53" s="12">
        <v>0</v>
      </c>
      <c r="AT53" s="4">
        <v>0</v>
      </c>
      <c r="AU53" s="9">
        <f t="shared" si="439"/>
        <v>0</v>
      </c>
      <c r="AV53" s="12">
        <v>0</v>
      </c>
      <c r="AW53" s="4">
        <v>0</v>
      </c>
      <c r="AX53" s="9">
        <v>0</v>
      </c>
      <c r="AY53" s="12">
        <v>0</v>
      </c>
      <c r="AZ53" s="4">
        <v>0</v>
      </c>
      <c r="BA53" s="9">
        <v>0</v>
      </c>
      <c r="BB53" s="12"/>
      <c r="BC53" s="4"/>
      <c r="BD53" s="9"/>
      <c r="BE53" s="12">
        <v>0</v>
      </c>
      <c r="BF53" s="4">
        <v>0</v>
      </c>
      <c r="BG53" s="9">
        <v>0</v>
      </c>
      <c r="BH53" s="12"/>
      <c r="BI53" s="4"/>
      <c r="BJ53" s="9"/>
      <c r="BK53" s="12">
        <v>0</v>
      </c>
      <c r="BL53" s="4">
        <v>0</v>
      </c>
      <c r="BM53" s="9">
        <v>0</v>
      </c>
      <c r="BN53" s="12">
        <v>0</v>
      </c>
      <c r="BO53" s="4">
        <v>0</v>
      </c>
      <c r="BP53" s="9">
        <v>0</v>
      </c>
      <c r="BQ53" s="12">
        <v>0</v>
      </c>
      <c r="BR53" s="4">
        <v>0</v>
      </c>
      <c r="BS53" s="9">
        <v>0</v>
      </c>
      <c r="BT53" s="12">
        <v>0</v>
      </c>
      <c r="BU53" s="4">
        <v>0</v>
      </c>
      <c r="BV53" s="9">
        <v>0</v>
      </c>
      <c r="BW53" s="12">
        <v>0</v>
      </c>
      <c r="BX53" s="4">
        <v>0</v>
      </c>
      <c r="BY53" s="9">
        <v>0</v>
      </c>
      <c r="BZ53" s="12">
        <v>0</v>
      </c>
      <c r="CA53" s="4">
        <v>0</v>
      </c>
      <c r="CB53" s="9">
        <v>0</v>
      </c>
      <c r="CC53" s="12">
        <v>0</v>
      </c>
      <c r="CD53" s="4">
        <v>0</v>
      </c>
      <c r="CE53" s="9">
        <v>0</v>
      </c>
      <c r="CF53" s="12">
        <v>0</v>
      </c>
      <c r="CG53" s="4">
        <v>0</v>
      </c>
      <c r="CH53" s="9">
        <v>0</v>
      </c>
      <c r="CI53" s="12">
        <v>0</v>
      </c>
      <c r="CJ53" s="4">
        <v>0</v>
      </c>
      <c r="CK53" s="9">
        <f t="shared" si="440"/>
        <v>0</v>
      </c>
      <c r="CL53" s="12">
        <v>0</v>
      </c>
      <c r="CM53" s="4">
        <v>0</v>
      </c>
      <c r="CN53" s="9">
        <v>0</v>
      </c>
      <c r="CO53" s="12">
        <v>0</v>
      </c>
      <c r="CP53" s="4">
        <v>0</v>
      </c>
      <c r="CQ53" s="9">
        <v>0</v>
      </c>
      <c r="CR53" s="12">
        <v>0</v>
      </c>
      <c r="CS53" s="4">
        <v>0</v>
      </c>
      <c r="CT53" s="9">
        <v>0</v>
      </c>
      <c r="CU53" s="12">
        <v>0</v>
      </c>
      <c r="CV53" s="4">
        <v>0</v>
      </c>
      <c r="CW53" s="9">
        <v>0</v>
      </c>
      <c r="CX53" s="12">
        <v>0</v>
      </c>
      <c r="CY53" s="4">
        <v>0</v>
      </c>
      <c r="CZ53" s="9">
        <v>0</v>
      </c>
      <c r="DA53" s="12">
        <v>0</v>
      </c>
      <c r="DB53" s="4">
        <v>0</v>
      </c>
      <c r="DC53" s="9">
        <v>0</v>
      </c>
      <c r="DD53" s="12">
        <v>0</v>
      </c>
      <c r="DE53" s="4">
        <v>0</v>
      </c>
      <c r="DF53" s="9">
        <f t="shared" si="441"/>
        <v>0</v>
      </c>
      <c r="DG53" s="12">
        <v>0</v>
      </c>
      <c r="DH53" s="4">
        <v>0</v>
      </c>
      <c r="DI53" s="9">
        <v>0</v>
      </c>
      <c r="DJ53" s="12">
        <v>0</v>
      </c>
      <c r="DK53" s="4">
        <v>0</v>
      </c>
      <c r="DL53" s="9">
        <v>0</v>
      </c>
      <c r="DM53" s="12">
        <v>0</v>
      </c>
      <c r="DN53" s="4">
        <v>0</v>
      </c>
      <c r="DO53" s="9">
        <f t="shared" si="442"/>
        <v>0</v>
      </c>
      <c r="DP53" s="12">
        <v>0</v>
      </c>
      <c r="DQ53" s="4">
        <v>0</v>
      </c>
      <c r="DR53" s="9">
        <v>0</v>
      </c>
      <c r="DS53" s="12">
        <v>0</v>
      </c>
      <c r="DT53" s="4">
        <v>0</v>
      </c>
      <c r="DU53" s="9">
        <v>0</v>
      </c>
      <c r="DV53" s="12">
        <v>0</v>
      </c>
      <c r="DW53" s="4">
        <v>0</v>
      </c>
      <c r="DX53" s="9">
        <v>0</v>
      </c>
      <c r="DY53" s="12">
        <v>0</v>
      </c>
      <c r="DZ53" s="4">
        <v>0</v>
      </c>
      <c r="EA53" s="9">
        <v>0</v>
      </c>
      <c r="EB53" s="12"/>
      <c r="EC53" s="4"/>
      <c r="ED53" s="9"/>
      <c r="EE53" s="12">
        <v>0</v>
      </c>
      <c r="EF53" s="4">
        <v>0</v>
      </c>
      <c r="EG53" s="9">
        <v>0</v>
      </c>
      <c r="EH53" s="12">
        <v>0</v>
      </c>
      <c r="EI53" s="4">
        <v>0</v>
      </c>
      <c r="EJ53" s="9">
        <v>0</v>
      </c>
      <c r="EK53" s="12">
        <v>0</v>
      </c>
      <c r="EL53" s="4">
        <v>0</v>
      </c>
      <c r="EM53" s="9">
        <v>0</v>
      </c>
      <c r="EN53" s="12">
        <v>0</v>
      </c>
      <c r="EO53" s="4">
        <v>0</v>
      </c>
      <c r="EP53" s="9">
        <v>0</v>
      </c>
      <c r="EQ53" s="12">
        <v>0</v>
      </c>
      <c r="ER53" s="4">
        <v>0</v>
      </c>
      <c r="ES53" s="9">
        <v>0</v>
      </c>
      <c r="ET53" s="12">
        <v>0</v>
      </c>
      <c r="EU53" s="4">
        <v>0</v>
      </c>
      <c r="EV53" s="9">
        <v>0</v>
      </c>
      <c r="EW53" s="12">
        <v>0</v>
      </c>
      <c r="EX53" s="4">
        <v>0</v>
      </c>
      <c r="EY53" s="9">
        <v>0</v>
      </c>
      <c r="EZ53" s="12">
        <v>0</v>
      </c>
      <c r="FA53" s="4">
        <v>0</v>
      </c>
      <c r="FB53" s="9">
        <v>0</v>
      </c>
      <c r="FC53" s="12">
        <v>0</v>
      </c>
      <c r="FD53" s="4">
        <v>0</v>
      </c>
      <c r="FE53" s="9">
        <v>0</v>
      </c>
      <c r="FF53" s="12">
        <v>7</v>
      </c>
      <c r="FG53" s="4">
        <v>49</v>
      </c>
      <c r="FH53" s="9">
        <f t="shared" ref="FH53" si="471">FG53/FF53*1000</f>
        <v>7000</v>
      </c>
      <c r="FI53" s="12">
        <v>0</v>
      </c>
      <c r="FJ53" s="4">
        <v>0</v>
      </c>
      <c r="FK53" s="9">
        <v>0</v>
      </c>
      <c r="FL53" s="12">
        <v>0</v>
      </c>
      <c r="FM53" s="4">
        <v>0</v>
      </c>
      <c r="FN53" s="9">
        <v>0</v>
      </c>
      <c r="FO53" s="12">
        <v>0</v>
      </c>
      <c r="FP53" s="4">
        <v>0</v>
      </c>
      <c r="FQ53" s="9">
        <v>0</v>
      </c>
      <c r="FR53" s="12">
        <v>0</v>
      </c>
      <c r="FS53" s="4">
        <v>0</v>
      </c>
      <c r="FT53" s="9">
        <v>0</v>
      </c>
      <c r="FU53" s="12">
        <v>0</v>
      </c>
      <c r="FV53" s="4">
        <v>0</v>
      </c>
      <c r="FW53" s="9">
        <f t="shared" si="443"/>
        <v>0</v>
      </c>
      <c r="FX53" s="12">
        <v>0</v>
      </c>
      <c r="FY53" s="4">
        <v>0</v>
      </c>
      <c r="FZ53" s="9">
        <v>0</v>
      </c>
      <c r="GA53" s="12">
        <v>0</v>
      </c>
      <c r="GB53" s="4">
        <v>0</v>
      </c>
      <c r="GC53" s="9">
        <f t="shared" si="444"/>
        <v>0</v>
      </c>
      <c r="GD53" s="12">
        <v>0</v>
      </c>
      <c r="GE53" s="4">
        <v>0</v>
      </c>
      <c r="GF53" s="9">
        <v>0</v>
      </c>
      <c r="GG53" s="12">
        <v>0</v>
      </c>
      <c r="GH53" s="4">
        <v>0</v>
      </c>
      <c r="GI53" s="9">
        <v>0</v>
      </c>
      <c r="GJ53" s="12">
        <v>0</v>
      </c>
      <c r="GK53" s="4">
        <v>0</v>
      </c>
      <c r="GL53" s="9">
        <v>0</v>
      </c>
      <c r="GM53" s="12">
        <v>0</v>
      </c>
      <c r="GN53" s="4">
        <v>0</v>
      </c>
      <c r="GO53" s="9">
        <v>0</v>
      </c>
      <c r="GP53" s="12">
        <v>0</v>
      </c>
      <c r="GQ53" s="4">
        <v>0</v>
      </c>
      <c r="GR53" s="9">
        <v>0</v>
      </c>
      <c r="GS53" s="12">
        <v>0</v>
      </c>
      <c r="GT53" s="4">
        <v>0</v>
      </c>
      <c r="GU53" s="9">
        <v>0</v>
      </c>
      <c r="GV53" s="12">
        <v>0</v>
      </c>
      <c r="GW53" s="4">
        <v>0</v>
      </c>
      <c r="GX53" s="9">
        <v>0</v>
      </c>
      <c r="GY53" s="12">
        <v>0</v>
      </c>
      <c r="GZ53" s="4">
        <v>0</v>
      </c>
      <c r="HA53" s="9">
        <v>0</v>
      </c>
      <c r="HB53" s="12">
        <v>0</v>
      </c>
      <c r="HC53" s="4">
        <v>0</v>
      </c>
      <c r="HD53" s="9">
        <v>0</v>
      </c>
      <c r="HE53" s="12">
        <v>0</v>
      </c>
      <c r="HF53" s="4">
        <v>0</v>
      </c>
      <c r="HG53" s="9">
        <v>0</v>
      </c>
      <c r="HH53" s="12">
        <v>0</v>
      </c>
      <c r="HI53" s="4">
        <v>0</v>
      </c>
      <c r="HJ53" s="9">
        <v>0</v>
      </c>
      <c r="HK53" s="12">
        <v>0</v>
      </c>
      <c r="HL53" s="4">
        <v>0</v>
      </c>
      <c r="HM53" s="9">
        <v>0</v>
      </c>
      <c r="HN53" s="12">
        <v>0</v>
      </c>
      <c r="HO53" s="4">
        <v>0</v>
      </c>
      <c r="HP53" s="9">
        <v>0</v>
      </c>
      <c r="HQ53" s="12">
        <v>0</v>
      </c>
      <c r="HR53" s="4">
        <v>0</v>
      </c>
      <c r="HS53" s="9">
        <v>0</v>
      </c>
      <c r="HT53" s="12">
        <v>0</v>
      </c>
      <c r="HU53" s="4">
        <v>0</v>
      </c>
      <c r="HV53" s="9">
        <v>0</v>
      </c>
      <c r="HW53" s="12">
        <v>0</v>
      </c>
      <c r="HX53" s="4">
        <v>0</v>
      </c>
      <c r="HY53" s="9">
        <v>0</v>
      </c>
      <c r="HZ53" s="12">
        <v>0</v>
      </c>
      <c r="IA53" s="4">
        <v>0</v>
      </c>
      <c r="IB53" s="9">
        <v>0</v>
      </c>
      <c r="IC53" s="12">
        <v>0</v>
      </c>
      <c r="ID53" s="4">
        <v>0</v>
      </c>
      <c r="IE53" s="9">
        <v>0</v>
      </c>
      <c r="IF53" s="12">
        <v>0</v>
      </c>
      <c r="IG53" s="4">
        <v>0</v>
      </c>
      <c r="IH53" s="9">
        <v>0</v>
      </c>
      <c r="II53" s="12"/>
      <c r="IJ53" s="4"/>
      <c r="IK53" s="9"/>
      <c r="IL53" s="12">
        <v>0</v>
      </c>
      <c r="IM53" s="4">
        <v>0</v>
      </c>
      <c r="IN53" s="9">
        <f t="shared" si="445"/>
        <v>0</v>
      </c>
      <c r="IO53" s="12">
        <v>0</v>
      </c>
      <c r="IP53" s="4">
        <v>0</v>
      </c>
      <c r="IQ53" s="9">
        <f t="shared" si="446"/>
        <v>0</v>
      </c>
      <c r="IR53" s="12">
        <v>0</v>
      </c>
      <c r="IS53" s="4">
        <v>0</v>
      </c>
      <c r="IT53" s="9">
        <f t="shared" si="447"/>
        <v>0</v>
      </c>
      <c r="IU53" s="12">
        <v>0</v>
      </c>
      <c r="IV53" s="4">
        <v>0</v>
      </c>
      <c r="IW53" s="9">
        <v>0</v>
      </c>
      <c r="IX53" s="12">
        <v>0</v>
      </c>
      <c r="IY53" s="4">
        <v>3</v>
      </c>
      <c r="IZ53" s="9">
        <v>0</v>
      </c>
      <c r="JA53" s="12">
        <v>0</v>
      </c>
      <c r="JB53" s="4">
        <v>0</v>
      </c>
      <c r="JC53" s="9">
        <v>0</v>
      </c>
      <c r="JD53" s="12"/>
      <c r="JE53" s="4"/>
      <c r="JF53" s="9"/>
      <c r="JG53" s="12">
        <v>0</v>
      </c>
      <c r="JH53" s="4">
        <v>0</v>
      </c>
      <c r="JI53" s="9">
        <v>0</v>
      </c>
      <c r="JJ53" s="12">
        <v>0</v>
      </c>
      <c r="JK53" s="4">
        <v>0</v>
      </c>
      <c r="JL53" s="9">
        <f t="shared" si="448"/>
        <v>0</v>
      </c>
      <c r="JM53" s="12"/>
      <c r="JN53" s="4"/>
      <c r="JO53" s="9"/>
      <c r="JP53" s="12">
        <v>0</v>
      </c>
      <c r="JQ53" s="4">
        <v>0</v>
      </c>
      <c r="JR53" s="9">
        <v>0</v>
      </c>
      <c r="JS53" s="12">
        <v>0</v>
      </c>
      <c r="JT53" s="4">
        <v>0</v>
      </c>
      <c r="JU53" s="9">
        <v>0</v>
      </c>
      <c r="JV53" s="12">
        <v>0</v>
      </c>
      <c r="JW53" s="4">
        <v>0</v>
      </c>
      <c r="JX53" s="9">
        <v>0</v>
      </c>
      <c r="JY53" s="12">
        <v>0</v>
      </c>
      <c r="JZ53" s="4">
        <v>0</v>
      </c>
      <c r="KA53" s="9">
        <v>0</v>
      </c>
      <c r="KB53" s="12">
        <v>0</v>
      </c>
      <c r="KC53" s="4">
        <v>0</v>
      </c>
      <c r="KD53" s="9">
        <v>0</v>
      </c>
      <c r="KE53" s="12">
        <v>328</v>
      </c>
      <c r="KF53" s="4">
        <v>5641</v>
      </c>
      <c r="KG53" s="9">
        <f t="shared" si="459"/>
        <v>17198.17073170732</v>
      </c>
      <c r="KH53" s="12">
        <v>0</v>
      </c>
      <c r="KI53" s="4">
        <v>0</v>
      </c>
      <c r="KJ53" s="9">
        <v>0</v>
      </c>
      <c r="KK53" s="12">
        <v>0</v>
      </c>
      <c r="KL53" s="4">
        <v>0</v>
      </c>
      <c r="KM53" s="9">
        <v>0</v>
      </c>
      <c r="KN53" s="12">
        <v>0</v>
      </c>
      <c r="KO53" s="4">
        <v>0</v>
      </c>
      <c r="KP53" s="9">
        <v>0</v>
      </c>
      <c r="KQ53" s="12">
        <v>0</v>
      </c>
      <c r="KR53" s="4">
        <v>0</v>
      </c>
      <c r="KS53" s="9">
        <v>0</v>
      </c>
      <c r="KT53" s="12">
        <v>0</v>
      </c>
      <c r="KU53" s="4">
        <v>0</v>
      </c>
      <c r="KV53" s="9">
        <v>0</v>
      </c>
      <c r="KW53" s="12">
        <v>0</v>
      </c>
      <c r="KX53" s="4">
        <v>0</v>
      </c>
      <c r="KY53" s="9">
        <v>0</v>
      </c>
      <c r="KZ53" s="12">
        <v>0</v>
      </c>
      <c r="LA53" s="4">
        <v>0</v>
      </c>
      <c r="LB53" s="9">
        <v>0</v>
      </c>
      <c r="LC53" s="12">
        <v>0</v>
      </c>
      <c r="LD53" s="4">
        <v>0</v>
      </c>
      <c r="LE53" s="9">
        <v>0</v>
      </c>
      <c r="LF53" s="12">
        <v>0</v>
      </c>
      <c r="LG53" s="4">
        <v>0</v>
      </c>
      <c r="LH53" s="9">
        <f t="shared" si="449"/>
        <v>0</v>
      </c>
      <c r="LI53" s="12">
        <v>0</v>
      </c>
      <c r="LJ53" s="4">
        <v>0</v>
      </c>
      <c r="LK53" s="9">
        <v>0</v>
      </c>
      <c r="LL53" s="12">
        <v>0</v>
      </c>
      <c r="LM53" s="4">
        <v>0</v>
      </c>
      <c r="LN53" s="9">
        <v>0</v>
      </c>
      <c r="LO53" s="12">
        <v>0</v>
      </c>
      <c r="LP53" s="4">
        <v>0</v>
      </c>
      <c r="LQ53" s="9">
        <f t="shared" si="450"/>
        <v>0</v>
      </c>
      <c r="LR53" s="12">
        <v>0</v>
      </c>
      <c r="LS53" s="4">
        <v>0</v>
      </c>
      <c r="LT53" s="9">
        <v>0</v>
      </c>
      <c r="LU53" s="12">
        <v>0</v>
      </c>
      <c r="LV53" s="4">
        <v>0</v>
      </c>
      <c r="LW53" s="9">
        <v>0</v>
      </c>
      <c r="LX53" s="12">
        <v>0</v>
      </c>
      <c r="LY53" s="4">
        <v>0</v>
      </c>
      <c r="LZ53" s="9">
        <v>0</v>
      </c>
      <c r="MA53" s="12">
        <v>0</v>
      </c>
      <c r="MB53" s="4">
        <v>0</v>
      </c>
      <c r="MC53" s="9">
        <f t="shared" si="451"/>
        <v>0</v>
      </c>
      <c r="MD53" s="12">
        <v>0</v>
      </c>
      <c r="ME53" s="4">
        <v>0</v>
      </c>
      <c r="MF53" s="9">
        <v>0</v>
      </c>
      <c r="MG53" s="12">
        <v>0</v>
      </c>
      <c r="MH53" s="4">
        <v>0</v>
      </c>
      <c r="MI53" s="9">
        <v>0</v>
      </c>
      <c r="MJ53" s="12">
        <v>0</v>
      </c>
      <c r="MK53" s="4">
        <v>0</v>
      </c>
      <c r="ML53" s="9">
        <v>0</v>
      </c>
      <c r="MM53" s="12">
        <v>0</v>
      </c>
      <c r="MN53" s="4">
        <v>0</v>
      </c>
      <c r="MO53" s="9">
        <v>0</v>
      </c>
      <c r="MP53" s="12">
        <v>0</v>
      </c>
      <c r="MQ53" s="4">
        <v>0</v>
      </c>
      <c r="MR53" s="9">
        <v>0</v>
      </c>
      <c r="MS53" s="12">
        <v>0</v>
      </c>
      <c r="MT53" s="4">
        <v>0</v>
      </c>
      <c r="MU53" s="9">
        <v>0</v>
      </c>
      <c r="MV53" s="12">
        <v>0</v>
      </c>
      <c r="MW53" s="4">
        <v>0</v>
      </c>
      <c r="MX53" s="9">
        <v>0</v>
      </c>
      <c r="MY53" s="12">
        <v>0</v>
      </c>
      <c r="MZ53" s="4">
        <v>0</v>
      </c>
      <c r="NA53" s="9">
        <v>0</v>
      </c>
      <c r="NB53" s="12">
        <v>0</v>
      </c>
      <c r="NC53" s="4">
        <v>0</v>
      </c>
      <c r="ND53" s="9">
        <v>0</v>
      </c>
      <c r="NE53" s="12">
        <v>0</v>
      </c>
      <c r="NF53" s="4">
        <v>0</v>
      </c>
      <c r="NG53" s="9">
        <v>0</v>
      </c>
      <c r="NH53" s="12">
        <v>0</v>
      </c>
      <c r="NI53" s="4">
        <v>0</v>
      </c>
      <c r="NJ53" s="9">
        <v>0</v>
      </c>
      <c r="NK53" s="12"/>
      <c r="NL53" s="4"/>
      <c r="NM53" s="9"/>
      <c r="NN53" s="12"/>
      <c r="NO53" s="4"/>
      <c r="NP53" s="9"/>
      <c r="NQ53" s="12">
        <v>0</v>
      </c>
      <c r="NR53" s="4">
        <v>0</v>
      </c>
      <c r="NS53" s="9">
        <v>0</v>
      </c>
      <c r="NT53" s="12"/>
      <c r="NU53" s="221"/>
      <c r="NV53" s="9"/>
      <c r="NW53" s="12">
        <v>0</v>
      </c>
      <c r="NX53" s="4">
        <v>0</v>
      </c>
      <c r="NY53" s="9">
        <v>0</v>
      </c>
      <c r="NZ53" s="12">
        <v>0</v>
      </c>
      <c r="OA53" s="4">
        <v>0</v>
      </c>
      <c r="OB53" s="9">
        <v>0</v>
      </c>
      <c r="OC53" s="12">
        <v>0</v>
      </c>
      <c r="OD53" s="4">
        <v>0</v>
      </c>
      <c r="OE53" s="9">
        <v>0</v>
      </c>
      <c r="OF53" s="12">
        <v>0</v>
      </c>
      <c r="OG53" s="4">
        <v>0</v>
      </c>
      <c r="OH53" s="9">
        <v>0</v>
      </c>
      <c r="OI53" s="12">
        <v>0</v>
      </c>
      <c r="OJ53" s="4">
        <v>0</v>
      </c>
      <c r="OK53" s="9">
        <v>0</v>
      </c>
      <c r="OL53" s="12">
        <v>0</v>
      </c>
      <c r="OM53" s="4">
        <v>0</v>
      </c>
      <c r="ON53" s="9">
        <v>0</v>
      </c>
      <c r="OO53" s="12">
        <v>0</v>
      </c>
      <c r="OP53" s="4">
        <v>0</v>
      </c>
      <c r="OQ53" s="9">
        <v>0</v>
      </c>
      <c r="OR53" s="12">
        <v>0</v>
      </c>
      <c r="OS53" s="4">
        <v>0</v>
      </c>
      <c r="OT53" s="9">
        <v>0</v>
      </c>
      <c r="OU53" s="12">
        <v>0</v>
      </c>
      <c r="OV53" s="4">
        <v>0</v>
      </c>
      <c r="OW53" s="9">
        <v>0</v>
      </c>
      <c r="OX53" s="12">
        <v>0</v>
      </c>
      <c r="OY53" s="4">
        <v>0</v>
      </c>
      <c r="OZ53" s="9">
        <v>0</v>
      </c>
      <c r="PA53" s="12">
        <v>0</v>
      </c>
      <c r="PB53" s="4">
        <v>0</v>
      </c>
      <c r="PC53" s="9">
        <v>0</v>
      </c>
      <c r="PD53" s="12">
        <v>0</v>
      </c>
      <c r="PE53" s="4">
        <v>0</v>
      </c>
      <c r="PF53" s="9">
        <v>0</v>
      </c>
      <c r="PG53" s="12">
        <v>0</v>
      </c>
      <c r="PH53" s="4">
        <v>0</v>
      </c>
      <c r="PI53" s="9">
        <v>0</v>
      </c>
      <c r="PJ53" s="12">
        <v>0</v>
      </c>
      <c r="PK53" s="4">
        <v>0</v>
      </c>
      <c r="PL53" s="9">
        <f t="shared" si="452"/>
        <v>0</v>
      </c>
      <c r="PM53" s="12">
        <v>0</v>
      </c>
      <c r="PN53" s="4">
        <v>0</v>
      </c>
      <c r="PO53" s="9">
        <f t="shared" si="453"/>
        <v>0</v>
      </c>
      <c r="PP53" s="12">
        <v>0</v>
      </c>
      <c r="PQ53" s="4">
        <v>5</v>
      </c>
      <c r="PR53" s="9">
        <v>0</v>
      </c>
      <c r="PS53" s="12">
        <v>0</v>
      </c>
      <c r="PT53" s="4">
        <v>0</v>
      </c>
      <c r="PU53" s="9">
        <v>0</v>
      </c>
      <c r="PV53" s="12">
        <v>2</v>
      </c>
      <c r="PW53" s="4">
        <v>51</v>
      </c>
      <c r="PX53" s="9">
        <f t="shared" ref="PX53:PX56" si="472">PW53/PV53*1000</f>
        <v>25500</v>
      </c>
      <c r="PY53" s="12">
        <v>17</v>
      </c>
      <c r="PZ53" s="4">
        <v>128</v>
      </c>
      <c r="QA53" s="9">
        <f t="shared" si="462"/>
        <v>7529.411764705882</v>
      </c>
      <c r="QB53" s="12">
        <v>0</v>
      </c>
      <c r="QC53" s="4">
        <v>0</v>
      </c>
      <c r="QD53" s="9">
        <v>0</v>
      </c>
      <c r="QE53" s="12">
        <v>0</v>
      </c>
      <c r="QF53" s="4">
        <v>1</v>
      </c>
      <c r="QG53" s="9">
        <v>0</v>
      </c>
      <c r="QH53" s="12">
        <v>0</v>
      </c>
      <c r="QI53" s="4">
        <v>0</v>
      </c>
      <c r="QJ53" s="9">
        <v>0</v>
      </c>
      <c r="QK53" s="12">
        <v>0</v>
      </c>
      <c r="QL53" s="4">
        <v>0</v>
      </c>
      <c r="QM53" s="9">
        <v>0</v>
      </c>
      <c r="QN53" s="12">
        <v>0</v>
      </c>
      <c r="QO53" s="4">
        <v>0</v>
      </c>
      <c r="QP53" s="9">
        <v>0</v>
      </c>
      <c r="QQ53" s="12">
        <v>0</v>
      </c>
      <c r="QR53" s="4">
        <v>0</v>
      </c>
      <c r="QS53" s="9">
        <v>0</v>
      </c>
      <c r="QT53" s="12">
        <v>0</v>
      </c>
      <c r="QU53" s="4">
        <v>6</v>
      </c>
      <c r="QV53" s="9">
        <v>0</v>
      </c>
      <c r="QW53" s="12">
        <v>4591</v>
      </c>
      <c r="QX53" s="4">
        <v>8747</v>
      </c>
      <c r="QY53" s="9">
        <f t="shared" si="455"/>
        <v>1905.2494010019602</v>
      </c>
      <c r="QZ53" s="12">
        <f t="shared" si="341"/>
        <v>4945</v>
      </c>
      <c r="RA53" s="9">
        <f t="shared" si="342"/>
        <v>14631</v>
      </c>
    </row>
    <row r="54" spans="1:469" x14ac:dyDescent="0.3">
      <c r="A54" s="98">
        <v>2007</v>
      </c>
      <c r="B54" s="94" t="s">
        <v>11</v>
      </c>
      <c r="C54" s="12">
        <v>0</v>
      </c>
      <c r="D54" s="4">
        <v>0</v>
      </c>
      <c r="E54" s="9">
        <f t="shared" si="437"/>
        <v>0</v>
      </c>
      <c r="F54" s="12">
        <v>0</v>
      </c>
      <c r="G54" s="4">
        <v>0</v>
      </c>
      <c r="H54" s="9">
        <v>0</v>
      </c>
      <c r="I54" s="12">
        <v>0</v>
      </c>
      <c r="J54" s="4">
        <v>0</v>
      </c>
      <c r="K54" s="9">
        <v>0</v>
      </c>
      <c r="L54" s="12"/>
      <c r="M54" s="4"/>
      <c r="N54" s="9"/>
      <c r="O54" s="12">
        <v>0</v>
      </c>
      <c r="P54" s="4">
        <v>0</v>
      </c>
      <c r="Q54" s="9">
        <v>0</v>
      </c>
      <c r="R54" s="12">
        <v>0</v>
      </c>
      <c r="S54" s="4">
        <v>0</v>
      </c>
      <c r="T54" s="9">
        <v>0</v>
      </c>
      <c r="U54" s="12"/>
      <c r="V54" s="4"/>
      <c r="W54" s="9"/>
      <c r="X54" s="12">
        <v>0</v>
      </c>
      <c r="Y54" s="4">
        <v>0</v>
      </c>
      <c r="Z54" s="9">
        <v>0</v>
      </c>
      <c r="AA54" s="12">
        <v>0</v>
      </c>
      <c r="AB54" s="4">
        <v>0</v>
      </c>
      <c r="AC54" s="9">
        <v>0</v>
      </c>
      <c r="AD54" s="12">
        <v>12</v>
      </c>
      <c r="AE54" s="4">
        <v>47</v>
      </c>
      <c r="AF54" s="9">
        <f t="shared" si="464"/>
        <v>3916.6666666666665</v>
      </c>
      <c r="AG54" s="12">
        <v>0</v>
      </c>
      <c r="AH54" s="4">
        <v>0</v>
      </c>
      <c r="AI54" s="9">
        <v>0</v>
      </c>
      <c r="AJ54" s="12">
        <v>0</v>
      </c>
      <c r="AK54" s="4">
        <v>0</v>
      </c>
      <c r="AL54" s="9">
        <v>0</v>
      </c>
      <c r="AM54" s="12">
        <v>0</v>
      </c>
      <c r="AN54" s="4">
        <v>0</v>
      </c>
      <c r="AO54" s="9">
        <v>0</v>
      </c>
      <c r="AP54" s="12">
        <v>0</v>
      </c>
      <c r="AQ54" s="4">
        <v>0</v>
      </c>
      <c r="AR54" s="9">
        <f t="shared" si="438"/>
        <v>0</v>
      </c>
      <c r="AS54" s="12">
        <v>0</v>
      </c>
      <c r="AT54" s="4">
        <v>0</v>
      </c>
      <c r="AU54" s="9">
        <f t="shared" si="439"/>
        <v>0</v>
      </c>
      <c r="AV54" s="12">
        <v>0</v>
      </c>
      <c r="AW54" s="4">
        <v>0</v>
      </c>
      <c r="AX54" s="9">
        <v>0</v>
      </c>
      <c r="AY54" s="12">
        <v>0</v>
      </c>
      <c r="AZ54" s="4">
        <v>0</v>
      </c>
      <c r="BA54" s="9">
        <v>0</v>
      </c>
      <c r="BB54" s="12"/>
      <c r="BC54" s="4"/>
      <c r="BD54" s="9"/>
      <c r="BE54" s="12">
        <v>0</v>
      </c>
      <c r="BF54" s="4">
        <v>0</v>
      </c>
      <c r="BG54" s="9">
        <v>0</v>
      </c>
      <c r="BH54" s="12"/>
      <c r="BI54" s="4"/>
      <c r="BJ54" s="9"/>
      <c r="BK54" s="12">
        <v>0</v>
      </c>
      <c r="BL54" s="4">
        <v>0</v>
      </c>
      <c r="BM54" s="9">
        <v>0</v>
      </c>
      <c r="BN54" s="12">
        <v>0</v>
      </c>
      <c r="BO54" s="4">
        <v>0</v>
      </c>
      <c r="BP54" s="9">
        <v>0</v>
      </c>
      <c r="BQ54" s="12">
        <v>0</v>
      </c>
      <c r="BR54" s="4">
        <v>0</v>
      </c>
      <c r="BS54" s="9">
        <v>0</v>
      </c>
      <c r="BT54" s="12">
        <v>0</v>
      </c>
      <c r="BU54" s="4">
        <v>0</v>
      </c>
      <c r="BV54" s="9">
        <v>0</v>
      </c>
      <c r="BW54" s="12">
        <v>0</v>
      </c>
      <c r="BX54" s="4">
        <v>0</v>
      </c>
      <c r="BY54" s="9">
        <v>0</v>
      </c>
      <c r="BZ54" s="12">
        <v>0</v>
      </c>
      <c r="CA54" s="4">
        <v>0</v>
      </c>
      <c r="CB54" s="9">
        <v>0</v>
      </c>
      <c r="CC54" s="12">
        <v>0</v>
      </c>
      <c r="CD54" s="4">
        <v>0</v>
      </c>
      <c r="CE54" s="9">
        <v>0</v>
      </c>
      <c r="CF54" s="12">
        <v>0</v>
      </c>
      <c r="CG54" s="4">
        <v>0</v>
      </c>
      <c r="CH54" s="9">
        <v>0</v>
      </c>
      <c r="CI54" s="12">
        <v>0</v>
      </c>
      <c r="CJ54" s="4">
        <v>0</v>
      </c>
      <c r="CK54" s="9">
        <f t="shared" si="440"/>
        <v>0</v>
      </c>
      <c r="CL54" s="12">
        <v>0</v>
      </c>
      <c r="CM54" s="4">
        <v>0</v>
      </c>
      <c r="CN54" s="9">
        <v>0</v>
      </c>
      <c r="CO54" s="12">
        <v>0</v>
      </c>
      <c r="CP54" s="4">
        <v>0</v>
      </c>
      <c r="CQ54" s="9">
        <v>0</v>
      </c>
      <c r="CR54" s="12">
        <v>0</v>
      </c>
      <c r="CS54" s="4">
        <v>0</v>
      </c>
      <c r="CT54" s="9">
        <v>0</v>
      </c>
      <c r="CU54" s="12">
        <v>0</v>
      </c>
      <c r="CV54" s="4">
        <v>0</v>
      </c>
      <c r="CW54" s="9">
        <v>0</v>
      </c>
      <c r="CX54" s="12">
        <v>22</v>
      </c>
      <c r="CY54" s="4">
        <v>69</v>
      </c>
      <c r="CZ54" s="9">
        <f t="shared" si="456"/>
        <v>3136.363636363636</v>
      </c>
      <c r="DA54" s="12">
        <v>0</v>
      </c>
      <c r="DB54" s="4">
        <v>0</v>
      </c>
      <c r="DC54" s="9">
        <v>0</v>
      </c>
      <c r="DD54" s="12">
        <v>0</v>
      </c>
      <c r="DE54" s="4">
        <v>0</v>
      </c>
      <c r="DF54" s="9">
        <f t="shared" si="441"/>
        <v>0</v>
      </c>
      <c r="DG54" s="12">
        <v>0</v>
      </c>
      <c r="DH54" s="4">
        <v>0</v>
      </c>
      <c r="DI54" s="9">
        <v>0</v>
      </c>
      <c r="DJ54" s="12">
        <v>0</v>
      </c>
      <c r="DK54" s="4">
        <v>0</v>
      </c>
      <c r="DL54" s="9">
        <v>0</v>
      </c>
      <c r="DM54" s="12">
        <v>0</v>
      </c>
      <c r="DN54" s="4">
        <v>0</v>
      </c>
      <c r="DO54" s="9">
        <f t="shared" si="442"/>
        <v>0</v>
      </c>
      <c r="DP54" s="12">
        <v>0</v>
      </c>
      <c r="DQ54" s="4">
        <v>0</v>
      </c>
      <c r="DR54" s="9">
        <v>0</v>
      </c>
      <c r="DS54" s="12">
        <v>0</v>
      </c>
      <c r="DT54" s="4">
        <v>0</v>
      </c>
      <c r="DU54" s="9">
        <v>0</v>
      </c>
      <c r="DV54" s="12">
        <v>0</v>
      </c>
      <c r="DW54" s="4">
        <v>0</v>
      </c>
      <c r="DX54" s="9">
        <v>0</v>
      </c>
      <c r="DY54" s="12">
        <v>0</v>
      </c>
      <c r="DZ54" s="4">
        <v>0</v>
      </c>
      <c r="EA54" s="9">
        <v>0</v>
      </c>
      <c r="EB54" s="12"/>
      <c r="EC54" s="4"/>
      <c r="ED54" s="9"/>
      <c r="EE54" s="12">
        <v>0</v>
      </c>
      <c r="EF54" s="4">
        <v>0</v>
      </c>
      <c r="EG54" s="9">
        <v>0</v>
      </c>
      <c r="EH54" s="12">
        <v>0</v>
      </c>
      <c r="EI54" s="4">
        <v>0</v>
      </c>
      <c r="EJ54" s="9">
        <v>0</v>
      </c>
      <c r="EK54" s="12">
        <v>0</v>
      </c>
      <c r="EL54" s="4">
        <v>0</v>
      </c>
      <c r="EM54" s="9">
        <v>0</v>
      </c>
      <c r="EN54" s="12">
        <v>0</v>
      </c>
      <c r="EO54" s="4">
        <v>0</v>
      </c>
      <c r="EP54" s="9">
        <v>0</v>
      </c>
      <c r="EQ54" s="12">
        <v>0</v>
      </c>
      <c r="ER54" s="4">
        <v>0</v>
      </c>
      <c r="ES54" s="9">
        <v>0</v>
      </c>
      <c r="ET54" s="12">
        <v>0</v>
      </c>
      <c r="EU54" s="4">
        <v>0</v>
      </c>
      <c r="EV54" s="9">
        <v>0</v>
      </c>
      <c r="EW54" s="12">
        <v>0</v>
      </c>
      <c r="EX54" s="4">
        <v>0</v>
      </c>
      <c r="EY54" s="9">
        <v>0</v>
      </c>
      <c r="EZ54" s="12">
        <v>0</v>
      </c>
      <c r="FA54" s="4">
        <v>0</v>
      </c>
      <c r="FB54" s="9">
        <v>0</v>
      </c>
      <c r="FC54" s="12">
        <v>0</v>
      </c>
      <c r="FD54" s="4">
        <v>0</v>
      </c>
      <c r="FE54" s="9">
        <v>0</v>
      </c>
      <c r="FF54" s="12">
        <v>0</v>
      </c>
      <c r="FG54" s="4">
        <v>5</v>
      </c>
      <c r="FH54" s="9">
        <v>0</v>
      </c>
      <c r="FI54" s="12">
        <v>0</v>
      </c>
      <c r="FJ54" s="4">
        <v>0</v>
      </c>
      <c r="FK54" s="9">
        <v>0</v>
      </c>
      <c r="FL54" s="12">
        <v>0</v>
      </c>
      <c r="FM54" s="4">
        <v>0</v>
      </c>
      <c r="FN54" s="9">
        <v>0</v>
      </c>
      <c r="FO54" s="12">
        <v>0</v>
      </c>
      <c r="FP54" s="4">
        <v>0</v>
      </c>
      <c r="FQ54" s="9">
        <v>0</v>
      </c>
      <c r="FR54" s="12">
        <v>0</v>
      </c>
      <c r="FS54" s="4">
        <v>0</v>
      </c>
      <c r="FT54" s="9">
        <v>0</v>
      </c>
      <c r="FU54" s="12">
        <v>0</v>
      </c>
      <c r="FV54" s="4">
        <v>0</v>
      </c>
      <c r="FW54" s="9">
        <f t="shared" si="443"/>
        <v>0</v>
      </c>
      <c r="FX54" s="12">
        <v>0</v>
      </c>
      <c r="FY54" s="4">
        <v>0</v>
      </c>
      <c r="FZ54" s="9">
        <v>0</v>
      </c>
      <c r="GA54" s="12">
        <v>0</v>
      </c>
      <c r="GB54" s="4">
        <v>0</v>
      </c>
      <c r="GC54" s="9">
        <f t="shared" si="444"/>
        <v>0</v>
      </c>
      <c r="GD54" s="12">
        <v>0</v>
      </c>
      <c r="GE54" s="4">
        <v>0</v>
      </c>
      <c r="GF54" s="9">
        <v>0</v>
      </c>
      <c r="GG54" s="12">
        <v>0</v>
      </c>
      <c r="GH54" s="4">
        <v>0</v>
      </c>
      <c r="GI54" s="9">
        <v>0</v>
      </c>
      <c r="GJ54" s="12">
        <v>0</v>
      </c>
      <c r="GK54" s="4">
        <v>0</v>
      </c>
      <c r="GL54" s="9">
        <v>0</v>
      </c>
      <c r="GM54" s="12">
        <v>0</v>
      </c>
      <c r="GN54" s="4">
        <v>0</v>
      </c>
      <c r="GO54" s="9">
        <v>0</v>
      </c>
      <c r="GP54" s="12">
        <v>0</v>
      </c>
      <c r="GQ54" s="4">
        <v>0</v>
      </c>
      <c r="GR54" s="9">
        <v>0</v>
      </c>
      <c r="GS54" s="12">
        <v>0</v>
      </c>
      <c r="GT54" s="4">
        <v>0</v>
      </c>
      <c r="GU54" s="9">
        <v>0</v>
      </c>
      <c r="GV54" s="12">
        <v>0</v>
      </c>
      <c r="GW54" s="4">
        <v>0</v>
      </c>
      <c r="GX54" s="9">
        <v>0</v>
      </c>
      <c r="GY54" s="12">
        <v>0</v>
      </c>
      <c r="GZ54" s="4">
        <v>0</v>
      </c>
      <c r="HA54" s="9">
        <v>0</v>
      </c>
      <c r="HB54" s="12">
        <v>0</v>
      </c>
      <c r="HC54" s="4">
        <v>0</v>
      </c>
      <c r="HD54" s="9">
        <v>0</v>
      </c>
      <c r="HE54" s="12">
        <v>0</v>
      </c>
      <c r="HF54" s="4">
        <v>0</v>
      </c>
      <c r="HG54" s="9">
        <v>0</v>
      </c>
      <c r="HH54" s="12">
        <v>0</v>
      </c>
      <c r="HI54" s="4">
        <v>0</v>
      </c>
      <c r="HJ54" s="9">
        <v>0</v>
      </c>
      <c r="HK54" s="12">
        <v>0</v>
      </c>
      <c r="HL54" s="4">
        <v>0</v>
      </c>
      <c r="HM54" s="9">
        <v>0</v>
      </c>
      <c r="HN54" s="12">
        <v>0</v>
      </c>
      <c r="HO54" s="4">
        <v>0</v>
      </c>
      <c r="HP54" s="9">
        <v>0</v>
      </c>
      <c r="HQ54" s="12">
        <v>0</v>
      </c>
      <c r="HR54" s="4">
        <v>0</v>
      </c>
      <c r="HS54" s="9">
        <v>0</v>
      </c>
      <c r="HT54" s="12">
        <v>0</v>
      </c>
      <c r="HU54" s="4">
        <v>0</v>
      </c>
      <c r="HV54" s="9">
        <v>0</v>
      </c>
      <c r="HW54" s="12">
        <v>0</v>
      </c>
      <c r="HX54" s="4">
        <v>0</v>
      </c>
      <c r="HY54" s="9">
        <v>0</v>
      </c>
      <c r="HZ54" s="12">
        <v>0</v>
      </c>
      <c r="IA54" s="4">
        <v>0</v>
      </c>
      <c r="IB54" s="9">
        <v>0</v>
      </c>
      <c r="IC54" s="12">
        <v>0</v>
      </c>
      <c r="ID54" s="4">
        <v>0</v>
      </c>
      <c r="IE54" s="9">
        <v>0</v>
      </c>
      <c r="IF54" s="12">
        <v>0</v>
      </c>
      <c r="IG54" s="4">
        <v>0</v>
      </c>
      <c r="IH54" s="9">
        <v>0</v>
      </c>
      <c r="II54" s="12"/>
      <c r="IJ54" s="4"/>
      <c r="IK54" s="9"/>
      <c r="IL54" s="12">
        <v>0</v>
      </c>
      <c r="IM54" s="4">
        <v>0</v>
      </c>
      <c r="IN54" s="9">
        <f t="shared" si="445"/>
        <v>0</v>
      </c>
      <c r="IO54" s="12">
        <v>0</v>
      </c>
      <c r="IP54" s="4">
        <v>0</v>
      </c>
      <c r="IQ54" s="9">
        <f t="shared" si="446"/>
        <v>0</v>
      </c>
      <c r="IR54" s="12">
        <v>0</v>
      </c>
      <c r="IS54" s="4">
        <v>0</v>
      </c>
      <c r="IT54" s="9">
        <f t="shared" si="447"/>
        <v>0</v>
      </c>
      <c r="IU54" s="12">
        <v>0</v>
      </c>
      <c r="IV54" s="4">
        <v>0</v>
      </c>
      <c r="IW54" s="9">
        <v>0</v>
      </c>
      <c r="IX54" s="12">
        <v>1</v>
      </c>
      <c r="IY54" s="4">
        <v>5</v>
      </c>
      <c r="IZ54" s="9">
        <f t="shared" si="458"/>
        <v>5000</v>
      </c>
      <c r="JA54" s="12">
        <v>0</v>
      </c>
      <c r="JB54" s="4">
        <v>0</v>
      </c>
      <c r="JC54" s="9">
        <v>0</v>
      </c>
      <c r="JD54" s="12"/>
      <c r="JE54" s="4"/>
      <c r="JF54" s="9"/>
      <c r="JG54" s="12">
        <v>0</v>
      </c>
      <c r="JH54" s="4">
        <v>0</v>
      </c>
      <c r="JI54" s="9">
        <v>0</v>
      </c>
      <c r="JJ54" s="12">
        <v>0</v>
      </c>
      <c r="JK54" s="4">
        <v>0</v>
      </c>
      <c r="JL54" s="9">
        <f t="shared" si="448"/>
        <v>0</v>
      </c>
      <c r="JM54" s="12"/>
      <c r="JN54" s="4"/>
      <c r="JO54" s="9"/>
      <c r="JP54" s="12">
        <v>0</v>
      </c>
      <c r="JQ54" s="4">
        <v>0</v>
      </c>
      <c r="JR54" s="9">
        <v>0</v>
      </c>
      <c r="JS54" s="12">
        <v>0</v>
      </c>
      <c r="JT54" s="4">
        <v>0</v>
      </c>
      <c r="JU54" s="9">
        <v>0</v>
      </c>
      <c r="JV54" s="12">
        <v>0</v>
      </c>
      <c r="JW54" s="4">
        <v>0</v>
      </c>
      <c r="JX54" s="9">
        <v>0</v>
      </c>
      <c r="JY54" s="12">
        <v>0</v>
      </c>
      <c r="JZ54" s="4">
        <v>0</v>
      </c>
      <c r="KA54" s="9">
        <v>0</v>
      </c>
      <c r="KB54" s="12">
        <v>0</v>
      </c>
      <c r="KC54" s="4">
        <v>0</v>
      </c>
      <c r="KD54" s="9">
        <v>0</v>
      </c>
      <c r="KE54" s="12">
        <v>58</v>
      </c>
      <c r="KF54" s="4">
        <v>39</v>
      </c>
      <c r="KG54" s="9">
        <f t="shared" si="459"/>
        <v>672.41379310344826</v>
      </c>
      <c r="KH54" s="12">
        <v>0</v>
      </c>
      <c r="KI54" s="4">
        <v>0</v>
      </c>
      <c r="KJ54" s="9">
        <v>0</v>
      </c>
      <c r="KK54" s="12">
        <v>0</v>
      </c>
      <c r="KL54" s="4">
        <v>0</v>
      </c>
      <c r="KM54" s="9">
        <v>0</v>
      </c>
      <c r="KN54" s="12">
        <v>0</v>
      </c>
      <c r="KO54" s="4">
        <v>0</v>
      </c>
      <c r="KP54" s="9">
        <v>0</v>
      </c>
      <c r="KQ54" s="12">
        <v>0</v>
      </c>
      <c r="KR54" s="4">
        <v>0</v>
      </c>
      <c r="KS54" s="9">
        <v>0</v>
      </c>
      <c r="KT54" s="12">
        <v>0</v>
      </c>
      <c r="KU54" s="4">
        <v>0</v>
      </c>
      <c r="KV54" s="9">
        <v>0</v>
      </c>
      <c r="KW54" s="12">
        <v>0</v>
      </c>
      <c r="KX54" s="4">
        <v>0</v>
      </c>
      <c r="KY54" s="9">
        <v>0</v>
      </c>
      <c r="KZ54" s="12">
        <v>0</v>
      </c>
      <c r="LA54" s="4">
        <v>0</v>
      </c>
      <c r="LB54" s="9">
        <v>0</v>
      </c>
      <c r="LC54" s="12">
        <v>0</v>
      </c>
      <c r="LD54" s="4">
        <v>0</v>
      </c>
      <c r="LE54" s="9">
        <v>0</v>
      </c>
      <c r="LF54" s="12">
        <v>0</v>
      </c>
      <c r="LG54" s="4">
        <v>0</v>
      </c>
      <c r="LH54" s="9">
        <f t="shared" si="449"/>
        <v>0</v>
      </c>
      <c r="LI54" s="12">
        <v>0</v>
      </c>
      <c r="LJ54" s="4">
        <v>0</v>
      </c>
      <c r="LK54" s="9">
        <v>0</v>
      </c>
      <c r="LL54" s="12">
        <v>0</v>
      </c>
      <c r="LM54" s="4">
        <v>0</v>
      </c>
      <c r="LN54" s="9">
        <v>0</v>
      </c>
      <c r="LO54" s="12">
        <v>0</v>
      </c>
      <c r="LP54" s="4">
        <v>0</v>
      </c>
      <c r="LQ54" s="9">
        <f t="shared" si="450"/>
        <v>0</v>
      </c>
      <c r="LR54" s="12">
        <v>0</v>
      </c>
      <c r="LS54" s="4">
        <v>0</v>
      </c>
      <c r="LT54" s="9">
        <v>0</v>
      </c>
      <c r="LU54" s="12">
        <v>0</v>
      </c>
      <c r="LV54" s="4">
        <v>0</v>
      </c>
      <c r="LW54" s="9">
        <v>0</v>
      </c>
      <c r="LX54" s="12">
        <v>0</v>
      </c>
      <c r="LY54" s="4">
        <v>0</v>
      </c>
      <c r="LZ54" s="9">
        <v>0</v>
      </c>
      <c r="MA54" s="12">
        <v>0</v>
      </c>
      <c r="MB54" s="4">
        <v>0</v>
      </c>
      <c r="MC54" s="9">
        <f t="shared" si="451"/>
        <v>0</v>
      </c>
      <c r="MD54" s="12">
        <v>0</v>
      </c>
      <c r="ME54" s="4">
        <v>0</v>
      </c>
      <c r="MF54" s="9">
        <v>0</v>
      </c>
      <c r="MG54" s="12">
        <v>0</v>
      </c>
      <c r="MH54" s="4">
        <v>0</v>
      </c>
      <c r="MI54" s="9">
        <v>0</v>
      </c>
      <c r="MJ54" s="12">
        <v>0</v>
      </c>
      <c r="MK54" s="4">
        <v>0</v>
      </c>
      <c r="ML54" s="9">
        <v>0</v>
      </c>
      <c r="MM54" s="12">
        <v>0</v>
      </c>
      <c r="MN54" s="4">
        <v>0</v>
      </c>
      <c r="MO54" s="9">
        <v>0</v>
      </c>
      <c r="MP54" s="12">
        <v>0</v>
      </c>
      <c r="MQ54" s="4">
        <v>0</v>
      </c>
      <c r="MR54" s="9">
        <v>0</v>
      </c>
      <c r="MS54" s="12">
        <v>0</v>
      </c>
      <c r="MT54" s="4">
        <v>0</v>
      </c>
      <c r="MU54" s="9">
        <v>0</v>
      </c>
      <c r="MV54" s="12">
        <v>0</v>
      </c>
      <c r="MW54" s="4">
        <v>0</v>
      </c>
      <c r="MX54" s="9">
        <v>0</v>
      </c>
      <c r="MY54" s="12">
        <v>0</v>
      </c>
      <c r="MZ54" s="4">
        <v>0</v>
      </c>
      <c r="NA54" s="9">
        <v>0</v>
      </c>
      <c r="NB54" s="12">
        <v>0</v>
      </c>
      <c r="NC54" s="4">
        <v>1</v>
      </c>
      <c r="ND54" s="9">
        <v>0</v>
      </c>
      <c r="NE54" s="12">
        <v>0</v>
      </c>
      <c r="NF54" s="4">
        <v>0</v>
      </c>
      <c r="NG54" s="9">
        <v>0</v>
      </c>
      <c r="NH54" s="12">
        <v>0</v>
      </c>
      <c r="NI54" s="4">
        <v>0</v>
      </c>
      <c r="NJ54" s="9">
        <v>0</v>
      </c>
      <c r="NK54" s="12"/>
      <c r="NL54" s="4"/>
      <c r="NM54" s="9"/>
      <c r="NN54" s="12"/>
      <c r="NO54" s="4"/>
      <c r="NP54" s="9"/>
      <c r="NQ54" s="12">
        <v>0</v>
      </c>
      <c r="NR54" s="4">
        <v>0</v>
      </c>
      <c r="NS54" s="9">
        <v>0</v>
      </c>
      <c r="NT54" s="12"/>
      <c r="NU54" s="221"/>
      <c r="NV54" s="9"/>
      <c r="NW54" s="12">
        <v>0</v>
      </c>
      <c r="NX54" s="4">
        <v>0</v>
      </c>
      <c r="NY54" s="9">
        <v>0</v>
      </c>
      <c r="NZ54" s="12">
        <v>0</v>
      </c>
      <c r="OA54" s="4">
        <v>0</v>
      </c>
      <c r="OB54" s="9">
        <v>0</v>
      </c>
      <c r="OC54" s="12">
        <v>0</v>
      </c>
      <c r="OD54" s="4">
        <v>0</v>
      </c>
      <c r="OE54" s="9">
        <v>0</v>
      </c>
      <c r="OF54" s="12">
        <v>0</v>
      </c>
      <c r="OG54" s="4">
        <v>0</v>
      </c>
      <c r="OH54" s="9">
        <v>0</v>
      </c>
      <c r="OI54" s="12">
        <v>0</v>
      </c>
      <c r="OJ54" s="4">
        <v>0</v>
      </c>
      <c r="OK54" s="9">
        <v>0</v>
      </c>
      <c r="OL54" s="12">
        <v>0</v>
      </c>
      <c r="OM54" s="4">
        <v>0</v>
      </c>
      <c r="ON54" s="9">
        <v>0</v>
      </c>
      <c r="OO54" s="12">
        <v>0</v>
      </c>
      <c r="OP54" s="4">
        <v>0</v>
      </c>
      <c r="OQ54" s="9">
        <v>0</v>
      </c>
      <c r="OR54" s="12">
        <v>0</v>
      </c>
      <c r="OS54" s="4">
        <v>0</v>
      </c>
      <c r="OT54" s="9">
        <v>0</v>
      </c>
      <c r="OU54" s="12">
        <v>0</v>
      </c>
      <c r="OV54" s="4">
        <v>0</v>
      </c>
      <c r="OW54" s="9">
        <v>0</v>
      </c>
      <c r="OX54" s="12">
        <v>0</v>
      </c>
      <c r="OY54" s="4">
        <v>0</v>
      </c>
      <c r="OZ54" s="9">
        <v>0</v>
      </c>
      <c r="PA54" s="12">
        <v>0</v>
      </c>
      <c r="PB54" s="4">
        <v>0</v>
      </c>
      <c r="PC54" s="9">
        <v>0</v>
      </c>
      <c r="PD54" s="12">
        <v>0</v>
      </c>
      <c r="PE54" s="4">
        <v>0</v>
      </c>
      <c r="PF54" s="9">
        <v>0</v>
      </c>
      <c r="PG54" s="12">
        <v>0</v>
      </c>
      <c r="PH54" s="4">
        <v>0</v>
      </c>
      <c r="PI54" s="9">
        <v>0</v>
      </c>
      <c r="PJ54" s="12">
        <v>0</v>
      </c>
      <c r="PK54" s="4">
        <v>0</v>
      </c>
      <c r="PL54" s="9">
        <f t="shared" si="452"/>
        <v>0</v>
      </c>
      <c r="PM54" s="12">
        <v>0</v>
      </c>
      <c r="PN54" s="4">
        <v>0</v>
      </c>
      <c r="PO54" s="9">
        <f t="shared" si="453"/>
        <v>0</v>
      </c>
      <c r="PP54" s="12">
        <v>0</v>
      </c>
      <c r="PQ54" s="4">
        <v>0</v>
      </c>
      <c r="PR54" s="9">
        <v>0</v>
      </c>
      <c r="PS54" s="12">
        <v>0</v>
      </c>
      <c r="PT54" s="4">
        <v>0</v>
      </c>
      <c r="PU54" s="9">
        <v>0</v>
      </c>
      <c r="PV54" s="12">
        <v>0</v>
      </c>
      <c r="PW54" s="4">
        <v>0</v>
      </c>
      <c r="PX54" s="9">
        <v>0</v>
      </c>
      <c r="PY54" s="12">
        <v>45</v>
      </c>
      <c r="PZ54" s="4">
        <v>328</v>
      </c>
      <c r="QA54" s="9">
        <f t="shared" si="462"/>
        <v>7288.8888888888887</v>
      </c>
      <c r="QB54" s="12">
        <v>0</v>
      </c>
      <c r="QC54" s="4">
        <v>0</v>
      </c>
      <c r="QD54" s="9">
        <v>0</v>
      </c>
      <c r="QE54" s="12">
        <v>0</v>
      </c>
      <c r="QF54" s="4">
        <v>2</v>
      </c>
      <c r="QG54" s="9">
        <v>0</v>
      </c>
      <c r="QH54" s="12">
        <v>0</v>
      </c>
      <c r="QI54" s="4">
        <v>0</v>
      </c>
      <c r="QJ54" s="9">
        <v>0</v>
      </c>
      <c r="QK54" s="12">
        <v>0</v>
      </c>
      <c r="QL54" s="4">
        <v>0</v>
      </c>
      <c r="QM54" s="9">
        <v>0</v>
      </c>
      <c r="QN54" s="12">
        <v>0</v>
      </c>
      <c r="QO54" s="4">
        <v>0</v>
      </c>
      <c r="QP54" s="9">
        <v>0</v>
      </c>
      <c r="QQ54" s="12">
        <v>0</v>
      </c>
      <c r="QR54" s="4">
        <v>0</v>
      </c>
      <c r="QS54" s="9">
        <v>0</v>
      </c>
      <c r="QT54" s="12">
        <v>64</v>
      </c>
      <c r="QU54" s="4">
        <v>592</v>
      </c>
      <c r="QV54" s="9">
        <f t="shared" si="454"/>
        <v>9250</v>
      </c>
      <c r="QW54" s="12">
        <v>3171</v>
      </c>
      <c r="QX54" s="4">
        <v>6665</v>
      </c>
      <c r="QY54" s="9">
        <f t="shared" si="455"/>
        <v>2101.8606117943864</v>
      </c>
      <c r="QZ54" s="12">
        <f t="shared" si="341"/>
        <v>3373</v>
      </c>
      <c r="RA54" s="9">
        <f t="shared" si="342"/>
        <v>7753</v>
      </c>
    </row>
    <row r="55" spans="1:469" x14ac:dyDescent="0.3">
      <c r="A55" s="98">
        <v>2007</v>
      </c>
      <c r="B55" s="94" t="s">
        <v>12</v>
      </c>
      <c r="C55" s="12">
        <v>0</v>
      </c>
      <c r="D55" s="4">
        <v>0</v>
      </c>
      <c r="E55" s="9">
        <f t="shared" si="437"/>
        <v>0</v>
      </c>
      <c r="F55" s="12">
        <v>0</v>
      </c>
      <c r="G55" s="4">
        <v>0</v>
      </c>
      <c r="H55" s="9">
        <v>0</v>
      </c>
      <c r="I55" s="12">
        <v>0</v>
      </c>
      <c r="J55" s="4">
        <v>0</v>
      </c>
      <c r="K55" s="9">
        <v>0</v>
      </c>
      <c r="L55" s="12"/>
      <c r="M55" s="4"/>
      <c r="N55" s="9"/>
      <c r="O55" s="12">
        <v>0</v>
      </c>
      <c r="P55" s="4">
        <v>0</v>
      </c>
      <c r="Q55" s="9">
        <v>0</v>
      </c>
      <c r="R55" s="12">
        <v>108</v>
      </c>
      <c r="S55" s="4">
        <v>253</v>
      </c>
      <c r="T55" s="9">
        <f t="shared" si="463"/>
        <v>2342.5925925925926</v>
      </c>
      <c r="U55" s="12"/>
      <c r="V55" s="4"/>
      <c r="W55" s="9"/>
      <c r="X55" s="12">
        <v>0</v>
      </c>
      <c r="Y55" s="4">
        <v>0</v>
      </c>
      <c r="Z55" s="9">
        <v>0</v>
      </c>
      <c r="AA55" s="12">
        <v>0</v>
      </c>
      <c r="AB55" s="4">
        <v>0</v>
      </c>
      <c r="AC55" s="9">
        <v>0</v>
      </c>
      <c r="AD55" s="12">
        <v>7</v>
      </c>
      <c r="AE55" s="4">
        <v>28</v>
      </c>
      <c r="AF55" s="9">
        <f t="shared" si="464"/>
        <v>4000</v>
      </c>
      <c r="AG55" s="12">
        <v>0</v>
      </c>
      <c r="AH55" s="4">
        <v>0</v>
      </c>
      <c r="AI55" s="9">
        <v>0</v>
      </c>
      <c r="AJ55" s="12">
        <v>0</v>
      </c>
      <c r="AK55" s="4">
        <v>0</v>
      </c>
      <c r="AL55" s="9">
        <v>0</v>
      </c>
      <c r="AM55" s="12">
        <v>0</v>
      </c>
      <c r="AN55" s="4">
        <v>0</v>
      </c>
      <c r="AO55" s="9">
        <v>0</v>
      </c>
      <c r="AP55" s="12">
        <v>0</v>
      </c>
      <c r="AQ55" s="4">
        <v>0</v>
      </c>
      <c r="AR55" s="9">
        <f t="shared" si="438"/>
        <v>0</v>
      </c>
      <c r="AS55" s="12">
        <v>0</v>
      </c>
      <c r="AT55" s="4">
        <v>0</v>
      </c>
      <c r="AU55" s="9">
        <f t="shared" si="439"/>
        <v>0</v>
      </c>
      <c r="AV55" s="12">
        <v>0</v>
      </c>
      <c r="AW55" s="4">
        <v>0</v>
      </c>
      <c r="AX55" s="9">
        <v>0</v>
      </c>
      <c r="AY55" s="12">
        <v>0</v>
      </c>
      <c r="AZ55" s="4">
        <v>0</v>
      </c>
      <c r="BA55" s="9">
        <v>0</v>
      </c>
      <c r="BB55" s="12"/>
      <c r="BC55" s="4"/>
      <c r="BD55" s="9"/>
      <c r="BE55" s="12">
        <v>0</v>
      </c>
      <c r="BF55" s="4">
        <v>0</v>
      </c>
      <c r="BG55" s="9">
        <v>0</v>
      </c>
      <c r="BH55" s="12"/>
      <c r="BI55" s="4"/>
      <c r="BJ55" s="9"/>
      <c r="BK55" s="12">
        <v>0</v>
      </c>
      <c r="BL55" s="4">
        <v>0</v>
      </c>
      <c r="BM55" s="9">
        <v>0</v>
      </c>
      <c r="BN55" s="12">
        <v>0</v>
      </c>
      <c r="BO55" s="4">
        <v>0</v>
      </c>
      <c r="BP55" s="9">
        <v>0</v>
      </c>
      <c r="BQ55" s="12">
        <v>0</v>
      </c>
      <c r="BR55" s="4">
        <v>0</v>
      </c>
      <c r="BS55" s="9">
        <v>0</v>
      </c>
      <c r="BT55" s="12">
        <v>0</v>
      </c>
      <c r="BU55" s="4">
        <v>0</v>
      </c>
      <c r="BV55" s="9">
        <v>0</v>
      </c>
      <c r="BW55" s="12">
        <v>0</v>
      </c>
      <c r="BX55" s="4">
        <v>0</v>
      </c>
      <c r="BY55" s="9">
        <v>0</v>
      </c>
      <c r="BZ55" s="12">
        <v>0</v>
      </c>
      <c r="CA55" s="4">
        <v>0</v>
      </c>
      <c r="CB55" s="9">
        <v>0</v>
      </c>
      <c r="CC55" s="12">
        <v>0</v>
      </c>
      <c r="CD55" s="4">
        <v>0</v>
      </c>
      <c r="CE55" s="9">
        <v>0</v>
      </c>
      <c r="CF55" s="12">
        <v>0</v>
      </c>
      <c r="CG55" s="4">
        <v>0</v>
      </c>
      <c r="CH55" s="9">
        <v>0</v>
      </c>
      <c r="CI55" s="12">
        <v>0</v>
      </c>
      <c r="CJ55" s="4">
        <v>0</v>
      </c>
      <c r="CK55" s="9">
        <f t="shared" si="440"/>
        <v>0</v>
      </c>
      <c r="CL55" s="12">
        <v>0</v>
      </c>
      <c r="CM55" s="4">
        <v>0</v>
      </c>
      <c r="CN55" s="9">
        <v>0</v>
      </c>
      <c r="CO55" s="12">
        <v>0</v>
      </c>
      <c r="CP55" s="4">
        <v>0</v>
      </c>
      <c r="CQ55" s="9">
        <v>0</v>
      </c>
      <c r="CR55" s="12">
        <v>0</v>
      </c>
      <c r="CS55" s="4">
        <v>0</v>
      </c>
      <c r="CT55" s="9">
        <v>0</v>
      </c>
      <c r="CU55" s="12">
        <v>0</v>
      </c>
      <c r="CV55" s="4">
        <v>0</v>
      </c>
      <c r="CW55" s="9">
        <v>0</v>
      </c>
      <c r="CX55" s="12">
        <v>0</v>
      </c>
      <c r="CY55" s="4">
        <v>0</v>
      </c>
      <c r="CZ55" s="9">
        <v>0</v>
      </c>
      <c r="DA55" s="12">
        <v>0</v>
      </c>
      <c r="DB55" s="4">
        <v>0</v>
      </c>
      <c r="DC55" s="9">
        <v>0</v>
      </c>
      <c r="DD55" s="12">
        <v>0</v>
      </c>
      <c r="DE55" s="4">
        <v>0</v>
      </c>
      <c r="DF55" s="9">
        <f t="shared" si="441"/>
        <v>0</v>
      </c>
      <c r="DG55" s="12">
        <v>0</v>
      </c>
      <c r="DH55" s="4">
        <v>0</v>
      </c>
      <c r="DI55" s="9">
        <v>0</v>
      </c>
      <c r="DJ55" s="12">
        <v>0</v>
      </c>
      <c r="DK55" s="4">
        <v>2</v>
      </c>
      <c r="DL55" s="9">
        <v>0</v>
      </c>
      <c r="DM55" s="12">
        <v>0</v>
      </c>
      <c r="DN55" s="4">
        <v>0</v>
      </c>
      <c r="DO55" s="9">
        <f t="shared" si="442"/>
        <v>0</v>
      </c>
      <c r="DP55" s="12">
        <v>0</v>
      </c>
      <c r="DQ55" s="4">
        <v>0</v>
      </c>
      <c r="DR55" s="9">
        <v>0</v>
      </c>
      <c r="DS55" s="12">
        <v>0</v>
      </c>
      <c r="DT55" s="4">
        <v>0</v>
      </c>
      <c r="DU55" s="9">
        <v>0</v>
      </c>
      <c r="DV55" s="12">
        <v>0</v>
      </c>
      <c r="DW55" s="4">
        <v>0</v>
      </c>
      <c r="DX55" s="9">
        <v>0</v>
      </c>
      <c r="DY55" s="12">
        <v>0</v>
      </c>
      <c r="DZ55" s="4">
        <v>0</v>
      </c>
      <c r="EA55" s="9">
        <v>0</v>
      </c>
      <c r="EB55" s="12"/>
      <c r="EC55" s="4"/>
      <c r="ED55" s="9"/>
      <c r="EE55" s="12">
        <v>0</v>
      </c>
      <c r="EF55" s="4">
        <v>0</v>
      </c>
      <c r="EG55" s="9">
        <v>0</v>
      </c>
      <c r="EH55" s="12">
        <v>0</v>
      </c>
      <c r="EI55" s="4">
        <v>0</v>
      </c>
      <c r="EJ55" s="9">
        <v>0</v>
      </c>
      <c r="EK55" s="12">
        <v>0</v>
      </c>
      <c r="EL55" s="4">
        <v>0</v>
      </c>
      <c r="EM55" s="9">
        <v>0</v>
      </c>
      <c r="EN55" s="12">
        <v>0</v>
      </c>
      <c r="EO55" s="4">
        <v>0</v>
      </c>
      <c r="EP55" s="9">
        <v>0</v>
      </c>
      <c r="EQ55" s="12">
        <v>0</v>
      </c>
      <c r="ER55" s="4">
        <v>0</v>
      </c>
      <c r="ES55" s="9">
        <v>0</v>
      </c>
      <c r="ET55" s="12">
        <v>0</v>
      </c>
      <c r="EU55" s="4">
        <v>0</v>
      </c>
      <c r="EV55" s="9">
        <v>0</v>
      </c>
      <c r="EW55" s="12">
        <v>0</v>
      </c>
      <c r="EX55" s="4">
        <v>0</v>
      </c>
      <c r="EY55" s="9">
        <v>0</v>
      </c>
      <c r="EZ55" s="12">
        <v>0</v>
      </c>
      <c r="FA55" s="4">
        <v>0</v>
      </c>
      <c r="FB55" s="9">
        <v>0</v>
      </c>
      <c r="FC55" s="12">
        <v>0</v>
      </c>
      <c r="FD55" s="4">
        <v>0</v>
      </c>
      <c r="FE55" s="9">
        <v>0</v>
      </c>
      <c r="FF55" s="12">
        <v>0</v>
      </c>
      <c r="FG55" s="4">
        <v>1</v>
      </c>
      <c r="FH55" s="9">
        <v>0</v>
      </c>
      <c r="FI55" s="12">
        <v>0</v>
      </c>
      <c r="FJ55" s="4">
        <v>0</v>
      </c>
      <c r="FK55" s="9">
        <v>0</v>
      </c>
      <c r="FL55" s="12">
        <v>0</v>
      </c>
      <c r="FM55" s="4">
        <v>0</v>
      </c>
      <c r="FN55" s="9">
        <v>0</v>
      </c>
      <c r="FO55" s="12">
        <v>0</v>
      </c>
      <c r="FP55" s="4">
        <v>0</v>
      </c>
      <c r="FQ55" s="9">
        <v>0</v>
      </c>
      <c r="FR55" s="12">
        <v>0</v>
      </c>
      <c r="FS55" s="4">
        <v>0</v>
      </c>
      <c r="FT55" s="9">
        <v>0</v>
      </c>
      <c r="FU55" s="12">
        <v>0</v>
      </c>
      <c r="FV55" s="4">
        <v>0</v>
      </c>
      <c r="FW55" s="9">
        <f t="shared" si="443"/>
        <v>0</v>
      </c>
      <c r="FX55" s="12">
        <v>0</v>
      </c>
      <c r="FY55" s="4">
        <v>0</v>
      </c>
      <c r="FZ55" s="9">
        <v>0</v>
      </c>
      <c r="GA55" s="12">
        <v>0</v>
      </c>
      <c r="GB55" s="4">
        <v>0</v>
      </c>
      <c r="GC55" s="9">
        <f t="shared" si="444"/>
        <v>0</v>
      </c>
      <c r="GD55" s="12">
        <v>0</v>
      </c>
      <c r="GE55" s="4">
        <v>0</v>
      </c>
      <c r="GF55" s="9">
        <v>0</v>
      </c>
      <c r="GG55" s="12">
        <v>0</v>
      </c>
      <c r="GH55" s="4">
        <v>0</v>
      </c>
      <c r="GI55" s="9">
        <v>0</v>
      </c>
      <c r="GJ55" s="12">
        <v>0</v>
      </c>
      <c r="GK55" s="4">
        <v>0</v>
      </c>
      <c r="GL55" s="9">
        <v>0</v>
      </c>
      <c r="GM55" s="12">
        <v>0</v>
      </c>
      <c r="GN55" s="4">
        <v>0</v>
      </c>
      <c r="GO55" s="9">
        <v>0</v>
      </c>
      <c r="GP55" s="12">
        <v>0</v>
      </c>
      <c r="GQ55" s="4">
        <v>0</v>
      </c>
      <c r="GR55" s="9">
        <v>0</v>
      </c>
      <c r="GS55" s="12">
        <v>0</v>
      </c>
      <c r="GT55" s="4">
        <v>0</v>
      </c>
      <c r="GU55" s="9">
        <v>0</v>
      </c>
      <c r="GV55" s="12">
        <v>0</v>
      </c>
      <c r="GW55" s="4">
        <v>0</v>
      </c>
      <c r="GX55" s="9">
        <v>0</v>
      </c>
      <c r="GY55" s="12">
        <v>0</v>
      </c>
      <c r="GZ55" s="4">
        <v>0</v>
      </c>
      <c r="HA55" s="9">
        <v>0</v>
      </c>
      <c r="HB55" s="12">
        <v>0</v>
      </c>
      <c r="HC55" s="4">
        <v>0</v>
      </c>
      <c r="HD55" s="9">
        <v>0</v>
      </c>
      <c r="HE55" s="12">
        <v>0</v>
      </c>
      <c r="HF55" s="4">
        <v>0</v>
      </c>
      <c r="HG55" s="9">
        <v>0</v>
      </c>
      <c r="HH55" s="12">
        <v>0</v>
      </c>
      <c r="HI55" s="4">
        <v>0</v>
      </c>
      <c r="HJ55" s="9">
        <v>0</v>
      </c>
      <c r="HK55" s="12">
        <v>1</v>
      </c>
      <c r="HL55" s="4">
        <v>22</v>
      </c>
      <c r="HM55" s="9">
        <f t="shared" ref="HM55" si="473">HL55/HK55*1000</f>
        <v>22000</v>
      </c>
      <c r="HN55" s="12">
        <v>0</v>
      </c>
      <c r="HO55" s="4">
        <v>0</v>
      </c>
      <c r="HP55" s="9">
        <v>0</v>
      </c>
      <c r="HQ55" s="12">
        <v>0</v>
      </c>
      <c r="HR55" s="4">
        <v>0</v>
      </c>
      <c r="HS55" s="9">
        <v>0</v>
      </c>
      <c r="HT55" s="12">
        <v>0</v>
      </c>
      <c r="HU55" s="4">
        <v>0</v>
      </c>
      <c r="HV55" s="9">
        <v>0</v>
      </c>
      <c r="HW55" s="12">
        <v>0</v>
      </c>
      <c r="HX55" s="4">
        <v>0</v>
      </c>
      <c r="HY55" s="9">
        <v>0</v>
      </c>
      <c r="HZ55" s="12">
        <v>0</v>
      </c>
      <c r="IA55" s="4">
        <v>0</v>
      </c>
      <c r="IB55" s="9">
        <v>0</v>
      </c>
      <c r="IC55" s="12">
        <v>0</v>
      </c>
      <c r="ID55" s="4">
        <v>0</v>
      </c>
      <c r="IE55" s="9">
        <v>0</v>
      </c>
      <c r="IF55" s="12">
        <v>0</v>
      </c>
      <c r="IG55" s="4">
        <v>0</v>
      </c>
      <c r="IH55" s="9">
        <v>0</v>
      </c>
      <c r="II55" s="12"/>
      <c r="IJ55" s="4"/>
      <c r="IK55" s="9"/>
      <c r="IL55" s="12">
        <v>0</v>
      </c>
      <c r="IM55" s="4">
        <v>0</v>
      </c>
      <c r="IN55" s="9">
        <f t="shared" si="445"/>
        <v>0</v>
      </c>
      <c r="IO55" s="12">
        <v>0</v>
      </c>
      <c r="IP55" s="4">
        <v>0</v>
      </c>
      <c r="IQ55" s="9">
        <f t="shared" si="446"/>
        <v>0</v>
      </c>
      <c r="IR55" s="12">
        <v>0</v>
      </c>
      <c r="IS55" s="4">
        <v>0</v>
      </c>
      <c r="IT55" s="9">
        <f t="shared" si="447"/>
        <v>0</v>
      </c>
      <c r="IU55" s="12">
        <v>0</v>
      </c>
      <c r="IV55" s="4">
        <v>0</v>
      </c>
      <c r="IW55" s="9">
        <v>0</v>
      </c>
      <c r="IX55" s="12">
        <v>484</v>
      </c>
      <c r="IY55" s="4">
        <v>1073</v>
      </c>
      <c r="IZ55" s="9">
        <f t="shared" si="458"/>
        <v>2216.9421487603308</v>
      </c>
      <c r="JA55" s="12">
        <v>0</v>
      </c>
      <c r="JB55" s="4">
        <v>0</v>
      </c>
      <c r="JC55" s="9">
        <v>0</v>
      </c>
      <c r="JD55" s="12"/>
      <c r="JE55" s="4"/>
      <c r="JF55" s="9"/>
      <c r="JG55" s="12">
        <v>0</v>
      </c>
      <c r="JH55" s="4">
        <v>0</v>
      </c>
      <c r="JI55" s="9">
        <v>0</v>
      </c>
      <c r="JJ55" s="12">
        <v>0</v>
      </c>
      <c r="JK55" s="4">
        <v>0</v>
      </c>
      <c r="JL55" s="9">
        <f t="shared" si="448"/>
        <v>0</v>
      </c>
      <c r="JM55" s="12"/>
      <c r="JN55" s="4"/>
      <c r="JO55" s="9"/>
      <c r="JP55" s="12">
        <v>0</v>
      </c>
      <c r="JQ55" s="4">
        <v>0</v>
      </c>
      <c r="JR55" s="9">
        <v>0</v>
      </c>
      <c r="JS55" s="12">
        <v>0</v>
      </c>
      <c r="JT55" s="4">
        <v>0</v>
      </c>
      <c r="JU55" s="9">
        <v>0</v>
      </c>
      <c r="JV55" s="12">
        <v>0</v>
      </c>
      <c r="JW55" s="4">
        <v>0</v>
      </c>
      <c r="JX55" s="9">
        <v>0</v>
      </c>
      <c r="JY55" s="12">
        <v>0</v>
      </c>
      <c r="JZ55" s="4">
        <v>0</v>
      </c>
      <c r="KA55" s="9">
        <v>0</v>
      </c>
      <c r="KB55" s="12">
        <v>0</v>
      </c>
      <c r="KC55" s="4">
        <v>0</v>
      </c>
      <c r="KD55" s="9">
        <v>0</v>
      </c>
      <c r="KE55" s="12">
        <v>63</v>
      </c>
      <c r="KF55" s="4">
        <v>75</v>
      </c>
      <c r="KG55" s="9">
        <f t="shared" si="459"/>
        <v>1190.4761904761904</v>
      </c>
      <c r="KH55" s="12">
        <v>0</v>
      </c>
      <c r="KI55" s="4">
        <v>0</v>
      </c>
      <c r="KJ55" s="9">
        <v>0</v>
      </c>
      <c r="KK55" s="12">
        <v>0</v>
      </c>
      <c r="KL55" s="4">
        <v>0</v>
      </c>
      <c r="KM55" s="9">
        <v>0</v>
      </c>
      <c r="KN55" s="12">
        <v>0</v>
      </c>
      <c r="KO55" s="4">
        <v>0</v>
      </c>
      <c r="KP55" s="9">
        <v>0</v>
      </c>
      <c r="KQ55" s="12">
        <v>0</v>
      </c>
      <c r="KR55" s="4">
        <v>0</v>
      </c>
      <c r="KS55" s="9">
        <v>0</v>
      </c>
      <c r="KT55" s="12">
        <v>0</v>
      </c>
      <c r="KU55" s="4">
        <v>0</v>
      </c>
      <c r="KV55" s="9">
        <v>0</v>
      </c>
      <c r="KW55" s="12">
        <v>0</v>
      </c>
      <c r="KX55" s="4">
        <v>0</v>
      </c>
      <c r="KY55" s="9">
        <v>0</v>
      </c>
      <c r="KZ55" s="12">
        <v>0</v>
      </c>
      <c r="LA55" s="4">
        <v>0</v>
      </c>
      <c r="LB55" s="9">
        <v>0</v>
      </c>
      <c r="LC55" s="12">
        <v>0</v>
      </c>
      <c r="LD55" s="4">
        <v>0</v>
      </c>
      <c r="LE55" s="9">
        <v>0</v>
      </c>
      <c r="LF55" s="12">
        <v>0</v>
      </c>
      <c r="LG55" s="4">
        <v>0</v>
      </c>
      <c r="LH55" s="9">
        <f t="shared" si="449"/>
        <v>0</v>
      </c>
      <c r="LI55" s="12">
        <v>0</v>
      </c>
      <c r="LJ55" s="4">
        <v>0</v>
      </c>
      <c r="LK55" s="9">
        <v>0</v>
      </c>
      <c r="LL55" s="12">
        <v>0</v>
      </c>
      <c r="LM55" s="4">
        <v>0</v>
      </c>
      <c r="LN55" s="9">
        <v>0</v>
      </c>
      <c r="LO55" s="12">
        <v>0</v>
      </c>
      <c r="LP55" s="4">
        <v>0</v>
      </c>
      <c r="LQ55" s="9">
        <f t="shared" si="450"/>
        <v>0</v>
      </c>
      <c r="LR55" s="12">
        <v>0</v>
      </c>
      <c r="LS55" s="4">
        <v>0</v>
      </c>
      <c r="LT55" s="9">
        <v>0</v>
      </c>
      <c r="LU55" s="12">
        <v>0</v>
      </c>
      <c r="LV55" s="4">
        <v>0</v>
      </c>
      <c r="LW55" s="9">
        <v>0</v>
      </c>
      <c r="LX55" s="12">
        <v>0</v>
      </c>
      <c r="LY55" s="4">
        <v>0</v>
      </c>
      <c r="LZ55" s="9">
        <v>0</v>
      </c>
      <c r="MA55" s="12">
        <v>0</v>
      </c>
      <c r="MB55" s="4">
        <v>0</v>
      </c>
      <c r="MC55" s="9">
        <f t="shared" si="451"/>
        <v>0</v>
      </c>
      <c r="MD55" s="12">
        <v>0</v>
      </c>
      <c r="ME55" s="4">
        <v>0</v>
      </c>
      <c r="MF55" s="9">
        <v>0</v>
      </c>
      <c r="MG55" s="12">
        <v>0</v>
      </c>
      <c r="MH55" s="4">
        <v>0</v>
      </c>
      <c r="MI55" s="9">
        <v>0</v>
      </c>
      <c r="MJ55" s="12">
        <v>4</v>
      </c>
      <c r="MK55" s="4">
        <v>12</v>
      </c>
      <c r="ML55" s="9">
        <f t="shared" ref="ML55" si="474">MK55/MJ55*1000</f>
        <v>3000</v>
      </c>
      <c r="MM55" s="12">
        <v>0</v>
      </c>
      <c r="MN55" s="4">
        <v>0</v>
      </c>
      <c r="MO55" s="9">
        <v>0</v>
      </c>
      <c r="MP55" s="12">
        <v>0</v>
      </c>
      <c r="MQ55" s="4">
        <v>0</v>
      </c>
      <c r="MR55" s="9">
        <v>0</v>
      </c>
      <c r="MS55" s="12">
        <v>0</v>
      </c>
      <c r="MT55" s="4">
        <v>0</v>
      </c>
      <c r="MU55" s="9">
        <v>0</v>
      </c>
      <c r="MV55" s="12">
        <v>0</v>
      </c>
      <c r="MW55" s="4">
        <v>0</v>
      </c>
      <c r="MX55" s="9">
        <v>0</v>
      </c>
      <c r="MY55" s="12">
        <v>0</v>
      </c>
      <c r="MZ55" s="4">
        <v>0</v>
      </c>
      <c r="NA55" s="9">
        <v>0</v>
      </c>
      <c r="NB55" s="12">
        <v>0</v>
      </c>
      <c r="NC55" s="4">
        <v>0</v>
      </c>
      <c r="ND55" s="9">
        <v>0</v>
      </c>
      <c r="NE55" s="12">
        <v>0</v>
      </c>
      <c r="NF55" s="4">
        <v>0</v>
      </c>
      <c r="NG55" s="9">
        <v>0</v>
      </c>
      <c r="NH55" s="12">
        <v>0</v>
      </c>
      <c r="NI55" s="4">
        <v>0</v>
      </c>
      <c r="NJ55" s="9">
        <v>0</v>
      </c>
      <c r="NK55" s="12"/>
      <c r="NL55" s="4"/>
      <c r="NM55" s="9"/>
      <c r="NN55" s="12"/>
      <c r="NO55" s="4"/>
      <c r="NP55" s="9"/>
      <c r="NQ55" s="12">
        <v>0</v>
      </c>
      <c r="NR55" s="4">
        <v>0</v>
      </c>
      <c r="NS55" s="9">
        <v>0</v>
      </c>
      <c r="NT55" s="12"/>
      <c r="NU55" s="221"/>
      <c r="NV55" s="9"/>
      <c r="NW55" s="12">
        <v>0</v>
      </c>
      <c r="NX55" s="4">
        <v>0</v>
      </c>
      <c r="NY55" s="9">
        <v>0</v>
      </c>
      <c r="NZ55" s="12">
        <v>0</v>
      </c>
      <c r="OA55" s="4">
        <v>0</v>
      </c>
      <c r="OB55" s="9">
        <v>0</v>
      </c>
      <c r="OC55" s="12">
        <v>0</v>
      </c>
      <c r="OD55" s="4">
        <v>0</v>
      </c>
      <c r="OE55" s="9">
        <v>0</v>
      </c>
      <c r="OF55" s="12">
        <v>0</v>
      </c>
      <c r="OG55" s="4">
        <v>0</v>
      </c>
      <c r="OH55" s="9">
        <v>0</v>
      </c>
      <c r="OI55" s="12">
        <v>0</v>
      </c>
      <c r="OJ55" s="4">
        <v>0</v>
      </c>
      <c r="OK55" s="9">
        <v>0</v>
      </c>
      <c r="OL55" s="12">
        <v>0</v>
      </c>
      <c r="OM55" s="4">
        <v>0</v>
      </c>
      <c r="ON55" s="9">
        <v>0</v>
      </c>
      <c r="OO55" s="12">
        <v>0</v>
      </c>
      <c r="OP55" s="4">
        <v>0</v>
      </c>
      <c r="OQ55" s="9">
        <v>0</v>
      </c>
      <c r="OR55" s="12">
        <v>0</v>
      </c>
      <c r="OS55" s="4">
        <v>0</v>
      </c>
      <c r="OT55" s="9">
        <v>0</v>
      </c>
      <c r="OU55" s="12">
        <v>0</v>
      </c>
      <c r="OV55" s="4">
        <v>0</v>
      </c>
      <c r="OW55" s="9">
        <v>0</v>
      </c>
      <c r="OX55" s="12">
        <v>0</v>
      </c>
      <c r="OY55" s="4">
        <v>0</v>
      </c>
      <c r="OZ55" s="9">
        <v>0</v>
      </c>
      <c r="PA55" s="12">
        <v>0</v>
      </c>
      <c r="PB55" s="4">
        <v>0</v>
      </c>
      <c r="PC55" s="9">
        <v>0</v>
      </c>
      <c r="PD55" s="12">
        <v>0</v>
      </c>
      <c r="PE55" s="4">
        <v>0</v>
      </c>
      <c r="PF55" s="9">
        <v>0</v>
      </c>
      <c r="PG55" s="12">
        <v>0</v>
      </c>
      <c r="PH55" s="4">
        <v>0</v>
      </c>
      <c r="PI55" s="9">
        <v>0</v>
      </c>
      <c r="PJ55" s="12">
        <v>0</v>
      </c>
      <c r="PK55" s="4">
        <v>0</v>
      </c>
      <c r="PL55" s="9">
        <f t="shared" si="452"/>
        <v>0</v>
      </c>
      <c r="PM55" s="12">
        <v>0</v>
      </c>
      <c r="PN55" s="4">
        <v>0</v>
      </c>
      <c r="PO55" s="9">
        <f t="shared" si="453"/>
        <v>0</v>
      </c>
      <c r="PP55" s="12">
        <v>0</v>
      </c>
      <c r="PQ55" s="4">
        <v>0</v>
      </c>
      <c r="PR55" s="9">
        <v>0</v>
      </c>
      <c r="PS55" s="12">
        <v>0</v>
      </c>
      <c r="PT55" s="4">
        <v>0</v>
      </c>
      <c r="PU55" s="9">
        <v>0</v>
      </c>
      <c r="PV55" s="12">
        <v>0</v>
      </c>
      <c r="PW55" s="4">
        <v>0</v>
      </c>
      <c r="PX55" s="9">
        <v>0</v>
      </c>
      <c r="PY55" s="12">
        <v>66</v>
      </c>
      <c r="PZ55" s="4">
        <v>348</v>
      </c>
      <c r="QA55" s="9">
        <f t="shared" si="462"/>
        <v>5272.7272727272721</v>
      </c>
      <c r="QB55" s="12">
        <v>0</v>
      </c>
      <c r="QC55" s="4">
        <v>0</v>
      </c>
      <c r="QD55" s="9">
        <v>0</v>
      </c>
      <c r="QE55" s="12">
        <v>0</v>
      </c>
      <c r="QF55" s="4">
        <v>3</v>
      </c>
      <c r="QG55" s="9">
        <v>0</v>
      </c>
      <c r="QH55" s="12">
        <v>0</v>
      </c>
      <c r="QI55" s="4">
        <v>0</v>
      </c>
      <c r="QJ55" s="9">
        <v>0</v>
      </c>
      <c r="QK55" s="12">
        <v>0</v>
      </c>
      <c r="QL55" s="4">
        <v>0</v>
      </c>
      <c r="QM55" s="9">
        <v>0</v>
      </c>
      <c r="QN55" s="12">
        <v>0</v>
      </c>
      <c r="QO55" s="4">
        <v>0</v>
      </c>
      <c r="QP55" s="9">
        <v>0</v>
      </c>
      <c r="QQ55" s="12">
        <v>0</v>
      </c>
      <c r="QR55" s="4">
        <v>0</v>
      </c>
      <c r="QS55" s="9">
        <v>0</v>
      </c>
      <c r="QT55" s="12">
        <v>1</v>
      </c>
      <c r="QU55" s="4">
        <v>92</v>
      </c>
      <c r="QV55" s="9">
        <f t="shared" si="454"/>
        <v>92000</v>
      </c>
      <c r="QW55" s="12">
        <v>1776</v>
      </c>
      <c r="QX55" s="4">
        <v>3900</v>
      </c>
      <c r="QY55" s="9">
        <f t="shared" si="455"/>
        <v>2195.9459459459463</v>
      </c>
      <c r="QZ55" s="12">
        <f t="shared" si="341"/>
        <v>2510</v>
      </c>
      <c r="RA55" s="9">
        <f t="shared" si="342"/>
        <v>5809</v>
      </c>
    </row>
    <row r="56" spans="1:469" x14ac:dyDescent="0.3">
      <c r="A56" s="98">
        <v>2007</v>
      </c>
      <c r="B56" s="94" t="s">
        <v>13</v>
      </c>
      <c r="C56" s="12">
        <v>0</v>
      </c>
      <c r="D56" s="4">
        <v>0</v>
      </c>
      <c r="E56" s="9">
        <f t="shared" si="437"/>
        <v>0</v>
      </c>
      <c r="F56" s="12">
        <v>0</v>
      </c>
      <c r="G56" s="4">
        <v>0</v>
      </c>
      <c r="H56" s="9">
        <v>0</v>
      </c>
      <c r="I56" s="12">
        <v>0</v>
      </c>
      <c r="J56" s="4">
        <v>0</v>
      </c>
      <c r="K56" s="9">
        <v>0</v>
      </c>
      <c r="L56" s="12"/>
      <c r="M56" s="4"/>
      <c r="N56" s="9"/>
      <c r="O56" s="12">
        <v>0</v>
      </c>
      <c r="P56" s="4">
        <v>0</v>
      </c>
      <c r="Q56" s="9">
        <v>0</v>
      </c>
      <c r="R56" s="12">
        <v>0</v>
      </c>
      <c r="S56" s="4">
        <v>0</v>
      </c>
      <c r="T56" s="9">
        <v>0</v>
      </c>
      <c r="U56" s="12"/>
      <c r="V56" s="4"/>
      <c r="W56" s="9"/>
      <c r="X56" s="12">
        <v>0</v>
      </c>
      <c r="Y56" s="4">
        <v>0</v>
      </c>
      <c r="Z56" s="9">
        <v>0</v>
      </c>
      <c r="AA56" s="12">
        <v>0</v>
      </c>
      <c r="AB56" s="4">
        <v>0</v>
      </c>
      <c r="AC56" s="9">
        <v>0</v>
      </c>
      <c r="AD56" s="12">
        <v>1</v>
      </c>
      <c r="AE56" s="4">
        <v>4</v>
      </c>
      <c r="AF56" s="9">
        <f t="shared" si="464"/>
        <v>4000</v>
      </c>
      <c r="AG56" s="12">
        <v>0</v>
      </c>
      <c r="AH56" s="4">
        <v>0</v>
      </c>
      <c r="AI56" s="9">
        <v>0</v>
      </c>
      <c r="AJ56" s="12">
        <v>0</v>
      </c>
      <c r="AK56" s="4">
        <v>0</v>
      </c>
      <c r="AL56" s="9">
        <v>0</v>
      </c>
      <c r="AM56" s="12">
        <v>0</v>
      </c>
      <c r="AN56" s="4">
        <v>0</v>
      </c>
      <c r="AO56" s="9">
        <v>0</v>
      </c>
      <c r="AP56" s="12">
        <v>0</v>
      </c>
      <c r="AQ56" s="4">
        <v>0</v>
      </c>
      <c r="AR56" s="9">
        <f t="shared" si="438"/>
        <v>0</v>
      </c>
      <c r="AS56" s="12">
        <v>0</v>
      </c>
      <c r="AT56" s="4">
        <v>0</v>
      </c>
      <c r="AU56" s="9">
        <f t="shared" si="439"/>
        <v>0</v>
      </c>
      <c r="AV56" s="12">
        <v>0</v>
      </c>
      <c r="AW56" s="4">
        <v>0</v>
      </c>
      <c r="AX56" s="9">
        <v>0</v>
      </c>
      <c r="AY56" s="12">
        <v>0</v>
      </c>
      <c r="AZ56" s="4">
        <v>0</v>
      </c>
      <c r="BA56" s="9">
        <v>0</v>
      </c>
      <c r="BB56" s="12"/>
      <c r="BC56" s="4"/>
      <c r="BD56" s="9"/>
      <c r="BE56" s="12">
        <v>0</v>
      </c>
      <c r="BF56" s="4">
        <v>0</v>
      </c>
      <c r="BG56" s="9">
        <v>0</v>
      </c>
      <c r="BH56" s="12"/>
      <c r="BI56" s="4"/>
      <c r="BJ56" s="9"/>
      <c r="BK56" s="12">
        <v>0</v>
      </c>
      <c r="BL56" s="4">
        <v>0</v>
      </c>
      <c r="BM56" s="9">
        <v>0</v>
      </c>
      <c r="BN56" s="12">
        <v>0</v>
      </c>
      <c r="BO56" s="4">
        <v>0</v>
      </c>
      <c r="BP56" s="9">
        <v>0</v>
      </c>
      <c r="BQ56" s="12">
        <v>0</v>
      </c>
      <c r="BR56" s="4">
        <v>0</v>
      </c>
      <c r="BS56" s="9">
        <v>0</v>
      </c>
      <c r="BT56" s="12">
        <v>0</v>
      </c>
      <c r="BU56" s="4">
        <v>0</v>
      </c>
      <c r="BV56" s="9">
        <v>0</v>
      </c>
      <c r="BW56" s="12">
        <v>0</v>
      </c>
      <c r="BX56" s="4">
        <v>0</v>
      </c>
      <c r="BY56" s="9">
        <v>0</v>
      </c>
      <c r="BZ56" s="12">
        <v>0</v>
      </c>
      <c r="CA56" s="4">
        <v>0</v>
      </c>
      <c r="CB56" s="9">
        <v>0</v>
      </c>
      <c r="CC56" s="12">
        <v>0</v>
      </c>
      <c r="CD56" s="4">
        <v>0</v>
      </c>
      <c r="CE56" s="9">
        <v>0</v>
      </c>
      <c r="CF56" s="12">
        <v>0</v>
      </c>
      <c r="CG56" s="4">
        <v>0</v>
      </c>
      <c r="CH56" s="9">
        <v>0</v>
      </c>
      <c r="CI56" s="12">
        <v>0</v>
      </c>
      <c r="CJ56" s="4">
        <v>0</v>
      </c>
      <c r="CK56" s="9">
        <f t="shared" si="440"/>
        <v>0</v>
      </c>
      <c r="CL56" s="12">
        <v>0</v>
      </c>
      <c r="CM56" s="4">
        <v>0</v>
      </c>
      <c r="CN56" s="9">
        <v>0</v>
      </c>
      <c r="CO56" s="12">
        <v>0</v>
      </c>
      <c r="CP56" s="4">
        <v>0</v>
      </c>
      <c r="CQ56" s="9">
        <v>0</v>
      </c>
      <c r="CR56" s="12">
        <v>0</v>
      </c>
      <c r="CS56" s="4">
        <v>0</v>
      </c>
      <c r="CT56" s="9">
        <v>0</v>
      </c>
      <c r="CU56" s="12">
        <v>0</v>
      </c>
      <c r="CV56" s="4">
        <v>0</v>
      </c>
      <c r="CW56" s="9">
        <v>0</v>
      </c>
      <c r="CX56" s="12">
        <v>136</v>
      </c>
      <c r="CY56" s="4">
        <v>350</v>
      </c>
      <c r="CZ56" s="9">
        <f t="shared" si="456"/>
        <v>2573.5294117647059</v>
      </c>
      <c r="DA56" s="12">
        <v>0</v>
      </c>
      <c r="DB56" s="4">
        <v>0</v>
      </c>
      <c r="DC56" s="9">
        <v>0</v>
      </c>
      <c r="DD56" s="12">
        <v>0</v>
      </c>
      <c r="DE56" s="4">
        <v>0</v>
      </c>
      <c r="DF56" s="9">
        <f t="shared" si="441"/>
        <v>0</v>
      </c>
      <c r="DG56" s="12">
        <v>0</v>
      </c>
      <c r="DH56" s="4">
        <v>0</v>
      </c>
      <c r="DI56" s="9">
        <v>0</v>
      </c>
      <c r="DJ56" s="12">
        <v>0</v>
      </c>
      <c r="DK56" s="4">
        <v>0</v>
      </c>
      <c r="DL56" s="9">
        <v>0</v>
      </c>
      <c r="DM56" s="12">
        <v>0</v>
      </c>
      <c r="DN56" s="4">
        <v>0</v>
      </c>
      <c r="DO56" s="9">
        <f t="shared" si="442"/>
        <v>0</v>
      </c>
      <c r="DP56" s="12">
        <v>0</v>
      </c>
      <c r="DQ56" s="4">
        <v>0</v>
      </c>
      <c r="DR56" s="9">
        <v>0</v>
      </c>
      <c r="DS56" s="12">
        <v>0</v>
      </c>
      <c r="DT56" s="4">
        <v>0</v>
      </c>
      <c r="DU56" s="9">
        <v>0</v>
      </c>
      <c r="DV56" s="12">
        <v>0</v>
      </c>
      <c r="DW56" s="4">
        <v>0</v>
      </c>
      <c r="DX56" s="9">
        <v>0</v>
      </c>
      <c r="DY56" s="12">
        <v>0</v>
      </c>
      <c r="DZ56" s="4">
        <v>0</v>
      </c>
      <c r="EA56" s="9">
        <v>0</v>
      </c>
      <c r="EB56" s="12"/>
      <c r="EC56" s="4"/>
      <c r="ED56" s="9"/>
      <c r="EE56" s="12">
        <v>0</v>
      </c>
      <c r="EF56" s="4">
        <v>0</v>
      </c>
      <c r="EG56" s="9">
        <v>0</v>
      </c>
      <c r="EH56" s="12">
        <v>0</v>
      </c>
      <c r="EI56" s="4">
        <v>0</v>
      </c>
      <c r="EJ56" s="9">
        <v>0</v>
      </c>
      <c r="EK56" s="12">
        <v>0</v>
      </c>
      <c r="EL56" s="4">
        <v>0</v>
      </c>
      <c r="EM56" s="9">
        <v>0</v>
      </c>
      <c r="EN56" s="12">
        <v>0</v>
      </c>
      <c r="EO56" s="4">
        <v>0</v>
      </c>
      <c r="EP56" s="9">
        <v>0</v>
      </c>
      <c r="EQ56" s="12">
        <v>0</v>
      </c>
      <c r="ER56" s="4">
        <v>0</v>
      </c>
      <c r="ES56" s="9">
        <v>0</v>
      </c>
      <c r="ET56" s="12">
        <v>0</v>
      </c>
      <c r="EU56" s="4">
        <v>0</v>
      </c>
      <c r="EV56" s="9">
        <v>0</v>
      </c>
      <c r="EW56" s="12">
        <v>0</v>
      </c>
      <c r="EX56" s="4">
        <v>0</v>
      </c>
      <c r="EY56" s="9">
        <v>0</v>
      </c>
      <c r="EZ56" s="12">
        <v>0</v>
      </c>
      <c r="FA56" s="4">
        <v>0</v>
      </c>
      <c r="FB56" s="9">
        <v>0</v>
      </c>
      <c r="FC56" s="12">
        <v>0</v>
      </c>
      <c r="FD56" s="4">
        <v>0</v>
      </c>
      <c r="FE56" s="9">
        <v>0</v>
      </c>
      <c r="FF56" s="12">
        <v>0</v>
      </c>
      <c r="FG56" s="4">
        <v>0</v>
      </c>
      <c r="FH56" s="9">
        <v>0</v>
      </c>
      <c r="FI56" s="12">
        <v>0</v>
      </c>
      <c r="FJ56" s="4">
        <v>0</v>
      </c>
      <c r="FK56" s="9">
        <v>0</v>
      </c>
      <c r="FL56" s="12">
        <v>0</v>
      </c>
      <c r="FM56" s="4">
        <v>0</v>
      </c>
      <c r="FN56" s="9">
        <v>0</v>
      </c>
      <c r="FO56" s="12">
        <v>0</v>
      </c>
      <c r="FP56" s="4">
        <v>0</v>
      </c>
      <c r="FQ56" s="9">
        <v>0</v>
      </c>
      <c r="FR56" s="12">
        <v>0</v>
      </c>
      <c r="FS56" s="4">
        <v>0</v>
      </c>
      <c r="FT56" s="9">
        <v>0</v>
      </c>
      <c r="FU56" s="12">
        <v>0</v>
      </c>
      <c r="FV56" s="4">
        <v>0</v>
      </c>
      <c r="FW56" s="9">
        <f t="shared" si="443"/>
        <v>0</v>
      </c>
      <c r="FX56" s="12">
        <v>0</v>
      </c>
      <c r="FY56" s="4">
        <v>0</v>
      </c>
      <c r="FZ56" s="9">
        <v>0</v>
      </c>
      <c r="GA56" s="12">
        <v>0</v>
      </c>
      <c r="GB56" s="4">
        <v>0</v>
      </c>
      <c r="GC56" s="9">
        <f t="shared" si="444"/>
        <v>0</v>
      </c>
      <c r="GD56" s="12">
        <v>0</v>
      </c>
      <c r="GE56" s="4">
        <v>0</v>
      </c>
      <c r="GF56" s="9">
        <v>0</v>
      </c>
      <c r="GG56" s="12">
        <v>0</v>
      </c>
      <c r="GH56" s="4">
        <v>0</v>
      </c>
      <c r="GI56" s="9">
        <v>0</v>
      </c>
      <c r="GJ56" s="12">
        <v>0</v>
      </c>
      <c r="GK56" s="4">
        <v>0</v>
      </c>
      <c r="GL56" s="9">
        <v>0</v>
      </c>
      <c r="GM56" s="12">
        <v>0</v>
      </c>
      <c r="GN56" s="4">
        <v>0</v>
      </c>
      <c r="GO56" s="9">
        <v>0</v>
      </c>
      <c r="GP56" s="12">
        <v>0</v>
      </c>
      <c r="GQ56" s="4">
        <v>0</v>
      </c>
      <c r="GR56" s="9">
        <v>0</v>
      </c>
      <c r="GS56" s="12">
        <v>2</v>
      </c>
      <c r="GT56" s="4">
        <v>24</v>
      </c>
      <c r="GU56" s="9">
        <f t="shared" ref="GU56" si="475">GT56/GS56*1000</f>
        <v>12000</v>
      </c>
      <c r="GV56" s="12">
        <v>0</v>
      </c>
      <c r="GW56" s="4">
        <v>0</v>
      </c>
      <c r="GX56" s="9">
        <v>0</v>
      </c>
      <c r="GY56" s="12">
        <v>0</v>
      </c>
      <c r="GZ56" s="4">
        <v>0</v>
      </c>
      <c r="HA56" s="9">
        <v>0</v>
      </c>
      <c r="HB56" s="12">
        <v>0</v>
      </c>
      <c r="HC56" s="4">
        <v>0</v>
      </c>
      <c r="HD56" s="9">
        <v>0</v>
      </c>
      <c r="HE56" s="12">
        <v>0</v>
      </c>
      <c r="HF56" s="4">
        <v>0</v>
      </c>
      <c r="HG56" s="9">
        <v>0</v>
      </c>
      <c r="HH56" s="12">
        <v>0</v>
      </c>
      <c r="HI56" s="4">
        <v>0</v>
      </c>
      <c r="HJ56" s="9">
        <v>0</v>
      </c>
      <c r="HK56" s="12">
        <v>0</v>
      </c>
      <c r="HL56" s="4">
        <v>0</v>
      </c>
      <c r="HM56" s="9">
        <v>0</v>
      </c>
      <c r="HN56" s="12">
        <v>0</v>
      </c>
      <c r="HO56" s="4">
        <v>0</v>
      </c>
      <c r="HP56" s="9">
        <v>0</v>
      </c>
      <c r="HQ56" s="12">
        <v>0</v>
      </c>
      <c r="HR56" s="4">
        <v>0</v>
      </c>
      <c r="HS56" s="9">
        <v>0</v>
      </c>
      <c r="HT56" s="12">
        <v>0</v>
      </c>
      <c r="HU56" s="4">
        <v>0</v>
      </c>
      <c r="HV56" s="9">
        <v>0</v>
      </c>
      <c r="HW56" s="12">
        <v>0</v>
      </c>
      <c r="HX56" s="4">
        <v>0</v>
      </c>
      <c r="HY56" s="9">
        <v>0</v>
      </c>
      <c r="HZ56" s="12">
        <v>0</v>
      </c>
      <c r="IA56" s="4">
        <v>0</v>
      </c>
      <c r="IB56" s="9">
        <v>0</v>
      </c>
      <c r="IC56" s="12">
        <v>0</v>
      </c>
      <c r="ID56" s="4">
        <v>0</v>
      </c>
      <c r="IE56" s="9">
        <v>0</v>
      </c>
      <c r="IF56" s="12">
        <v>0</v>
      </c>
      <c r="IG56" s="4">
        <v>0</v>
      </c>
      <c r="IH56" s="9">
        <v>0</v>
      </c>
      <c r="II56" s="12"/>
      <c r="IJ56" s="4"/>
      <c r="IK56" s="9"/>
      <c r="IL56" s="12">
        <v>0</v>
      </c>
      <c r="IM56" s="4">
        <v>0</v>
      </c>
      <c r="IN56" s="9">
        <f t="shared" si="445"/>
        <v>0</v>
      </c>
      <c r="IO56" s="12">
        <v>0</v>
      </c>
      <c r="IP56" s="4">
        <v>0</v>
      </c>
      <c r="IQ56" s="9">
        <f t="shared" si="446"/>
        <v>0</v>
      </c>
      <c r="IR56" s="12">
        <v>0</v>
      </c>
      <c r="IS56" s="4">
        <v>0</v>
      </c>
      <c r="IT56" s="9">
        <f t="shared" si="447"/>
        <v>0</v>
      </c>
      <c r="IU56" s="12">
        <v>0</v>
      </c>
      <c r="IV56" s="4">
        <v>0</v>
      </c>
      <c r="IW56" s="9">
        <v>0</v>
      </c>
      <c r="IX56" s="12">
        <v>1</v>
      </c>
      <c r="IY56" s="4">
        <v>2</v>
      </c>
      <c r="IZ56" s="9">
        <f t="shared" si="458"/>
        <v>2000</v>
      </c>
      <c r="JA56" s="12">
        <v>0</v>
      </c>
      <c r="JB56" s="4">
        <v>0</v>
      </c>
      <c r="JC56" s="9">
        <v>0</v>
      </c>
      <c r="JD56" s="12"/>
      <c r="JE56" s="4"/>
      <c r="JF56" s="9"/>
      <c r="JG56" s="12">
        <v>0</v>
      </c>
      <c r="JH56" s="4">
        <v>0</v>
      </c>
      <c r="JI56" s="9">
        <v>0</v>
      </c>
      <c r="JJ56" s="12">
        <v>0</v>
      </c>
      <c r="JK56" s="4">
        <v>0</v>
      </c>
      <c r="JL56" s="9">
        <f t="shared" si="448"/>
        <v>0</v>
      </c>
      <c r="JM56" s="12"/>
      <c r="JN56" s="4"/>
      <c r="JO56" s="9"/>
      <c r="JP56" s="12">
        <v>0</v>
      </c>
      <c r="JQ56" s="4">
        <v>0</v>
      </c>
      <c r="JR56" s="9">
        <v>0</v>
      </c>
      <c r="JS56" s="12">
        <v>0</v>
      </c>
      <c r="JT56" s="4">
        <v>0</v>
      </c>
      <c r="JU56" s="9">
        <v>0</v>
      </c>
      <c r="JV56" s="12">
        <v>0</v>
      </c>
      <c r="JW56" s="4">
        <v>0</v>
      </c>
      <c r="JX56" s="9">
        <v>0</v>
      </c>
      <c r="JY56" s="12">
        <v>0</v>
      </c>
      <c r="JZ56" s="4">
        <v>0</v>
      </c>
      <c r="KA56" s="9">
        <v>0</v>
      </c>
      <c r="KB56" s="12">
        <v>0</v>
      </c>
      <c r="KC56" s="4">
        <v>0</v>
      </c>
      <c r="KD56" s="9">
        <v>0</v>
      </c>
      <c r="KE56" s="12">
        <v>90</v>
      </c>
      <c r="KF56" s="4">
        <v>52</v>
      </c>
      <c r="KG56" s="9">
        <f t="shared" si="459"/>
        <v>577.77777777777771</v>
      </c>
      <c r="KH56" s="12">
        <v>0</v>
      </c>
      <c r="KI56" s="4">
        <v>0</v>
      </c>
      <c r="KJ56" s="9">
        <v>0</v>
      </c>
      <c r="KK56" s="12">
        <v>0</v>
      </c>
      <c r="KL56" s="4">
        <v>0</v>
      </c>
      <c r="KM56" s="9">
        <v>0</v>
      </c>
      <c r="KN56" s="12">
        <v>0</v>
      </c>
      <c r="KO56" s="4">
        <v>0</v>
      </c>
      <c r="KP56" s="9">
        <v>0</v>
      </c>
      <c r="KQ56" s="12">
        <v>0</v>
      </c>
      <c r="KR56" s="4">
        <v>0</v>
      </c>
      <c r="KS56" s="9">
        <v>0</v>
      </c>
      <c r="KT56" s="12">
        <v>0</v>
      </c>
      <c r="KU56" s="4">
        <v>0</v>
      </c>
      <c r="KV56" s="9">
        <v>0</v>
      </c>
      <c r="KW56" s="12">
        <v>0</v>
      </c>
      <c r="KX56" s="4">
        <v>0</v>
      </c>
      <c r="KY56" s="9">
        <v>0</v>
      </c>
      <c r="KZ56" s="12">
        <v>0</v>
      </c>
      <c r="LA56" s="4">
        <v>0</v>
      </c>
      <c r="LB56" s="9">
        <v>0</v>
      </c>
      <c r="LC56" s="12">
        <v>0</v>
      </c>
      <c r="LD56" s="4">
        <v>0</v>
      </c>
      <c r="LE56" s="9">
        <v>0</v>
      </c>
      <c r="LF56" s="12">
        <v>0</v>
      </c>
      <c r="LG56" s="4">
        <v>0</v>
      </c>
      <c r="LH56" s="9">
        <f t="shared" si="449"/>
        <v>0</v>
      </c>
      <c r="LI56" s="12">
        <v>0</v>
      </c>
      <c r="LJ56" s="4">
        <v>0</v>
      </c>
      <c r="LK56" s="9">
        <v>0</v>
      </c>
      <c r="LL56" s="12">
        <v>0</v>
      </c>
      <c r="LM56" s="4">
        <v>0</v>
      </c>
      <c r="LN56" s="9">
        <v>0</v>
      </c>
      <c r="LO56" s="12">
        <v>0</v>
      </c>
      <c r="LP56" s="4">
        <v>0</v>
      </c>
      <c r="LQ56" s="9">
        <f t="shared" si="450"/>
        <v>0</v>
      </c>
      <c r="LR56" s="12">
        <v>0</v>
      </c>
      <c r="LS56" s="4">
        <v>0</v>
      </c>
      <c r="LT56" s="9">
        <v>0</v>
      </c>
      <c r="LU56" s="12">
        <v>0</v>
      </c>
      <c r="LV56" s="4">
        <v>0</v>
      </c>
      <c r="LW56" s="9">
        <v>0</v>
      </c>
      <c r="LX56" s="12">
        <v>0</v>
      </c>
      <c r="LY56" s="4">
        <v>0</v>
      </c>
      <c r="LZ56" s="9">
        <v>0</v>
      </c>
      <c r="MA56" s="12">
        <v>0</v>
      </c>
      <c r="MB56" s="4">
        <v>0</v>
      </c>
      <c r="MC56" s="9">
        <f t="shared" si="451"/>
        <v>0</v>
      </c>
      <c r="MD56" s="12">
        <v>0</v>
      </c>
      <c r="ME56" s="4">
        <v>0</v>
      </c>
      <c r="MF56" s="9">
        <v>0</v>
      </c>
      <c r="MG56" s="12">
        <v>0</v>
      </c>
      <c r="MH56" s="4">
        <v>0</v>
      </c>
      <c r="MI56" s="9">
        <v>0</v>
      </c>
      <c r="MJ56" s="12">
        <v>0</v>
      </c>
      <c r="MK56" s="4">
        <v>0</v>
      </c>
      <c r="ML56" s="9">
        <v>0</v>
      </c>
      <c r="MM56" s="12">
        <v>0</v>
      </c>
      <c r="MN56" s="4">
        <v>0</v>
      </c>
      <c r="MO56" s="9">
        <v>0</v>
      </c>
      <c r="MP56" s="12">
        <v>0</v>
      </c>
      <c r="MQ56" s="4">
        <v>0</v>
      </c>
      <c r="MR56" s="9">
        <v>0</v>
      </c>
      <c r="MS56" s="12">
        <v>0</v>
      </c>
      <c r="MT56" s="4">
        <v>0</v>
      </c>
      <c r="MU56" s="9">
        <v>0</v>
      </c>
      <c r="MV56" s="12">
        <v>0</v>
      </c>
      <c r="MW56" s="4">
        <v>0</v>
      </c>
      <c r="MX56" s="9">
        <v>0</v>
      </c>
      <c r="MY56" s="12">
        <v>0</v>
      </c>
      <c r="MZ56" s="4">
        <v>0</v>
      </c>
      <c r="NA56" s="9">
        <v>0</v>
      </c>
      <c r="NB56" s="12">
        <v>0</v>
      </c>
      <c r="NC56" s="4">
        <v>0</v>
      </c>
      <c r="ND56" s="9">
        <v>0</v>
      </c>
      <c r="NE56" s="12">
        <v>0</v>
      </c>
      <c r="NF56" s="4">
        <v>0</v>
      </c>
      <c r="NG56" s="9">
        <v>0</v>
      </c>
      <c r="NH56" s="12">
        <v>0</v>
      </c>
      <c r="NI56" s="4">
        <v>0</v>
      </c>
      <c r="NJ56" s="9">
        <v>0</v>
      </c>
      <c r="NK56" s="12"/>
      <c r="NL56" s="4"/>
      <c r="NM56" s="9"/>
      <c r="NN56" s="12"/>
      <c r="NO56" s="4"/>
      <c r="NP56" s="9"/>
      <c r="NQ56" s="12">
        <v>0</v>
      </c>
      <c r="NR56" s="4">
        <v>0</v>
      </c>
      <c r="NS56" s="9">
        <v>0</v>
      </c>
      <c r="NT56" s="12"/>
      <c r="NU56" s="221"/>
      <c r="NV56" s="9"/>
      <c r="NW56" s="12">
        <v>0</v>
      </c>
      <c r="NX56" s="4">
        <v>0</v>
      </c>
      <c r="NY56" s="9">
        <v>0</v>
      </c>
      <c r="NZ56" s="12">
        <v>0</v>
      </c>
      <c r="OA56" s="4">
        <v>0</v>
      </c>
      <c r="OB56" s="9">
        <v>0</v>
      </c>
      <c r="OC56" s="12">
        <v>0</v>
      </c>
      <c r="OD56" s="4">
        <v>0</v>
      </c>
      <c r="OE56" s="9">
        <v>0</v>
      </c>
      <c r="OF56" s="12">
        <v>0</v>
      </c>
      <c r="OG56" s="4">
        <v>0</v>
      </c>
      <c r="OH56" s="9">
        <v>0</v>
      </c>
      <c r="OI56" s="12">
        <v>0</v>
      </c>
      <c r="OJ56" s="4">
        <v>0</v>
      </c>
      <c r="OK56" s="9">
        <v>0</v>
      </c>
      <c r="OL56" s="12">
        <v>0</v>
      </c>
      <c r="OM56" s="4">
        <v>0</v>
      </c>
      <c r="ON56" s="9">
        <v>0</v>
      </c>
      <c r="OO56" s="12">
        <v>0</v>
      </c>
      <c r="OP56" s="4">
        <v>0</v>
      </c>
      <c r="OQ56" s="9">
        <v>0</v>
      </c>
      <c r="OR56" s="12">
        <v>0</v>
      </c>
      <c r="OS56" s="4">
        <v>0</v>
      </c>
      <c r="OT56" s="9">
        <v>0</v>
      </c>
      <c r="OU56" s="12">
        <v>0</v>
      </c>
      <c r="OV56" s="4">
        <v>0</v>
      </c>
      <c r="OW56" s="9">
        <v>0</v>
      </c>
      <c r="OX56" s="12">
        <v>0</v>
      </c>
      <c r="OY56" s="4">
        <v>0</v>
      </c>
      <c r="OZ56" s="9">
        <v>0</v>
      </c>
      <c r="PA56" s="12">
        <v>0</v>
      </c>
      <c r="PB56" s="4">
        <v>0</v>
      </c>
      <c r="PC56" s="9">
        <v>0</v>
      </c>
      <c r="PD56" s="12">
        <v>0</v>
      </c>
      <c r="PE56" s="4">
        <v>0</v>
      </c>
      <c r="PF56" s="9">
        <v>0</v>
      </c>
      <c r="PG56" s="12">
        <v>0</v>
      </c>
      <c r="PH56" s="4">
        <v>0</v>
      </c>
      <c r="PI56" s="9">
        <v>0</v>
      </c>
      <c r="PJ56" s="12">
        <v>0</v>
      </c>
      <c r="PK56" s="4">
        <v>0</v>
      </c>
      <c r="PL56" s="9">
        <f t="shared" si="452"/>
        <v>0</v>
      </c>
      <c r="PM56" s="12">
        <v>0</v>
      </c>
      <c r="PN56" s="4">
        <v>0</v>
      </c>
      <c r="PO56" s="9">
        <f t="shared" si="453"/>
        <v>0</v>
      </c>
      <c r="PP56" s="12">
        <v>0</v>
      </c>
      <c r="PQ56" s="4">
        <v>0</v>
      </c>
      <c r="PR56" s="9">
        <v>0</v>
      </c>
      <c r="PS56" s="12">
        <v>0</v>
      </c>
      <c r="PT56" s="4">
        <v>0</v>
      </c>
      <c r="PU56" s="9">
        <v>0</v>
      </c>
      <c r="PV56" s="12">
        <v>1</v>
      </c>
      <c r="PW56" s="4">
        <v>7</v>
      </c>
      <c r="PX56" s="9">
        <f t="shared" si="472"/>
        <v>7000</v>
      </c>
      <c r="PY56" s="12">
        <v>30</v>
      </c>
      <c r="PZ56" s="4">
        <v>157</v>
      </c>
      <c r="QA56" s="9">
        <f t="shared" si="462"/>
        <v>5233.333333333333</v>
      </c>
      <c r="QB56" s="12">
        <v>0</v>
      </c>
      <c r="QC56" s="4">
        <v>0</v>
      </c>
      <c r="QD56" s="9">
        <v>0</v>
      </c>
      <c r="QE56" s="12">
        <v>0</v>
      </c>
      <c r="QF56" s="4">
        <v>2</v>
      </c>
      <c r="QG56" s="9">
        <v>0</v>
      </c>
      <c r="QH56" s="12">
        <v>0</v>
      </c>
      <c r="QI56" s="4">
        <v>0</v>
      </c>
      <c r="QJ56" s="9">
        <v>0</v>
      </c>
      <c r="QK56" s="12">
        <v>0</v>
      </c>
      <c r="QL56" s="4">
        <v>0</v>
      </c>
      <c r="QM56" s="9">
        <v>0</v>
      </c>
      <c r="QN56" s="12">
        <v>0</v>
      </c>
      <c r="QO56" s="4">
        <v>0</v>
      </c>
      <c r="QP56" s="9">
        <v>0</v>
      </c>
      <c r="QQ56" s="12">
        <v>0</v>
      </c>
      <c r="QR56" s="4">
        <v>0</v>
      </c>
      <c r="QS56" s="9">
        <v>0</v>
      </c>
      <c r="QT56" s="12">
        <v>1</v>
      </c>
      <c r="QU56" s="4">
        <v>1</v>
      </c>
      <c r="QV56" s="9">
        <f t="shared" si="454"/>
        <v>1000</v>
      </c>
      <c r="QW56" s="12">
        <v>836</v>
      </c>
      <c r="QX56" s="4">
        <v>1864</v>
      </c>
      <c r="QY56" s="9">
        <f t="shared" si="455"/>
        <v>2229.6650717703346</v>
      </c>
      <c r="QZ56" s="12">
        <f t="shared" si="341"/>
        <v>1098</v>
      </c>
      <c r="RA56" s="9">
        <f t="shared" si="342"/>
        <v>2463</v>
      </c>
    </row>
    <row r="57" spans="1:469" ht="15" thickBot="1" x14ac:dyDescent="0.35">
      <c r="A57" s="95"/>
      <c r="B57" s="96" t="s">
        <v>14</v>
      </c>
      <c r="C57" s="66">
        <f t="shared" ref="C57:D57" si="476">SUM(C45:C56)</f>
        <v>0</v>
      </c>
      <c r="D57" s="64">
        <f t="shared" si="476"/>
        <v>0</v>
      </c>
      <c r="E57" s="65"/>
      <c r="F57" s="66">
        <f>SUM(F45:F56)</f>
        <v>0</v>
      </c>
      <c r="G57" s="64">
        <f>SUM(G45:G56)</f>
        <v>0</v>
      </c>
      <c r="H57" s="65"/>
      <c r="I57" s="66">
        <f>SUM(I45:I56)</f>
        <v>0</v>
      </c>
      <c r="J57" s="64">
        <f>SUM(J45:J56)</f>
        <v>0</v>
      </c>
      <c r="K57" s="65"/>
      <c r="L57" s="66"/>
      <c r="M57" s="64"/>
      <c r="N57" s="65"/>
      <c r="O57" s="66">
        <f>SUM(O45:O56)</f>
        <v>0</v>
      </c>
      <c r="P57" s="64">
        <f>SUM(P45:P56)</f>
        <v>0</v>
      </c>
      <c r="Q57" s="65"/>
      <c r="R57" s="66">
        <f>SUM(R45:R56)</f>
        <v>2067</v>
      </c>
      <c r="S57" s="64">
        <f>SUM(S45:S56)</f>
        <v>6002</v>
      </c>
      <c r="T57" s="65"/>
      <c r="U57" s="66"/>
      <c r="V57" s="64"/>
      <c r="W57" s="65"/>
      <c r="X57" s="66">
        <f>SUM(X45:X56)</f>
        <v>0</v>
      </c>
      <c r="Y57" s="64">
        <f>SUM(Y45:Y56)</f>
        <v>0</v>
      </c>
      <c r="Z57" s="65"/>
      <c r="AA57" s="66">
        <f>SUM(AA45:AA56)</f>
        <v>0</v>
      </c>
      <c r="AB57" s="64">
        <f>SUM(AB45:AB56)</f>
        <v>0</v>
      </c>
      <c r="AC57" s="65"/>
      <c r="AD57" s="66">
        <f>SUM(AD45:AD56)</f>
        <v>33</v>
      </c>
      <c r="AE57" s="64">
        <f>SUM(AE45:AE56)</f>
        <v>140</v>
      </c>
      <c r="AF57" s="65"/>
      <c r="AG57" s="66">
        <f>SUM(AG45:AG56)</f>
        <v>0</v>
      </c>
      <c r="AH57" s="64">
        <f>SUM(AH45:AH56)</f>
        <v>0</v>
      </c>
      <c r="AI57" s="65"/>
      <c r="AJ57" s="66">
        <f>SUM(AJ45:AJ56)</f>
        <v>0</v>
      </c>
      <c r="AK57" s="64">
        <f>SUM(AK45:AK56)</f>
        <v>0</v>
      </c>
      <c r="AL57" s="65"/>
      <c r="AM57" s="66">
        <f>SUM(AM45:AM56)</f>
        <v>0</v>
      </c>
      <c r="AN57" s="64">
        <f>SUM(AN45:AN56)</f>
        <v>0</v>
      </c>
      <c r="AO57" s="65"/>
      <c r="AP57" s="66">
        <f t="shared" ref="AP57:AQ57" si="477">SUM(AP45:AP56)</f>
        <v>0</v>
      </c>
      <c r="AQ57" s="64">
        <f t="shared" si="477"/>
        <v>0</v>
      </c>
      <c r="AR57" s="65"/>
      <c r="AS57" s="66">
        <f t="shared" ref="AS57:AT57" si="478">SUM(AS45:AS56)</f>
        <v>0</v>
      </c>
      <c r="AT57" s="64">
        <f t="shared" si="478"/>
        <v>0</v>
      </c>
      <c r="AU57" s="65"/>
      <c r="AV57" s="66">
        <f>SUM(AV45:AV56)</f>
        <v>0</v>
      </c>
      <c r="AW57" s="64">
        <f>SUM(AW45:AW56)</f>
        <v>0</v>
      </c>
      <c r="AX57" s="65"/>
      <c r="AY57" s="66">
        <f t="shared" ref="AY57:AZ57" si="479">SUM(AY45:AY56)</f>
        <v>0</v>
      </c>
      <c r="AZ57" s="64">
        <f t="shared" si="479"/>
        <v>0</v>
      </c>
      <c r="BA57" s="65"/>
      <c r="BB57" s="66"/>
      <c r="BC57" s="64"/>
      <c r="BD57" s="65"/>
      <c r="BE57" s="66">
        <f t="shared" ref="BE57:BF57" si="480">SUM(BE45:BE56)</f>
        <v>0</v>
      </c>
      <c r="BF57" s="64">
        <f t="shared" si="480"/>
        <v>0</v>
      </c>
      <c r="BG57" s="65"/>
      <c r="BH57" s="66"/>
      <c r="BI57" s="64"/>
      <c r="BJ57" s="65"/>
      <c r="BK57" s="66">
        <f t="shared" ref="BK57:BL57" si="481">SUM(BK45:BK56)</f>
        <v>0</v>
      </c>
      <c r="BL57" s="64">
        <f t="shared" si="481"/>
        <v>0</v>
      </c>
      <c r="BM57" s="65"/>
      <c r="BN57" s="66">
        <f>SUM(BN45:BN56)</f>
        <v>0</v>
      </c>
      <c r="BO57" s="64">
        <f>SUM(BO45:BO56)</f>
        <v>0</v>
      </c>
      <c r="BP57" s="65"/>
      <c r="BQ57" s="66">
        <f>SUM(BQ45:BQ56)</f>
        <v>0</v>
      </c>
      <c r="BR57" s="64">
        <f>SUM(BR45:BR56)</f>
        <v>0</v>
      </c>
      <c r="BS57" s="65"/>
      <c r="BT57" s="66">
        <f>SUM(BT45:BT56)</f>
        <v>0</v>
      </c>
      <c r="BU57" s="64">
        <f>SUM(BU45:BU56)</f>
        <v>0</v>
      </c>
      <c r="BV57" s="65"/>
      <c r="BW57" s="66">
        <f>SUM(BW45:BW56)</f>
        <v>308</v>
      </c>
      <c r="BX57" s="64">
        <f>SUM(BX45:BX56)</f>
        <v>844</v>
      </c>
      <c r="BY57" s="65"/>
      <c r="BZ57" s="66">
        <f>SUM(BZ45:BZ56)</f>
        <v>0</v>
      </c>
      <c r="CA57" s="64">
        <f>SUM(CA45:CA56)</f>
        <v>0</v>
      </c>
      <c r="CB57" s="65"/>
      <c r="CC57" s="66">
        <f>SUM(CC45:CC56)</f>
        <v>0</v>
      </c>
      <c r="CD57" s="64">
        <f>SUM(CD45:CD56)</f>
        <v>0</v>
      </c>
      <c r="CE57" s="65"/>
      <c r="CF57" s="66">
        <f>SUM(CF45:CF56)</f>
        <v>0</v>
      </c>
      <c r="CG57" s="64">
        <f>SUM(CG45:CG56)</f>
        <v>0</v>
      </c>
      <c r="CH57" s="65"/>
      <c r="CI57" s="66">
        <f t="shared" ref="CI57:CJ57" si="482">SUM(CI45:CI56)</f>
        <v>0</v>
      </c>
      <c r="CJ57" s="64">
        <f t="shared" si="482"/>
        <v>0</v>
      </c>
      <c r="CK57" s="65"/>
      <c r="CL57" s="66">
        <f t="shared" ref="CL57:CM57" si="483">SUM(CL45:CL56)</f>
        <v>0</v>
      </c>
      <c r="CM57" s="64">
        <f t="shared" si="483"/>
        <v>0</v>
      </c>
      <c r="CN57" s="65"/>
      <c r="CO57" s="66">
        <f>SUM(CO45:CO56)</f>
        <v>0</v>
      </c>
      <c r="CP57" s="64">
        <f>SUM(CP45:CP56)</f>
        <v>0</v>
      </c>
      <c r="CQ57" s="65"/>
      <c r="CR57" s="66">
        <f>SUM(CR45:CR56)</f>
        <v>0</v>
      </c>
      <c r="CS57" s="64">
        <f>SUM(CS45:CS56)</f>
        <v>0</v>
      </c>
      <c r="CT57" s="65"/>
      <c r="CU57" s="66">
        <f>SUM(CU45:CU56)</f>
        <v>30</v>
      </c>
      <c r="CV57" s="64">
        <f>SUM(CV45:CV56)</f>
        <v>124</v>
      </c>
      <c r="CW57" s="65"/>
      <c r="CX57" s="66">
        <f>SUM(CX45:CX56)</f>
        <v>192</v>
      </c>
      <c r="CY57" s="64">
        <f>SUM(CY45:CY56)</f>
        <v>536</v>
      </c>
      <c r="CZ57" s="65"/>
      <c r="DA57" s="66">
        <f>SUM(DA45:DA56)</f>
        <v>0</v>
      </c>
      <c r="DB57" s="64">
        <f>SUM(DB45:DB56)</f>
        <v>0</v>
      </c>
      <c r="DC57" s="65"/>
      <c r="DD57" s="66">
        <f t="shared" ref="DD57:DE57" si="484">SUM(DD45:DD56)</f>
        <v>0</v>
      </c>
      <c r="DE57" s="64">
        <f t="shared" si="484"/>
        <v>0</v>
      </c>
      <c r="DF57" s="65"/>
      <c r="DG57" s="66">
        <f>SUM(DG45:DG56)</f>
        <v>0</v>
      </c>
      <c r="DH57" s="64">
        <f>SUM(DH45:DH56)</f>
        <v>0</v>
      </c>
      <c r="DI57" s="65"/>
      <c r="DJ57" s="66">
        <f>SUM(DJ45:DJ56)</f>
        <v>0</v>
      </c>
      <c r="DK57" s="64">
        <f>SUM(DK45:DK56)</f>
        <v>2</v>
      </c>
      <c r="DL57" s="65"/>
      <c r="DM57" s="66">
        <f t="shared" ref="DM57:DN57" si="485">SUM(DM45:DM56)</f>
        <v>0</v>
      </c>
      <c r="DN57" s="64">
        <f t="shared" si="485"/>
        <v>0</v>
      </c>
      <c r="DO57" s="65"/>
      <c r="DP57" s="66">
        <f t="shared" ref="DP57:DQ57" si="486">SUM(DP45:DP56)</f>
        <v>0</v>
      </c>
      <c r="DQ57" s="64">
        <f t="shared" si="486"/>
        <v>0</v>
      </c>
      <c r="DR57" s="65"/>
      <c r="DS57" s="66">
        <f t="shared" ref="DS57:DT57" si="487">SUM(DS45:DS56)</f>
        <v>0</v>
      </c>
      <c r="DT57" s="64">
        <f t="shared" si="487"/>
        <v>0</v>
      </c>
      <c r="DU57" s="65"/>
      <c r="DV57" s="66">
        <f t="shared" ref="DV57:DW57" si="488">SUM(DV45:DV56)</f>
        <v>0</v>
      </c>
      <c r="DW57" s="64">
        <f t="shared" si="488"/>
        <v>0</v>
      </c>
      <c r="DX57" s="65"/>
      <c r="DY57" s="66">
        <f>SUM(DY45:DY56)</f>
        <v>0</v>
      </c>
      <c r="DZ57" s="64">
        <f>SUM(DZ45:DZ56)</f>
        <v>0</v>
      </c>
      <c r="EA57" s="65"/>
      <c r="EB57" s="66"/>
      <c r="EC57" s="64"/>
      <c r="ED57" s="65"/>
      <c r="EE57" s="66">
        <f>SUM(EE45:EE56)</f>
        <v>0</v>
      </c>
      <c r="EF57" s="64">
        <f>SUM(EF45:EF56)</f>
        <v>0</v>
      </c>
      <c r="EG57" s="65"/>
      <c r="EH57" s="66">
        <f t="shared" ref="EH57:EI57" si="489">SUM(EH45:EH56)</f>
        <v>0</v>
      </c>
      <c r="EI57" s="64">
        <f t="shared" si="489"/>
        <v>0</v>
      </c>
      <c r="EJ57" s="65"/>
      <c r="EK57" s="66">
        <f>SUM(EK45:EK56)</f>
        <v>2</v>
      </c>
      <c r="EL57" s="64">
        <f>SUM(EL45:EL56)</f>
        <v>436</v>
      </c>
      <c r="EM57" s="65"/>
      <c r="EN57" s="66">
        <f>SUM(EN45:EN56)</f>
        <v>0</v>
      </c>
      <c r="EO57" s="64">
        <f>SUM(EO45:EO56)</f>
        <v>0</v>
      </c>
      <c r="EP57" s="65"/>
      <c r="EQ57" s="66">
        <f>SUM(EQ45:EQ56)</f>
        <v>0</v>
      </c>
      <c r="ER57" s="64">
        <f>SUM(ER45:ER56)</f>
        <v>0</v>
      </c>
      <c r="ES57" s="65"/>
      <c r="ET57" s="66">
        <f>SUM(ET45:ET56)</f>
        <v>0</v>
      </c>
      <c r="EU57" s="64">
        <f>SUM(EU45:EU56)</f>
        <v>0</v>
      </c>
      <c r="EV57" s="65"/>
      <c r="EW57" s="66">
        <f>SUM(EW45:EW56)</f>
        <v>0</v>
      </c>
      <c r="EX57" s="64">
        <f>SUM(EX45:EX56)</f>
        <v>0</v>
      </c>
      <c r="EY57" s="65"/>
      <c r="EZ57" s="66">
        <f>SUM(EZ45:EZ56)</f>
        <v>0</v>
      </c>
      <c r="FA57" s="64">
        <f>SUM(FA45:FA56)</f>
        <v>0</v>
      </c>
      <c r="FB57" s="65"/>
      <c r="FC57" s="66">
        <f>SUM(FC45:FC56)</f>
        <v>8</v>
      </c>
      <c r="FD57" s="64">
        <f>SUM(FD45:FD56)</f>
        <v>48</v>
      </c>
      <c r="FE57" s="65"/>
      <c r="FF57" s="66">
        <f>SUM(FF45:FF56)</f>
        <v>7</v>
      </c>
      <c r="FG57" s="64">
        <f>SUM(FG45:FG56)</f>
        <v>59</v>
      </c>
      <c r="FH57" s="65"/>
      <c r="FI57" s="66">
        <f>SUM(FI45:FI56)</f>
        <v>0</v>
      </c>
      <c r="FJ57" s="64">
        <f>SUM(FJ45:FJ56)</f>
        <v>0</v>
      </c>
      <c r="FK57" s="65"/>
      <c r="FL57" s="66">
        <f>SUM(FL45:FL56)</f>
        <v>0</v>
      </c>
      <c r="FM57" s="64">
        <f>SUM(FM45:FM56)</f>
        <v>0</v>
      </c>
      <c r="FN57" s="65"/>
      <c r="FO57" s="66">
        <f>SUM(FO45:FO56)</f>
        <v>0</v>
      </c>
      <c r="FP57" s="64">
        <f>SUM(FP45:FP56)</f>
        <v>0</v>
      </c>
      <c r="FQ57" s="65"/>
      <c r="FR57" s="66">
        <f>SUM(FR45:FR56)</f>
        <v>0</v>
      </c>
      <c r="FS57" s="64">
        <f>SUM(FS45:FS56)</f>
        <v>0</v>
      </c>
      <c r="FT57" s="65"/>
      <c r="FU57" s="66">
        <f t="shared" ref="FU57:FV57" si="490">SUM(FU45:FU56)</f>
        <v>0</v>
      </c>
      <c r="FV57" s="64">
        <f t="shared" si="490"/>
        <v>0</v>
      </c>
      <c r="FW57" s="65"/>
      <c r="FX57" s="66">
        <f>SUM(FX45:FX56)</f>
        <v>0</v>
      </c>
      <c r="FY57" s="64">
        <f>SUM(FY45:FY56)</f>
        <v>0</v>
      </c>
      <c r="FZ57" s="65"/>
      <c r="GA57" s="66">
        <f t="shared" ref="GA57:GB57" si="491">SUM(GA45:GA56)</f>
        <v>0</v>
      </c>
      <c r="GB57" s="64">
        <f t="shared" si="491"/>
        <v>0</v>
      </c>
      <c r="GC57" s="65"/>
      <c r="GD57" s="66">
        <f>SUM(GD45:GD56)</f>
        <v>0</v>
      </c>
      <c r="GE57" s="64">
        <f>SUM(GE45:GE56)</f>
        <v>0</v>
      </c>
      <c r="GF57" s="65"/>
      <c r="GG57" s="66">
        <f>SUM(GG45:GG56)</f>
        <v>0</v>
      </c>
      <c r="GH57" s="64">
        <f>SUM(GH45:GH56)</f>
        <v>0</v>
      </c>
      <c r="GI57" s="65"/>
      <c r="GJ57" s="66">
        <f>SUM(GJ45:GJ56)</f>
        <v>0</v>
      </c>
      <c r="GK57" s="64">
        <f>SUM(GK45:GK56)</f>
        <v>0</v>
      </c>
      <c r="GL57" s="65"/>
      <c r="GM57" s="66">
        <f>SUM(GM45:GM56)</f>
        <v>0</v>
      </c>
      <c r="GN57" s="64">
        <f>SUM(GN45:GN56)</f>
        <v>0</v>
      </c>
      <c r="GO57" s="65"/>
      <c r="GP57" s="66">
        <f>SUM(GP45:GP56)</f>
        <v>0</v>
      </c>
      <c r="GQ57" s="64">
        <f>SUM(GQ45:GQ56)</f>
        <v>0</v>
      </c>
      <c r="GR57" s="65"/>
      <c r="GS57" s="66">
        <f>SUM(GS45:GS56)</f>
        <v>2</v>
      </c>
      <c r="GT57" s="64">
        <f>SUM(GT45:GT56)</f>
        <v>24</v>
      </c>
      <c r="GU57" s="65"/>
      <c r="GV57" s="66">
        <f>SUM(GV45:GV56)</f>
        <v>0</v>
      </c>
      <c r="GW57" s="64">
        <f>SUM(GW45:GW56)</f>
        <v>0</v>
      </c>
      <c r="GX57" s="65"/>
      <c r="GY57" s="66">
        <f>SUM(GY45:GY56)</f>
        <v>13</v>
      </c>
      <c r="GZ57" s="64">
        <f>SUM(GZ45:GZ56)</f>
        <v>69</v>
      </c>
      <c r="HA57" s="65"/>
      <c r="HB57" s="66">
        <f>SUM(HB45:HB56)</f>
        <v>0</v>
      </c>
      <c r="HC57" s="64">
        <f>SUM(HC45:HC56)</f>
        <v>0</v>
      </c>
      <c r="HD57" s="65"/>
      <c r="HE57" s="66">
        <f>SUM(HE45:HE56)</f>
        <v>0</v>
      </c>
      <c r="HF57" s="64">
        <f>SUM(HF45:HF56)</f>
        <v>0</v>
      </c>
      <c r="HG57" s="65"/>
      <c r="HH57" s="66">
        <f>SUM(HH45:HH56)</f>
        <v>0</v>
      </c>
      <c r="HI57" s="64">
        <f>SUM(HI45:HI56)</f>
        <v>0</v>
      </c>
      <c r="HJ57" s="65"/>
      <c r="HK57" s="66">
        <f>SUM(HK45:HK56)</f>
        <v>1</v>
      </c>
      <c r="HL57" s="64">
        <f>SUM(HL45:HL56)</f>
        <v>28</v>
      </c>
      <c r="HM57" s="65"/>
      <c r="HN57" s="66">
        <f t="shared" ref="HN57:HO57" si="492">SUM(HN45:HN56)</f>
        <v>0</v>
      </c>
      <c r="HO57" s="64">
        <f t="shared" si="492"/>
        <v>0</v>
      </c>
      <c r="HP57" s="65"/>
      <c r="HQ57" s="66">
        <f t="shared" ref="HQ57:HR57" si="493">SUM(HQ45:HQ56)</f>
        <v>0</v>
      </c>
      <c r="HR57" s="64">
        <f t="shared" si="493"/>
        <v>0</v>
      </c>
      <c r="HS57" s="65"/>
      <c r="HT57" s="66">
        <f t="shared" ref="HT57:HU57" si="494">SUM(HT45:HT56)</f>
        <v>0</v>
      </c>
      <c r="HU57" s="64">
        <f t="shared" si="494"/>
        <v>0</v>
      </c>
      <c r="HV57" s="65"/>
      <c r="HW57" s="66">
        <f t="shared" ref="HW57:HX57" si="495">SUM(HW45:HW56)</f>
        <v>0</v>
      </c>
      <c r="HX57" s="64">
        <f t="shared" si="495"/>
        <v>0</v>
      </c>
      <c r="HY57" s="65"/>
      <c r="HZ57" s="66">
        <f t="shared" ref="HZ57:IA57" si="496">SUM(HZ45:HZ56)</f>
        <v>0</v>
      </c>
      <c r="IA57" s="64">
        <f t="shared" si="496"/>
        <v>0</v>
      </c>
      <c r="IB57" s="65"/>
      <c r="IC57" s="66">
        <f t="shared" ref="IC57:ID57" si="497">SUM(IC45:IC56)</f>
        <v>0</v>
      </c>
      <c r="ID57" s="64">
        <f t="shared" si="497"/>
        <v>0</v>
      </c>
      <c r="IE57" s="65"/>
      <c r="IF57" s="66">
        <f t="shared" ref="IF57:IG57" si="498">SUM(IF45:IF56)</f>
        <v>0</v>
      </c>
      <c r="IG57" s="64">
        <f t="shared" si="498"/>
        <v>0</v>
      </c>
      <c r="IH57" s="65"/>
      <c r="II57" s="66"/>
      <c r="IJ57" s="64"/>
      <c r="IK57" s="65"/>
      <c r="IL57" s="66">
        <f t="shared" ref="IL57:IM57" si="499">SUM(IL45:IL56)</f>
        <v>0</v>
      </c>
      <c r="IM57" s="64">
        <f t="shared" si="499"/>
        <v>0</v>
      </c>
      <c r="IN57" s="65"/>
      <c r="IO57" s="66">
        <f t="shared" ref="IO57:IP57" si="500">SUM(IO45:IO56)</f>
        <v>0</v>
      </c>
      <c r="IP57" s="64">
        <f t="shared" si="500"/>
        <v>0</v>
      </c>
      <c r="IQ57" s="65"/>
      <c r="IR57" s="66">
        <f t="shared" ref="IR57:IS57" si="501">SUM(IR45:IR56)</f>
        <v>0</v>
      </c>
      <c r="IS57" s="64">
        <f t="shared" si="501"/>
        <v>0</v>
      </c>
      <c r="IT57" s="65"/>
      <c r="IU57" s="66">
        <f t="shared" ref="IU57:IV57" si="502">SUM(IU45:IU56)</f>
        <v>121</v>
      </c>
      <c r="IV57" s="64">
        <f t="shared" si="502"/>
        <v>359</v>
      </c>
      <c r="IW57" s="65"/>
      <c r="IX57" s="66">
        <f t="shared" ref="IX57:IY57" si="503">SUM(IX45:IX56)</f>
        <v>552</v>
      </c>
      <c r="IY57" s="64">
        <f t="shared" si="503"/>
        <v>1298</v>
      </c>
      <c r="IZ57" s="65"/>
      <c r="JA57" s="66">
        <f t="shared" ref="JA57:JB57" si="504">SUM(JA45:JA56)</f>
        <v>0</v>
      </c>
      <c r="JB57" s="64">
        <f t="shared" si="504"/>
        <v>0</v>
      </c>
      <c r="JC57" s="65"/>
      <c r="JD57" s="66"/>
      <c r="JE57" s="64"/>
      <c r="JF57" s="65"/>
      <c r="JG57" s="66">
        <f t="shared" ref="JG57:JH57" si="505">SUM(JG45:JG56)</f>
        <v>0</v>
      </c>
      <c r="JH57" s="64">
        <f t="shared" si="505"/>
        <v>0</v>
      </c>
      <c r="JI57" s="65"/>
      <c r="JJ57" s="66">
        <f t="shared" ref="JJ57:JK57" si="506">SUM(JJ45:JJ56)</f>
        <v>0</v>
      </c>
      <c r="JK57" s="64">
        <f t="shared" si="506"/>
        <v>0</v>
      </c>
      <c r="JL57" s="65"/>
      <c r="JM57" s="66"/>
      <c r="JN57" s="64"/>
      <c r="JO57" s="65"/>
      <c r="JP57" s="66">
        <f t="shared" ref="JP57:JQ57" si="507">SUM(JP45:JP56)</f>
        <v>0</v>
      </c>
      <c r="JQ57" s="64">
        <f t="shared" si="507"/>
        <v>0</v>
      </c>
      <c r="JR57" s="65"/>
      <c r="JS57" s="66">
        <f t="shared" ref="JS57:JT57" si="508">SUM(JS45:JS56)</f>
        <v>2</v>
      </c>
      <c r="JT57" s="64">
        <f t="shared" si="508"/>
        <v>13</v>
      </c>
      <c r="JU57" s="65"/>
      <c r="JV57" s="66">
        <f t="shared" ref="JV57:JW57" si="509">SUM(JV45:JV56)</f>
        <v>0</v>
      </c>
      <c r="JW57" s="64">
        <f t="shared" si="509"/>
        <v>0</v>
      </c>
      <c r="JX57" s="65"/>
      <c r="JY57" s="66">
        <f t="shared" ref="JY57:JZ57" si="510">SUM(JY45:JY56)</f>
        <v>27410</v>
      </c>
      <c r="JZ57" s="64">
        <f t="shared" si="510"/>
        <v>42725</v>
      </c>
      <c r="KA57" s="65"/>
      <c r="KB57" s="66">
        <f t="shared" ref="KB57:KC57" si="511">SUM(KB45:KB56)</f>
        <v>0</v>
      </c>
      <c r="KC57" s="64">
        <f t="shared" si="511"/>
        <v>0</v>
      </c>
      <c r="KD57" s="65"/>
      <c r="KE57" s="66">
        <f t="shared" ref="KE57:KF57" si="512">SUM(KE45:KE56)</f>
        <v>10141</v>
      </c>
      <c r="KF57" s="64">
        <f t="shared" si="512"/>
        <v>24304</v>
      </c>
      <c r="KG57" s="65"/>
      <c r="KH57" s="66">
        <f t="shared" ref="KH57:KI57" si="513">SUM(KH45:KH56)</f>
        <v>0</v>
      </c>
      <c r="KI57" s="64">
        <f t="shared" si="513"/>
        <v>0</v>
      </c>
      <c r="KJ57" s="65"/>
      <c r="KK57" s="66">
        <f t="shared" ref="KK57:KL57" si="514">SUM(KK45:KK56)</f>
        <v>0</v>
      </c>
      <c r="KL57" s="64">
        <f t="shared" si="514"/>
        <v>0</v>
      </c>
      <c r="KM57" s="65"/>
      <c r="KN57" s="66">
        <f t="shared" ref="KN57:KO57" si="515">SUM(KN45:KN56)</f>
        <v>0</v>
      </c>
      <c r="KO57" s="64">
        <f t="shared" si="515"/>
        <v>0</v>
      </c>
      <c r="KP57" s="65"/>
      <c r="KQ57" s="66">
        <f t="shared" ref="KQ57:KR57" si="516">SUM(KQ45:KQ56)</f>
        <v>0</v>
      </c>
      <c r="KR57" s="64">
        <f t="shared" si="516"/>
        <v>0</v>
      </c>
      <c r="KS57" s="65"/>
      <c r="KT57" s="66">
        <f t="shared" ref="KT57:KU57" si="517">SUM(KT45:KT56)</f>
        <v>0</v>
      </c>
      <c r="KU57" s="64">
        <f t="shared" si="517"/>
        <v>0</v>
      </c>
      <c r="KV57" s="65"/>
      <c r="KW57" s="66">
        <f t="shared" ref="KW57:KX57" si="518">SUM(KW45:KW56)</f>
        <v>0</v>
      </c>
      <c r="KX57" s="64">
        <f t="shared" si="518"/>
        <v>39</v>
      </c>
      <c r="KY57" s="65"/>
      <c r="KZ57" s="66">
        <f t="shared" ref="KZ57:LA57" si="519">SUM(KZ45:KZ56)</f>
        <v>0</v>
      </c>
      <c r="LA57" s="64">
        <f t="shared" si="519"/>
        <v>0</v>
      </c>
      <c r="LB57" s="65"/>
      <c r="LC57" s="66">
        <f t="shared" ref="LC57:LD57" si="520">SUM(LC45:LC56)</f>
        <v>0</v>
      </c>
      <c r="LD57" s="64">
        <f t="shared" si="520"/>
        <v>0</v>
      </c>
      <c r="LE57" s="65"/>
      <c r="LF57" s="66">
        <f t="shared" ref="LF57:LG57" si="521">SUM(LF45:LF56)</f>
        <v>0</v>
      </c>
      <c r="LG57" s="64">
        <f t="shared" si="521"/>
        <v>0</v>
      </c>
      <c r="LH57" s="65"/>
      <c r="LI57" s="66">
        <f t="shared" ref="LI57:LJ57" si="522">SUM(LI45:LI56)</f>
        <v>0</v>
      </c>
      <c r="LJ57" s="64">
        <f t="shared" si="522"/>
        <v>0</v>
      </c>
      <c r="LK57" s="65"/>
      <c r="LL57" s="66">
        <f t="shared" ref="LL57:LM57" si="523">SUM(LL45:LL56)</f>
        <v>0</v>
      </c>
      <c r="LM57" s="64">
        <f t="shared" si="523"/>
        <v>0</v>
      </c>
      <c r="LN57" s="65"/>
      <c r="LO57" s="66">
        <f t="shared" ref="LO57:LP57" si="524">SUM(LO45:LO56)</f>
        <v>0</v>
      </c>
      <c r="LP57" s="64">
        <f t="shared" si="524"/>
        <v>0</v>
      </c>
      <c r="LQ57" s="65"/>
      <c r="LR57" s="66">
        <f t="shared" ref="LR57:LS57" si="525">SUM(LR45:LR56)</f>
        <v>0</v>
      </c>
      <c r="LS57" s="64">
        <f t="shared" si="525"/>
        <v>0</v>
      </c>
      <c r="LT57" s="65"/>
      <c r="LU57" s="66">
        <f t="shared" ref="LU57:LV57" si="526">SUM(LU45:LU56)</f>
        <v>0</v>
      </c>
      <c r="LV57" s="64">
        <f t="shared" si="526"/>
        <v>0</v>
      </c>
      <c r="LW57" s="65"/>
      <c r="LX57" s="66">
        <f t="shared" ref="LX57:LY57" si="527">SUM(LX45:LX56)</f>
        <v>0</v>
      </c>
      <c r="LY57" s="64">
        <f t="shared" si="527"/>
        <v>0</v>
      </c>
      <c r="LZ57" s="65"/>
      <c r="MA57" s="66">
        <f t="shared" ref="MA57:MB57" si="528">SUM(MA45:MA56)</f>
        <v>0</v>
      </c>
      <c r="MB57" s="64">
        <f t="shared" si="528"/>
        <v>0</v>
      </c>
      <c r="MC57" s="65"/>
      <c r="MD57" s="66">
        <f t="shared" ref="MD57:ME57" si="529">SUM(MD45:MD56)</f>
        <v>0</v>
      </c>
      <c r="ME57" s="64">
        <f t="shared" si="529"/>
        <v>0</v>
      </c>
      <c r="MF57" s="65"/>
      <c r="MG57" s="66">
        <f t="shared" ref="MG57:MH57" si="530">SUM(MG45:MG56)</f>
        <v>0</v>
      </c>
      <c r="MH57" s="64">
        <f t="shared" si="530"/>
        <v>0</v>
      </c>
      <c r="MI57" s="65"/>
      <c r="MJ57" s="66">
        <f t="shared" ref="MJ57:MK57" si="531">SUM(MJ45:MJ56)</f>
        <v>4</v>
      </c>
      <c r="MK57" s="64">
        <f t="shared" si="531"/>
        <v>13</v>
      </c>
      <c r="ML57" s="65"/>
      <c r="MM57" s="66">
        <f t="shared" ref="MM57:MN57" si="532">SUM(MM45:MM56)</f>
        <v>0</v>
      </c>
      <c r="MN57" s="64">
        <f t="shared" si="532"/>
        <v>0</v>
      </c>
      <c r="MO57" s="65"/>
      <c r="MP57" s="66">
        <f t="shared" ref="MP57:MQ57" si="533">SUM(MP45:MP56)</f>
        <v>0</v>
      </c>
      <c r="MQ57" s="64">
        <f t="shared" si="533"/>
        <v>0</v>
      </c>
      <c r="MR57" s="65"/>
      <c r="MS57" s="66">
        <f t="shared" ref="MS57:MT57" si="534">SUM(MS45:MS56)</f>
        <v>0</v>
      </c>
      <c r="MT57" s="64">
        <f t="shared" si="534"/>
        <v>0</v>
      </c>
      <c r="MU57" s="65"/>
      <c r="MV57" s="66">
        <f t="shared" ref="MV57:MW57" si="535">SUM(MV45:MV56)</f>
        <v>0</v>
      </c>
      <c r="MW57" s="64">
        <f t="shared" si="535"/>
        <v>0</v>
      </c>
      <c r="MX57" s="65"/>
      <c r="MY57" s="66">
        <f t="shared" ref="MY57:MZ57" si="536">SUM(MY45:MY56)</f>
        <v>192</v>
      </c>
      <c r="MZ57" s="64">
        <f t="shared" si="536"/>
        <v>542</v>
      </c>
      <c r="NA57" s="65"/>
      <c r="NB57" s="66">
        <f t="shared" ref="NB57:NC57" si="537">SUM(NB45:NB56)</f>
        <v>0</v>
      </c>
      <c r="NC57" s="64">
        <f t="shared" si="537"/>
        <v>1</v>
      </c>
      <c r="ND57" s="65"/>
      <c r="NE57" s="66">
        <f t="shared" ref="NE57:NF57" si="538">SUM(NE45:NE56)</f>
        <v>0</v>
      </c>
      <c r="NF57" s="64">
        <f t="shared" si="538"/>
        <v>0</v>
      </c>
      <c r="NG57" s="65"/>
      <c r="NH57" s="66">
        <f t="shared" ref="NH57:NI57" si="539">SUM(NH45:NH56)</f>
        <v>0</v>
      </c>
      <c r="NI57" s="64">
        <f t="shared" si="539"/>
        <v>0</v>
      </c>
      <c r="NJ57" s="65"/>
      <c r="NK57" s="66"/>
      <c r="NL57" s="64"/>
      <c r="NM57" s="65"/>
      <c r="NN57" s="66"/>
      <c r="NO57" s="64"/>
      <c r="NP57" s="65"/>
      <c r="NQ57" s="66">
        <f t="shared" ref="NQ57:NR57" si="540">SUM(NQ45:NQ56)</f>
        <v>0</v>
      </c>
      <c r="NR57" s="64">
        <f t="shared" si="540"/>
        <v>0</v>
      </c>
      <c r="NS57" s="65"/>
      <c r="NT57" s="66"/>
      <c r="NU57" s="64"/>
      <c r="NV57" s="65"/>
      <c r="NW57" s="66">
        <f t="shared" ref="NW57:NX57" si="541">SUM(NW45:NW56)</f>
        <v>0</v>
      </c>
      <c r="NX57" s="64">
        <f t="shared" si="541"/>
        <v>0</v>
      </c>
      <c r="NY57" s="65"/>
      <c r="NZ57" s="66">
        <f t="shared" ref="NZ57:OA57" si="542">SUM(NZ45:NZ56)</f>
        <v>0</v>
      </c>
      <c r="OA57" s="64">
        <f t="shared" si="542"/>
        <v>0</v>
      </c>
      <c r="OB57" s="65"/>
      <c r="OC57" s="66">
        <f t="shared" ref="OC57:OD57" si="543">SUM(OC45:OC56)</f>
        <v>0</v>
      </c>
      <c r="OD57" s="64">
        <f t="shared" si="543"/>
        <v>0</v>
      </c>
      <c r="OE57" s="65"/>
      <c r="OF57" s="66">
        <f t="shared" ref="OF57:OG57" si="544">SUM(OF45:OF56)</f>
        <v>0</v>
      </c>
      <c r="OG57" s="64">
        <f t="shared" si="544"/>
        <v>2</v>
      </c>
      <c r="OH57" s="65"/>
      <c r="OI57" s="66">
        <f t="shared" ref="OI57:OJ57" si="545">SUM(OI45:OI56)</f>
        <v>0</v>
      </c>
      <c r="OJ57" s="64">
        <f t="shared" si="545"/>
        <v>0</v>
      </c>
      <c r="OK57" s="65"/>
      <c r="OL57" s="66">
        <f t="shared" ref="OL57:OM57" si="546">SUM(OL45:OL56)</f>
        <v>0</v>
      </c>
      <c r="OM57" s="64">
        <f t="shared" si="546"/>
        <v>0</v>
      </c>
      <c r="ON57" s="65"/>
      <c r="OO57" s="66">
        <f t="shared" ref="OO57:OP57" si="547">SUM(OO45:OO56)</f>
        <v>0</v>
      </c>
      <c r="OP57" s="64">
        <f t="shared" si="547"/>
        <v>0</v>
      </c>
      <c r="OQ57" s="65"/>
      <c r="OR57" s="66">
        <f t="shared" ref="OR57:OS57" si="548">SUM(OR45:OR56)</f>
        <v>0</v>
      </c>
      <c r="OS57" s="64">
        <f t="shared" si="548"/>
        <v>0</v>
      </c>
      <c r="OT57" s="65"/>
      <c r="OU57" s="66">
        <f t="shared" ref="OU57:OV57" si="549">SUM(OU45:OU56)</f>
        <v>0</v>
      </c>
      <c r="OV57" s="64">
        <f t="shared" si="549"/>
        <v>2</v>
      </c>
      <c r="OW57" s="65"/>
      <c r="OX57" s="66">
        <f t="shared" ref="OX57:OY57" si="550">SUM(OX45:OX56)</f>
        <v>0</v>
      </c>
      <c r="OY57" s="64">
        <f t="shared" si="550"/>
        <v>0</v>
      </c>
      <c r="OZ57" s="65"/>
      <c r="PA57" s="66">
        <f t="shared" ref="PA57:PB57" si="551">SUM(PA45:PA56)</f>
        <v>0</v>
      </c>
      <c r="PB57" s="64">
        <f t="shared" si="551"/>
        <v>0</v>
      </c>
      <c r="PC57" s="65"/>
      <c r="PD57" s="66">
        <f t="shared" ref="PD57:PE57" si="552">SUM(PD45:PD56)</f>
        <v>0</v>
      </c>
      <c r="PE57" s="64">
        <f t="shared" si="552"/>
        <v>0</v>
      </c>
      <c r="PF57" s="65"/>
      <c r="PG57" s="66">
        <f t="shared" ref="PG57:PH57" si="553">SUM(PG45:PG56)</f>
        <v>0</v>
      </c>
      <c r="PH57" s="64">
        <f t="shared" si="553"/>
        <v>0</v>
      </c>
      <c r="PI57" s="65"/>
      <c r="PJ57" s="66">
        <f t="shared" ref="PJ57:PK57" si="554">SUM(PJ45:PJ56)</f>
        <v>0</v>
      </c>
      <c r="PK57" s="64">
        <f t="shared" si="554"/>
        <v>0</v>
      </c>
      <c r="PL57" s="65"/>
      <c r="PM57" s="66">
        <f t="shared" ref="PM57:PN57" si="555">SUM(PM45:PM56)</f>
        <v>0</v>
      </c>
      <c r="PN57" s="64">
        <f t="shared" si="555"/>
        <v>0</v>
      </c>
      <c r="PO57" s="65"/>
      <c r="PP57" s="66">
        <f t="shared" ref="PP57:PQ57" si="556">SUM(PP45:PP56)</f>
        <v>0</v>
      </c>
      <c r="PQ57" s="64">
        <f t="shared" si="556"/>
        <v>5</v>
      </c>
      <c r="PR57" s="65"/>
      <c r="PS57" s="66">
        <f t="shared" ref="PS57:PT57" si="557">SUM(PS45:PS56)</f>
        <v>0</v>
      </c>
      <c r="PT57" s="64">
        <f t="shared" si="557"/>
        <v>0</v>
      </c>
      <c r="PU57" s="65"/>
      <c r="PV57" s="66">
        <f t="shared" ref="PV57:PW57" si="558">SUM(PV45:PV56)</f>
        <v>3</v>
      </c>
      <c r="PW57" s="64">
        <f t="shared" si="558"/>
        <v>58</v>
      </c>
      <c r="PX57" s="65"/>
      <c r="PY57" s="66">
        <f t="shared" ref="PY57:PZ57" si="559">SUM(PY45:PY56)</f>
        <v>305</v>
      </c>
      <c r="PZ57" s="64">
        <f t="shared" si="559"/>
        <v>1704</v>
      </c>
      <c r="QA57" s="65"/>
      <c r="QB57" s="66">
        <f t="shared" ref="QB57:QC57" si="560">SUM(QB45:QB56)</f>
        <v>0</v>
      </c>
      <c r="QC57" s="64">
        <f t="shared" si="560"/>
        <v>0</v>
      </c>
      <c r="QD57" s="65"/>
      <c r="QE57" s="66">
        <f t="shared" ref="QE57:QF57" si="561">SUM(QE45:QE56)</f>
        <v>11</v>
      </c>
      <c r="QF57" s="64">
        <f t="shared" si="561"/>
        <v>107</v>
      </c>
      <c r="QG57" s="65"/>
      <c r="QH57" s="66">
        <f t="shared" ref="QH57:QI57" si="562">SUM(QH45:QH56)</f>
        <v>0</v>
      </c>
      <c r="QI57" s="64">
        <f t="shared" si="562"/>
        <v>0</v>
      </c>
      <c r="QJ57" s="65"/>
      <c r="QK57" s="66">
        <f t="shared" ref="QK57:QL57" si="563">SUM(QK45:QK56)</f>
        <v>0</v>
      </c>
      <c r="QL57" s="64">
        <f t="shared" si="563"/>
        <v>0</v>
      </c>
      <c r="QM57" s="65"/>
      <c r="QN57" s="66">
        <f t="shared" ref="QN57:QO57" si="564">SUM(QN45:QN56)</f>
        <v>0</v>
      </c>
      <c r="QO57" s="64">
        <f t="shared" si="564"/>
        <v>0</v>
      </c>
      <c r="QP57" s="65"/>
      <c r="QQ57" s="66">
        <f t="shared" ref="QQ57:QR57" si="565">SUM(QQ45:QQ56)</f>
        <v>0</v>
      </c>
      <c r="QR57" s="64">
        <f t="shared" si="565"/>
        <v>0</v>
      </c>
      <c r="QS57" s="65"/>
      <c r="QT57" s="66">
        <f t="shared" ref="QT57:QU57" si="566">SUM(QT45:QT56)</f>
        <v>247</v>
      </c>
      <c r="QU57" s="64">
        <f t="shared" si="566"/>
        <v>1152</v>
      </c>
      <c r="QV57" s="65"/>
      <c r="QW57" s="66">
        <f t="shared" ref="QW57:QX57" si="567">SUM(QW45:QW56)</f>
        <v>16899</v>
      </c>
      <c r="QX57" s="64">
        <f t="shared" si="567"/>
        <v>30457</v>
      </c>
      <c r="QY57" s="65"/>
      <c r="QZ57" s="102">
        <f t="shared" si="341"/>
        <v>58550</v>
      </c>
      <c r="RA57" s="103">
        <f t="shared" si="342"/>
        <v>111093</v>
      </c>
    </row>
    <row r="58" spans="1:469" x14ac:dyDescent="0.3">
      <c r="A58" s="93">
        <v>2008</v>
      </c>
      <c r="B58" s="97" t="s">
        <v>2</v>
      </c>
      <c r="C58" s="16">
        <v>0</v>
      </c>
      <c r="D58" s="42">
        <v>0</v>
      </c>
      <c r="E58" s="18">
        <f t="shared" ref="E58:E69" si="568">IF(C58=0,0,D58/C58*1000)</f>
        <v>0</v>
      </c>
      <c r="F58" s="16">
        <v>0</v>
      </c>
      <c r="G58" s="42">
        <v>0</v>
      </c>
      <c r="H58" s="18">
        <v>0</v>
      </c>
      <c r="I58" s="16">
        <v>0</v>
      </c>
      <c r="J58" s="42">
        <v>0</v>
      </c>
      <c r="K58" s="18">
        <v>0</v>
      </c>
      <c r="L58" s="16"/>
      <c r="M58" s="42"/>
      <c r="N58" s="18"/>
      <c r="O58" s="16">
        <v>0</v>
      </c>
      <c r="P58" s="42">
        <v>0</v>
      </c>
      <c r="Q58" s="18">
        <v>0</v>
      </c>
      <c r="R58" s="16">
        <v>0</v>
      </c>
      <c r="S58" s="42">
        <v>0</v>
      </c>
      <c r="T58" s="18">
        <v>0</v>
      </c>
      <c r="U58" s="16"/>
      <c r="V58" s="42"/>
      <c r="W58" s="18"/>
      <c r="X58" s="16">
        <v>0</v>
      </c>
      <c r="Y58" s="42">
        <v>0</v>
      </c>
      <c r="Z58" s="18">
        <v>0</v>
      </c>
      <c r="AA58" s="16">
        <v>0</v>
      </c>
      <c r="AB58" s="42">
        <v>0</v>
      </c>
      <c r="AC58" s="18">
        <v>0</v>
      </c>
      <c r="AD58" s="16">
        <v>1</v>
      </c>
      <c r="AE58" s="42">
        <v>4</v>
      </c>
      <c r="AF58" s="18">
        <f>AE58/AD58*1000</f>
        <v>4000</v>
      </c>
      <c r="AG58" s="16">
        <v>0</v>
      </c>
      <c r="AH58" s="42">
        <v>0</v>
      </c>
      <c r="AI58" s="18">
        <v>0</v>
      </c>
      <c r="AJ58" s="16">
        <v>0</v>
      </c>
      <c r="AK58" s="42">
        <v>0</v>
      </c>
      <c r="AL58" s="18">
        <v>0</v>
      </c>
      <c r="AM58" s="16">
        <v>0</v>
      </c>
      <c r="AN58" s="42">
        <v>0</v>
      </c>
      <c r="AO58" s="18">
        <v>0</v>
      </c>
      <c r="AP58" s="16">
        <v>0</v>
      </c>
      <c r="AQ58" s="42">
        <v>0</v>
      </c>
      <c r="AR58" s="18">
        <f t="shared" ref="AR58:AR69" si="569">IF(AP58=0,0,AQ58/AP58*1000)</f>
        <v>0</v>
      </c>
      <c r="AS58" s="16">
        <v>0</v>
      </c>
      <c r="AT58" s="42">
        <v>0</v>
      </c>
      <c r="AU58" s="18">
        <f t="shared" ref="AU58:AU69" si="570">IF(AS58=0,0,AT58/AS58*1000)</f>
        <v>0</v>
      </c>
      <c r="AV58" s="16">
        <v>0</v>
      </c>
      <c r="AW58" s="42">
        <v>0</v>
      </c>
      <c r="AX58" s="18">
        <v>0</v>
      </c>
      <c r="AY58" s="16">
        <v>0</v>
      </c>
      <c r="AZ58" s="42">
        <v>0</v>
      </c>
      <c r="BA58" s="18">
        <v>0</v>
      </c>
      <c r="BB58" s="16"/>
      <c r="BC58" s="42"/>
      <c r="BD58" s="18"/>
      <c r="BE58" s="16">
        <v>0</v>
      </c>
      <c r="BF58" s="42">
        <v>0</v>
      </c>
      <c r="BG58" s="18">
        <v>0</v>
      </c>
      <c r="BH58" s="16"/>
      <c r="BI58" s="42"/>
      <c r="BJ58" s="18"/>
      <c r="BK58" s="16">
        <v>0</v>
      </c>
      <c r="BL58" s="42">
        <v>0</v>
      </c>
      <c r="BM58" s="18">
        <v>0</v>
      </c>
      <c r="BN58" s="16">
        <v>0</v>
      </c>
      <c r="BO58" s="42">
        <v>0</v>
      </c>
      <c r="BP58" s="18">
        <v>0</v>
      </c>
      <c r="BQ58" s="16">
        <v>0</v>
      </c>
      <c r="BR58" s="42">
        <v>0</v>
      </c>
      <c r="BS58" s="18">
        <v>0</v>
      </c>
      <c r="BT58" s="16">
        <v>0</v>
      </c>
      <c r="BU58" s="42">
        <v>0</v>
      </c>
      <c r="BV58" s="18">
        <v>0</v>
      </c>
      <c r="BW58" s="16">
        <v>0</v>
      </c>
      <c r="BX58" s="42">
        <v>0</v>
      </c>
      <c r="BY58" s="18">
        <v>0</v>
      </c>
      <c r="BZ58" s="16">
        <v>0</v>
      </c>
      <c r="CA58" s="42">
        <v>0</v>
      </c>
      <c r="CB58" s="18">
        <v>0</v>
      </c>
      <c r="CC58" s="16">
        <v>0</v>
      </c>
      <c r="CD58" s="42">
        <v>0</v>
      </c>
      <c r="CE58" s="18">
        <v>0</v>
      </c>
      <c r="CF58" s="16">
        <v>0</v>
      </c>
      <c r="CG58" s="42">
        <v>0</v>
      </c>
      <c r="CH58" s="18">
        <v>0</v>
      </c>
      <c r="CI58" s="16">
        <v>0</v>
      </c>
      <c r="CJ58" s="42">
        <v>0</v>
      </c>
      <c r="CK58" s="18">
        <f t="shared" ref="CK58:CK69" si="571">IF(CI58=0,0,CJ58/CI58*1000)</f>
        <v>0</v>
      </c>
      <c r="CL58" s="16">
        <v>0</v>
      </c>
      <c r="CM58" s="42">
        <v>0</v>
      </c>
      <c r="CN58" s="18">
        <v>0</v>
      </c>
      <c r="CO58" s="16">
        <v>0</v>
      </c>
      <c r="CP58" s="42">
        <v>0</v>
      </c>
      <c r="CQ58" s="18">
        <v>0</v>
      </c>
      <c r="CR58" s="16">
        <v>0</v>
      </c>
      <c r="CS58" s="42">
        <v>0</v>
      </c>
      <c r="CT58" s="18">
        <v>0</v>
      </c>
      <c r="CU58" s="16">
        <v>0</v>
      </c>
      <c r="CV58" s="42">
        <v>0</v>
      </c>
      <c r="CW58" s="18">
        <v>0</v>
      </c>
      <c r="CX58" s="16">
        <v>34</v>
      </c>
      <c r="CY58" s="42">
        <v>88</v>
      </c>
      <c r="CZ58" s="18">
        <f>CY58/CX58*1000</f>
        <v>2588.2352941176473</v>
      </c>
      <c r="DA58" s="16">
        <v>0</v>
      </c>
      <c r="DB58" s="42">
        <v>0</v>
      </c>
      <c r="DC58" s="18">
        <v>0</v>
      </c>
      <c r="DD58" s="16">
        <v>0</v>
      </c>
      <c r="DE58" s="42">
        <v>0</v>
      </c>
      <c r="DF58" s="18">
        <f t="shared" ref="DF58:DF69" si="572">IF(DD58=0,0,DE58/DD58*1000)</f>
        <v>0</v>
      </c>
      <c r="DG58" s="16">
        <v>0</v>
      </c>
      <c r="DH58" s="42">
        <v>0</v>
      </c>
      <c r="DI58" s="18">
        <v>0</v>
      </c>
      <c r="DJ58" s="16">
        <v>0</v>
      </c>
      <c r="DK58" s="42">
        <v>0</v>
      </c>
      <c r="DL58" s="18">
        <v>0</v>
      </c>
      <c r="DM58" s="16">
        <v>0</v>
      </c>
      <c r="DN58" s="42">
        <v>0</v>
      </c>
      <c r="DO58" s="18">
        <f t="shared" ref="DO58:DO69" si="573">IF(DM58=0,0,DN58/DM58*1000)</f>
        <v>0</v>
      </c>
      <c r="DP58" s="16">
        <v>0</v>
      </c>
      <c r="DQ58" s="42">
        <v>0</v>
      </c>
      <c r="DR58" s="18">
        <v>0</v>
      </c>
      <c r="DS58" s="16">
        <v>0</v>
      </c>
      <c r="DT58" s="42">
        <v>0</v>
      </c>
      <c r="DU58" s="18">
        <v>0</v>
      </c>
      <c r="DV58" s="16">
        <v>0</v>
      </c>
      <c r="DW58" s="42">
        <v>0</v>
      </c>
      <c r="DX58" s="18">
        <v>0</v>
      </c>
      <c r="DY58" s="16">
        <v>0</v>
      </c>
      <c r="DZ58" s="42">
        <v>0</v>
      </c>
      <c r="EA58" s="18">
        <v>0</v>
      </c>
      <c r="EB58" s="16"/>
      <c r="EC58" s="42"/>
      <c r="ED58" s="18"/>
      <c r="EE58" s="16">
        <v>0</v>
      </c>
      <c r="EF58" s="42">
        <v>0</v>
      </c>
      <c r="EG58" s="18">
        <v>0</v>
      </c>
      <c r="EH58" s="16">
        <v>0</v>
      </c>
      <c r="EI58" s="42">
        <v>0</v>
      </c>
      <c r="EJ58" s="18">
        <v>0</v>
      </c>
      <c r="EK58" s="16">
        <v>0</v>
      </c>
      <c r="EL58" s="42">
        <v>0</v>
      </c>
      <c r="EM58" s="18">
        <v>0</v>
      </c>
      <c r="EN58" s="16">
        <v>0</v>
      </c>
      <c r="EO58" s="42">
        <v>0</v>
      </c>
      <c r="EP58" s="18">
        <v>0</v>
      </c>
      <c r="EQ58" s="16">
        <v>0</v>
      </c>
      <c r="ER58" s="42">
        <v>0</v>
      </c>
      <c r="ES58" s="18">
        <v>0</v>
      </c>
      <c r="ET58" s="16">
        <v>0</v>
      </c>
      <c r="EU58" s="42">
        <v>0</v>
      </c>
      <c r="EV58" s="18">
        <v>0</v>
      </c>
      <c r="EW58" s="16">
        <v>0</v>
      </c>
      <c r="EX58" s="42">
        <v>0</v>
      </c>
      <c r="EY58" s="18">
        <v>0</v>
      </c>
      <c r="EZ58" s="16">
        <v>0</v>
      </c>
      <c r="FA58" s="42">
        <v>0</v>
      </c>
      <c r="FB58" s="18">
        <v>0</v>
      </c>
      <c r="FC58" s="16">
        <v>0</v>
      </c>
      <c r="FD58" s="42">
        <v>0</v>
      </c>
      <c r="FE58" s="18">
        <v>0</v>
      </c>
      <c r="FF58" s="16">
        <v>0</v>
      </c>
      <c r="FG58" s="42">
        <v>1</v>
      </c>
      <c r="FH58" s="18">
        <v>0</v>
      </c>
      <c r="FI58" s="16">
        <v>0</v>
      </c>
      <c r="FJ58" s="42">
        <v>0</v>
      </c>
      <c r="FK58" s="18">
        <v>0</v>
      </c>
      <c r="FL58" s="16">
        <v>0</v>
      </c>
      <c r="FM58" s="42">
        <v>0</v>
      </c>
      <c r="FN58" s="18">
        <v>0</v>
      </c>
      <c r="FO58" s="16">
        <v>0</v>
      </c>
      <c r="FP58" s="42">
        <v>0</v>
      </c>
      <c r="FQ58" s="18">
        <v>0</v>
      </c>
      <c r="FR58" s="16">
        <v>0</v>
      </c>
      <c r="FS58" s="42">
        <v>0</v>
      </c>
      <c r="FT58" s="18">
        <v>0</v>
      </c>
      <c r="FU58" s="16">
        <v>0</v>
      </c>
      <c r="FV58" s="42">
        <v>0</v>
      </c>
      <c r="FW58" s="18">
        <f t="shared" ref="FW58:FW69" si="574">IF(FU58=0,0,FV58/FU58*1000)</f>
        <v>0</v>
      </c>
      <c r="FX58" s="16">
        <v>0</v>
      </c>
      <c r="FY58" s="42">
        <v>0</v>
      </c>
      <c r="FZ58" s="18">
        <v>0</v>
      </c>
      <c r="GA58" s="16">
        <v>0</v>
      </c>
      <c r="GB58" s="42">
        <v>0</v>
      </c>
      <c r="GC58" s="18">
        <f t="shared" ref="GC58:GC69" si="575">IF(GA58=0,0,GB58/GA58*1000)</f>
        <v>0</v>
      </c>
      <c r="GD58" s="16">
        <v>0</v>
      </c>
      <c r="GE58" s="42">
        <v>0</v>
      </c>
      <c r="GF58" s="18">
        <v>0</v>
      </c>
      <c r="GG58" s="16">
        <v>0</v>
      </c>
      <c r="GH58" s="42">
        <v>0</v>
      </c>
      <c r="GI58" s="18">
        <v>0</v>
      </c>
      <c r="GJ58" s="16">
        <v>0</v>
      </c>
      <c r="GK58" s="42">
        <v>0</v>
      </c>
      <c r="GL58" s="18">
        <v>0</v>
      </c>
      <c r="GM58" s="16">
        <v>0</v>
      </c>
      <c r="GN58" s="42">
        <v>0</v>
      </c>
      <c r="GO58" s="18">
        <v>0</v>
      </c>
      <c r="GP58" s="16">
        <v>0</v>
      </c>
      <c r="GQ58" s="42">
        <v>0</v>
      </c>
      <c r="GR58" s="18">
        <v>0</v>
      </c>
      <c r="GS58" s="16">
        <v>0</v>
      </c>
      <c r="GT58" s="42">
        <v>0</v>
      </c>
      <c r="GU58" s="18">
        <v>0</v>
      </c>
      <c r="GV58" s="16">
        <v>0</v>
      </c>
      <c r="GW58" s="42">
        <v>0</v>
      </c>
      <c r="GX58" s="18">
        <v>0</v>
      </c>
      <c r="GY58" s="16">
        <v>0</v>
      </c>
      <c r="GZ58" s="42">
        <v>0</v>
      </c>
      <c r="HA58" s="18">
        <v>0</v>
      </c>
      <c r="HB58" s="16">
        <v>0</v>
      </c>
      <c r="HC58" s="42">
        <v>0</v>
      </c>
      <c r="HD58" s="18">
        <v>0</v>
      </c>
      <c r="HE58" s="16">
        <v>0</v>
      </c>
      <c r="HF58" s="42">
        <v>0</v>
      </c>
      <c r="HG58" s="18">
        <v>0</v>
      </c>
      <c r="HH58" s="16">
        <v>0</v>
      </c>
      <c r="HI58" s="42">
        <v>0</v>
      </c>
      <c r="HJ58" s="18">
        <v>0</v>
      </c>
      <c r="HK58" s="16">
        <v>0</v>
      </c>
      <c r="HL58" s="42">
        <v>0</v>
      </c>
      <c r="HM58" s="18">
        <v>0</v>
      </c>
      <c r="HN58" s="16">
        <v>0</v>
      </c>
      <c r="HO58" s="42">
        <v>0</v>
      </c>
      <c r="HP58" s="18">
        <v>0</v>
      </c>
      <c r="HQ58" s="16">
        <v>0</v>
      </c>
      <c r="HR58" s="42">
        <v>0</v>
      </c>
      <c r="HS58" s="18">
        <v>0</v>
      </c>
      <c r="HT58" s="16">
        <v>0</v>
      </c>
      <c r="HU58" s="42">
        <v>0</v>
      </c>
      <c r="HV58" s="18">
        <v>0</v>
      </c>
      <c r="HW58" s="16">
        <v>0</v>
      </c>
      <c r="HX58" s="42">
        <v>0</v>
      </c>
      <c r="HY58" s="18">
        <v>0</v>
      </c>
      <c r="HZ58" s="16">
        <v>0</v>
      </c>
      <c r="IA58" s="42">
        <v>0</v>
      </c>
      <c r="IB58" s="18">
        <v>0</v>
      </c>
      <c r="IC58" s="16">
        <v>0</v>
      </c>
      <c r="ID58" s="42">
        <v>0</v>
      </c>
      <c r="IE58" s="18">
        <v>0</v>
      </c>
      <c r="IF58" s="16">
        <v>0</v>
      </c>
      <c r="IG58" s="42">
        <v>0</v>
      </c>
      <c r="IH58" s="18">
        <v>0</v>
      </c>
      <c r="II58" s="16"/>
      <c r="IJ58" s="42"/>
      <c r="IK58" s="18"/>
      <c r="IL58" s="16">
        <v>0</v>
      </c>
      <c r="IM58" s="42">
        <v>0</v>
      </c>
      <c r="IN58" s="18">
        <f t="shared" ref="IN58:IN69" si="576">IF(IL58=0,0,IM58/IL58*1000)</f>
        <v>0</v>
      </c>
      <c r="IO58" s="16">
        <v>0</v>
      </c>
      <c r="IP58" s="42">
        <v>0</v>
      </c>
      <c r="IQ58" s="18">
        <f t="shared" ref="IQ58:IQ69" si="577">IF(IO58=0,0,IP58/IO58*1000)</f>
        <v>0</v>
      </c>
      <c r="IR58" s="16">
        <v>0</v>
      </c>
      <c r="IS58" s="42">
        <v>0</v>
      </c>
      <c r="IT58" s="18">
        <f t="shared" ref="IT58:IT69" si="578">IF(IR58=0,0,IS58/IR58*1000)</f>
        <v>0</v>
      </c>
      <c r="IU58" s="16">
        <v>0</v>
      </c>
      <c r="IV58" s="42">
        <v>0</v>
      </c>
      <c r="IW58" s="18">
        <v>0</v>
      </c>
      <c r="IX58" s="16">
        <v>0</v>
      </c>
      <c r="IY58" s="42">
        <v>0</v>
      </c>
      <c r="IZ58" s="18">
        <v>0</v>
      </c>
      <c r="JA58" s="16">
        <v>0</v>
      </c>
      <c r="JB58" s="42">
        <v>0</v>
      </c>
      <c r="JC58" s="18">
        <v>0</v>
      </c>
      <c r="JD58" s="16"/>
      <c r="JE58" s="42"/>
      <c r="JF58" s="18"/>
      <c r="JG58" s="16">
        <v>0</v>
      </c>
      <c r="JH58" s="42">
        <v>0</v>
      </c>
      <c r="JI58" s="18">
        <v>0</v>
      </c>
      <c r="JJ58" s="16">
        <v>0</v>
      </c>
      <c r="JK58" s="42">
        <v>0</v>
      </c>
      <c r="JL58" s="18">
        <f t="shared" ref="JL58:JL69" si="579">IF(JJ58=0,0,JK58/JJ58*1000)</f>
        <v>0</v>
      </c>
      <c r="JM58" s="16"/>
      <c r="JN58" s="42"/>
      <c r="JO58" s="18"/>
      <c r="JP58" s="16">
        <v>0</v>
      </c>
      <c r="JQ58" s="42">
        <v>0</v>
      </c>
      <c r="JR58" s="18">
        <v>0</v>
      </c>
      <c r="JS58" s="16">
        <v>0</v>
      </c>
      <c r="JT58" s="42">
        <v>0</v>
      </c>
      <c r="JU58" s="18">
        <v>0</v>
      </c>
      <c r="JV58" s="16">
        <v>0</v>
      </c>
      <c r="JW58" s="42">
        <v>0</v>
      </c>
      <c r="JX58" s="18">
        <v>0</v>
      </c>
      <c r="JY58" s="16">
        <v>0</v>
      </c>
      <c r="JZ58" s="42">
        <v>0</v>
      </c>
      <c r="KA58" s="18">
        <v>0</v>
      </c>
      <c r="KB58" s="16">
        <v>0</v>
      </c>
      <c r="KC58" s="42">
        <v>0</v>
      </c>
      <c r="KD58" s="18">
        <v>0</v>
      </c>
      <c r="KE58" s="16">
        <v>566</v>
      </c>
      <c r="KF58" s="42">
        <v>926</v>
      </c>
      <c r="KG58" s="18">
        <f>KF58/KE58*1000</f>
        <v>1636.0424028268551</v>
      </c>
      <c r="KH58" s="16">
        <v>0</v>
      </c>
      <c r="KI58" s="42">
        <v>0</v>
      </c>
      <c r="KJ58" s="18">
        <v>0</v>
      </c>
      <c r="KK58" s="16">
        <v>0</v>
      </c>
      <c r="KL58" s="42">
        <v>0</v>
      </c>
      <c r="KM58" s="18">
        <v>0</v>
      </c>
      <c r="KN58" s="16">
        <v>0</v>
      </c>
      <c r="KO58" s="42">
        <v>0</v>
      </c>
      <c r="KP58" s="18">
        <v>0</v>
      </c>
      <c r="KQ58" s="16">
        <v>0</v>
      </c>
      <c r="KR58" s="42">
        <v>0</v>
      </c>
      <c r="KS58" s="18">
        <v>0</v>
      </c>
      <c r="KT58" s="16">
        <v>0</v>
      </c>
      <c r="KU58" s="42">
        <v>0</v>
      </c>
      <c r="KV58" s="18">
        <v>0</v>
      </c>
      <c r="KW58" s="16">
        <v>0</v>
      </c>
      <c r="KX58" s="42">
        <v>0</v>
      </c>
      <c r="KY58" s="18">
        <v>0</v>
      </c>
      <c r="KZ58" s="16">
        <v>0</v>
      </c>
      <c r="LA58" s="42">
        <v>0</v>
      </c>
      <c r="LB58" s="18">
        <v>0</v>
      </c>
      <c r="LC58" s="16">
        <v>0</v>
      </c>
      <c r="LD58" s="42">
        <v>0</v>
      </c>
      <c r="LE58" s="18">
        <v>0</v>
      </c>
      <c r="LF58" s="16">
        <v>0</v>
      </c>
      <c r="LG58" s="42">
        <v>0</v>
      </c>
      <c r="LH58" s="18">
        <f t="shared" ref="LH58:LH69" si="580">IF(LF58=0,0,LG58/LF58*1000)</f>
        <v>0</v>
      </c>
      <c r="LI58" s="16">
        <v>0</v>
      </c>
      <c r="LJ58" s="42">
        <v>0</v>
      </c>
      <c r="LK58" s="18">
        <v>0</v>
      </c>
      <c r="LL58" s="16">
        <v>0</v>
      </c>
      <c r="LM58" s="42">
        <v>0</v>
      </c>
      <c r="LN58" s="18">
        <v>0</v>
      </c>
      <c r="LO58" s="16">
        <v>0</v>
      </c>
      <c r="LP58" s="42">
        <v>0</v>
      </c>
      <c r="LQ58" s="18">
        <f t="shared" ref="LQ58:LQ69" si="581">IF(LO58=0,0,LP58/LO58*1000)</f>
        <v>0</v>
      </c>
      <c r="LR58" s="16">
        <v>0</v>
      </c>
      <c r="LS58" s="42">
        <v>0</v>
      </c>
      <c r="LT58" s="18">
        <v>0</v>
      </c>
      <c r="LU58" s="16">
        <v>0</v>
      </c>
      <c r="LV58" s="42">
        <v>0</v>
      </c>
      <c r="LW58" s="18">
        <v>0</v>
      </c>
      <c r="LX58" s="16">
        <v>0</v>
      </c>
      <c r="LY58" s="42">
        <v>0</v>
      </c>
      <c r="LZ58" s="18">
        <v>0</v>
      </c>
      <c r="MA58" s="16">
        <v>0</v>
      </c>
      <c r="MB58" s="42">
        <v>0</v>
      </c>
      <c r="MC58" s="18">
        <f t="shared" ref="MC58:MC69" si="582">IF(MA58=0,0,MB58/MA58*1000)</f>
        <v>0</v>
      </c>
      <c r="MD58" s="16">
        <v>0</v>
      </c>
      <c r="ME58" s="42">
        <v>0</v>
      </c>
      <c r="MF58" s="18">
        <v>0</v>
      </c>
      <c r="MG58" s="16">
        <v>0</v>
      </c>
      <c r="MH58" s="42">
        <v>0</v>
      </c>
      <c r="MI58" s="18">
        <v>0</v>
      </c>
      <c r="MJ58" s="16">
        <v>1</v>
      </c>
      <c r="MK58" s="42">
        <v>0</v>
      </c>
      <c r="ML58" s="18">
        <v>0</v>
      </c>
      <c r="MM58" s="16">
        <v>0</v>
      </c>
      <c r="MN58" s="42">
        <v>0</v>
      </c>
      <c r="MO58" s="18">
        <v>0</v>
      </c>
      <c r="MP58" s="16">
        <v>0</v>
      </c>
      <c r="MQ58" s="42">
        <v>0</v>
      </c>
      <c r="MR58" s="18">
        <v>0</v>
      </c>
      <c r="MS58" s="16">
        <v>0</v>
      </c>
      <c r="MT58" s="42">
        <v>0</v>
      </c>
      <c r="MU58" s="18">
        <v>0</v>
      </c>
      <c r="MV58" s="16">
        <v>0</v>
      </c>
      <c r="MW58" s="42">
        <v>0</v>
      </c>
      <c r="MX58" s="18">
        <v>0</v>
      </c>
      <c r="MY58" s="16">
        <v>0</v>
      </c>
      <c r="MZ58" s="42">
        <v>0</v>
      </c>
      <c r="NA58" s="18">
        <v>0</v>
      </c>
      <c r="NB58" s="16">
        <v>0</v>
      </c>
      <c r="NC58" s="42">
        <v>0</v>
      </c>
      <c r="ND58" s="18">
        <v>0</v>
      </c>
      <c r="NE58" s="16">
        <v>0</v>
      </c>
      <c r="NF58" s="42">
        <v>0</v>
      </c>
      <c r="NG58" s="18">
        <v>0</v>
      </c>
      <c r="NH58" s="16">
        <v>0</v>
      </c>
      <c r="NI58" s="42">
        <v>0</v>
      </c>
      <c r="NJ58" s="18">
        <v>0</v>
      </c>
      <c r="NK58" s="16"/>
      <c r="NL58" s="42"/>
      <c r="NM58" s="18"/>
      <c r="NN58" s="16"/>
      <c r="NO58" s="42"/>
      <c r="NP58" s="18"/>
      <c r="NQ58" s="16">
        <v>0</v>
      </c>
      <c r="NR58" s="42">
        <v>0</v>
      </c>
      <c r="NS58" s="18">
        <v>0</v>
      </c>
      <c r="NT58" s="16"/>
      <c r="NU58" s="42"/>
      <c r="NV58" s="18"/>
      <c r="NW58" s="16">
        <v>0</v>
      </c>
      <c r="NX58" s="42">
        <v>0</v>
      </c>
      <c r="NY58" s="18">
        <v>0</v>
      </c>
      <c r="NZ58" s="16">
        <v>0</v>
      </c>
      <c r="OA58" s="42">
        <v>0</v>
      </c>
      <c r="OB58" s="18">
        <v>0</v>
      </c>
      <c r="OC58" s="16">
        <v>0</v>
      </c>
      <c r="OD58" s="42">
        <v>0</v>
      </c>
      <c r="OE58" s="18">
        <v>0</v>
      </c>
      <c r="OF58" s="16">
        <v>0</v>
      </c>
      <c r="OG58" s="42">
        <v>0</v>
      </c>
      <c r="OH58" s="18">
        <v>0</v>
      </c>
      <c r="OI58" s="16">
        <v>0</v>
      </c>
      <c r="OJ58" s="42">
        <v>0</v>
      </c>
      <c r="OK58" s="18">
        <v>0</v>
      </c>
      <c r="OL58" s="16">
        <v>0</v>
      </c>
      <c r="OM58" s="42">
        <v>0</v>
      </c>
      <c r="ON58" s="18">
        <v>0</v>
      </c>
      <c r="OO58" s="16">
        <v>0</v>
      </c>
      <c r="OP58" s="42">
        <v>0</v>
      </c>
      <c r="OQ58" s="18">
        <v>0</v>
      </c>
      <c r="OR58" s="16">
        <v>0</v>
      </c>
      <c r="OS58" s="42">
        <v>0</v>
      </c>
      <c r="OT58" s="18">
        <v>0</v>
      </c>
      <c r="OU58" s="16">
        <v>0</v>
      </c>
      <c r="OV58" s="42">
        <v>0</v>
      </c>
      <c r="OW58" s="18">
        <v>0</v>
      </c>
      <c r="OX58" s="16">
        <v>0</v>
      </c>
      <c r="OY58" s="42">
        <v>0</v>
      </c>
      <c r="OZ58" s="18">
        <v>0</v>
      </c>
      <c r="PA58" s="16">
        <v>0</v>
      </c>
      <c r="PB58" s="42">
        <v>0</v>
      </c>
      <c r="PC58" s="18">
        <v>0</v>
      </c>
      <c r="PD58" s="16">
        <v>0</v>
      </c>
      <c r="PE58" s="42">
        <v>0</v>
      </c>
      <c r="PF58" s="18">
        <v>0</v>
      </c>
      <c r="PG58" s="16">
        <v>0</v>
      </c>
      <c r="PH58" s="42">
        <v>0</v>
      </c>
      <c r="PI58" s="18">
        <v>0</v>
      </c>
      <c r="PJ58" s="16">
        <v>0</v>
      </c>
      <c r="PK58" s="42">
        <v>0</v>
      </c>
      <c r="PL58" s="18">
        <f t="shared" ref="PL58:PL69" si="583">IF(PJ58=0,0,PK58/PJ58*1000)</f>
        <v>0</v>
      </c>
      <c r="PM58" s="16">
        <v>0</v>
      </c>
      <c r="PN58" s="42">
        <v>0</v>
      </c>
      <c r="PO58" s="18">
        <f t="shared" ref="PO58:PO69" si="584">IF(PM58=0,0,PN58/PM58*1000)</f>
        <v>0</v>
      </c>
      <c r="PP58" s="16">
        <v>0</v>
      </c>
      <c r="PQ58" s="42">
        <v>0</v>
      </c>
      <c r="PR58" s="18">
        <v>0</v>
      </c>
      <c r="PS58" s="16">
        <v>0</v>
      </c>
      <c r="PT58" s="42">
        <v>0</v>
      </c>
      <c r="PU58" s="18">
        <v>0</v>
      </c>
      <c r="PV58" s="16">
        <v>0</v>
      </c>
      <c r="PW58" s="42">
        <v>0</v>
      </c>
      <c r="PX58" s="18">
        <v>0</v>
      </c>
      <c r="PY58" s="16">
        <v>25</v>
      </c>
      <c r="PZ58" s="42">
        <v>145</v>
      </c>
      <c r="QA58" s="18">
        <f t="shared" ref="QA58:QA69" si="585">PZ58/PY58*1000</f>
        <v>5800</v>
      </c>
      <c r="QB58" s="16">
        <v>0</v>
      </c>
      <c r="QC58" s="42">
        <v>0</v>
      </c>
      <c r="QD58" s="18">
        <v>0</v>
      </c>
      <c r="QE58" s="16">
        <v>0</v>
      </c>
      <c r="QF58" s="42">
        <v>3</v>
      </c>
      <c r="QG58" s="18">
        <v>0</v>
      </c>
      <c r="QH58" s="16">
        <v>0</v>
      </c>
      <c r="QI58" s="42">
        <v>0</v>
      </c>
      <c r="QJ58" s="18">
        <v>0</v>
      </c>
      <c r="QK58" s="16">
        <v>0</v>
      </c>
      <c r="QL58" s="42">
        <v>0</v>
      </c>
      <c r="QM58" s="18">
        <v>0</v>
      </c>
      <c r="QN58" s="16">
        <v>0</v>
      </c>
      <c r="QO58" s="42">
        <v>0</v>
      </c>
      <c r="QP58" s="18">
        <v>0</v>
      </c>
      <c r="QQ58" s="16">
        <v>0</v>
      </c>
      <c r="QR58" s="42">
        <v>0</v>
      </c>
      <c r="QS58" s="18">
        <v>0</v>
      </c>
      <c r="QT58" s="16">
        <v>30</v>
      </c>
      <c r="QU58" s="42">
        <v>51</v>
      </c>
      <c r="QV58" s="18">
        <f t="shared" ref="QV58:QV69" si="586">QU58/QT58*1000</f>
        <v>1700</v>
      </c>
      <c r="QW58" s="16">
        <v>2376</v>
      </c>
      <c r="QX58" s="42">
        <v>5177</v>
      </c>
      <c r="QY58" s="18">
        <f t="shared" ref="QY58:QY69" si="587">QX58/QW58*1000</f>
        <v>2178.872053872054</v>
      </c>
      <c r="QZ58" s="12">
        <f t="shared" si="341"/>
        <v>3033</v>
      </c>
      <c r="RA58" s="9">
        <f t="shared" si="342"/>
        <v>6395</v>
      </c>
    </row>
    <row r="59" spans="1:469" x14ac:dyDescent="0.3">
      <c r="A59" s="98">
        <v>2008</v>
      </c>
      <c r="B59" s="94" t="s">
        <v>3</v>
      </c>
      <c r="C59" s="12">
        <v>0</v>
      </c>
      <c r="D59" s="4">
        <v>0</v>
      </c>
      <c r="E59" s="9">
        <f t="shared" si="568"/>
        <v>0</v>
      </c>
      <c r="F59" s="12">
        <v>0</v>
      </c>
      <c r="G59" s="4">
        <v>0</v>
      </c>
      <c r="H59" s="9">
        <v>0</v>
      </c>
      <c r="I59" s="12">
        <v>0</v>
      </c>
      <c r="J59" s="4">
        <v>0</v>
      </c>
      <c r="K59" s="9">
        <v>0</v>
      </c>
      <c r="L59" s="12"/>
      <c r="M59" s="4"/>
      <c r="N59" s="9"/>
      <c r="O59" s="12">
        <v>0</v>
      </c>
      <c r="P59" s="4">
        <v>0</v>
      </c>
      <c r="Q59" s="9">
        <v>0</v>
      </c>
      <c r="R59" s="12">
        <v>215</v>
      </c>
      <c r="S59" s="4">
        <v>516</v>
      </c>
      <c r="T59" s="9">
        <f t="shared" ref="T59:T69" si="588">S59/R59*1000</f>
        <v>2400</v>
      </c>
      <c r="U59" s="12"/>
      <c r="V59" s="4"/>
      <c r="W59" s="9"/>
      <c r="X59" s="12">
        <v>0</v>
      </c>
      <c r="Y59" s="4">
        <v>0</v>
      </c>
      <c r="Z59" s="9">
        <v>0</v>
      </c>
      <c r="AA59" s="12">
        <v>0</v>
      </c>
      <c r="AB59" s="4">
        <v>0</v>
      </c>
      <c r="AC59" s="9">
        <v>0</v>
      </c>
      <c r="AD59" s="12">
        <v>2</v>
      </c>
      <c r="AE59" s="4">
        <v>8</v>
      </c>
      <c r="AF59" s="9">
        <f t="shared" ref="AF59:AF68" si="589">AE59/AD59*1000</f>
        <v>4000</v>
      </c>
      <c r="AG59" s="12">
        <v>0</v>
      </c>
      <c r="AH59" s="4">
        <v>0</v>
      </c>
      <c r="AI59" s="9">
        <v>0</v>
      </c>
      <c r="AJ59" s="12">
        <v>0</v>
      </c>
      <c r="AK59" s="4">
        <v>0</v>
      </c>
      <c r="AL59" s="9">
        <v>0</v>
      </c>
      <c r="AM59" s="12">
        <v>0</v>
      </c>
      <c r="AN59" s="4">
        <v>0</v>
      </c>
      <c r="AO59" s="9">
        <v>0</v>
      </c>
      <c r="AP59" s="12">
        <v>0</v>
      </c>
      <c r="AQ59" s="4">
        <v>0</v>
      </c>
      <c r="AR59" s="9">
        <f t="shared" si="569"/>
        <v>0</v>
      </c>
      <c r="AS59" s="12">
        <v>0</v>
      </c>
      <c r="AT59" s="4">
        <v>0</v>
      </c>
      <c r="AU59" s="9">
        <f t="shared" si="570"/>
        <v>0</v>
      </c>
      <c r="AV59" s="12">
        <v>0</v>
      </c>
      <c r="AW59" s="4">
        <v>0</v>
      </c>
      <c r="AX59" s="9">
        <v>0</v>
      </c>
      <c r="AY59" s="12">
        <v>0</v>
      </c>
      <c r="AZ59" s="4">
        <v>0</v>
      </c>
      <c r="BA59" s="9">
        <v>0</v>
      </c>
      <c r="BB59" s="12"/>
      <c r="BC59" s="4"/>
      <c r="BD59" s="9"/>
      <c r="BE59" s="12">
        <v>0</v>
      </c>
      <c r="BF59" s="4">
        <v>0</v>
      </c>
      <c r="BG59" s="9">
        <v>0</v>
      </c>
      <c r="BH59" s="12"/>
      <c r="BI59" s="4"/>
      <c r="BJ59" s="9"/>
      <c r="BK59" s="12">
        <v>0</v>
      </c>
      <c r="BL59" s="4">
        <v>0</v>
      </c>
      <c r="BM59" s="9">
        <v>0</v>
      </c>
      <c r="BN59" s="12">
        <v>0</v>
      </c>
      <c r="BO59" s="4">
        <v>0</v>
      </c>
      <c r="BP59" s="9">
        <v>0</v>
      </c>
      <c r="BQ59" s="12">
        <v>0</v>
      </c>
      <c r="BR59" s="4">
        <v>0</v>
      </c>
      <c r="BS59" s="9">
        <v>0</v>
      </c>
      <c r="BT59" s="12">
        <v>0</v>
      </c>
      <c r="BU59" s="4">
        <v>0</v>
      </c>
      <c r="BV59" s="9">
        <v>0</v>
      </c>
      <c r="BW59" s="12">
        <v>0</v>
      </c>
      <c r="BX59" s="4">
        <v>0</v>
      </c>
      <c r="BY59" s="9">
        <v>0</v>
      </c>
      <c r="BZ59" s="12">
        <v>0</v>
      </c>
      <c r="CA59" s="4">
        <v>0</v>
      </c>
      <c r="CB59" s="9">
        <v>0</v>
      </c>
      <c r="CC59" s="12">
        <v>0</v>
      </c>
      <c r="CD59" s="4">
        <v>0</v>
      </c>
      <c r="CE59" s="9">
        <v>0</v>
      </c>
      <c r="CF59" s="12">
        <v>0</v>
      </c>
      <c r="CG59" s="4">
        <v>0</v>
      </c>
      <c r="CH59" s="9">
        <v>0</v>
      </c>
      <c r="CI59" s="12">
        <v>0</v>
      </c>
      <c r="CJ59" s="4">
        <v>0</v>
      </c>
      <c r="CK59" s="9">
        <f t="shared" si="571"/>
        <v>0</v>
      </c>
      <c r="CL59" s="12">
        <v>0</v>
      </c>
      <c r="CM59" s="4">
        <v>0</v>
      </c>
      <c r="CN59" s="9">
        <v>0</v>
      </c>
      <c r="CO59" s="12">
        <v>0</v>
      </c>
      <c r="CP59" s="4">
        <v>0</v>
      </c>
      <c r="CQ59" s="9">
        <v>0</v>
      </c>
      <c r="CR59" s="12">
        <v>0</v>
      </c>
      <c r="CS59" s="4">
        <v>0</v>
      </c>
      <c r="CT59" s="9">
        <v>0</v>
      </c>
      <c r="CU59" s="12">
        <v>0</v>
      </c>
      <c r="CV59" s="4">
        <v>0</v>
      </c>
      <c r="CW59" s="9">
        <v>0</v>
      </c>
      <c r="CX59" s="12">
        <v>54</v>
      </c>
      <c r="CY59" s="4">
        <v>149</v>
      </c>
      <c r="CZ59" s="9">
        <f t="shared" ref="CZ59:CZ69" si="590">CY59/CX59*1000</f>
        <v>2759.2592592592591</v>
      </c>
      <c r="DA59" s="12">
        <v>0</v>
      </c>
      <c r="DB59" s="4">
        <v>0</v>
      </c>
      <c r="DC59" s="9">
        <v>0</v>
      </c>
      <c r="DD59" s="12">
        <v>0</v>
      </c>
      <c r="DE59" s="4">
        <v>0</v>
      </c>
      <c r="DF59" s="9">
        <f t="shared" si="572"/>
        <v>0</v>
      </c>
      <c r="DG59" s="12">
        <v>0</v>
      </c>
      <c r="DH59" s="4">
        <v>0</v>
      </c>
      <c r="DI59" s="9">
        <v>0</v>
      </c>
      <c r="DJ59" s="12">
        <v>0</v>
      </c>
      <c r="DK59" s="4">
        <v>0</v>
      </c>
      <c r="DL59" s="9">
        <v>0</v>
      </c>
      <c r="DM59" s="12">
        <v>0</v>
      </c>
      <c r="DN59" s="4">
        <v>0</v>
      </c>
      <c r="DO59" s="9">
        <f t="shared" si="573"/>
        <v>0</v>
      </c>
      <c r="DP59" s="12">
        <v>0</v>
      </c>
      <c r="DQ59" s="4">
        <v>0</v>
      </c>
      <c r="DR59" s="9">
        <v>0</v>
      </c>
      <c r="DS59" s="12">
        <v>0</v>
      </c>
      <c r="DT59" s="4">
        <v>0</v>
      </c>
      <c r="DU59" s="9">
        <v>0</v>
      </c>
      <c r="DV59" s="12">
        <v>0</v>
      </c>
      <c r="DW59" s="4">
        <v>0</v>
      </c>
      <c r="DX59" s="9">
        <v>0</v>
      </c>
      <c r="DY59" s="12">
        <v>0</v>
      </c>
      <c r="DZ59" s="4">
        <v>0</v>
      </c>
      <c r="EA59" s="9">
        <v>0</v>
      </c>
      <c r="EB59" s="12"/>
      <c r="EC59" s="4"/>
      <c r="ED59" s="9"/>
      <c r="EE59" s="12">
        <v>0</v>
      </c>
      <c r="EF59" s="4">
        <v>0</v>
      </c>
      <c r="EG59" s="9">
        <v>0</v>
      </c>
      <c r="EH59" s="12">
        <v>0</v>
      </c>
      <c r="EI59" s="4">
        <v>0</v>
      </c>
      <c r="EJ59" s="9">
        <v>0</v>
      </c>
      <c r="EK59" s="12">
        <v>0</v>
      </c>
      <c r="EL59" s="4">
        <v>0</v>
      </c>
      <c r="EM59" s="9">
        <v>0</v>
      </c>
      <c r="EN59" s="12">
        <v>0</v>
      </c>
      <c r="EO59" s="4">
        <v>0</v>
      </c>
      <c r="EP59" s="9">
        <v>0</v>
      </c>
      <c r="EQ59" s="12">
        <v>0</v>
      </c>
      <c r="ER59" s="4">
        <v>0</v>
      </c>
      <c r="ES59" s="9">
        <v>0</v>
      </c>
      <c r="ET59" s="12">
        <v>0</v>
      </c>
      <c r="EU59" s="4">
        <v>0</v>
      </c>
      <c r="EV59" s="9">
        <v>0</v>
      </c>
      <c r="EW59" s="12">
        <v>0</v>
      </c>
      <c r="EX59" s="4">
        <v>0</v>
      </c>
      <c r="EY59" s="9">
        <v>0</v>
      </c>
      <c r="EZ59" s="12">
        <v>0</v>
      </c>
      <c r="FA59" s="4">
        <v>0</v>
      </c>
      <c r="FB59" s="9">
        <v>0</v>
      </c>
      <c r="FC59" s="12">
        <v>0</v>
      </c>
      <c r="FD59" s="4">
        <v>0</v>
      </c>
      <c r="FE59" s="9">
        <v>0</v>
      </c>
      <c r="FF59" s="12">
        <v>0</v>
      </c>
      <c r="FG59" s="4">
        <v>1</v>
      </c>
      <c r="FH59" s="9">
        <v>0</v>
      </c>
      <c r="FI59" s="12">
        <v>0</v>
      </c>
      <c r="FJ59" s="4">
        <v>0</v>
      </c>
      <c r="FK59" s="9">
        <v>0</v>
      </c>
      <c r="FL59" s="12">
        <v>0</v>
      </c>
      <c r="FM59" s="4">
        <v>0</v>
      </c>
      <c r="FN59" s="9">
        <v>0</v>
      </c>
      <c r="FO59" s="12">
        <v>0</v>
      </c>
      <c r="FP59" s="4">
        <v>0</v>
      </c>
      <c r="FQ59" s="9">
        <v>0</v>
      </c>
      <c r="FR59" s="12">
        <v>34</v>
      </c>
      <c r="FS59" s="4">
        <v>89</v>
      </c>
      <c r="FT59" s="9">
        <f t="shared" ref="FT59:FT61" si="591">FS59/FR59*1000</f>
        <v>2617.6470588235293</v>
      </c>
      <c r="FU59" s="12">
        <v>0</v>
      </c>
      <c r="FV59" s="4">
        <v>0</v>
      </c>
      <c r="FW59" s="9">
        <f t="shared" si="574"/>
        <v>0</v>
      </c>
      <c r="FX59" s="12">
        <v>0</v>
      </c>
      <c r="FY59" s="4">
        <v>0</v>
      </c>
      <c r="FZ59" s="9">
        <v>0</v>
      </c>
      <c r="GA59" s="12">
        <v>0</v>
      </c>
      <c r="GB59" s="4">
        <v>0</v>
      </c>
      <c r="GC59" s="9">
        <f t="shared" si="575"/>
        <v>0</v>
      </c>
      <c r="GD59" s="12">
        <v>0</v>
      </c>
      <c r="GE59" s="4">
        <v>0</v>
      </c>
      <c r="GF59" s="9">
        <v>0</v>
      </c>
      <c r="GG59" s="12">
        <v>0</v>
      </c>
      <c r="GH59" s="4">
        <v>0</v>
      </c>
      <c r="GI59" s="9">
        <v>0</v>
      </c>
      <c r="GJ59" s="12">
        <v>0</v>
      </c>
      <c r="GK59" s="4">
        <v>0</v>
      </c>
      <c r="GL59" s="9">
        <v>0</v>
      </c>
      <c r="GM59" s="12">
        <v>0</v>
      </c>
      <c r="GN59" s="4">
        <v>0</v>
      </c>
      <c r="GO59" s="9">
        <v>0</v>
      </c>
      <c r="GP59" s="12">
        <v>0</v>
      </c>
      <c r="GQ59" s="4">
        <v>0</v>
      </c>
      <c r="GR59" s="9">
        <v>0</v>
      </c>
      <c r="GS59" s="12">
        <v>0</v>
      </c>
      <c r="GT59" s="4">
        <v>0</v>
      </c>
      <c r="GU59" s="9">
        <v>0</v>
      </c>
      <c r="GV59" s="12">
        <v>0</v>
      </c>
      <c r="GW59" s="4">
        <v>0</v>
      </c>
      <c r="GX59" s="9">
        <v>0</v>
      </c>
      <c r="GY59" s="12">
        <v>0</v>
      </c>
      <c r="GZ59" s="4">
        <v>0</v>
      </c>
      <c r="HA59" s="9">
        <v>0</v>
      </c>
      <c r="HB59" s="12">
        <v>0</v>
      </c>
      <c r="HC59" s="4">
        <v>0</v>
      </c>
      <c r="HD59" s="9">
        <v>0</v>
      </c>
      <c r="HE59" s="12">
        <v>0</v>
      </c>
      <c r="HF59" s="4">
        <v>0</v>
      </c>
      <c r="HG59" s="9">
        <v>0</v>
      </c>
      <c r="HH59" s="12">
        <v>0</v>
      </c>
      <c r="HI59" s="4">
        <v>0</v>
      </c>
      <c r="HJ59" s="9">
        <v>0</v>
      </c>
      <c r="HK59" s="12">
        <v>0</v>
      </c>
      <c r="HL59" s="4">
        <v>0</v>
      </c>
      <c r="HM59" s="9">
        <v>0</v>
      </c>
      <c r="HN59" s="12">
        <v>0</v>
      </c>
      <c r="HO59" s="4">
        <v>0</v>
      </c>
      <c r="HP59" s="9">
        <v>0</v>
      </c>
      <c r="HQ59" s="12">
        <v>0</v>
      </c>
      <c r="HR59" s="4">
        <v>0</v>
      </c>
      <c r="HS59" s="9">
        <v>0</v>
      </c>
      <c r="HT59" s="12">
        <v>0</v>
      </c>
      <c r="HU59" s="4">
        <v>0</v>
      </c>
      <c r="HV59" s="9">
        <v>0</v>
      </c>
      <c r="HW59" s="12">
        <v>0</v>
      </c>
      <c r="HX59" s="4">
        <v>0</v>
      </c>
      <c r="HY59" s="9">
        <v>0</v>
      </c>
      <c r="HZ59" s="12">
        <v>0</v>
      </c>
      <c r="IA59" s="4">
        <v>0</v>
      </c>
      <c r="IB59" s="9">
        <v>0</v>
      </c>
      <c r="IC59" s="12">
        <v>0</v>
      </c>
      <c r="ID59" s="4">
        <v>0</v>
      </c>
      <c r="IE59" s="9">
        <v>0</v>
      </c>
      <c r="IF59" s="12">
        <v>0</v>
      </c>
      <c r="IG59" s="4">
        <v>0</v>
      </c>
      <c r="IH59" s="9">
        <v>0</v>
      </c>
      <c r="II59" s="12"/>
      <c r="IJ59" s="4"/>
      <c r="IK59" s="9"/>
      <c r="IL59" s="12">
        <v>0</v>
      </c>
      <c r="IM59" s="4">
        <v>0</v>
      </c>
      <c r="IN59" s="9">
        <f t="shared" si="576"/>
        <v>0</v>
      </c>
      <c r="IO59" s="12">
        <v>0</v>
      </c>
      <c r="IP59" s="4">
        <v>0</v>
      </c>
      <c r="IQ59" s="9">
        <f t="shared" si="577"/>
        <v>0</v>
      </c>
      <c r="IR59" s="12">
        <v>0</v>
      </c>
      <c r="IS59" s="4">
        <v>0</v>
      </c>
      <c r="IT59" s="9">
        <f t="shared" si="578"/>
        <v>0</v>
      </c>
      <c r="IU59" s="12">
        <v>0</v>
      </c>
      <c r="IV59" s="4">
        <v>0</v>
      </c>
      <c r="IW59" s="9">
        <v>0</v>
      </c>
      <c r="IX59" s="12">
        <v>2</v>
      </c>
      <c r="IY59" s="4">
        <v>5</v>
      </c>
      <c r="IZ59" s="9">
        <f t="shared" ref="IZ59:IZ61" si="592">IY59/IX59*1000</f>
        <v>2500</v>
      </c>
      <c r="JA59" s="12">
        <v>0</v>
      </c>
      <c r="JB59" s="4">
        <v>0</v>
      </c>
      <c r="JC59" s="9">
        <v>0</v>
      </c>
      <c r="JD59" s="12"/>
      <c r="JE59" s="4"/>
      <c r="JF59" s="9"/>
      <c r="JG59" s="12">
        <v>0</v>
      </c>
      <c r="JH59" s="4">
        <v>0</v>
      </c>
      <c r="JI59" s="9">
        <v>0</v>
      </c>
      <c r="JJ59" s="12">
        <v>0</v>
      </c>
      <c r="JK59" s="4">
        <v>0</v>
      </c>
      <c r="JL59" s="9">
        <f t="shared" si="579"/>
        <v>0</v>
      </c>
      <c r="JM59" s="12"/>
      <c r="JN59" s="4"/>
      <c r="JO59" s="9"/>
      <c r="JP59" s="12">
        <v>0</v>
      </c>
      <c r="JQ59" s="4">
        <v>0</v>
      </c>
      <c r="JR59" s="9">
        <v>0</v>
      </c>
      <c r="JS59" s="12">
        <v>0</v>
      </c>
      <c r="JT59" s="4">
        <v>0</v>
      </c>
      <c r="JU59" s="9">
        <v>0</v>
      </c>
      <c r="JV59" s="12">
        <v>0</v>
      </c>
      <c r="JW59" s="4">
        <v>0</v>
      </c>
      <c r="JX59" s="9">
        <v>0</v>
      </c>
      <c r="JY59" s="12">
        <v>0</v>
      </c>
      <c r="JZ59" s="4">
        <v>0</v>
      </c>
      <c r="KA59" s="9">
        <v>0</v>
      </c>
      <c r="KB59" s="12">
        <v>0</v>
      </c>
      <c r="KC59" s="4">
        <v>0</v>
      </c>
      <c r="KD59" s="9">
        <v>0</v>
      </c>
      <c r="KE59" s="12">
        <v>28</v>
      </c>
      <c r="KF59" s="4">
        <v>14</v>
      </c>
      <c r="KG59" s="9">
        <f t="shared" ref="KG59:KG69" si="593">KF59/KE59*1000</f>
        <v>500</v>
      </c>
      <c r="KH59" s="12">
        <v>0</v>
      </c>
      <c r="KI59" s="4">
        <v>0</v>
      </c>
      <c r="KJ59" s="9">
        <v>0</v>
      </c>
      <c r="KK59" s="12">
        <v>0</v>
      </c>
      <c r="KL59" s="4">
        <v>0</v>
      </c>
      <c r="KM59" s="9">
        <v>0</v>
      </c>
      <c r="KN59" s="12">
        <v>0</v>
      </c>
      <c r="KO59" s="4">
        <v>0</v>
      </c>
      <c r="KP59" s="9">
        <v>0</v>
      </c>
      <c r="KQ59" s="12">
        <v>0</v>
      </c>
      <c r="KR59" s="4">
        <v>0</v>
      </c>
      <c r="KS59" s="9">
        <v>0</v>
      </c>
      <c r="KT59" s="12">
        <v>0</v>
      </c>
      <c r="KU59" s="4">
        <v>0</v>
      </c>
      <c r="KV59" s="9">
        <v>0</v>
      </c>
      <c r="KW59" s="12">
        <v>0</v>
      </c>
      <c r="KX59" s="4">
        <v>0</v>
      </c>
      <c r="KY59" s="9">
        <v>0</v>
      </c>
      <c r="KZ59" s="12">
        <v>0</v>
      </c>
      <c r="LA59" s="4">
        <v>0</v>
      </c>
      <c r="LB59" s="9">
        <v>0</v>
      </c>
      <c r="LC59" s="12">
        <v>0</v>
      </c>
      <c r="LD59" s="4">
        <v>0</v>
      </c>
      <c r="LE59" s="9">
        <v>0</v>
      </c>
      <c r="LF59" s="12">
        <v>0</v>
      </c>
      <c r="LG59" s="4">
        <v>0</v>
      </c>
      <c r="LH59" s="9">
        <f t="shared" si="580"/>
        <v>0</v>
      </c>
      <c r="LI59" s="12">
        <v>0</v>
      </c>
      <c r="LJ59" s="4">
        <v>0</v>
      </c>
      <c r="LK59" s="9">
        <v>0</v>
      </c>
      <c r="LL59" s="12">
        <v>0</v>
      </c>
      <c r="LM59" s="4">
        <v>0</v>
      </c>
      <c r="LN59" s="9">
        <v>0</v>
      </c>
      <c r="LO59" s="12">
        <v>0</v>
      </c>
      <c r="LP59" s="4">
        <v>0</v>
      </c>
      <c r="LQ59" s="9">
        <f t="shared" si="581"/>
        <v>0</v>
      </c>
      <c r="LR59" s="12">
        <v>0</v>
      </c>
      <c r="LS59" s="4">
        <v>0</v>
      </c>
      <c r="LT59" s="9">
        <v>0</v>
      </c>
      <c r="LU59" s="12">
        <v>0</v>
      </c>
      <c r="LV59" s="4">
        <v>0</v>
      </c>
      <c r="LW59" s="9">
        <v>0</v>
      </c>
      <c r="LX59" s="12">
        <v>0</v>
      </c>
      <c r="LY59" s="4">
        <v>0</v>
      </c>
      <c r="LZ59" s="9">
        <v>0</v>
      </c>
      <c r="MA59" s="12">
        <v>0</v>
      </c>
      <c r="MB59" s="4">
        <v>0</v>
      </c>
      <c r="MC59" s="9">
        <f t="shared" si="582"/>
        <v>0</v>
      </c>
      <c r="MD59" s="12">
        <v>0</v>
      </c>
      <c r="ME59" s="4">
        <v>0</v>
      </c>
      <c r="MF59" s="9">
        <v>0</v>
      </c>
      <c r="MG59" s="12">
        <v>0</v>
      </c>
      <c r="MH59" s="4">
        <v>0</v>
      </c>
      <c r="MI59" s="9">
        <v>0</v>
      </c>
      <c r="MJ59" s="12">
        <v>0</v>
      </c>
      <c r="MK59" s="4">
        <v>5</v>
      </c>
      <c r="ML59" s="9">
        <v>0</v>
      </c>
      <c r="MM59" s="12">
        <v>0</v>
      </c>
      <c r="MN59" s="4">
        <v>0</v>
      </c>
      <c r="MO59" s="9">
        <v>0</v>
      </c>
      <c r="MP59" s="12">
        <v>0</v>
      </c>
      <c r="MQ59" s="4">
        <v>0</v>
      </c>
      <c r="MR59" s="9">
        <v>0</v>
      </c>
      <c r="MS59" s="12">
        <v>0</v>
      </c>
      <c r="MT59" s="4">
        <v>0</v>
      </c>
      <c r="MU59" s="9">
        <v>0</v>
      </c>
      <c r="MV59" s="12">
        <v>0</v>
      </c>
      <c r="MW59" s="4">
        <v>0</v>
      </c>
      <c r="MX59" s="9">
        <v>0</v>
      </c>
      <c r="MY59" s="12">
        <v>0</v>
      </c>
      <c r="MZ59" s="4">
        <v>0</v>
      </c>
      <c r="NA59" s="9">
        <v>0</v>
      </c>
      <c r="NB59" s="12">
        <v>0</v>
      </c>
      <c r="NC59" s="4">
        <v>0</v>
      </c>
      <c r="ND59" s="9">
        <v>0</v>
      </c>
      <c r="NE59" s="12">
        <v>0</v>
      </c>
      <c r="NF59" s="4">
        <v>0</v>
      </c>
      <c r="NG59" s="9">
        <v>0</v>
      </c>
      <c r="NH59" s="12">
        <v>0</v>
      </c>
      <c r="NI59" s="4">
        <v>0</v>
      </c>
      <c r="NJ59" s="9">
        <v>0</v>
      </c>
      <c r="NK59" s="12"/>
      <c r="NL59" s="4"/>
      <c r="NM59" s="9"/>
      <c r="NN59" s="12"/>
      <c r="NO59" s="4"/>
      <c r="NP59" s="9"/>
      <c r="NQ59" s="12">
        <v>0</v>
      </c>
      <c r="NR59" s="4">
        <v>0</v>
      </c>
      <c r="NS59" s="9">
        <v>0</v>
      </c>
      <c r="NT59" s="12"/>
      <c r="NU59" s="221"/>
      <c r="NV59" s="9"/>
      <c r="NW59" s="12">
        <v>0</v>
      </c>
      <c r="NX59" s="4">
        <v>0</v>
      </c>
      <c r="NY59" s="9">
        <v>0</v>
      </c>
      <c r="NZ59" s="12">
        <v>0</v>
      </c>
      <c r="OA59" s="4">
        <v>0</v>
      </c>
      <c r="OB59" s="9">
        <v>0</v>
      </c>
      <c r="OC59" s="12">
        <v>0</v>
      </c>
      <c r="OD59" s="4">
        <v>0</v>
      </c>
      <c r="OE59" s="9">
        <v>0</v>
      </c>
      <c r="OF59" s="12">
        <v>0</v>
      </c>
      <c r="OG59" s="4">
        <v>0</v>
      </c>
      <c r="OH59" s="9">
        <v>0</v>
      </c>
      <c r="OI59" s="12">
        <v>0</v>
      </c>
      <c r="OJ59" s="4">
        <v>0</v>
      </c>
      <c r="OK59" s="9">
        <v>0</v>
      </c>
      <c r="OL59" s="12">
        <v>0</v>
      </c>
      <c r="OM59" s="4">
        <v>0</v>
      </c>
      <c r="ON59" s="9">
        <v>0</v>
      </c>
      <c r="OO59" s="12">
        <v>0</v>
      </c>
      <c r="OP59" s="4">
        <v>0</v>
      </c>
      <c r="OQ59" s="9">
        <v>0</v>
      </c>
      <c r="OR59" s="12">
        <v>0</v>
      </c>
      <c r="OS59" s="4">
        <v>0</v>
      </c>
      <c r="OT59" s="9">
        <v>0</v>
      </c>
      <c r="OU59" s="12">
        <v>0</v>
      </c>
      <c r="OV59" s="4">
        <v>0</v>
      </c>
      <c r="OW59" s="9">
        <v>0</v>
      </c>
      <c r="OX59" s="12">
        <v>0</v>
      </c>
      <c r="OY59" s="4">
        <v>0</v>
      </c>
      <c r="OZ59" s="9">
        <v>0</v>
      </c>
      <c r="PA59" s="12">
        <v>0</v>
      </c>
      <c r="PB59" s="4">
        <v>0</v>
      </c>
      <c r="PC59" s="9">
        <v>0</v>
      </c>
      <c r="PD59" s="12">
        <v>0</v>
      </c>
      <c r="PE59" s="4">
        <v>0</v>
      </c>
      <c r="PF59" s="9">
        <v>0</v>
      </c>
      <c r="PG59" s="16">
        <v>0</v>
      </c>
      <c r="PH59" s="42">
        <v>0</v>
      </c>
      <c r="PI59" s="18">
        <v>0</v>
      </c>
      <c r="PJ59" s="12">
        <v>0</v>
      </c>
      <c r="PK59" s="4">
        <v>0</v>
      </c>
      <c r="PL59" s="9">
        <f t="shared" si="583"/>
        <v>0</v>
      </c>
      <c r="PM59" s="12">
        <v>0</v>
      </c>
      <c r="PN59" s="4">
        <v>0</v>
      </c>
      <c r="PO59" s="9">
        <f t="shared" si="584"/>
        <v>0</v>
      </c>
      <c r="PP59" s="12">
        <v>0</v>
      </c>
      <c r="PQ59" s="4">
        <v>0</v>
      </c>
      <c r="PR59" s="9">
        <v>0</v>
      </c>
      <c r="PS59" s="12">
        <v>0</v>
      </c>
      <c r="PT59" s="4">
        <v>0</v>
      </c>
      <c r="PU59" s="9">
        <v>0</v>
      </c>
      <c r="PV59" s="12">
        <v>0</v>
      </c>
      <c r="PW59" s="4">
        <v>0</v>
      </c>
      <c r="PX59" s="9">
        <v>0</v>
      </c>
      <c r="PY59" s="12">
        <v>48</v>
      </c>
      <c r="PZ59" s="4">
        <v>210</v>
      </c>
      <c r="QA59" s="9">
        <f t="shared" si="585"/>
        <v>4375</v>
      </c>
      <c r="QB59" s="12">
        <v>0</v>
      </c>
      <c r="QC59" s="4">
        <v>0</v>
      </c>
      <c r="QD59" s="9">
        <v>0</v>
      </c>
      <c r="QE59" s="12">
        <v>0</v>
      </c>
      <c r="QF59" s="4">
        <v>0</v>
      </c>
      <c r="QG59" s="9">
        <v>0</v>
      </c>
      <c r="QH59" s="12">
        <v>0</v>
      </c>
      <c r="QI59" s="4">
        <v>0</v>
      </c>
      <c r="QJ59" s="9">
        <v>0</v>
      </c>
      <c r="QK59" s="12">
        <v>0</v>
      </c>
      <c r="QL59" s="4">
        <v>0</v>
      </c>
      <c r="QM59" s="9">
        <v>0</v>
      </c>
      <c r="QN59" s="12">
        <v>0</v>
      </c>
      <c r="QO59" s="4">
        <v>0</v>
      </c>
      <c r="QP59" s="9">
        <v>0</v>
      </c>
      <c r="QQ59" s="12">
        <v>0</v>
      </c>
      <c r="QR59" s="4">
        <v>0</v>
      </c>
      <c r="QS59" s="9">
        <v>0</v>
      </c>
      <c r="QT59" s="12">
        <v>0</v>
      </c>
      <c r="QU59" s="4">
        <v>0</v>
      </c>
      <c r="QV59" s="9">
        <v>0</v>
      </c>
      <c r="QW59" s="12">
        <v>7606</v>
      </c>
      <c r="QX59" s="4">
        <v>16847</v>
      </c>
      <c r="QY59" s="9">
        <f t="shared" si="587"/>
        <v>2214.9618722061527</v>
      </c>
      <c r="QZ59" s="12">
        <f t="shared" si="341"/>
        <v>7989</v>
      </c>
      <c r="RA59" s="9">
        <f t="shared" si="342"/>
        <v>17844</v>
      </c>
    </row>
    <row r="60" spans="1:469" x14ac:dyDescent="0.3">
      <c r="A60" s="98">
        <v>2008</v>
      </c>
      <c r="B60" s="94" t="s">
        <v>4</v>
      </c>
      <c r="C60" s="12">
        <v>0</v>
      </c>
      <c r="D60" s="4">
        <v>0</v>
      </c>
      <c r="E60" s="9">
        <f t="shared" si="568"/>
        <v>0</v>
      </c>
      <c r="F60" s="12">
        <v>0</v>
      </c>
      <c r="G60" s="4">
        <v>0</v>
      </c>
      <c r="H60" s="9">
        <v>0</v>
      </c>
      <c r="I60" s="12">
        <v>0</v>
      </c>
      <c r="J60" s="4">
        <v>0</v>
      </c>
      <c r="K60" s="9">
        <v>0</v>
      </c>
      <c r="L60" s="12"/>
      <c r="M60" s="4"/>
      <c r="N60" s="9"/>
      <c r="O60" s="12">
        <v>0</v>
      </c>
      <c r="P60" s="4">
        <v>0</v>
      </c>
      <c r="Q60" s="9">
        <v>0</v>
      </c>
      <c r="R60" s="12">
        <v>215</v>
      </c>
      <c r="S60" s="4">
        <v>741</v>
      </c>
      <c r="T60" s="9">
        <f t="shared" si="588"/>
        <v>3446.5116279069766</v>
      </c>
      <c r="U60" s="12"/>
      <c r="V60" s="4"/>
      <c r="W60" s="9"/>
      <c r="X60" s="12">
        <v>0</v>
      </c>
      <c r="Y60" s="4">
        <v>0</v>
      </c>
      <c r="Z60" s="9">
        <v>0</v>
      </c>
      <c r="AA60" s="12">
        <v>0</v>
      </c>
      <c r="AB60" s="4">
        <v>0</v>
      </c>
      <c r="AC60" s="9">
        <v>0</v>
      </c>
      <c r="AD60" s="12">
        <v>0</v>
      </c>
      <c r="AE60" s="4">
        <v>0</v>
      </c>
      <c r="AF60" s="9">
        <v>0</v>
      </c>
      <c r="AG60" s="12">
        <v>0</v>
      </c>
      <c r="AH60" s="4">
        <v>0</v>
      </c>
      <c r="AI60" s="9">
        <v>0</v>
      </c>
      <c r="AJ60" s="12">
        <v>0</v>
      </c>
      <c r="AK60" s="4">
        <v>0</v>
      </c>
      <c r="AL60" s="9">
        <v>0</v>
      </c>
      <c r="AM60" s="12">
        <v>0</v>
      </c>
      <c r="AN60" s="4">
        <v>0</v>
      </c>
      <c r="AO60" s="9">
        <v>0</v>
      </c>
      <c r="AP60" s="12">
        <v>0</v>
      </c>
      <c r="AQ60" s="4">
        <v>0</v>
      </c>
      <c r="AR60" s="9">
        <f t="shared" si="569"/>
        <v>0</v>
      </c>
      <c r="AS60" s="12">
        <v>0</v>
      </c>
      <c r="AT60" s="4">
        <v>0</v>
      </c>
      <c r="AU60" s="9">
        <f t="shared" si="570"/>
        <v>0</v>
      </c>
      <c r="AV60" s="12">
        <v>0</v>
      </c>
      <c r="AW60" s="4">
        <v>0</v>
      </c>
      <c r="AX60" s="9">
        <v>0</v>
      </c>
      <c r="AY60" s="12">
        <v>0</v>
      </c>
      <c r="AZ60" s="4">
        <v>0</v>
      </c>
      <c r="BA60" s="9">
        <v>0</v>
      </c>
      <c r="BB60" s="12"/>
      <c r="BC60" s="4"/>
      <c r="BD60" s="9"/>
      <c r="BE60" s="12">
        <v>0</v>
      </c>
      <c r="BF60" s="4">
        <v>0</v>
      </c>
      <c r="BG60" s="9">
        <v>0</v>
      </c>
      <c r="BH60" s="12"/>
      <c r="BI60" s="4"/>
      <c r="BJ60" s="9"/>
      <c r="BK60" s="12">
        <v>0</v>
      </c>
      <c r="BL60" s="4">
        <v>0</v>
      </c>
      <c r="BM60" s="9">
        <v>0</v>
      </c>
      <c r="BN60" s="12">
        <v>0</v>
      </c>
      <c r="BO60" s="4">
        <v>0</v>
      </c>
      <c r="BP60" s="9">
        <v>0</v>
      </c>
      <c r="BQ60" s="12">
        <v>0</v>
      </c>
      <c r="BR60" s="4">
        <v>0</v>
      </c>
      <c r="BS60" s="9">
        <v>0</v>
      </c>
      <c r="BT60" s="12">
        <v>0</v>
      </c>
      <c r="BU60" s="4">
        <v>0</v>
      </c>
      <c r="BV60" s="9">
        <v>0</v>
      </c>
      <c r="BW60" s="12">
        <v>0</v>
      </c>
      <c r="BX60" s="4">
        <v>0</v>
      </c>
      <c r="BY60" s="9">
        <v>0</v>
      </c>
      <c r="BZ60" s="12">
        <v>0</v>
      </c>
      <c r="CA60" s="4">
        <v>0</v>
      </c>
      <c r="CB60" s="9">
        <v>0</v>
      </c>
      <c r="CC60" s="12">
        <v>0</v>
      </c>
      <c r="CD60" s="4">
        <v>0</v>
      </c>
      <c r="CE60" s="9">
        <v>0</v>
      </c>
      <c r="CF60" s="12">
        <v>0</v>
      </c>
      <c r="CG60" s="4">
        <v>0</v>
      </c>
      <c r="CH60" s="9">
        <v>0</v>
      </c>
      <c r="CI60" s="12">
        <v>0</v>
      </c>
      <c r="CJ60" s="4">
        <v>0</v>
      </c>
      <c r="CK60" s="9">
        <f t="shared" si="571"/>
        <v>0</v>
      </c>
      <c r="CL60" s="12">
        <v>0</v>
      </c>
      <c r="CM60" s="4">
        <v>0</v>
      </c>
      <c r="CN60" s="9">
        <v>0</v>
      </c>
      <c r="CO60" s="12">
        <v>0</v>
      </c>
      <c r="CP60" s="4">
        <v>0</v>
      </c>
      <c r="CQ60" s="9">
        <v>0</v>
      </c>
      <c r="CR60" s="12">
        <v>0</v>
      </c>
      <c r="CS60" s="4">
        <v>0</v>
      </c>
      <c r="CT60" s="9">
        <v>0</v>
      </c>
      <c r="CU60" s="12">
        <v>0</v>
      </c>
      <c r="CV60" s="4">
        <v>0</v>
      </c>
      <c r="CW60" s="9">
        <v>0</v>
      </c>
      <c r="CX60" s="12">
        <v>243</v>
      </c>
      <c r="CY60" s="4">
        <v>740</v>
      </c>
      <c r="CZ60" s="9">
        <f t="shared" si="590"/>
        <v>3045.2674897119341</v>
      </c>
      <c r="DA60" s="12">
        <v>0</v>
      </c>
      <c r="DB60" s="4">
        <v>0</v>
      </c>
      <c r="DC60" s="9">
        <v>0</v>
      </c>
      <c r="DD60" s="12">
        <v>0</v>
      </c>
      <c r="DE60" s="4">
        <v>0</v>
      </c>
      <c r="DF60" s="9">
        <f t="shared" si="572"/>
        <v>0</v>
      </c>
      <c r="DG60" s="12">
        <v>0</v>
      </c>
      <c r="DH60" s="4">
        <v>0</v>
      </c>
      <c r="DI60" s="9">
        <v>0</v>
      </c>
      <c r="DJ60" s="12">
        <v>0</v>
      </c>
      <c r="DK60" s="4">
        <v>0</v>
      </c>
      <c r="DL60" s="9">
        <v>0</v>
      </c>
      <c r="DM60" s="12">
        <v>0</v>
      </c>
      <c r="DN60" s="4">
        <v>0</v>
      </c>
      <c r="DO60" s="9">
        <f t="shared" si="573"/>
        <v>0</v>
      </c>
      <c r="DP60" s="12">
        <v>0</v>
      </c>
      <c r="DQ60" s="4">
        <v>0</v>
      </c>
      <c r="DR60" s="9">
        <v>0</v>
      </c>
      <c r="DS60" s="12">
        <v>0</v>
      </c>
      <c r="DT60" s="4">
        <v>0</v>
      </c>
      <c r="DU60" s="9">
        <v>0</v>
      </c>
      <c r="DV60" s="12">
        <v>0</v>
      </c>
      <c r="DW60" s="4">
        <v>0</v>
      </c>
      <c r="DX60" s="9">
        <v>0</v>
      </c>
      <c r="DY60" s="12">
        <v>0</v>
      </c>
      <c r="DZ60" s="4">
        <v>0</v>
      </c>
      <c r="EA60" s="9">
        <v>0</v>
      </c>
      <c r="EB60" s="12"/>
      <c r="EC60" s="4"/>
      <c r="ED60" s="9"/>
      <c r="EE60" s="12">
        <v>0</v>
      </c>
      <c r="EF60" s="4">
        <v>0</v>
      </c>
      <c r="EG60" s="9">
        <v>0</v>
      </c>
      <c r="EH60" s="12">
        <v>0</v>
      </c>
      <c r="EI60" s="4">
        <v>0</v>
      </c>
      <c r="EJ60" s="9">
        <v>0</v>
      </c>
      <c r="EK60" s="12">
        <v>0</v>
      </c>
      <c r="EL60" s="4">
        <v>0</v>
      </c>
      <c r="EM60" s="9">
        <v>0</v>
      </c>
      <c r="EN60" s="12">
        <v>0</v>
      </c>
      <c r="EO60" s="4">
        <v>0</v>
      </c>
      <c r="EP60" s="9">
        <v>0</v>
      </c>
      <c r="EQ60" s="12">
        <v>0</v>
      </c>
      <c r="ER60" s="4">
        <v>0</v>
      </c>
      <c r="ES60" s="9">
        <v>0</v>
      </c>
      <c r="ET60" s="12">
        <v>0</v>
      </c>
      <c r="EU60" s="4">
        <v>0</v>
      </c>
      <c r="EV60" s="9">
        <v>0</v>
      </c>
      <c r="EW60" s="12">
        <v>0</v>
      </c>
      <c r="EX60" s="4">
        <v>0</v>
      </c>
      <c r="EY60" s="9">
        <v>0</v>
      </c>
      <c r="EZ60" s="12">
        <v>0</v>
      </c>
      <c r="FA60" s="4">
        <v>0</v>
      </c>
      <c r="FB60" s="9">
        <v>0</v>
      </c>
      <c r="FC60" s="12">
        <v>0</v>
      </c>
      <c r="FD60" s="4">
        <v>0</v>
      </c>
      <c r="FE60" s="9">
        <v>0</v>
      </c>
      <c r="FF60" s="12">
        <v>0</v>
      </c>
      <c r="FG60" s="4">
        <v>0</v>
      </c>
      <c r="FH60" s="9">
        <v>0</v>
      </c>
      <c r="FI60" s="12">
        <v>1</v>
      </c>
      <c r="FJ60" s="4">
        <v>8</v>
      </c>
      <c r="FK60" s="9">
        <f t="shared" ref="FK60:FK62" si="594">FJ60/FI60*1000</f>
        <v>8000</v>
      </c>
      <c r="FL60" s="12">
        <v>0</v>
      </c>
      <c r="FM60" s="4">
        <v>0</v>
      </c>
      <c r="FN60" s="9">
        <v>0</v>
      </c>
      <c r="FO60" s="12">
        <v>0</v>
      </c>
      <c r="FP60" s="4">
        <v>0</v>
      </c>
      <c r="FQ60" s="9">
        <v>0</v>
      </c>
      <c r="FR60" s="12">
        <v>0</v>
      </c>
      <c r="FS60" s="4">
        <v>0</v>
      </c>
      <c r="FT60" s="9">
        <v>0</v>
      </c>
      <c r="FU60" s="12">
        <v>0</v>
      </c>
      <c r="FV60" s="4">
        <v>0</v>
      </c>
      <c r="FW60" s="9">
        <f t="shared" si="574"/>
        <v>0</v>
      </c>
      <c r="FX60" s="12">
        <v>0</v>
      </c>
      <c r="FY60" s="4">
        <v>0</v>
      </c>
      <c r="FZ60" s="9">
        <v>0</v>
      </c>
      <c r="GA60" s="12">
        <v>0</v>
      </c>
      <c r="GB60" s="4">
        <v>0</v>
      </c>
      <c r="GC60" s="9">
        <f t="shared" si="575"/>
        <v>0</v>
      </c>
      <c r="GD60" s="12">
        <v>0</v>
      </c>
      <c r="GE60" s="4">
        <v>0</v>
      </c>
      <c r="GF60" s="9">
        <v>0</v>
      </c>
      <c r="GG60" s="12">
        <v>0</v>
      </c>
      <c r="GH60" s="4">
        <v>0</v>
      </c>
      <c r="GI60" s="9">
        <v>0</v>
      </c>
      <c r="GJ60" s="12">
        <v>0</v>
      </c>
      <c r="GK60" s="4">
        <v>0</v>
      </c>
      <c r="GL60" s="9">
        <v>0</v>
      </c>
      <c r="GM60" s="12">
        <v>0</v>
      </c>
      <c r="GN60" s="4">
        <v>0</v>
      </c>
      <c r="GO60" s="9">
        <v>0</v>
      </c>
      <c r="GP60" s="12">
        <v>0</v>
      </c>
      <c r="GQ60" s="4">
        <v>0</v>
      </c>
      <c r="GR60" s="9">
        <v>0</v>
      </c>
      <c r="GS60" s="12">
        <v>0</v>
      </c>
      <c r="GT60" s="4">
        <v>0</v>
      </c>
      <c r="GU60" s="9">
        <v>0</v>
      </c>
      <c r="GV60" s="12">
        <v>0</v>
      </c>
      <c r="GW60" s="4">
        <v>0</v>
      </c>
      <c r="GX60" s="9">
        <v>0</v>
      </c>
      <c r="GY60" s="12">
        <v>0</v>
      </c>
      <c r="GZ60" s="4">
        <v>0</v>
      </c>
      <c r="HA60" s="9">
        <v>0</v>
      </c>
      <c r="HB60" s="12">
        <v>0</v>
      </c>
      <c r="HC60" s="4">
        <v>0</v>
      </c>
      <c r="HD60" s="9">
        <v>0</v>
      </c>
      <c r="HE60" s="12">
        <v>0</v>
      </c>
      <c r="HF60" s="4">
        <v>0</v>
      </c>
      <c r="HG60" s="9">
        <v>0</v>
      </c>
      <c r="HH60" s="12">
        <v>0</v>
      </c>
      <c r="HI60" s="4">
        <v>0</v>
      </c>
      <c r="HJ60" s="9">
        <v>0</v>
      </c>
      <c r="HK60" s="12">
        <v>0</v>
      </c>
      <c r="HL60" s="4">
        <v>0</v>
      </c>
      <c r="HM60" s="9">
        <v>0</v>
      </c>
      <c r="HN60" s="12">
        <v>0</v>
      </c>
      <c r="HO60" s="4">
        <v>0</v>
      </c>
      <c r="HP60" s="9">
        <v>0</v>
      </c>
      <c r="HQ60" s="12">
        <v>0</v>
      </c>
      <c r="HR60" s="4">
        <v>0</v>
      </c>
      <c r="HS60" s="9">
        <v>0</v>
      </c>
      <c r="HT60" s="12">
        <v>0</v>
      </c>
      <c r="HU60" s="4">
        <v>0</v>
      </c>
      <c r="HV60" s="9">
        <v>0</v>
      </c>
      <c r="HW60" s="12">
        <v>0</v>
      </c>
      <c r="HX60" s="4">
        <v>0</v>
      </c>
      <c r="HY60" s="9">
        <v>0</v>
      </c>
      <c r="HZ60" s="12">
        <v>0</v>
      </c>
      <c r="IA60" s="4">
        <v>0</v>
      </c>
      <c r="IB60" s="9">
        <v>0</v>
      </c>
      <c r="IC60" s="12">
        <v>0</v>
      </c>
      <c r="ID60" s="4">
        <v>0</v>
      </c>
      <c r="IE60" s="9">
        <v>0</v>
      </c>
      <c r="IF60" s="12">
        <v>0</v>
      </c>
      <c r="IG60" s="4">
        <v>0</v>
      </c>
      <c r="IH60" s="9">
        <v>0</v>
      </c>
      <c r="II60" s="12"/>
      <c r="IJ60" s="4"/>
      <c r="IK60" s="9"/>
      <c r="IL60" s="12">
        <v>0</v>
      </c>
      <c r="IM60" s="4">
        <v>0</v>
      </c>
      <c r="IN60" s="9">
        <f t="shared" si="576"/>
        <v>0</v>
      </c>
      <c r="IO60" s="12">
        <v>0</v>
      </c>
      <c r="IP60" s="4">
        <v>0</v>
      </c>
      <c r="IQ60" s="9">
        <f t="shared" si="577"/>
        <v>0</v>
      </c>
      <c r="IR60" s="12">
        <v>0</v>
      </c>
      <c r="IS60" s="4">
        <v>0</v>
      </c>
      <c r="IT60" s="9">
        <f t="shared" si="578"/>
        <v>0</v>
      </c>
      <c r="IU60" s="12">
        <v>0</v>
      </c>
      <c r="IV60" s="4">
        <v>0</v>
      </c>
      <c r="IW60" s="9">
        <v>0</v>
      </c>
      <c r="IX60" s="12">
        <v>4</v>
      </c>
      <c r="IY60" s="4">
        <v>20</v>
      </c>
      <c r="IZ60" s="9">
        <f t="shared" si="592"/>
        <v>5000</v>
      </c>
      <c r="JA60" s="12">
        <v>0</v>
      </c>
      <c r="JB60" s="4">
        <v>0</v>
      </c>
      <c r="JC60" s="9">
        <v>0</v>
      </c>
      <c r="JD60" s="12"/>
      <c r="JE60" s="4"/>
      <c r="JF60" s="9"/>
      <c r="JG60" s="12">
        <v>0</v>
      </c>
      <c r="JH60" s="4">
        <v>0</v>
      </c>
      <c r="JI60" s="9">
        <v>0</v>
      </c>
      <c r="JJ60" s="12">
        <v>0</v>
      </c>
      <c r="JK60" s="4">
        <v>0</v>
      </c>
      <c r="JL60" s="9">
        <f t="shared" si="579"/>
        <v>0</v>
      </c>
      <c r="JM60" s="12"/>
      <c r="JN60" s="4"/>
      <c r="JO60" s="9"/>
      <c r="JP60" s="12">
        <v>0</v>
      </c>
      <c r="JQ60" s="4">
        <v>0</v>
      </c>
      <c r="JR60" s="9">
        <v>0</v>
      </c>
      <c r="JS60" s="12">
        <v>0</v>
      </c>
      <c r="JT60" s="4">
        <v>0</v>
      </c>
      <c r="JU60" s="9">
        <v>0</v>
      </c>
      <c r="JV60" s="12">
        <v>0</v>
      </c>
      <c r="JW60" s="4">
        <v>0</v>
      </c>
      <c r="JX60" s="9">
        <v>0</v>
      </c>
      <c r="JY60" s="12">
        <v>0</v>
      </c>
      <c r="JZ60" s="4">
        <v>0</v>
      </c>
      <c r="KA60" s="9">
        <v>0</v>
      </c>
      <c r="KB60" s="12">
        <v>0</v>
      </c>
      <c r="KC60" s="4">
        <v>0</v>
      </c>
      <c r="KD60" s="9">
        <v>0</v>
      </c>
      <c r="KE60" s="12">
        <v>3</v>
      </c>
      <c r="KF60" s="4">
        <v>19</v>
      </c>
      <c r="KG60" s="9">
        <f t="shared" si="593"/>
        <v>6333.333333333333</v>
      </c>
      <c r="KH60" s="12">
        <v>0</v>
      </c>
      <c r="KI60" s="4">
        <v>0</v>
      </c>
      <c r="KJ60" s="9">
        <v>0</v>
      </c>
      <c r="KK60" s="12">
        <v>0</v>
      </c>
      <c r="KL60" s="4">
        <v>0</v>
      </c>
      <c r="KM60" s="9">
        <v>0</v>
      </c>
      <c r="KN60" s="12">
        <v>0</v>
      </c>
      <c r="KO60" s="4">
        <v>0</v>
      </c>
      <c r="KP60" s="9">
        <v>0</v>
      </c>
      <c r="KQ60" s="12">
        <v>0</v>
      </c>
      <c r="KR60" s="4">
        <v>0</v>
      </c>
      <c r="KS60" s="9">
        <v>0</v>
      </c>
      <c r="KT60" s="12">
        <v>0</v>
      </c>
      <c r="KU60" s="4">
        <v>0</v>
      </c>
      <c r="KV60" s="9">
        <v>0</v>
      </c>
      <c r="KW60" s="12">
        <v>0</v>
      </c>
      <c r="KX60" s="4">
        <v>0</v>
      </c>
      <c r="KY60" s="9">
        <v>0</v>
      </c>
      <c r="KZ60" s="12">
        <v>0</v>
      </c>
      <c r="LA60" s="4">
        <v>0</v>
      </c>
      <c r="LB60" s="9">
        <v>0</v>
      </c>
      <c r="LC60" s="12">
        <v>0</v>
      </c>
      <c r="LD60" s="4">
        <v>0</v>
      </c>
      <c r="LE60" s="9">
        <v>0</v>
      </c>
      <c r="LF60" s="12">
        <v>0</v>
      </c>
      <c r="LG60" s="4">
        <v>0</v>
      </c>
      <c r="LH60" s="9">
        <f t="shared" si="580"/>
        <v>0</v>
      </c>
      <c r="LI60" s="12">
        <v>0</v>
      </c>
      <c r="LJ60" s="4">
        <v>0</v>
      </c>
      <c r="LK60" s="9">
        <v>0</v>
      </c>
      <c r="LL60" s="12">
        <v>0</v>
      </c>
      <c r="LM60" s="4">
        <v>0</v>
      </c>
      <c r="LN60" s="9">
        <v>0</v>
      </c>
      <c r="LO60" s="12">
        <v>0</v>
      </c>
      <c r="LP60" s="4">
        <v>0</v>
      </c>
      <c r="LQ60" s="9">
        <f t="shared" si="581"/>
        <v>0</v>
      </c>
      <c r="LR60" s="12">
        <v>0</v>
      </c>
      <c r="LS60" s="4">
        <v>0</v>
      </c>
      <c r="LT60" s="9">
        <v>0</v>
      </c>
      <c r="LU60" s="12">
        <v>0</v>
      </c>
      <c r="LV60" s="4">
        <v>0</v>
      </c>
      <c r="LW60" s="9">
        <v>0</v>
      </c>
      <c r="LX60" s="12">
        <v>0</v>
      </c>
      <c r="LY60" s="4">
        <v>0</v>
      </c>
      <c r="LZ60" s="9">
        <v>0</v>
      </c>
      <c r="MA60" s="12">
        <v>0</v>
      </c>
      <c r="MB60" s="4">
        <v>0</v>
      </c>
      <c r="MC60" s="9">
        <f t="shared" si="582"/>
        <v>0</v>
      </c>
      <c r="MD60" s="12">
        <v>0</v>
      </c>
      <c r="ME60" s="4">
        <v>0</v>
      </c>
      <c r="MF60" s="9">
        <v>0</v>
      </c>
      <c r="MG60" s="12">
        <v>0</v>
      </c>
      <c r="MH60" s="4">
        <v>0</v>
      </c>
      <c r="MI60" s="9">
        <v>0</v>
      </c>
      <c r="MJ60" s="12">
        <v>0</v>
      </c>
      <c r="MK60" s="4">
        <v>0</v>
      </c>
      <c r="ML60" s="9">
        <v>0</v>
      </c>
      <c r="MM60" s="12">
        <v>0</v>
      </c>
      <c r="MN60" s="4">
        <v>0</v>
      </c>
      <c r="MO60" s="9">
        <v>0</v>
      </c>
      <c r="MP60" s="12">
        <v>0</v>
      </c>
      <c r="MQ60" s="4">
        <v>0</v>
      </c>
      <c r="MR60" s="9">
        <v>0</v>
      </c>
      <c r="MS60" s="12">
        <v>0</v>
      </c>
      <c r="MT60" s="4">
        <v>0</v>
      </c>
      <c r="MU60" s="9">
        <v>0</v>
      </c>
      <c r="MV60" s="12">
        <v>0</v>
      </c>
      <c r="MW60" s="4">
        <v>0</v>
      </c>
      <c r="MX60" s="9">
        <v>0</v>
      </c>
      <c r="MY60" s="12">
        <v>0</v>
      </c>
      <c r="MZ60" s="4">
        <v>0</v>
      </c>
      <c r="NA60" s="9">
        <v>0</v>
      </c>
      <c r="NB60" s="12">
        <v>0</v>
      </c>
      <c r="NC60" s="4">
        <v>0</v>
      </c>
      <c r="ND60" s="9">
        <v>0</v>
      </c>
      <c r="NE60" s="12">
        <v>0</v>
      </c>
      <c r="NF60" s="4">
        <v>0</v>
      </c>
      <c r="NG60" s="9">
        <v>0</v>
      </c>
      <c r="NH60" s="12">
        <v>0</v>
      </c>
      <c r="NI60" s="4">
        <v>0</v>
      </c>
      <c r="NJ60" s="9">
        <v>0</v>
      </c>
      <c r="NK60" s="12"/>
      <c r="NL60" s="4"/>
      <c r="NM60" s="9"/>
      <c r="NN60" s="12"/>
      <c r="NO60" s="4"/>
      <c r="NP60" s="9"/>
      <c r="NQ60" s="12">
        <v>0</v>
      </c>
      <c r="NR60" s="4">
        <v>0</v>
      </c>
      <c r="NS60" s="9">
        <v>0</v>
      </c>
      <c r="NT60" s="12"/>
      <c r="NU60" s="221"/>
      <c r="NV60" s="9"/>
      <c r="NW60" s="12">
        <v>0</v>
      </c>
      <c r="NX60" s="4">
        <v>0</v>
      </c>
      <c r="NY60" s="9">
        <v>0</v>
      </c>
      <c r="NZ60" s="12">
        <v>0</v>
      </c>
      <c r="OA60" s="4">
        <v>0</v>
      </c>
      <c r="OB60" s="9">
        <v>0</v>
      </c>
      <c r="OC60" s="12">
        <v>0</v>
      </c>
      <c r="OD60" s="4">
        <v>0</v>
      </c>
      <c r="OE60" s="9">
        <v>0</v>
      </c>
      <c r="OF60" s="12">
        <v>0</v>
      </c>
      <c r="OG60" s="4">
        <v>0</v>
      </c>
      <c r="OH60" s="9">
        <v>0</v>
      </c>
      <c r="OI60" s="12">
        <v>0</v>
      </c>
      <c r="OJ60" s="4">
        <v>0</v>
      </c>
      <c r="OK60" s="9">
        <v>0</v>
      </c>
      <c r="OL60" s="12">
        <v>0</v>
      </c>
      <c r="OM60" s="4">
        <v>0</v>
      </c>
      <c r="ON60" s="9">
        <v>0</v>
      </c>
      <c r="OO60" s="12">
        <v>0</v>
      </c>
      <c r="OP60" s="4">
        <v>0</v>
      </c>
      <c r="OQ60" s="9">
        <v>0</v>
      </c>
      <c r="OR60" s="12">
        <v>0</v>
      </c>
      <c r="OS60" s="4">
        <v>0</v>
      </c>
      <c r="OT60" s="9">
        <v>0</v>
      </c>
      <c r="OU60" s="12">
        <v>0</v>
      </c>
      <c r="OV60" s="4">
        <v>0</v>
      </c>
      <c r="OW60" s="9">
        <v>0</v>
      </c>
      <c r="OX60" s="12">
        <v>0</v>
      </c>
      <c r="OY60" s="4">
        <v>0</v>
      </c>
      <c r="OZ60" s="9">
        <v>0</v>
      </c>
      <c r="PA60" s="12">
        <v>0</v>
      </c>
      <c r="PB60" s="4">
        <v>0</v>
      </c>
      <c r="PC60" s="9">
        <v>0</v>
      </c>
      <c r="PD60" s="12">
        <v>0</v>
      </c>
      <c r="PE60" s="4">
        <v>0</v>
      </c>
      <c r="PF60" s="9">
        <v>0</v>
      </c>
      <c r="PG60" s="16">
        <v>0</v>
      </c>
      <c r="PH60" s="42">
        <v>0</v>
      </c>
      <c r="PI60" s="18">
        <v>0</v>
      </c>
      <c r="PJ60" s="12">
        <v>0</v>
      </c>
      <c r="PK60" s="4">
        <v>0</v>
      </c>
      <c r="PL60" s="9">
        <f t="shared" si="583"/>
        <v>0</v>
      </c>
      <c r="PM60" s="12">
        <v>0</v>
      </c>
      <c r="PN60" s="4">
        <v>0</v>
      </c>
      <c r="PO60" s="9">
        <f t="shared" si="584"/>
        <v>0</v>
      </c>
      <c r="PP60" s="12">
        <v>0</v>
      </c>
      <c r="PQ60" s="4">
        <v>0</v>
      </c>
      <c r="PR60" s="9">
        <v>0</v>
      </c>
      <c r="PS60" s="12">
        <v>0</v>
      </c>
      <c r="PT60" s="4">
        <v>0</v>
      </c>
      <c r="PU60" s="9">
        <v>0</v>
      </c>
      <c r="PV60" s="12">
        <v>0</v>
      </c>
      <c r="PW60" s="4">
        <v>0</v>
      </c>
      <c r="PX60" s="9">
        <v>0</v>
      </c>
      <c r="PY60" s="12">
        <v>55</v>
      </c>
      <c r="PZ60" s="4">
        <v>289</v>
      </c>
      <c r="QA60" s="9">
        <f t="shared" si="585"/>
        <v>5254.545454545455</v>
      </c>
      <c r="QB60" s="12">
        <v>0</v>
      </c>
      <c r="QC60" s="4">
        <v>0</v>
      </c>
      <c r="QD60" s="9">
        <v>0</v>
      </c>
      <c r="QE60" s="12">
        <v>2</v>
      </c>
      <c r="QF60" s="4">
        <v>36</v>
      </c>
      <c r="QG60" s="9">
        <v>0</v>
      </c>
      <c r="QH60" s="12">
        <v>0</v>
      </c>
      <c r="QI60" s="4">
        <v>0</v>
      </c>
      <c r="QJ60" s="9">
        <v>0</v>
      </c>
      <c r="QK60" s="12">
        <v>0</v>
      </c>
      <c r="QL60" s="4">
        <v>0</v>
      </c>
      <c r="QM60" s="9">
        <v>0</v>
      </c>
      <c r="QN60" s="12">
        <v>0</v>
      </c>
      <c r="QO60" s="4">
        <v>0</v>
      </c>
      <c r="QP60" s="9">
        <v>0</v>
      </c>
      <c r="QQ60" s="12">
        <v>0</v>
      </c>
      <c r="QR60" s="4">
        <v>0</v>
      </c>
      <c r="QS60" s="9">
        <v>0</v>
      </c>
      <c r="QT60" s="12">
        <v>63</v>
      </c>
      <c r="QU60" s="4">
        <v>195</v>
      </c>
      <c r="QV60" s="9">
        <f t="shared" si="586"/>
        <v>3095.2380952380954</v>
      </c>
      <c r="QW60" s="12">
        <v>13457</v>
      </c>
      <c r="QX60" s="4">
        <v>31534</v>
      </c>
      <c r="QY60" s="9">
        <f t="shared" si="587"/>
        <v>2343.3157464516607</v>
      </c>
      <c r="QZ60" s="12">
        <f t="shared" si="341"/>
        <v>14043</v>
      </c>
      <c r="RA60" s="9">
        <f t="shared" si="342"/>
        <v>33582</v>
      </c>
    </row>
    <row r="61" spans="1:469" x14ac:dyDescent="0.3">
      <c r="A61" s="98">
        <v>2008</v>
      </c>
      <c r="B61" s="94" t="s">
        <v>5</v>
      </c>
      <c r="C61" s="12">
        <v>0</v>
      </c>
      <c r="D61" s="4">
        <v>0</v>
      </c>
      <c r="E61" s="9">
        <f t="shared" si="568"/>
        <v>0</v>
      </c>
      <c r="F61" s="12">
        <v>0</v>
      </c>
      <c r="G61" s="4">
        <v>0</v>
      </c>
      <c r="H61" s="9">
        <v>0</v>
      </c>
      <c r="I61" s="12">
        <v>0</v>
      </c>
      <c r="J61" s="4">
        <v>0</v>
      </c>
      <c r="K61" s="9">
        <v>0</v>
      </c>
      <c r="L61" s="12"/>
      <c r="M61" s="4"/>
      <c r="N61" s="9"/>
      <c r="O61" s="12">
        <v>0</v>
      </c>
      <c r="P61" s="4">
        <v>0</v>
      </c>
      <c r="Q61" s="9">
        <v>0</v>
      </c>
      <c r="R61" s="12">
        <v>0</v>
      </c>
      <c r="S61" s="4">
        <v>0</v>
      </c>
      <c r="T61" s="9">
        <v>0</v>
      </c>
      <c r="U61" s="12"/>
      <c r="V61" s="4"/>
      <c r="W61" s="9"/>
      <c r="X61" s="12">
        <v>0</v>
      </c>
      <c r="Y61" s="4">
        <v>0</v>
      </c>
      <c r="Z61" s="9">
        <v>0</v>
      </c>
      <c r="AA61" s="12">
        <v>0</v>
      </c>
      <c r="AB61" s="4">
        <v>0</v>
      </c>
      <c r="AC61" s="9">
        <v>0</v>
      </c>
      <c r="AD61" s="12">
        <v>12</v>
      </c>
      <c r="AE61" s="4">
        <v>48</v>
      </c>
      <c r="AF61" s="9">
        <f t="shared" si="589"/>
        <v>4000</v>
      </c>
      <c r="AG61" s="12">
        <v>0</v>
      </c>
      <c r="AH61" s="4">
        <v>0</v>
      </c>
      <c r="AI61" s="9">
        <v>0</v>
      </c>
      <c r="AJ61" s="12">
        <v>0</v>
      </c>
      <c r="AK61" s="4">
        <v>0</v>
      </c>
      <c r="AL61" s="9">
        <v>0</v>
      </c>
      <c r="AM61" s="12">
        <v>0</v>
      </c>
      <c r="AN61" s="4">
        <v>0</v>
      </c>
      <c r="AO61" s="9">
        <v>0</v>
      </c>
      <c r="AP61" s="12">
        <v>0</v>
      </c>
      <c r="AQ61" s="4">
        <v>0</v>
      </c>
      <c r="AR61" s="9">
        <f t="shared" si="569"/>
        <v>0</v>
      </c>
      <c r="AS61" s="12">
        <v>0</v>
      </c>
      <c r="AT61" s="4">
        <v>0</v>
      </c>
      <c r="AU61" s="9">
        <f t="shared" si="570"/>
        <v>0</v>
      </c>
      <c r="AV61" s="12">
        <v>0</v>
      </c>
      <c r="AW61" s="4">
        <v>0</v>
      </c>
      <c r="AX61" s="9">
        <v>0</v>
      </c>
      <c r="AY61" s="12">
        <v>0</v>
      </c>
      <c r="AZ61" s="4">
        <v>0</v>
      </c>
      <c r="BA61" s="9">
        <v>0</v>
      </c>
      <c r="BB61" s="12"/>
      <c r="BC61" s="4"/>
      <c r="BD61" s="9"/>
      <c r="BE61" s="12">
        <v>0</v>
      </c>
      <c r="BF61" s="4">
        <v>0</v>
      </c>
      <c r="BG61" s="9">
        <v>0</v>
      </c>
      <c r="BH61" s="12"/>
      <c r="BI61" s="4"/>
      <c r="BJ61" s="9"/>
      <c r="BK61" s="12">
        <v>0</v>
      </c>
      <c r="BL61" s="4">
        <v>0</v>
      </c>
      <c r="BM61" s="9">
        <v>0</v>
      </c>
      <c r="BN61" s="12">
        <v>0</v>
      </c>
      <c r="BO61" s="4">
        <v>0</v>
      </c>
      <c r="BP61" s="9">
        <v>0</v>
      </c>
      <c r="BQ61" s="12">
        <v>0</v>
      </c>
      <c r="BR61" s="4">
        <v>0</v>
      </c>
      <c r="BS61" s="9">
        <v>0</v>
      </c>
      <c r="BT61" s="12">
        <v>0</v>
      </c>
      <c r="BU61" s="4">
        <v>0</v>
      </c>
      <c r="BV61" s="9">
        <v>0</v>
      </c>
      <c r="BW61" s="12">
        <v>0</v>
      </c>
      <c r="BX61" s="4">
        <v>0</v>
      </c>
      <c r="BY61" s="9">
        <v>0</v>
      </c>
      <c r="BZ61" s="12">
        <v>0</v>
      </c>
      <c r="CA61" s="4">
        <v>0</v>
      </c>
      <c r="CB61" s="9">
        <v>0</v>
      </c>
      <c r="CC61" s="12">
        <v>0</v>
      </c>
      <c r="CD61" s="4">
        <v>0</v>
      </c>
      <c r="CE61" s="9">
        <v>0</v>
      </c>
      <c r="CF61" s="12">
        <v>0</v>
      </c>
      <c r="CG61" s="4">
        <v>0</v>
      </c>
      <c r="CH61" s="9">
        <v>0</v>
      </c>
      <c r="CI61" s="12">
        <v>0</v>
      </c>
      <c r="CJ61" s="4">
        <v>0</v>
      </c>
      <c r="CK61" s="9">
        <f t="shared" si="571"/>
        <v>0</v>
      </c>
      <c r="CL61" s="12">
        <v>0</v>
      </c>
      <c r="CM61" s="4">
        <v>0</v>
      </c>
      <c r="CN61" s="9">
        <v>0</v>
      </c>
      <c r="CO61" s="12">
        <v>0</v>
      </c>
      <c r="CP61" s="4">
        <v>0</v>
      </c>
      <c r="CQ61" s="9">
        <v>0</v>
      </c>
      <c r="CR61" s="12">
        <v>0</v>
      </c>
      <c r="CS61" s="4">
        <v>0</v>
      </c>
      <c r="CT61" s="9">
        <v>0</v>
      </c>
      <c r="CU61" s="12">
        <v>41</v>
      </c>
      <c r="CV61" s="4">
        <v>140</v>
      </c>
      <c r="CW61" s="9">
        <f t="shared" ref="CW61:CW69" si="595">CV61/CU61*1000</f>
        <v>3414.6341463414633</v>
      </c>
      <c r="CX61" s="12">
        <v>34</v>
      </c>
      <c r="CY61" s="4">
        <v>105</v>
      </c>
      <c r="CZ61" s="9">
        <f t="shared" si="590"/>
        <v>3088.2352941176473</v>
      </c>
      <c r="DA61" s="12">
        <v>0</v>
      </c>
      <c r="DB61" s="4">
        <v>0</v>
      </c>
      <c r="DC61" s="9">
        <v>0</v>
      </c>
      <c r="DD61" s="12">
        <v>0</v>
      </c>
      <c r="DE61" s="4">
        <v>0</v>
      </c>
      <c r="DF61" s="9">
        <f t="shared" si="572"/>
        <v>0</v>
      </c>
      <c r="DG61" s="12">
        <v>0</v>
      </c>
      <c r="DH61" s="4">
        <v>0</v>
      </c>
      <c r="DI61" s="9">
        <v>0</v>
      </c>
      <c r="DJ61" s="12">
        <v>0</v>
      </c>
      <c r="DK61" s="4">
        <v>0</v>
      </c>
      <c r="DL61" s="9">
        <v>0</v>
      </c>
      <c r="DM61" s="12">
        <v>0</v>
      </c>
      <c r="DN61" s="4">
        <v>0</v>
      </c>
      <c r="DO61" s="9">
        <f t="shared" si="573"/>
        <v>0</v>
      </c>
      <c r="DP61" s="12">
        <v>0</v>
      </c>
      <c r="DQ61" s="4">
        <v>0</v>
      </c>
      <c r="DR61" s="9">
        <v>0</v>
      </c>
      <c r="DS61" s="12">
        <v>0</v>
      </c>
      <c r="DT61" s="4">
        <v>0</v>
      </c>
      <c r="DU61" s="9">
        <v>0</v>
      </c>
      <c r="DV61" s="12">
        <v>0</v>
      </c>
      <c r="DW61" s="4">
        <v>0</v>
      </c>
      <c r="DX61" s="9">
        <v>0</v>
      </c>
      <c r="DY61" s="12">
        <v>0</v>
      </c>
      <c r="DZ61" s="4">
        <v>0</v>
      </c>
      <c r="EA61" s="9">
        <v>0</v>
      </c>
      <c r="EB61" s="12"/>
      <c r="EC61" s="4"/>
      <c r="ED61" s="9"/>
      <c r="EE61" s="12">
        <v>0</v>
      </c>
      <c r="EF61" s="4">
        <v>0</v>
      </c>
      <c r="EG61" s="9">
        <v>0</v>
      </c>
      <c r="EH61" s="12">
        <v>0</v>
      </c>
      <c r="EI61" s="4">
        <v>0</v>
      </c>
      <c r="EJ61" s="9">
        <v>0</v>
      </c>
      <c r="EK61" s="12">
        <v>0</v>
      </c>
      <c r="EL61" s="4">
        <v>0</v>
      </c>
      <c r="EM61" s="9">
        <v>0</v>
      </c>
      <c r="EN61" s="12">
        <v>0</v>
      </c>
      <c r="EO61" s="4">
        <v>0</v>
      </c>
      <c r="EP61" s="9">
        <v>0</v>
      </c>
      <c r="EQ61" s="12">
        <v>0</v>
      </c>
      <c r="ER61" s="4">
        <v>0</v>
      </c>
      <c r="ES61" s="9">
        <v>0</v>
      </c>
      <c r="ET61" s="12">
        <v>0</v>
      </c>
      <c r="EU61" s="4">
        <v>0</v>
      </c>
      <c r="EV61" s="9">
        <v>0</v>
      </c>
      <c r="EW61" s="12">
        <v>0</v>
      </c>
      <c r="EX61" s="4">
        <v>0</v>
      </c>
      <c r="EY61" s="9">
        <v>0</v>
      </c>
      <c r="EZ61" s="12">
        <v>0</v>
      </c>
      <c r="FA61" s="4">
        <v>0</v>
      </c>
      <c r="FB61" s="9">
        <v>0</v>
      </c>
      <c r="FC61" s="12">
        <v>0</v>
      </c>
      <c r="FD61" s="4">
        <v>0</v>
      </c>
      <c r="FE61" s="9">
        <v>0</v>
      </c>
      <c r="FF61" s="12">
        <v>0</v>
      </c>
      <c r="FG61" s="4">
        <v>3</v>
      </c>
      <c r="FH61" s="9">
        <v>0</v>
      </c>
      <c r="FI61" s="12">
        <v>0</v>
      </c>
      <c r="FJ61" s="4">
        <v>1</v>
      </c>
      <c r="FK61" s="9">
        <v>0</v>
      </c>
      <c r="FL61" s="12">
        <v>0</v>
      </c>
      <c r="FM61" s="4">
        <v>0</v>
      </c>
      <c r="FN61" s="9">
        <v>0</v>
      </c>
      <c r="FO61" s="12">
        <v>0</v>
      </c>
      <c r="FP61" s="4">
        <v>0</v>
      </c>
      <c r="FQ61" s="9">
        <v>0</v>
      </c>
      <c r="FR61" s="12">
        <v>35</v>
      </c>
      <c r="FS61" s="4">
        <v>91</v>
      </c>
      <c r="FT61" s="9">
        <f t="shared" si="591"/>
        <v>2600</v>
      </c>
      <c r="FU61" s="12">
        <v>0</v>
      </c>
      <c r="FV61" s="4">
        <v>0</v>
      </c>
      <c r="FW61" s="9">
        <f t="shared" si="574"/>
        <v>0</v>
      </c>
      <c r="FX61" s="12">
        <v>0</v>
      </c>
      <c r="FY61" s="4">
        <v>0</v>
      </c>
      <c r="FZ61" s="9">
        <v>0</v>
      </c>
      <c r="GA61" s="12">
        <v>0</v>
      </c>
      <c r="GB61" s="4">
        <v>0</v>
      </c>
      <c r="GC61" s="9">
        <f t="shared" si="575"/>
        <v>0</v>
      </c>
      <c r="GD61" s="12">
        <v>0</v>
      </c>
      <c r="GE61" s="4">
        <v>0</v>
      </c>
      <c r="GF61" s="9">
        <v>0</v>
      </c>
      <c r="GG61" s="12">
        <v>0</v>
      </c>
      <c r="GH61" s="4">
        <v>0</v>
      </c>
      <c r="GI61" s="9">
        <v>0</v>
      </c>
      <c r="GJ61" s="12">
        <v>0</v>
      </c>
      <c r="GK61" s="4">
        <v>0</v>
      </c>
      <c r="GL61" s="9">
        <v>0</v>
      </c>
      <c r="GM61" s="12">
        <v>0</v>
      </c>
      <c r="GN61" s="4">
        <v>0</v>
      </c>
      <c r="GO61" s="9">
        <v>0</v>
      </c>
      <c r="GP61" s="12">
        <v>0</v>
      </c>
      <c r="GQ61" s="4">
        <v>0</v>
      </c>
      <c r="GR61" s="9">
        <v>0</v>
      </c>
      <c r="GS61" s="12">
        <v>0</v>
      </c>
      <c r="GT61" s="4">
        <v>0</v>
      </c>
      <c r="GU61" s="9">
        <v>0</v>
      </c>
      <c r="GV61" s="12">
        <v>0</v>
      </c>
      <c r="GW61" s="4">
        <v>0</v>
      </c>
      <c r="GX61" s="9">
        <v>0</v>
      </c>
      <c r="GY61" s="12">
        <v>0</v>
      </c>
      <c r="GZ61" s="4">
        <v>0</v>
      </c>
      <c r="HA61" s="9">
        <v>0</v>
      </c>
      <c r="HB61" s="12">
        <v>0</v>
      </c>
      <c r="HC61" s="4">
        <v>0</v>
      </c>
      <c r="HD61" s="9">
        <v>0</v>
      </c>
      <c r="HE61" s="12">
        <v>0</v>
      </c>
      <c r="HF61" s="4">
        <v>0</v>
      </c>
      <c r="HG61" s="9">
        <v>0</v>
      </c>
      <c r="HH61" s="12">
        <v>0</v>
      </c>
      <c r="HI61" s="4">
        <v>0</v>
      </c>
      <c r="HJ61" s="9">
        <v>0</v>
      </c>
      <c r="HK61" s="12">
        <v>0</v>
      </c>
      <c r="HL61" s="4">
        <v>0</v>
      </c>
      <c r="HM61" s="9">
        <v>0</v>
      </c>
      <c r="HN61" s="12">
        <v>0</v>
      </c>
      <c r="HO61" s="4">
        <v>0</v>
      </c>
      <c r="HP61" s="9">
        <v>0</v>
      </c>
      <c r="HQ61" s="12">
        <v>0</v>
      </c>
      <c r="HR61" s="4">
        <v>0</v>
      </c>
      <c r="HS61" s="9">
        <v>0</v>
      </c>
      <c r="HT61" s="12">
        <v>0</v>
      </c>
      <c r="HU61" s="4">
        <v>0</v>
      </c>
      <c r="HV61" s="9">
        <v>0</v>
      </c>
      <c r="HW61" s="12">
        <v>0</v>
      </c>
      <c r="HX61" s="4">
        <v>0</v>
      </c>
      <c r="HY61" s="9">
        <v>0</v>
      </c>
      <c r="HZ61" s="12">
        <v>0</v>
      </c>
      <c r="IA61" s="4">
        <v>0</v>
      </c>
      <c r="IB61" s="9">
        <v>0</v>
      </c>
      <c r="IC61" s="12">
        <v>0</v>
      </c>
      <c r="ID61" s="4">
        <v>0</v>
      </c>
      <c r="IE61" s="9">
        <v>0</v>
      </c>
      <c r="IF61" s="12">
        <v>0</v>
      </c>
      <c r="IG61" s="4">
        <v>0</v>
      </c>
      <c r="IH61" s="9">
        <v>0</v>
      </c>
      <c r="II61" s="12"/>
      <c r="IJ61" s="4"/>
      <c r="IK61" s="9"/>
      <c r="IL61" s="12">
        <v>0</v>
      </c>
      <c r="IM61" s="4">
        <v>0</v>
      </c>
      <c r="IN61" s="9">
        <f t="shared" si="576"/>
        <v>0</v>
      </c>
      <c r="IO61" s="12">
        <v>0</v>
      </c>
      <c r="IP61" s="4">
        <v>0</v>
      </c>
      <c r="IQ61" s="9">
        <f t="shared" si="577"/>
        <v>0</v>
      </c>
      <c r="IR61" s="12">
        <v>0</v>
      </c>
      <c r="IS61" s="4">
        <v>0</v>
      </c>
      <c r="IT61" s="9">
        <f t="shared" si="578"/>
        <v>0</v>
      </c>
      <c r="IU61" s="12">
        <v>0</v>
      </c>
      <c r="IV61" s="4">
        <v>0</v>
      </c>
      <c r="IW61" s="9">
        <v>0</v>
      </c>
      <c r="IX61" s="12">
        <v>1</v>
      </c>
      <c r="IY61" s="4">
        <v>14</v>
      </c>
      <c r="IZ61" s="9">
        <f t="shared" si="592"/>
        <v>14000</v>
      </c>
      <c r="JA61" s="12">
        <v>0</v>
      </c>
      <c r="JB61" s="4">
        <v>0</v>
      </c>
      <c r="JC61" s="9">
        <v>0</v>
      </c>
      <c r="JD61" s="12"/>
      <c r="JE61" s="4"/>
      <c r="JF61" s="9"/>
      <c r="JG61" s="12">
        <v>0</v>
      </c>
      <c r="JH61" s="4">
        <v>0</v>
      </c>
      <c r="JI61" s="9">
        <v>0</v>
      </c>
      <c r="JJ61" s="12">
        <v>0</v>
      </c>
      <c r="JK61" s="4">
        <v>0</v>
      </c>
      <c r="JL61" s="9">
        <f t="shared" si="579"/>
        <v>0</v>
      </c>
      <c r="JM61" s="12"/>
      <c r="JN61" s="4"/>
      <c r="JO61" s="9"/>
      <c r="JP61" s="12">
        <v>0</v>
      </c>
      <c r="JQ61" s="4">
        <v>0</v>
      </c>
      <c r="JR61" s="9">
        <v>0</v>
      </c>
      <c r="JS61" s="12">
        <v>0</v>
      </c>
      <c r="JT61" s="4">
        <v>0</v>
      </c>
      <c r="JU61" s="9">
        <v>0</v>
      </c>
      <c r="JV61" s="12">
        <v>0</v>
      </c>
      <c r="JW61" s="4">
        <v>0</v>
      </c>
      <c r="JX61" s="9">
        <v>0</v>
      </c>
      <c r="JY61" s="12">
        <v>0</v>
      </c>
      <c r="JZ61" s="4">
        <v>0</v>
      </c>
      <c r="KA61" s="9">
        <v>0</v>
      </c>
      <c r="KB61" s="12">
        <v>0</v>
      </c>
      <c r="KC61" s="4">
        <v>0</v>
      </c>
      <c r="KD61" s="9">
        <v>0</v>
      </c>
      <c r="KE61" s="12">
        <v>82</v>
      </c>
      <c r="KF61" s="4">
        <v>44</v>
      </c>
      <c r="KG61" s="9">
        <f t="shared" si="593"/>
        <v>536.58536585365857</v>
      </c>
      <c r="KH61" s="12">
        <v>0</v>
      </c>
      <c r="KI61" s="4">
        <v>0</v>
      </c>
      <c r="KJ61" s="9">
        <v>0</v>
      </c>
      <c r="KK61" s="12">
        <v>0</v>
      </c>
      <c r="KL61" s="4">
        <v>0</v>
      </c>
      <c r="KM61" s="9">
        <v>0</v>
      </c>
      <c r="KN61" s="12">
        <v>0</v>
      </c>
      <c r="KO61" s="4">
        <v>0</v>
      </c>
      <c r="KP61" s="9">
        <v>0</v>
      </c>
      <c r="KQ61" s="12">
        <v>0</v>
      </c>
      <c r="KR61" s="4">
        <v>0</v>
      </c>
      <c r="KS61" s="9">
        <v>0</v>
      </c>
      <c r="KT61" s="12">
        <v>0</v>
      </c>
      <c r="KU61" s="4">
        <v>0</v>
      </c>
      <c r="KV61" s="9">
        <v>0</v>
      </c>
      <c r="KW61" s="12">
        <v>0</v>
      </c>
      <c r="KX61" s="4">
        <v>0</v>
      </c>
      <c r="KY61" s="9">
        <v>0</v>
      </c>
      <c r="KZ61" s="12">
        <v>0</v>
      </c>
      <c r="LA61" s="4">
        <v>0</v>
      </c>
      <c r="LB61" s="9">
        <v>0</v>
      </c>
      <c r="LC61" s="12">
        <v>0</v>
      </c>
      <c r="LD61" s="4">
        <v>0</v>
      </c>
      <c r="LE61" s="9">
        <v>0</v>
      </c>
      <c r="LF61" s="12">
        <v>0</v>
      </c>
      <c r="LG61" s="4">
        <v>0</v>
      </c>
      <c r="LH61" s="9">
        <f t="shared" si="580"/>
        <v>0</v>
      </c>
      <c r="LI61" s="12">
        <v>0</v>
      </c>
      <c r="LJ61" s="4">
        <v>0</v>
      </c>
      <c r="LK61" s="9">
        <v>0</v>
      </c>
      <c r="LL61" s="12">
        <v>0</v>
      </c>
      <c r="LM61" s="4">
        <v>0</v>
      </c>
      <c r="LN61" s="9">
        <v>0</v>
      </c>
      <c r="LO61" s="12">
        <v>0</v>
      </c>
      <c r="LP61" s="4">
        <v>0</v>
      </c>
      <c r="LQ61" s="9">
        <f t="shared" si="581"/>
        <v>0</v>
      </c>
      <c r="LR61" s="12">
        <v>0</v>
      </c>
      <c r="LS61" s="4">
        <v>0</v>
      </c>
      <c r="LT61" s="9">
        <v>0</v>
      </c>
      <c r="LU61" s="12">
        <v>0</v>
      </c>
      <c r="LV61" s="4">
        <v>0</v>
      </c>
      <c r="LW61" s="9">
        <v>0</v>
      </c>
      <c r="LX61" s="12">
        <v>0</v>
      </c>
      <c r="LY61" s="4">
        <v>0</v>
      </c>
      <c r="LZ61" s="9">
        <v>0</v>
      </c>
      <c r="MA61" s="12">
        <v>0</v>
      </c>
      <c r="MB61" s="4">
        <v>0</v>
      </c>
      <c r="MC61" s="9">
        <f t="shared" si="582"/>
        <v>0</v>
      </c>
      <c r="MD61" s="12">
        <v>0</v>
      </c>
      <c r="ME61" s="4">
        <v>0</v>
      </c>
      <c r="MF61" s="9">
        <v>0</v>
      </c>
      <c r="MG61" s="12">
        <v>0</v>
      </c>
      <c r="MH61" s="4">
        <v>0</v>
      </c>
      <c r="MI61" s="9">
        <v>0</v>
      </c>
      <c r="MJ61" s="12">
        <v>0</v>
      </c>
      <c r="MK61" s="4">
        <v>1</v>
      </c>
      <c r="ML61" s="9">
        <v>0</v>
      </c>
      <c r="MM61" s="12">
        <v>0</v>
      </c>
      <c r="MN61" s="4">
        <v>0</v>
      </c>
      <c r="MO61" s="9">
        <v>0</v>
      </c>
      <c r="MP61" s="12">
        <v>0</v>
      </c>
      <c r="MQ61" s="4">
        <v>0</v>
      </c>
      <c r="MR61" s="9">
        <v>0</v>
      </c>
      <c r="MS61" s="12">
        <v>0</v>
      </c>
      <c r="MT61" s="4">
        <v>0</v>
      </c>
      <c r="MU61" s="9">
        <v>0</v>
      </c>
      <c r="MV61" s="12">
        <v>0</v>
      </c>
      <c r="MW61" s="4">
        <v>0</v>
      </c>
      <c r="MX61" s="9">
        <v>0</v>
      </c>
      <c r="MY61" s="12">
        <v>0</v>
      </c>
      <c r="MZ61" s="4">
        <v>0</v>
      </c>
      <c r="NA61" s="9">
        <v>0</v>
      </c>
      <c r="NB61" s="12">
        <v>0</v>
      </c>
      <c r="NC61" s="4">
        <v>0</v>
      </c>
      <c r="ND61" s="9">
        <v>0</v>
      </c>
      <c r="NE61" s="12">
        <v>0</v>
      </c>
      <c r="NF61" s="4">
        <v>0</v>
      </c>
      <c r="NG61" s="9">
        <v>0</v>
      </c>
      <c r="NH61" s="12">
        <v>0</v>
      </c>
      <c r="NI61" s="4">
        <v>0</v>
      </c>
      <c r="NJ61" s="9">
        <v>0</v>
      </c>
      <c r="NK61" s="12"/>
      <c r="NL61" s="4"/>
      <c r="NM61" s="9"/>
      <c r="NN61" s="12"/>
      <c r="NO61" s="4"/>
      <c r="NP61" s="9"/>
      <c r="NQ61" s="12">
        <v>0</v>
      </c>
      <c r="NR61" s="4">
        <v>0</v>
      </c>
      <c r="NS61" s="9">
        <v>0</v>
      </c>
      <c r="NT61" s="12"/>
      <c r="NU61" s="221"/>
      <c r="NV61" s="9"/>
      <c r="NW61" s="12">
        <v>0</v>
      </c>
      <c r="NX61" s="4">
        <v>0</v>
      </c>
      <c r="NY61" s="9">
        <v>0</v>
      </c>
      <c r="NZ61" s="12">
        <v>0</v>
      </c>
      <c r="OA61" s="4">
        <v>0</v>
      </c>
      <c r="OB61" s="9">
        <v>0</v>
      </c>
      <c r="OC61" s="12">
        <v>0</v>
      </c>
      <c r="OD61" s="4">
        <v>0</v>
      </c>
      <c r="OE61" s="9">
        <v>0</v>
      </c>
      <c r="OF61" s="12">
        <v>0</v>
      </c>
      <c r="OG61" s="4">
        <v>0</v>
      </c>
      <c r="OH61" s="9">
        <v>0</v>
      </c>
      <c r="OI61" s="12">
        <v>0</v>
      </c>
      <c r="OJ61" s="4">
        <v>0</v>
      </c>
      <c r="OK61" s="9">
        <v>0</v>
      </c>
      <c r="OL61" s="12">
        <v>0</v>
      </c>
      <c r="OM61" s="4">
        <v>0</v>
      </c>
      <c r="ON61" s="9">
        <v>0</v>
      </c>
      <c r="OO61" s="12">
        <v>0</v>
      </c>
      <c r="OP61" s="4">
        <v>0</v>
      </c>
      <c r="OQ61" s="9">
        <v>0</v>
      </c>
      <c r="OR61" s="12">
        <v>0</v>
      </c>
      <c r="OS61" s="4">
        <v>0</v>
      </c>
      <c r="OT61" s="9">
        <v>0</v>
      </c>
      <c r="OU61" s="12">
        <v>0</v>
      </c>
      <c r="OV61" s="4">
        <v>0</v>
      </c>
      <c r="OW61" s="9">
        <v>0</v>
      </c>
      <c r="OX61" s="12">
        <v>0</v>
      </c>
      <c r="OY61" s="4">
        <v>0</v>
      </c>
      <c r="OZ61" s="9">
        <v>0</v>
      </c>
      <c r="PA61" s="12">
        <v>0</v>
      </c>
      <c r="PB61" s="4">
        <v>0</v>
      </c>
      <c r="PC61" s="9">
        <v>0</v>
      </c>
      <c r="PD61" s="12">
        <v>0</v>
      </c>
      <c r="PE61" s="4">
        <v>0</v>
      </c>
      <c r="PF61" s="9">
        <v>0</v>
      </c>
      <c r="PG61" s="16">
        <v>0</v>
      </c>
      <c r="PH61" s="42">
        <v>0</v>
      </c>
      <c r="PI61" s="18">
        <v>0</v>
      </c>
      <c r="PJ61" s="12">
        <v>0</v>
      </c>
      <c r="PK61" s="4">
        <v>0</v>
      </c>
      <c r="PL61" s="9">
        <f t="shared" si="583"/>
        <v>0</v>
      </c>
      <c r="PM61" s="12">
        <v>0</v>
      </c>
      <c r="PN61" s="4">
        <v>0</v>
      </c>
      <c r="PO61" s="9">
        <f t="shared" si="584"/>
        <v>0</v>
      </c>
      <c r="PP61" s="12">
        <v>0</v>
      </c>
      <c r="PQ61" s="4">
        <v>0</v>
      </c>
      <c r="PR61" s="9">
        <v>0</v>
      </c>
      <c r="PS61" s="12">
        <v>0</v>
      </c>
      <c r="PT61" s="4">
        <v>0</v>
      </c>
      <c r="PU61" s="9">
        <v>0</v>
      </c>
      <c r="PV61" s="12">
        <v>0</v>
      </c>
      <c r="PW61" s="4">
        <v>0</v>
      </c>
      <c r="PX61" s="9">
        <v>0</v>
      </c>
      <c r="PY61" s="12">
        <v>38</v>
      </c>
      <c r="PZ61" s="4">
        <v>217</v>
      </c>
      <c r="QA61" s="9">
        <f t="shared" si="585"/>
        <v>5710.5263157894733</v>
      </c>
      <c r="QB61" s="12">
        <v>0</v>
      </c>
      <c r="QC61" s="4">
        <v>0</v>
      </c>
      <c r="QD61" s="9">
        <v>0</v>
      </c>
      <c r="QE61" s="12">
        <v>0</v>
      </c>
      <c r="QF61" s="4">
        <v>0</v>
      </c>
      <c r="QG61" s="9">
        <v>0</v>
      </c>
      <c r="QH61" s="12">
        <v>0</v>
      </c>
      <c r="QI61" s="4">
        <v>0</v>
      </c>
      <c r="QJ61" s="9">
        <v>0</v>
      </c>
      <c r="QK61" s="12">
        <v>0</v>
      </c>
      <c r="QL61" s="4">
        <v>0</v>
      </c>
      <c r="QM61" s="9">
        <v>0</v>
      </c>
      <c r="QN61" s="12">
        <v>0</v>
      </c>
      <c r="QO61" s="4">
        <v>0</v>
      </c>
      <c r="QP61" s="9">
        <v>0</v>
      </c>
      <c r="QQ61" s="12">
        <v>0</v>
      </c>
      <c r="QR61" s="4">
        <v>0</v>
      </c>
      <c r="QS61" s="9">
        <v>0</v>
      </c>
      <c r="QT61" s="12">
        <v>3</v>
      </c>
      <c r="QU61" s="4">
        <v>21</v>
      </c>
      <c r="QV61" s="9">
        <f t="shared" si="586"/>
        <v>7000</v>
      </c>
      <c r="QW61" s="12">
        <v>27125</v>
      </c>
      <c r="QX61" s="4">
        <v>67047</v>
      </c>
      <c r="QY61" s="9">
        <f t="shared" si="587"/>
        <v>2471.778801843318</v>
      </c>
      <c r="QZ61" s="12">
        <f t="shared" si="341"/>
        <v>27371</v>
      </c>
      <c r="RA61" s="9">
        <f t="shared" si="342"/>
        <v>67732</v>
      </c>
    </row>
    <row r="62" spans="1:469" x14ac:dyDescent="0.3">
      <c r="A62" s="98">
        <v>2008</v>
      </c>
      <c r="B62" s="94" t="s">
        <v>6</v>
      </c>
      <c r="C62" s="12">
        <v>0</v>
      </c>
      <c r="D62" s="4">
        <v>0</v>
      </c>
      <c r="E62" s="9">
        <f t="shared" si="568"/>
        <v>0</v>
      </c>
      <c r="F62" s="12">
        <v>0</v>
      </c>
      <c r="G62" s="4">
        <v>0</v>
      </c>
      <c r="H62" s="9">
        <v>0</v>
      </c>
      <c r="I62" s="12">
        <v>0</v>
      </c>
      <c r="J62" s="4">
        <v>0</v>
      </c>
      <c r="K62" s="9">
        <v>0</v>
      </c>
      <c r="L62" s="12"/>
      <c r="M62" s="4"/>
      <c r="N62" s="9"/>
      <c r="O62" s="12">
        <v>0</v>
      </c>
      <c r="P62" s="4">
        <v>0</v>
      </c>
      <c r="Q62" s="9">
        <v>0</v>
      </c>
      <c r="R62" s="12">
        <v>925</v>
      </c>
      <c r="S62" s="4">
        <v>2797</v>
      </c>
      <c r="T62" s="9">
        <f t="shared" si="588"/>
        <v>3023.7837837837842</v>
      </c>
      <c r="U62" s="12"/>
      <c r="V62" s="4"/>
      <c r="W62" s="9"/>
      <c r="X62" s="12">
        <v>0</v>
      </c>
      <c r="Y62" s="4">
        <v>0</v>
      </c>
      <c r="Z62" s="9">
        <v>0</v>
      </c>
      <c r="AA62" s="12">
        <v>0</v>
      </c>
      <c r="AB62" s="4">
        <v>0</v>
      </c>
      <c r="AC62" s="9">
        <v>0</v>
      </c>
      <c r="AD62" s="12">
        <v>0</v>
      </c>
      <c r="AE62" s="4">
        <v>0</v>
      </c>
      <c r="AF62" s="9">
        <v>0</v>
      </c>
      <c r="AG62" s="12">
        <v>0</v>
      </c>
      <c r="AH62" s="4">
        <v>0</v>
      </c>
      <c r="AI62" s="9">
        <v>0</v>
      </c>
      <c r="AJ62" s="12">
        <v>0</v>
      </c>
      <c r="AK62" s="4">
        <v>0</v>
      </c>
      <c r="AL62" s="9">
        <v>0</v>
      </c>
      <c r="AM62" s="12">
        <v>0</v>
      </c>
      <c r="AN62" s="4">
        <v>0</v>
      </c>
      <c r="AO62" s="9">
        <v>0</v>
      </c>
      <c r="AP62" s="12">
        <v>0</v>
      </c>
      <c r="AQ62" s="4">
        <v>0</v>
      </c>
      <c r="AR62" s="9">
        <f t="shared" si="569"/>
        <v>0</v>
      </c>
      <c r="AS62" s="12">
        <v>0</v>
      </c>
      <c r="AT62" s="4">
        <v>0</v>
      </c>
      <c r="AU62" s="9">
        <f t="shared" si="570"/>
        <v>0</v>
      </c>
      <c r="AV62" s="12">
        <v>0</v>
      </c>
      <c r="AW62" s="4">
        <v>0</v>
      </c>
      <c r="AX62" s="9">
        <v>0</v>
      </c>
      <c r="AY62" s="12">
        <v>0</v>
      </c>
      <c r="AZ62" s="4">
        <v>0</v>
      </c>
      <c r="BA62" s="9">
        <v>0</v>
      </c>
      <c r="BB62" s="12"/>
      <c r="BC62" s="4"/>
      <c r="BD62" s="9"/>
      <c r="BE62" s="12">
        <v>0</v>
      </c>
      <c r="BF62" s="4">
        <v>0</v>
      </c>
      <c r="BG62" s="9">
        <v>0</v>
      </c>
      <c r="BH62" s="12"/>
      <c r="BI62" s="4"/>
      <c r="BJ62" s="9"/>
      <c r="BK62" s="12">
        <v>0</v>
      </c>
      <c r="BL62" s="4">
        <v>0</v>
      </c>
      <c r="BM62" s="9">
        <v>0</v>
      </c>
      <c r="BN62" s="12">
        <v>0</v>
      </c>
      <c r="BO62" s="4">
        <v>0</v>
      </c>
      <c r="BP62" s="9">
        <v>0</v>
      </c>
      <c r="BQ62" s="12">
        <v>0</v>
      </c>
      <c r="BR62" s="4">
        <v>0</v>
      </c>
      <c r="BS62" s="9">
        <v>0</v>
      </c>
      <c r="BT62" s="12">
        <v>0</v>
      </c>
      <c r="BU62" s="4">
        <v>0</v>
      </c>
      <c r="BV62" s="9">
        <v>0</v>
      </c>
      <c r="BW62" s="12">
        <v>0</v>
      </c>
      <c r="BX62" s="4">
        <v>0</v>
      </c>
      <c r="BY62" s="9">
        <v>0</v>
      </c>
      <c r="BZ62" s="12">
        <v>0</v>
      </c>
      <c r="CA62" s="4">
        <v>0</v>
      </c>
      <c r="CB62" s="9">
        <v>0</v>
      </c>
      <c r="CC62" s="12">
        <v>387</v>
      </c>
      <c r="CD62" s="4">
        <v>1213</v>
      </c>
      <c r="CE62" s="9">
        <f t="shared" ref="CE62" si="596">CD62/CC62*1000</f>
        <v>3134.3669250645994</v>
      </c>
      <c r="CF62" s="12">
        <v>108</v>
      </c>
      <c r="CG62" s="4">
        <v>337</v>
      </c>
      <c r="CH62" s="9">
        <f t="shared" ref="CH62" si="597">CG62/CF62*1000</f>
        <v>3120.3703703703704</v>
      </c>
      <c r="CI62" s="12">
        <v>0</v>
      </c>
      <c r="CJ62" s="4">
        <v>0</v>
      </c>
      <c r="CK62" s="9">
        <f t="shared" si="571"/>
        <v>0</v>
      </c>
      <c r="CL62" s="12">
        <v>0</v>
      </c>
      <c r="CM62" s="4">
        <v>0</v>
      </c>
      <c r="CN62" s="9">
        <v>0</v>
      </c>
      <c r="CO62" s="12">
        <v>0</v>
      </c>
      <c r="CP62" s="4">
        <v>0</v>
      </c>
      <c r="CQ62" s="9">
        <v>0</v>
      </c>
      <c r="CR62" s="12">
        <v>0</v>
      </c>
      <c r="CS62" s="4">
        <v>0</v>
      </c>
      <c r="CT62" s="9">
        <v>0</v>
      </c>
      <c r="CU62" s="12">
        <v>0</v>
      </c>
      <c r="CV62" s="4">
        <v>0</v>
      </c>
      <c r="CW62" s="9">
        <v>0</v>
      </c>
      <c r="CX62" s="12">
        <v>136</v>
      </c>
      <c r="CY62" s="4">
        <v>407</v>
      </c>
      <c r="CZ62" s="9">
        <f t="shared" si="590"/>
        <v>2992.6470588235293</v>
      </c>
      <c r="DA62" s="12">
        <v>0</v>
      </c>
      <c r="DB62" s="4">
        <v>0</v>
      </c>
      <c r="DC62" s="9">
        <v>0</v>
      </c>
      <c r="DD62" s="12">
        <v>0</v>
      </c>
      <c r="DE62" s="4">
        <v>0</v>
      </c>
      <c r="DF62" s="9">
        <f t="shared" si="572"/>
        <v>0</v>
      </c>
      <c r="DG62" s="12">
        <v>0</v>
      </c>
      <c r="DH62" s="4">
        <v>0</v>
      </c>
      <c r="DI62" s="9">
        <v>0</v>
      </c>
      <c r="DJ62" s="12">
        <v>0</v>
      </c>
      <c r="DK62" s="4">
        <v>0</v>
      </c>
      <c r="DL62" s="9">
        <v>0</v>
      </c>
      <c r="DM62" s="12">
        <v>0</v>
      </c>
      <c r="DN62" s="4">
        <v>0</v>
      </c>
      <c r="DO62" s="9">
        <f t="shared" si="573"/>
        <v>0</v>
      </c>
      <c r="DP62" s="12">
        <v>0</v>
      </c>
      <c r="DQ62" s="4">
        <v>0</v>
      </c>
      <c r="DR62" s="9">
        <v>0</v>
      </c>
      <c r="DS62" s="12">
        <v>0</v>
      </c>
      <c r="DT62" s="4">
        <v>0</v>
      </c>
      <c r="DU62" s="9">
        <v>0</v>
      </c>
      <c r="DV62" s="12">
        <v>0</v>
      </c>
      <c r="DW62" s="4">
        <v>0</v>
      </c>
      <c r="DX62" s="9">
        <v>0</v>
      </c>
      <c r="DY62" s="12">
        <v>0</v>
      </c>
      <c r="DZ62" s="4">
        <v>0</v>
      </c>
      <c r="EA62" s="9">
        <v>0</v>
      </c>
      <c r="EB62" s="12"/>
      <c r="EC62" s="4"/>
      <c r="ED62" s="9"/>
      <c r="EE62" s="12">
        <v>0</v>
      </c>
      <c r="EF62" s="4">
        <v>0</v>
      </c>
      <c r="EG62" s="9">
        <v>0</v>
      </c>
      <c r="EH62" s="12">
        <v>0</v>
      </c>
      <c r="EI62" s="4">
        <v>0</v>
      </c>
      <c r="EJ62" s="9">
        <v>0</v>
      </c>
      <c r="EK62" s="12">
        <v>4187</v>
      </c>
      <c r="EL62" s="4">
        <v>10402</v>
      </c>
      <c r="EM62" s="9">
        <f t="shared" ref="EM62:EM66" si="598">EL62/EK62*1000</f>
        <v>2484.3563410556485</v>
      </c>
      <c r="EN62" s="12">
        <v>0</v>
      </c>
      <c r="EO62" s="4">
        <v>0</v>
      </c>
      <c r="EP62" s="9">
        <v>0</v>
      </c>
      <c r="EQ62" s="12">
        <v>0</v>
      </c>
      <c r="ER62" s="4">
        <v>1</v>
      </c>
      <c r="ES62" s="9">
        <v>0</v>
      </c>
      <c r="ET62" s="12">
        <v>0</v>
      </c>
      <c r="EU62" s="4">
        <v>0</v>
      </c>
      <c r="EV62" s="9">
        <v>0</v>
      </c>
      <c r="EW62" s="12">
        <v>0</v>
      </c>
      <c r="EX62" s="4">
        <v>0</v>
      </c>
      <c r="EY62" s="9">
        <v>0</v>
      </c>
      <c r="EZ62" s="12">
        <v>0</v>
      </c>
      <c r="FA62" s="4">
        <v>0</v>
      </c>
      <c r="FB62" s="9">
        <v>0</v>
      </c>
      <c r="FC62" s="12">
        <v>0</v>
      </c>
      <c r="FD62" s="4">
        <v>0</v>
      </c>
      <c r="FE62" s="9">
        <v>0</v>
      </c>
      <c r="FF62" s="12">
        <v>0</v>
      </c>
      <c r="FG62" s="4">
        <v>0</v>
      </c>
      <c r="FH62" s="9">
        <v>0</v>
      </c>
      <c r="FI62" s="12">
        <v>1</v>
      </c>
      <c r="FJ62" s="4">
        <v>8</v>
      </c>
      <c r="FK62" s="9">
        <f t="shared" si="594"/>
        <v>8000</v>
      </c>
      <c r="FL62" s="12">
        <v>0</v>
      </c>
      <c r="FM62" s="4">
        <v>0</v>
      </c>
      <c r="FN62" s="9">
        <v>0</v>
      </c>
      <c r="FO62" s="12">
        <v>0</v>
      </c>
      <c r="FP62" s="4">
        <v>0</v>
      </c>
      <c r="FQ62" s="9">
        <v>0</v>
      </c>
      <c r="FR62" s="12">
        <v>0</v>
      </c>
      <c r="FS62" s="4">
        <v>0</v>
      </c>
      <c r="FT62" s="9">
        <v>0</v>
      </c>
      <c r="FU62" s="12">
        <v>0</v>
      </c>
      <c r="FV62" s="4">
        <v>0</v>
      </c>
      <c r="FW62" s="9">
        <f t="shared" si="574"/>
        <v>0</v>
      </c>
      <c r="FX62" s="12">
        <v>0</v>
      </c>
      <c r="FY62" s="4">
        <v>0</v>
      </c>
      <c r="FZ62" s="9">
        <v>0</v>
      </c>
      <c r="GA62" s="12">
        <v>0</v>
      </c>
      <c r="GB62" s="4">
        <v>0</v>
      </c>
      <c r="GC62" s="9">
        <f t="shared" si="575"/>
        <v>0</v>
      </c>
      <c r="GD62" s="12">
        <v>0</v>
      </c>
      <c r="GE62" s="4">
        <v>0</v>
      </c>
      <c r="GF62" s="9">
        <v>0</v>
      </c>
      <c r="GG62" s="12">
        <v>0</v>
      </c>
      <c r="GH62" s="4">
        <v>0</v>
      </c>
      <c r="GI62" s="9">
        <v>0</v>
      </c>
      <c r="GJ62" s="12">
        <v>0</v>
      </c>
      <c r="GK62" s="4">
        <v>0</v>
      </c>
      <c r="GL62" s="9">
        <v>0</v>
      </c>
      <c r="GM62" s="12">
        <v>0</v>
      </c>
      <c r="GN62" s="4">
        <v>0</v>
      </c>
      <c r="GO62" s="9">
        <v>0</v>
      </c>
      <c r="GP62" s="12">
        <v>0</v>
      </c>
      <c r="GQ62" s="4">
        <v>0</v>
      </c>
      <c r="GR62" s="9">
        <v>0</v>
      </c>
      <c r="GS62" s="12">
        <v>0</v>
      </c>
      <c r="GT62" s="4">
        <v>0</v>
      </c>
      <c r="GU62" s="9">
        <v>0</v>
      </c>
      <c r="GV62" s="12">
        <v>0</v>
      </c>
      <c r="GW62" s="4">
        <v>0</v>
      </c>
      <c r="GX62" s="9">
        <v>0</v>
      </c>
      <c r="GY62" s="12">
        <v>0</v>
      </c>
      <c r="GZ62" s="4">
        <v>0</v>
      </c>
      <c r="HA62" s="9">
        <v>0</v>
      </c>
      <c r="HB62" s="12">
        <v>0</v>
      </c>
      <c r="HC62" s="4">
        <v>0</v>
      </c>
      <c r="HD62" s="9">
        <v>0</v>
      </c>
      <c r="HE62" s="12">
        <v>0</v>
      </c>
      <c r="HF62" s="4">
        <v>0</v>
      </c>
      <c r="HG62" s="9">
        <v>0</v>
      </c>
      <c r="HH62" s="12">
        <v>0</v>
      </c>
      <c r="HI62" s="4">
        <v>0</v>
      </c>
      <c r="HJ62" s="9">
        <v>0</v>
      </c>
      <c r="HK62" s="12">
        <v>0</v>
      </c>
      <c r="HL62" s="4">
        <v>0</v>
      </c>
      <c r="HM62" s="9">
        <v>0</v>
      </c>
      <c r="HN62" s="12">
        <v>0</v>
      </c>
      <c r="HO62" s="4">
        <v>0</v>
      </c>
      <c r="HP62" s="9">
        <v>0</v>
      </c>
      <c r="HQ62" s="12">
        <v>0</v>
      </c>
      <c r="HR62" s="4">
        <v>0</v>
      </c>
      <c r="HS62" s="9">
        <v>0</v>
      </c>
      <c r="HT62" s="12">
        <v>0</v>
      </c>
      <c r="HU62" s="4">
        <v>0</v>
      </c>
      <c r="HV62" s="9">
        <v>0</v>
      </c>
      <c r="HW62" s="12">
        <v>0</v>
      </c>
      <c r="HX62" s="4">
        <v>0</v>
      </c>
      <c r="HY62" s="9">
        <v>0</v>
      </c>
      <c r="HZ62" s="12">
        <v>0</v>
      </c>
      <c r="IA62" s="4">
        <v>0</v>
      </c>
      <c r="IB62" s="9">
        <v>0</v>
      </c>
      <c r="IC62" s="12">
        <v>0</v>
      </c>
      <c r="ID62" s="4">
        <v>0</v>
      </c>
      <c r="IE62" s="9">
        <v>0</v>
      </c>
      <c r="IF62" s="12">
        <v>0</v>
      </c>
      <c r="IG62" s="4">
        <v>0</v>
      </c>
      <c r="IH62" s="9">
        <v>0</v>
      </c>
      <c r="II62" s="12"/>
      <c r="IJ62" s="4"/>
      <c r="IK62" s="9"/>
      <c r="IL62" s="12">
        <v>0</v>
      </c>
      <c r="IM62" s="4">
        <v>0</v>
      </c>
      <c r="IN62" s="9">
        <f t="shared" si="576"/>
        <v>0</v>
      </c>
      <c r="IO62" s="12">
        <v>0</v>
      </c>
      <c r="IP62" s="4">
        <v>0</v>
      </c>
      <c r="IQ62" s="9">
        <f t="shared" si="577"/>
        <v>0</v>
      </c>
      <c r="IR62" s="12">
        <v>0</v>
      </c>
      <c r="IS62" s="4">
        <v>0</v>
      </c>
      <c r="IT62" s="9">
        <f t="shared" si="578"/>
        <v>0</v>
      </c>
      <c r="IU62" s="12">
        <v>0</v>
      </c>
      <c r="IV62" s="4">
        <v>0</v>
      </c>
      <c r="IW62" s="9">
        <v>0</v>
      </c>
      <c r="IX62" s="12">
        <v>0</v>
      </c>
      <c r="IY62" s="4">
        <v>3</v>
      </c>
      <c r="IZ62" s="9">
        <v>0</v>
      </c>
      <c r="JA62" s="12">
        <v>0</v>
      </c>
      <c r="JB62" s="4">
        <v>0</v>
      </c>
      <c r="JC62" s="9">
        <v>0</v>
      </c>
      <c r="JD62" s="12"/>
      <c r="JE62" s="4"/>
      <c r="JF62" s="9"/>
      <c r="JG62" s="12">
        <v>0</v>
      </c>
      <c r="JH62" s="4">
        <v>0</v>
      </c>
      <c r="JI62" s="9">
        <v>0</v>
      </c>
      <c r="JJ62" s="12">
        <v>0</v>
      </c>
      <c r="JK62" s="4">
        <v>0</v>
      </c>
      <c r="JL62" s="9">
        <f t="shared" si="579"/>
        <v>0</v>
      </c>
      <c r="JM62" s="12"/>
      <c r="JN62" s="4"/>
      <c r="JO62" s="9"/>
      <c r="JP62" s="12">
        <v>0</v>
      </c>
      <c r="JQ62" s="4">
        <v>0</v>
      </c>
      <c r="JR62" s="9">
        <v>0</v>
      </c>
      <c r="JS62" s="12">
        <v>1</v>
      </c>
      <c r="JT62" s="4">
        <v>28</v>
      </c>
      <c r="JU62" s="9">
        <f t="shared" ref="JU62:JU65" si="599">JT62/JS62*1000</f>
        <v>28000</v>
      </c>
      <c r="JV62" s="12">
        <v>0</v>
      </c>
      <c r="JW62" s="4">
        <v>0</v>
      </c>
      <c r="JX62" s="9">
        <v>0</v>
      </c>
      <c r="JY62" s="12">
        <v>0</v>
      </c>
      <c r="JZ62" s="4">
        <v>0</v>
      </c>
      <c r="KA62" s="9">
        <v>0</v>
      </c>
      <c r="KB62" s="12">
        <v>0</v>
      </c>
      <c r="KC62" s="4">
        <v>0</v>
      </c>
      <c r="KD62" s="9">
        <v>0</v>
      </c>
      <c r="KE62" s="12">
        <v>140</v>
      </c>
      <c r="KF62" s="4">
        <v>290</v>
      </c>
      <c r="KG62" s="9">
        <f t="shared" si="593"/>
        <v>2071.4285714285716</v>
      </c>
      <c r="KH62" s="12">
        <v>0</v>
      </c>
      <c r="KI62" s="4">
        <v>0</v>
      </c>
      <c r="KJ62" s="9">
        <v>0</v>
      </c>
      <c r="KK62" s="12">
        <v>0</v>
      </c>
      <c r="KL62" s="4">
        <v>0</v>
      </c>
      <c r="KM62" s="9">
        <v>0</v>
      </c>
      <c r="KN62" s="12">
        <v>0</v>
      </c>
      <c r="KO62" s="4">
        <v>0</v>
      </c>
      <c r="KP62" s="9">
        <v>0</v>
      </c>
      <c r="KQ62" s="12">
        <v>0</v>
      </c>
      <c r="KR62" s="4">
        <v>0</v>
      </c>
      <c r="KS62" s="9">
        <v>0</v>
      </c>
      <c r="KT62" s="12">
        <v>0</v>
      </c>
      <c r="KU62" s="4">
        <v>0</v>
      </c>
      <c r="KV62" s="9">
        <v>0</v>
      </c>
      <c r="KW62" s="12">
        <v>0</v>
      </c>
      <c r="KX62" s="4">
        <v>0</v>
      </c>
      <c r="KY62" s="9">
        <v>0</v>
      </c>
      <c r="KZ62" s="12">
        <v>0</v>
      </c>
      <c r="LA62" s="4">
        <v>0</v>
      </c>
      <c r="LB62" s="9">
        <v>0</v>
      </c>
      <c r="LC62" s="12">
        <v>0</v>
      </c>
      <c r="LD62" s="4">
        <v>0</v>
      </c>
      <c r="LE62" s="9">
        <v>0</v>
      </c>
      <c r="LF62" s="12">
        <v>0</v>
      </c>
      <c r="LG62" s="4">
        <v>0</v>
      </c>
      <c r="LH62" s="9">
        <f t="shared" si="580"/>
        <v>0</v>
      </c>
      <c r="LI62" s="12">
        <v>0</v>
      </c>
      <c r="LJ62" s="4">
        <v>0</v>
      </c>
      <c r="LK62" s="9">
        <v>0</v>
      </c>
      <c r="LL62" s="12">
        <v>0</v>
      </c>
      <c r="LM62" s="4">
        <v>0</v>
      </c>
      <c r="LN62" s="9">
        <v>0</v>
      </c>
      <c r="LO62" s="12">
        <v>0</v>
      </c>
      <c r="LP62" s="4">
        <v>0</v>
      </c>
      <c r="LQ62" s="9">
        <f t="shared" si="581"/>
        <v>0</v>
      </c>
      <c r="LR62" s="12">
        <v>0</v>
      </c>
      <c r="LS62" s="4">
        <v>0</v>
      </c>
      <c r="LT62" s="9">
        <v>0</v>
      </c>
      <c r="LU62" s="12">
        <v>0</v>
      </c>
      <c r="LV62" s="4">
        <v>0</v>
      </c>
      <c r="LW62" s="9">
        <v>0</v>
      </c>
      <c r="LX62" s="12">
        <v>0</v>
      </c>
      <c r="LY62" s="4">
        <v>0</v>
      </c>
      <c r="LZ62" s="9">
        <v>0</v>
      </c>
      <c r="MA62" s="12">
        <v>0</v>
      </c>
      <c r="MB62" s="4">
        <v>0</v>
      </c>
      <c r="MC62" s="9">
        <f t="shared" si="582"/>
        <v>0</v>
      </c>
      <c r="MD62" s="12">
        <v>0</v>
      </c>
      <c r="ME62" s="4">
        <v>0</v>
      </c>
      <c r="MF62" s="9">
        <v>0</v>
      </c>
      <c r="MG62" s="12">
        <v>0</v>
      </c>
      <c r="MH62" s="4">
        <v>0</v>
      </c>
      <c r="MI62" s="9">
        <v>0</v>
      </c>
      <c r="MJ62" s="12">
        <v>0</v>
      </c>
      <c r="MK62" s="4">
        <v>0</v>
      </c>
      <c r="ML62" s="9">
        <v>0</v>
      </c>
      <c r="MM62" s="12">
        <v>0</v>
      </c>
      <c r="MN62" s="4">
        <v>0</v>
      </c>
      <c r="MO62" s="9">
        <v>0</v>
      </c>
      <c r="MP62" s="12">
        <v>0</v>
      </c>
      <c r="MQ62" s="4">
        <v>0</v>
      </c>
      <c r="MR62" s="9">
        <v>0</v>
      </c>
      <c r="MS62" s="12">
        <v>0</v>
      </c>
      <c r="MT62" s="4">
        <v>0</v>
      </c>
      <c r="MU62" s="9">
        <v>0</v>
      </c>
      <c r="MV62" s="12">
        <v>0</v>
      </c>
      <c r="MW62" s="4">
        <v>0</v>
      </c>
      <c r="MX62" s="9">
        <v>0</v>
      </c>
      <c r="MY62" s="12">
        <v>0</v>
      </c>
      <c r="MZ62" s="4">
        <v>0</v>
      </c>
      <c r="NA62" s="9">
        <v>0</v>
      </c>
      <c r="NB62" s="12">
        <v>0</v>
      </c>
      <c r="NC62" s="4">
        <v>0</v>
      </c>
      <c r="ND62" s="9">
        <v>0</v>
      </c>
      <c r="NE62" s="12">
        <v>0</v>
      </c>
      <c r="NF62" s="4">
        <v>0</v>
      </c>
      <c r="NG62" s="9">
        <v>0</v>
      </c>
      <c r="NH62" s="12">
        <v>0</v>
      </c>
      <c r="NI62" s="4">
        <v>0</v>
      </c>
      <c r="NJ62" s="9">
        <v>0</v>
      </c>
      <c r="NK62" s="12"/>
      <c r="NL62" s="4"/>
      <c r="NM62" s="9"/>
      <c r="NN62" s="12"/>
      <c r="NO62" s="4"/>
      <c r="NP62" s="9"/>
      <c r="NQ62" s="12">
        <v>0</v>
      </c>
      <c r="NR62" s="4">
        <v>0</v>
      </c>
      <c r="NS62" s="9">
        <v>0</v>
      </c>
      <c r="NT62" s="12"/>
      <c r="NU62" s="221"/>
      <c r="NV62" s="9"/>
      <c r="NW62" s="12">
        <v>0</v>
      </c>
      <c r="NX62" s="4">
        <v>0</v>
      </c>
      <c r="NY62" s="9">
        <v>0</v>
      </c>
      <c r="NZ62" s="12">
        <v>0</v>
      </c>
      <c r="OA62" s="4">
        <v>0</v>
      </c>
      <c r="OB62" s="9">
        <v>0</v>
      </c>
      <c r="OC62" s="12">
        <v>0</v>
      </c>
      <c r="OD62" s="4">
        <v>0</v>
      </c>
      <c r="OE62" s="9">
        <v>0</v>
      </c>
      <c r="OF62" s="12">
        <v>0</v>
      </c>
      <c r="OG62" s="4">
        <v>0</v>
      </c>
      <c r="OH62" s="9">
        <v>0</v>
      </c>
      <c r="OI62" s="12">
        <v>0</v>
      </c>
      <c r="OJ62" s="4">
        <v>0</v>
      </c>
      <c r="OK62" s="9">
        <v>0</v>
      </c>
      <c r="OL62" s="12">
        <v>0</v>
      </c>
      <c r="OM62" s="4">
        <v>0</v>
      </c>
      <c r="ON62" s="9">
        <v>0</v>
      </c>
      <c r="OO62" s="12">
        <v>0</v>
      </c>
      <c r="OP62" s="4">
        <v>0</v>
      </c>
      <c r="OQ62" s="9">
        <v>0</v>
      </c>
      <c r="OR62" s="12">
        <v>0</v>
      </c>
      <c r="OS62" s="4">
        <v>0</v>
      </c>
      <c r="OT62" s="9">
        <v>0</v>
      </c>
      <c r="OU62" s="12">
        <v>0</v>
      </c>
      <c r="OV62" s="4">
        <v>0</v>
      </c>
      <c r="OW62" s="9">
        <v>0</v>
      </c>
      <c r="OX62" s="12">
        <v>0</v>
      </c>
      <c r="OY62" s="4">
        <v>0</v>
      </c>
      <c r="OZ62" s="9">
        <v>0</v>
      </c>
      <c r="PA62" s="12">
        <v>0</v>
      </c>
      <c r="PB62" s="4">
        <v>0</v>
      </c>
      <c r="PC62" s="9">
        <v>0</v>
      </c>
      <c r="PD62" s="12">
        <v>0</v>
      </c>
      <c r="PE62" s="4">
        <v>0</v>
      </c>
      <c r="PF62" s="9">
        <v>0</v>
      </c>
      <c r="PG62" s="16">
        <v>0</v>
      </c>
      <c r="PH62" s="42">
        <v>0</v>
      </c>
      <c r="PI62" s="18">
        <v>0</v>
      </c>
      <c r="PJ62" s="12">
        <v>0</v>
      </c>
      <c r="PK62" s="4">
        <v>0</v>
      </c>
      <c r="PL62" s="9">
        <f t="shared" si="583"/>
        <v>0</v>
      </c>
      <c r="PM62" s="12">
        <v>0</v>
      </c>
      <c r="PN62" s="4">
        <v>0</v>
      </c>
      <c r="PO62" s="9">
        <f t="shared" si="584"/>
        <v>0</v>
      </c>
      <c r="PP62" s="12">
        <v>0</v>
      </c>
      <c r="PQ62" s="4">
        <v>0</v>
      </c>
      <c r="PR62" s="9">
        <v>0</v>
      </c>
      <c r="PS62" s="12">
        <v>0</v>
      </c>
      <c r="PT62" s="4">
        <v>0</v>
      </c>
      <c r="PU62" s="9">
        <v>0</v>
      </c>
      <c r="PV62" s="12">
        <v>0</v>
      </c>
      <c r="PW62" s="4">
        <v>0</v>
      </c>
      <c r="PX62" s="9">
        <v>0</v>
      </c>
      <c r="PY62" s="12">
        <v>65</v>
      </c>
      <c r="PZ62" s="4">
        <v>382</v>
      </c>
      <c r="QA62" s="9">
        <f t="shared" si="585"/>
        <v>5876.9230769230771</v>
      </c>
      <c r="QB62" s="12">
        <v>0</v>
      </c>
      <c r="QC62" s="4">
        <v>0</v>
      </c>
      <c r="QD62" s="9">
        <v>0</v>
      </c>
      <c r="QE62" s="12">
        <v>0</v>
      </c>
      <c r="QF62" s="4">
        <v>2</v>
      </c>
      <c r="QG62" s="9">
        <v>0</v>
      </c>
      <c r="QH62" s="12">
        <v>0</v>
      </c>
      <c r="QI62" s="4">
        <v>0</v>
      </c>
      <c r="QJ62" s="9">
        <v>0</v>
      </c>
      <c r="QK62" s="12">
        <v>0</v>
      </c>
      <c r="QL62" s="4">
        <v>0</v>
      </c>
      <c r="QM62" s="9">
        <v>0</v>
      </c>
      <c r="QN62" s="12">
        <v>0</v>
      </c>
      <c r="QO62" s="4">
        <v>0</v>
      </c>
      <c r="QP62" s="9">
        <v>0</v>
      </c>
      <c r="QQ62" s="12">
        <v>0</v>
      </c>
      <c r="QR62" s="4">
        <v>0</v>
      </c>
      <c r="QS62" s="9">
        <v>0</v>
      </c>
      <c r="QT62" s="12">
        <v>3</v>
      </c>
      <c r="QU62" s="4">
        <v>25</v>
      </c>
      <c r="QV62" s="9">
        <f t="shared" si="586"/>
        <v>8333.3333333333339</v>
      </c>
      <c r="QW62" s="12">
        <v>34543</v>
      </c>
      <c r="QX62" s="4">
        <v>94089</v>
      </c>
      <c r="QY62" s="9">
        <f t="shared" si="587"/>
        <v>2723.82248212373</v>
      </c>
      <c r="QZ62" s="12">
        <f t="shared" si="341"/>
        <v>40496</v>
      </c>
      <c r="RA62" s="9">
        <f t="shared" si="342"/>
        <v>109984</v>
      </c>
    </row>
    <row r="63" spans="1:469" x14ac:dyDescent="0.3">
      <c r="A63" s="98">
        <v>2008</v>
      </c>
      <c r="B63" s="94" t="s">
        <v>7</v>
      </c>
      <c r="C63" s="12">
        <v>0</v>
      </c>
      <c r="D63" s="4">
        <v>0</v>
      </c>
      <c r="E63" s="9">
        <f t="shared" si="568"/>
        <v>0</v>
      </c>
      <c r="F63" s="12">
        <v>0</v>
      </c>
      <c r="G63" s="4">
        <v>0</v>
      </c>
      <c r="H63" s="9">
        <v>0</v>
      </c>
      <c r="I63" s="12">
        <v>0</v>
      </c>
      <c r="J63" s="4">
        <v>0</v>
      </c>
      <c r="K63" s="9">
        <v>0</v>
      </c>
      <c r="L63" s="12"/>
      <c r="M63" s="4"/>
      <c r="N63" s="9"/>
      <c r="O63" s="12">
        <v>0</v>
      </c>
      <c r="P63" s="4">
        <v>0</v>
      </c>
      <c r="Q63" s="9">
        <v>0</v>
      </c>
      <c r="R63" s="12">
        <v>-108</v>
      </c>
      <c r="S63" s="4">
        <v>-258</v>
      </c>
      <c r="T63" s="9">
        <f>S63/R63*-1000</f>
        <v>-2388.8888888888887</v>
      </c>
      <c r="U63" s="12"/>
      <c r="V63" s="4"/>
      <c r="W63" s="9"/>
      <c r="X63" s="12">
        <v>0</v>
      </c>
      <c r="Y63" s="4">
        <v>0</v>
      </c>
      <c r="Z63" s="9">
        <v>0</v>
      </c>
      <c r="AA63" s="12">
        <v>0</v>
      </c>
      <c r="AB63" s="4">
        <v>0</v>
      </c>
      <c r="AC63" s="9">
        <v>0</v>
      </c>
      <c r="AD63" s="12">
        <v>0</v>
      </c>
      <c r="AE63" s="4">
        <v>0</v>
      </c>
      <c r="AF63" s="9">
        <v>0</v>
      </c>
      <c r="AG63" s="12">
        <v>0</v>
      </c>
      <c r="AH63" s="4">
        <v>0</v>
      </c>
      <c r="AI63" s="9">
        <v>0</v>
      </c>
      <c r="AJ63" s="12">
        <v>0</v>
      </c>
      <c r="AK63" s="4">
        <v>0</v>
      </c>
      <c r="AL63" s="9">
        <v>0</v>
      </c>
      <c r="AM63" s="12">
        <v>0</v>
      </c>
      <c r="AN63" s="4">
        <v>0</v>
      </c>
      <c r="AO63" s="9">
        <v>0</v>
      </c>
      <c r="AP63" s="12">
        <v>0</v>
      </c>
      <c r="AQ63" s="4">
        <v>0</v>
      </c>
      <c r="AR63" s="9">
        <f t="shared" si="569"/>
        <v>0</v>
      </c>
      <c r="AS63" s="12">
        <v>0</v>
      </c>
      <c r="AT63" s="4">
        <v>0</v>
      </c>
      <c r="AU63" s="9">
        <f t="shared" si="570"/>
        <v>0</v>
      </c>
      <c r="AV63" s="12">
        <v>0</v>
      </c>
      <c r="AW63" s="4">
        <v>0</v>
      </c>
      <c r="AX63" s="9">
        <v>0</v>
      </c>
      <c r="AY63" s="12">
        <v>0</v>
      </c>
      <c r="AZ63" s="4">
        <v>0</v>
      </c>
      <c r="BA63" s="9">
        <v>0</v>
      </c>
      <c r="BB63" s="12"/>
      <c r="BC63" s="4"/>
      <c r="BD63" s="9"/>
      <c r="BE63" s="12">
        <v>0</v>
      </c>
      <c r="BF63" s="4">
        <v>0</v>
      </c>
      <c r="BG63" s="9">
        <v>0</v>
      </c>
      <c r="BH63" s="12"/>
      <c r="BI63" s="4"/>
      <c r="BJ63" s="9"/>
      <c r="BK63" s="12">
        <v>0</v>
      </c>
      <c r="BL63" s="4">
        <v>0</v>
      </c>
      <c r="BM63" s="9">
        <v>0</v>
      </c>
      <c r="BN63" s="12">
        <v>0</v>
      </c>
      <c r="BO63" s="4">
        <v>0</v>
      </c>
      <c r="BP63" s="9">
        <v>0</v>
      </c>
      <c r="BQ63" s="12">
        <v>237</v>
      </c>
      <c r="BR63" s="4">
        <v>742</v>
      </c>
      <c r="BS63" s="9">
        <f t="shared" ref="BS63" si="600">BR63/BQ63*1000</f>
        <v>3130.8016877637128</v>
      </c>
      <c r="BT63" s="12">
        <v>237</v>
      </c>
      <c r="BU63" s="4">
        <v>742</v>
      </c>
      <c r="BV63" s="9">
        <f t="shared" ref="BV63:BV67" si="601">BU63/BT63*1000</f>
        <v>3130.8016877637128</v>
      </c>
      <c r="BW63" s="12">
        <v>65</v>
      </c>
      <c r="BX63" s="4">
        <v>251</v>
      </c>
      <c r="BY63" s="9">
        <f t="shared" ref="BY63:BY67" si="602">BX63/BW63*1000</f>
        <v>3861.5384615384614</v>
      </c>
      <c r="BZ63" s="12">
        <v>0</v>
      </c>
      <c r="CA63" s="4">
        <v>0</v>
      </c>
      <c r="CB63" s="9">
        <v>0</v>
      </c>
      <c r="CC63" s="12">
        <v>0</v>
      </c>
      <c r="CD63" s="4">
        <v>0</v>
      </c>
      <c r="CE63" s="9">
        <v>0</v>
      </c>
      <c r="CF63" s="12">
        <v>0</v>
      </c>
      <c r="CG63" s="4">
        <v>0</v>
      </c>
      <c r="CH63" s="9">
        <v>0</v>
      </c>
      <c r="CI63" s="12">
        <v>0</v>
      </c>
      <c r="CJ63" s="4">
        <v>0</v>
      </c>
      <c r="CK63" s="9">
        <f t="shared" si="571"/>
        <v>0</v>
      </c>
      <c r="CL63" s="12">
        <v>0</v>
      </c>
      <c r="CM63" s="4">
        <v>0</v>
      </c>
      <c r="CN63" s="9">
        <v>0</v>
      </c>
      <c r="CO63" s="12">
        <v>0</v>
      </c>
      <c r="CP63" s="4">
        <v>0</v>
      </c>
      <c r="CQ63" s="9">
        <v>0</v>
      </c>
      <c r="CR63" s="12">
        <v>0</v>
      </c>
      <c r="CS63" s="4">
        <v>0</v>
      </c>
      <c r="CT63" s="9">
        <v>0</v>
      </c>
      <c r="CU63" s="12">
        <v>0</v>
      </c>
      <c r="CV63" s="4">
        <v>0</v>
      </c>
      <c r="CW63" s="9">
        <v>0</v>
      </c>
      <c r="CX63" s="12">
        <v>74</v>
      </c>
      <c r="CY63" s="4">
        <v>260</v>
      </c>
      <c r="CZ63" s="9">
        <f t="shared" si="590"/>
        <v>3513.5135135135138</v>
      </c>
      <c r="DA63" s="12">
        <v>0</v>
      </c>
      <c r="DB63" s="4">
        <v>0</v>
      </c>
      <c r="DC63" s="9">
        <v>0</v>
      </c>
      <c r="DD63" s="12">
        <v>0</v>
      </c>
      <c r="DE63" s="4">
        <v>0</v>
      </c>
      <c r="DF63" s="9">
        <f t="shared" si="572"/>
        <v>0</v>
      </c>
      <c r="DG63" s="12">
        <v>0</v>
      </c>
      <c r="DH63" s="4">
        <v>0</v>
      </c>
      <c r="DI63" s="9">
        <v>0</v>
      </c>
      <c r="DJ63" s="12">
        <v>0</v>
      </c>
      <c r="DK63" s="4">
        <v>0</v>
      </c>
      <c r="DL63" s="9">
        <v>0</v>
      </c>
      <c r="DM63" s="12">
        <v>0</v>
      </c>
      <c r="DN63" s="4">
        <v>0</v>
      </c>
      <c r="DO63" s="9">
        <f t="shared" si="573"/>
        <v>0</v>
      </c>
      <c r="DP63" s="12">
        <v>0</v>
      </c>
      <c r="DQ63" s="4">
        <v>0</v>
      </c>
      <c r="DR63" s="9">
        <v>0</v>
      </c>
      <c r="DS63" s="12">
        <v>0</v>
      </c>
      <c r="DT63" s="4">
        <v>0</v>
      </c>
      <c r="DU63" s="9">
        <v>0</v>
      </c>
      <c r="DV63" s="12">
        <v>0</v>
      </c>
      <c r="DW63" s="4">
        <v>0</v>
      </c>
      <c r="DX63" s="9">
        <v>0</v>
      </c>
      <c r="DY63" s="12">
        <v>0</v>
      </c>
      <c r="DZ63" s="4">
        <v>0</v>
      </c>
      <c r="EA63" s="9">
        <v>0</v>
      </c>
      <c r="EB63" s="12"/>
      <c r="EC63" s="4"/>
      <c r="ED63" s="9"/>
      <c r="EE63" s="12">
        <v>0</v>
      </c>
      <c r="EF63" s="4">
        <v>0</v>
      </c>
      <c r="EG63" s="9">
        <v>0</v>
      </c>
      <c r="EH63" s="12">
        <v>0</v>
      </c>
      <c r="EI63" s="4">
        <v>0</v>
      </c>
      <c r="EJ63" s="9">
        <v>0</v>
      </c>
      <c r="EK63" s="12">
        <v>452</v>
      </c>
      <c r="EL63" s="4">
        <v>0</v>
      </c>
      <c r="EM63" s="9">
        <f t="shared" si="598"/>
        <v>0</v>
      </c>
      <c r="EN63" s="12">
        <v>0</v>
      </c>
      <c r="EO63" s="4">
        <v>0</v>
      </c>
      <c r="EP63" s="9">
        <v>0</v>
      </c>
      <c r="EQ63" s="12">
        <v>0</v>
      </c>
      <c r="ER63" s="4">
        <v>0</v>
      </c>
      <c r="ES63" s="9">
        <v>0</v>
      </c>
      <c r="ET63" s="12">
        <v>0</v>
      </c>
      <c r="EU63" s="4">
        <v>0</v>
      </c>
      <c r="EV63" s="9">
        <v>0</v>
      </c>
      <c r="EW63" s="12">
        <v>0</v>
      </c>
      <c r="EX63" s="4">
        <v>0</v>
      </c>
      <c r="EY63" s="9">
        <v>0</v>
      </c>
      <c r="EZ63" s="12">
        <v>0</v>
      </c>
      <c r="FA63" s="4">
        <v>0</v>
      </c>
      <c r="FB63" s="9">
        <v>0</v>
      </c>
      <c r="FC63" s="12">
        <v>0</v>
      </c>
      <c r="FD63" s="4">
        <v>0</v>
      </c>
      <c r="FE63" s="9">
        <v>0</v>
      </c>
      <c r="FF63" s="12">
        <v>172</v>
      </c>
      <c r="FG63" s="4">
        <v>195</v>
      </c>
      <c r="FH63" s="9">
        <f t="shared" ref="FH63:FH65" si="603">FG63/FF63*1000</f>
        <v>1133.7209302325582</v>
      </c>
      <c r="FI63" s="12">
        <v>0</v>
      </c>
      <c r="FJ63" s="4">
        <v>0</v>
      </c>
      <c r="FK63" s="9">
        <v>0</v>
      </c>
      <c r="FL63" s="12">
        <v>0</v>
      </c>
      <c r="FM63" s="4">
        <v>0</v>
      </c>
      <c r="FN63" s="9">
        <v>0</v>
      </c>
      <c r="FO63" s="12">
        <v>0</v>
      </c>
      <c r="FP63" s="4">
        <v>0</v>
      </c>
      <c r="FQ63" s="9">
        <v>0</v>
      </c>
      <c r="FR63" s="12">
        <v>0</v>
      </c>
      <c r="FS63" s="4">
        <v>0</v>
      </c>
      <c r="FT63" s="9">
        <v>0</v>
      </c>
      <c r="FU63" s="12">
        <v>0</v>
      </c>
      <c r="FV63" s="4">
        <v>0</v>
      </c>
      <c r="FW63" s="9">
        <f t="shared" si="574"/>
        <v>0</v>
      </c>
      <c r="FX63" s="12">
        <v>0</v>
      </c>
      <c r="FY63" s="4">
        <v>0</v>
      </c>
      <c r="FZ63" s="9">
        <v>0</v>
      </c>
      <c r="GA63" s="12">
        <v>0</v>
      </c>
      <c r="GB63" s="4">
        <v>0</v>
      </c>
      <c r="GC63" s="9">
        <f t="shared" si="575"/>
        <v>0</v>
      </c>
      <c r="GD63" s="12">
        <v>0</v>
      </c>
      <c r="GE63" s="4">
        <v>0</v>
      </c>
      <c r="GF63" s="9">
        <v>0</v>
      </c>
      <c r="GG63" s="12">
        <v>0</v>
      </c>
      <c r="GH63" s="4">
        <v>0</v>
      </c>
      <c r="GI63" s="9">
        <v>0</v>
      </c>
      <c r="GJ63" s="12">
        <v>0</v>
      </c>
      <c r="GK63" s="4">
        <v>0</v>
      </c>
      <c r="GL63" s="9">
        <v>0</v>
      </c>
      <c r="GM63" s="12">
        <v>0</v>
      </c>
      <c r="GN63" s="4">
        <v>0</v>
      </c>
      <c r="GO63" s="9">
        <v>0</v>
      </c>
      <c r="GP63" s="12">
        <v>0</v>
      </c>
      <c r="GQ63" s="4">
        <v>0</v>
      </c>
      <c r="GR63" s="9">
        <v>0</v>
      </c>
      <c r="GS63" s="12">
        <v>0</v>
      </c>
      <c r="GT63" s="4">
        <v>0</v>
      </c>
      <c r="GU63" s="9">
        <v>0</v>
      </c>
      <c r="GV63" s="12">
        <v>0</v>
      </c>
      <c r="GW63" s="4">
        <v>0</v>
      </c>
      <c r="GX63" s="9">
        <v>0</v>
      </c>
      <c r="GY63" s="12">
        <v>0</v>
      </c>
      <c r="GZ63" s="4">
        <v>0</v>
      </c>
      <c r="HA63" s="9">
        <v>0</v>
      </c>
      <c r="HB63" s="12">
        <v>0</v>
      </c>
      <c r="HC63" s="4">
        <v>0</v>
      </c>
      <c r="HD63" s="9">
        <v>0</v>
      </c>
      <c r="HE63" s="12">
        <v>0</v>
      </c>
      <c r="HF63" s="4">
        <v>0</v>
      </c>
      <c r="HG63" s="9">
        <v>0</v>
      </c>
      <c r="HH63" s="12">
        <v>0</v>
      </c>
      <c r="HI63" s="4">
        <v>0</v>
      </c>
      <c r="HJ63" s="9">
        <v>0</v>
      </c>
      <c r="HK63" s="12">
        <v>2193</v>
      </c>
      <c r="HL63" s="4">
        <v>7131</v>
      </c>
      <c r="HM63" s="9">
        <f t="shared" ref="HM63:HM69" si="604">HL63/HK63*1000</f>
        <v>3251.7099863201097</v>
      </c>
      <c r="HN63" s="12">
        <v>0</v>
      </c>
      <c r="HO63" s="4">
        <v>0</v>
      </c>
      <c r="HP63" s="9">
        <v>0</v>
      </c>
      <c r="HQ63" s="12">
        <v>0</v>
      </c>
      <c r="HR63" s="4">
        <v>0</v>
      </c>
      <c r="HS63" s="9">
        <v>0</v>
      </c>
      <c r="HT63" s="12">
        <v>0</v>
      </c>
      <c r="HU63" s="4">
        <v>0</v>
      </c>
      <c r="HV63" s="9">
        <v>0</v>
      </c>
      <c r="HW63" s="12">
        <v>0</v>
      </c>
      <c r="HX63" s="4">
        <v>0</v>
      </c>
      <c r="HY63" s="9">
        <v>0</v>
      </c>
      <c r="HZ63" s="12">
        <v>0</v>
      </c>
      <c r="IA63" s="4">
        <v>0</v>
      </c>
      <c r="IB63" s="9">
        <v>0</v>
      </c>
      <c r="IC63" s="12">
        <v>0</v>
      </c>
      <c r="ID63" s="4">
        <v>0</v>
      </c>
      <c r="IE63" s="9">
        <v>0</v>
      </c>
      <c r="IF63" s="12">
        <v>0</v>
      </c>
      <c r="IG63" s="4">
        <v>0</v>
      </c>
      <c r="IH63" s="9">
        <v>0</v>
      </c>
      <c r="II63" s="12"/>
      <c r="IJ63" s="4"/>
      <c r="IK63" s="9"/>
      <c r="IL63" s="12">
        <v>0</v>
      </c>
      <c r="IM63" s="4">
        <v>0</v>
      </c>
      <c r="IN63" s="9">
        <f t="shared" si="576"/>
        <v>0</v>
      </c>
      <c r="IO63" s="12">
        <v>0</v>
      </c>
      <c r="IP63" s="4">
        <v>0</v>
      </c>
      <c r="IQ63" s="9">
        <f t="shared" si="577"/>
        <v>0</v>
      </c>
      <c r="IR63" s="12">
        <v>0</v>
      </c>
      <c r="IS63" s="4">
        <v>0</v>
      </c>
      <c r="IT63" s="9">
        <f t="shared" si="578"/>
        <v>0</v>
      </c>
      <c r="IU63" s="12">
        <v>409</v>
      </c>
      <c r="IV63" s="4">
        <v>1023</v>
      </c>
      <c r="IW63" s="9">
        <f t="shared" ref="IW63:IW68" si="605">IV63/IU63*1000</f>
        <v>2501.2224938875306</v>
      </c>
      <c r="IX63" s="12">
        <v>8</v>
      </c>
      <c r="IY63" s="4">
        <v>48</v>
      </c>
      <c r="IZ63" s="9">
        <f t="shared" ref="IZ63:IZ69" si="606">IY63/IX63*1000</f>
        <v>6000</v>
      </c>
      <c r="JA63" s="12">
        <v>0</v>
      </c>
      <c r="JB63" s="4">
        <v>0</v>
      </c>
      <c r="JC63" s="9">
        <v>0</v>
      </c>
      <c r="JD63" s="12"/>
      <c r="JE63" s="4"/>
      <c r="JF63" s="9"/>
      <c r="JG63" s="12">
        <v>0</v>
      </c>
      <c r="JH63" s="4">
        <v>0</v>
      </c>
      <c r="JI63" s="9">
        <v>0</v>
      </c>
      <c r="JJ63" s="12">
        <v>0</v>
      </c>
      <c r="JK63" s="4">
        <v>0</v>
      </c>
      <c r="JL63" s="9">
        <f t="shared" si="579"/>
        <v>0</v>
      </c>
      <c r="JM63" s="12"/>
      <c r="JN63" s="4"/>
      <c r="JO63" s="9"/>
      <c r="JP63" s="12">
        <v>0</v>
      </c>
      <c r="JQ63" s="4">
        <v>0</v>
      </c>
      <c r="JR63" s="9">
        <v>0</v>
      </c>
      <c r="JS63" s="12">
        <v>0</v>
      </c>
      <c r="JT63" s="4">
        <v>0</v>
      </c>
      <c r="JU63" s="9">
        <v>0</v>
      </c>
      <c r="JV63" s="12">
        <v>0</v>
      </c>
      <c r="JW63" s="4">
        <v>0</v>
      </c>
      <c r="JX63" s="9">
        <v>0</v>
      </c>
      <c r="JY63" s="12">
        <v>0</v>
      </c>
      <c r="JZ63" s="4">
        <v>0</v>
      </c>
      <c r="KA63" s="9">
        <v>0</v>
      </c>
      <c r="KB63" s="12">
        <v>0</v>
      </c>
      <c r="KC63" s="4">
        <v>0</v>
      </c>
      <c r="KD63" s="9">
        <v>0</v>
      </c>
      <c r="KE63" s="12">
        <v>649</v>
      </c>
      <c r="KF63" s="4">
        <v>1197</v>
      </c>
      <c r="KG63" s="9">
        <f t="shared" si="593"/>
        <v>1844.3759630200307</v>
      </c>
      <c r="KH63" s="12">
        <v>0</v>
      </c>
      <c r="KI63" s="4">
        <v>0</v>
      </c>
      <c r="KJ63" s="9">
        <v>0</v>
      </c>
      <c r="KK63" s="12">
        <v>0</v>
      </c>
      <c r="KL63" s="4">
        <v>0</v>
      </c>
      <c r="KM63" s="9">
        <v>0</v>
      </c>
      <c r="KN63" s="12">
        <v>0</v>
      </c>
      <c r="KO63" s="4">
        <v>0</v>
      </c>
      <c r="KP63" s="9">
        <v>0</v>
      </c>
      <c r="KQ63" s="12">
        <v>0</v>
      </c>
      <c r="KR63" s="4">
        <v>0</v>
      </c>
      <c r="KS63" s="9">
        <v>0</v>
      </c>
      <c r="KT63" s="12">
        <v>0</v>
      </c>
      <c r="KU63" s="4">
        <v>0</v>
      </c>
      <c r="KV63" s="9">
        <v>0</v>
      </c>
      <c r="KW63" s="12">
        <v>0</v>
      </c>
      <c r="KX63" s="4">
        <v>0</v>
      </c>
      <c r="KY63" s="9">
        <v>0</v>
      </c>
      <c r="KZ63" s="12">
        <v>0</v>
      </c>
      <c r="LA63" s="4">
        <v>0</v>
      </c>
      <c r="LB63" s="9">
        <v>0</v>
      </c>
      <c r="LC63" s="12">
        <v>0</v>
      </c>
      <c r="LD63" s="4">
        <v>0</v>
      </c>
      <c r="LE63" s="9">
        <v>0</v>
      </c>
      <c r="LF63" s="12">
        <v>0</v>
      </c>
      <c r="LG63" s="4">
        <v>0</v>
      </c>
      <c r="LH63" s="9">
        <f t="shared" si="580"/>
        <v>0</v>
      </c>
      <c r="LI63" s="12">
        <v>0</v>
      </c>
      <c r="LJ63" s="4">
        <v>0</v>
      </c>
      <c r="LK63" s="9">
        <v>0</v>
      </c>
      <c r="LL63" s="12">
        <v>0</v>
      </c>
      <c r="LM63" s="4">
        <v>0</v>
      </c>
      <c r="LN63" s="9">
        <v>0</v>
      </c>
      <c r="LO63" s="12">
        <v>0</v>
      </c>
      <c r="LP63" s="4">
        <v>0</v>
      </c>
      <c r="LQ63" s="9">
        <f t="shared" si="581"/>
        <v>0</v>
      </c>
      <c r="LR63" s="12">
        <v>0</v>
      </c>
      <c r="LS63" s="4">
        <v>0</v>
      </c>
      <c r="LT63" s="9">
        <v>0</v>
      </c>
      <c r="LU63" s="12">
        <v>0</v>
      </c>
      <c r="LV63" s="4">
        <v>0</v>
      </c>
      <c r="LW63" s="9">
        <v>0</v>
      </c>
      <c r="LX63" s="12">
        <v>0</v>
      </c>
      <c r="LY63" s="4">
        <v>0</v>
      </c>
      <c r="LZ63" s="9">
        <v>0</v>
      </c>
      <c r="MA63" s="12">
        <v>0</v>
      </c>
      <c r="MB63" s="4">
        <v>0</v>
      </c>
      <c r="MC63" s="9">
        <f t="shared" si="582"/>
        <v>0</v>
      </c>
      <c r="MD63" s="12">
        <v>0</v>
      </c>
      <c r="ME63" s="4">
        <v>0</v>
      </c>
      <c r="MF63" s="9">
        <v>0</v>
      </c>
      <c r="MG63" s="12">
        <v>0</v>
      </c>
      <c r="MH63" s="4">
        <v>0</v>
      </c>
      <c r="MI63" s="9">
        <v>0</v>
      </c>
      <c r="MJ63" s="12">
        <v>0</v>
      </c>
      <c r="MK63" s="4">
        <v>1</v>
      </c>
      <c r="ML63" s="9">
        <v>0</v>
      </c>
      <c r="MM63" s="12">
        <v>0</v>
      </c>
      <c r="MN63" s="4">
        <v>0</v>
      </c>
      <c r="MO63" s="9">
        <v>0</v>
      </c>
      <c r="MP63" s="12">
        <v>0</v>
      </c>
      <c r="MQ63" s="4">
        <v>0</v>
      </c>
      <c r="MR63" s="9">
        <v>0</v>
      </c>
      <c r="MS63" s="12">
        <v>0</v>
      </c>
      <c r="MT63" s="4">
        <v>0</v>
      </c>
      <c r="MU63" s="9">
        <v>0</v>
      </c>
      <c r="MV63" s="12">
        <v>0</v>
      </c>
      <c r="MW63" s="4">
        <v>0</v>
      </c>
      <c r="MX63" s="9">
        <v>0</v>
      </c>
      <c r="MY63" s="12">
        <v>430</v>
      </c>
      <c r="MZ63" s="4">
        <v>1555</v>
      </c>
      <c r="NA63" s="9">
        <f t="shared" ref="NA63:NA67" si="607">MZ63/MY63*1000</f>
        <v>3616.2790697674423</v>
      </c>
      <c r="NB63" s="12">
        <v>0</v>
      </c>
      <c r="NC63" s="4">
        <v>0</v>
      </c>
      <c r="ND63" s="9">
        <v>0</v>
      </c>
      <c r="NE63" s="12">
        <v>0</v>
      </c>
      <c r="NF63" s="4">
        <v>0</v>
      </c>
      <c r="NG63" s="9">
        <v>0</v>
      </c>
      <c r="NH63" s="12">
        <v>0</v>
      </c>
      <c r="NI63" s="4">
        <v>0</v>
      </c>
      <c r="NJ63" s="9">
        <v>0</v>
      </c>
      <c r="NK63" s="12"/>
      <c r="NL63" s="4"/>
      <c r="NM63" s="9"/>
      <c r="NN63" s="12"/>
      <c r="NO63" s="4"/>
      <c r="NP63" s="9"/>
      <c r="NQ63" s="12">
        <v>0</v>
      </c>
      <c r="NR63" s="4">
        <v>0</v>
      </c>
      <c r="NS63" s="9">
        <v>0</v>
      </c>
      <c r="NT63" s="12"/>
      <c r="NU63" s="221"/>
      <c r="NV63" s="9"/>
      <c r="NW63" s="12">
        <v>0</v>
      </c>
      <c r="NX63" s="4">
        <v>0</v>
      </c>
      <c r="NY63" s="9">
        <v>0</v>
      </c>
      <c r="NZ63" s="12">
        <v>0</v>
      </c>
      <c r="OA63" s="4">
        <v>0</v>
      </c>
      <c r="OB63" s="9">
        <v>0</v>
      </c>
      <c r="OC63" s="12">
        <v>0</v>
      </c>
      <c r="OD63" s="4">
        <v>0</v>
      </c>
      <c r="OE63" s="9">
        <v>0</v>
      </c>
      <c r="OF63" s="12">
        <v>0</v>
      </c>
      <c r="OG63" s="4">
        <v>0</v>
      </c>
      <c r="OH63" s="9">
        <v>0</v>
      </c>
      <c r="OI63" s="12">
        <v>0</v>
      </c>
      <c r="OJ63" s="4">
        <v>0</v>
      </c>
      <c r="OK63" s="9">
        <v>0</v>
      </c>
      <c r="OL63" s="12">
        <v>0</v>
      </c>
      <c r="OM63" s="4">
        <v>0</v>
      </c>
      <c r="ON63" s="9">
        <v>0</v>
      </c>
      <c r="OO63" s="12">
        <v>0</v>
      </c>
      <c r="OP63" s="4">
        <v>0</v>
      </c>
      <c r="OQ63" s="9">
        <v>0</v>
      </c>
      <c r="OR63" s="12">
        <v>0</v>
      </c>
      <c r="OS63" s="4">
        <v>0</v>
      </c>
      <c r="OT63" s="9">
        <v>0</v>
      </c>
      <c r="OU63" s="12">
        <v>0</v>
      </c>
      <c r="OV63" s="4">
        <v>0</v>
      </c>
      <c r="OW63" s="9">
        <v>0</v>
      </c>
      <c r="OX63" s="12">
        <v>0</v>
      </c>
      <c r="OY63" s="4">
        <v>0</v>
      </c>
      <c r="OZ63" s="9">
        <v>0</v>
      </c>
      <c r="PA63" s="12">
        <v>0</v>
      </c>
      <c r="PB63" s="4">
        <v>0</v>
      </c>
      <c r="PC63" s="9">
        <v>0</v>
      </c>
      <c r="PD63" s="12">
        <v>0</v>
      </c>
      <c r="PE63" s="4">
        <v>0</v>
      </c>
      <c r="PF63" s="9">
        <v>0</v>
      </c>
      <c r="PG63" s="16">
        <v>0</v>
      </c>
      <c r="PH63" s="42">
        <v>0</v>
      </c>
      <c r="PI63" s="18">
        <v>0</v>
      </c>
      <c r="PJ63" s="12">
        <v>0</v>
      </c>
      <c r="PK63" s="4">
        <v>0</v>
      </c>
      <c r="PL63" s="9">
        <f t="shared" si="583"/>
        <v>0</v>
      </c>
      <c r="PM63" s="12">
        <v>0</v>
      </c>
      <c r="PN63" s="4">
        <v>0</v>
      </c>
      <c r="PO63" s="9">
        <f t="shared" si="584"/>
        <v>0</v>
      </c>
      <c r="PP63" s="12">
        <v>0</v>
      </c>
      <c r="PQ63" s="4">
        <v>0</v>
      </c>
      <c r="PR63" s="9">
        <v>0</v>
      </c>
      <c r="PS63" s="12">
        <v>0</v>
      </c>
      <c r="PT63" s="4">
        <v>0</v>
      </c>
      <c r="PU63" s="9">
        <v>0</v>
      </c>
      <c r="PV63" s="12">
        <v>17</v>
      </c>
      <c r="PW63" s="4">
        <v>61</v>
      </c>
      <c r="PX63" s="9">
        <f t="shared" ref="PX63:PX69" si="608">PW63/PV63*1000</f>
        <v>3588.2352941176473</v>
      </c>
      <c r="PY63" s="12">
        <v>31</v>
      </c>
      <c r="PZ63" s="4">
        <v>179</v>
      </c>
      <c r="QA63" s="9">
        <f t="shared" si="585"/>
        <v>5774.1935483870966</v>
      </c>
      <c r="QB63" s="12">
        <v>0</v>
      </c>
      <c r="QC63" s="4">
        <v>0</v>
      </c>
      <c r="QD63" s="9">
        <v>0</v>
      </c>
      <c r="QE63" s="12">
        <v>0</v>
      </c>
      <c r="QF63" s="4">
        <v>0</v>
      </c>
      <c r="QG63" s="9">
        <v>0</v>
      </c>
      <c r="QH63" s="12">
        <v>0</v>
      </c>
      <c r="QI63" s="4">
        <v>0</v>
      </c>
      <c r="QJ63" s="9">
        <v>0</v>
      </c>
      <c r="QK63" s="12">
        <v>0</v>
      </c>
      <c r="QL63" s="4">
        <v>0</v>
      </c>
      <c r="QM63" s="9">
        <v>0</v>
      </c>
      <c r="QN63" s="12">
        <v>0</v>
      </c>
      <c r="QO63" s="4">
        <v>0</v>
      </c>
      <c r="QP63" s="9">
        <v>0</v>
      </c>
      <c r="QQ63" s="12">
        <v>0</v>
      </c>
      <c r="QR63" s="4">
        <v>0</v>
      </c>
      <c r="QS63" s="9">
        <v>0</v>
      </c>
      <c r="QT63" s="12">
        <v>20</v>
      </c>
      <c r="QU63" s="4">
        <v>31</v>
      </c>
      <c r="QV63" s="9">
        <f t="shared" si="586"/>
        <v>1550</v>
      </c>
      <c r="QW63" s="12">
        <v>56129</v>
      </c>
      <c r="QX63" s="4">
        <v>134826</v>
      </c>
      <c r="QY63" s="9">
        <f t="shared" si="587"/>
        <v>2402.0737942952837</v>
      </c>
      <c r="QZ63" s="12">
        <f t="shared" si="341"/>
        <v>61015</v>
      </c>
      <c r="RA63" s="9">
        <f t="shared" si="342"/>
        <v>147984</v>
      </c>
    </row>
    <row r="64" spans="1:469" x14ac:dyDescent="0.3">
      <c r="A64" s="98">
        <v>2008</v>
      </c>
      <c r="B64" s="94" t="s">
        <v>8</v>
      </c>
      <c r="C64" s="12">
        <v>0</v>
      </c>
      <c r="D64" s="4">
        <v>0</v>
      </c>
      <c r="E64" s="9">
        <f t="shared" si="568"/>
        <v>0</v>
      </c>
      <c r="F64" s="12">
        <v>0</v>
      </c>
      <c r="G64" s="4">
        <v>0</v>
      </c>
      <c r="H64" s="9">
        <v>0</v>
      </c>
      <c r="I64" s="12">
        <v>0</v>
      </c>
      <c r="J64" s="4">
        <v>0</v>
      </c>
      <c r="K64" s="9">
        <v>0</v>
      </c>
      <c r="L64" s="12"/>
      <c r="M64" s="4"/>
      <c r="N64" s="9"/>
      <c r="O64" s="12">
        <v>0</v>
      </c>
      <c r="P64" s="4">
        <v>0</v>
      </c>
      <c r="Q64" s="9">
        <v>0</v>
      </c>
      <c r="R64" s="12">
        <v>1130</v>
      </c>
      <c r="S64" s="4">
        <v>2777</v>
      </c>
      <c r="T64" s="9">
        <f t="shared" si="588"/>
        <v>2457.5221238938052</v>
      </c>
      <c r="U64" s="12"/>
      <c r="V64" s="4"/>
      <c r="W64" s="9"/>
      <c r="X64" s="12">
        <v>0</v>
      </c>
      <c r="Y64" s="4">
        <v>0</v>
      </c>
      <c r="Z64" s="9">
        <v>0</v>
      </c>
      <c r="AA64" s="12">
        <v>0</v>
      </c>
      <c r="AB64" s="4">
        <v>0</v>
      </c>
      <c r="AC64" s="9">
        <v>0</v>
      </c>
      <c r="AD64" s="12">
        <v>5</v>
      </c>
      <c r="AE64" s="4">
        <v>22</v>
      </c>
      <c r="AF64" s="9">
        <f t="shared" si="589"/>
        <v>4400</v>
      </c>
      <c r="AG64" s="12">
        <v>0</v>
      </c>
      <c r="AH64" s="4">
        <v>0</v>
      </c>
      <c r="AI64" s="9">
        <v>0</v>
      </c>
      <c r="AJ64" s="12">
        <v>0</v>
      </c>
      <c r="AK64" s="4">
        <v>0</v>
      </c>
      <c r="AL64" s="9">
        <v>0</v>
      </c>
      <c r="AM64" s="12">
        <v>0</v>
      </c>
      <c r="AN64" s="4">
        <v>0</v>
      </c>
      <c r="AO64" s="9">
        <v>0</v>
      </c>
      <c r="AP64" s="12">
        <v>0</v>
      </c>
      <c r="AQ64" s="4">
        <v>0</v>
      </c>
      <c r="AR64" s="9">
        <f t="shared" si="569"/>
        <v>0</v>
      </c>
      <c r="AS64" s="12">
        <v>0</v>
      </c>
      <c r="AT64" s="4">
        <v>0</v>
      </c>
      <c r="AU64" s="9">
        <f t="shared" si="570"/>
        <v>0</v>
      </c>
      <c r="AV64" s="12">
        <v>1333</v>
      </c>
      <c r="AW64" s="4">
        <v>3303</v>
      </c>
      <c r="AX64" s="9">
        <f t="shared" ref="AX64:AX67" si="609">AW64/AV64*1000</f>
        <v>2477.8694673668419</v>
      </c>
      <c r="AY64" s="12">
        <v>0</v>
      </c>
      <c r="AZ64" s="4">
        <v>0</v>
      </c>
      <c r="BA64" s="9">
        <v>0</v>
      </c>
      <c r="BB64" s="12"/>
      <c r="BC64" s="4"/>
      <c r="BD64" s="9"/>
      <c r="BE64" s="12">
        <v>0</v>
      </c>
      <c r="BF64" s="4">
        <v>0</v>
      </c>
      <c r="BG64" s="9">
        <v>0</v>
      </c>
      <c r="BH64" s="12"/>
      <c r="BI64" s="4"/>
      <c r="BJ64" s="9"/>
      <c r="BK64" s="12">
        <v>0</v>
      </c>
      <c r="BL64" s="4">
        <v>0</v>
      </c>
      <c r="BM64" s="9">
        <v>0</v>
      </c>
      <c r="BN64" s="12">
        <v>0</v>
      </c>
      <c r="BO64" s="4">
        <v>0</v>
      </c>
      <c r="BP64" s="9">
        <v>0</v>
      </c>
      <c r="BQ64" s="12">
        <v>0</v>
      </c>
      <c r="BR64" s="4">
        <v>0</v>
      </c>
      <c r="BS64" s="9">
        <v>0</v>
      </c>
      <c r="BT64" s="12">
        <v>0</v>
      </c>
      <c r="BU64" s="4">
        <v>0</v>
      </c>
      <c r="BV64" s="9">
        <v>0</v>
      </c>
      <c r="BW64" s="12">
        <v>0</v>
      </c>
      <c r="BX64" s="4">
        <v>0</v>
      </c>
      <c r="BY64" s="9">
        <v>0</v>
      </c>
      <c r="BZ64" s="12">
        <v>0</v>
      </c>
      <c r="CA64" s="4">
        <v>0</v>
      </c>
      <c r="CB64" s="9">
        <v>0</v>
      </c>
      <c r="CC64" s="12">
        <v>0</v>
      </c>
      <c r="CD64" s="4">
        <v>0</v>
      </c>
      <c r="CE64" s="9">
        <v>0</v>
      </c>
      <c r="CF64" s="12">
        <v>0</v>
      </c>
      <c r="CG64" s="4">
        <v>0</v>
      </c>
      <c r="CH64" s="9">
        <v>0</v>
      </c>
      <c r="CI64" s="12">
        <v>0</v>
      </c>
      <c r="CJ64" s="4">
        <v>0</v>
      </c>
      <c r="CK64" s="9">
        <f t="shared" si="571"/>
        <v>0</v>
      </c>
      <c r="CL64" s="12">
        <v>0</v>
      </c>
      <c r="CM64" s="4">
        <v>0</v>
      </c>
      <c r="CN64" s="9">
        <v>0</v>
      </c>
      <c r="CO64" s="12">
        <v>0</v>
      </c>
      <c r="CP64" s="4">
        <v>0</v>
      </c>
      <c r="CQ64" s="9">
        <v>0</v>
      </c>
      <c r="CR64" s="12">
        <v>0</v>
      </c>
      <c r="CS64" s="4">
        <v>0</v>
      </c>
      <c r="CT64" s="9">
        <v>0</v>
      </c>
      <c r="CU64" s="12">
        <v>0</v>
      </c>
      <c r="CV64" s="4">
        <v>0</v>
      </c>
      <c r="CW64" s="9">
        <v>0</v>
      </c>
      <c r="CX64" s="12">
        <v>0</v>
      </c>
      <c r="CY64" s="4">
        <v>0</v>
      </c>
      <c r="CZ64" s="9">
        <v>0</v>
      </c>
      <c r="DA64" s="12">
        <v>0</v>
      </c>
      <c r="DB64" s="4">
        <v>0</v>
      </c>
      <c r="DC64" s="9">
        <v>0</v>
      </c>
      <c r="DD64" s="12">
        <v>0</v>
      </c>
      <c r="DE64" s="4">
        <v>0</v>
      </c>
      <c r="DF64" s="9">
        <f t="shared" si="572"/>
        <v>0</v>
      </c>
      <c r="DG64" s="12">
        <v>0</v>
      </c>
      <c r="DH64" s="4">
        <v>0</v>
      </c>
      <c r="DI64" s="9">
        <v>0</v>
      </c>
      <c r="DJ64" s="12">
        <v>0</v>
      </c>
      <c r="DK64" s="4">
        <v>0</v>
      </c>
      <c r="DL64" s="9">
        <v>0</v>
      </c>
      <c r="DM64" s="12">
        <v>0</v>
      </c>
      <c r="DN64" s="4">
        <v>0</v>
      </c>
      <c r="DO64" s="9">
        <f t="shared" si="573"/>
        <v>0</v>
      </c>
      <c r="DP64" s="12">
        <v>0</v>
      </c>
      <c r="DQ64" s="4">
        <v>0</v>
      </c>
      <c r="DR64" s="9">
        <v>0</v>
      </c>
      <c r="DS64" s="12">
        <v>0</v>
      </c>
      <c r="DT64" s="4">
        <v>0</v>
      </c>
      <c r="DU64" s="9">
        <v>0</v>
      </c>
      <c r="DV64" s="12">
        <v>0</v>
      </c>
      <c r="DW64" s="4">
        <v>0</v>
      </c>
      <c r="DX64" s="9">
        <v>0</v>
      </c>
      <c r="DY64" s="12">
        <v>0</v>
      </c>
      <c r="DZ64" s="4">
        <v>0</v>
      </c>
      <c r="EA64" s="9">
        <v>0</v>
      </c>
      <c r="EB64" s="12"/>
      <c r="EC64" s="4"/>
      <c r="ED64" s="9"/>
      <c r="EE64" s="12">
        <v>0</v>
      </c>
      <c r="EF64" s="4">
        <v>0</v>
      </c>
      <c r="EG64" s="9">
        <v>0</v>
      </c>
      <c r="EH64" s="12">
        <v>0</v>
      </c>
      <c r="EI64" s="4">
        <v>0</v>
      </c>
      <c r="EJ64" s="9">
        <v>0</v>
      </c>
      <c r="EK64" s="12">
        <v>564</v>
      </c>
      <c r="EL64" s="4">
        <v>1710</v>
      </c>
      <c r="EM64" s="9">
        <f t="shared" si="598"/>
        <v>3031.9148936170213</v>
      </c>
      <c r="EN64" s="12">
        <v>0</v>
      </c>
      <c r="EO64" s="4">
        <v>0</v>
      </c>
      <c r="EP64" s="9">
        <v>0</v>
      </c>
      <c r="EQ64" s="12">
        <v>0</v>
      </c>
      <c r="ER64" s="4">
        <v>0</v>
      </c>
      <c r="ES64" s="9">
        <v>0</v>
      </c>
      <c r="ET64" s="12">
        <v>0</v>
      </c>
      <c r="EU64" s="4">
        <v>0</v>
      </c>
      <c r="EV64" s="9">
        <v>0</v>
      </c>
      <c r="EW64" s="12">
        <v>0</v>
      </c>
      <c r="EX64" s="4">
        <v>0</v>
      </c>
      <c r="EY64" s="9">
        <v>0</v>
      </c>
      <c r="EZ64" s="12">
        <v>0</v>
      </c>
      <c r="FA64" s="4">
        <v>0</v>
      </c>
      <c r="FB64" s="9">
        <v>0</v>
      </c>
      <c r="FC64" s="12">
        <v>0</v>
      </c>
      <c r="FD64" s="4">
        <v>0</v>
      </c>
      <c r="FE64" s="9">
        <v>0</v>
      </c>
      <c r="FF64" s="12">
        <v>237</v>
      </c>
      <c r="FG64" s="4">
        <v>565</v>
      </c>
      <c r="FH64" s="9">
        <f t="shared" si="603"/>
        <v>2383.9662447257383</v>
      </c>
      <c r="FI64" s="12">
        <v>0</v>
      </c>
      <c r="FJ64" s="4">
        <v>1</v>
      </c>
      <c r="FK64" s="9">
        <v>0</v>
      </c>
      <c r="FL64" s="12">
        <v>0</v>
      </c>
      <c r="FM64" s="4">
        <v>0</v>
      </c>
      <c r="FN64" s="9">
        <v>0</v>
      </c>
      <c r="FO64" s="12">
        <v>4858</v>
      </c>
      <c r="FP64" s="4">
        <v>13185</v>
      </c>
      <c r="FQ64" s="9">
        <f t="shared" ref="FQ64:FQ68" si="610">FP64/FO64*1000</f>
        <v>2714.0798682585428</v>
      </c>
      <c r="FR64" s="12">
        <v>0</v>
      </c>
      <c r="FS64" s="4">
        <v>0</v>
      </c>
      <c r="FT64" s="9">
        <v>0</v>
      </c>
      <c r="FU64" s="12">
        <v>0</v>
      </c>
      <c r="FV64" s="4">
        <v>0</v>
      </c>
      <c r="FW64" s="9">
        <f t="shared" si="574"/>
        <v>0</v>
      </c>
      <c r="FX64" s="12">
        <v>0</v>
      </c>
      <c r="FY64" s="4">
        <v>0</v>
      </c>
      <c r="FZ64" s="9">
        <v>0</v>
      </c>
      <c r="GA64" s="12">
        <v>0</v>
      </c>
      <c r="GB64" s="4">
        <v>0</v>
      </c>
      <c r="GC64" s="9">
        <f t="shared" si="575"/>
        <v>0</v>
      </c>
      <c r="GD64" s="12">
        <v>0</v>
      </c>
      <c r="GE64" s="4">
        <v>0</v>
      </c>
      <c r="GF64" s="9">
        <v>0</v>
      </c>
      <c r="GG64" s="12">
        <v>0</v>
      </c>
      <c r="GH64" s="4">
        <v>0</v>
      </c>
      <c r="GI64" s="9">
        <v>0</v>
      </c>
      <c r="GJ64" s="12">
        <v>0</v>
      </c>
      <c r="GK64" s="4">
        <v>0</v>
      </c>
      <c r="GL64" s="9">
        <v>0</v>
      </c>
      <c r="GM64" s="12">
        <v>33415</v>
      </c>
      <c r="GN64" s="4">
        <v>67741</v>
      </c>
      <c r="GO64" s="9">
        <f t="shared" ref="GO64" si="611">GN64/GM64*1000</f>
        <v>2027.2632051473888</v>
      </c>
      <c r="GP64" s="12">
        <v>0</v>
      </c>
      <c r="GQ64" s="4">
        <v>0</v>
      </c>
      <c r="GR64" s="9">
        <v>0</v>
      </c>
      <c r="GS64" s="12">
        <v>0</v>
      </c>
      <c r="GT64" s="4">
        <v>0</v>
      </c>
      <c r="GU64" s="9">
        <v>0</v>
      </c>
      <c r="GV64" s="12">
        <v>0</v>
      </c>
      <c r="GW64" s="4">
        <v>0</v>
      </c>
      <c r="GX64" s="9">
        <v>0</v>
      </c>
      <c r="GY64" s="12">
        <v>0</v>
      </c>
      <c r="GZ64" s="4">
        <v>0</v>
      </c>
      <c r="HA64" s="9">
        <v>0</v>
      </c>
      <c r="HB64" s="12">
        <v>0</v>
      </c>
      <c r="HC64" s="4">
        <v>0</v>
      </c>
      <c r="HD64" s="9">
        <v>0</v>
      </c>
      <c r="HE64" s="12">
        <v>0</v>
      </c>
      <c r="HF64" s="4">
        <v>0</v>
      </c>
      <c r="HG64" s="9">
        <v>0</v>
      </c>
      <c r="HH64" s="12">
        <v>0</v>
      </c>
      <c r="HI64" s="4">
        <v>0</v>
      </c>
      <c r="HJ64" s="9">
        <v>0</v>
      </c>
      <c r="HK64" s="12">
        <v>3118</v>
      </c>
      <c r="HL64" s="4">
        <v>9583</v>
      </c>
      <c r="HM64" s="9">
        <f t="shared" si="604"/>
        <v>3073.4445157152018</v>
      </c>
      <c r="HN64" s="12">
        <v>0</v>
      </c>
      <c r="HO64" s="4">
        <v>0</v>
      </c>
      <c r="HP64" s="9">
        <v>0</v>
      </c>
      <c r="HQ64" s="12">
        <v>0</v>
      </c>
      <c r="HR64" s="4">
        <v>0</v>
      </c>
      <c r="HS64" s="9">
        <v>0</v>
      </c>
      <c r="HT64" s="12">
        <v>0</v>
      </c>
      <c r="HU64" s="4">
        <v>0</v>
      </c>
      <c r="HV64" s="9">
        <v>0</v>
      </c>
      <c r="HW64" s="12">
        <v>0</v>
      </c>
      <c r="HX64" s="4">
        <v>0</v>
      </c>
      <c r="HY64" s="9">
        <v>0</v>
      </c>
      <c r="HZ64" s="12">
        <v>0</v>
      </c>
      <c r="IA64" s="4">
        <v>0</v>
      </c>
      <c r="IB64" s="9">
        <v>0</v>
      </c>
      <c r="IC64" s="12">
        <v>0</v>
      </c>
      <c r="ID64" s="4">
        <v>0</v>
      </c>
      <c r="IE64" s="9">
        <v>0</v>
      </c>
      <c r="IF64" s="12">
        <v>0</v>
      </c>
      <c r="IG64" s="4">
        <v>0</v>
      </c>
      <c r="IH64" s="9">
        <v>0</v>
      </c>
      <c r="II64" s="12"/>
      <c r="IJ64" s="4"/>
      <c r="IK64" s="9"/>
      <c r="IL64" s="12">
        <v>0</v>
      </c>
      <c r="IM64" s="4">
        <v>0</v>
      </c>
      <c r="IN64" s="9">
        <f t="shared" si="576"/>
        <v>0</v>
      </c>
      <c r="IO64" s="12">
        <v>0</v>
      </c>
      <c r="IP64" s="4">
        <v>0</v>
      </c>
      <c r="IQ64" s="9">
        <f t="shared" si="577"/>
        <v>0</v>
      </c>
      <c r="IR64" s="12">
        <v>0</v>
      </c>
      <c r="IS64" s="4">
        <v>0</v>
      </c>
      <c r="IT64" s="9">
        <f t="shared" si="578"/>
        <v>0</v>
      </c>
      <c r="IU64" s="12">
        <v>0</v>
      </c>
      <c r="IV64" s="4">
        <v>0</v>
      </c>
      <c r="IW64" s="9">
        <v>0</v>
      </c>
      <c r="IX64" s="12">
        <v>2</v>
      </c>
      <c r="IY64" s="4">
        <v>17</v>
      </c>
      <c r="IZ64" s="9">
        <f t="shared" si="606"/>
        <v>8500</v>
      </c>
      <c r="JA64" s="12">
        <v>0</v>
      </c>
      <c r="JB64" s="4">
        <v>0</v>
      </c>
      <c r="JC64" s="9">
        <v>0</v>
      </c>
      <c r="JD64" s="12"/>
      <c r="JE64" s="4"/>
      <c r="JF64" s="9"/>
      <c r="JG64" s="12">
        <v>0</v>
      </c>
      <c r="JH64" s="4">
        <v>0</v>
      </c>
      <c r="JI64" s="9">
        <v>0</v>
      </c>
      <c r="JJ64" s="12">
        <v>0</v>
      </c>
      <c r="JK64" s="4">
        <v>0</v>
      </c>
      <c r="JL64" s="9">
        <f t="shared" si="579"/>
        <v>0</v>
      </c>
      <c r="JM64" s="12"/>
      <c r="JN64" s="4"/>
      <c r="JO64" s="9"/>
      <c r="JP64" s="12">
        <v>0</v>
      </c>
      <c r="JQ64" s="4">
        <v>0</v>
      </c>
      <c r="JR64" s="9">
        <v>0</v>
      </c>
      <c r="JS64" s="12">
        <v>0</v>
      </c>
      <c r="JT64" s="4">
        <v>0</v>
      </c>
      <c r="JU64" s="9">
        <v>0</v>
      </c>
      <c r="JV64" s="12">
        <v>0</v>
      </c>
      <c r="JW64" s="4">
        <v>0</v>
      </c>
      <c r="JX64" s="9">
        <v>0</v>
      </c>
      <c r="JY64" s="12">
        <v>0</v>
      </c>
      <c r="JZ64" s="4">
        <v>0</v>
      </c>
      <c r="KA64" s="9">
        <v>0</v>
      </c>
      <c r="KB64" s="12">
        <v>0</v>
      </c>
      <c r="KC64" s="4">
        <v>0</v>
      </c>
      <c r="KD64" s="9">
        <v>0</v>
      </c>
      <c r="KE64" s="12">
        <v>922</v>
      </c>
      <c r="KF64" s="4">
        <v>1839</v>
      </c>
      <c r="KG64" s="9">
        <f t="shared" si="593"/>
        <v>1994.5770065075924</v>
      </c>
      <c r="KH64" s="12">
        <v>0</v>
      </c>
      <c r="KI64" s="4">
        <v>0</v>
      </c>
      <c r="KJ64" s="9">
        <v>0</v>
      </c>
      <c r="KK64" s="12">
        <v>0</v>
      </c>
      <c r="KL64" s="4">
        <v>0</v>
      </c>
      <c r="KM64" s="9">
        <v>0</v>
      </c>
      <c r="KN64" s="12">
        <v>0</v>
      </c>
      <c r="KO64" s="4">
        <v>0</v>
      </c>
      <c r="KP64" s="9">
        <v>0</v>
      </c>
      <c r="KQ64" s="12">
        <v>0</v>
      </c>
      <c r="KR64" s="4">
        <v>0</v>
      </c>
      <c r="KS64" s="9">
        <v>0</v>
      </c>
      <c r="KT64" s="12">
        <v>0</v>
      </c>
      <c r="KU64" s="4">
        <v>0</v>
      </c>
      <c r="KV64" s="9">
        <v>0</v>
      </c>
      <c r="KW64" s="12">
        <v>0</v>
      </c>
      <c r="KX64" s="4">
        <v>0</v>
      </c>
      <c r="KY64" s="9">
        <v>0</v>
      </c>
      <c r="KZ64" s="12">
        <v>0</v>
      </c>
      <c r="LA64" s="4">
        <v>0</v>
      </c>
      <c r="LB64" s="9">
        <v>0</v>
      </c>
      <c r="LC64" s="12">
        <v>0</v>
      </c>
      <c r="LD64" s="4">
        <v>0</v>
      </c>
      <c r="LE64" s="9">
        <v>0</v>
      </c>
      <c r="LF64" s="12">
        <v>0</v>
      </c>
      <c r="LG64" s="4">
        <v>0</v>
      </c>
      <c r="LH64" s="9">
        <f t="shared" si="580"/>
        <v>0</v>
      </c>
      <c r="LI64" s="12">
        <v>0</v>
      </c>
      <c r="LJ64" s="4">
        <v>0</v>
      </c>
      <c r="LK64" s="9">
        <v>0</v>
      </c>
      <c r="LL64" s="12">
        <v>28</v>
      </c>
      <c r="LM64" s="4">
        <v>14</v>
      </c>
      <c r="LN64" s="9">
        <f t="shared" ref="LN64" si="612">LM64/LL64*1000</f>
        <v>500</v>
      </c>
      <c r="LO64" s="12">
        <v>0</v>
      </c>
      <c r="LP64" s="4">
        <v>0</v>
      </c>
      <c r="LQ64" s="9">
        <f t="shared" si="581"/>
        <v>0</v>
      </c>
      <c r="LR64" s="12">
        <v>0</v>
      </c>
      <c r="LS64" s="4">
        <v>0</v>
      </c>
      <c r="LT64" s="9">
        <v>0</v>
      </c>
      <c r="LU64" s="12">
        <v>0</v>
      </c>
      <c r="LV64" s="4">
        <v>0</v>
      </c>
      <c r="LW64" s="9">
        <v>0</v>
      </c>
      <c r="LX64" s="12">
        <v>0</v>
      </c>
      <c r="LY64" s="4">
        <v>0</v>
      </c>
      <c r="LZ64" s="9">
        <v>0</v>
      </c>
      <c r="MA64" s="12">
        <v>0</v>
      </c>
      <c r="MB64" s="4">
        <v>0</v>
      </c>
      <c r="MC64" s="9">
        <f t="shared" si="582"/>
        <v>0</v>
      </c>
      <c r="MD64" s="12">
        <v>0</v>
      </c>
      <c r="ME64" s="4">
        <v>0</v>
      </c>
      <c r="MF64" s="9">
        <v>0</v>
      </c>
      <c r="MG64" s="12">
        <v>0</v>
      </c>
      <c r="MH64" s="4">
        <v>0</v>
      </c>
      <c r="MI64" s="9">
        <v>0</v>
      </c>
      <c r="MJ64" s="12">
        <v>3</v>
      </c>
      <c r="MK64" s="4">
        <v>9</v>
      </c>
      <c r="ML64" s="9">
        <f t="shared" ref="ML64:ML69" si="613">MK64/MJ64*1000</f>
        <v>3000</v>
      </c>
      <c r="MM64" s="12">
        <v>0</v>
      </c>
      <c r="MN64" s="4">
        <v>0</v>
      </c>
      <c r="MO64" s="9">
        <v>0</v>
      </c>
      <c r="MP64" s="12">
        <v>0</v>
      </c>
      <c r="MQ64" s="4">
        <v>0</v>
      </c>
      <c r="MR64" s="9">
        <v>0</v>
      </c>
      <c r="MS64" s="12">
        <v>0</v>
      </c>
      <c r="MT64" s="4">
        <v>0</v>
      </c>
      <c r="MU64" s="9">
        <v>0</v>
      </c>
      <c r="MV64" s="12">
        <v>0</v>
      </c>
      <c r="MW64" s="4">
        <v>0</v>
      </c>
      <c r="MX64" s="9">
        <v>0</v>
      </c>
      <c r="MY64" s="12">
        <v>0</v>
      </c>
      <c r="MZ64" s="4">
        <v>0</v>
      </c>
      <c r="NA64" s="9">
        <v>0</v>
      </c>
      <c r="NB64" s="12">
        <v>0</v>
      </c>
      <c r="NC64" s="4">
        <v>0</v>
      </c>
      <c r="ND64" s="9">
        <v>0</v>
      </c>
      <c r="NE64" s="12">
        <v>0</v>
      </c>
      <c r="NF64" s="4">
        <v>0</v>
      </c>
      <c r="NG64" s="9">
        <v>0</v>
      </c>
      <c r="NH64" s="12">
        <v>0</v>
      </c>
      <c r="NI64" s="4">
        <v>0</v>
      </c>
      <c r="NJ64" s="9">
        <v>0</v>
      </c>
      <c r="NK64" s="12"/>
      <c r="NL64" s="4"/>
      <c r="NM64" s="9"/>
      <c r="NN64" s="12"/>
      <c r="NO64" s="4"/>
      <c r="NP64" s="9"/>
      <c r="NQ64" s="12">
        <v>0</v>
      </c>
      <c r="NR64" s="4">
        <v>0</v>
      </c>
      <c r="NS64" s="9">
        <v>0</v>
      </c>
      <c r="NT64" s="12"/>
      <c r="NU64" s="221"/>
      <c r="NV64" s="9"/>
      <c r="NW64" s="12">
        <v>12000</v>
      </c>
      <c r="NX64" s="4">
        <v>32554</v>
      </c>
      <c r="NY64" s="9">
        <f t="shared" ref="NY64:NY67" si="614">NX64/NW64*1000</f>
        <v>2712.833333333333</v>
      </c>
      <c r="NZ64" s="12">
        <v>0</v>
      </c>
      <c r="OA64" s="4">
        <v>0</v>
      </c>
      <c r="OB64" s="9">
        <v>0</v>
      </c>
      <c r="OC64" s="12">
        <v>0</v>
      </c>
      <c r="OD64" s="4">
        <v>0</v>
      </c>
      <c r="OE64" s="9">
        <v>0</v>
      </c>
      <c r="OF64" s="12">
        <v>0</v>
      </c>
      <c r="OG64" s="4">
        <v>0</v>
      </c>
      <c r="OH64" s="9">
        <v>0</v>
      </c>
      <c r="OI64" s="12">
        <v>0</v>
      </c>
      <c r="OJ64" s="4">
        <v>0</v>
      </c>
      <c r="OK64" s="9">
        <v>0</v>
      </c>
      <c r="OL64" s="12">
        <v>0</v>
      </c>
      <c r="OM64" s="4">
        <v>0</v>
      </c>
      <c r="ON64" s="9">
        <v>0</v>
      </c>
      <c r="OO64" s="12">
        <v>0</v>
      </c>
      <c r="OP64" s="4">
        <v>0</v>
      </c>
      <c r="OQ64" s="9">
        <v>0</v>
      </c>
      <c r="OR64" s="12">
        <v>0</v>
      </c>
      <c r="OS64" s="4">
        <v>0</v>
      </c>
      <c r="OT64" s="9">
        <v>0</v>
      </c>
      <c r="OU64" s="12">
        <v>0</v>
      </c>
      <c r="OV64" s="4">
        <v>0</v>
      </c>
      <c r="OW64" s="9">
        <v>0</v>
      </c>
      <c r="OX64" s="12">
        <v>0</v>
      </c>
      <c r="OY64" s="4">
        <v>0</v>
      </c>
      <c r="OZ64" s="9">
        <v>0</v>
      </c>
      <c r="PA64" s="12">
        <v>0</v>
      </c>
      <c r="PB64" s="4">
        <v>0</v>
      </c>
      <c r="PC64" s="9">
        <v>0</v>
      </c>
      <c r="PD64" s="12">
        <v>2387</v>
      </c>
      <c r="PE64" s="4">
        <v>5274</v>
      </c>
      <c r="PF64" s="9">
        <f t="shared" ref="PF64:PF65" si="615">PE64/PD64*1000</f>
        <v>2209.4679514034351</v>
      </c>
      <c r="PG64" s="16">
        <v>0</v>
      </c>
      <c r="PH64" s="42">
        <v>0</v>
      </c>
      <c r="PI64" s="18">
        <v>0</v>
      </c>
      <c r="PJ64" s="12">
        <v>0</v>
      </c>
      <c r="PK64" s="4">
        <v>0</v>
      </c>
      <c r="PL64" s="9">
        <f t="shared" si="583"/>
        <v>0</v>
      </c>
      <c r="PM64" s="12">
        <v>0</v>
      </c>
      <c r="PN64" s="4">
        <v>0</v>
      </c>
      <c r="PO64" s="9">
        <f t="shared" si="584"/>
        <v>0</v>
      </c>
      <c r="PP64" s="12">
        <v>0</v>
      </c>
      <c r="PQ64" s="4">
        <v>0</v>
      </c>
      <c r="PR64" s="9">
        <v>0</v>
      </c>
      <c r="PS64" s="12">
        <v>0</v>
      </c>
      <c r="PT64" s="4">
        <v>0</v>
      </c>
      <c r="PU64" s="9">
        <v>0</v>
      </c>
      <c r="PV64" s="12">
        <v>0</v>
      </c>
      <c r="PW64" s="4">
        <v>0</v>
      </c>
      <c r="PX64" s="9">
        <v>0</v>
      </c>
      <c r="PY64" s="12">
        <v>33</v>
      </c>
      <c r="PZ64" s="4">
        <v>240</v>
      </c>
      <c r="QA64" s="9">
        <f t="shared" si="585"/>
        <v>7272.7272727272721</v>
      </c>
      <c r="QB64" s="12">
        <v>0</v>
      </c>
      <c r="QC64" s="4">
        <v>0</v>
      </c>
      <c r="QD64" s="9">
        <v>0</v>
      </c>
      <c r="QE64" s="12">
        <v>0</v>
      </c>
      <c r="QF64" s="4">
        <v>3</v>
      </c>
      <c r="QG64" s="9">
        <v>0</v>
      </c>
      <c r="QH64" s="12">
        <v>0</v>
      </c>
      <c r="QI64" s="4">
        <v>0</v>
      </c>
      <c r="QJ64" s="9">
        <v>0</v>
      </c>
      <c r="QK64" s="12">
        <v>0</v>
      </c>
      <c r="QL64" s="4">
        <v>0</v>
      </c>
      <c r="QM64" s="9">
        <v>0</v>
      </c>
      <c r="QN64" s="12">
        <v>0</v>
      </c>
      <c r="QO64" s="4">
        <v>0</v>
      </c>
      <c r="QP64" s="9">
        <v>0</v>
      </c>
      <c r="QQ64" s="12">
        <v>0</v>
      </c>
      <c r="QR64" s="4">
        <v>0</v>
      </c>
      <c r="QS64" s="9">
        <v>0</v>
      </c>
      <c r="QT64" s="12">
        <v>2773</v>
      </c>
      <c r="QU64" s="4">
        <v>4867</v>
      </c>
      <c r="QV64" s="9">
        <f t="shared" si="586"/>
        <v>1755.1388388027408</v>
      </c>
      <c r="QW64" s="12">
        <v>60834</v>
      </c>
      <c r="QX64" s="4">
        <v>145552</v>
      </c>
      <c r="QY64" s="9">
        <f t="shared" si="587"/>
        <v>2392.609396061413</v>
      </c>
      <c r="QZ64" s="12">
        <f t="shared" si="341"/>
        <v>123642</v>
      </c>
      <c r="RA64" s="9">
        <f t="shared" si="342"/>
        <v>289256</v>
      </c>
    </row>
    <row r="65" spans="1:469" x14ac:dyDescent="0.3">
      <c r="A65" s="98">
        <v>2008</v>
      </c>
      <c r="B65" s="94" t="s">
        <v>9</v>
      </c>
      <c r="C65" s="12">
        <v>0</v>
      </c>
      <c r="D65" s="4">
        <v>0</v>
      </c>
      <c r="E65" s="9">
        <f t="shared" si="568"/>
        <v>0</v>
      </c>
      <c r="F65" s="12">
        <v>0</v>
      </c>
      <c r="G65" s="4">
        <v>0</v>
      </c>
      <c r="H65" s="9">
        <v>0</v>
      </c>
      <c r="I65" s="12">
        <v>0</v>
      </c>
      <c r="J65" s="4">
        <v>0</v>
      </c>
      <c r="K65" s="9">
        <v>0</v>
      </c>
      <c r="L65" s="12"/>
      <c r="M65" s="4"/>
      <c r="N65" s="9"/>
      <c r="O65" s="12">
        <v>0</v>
      </c>
      <c r="P65" s="4">
        <v>0</v>
      </c>
      <c r="Q65" s="9">
        <v>0</v>
      </c>
      <c r="R65" s="12">
        <v>408</v>
      </c>
      <c r="S65" s="4">
        <v>1188</v>
      </c>
      <c r="T65" s="9">
        <f t="shared" si="588"/>
        <v>2911.7647058823527</v>
      </c>
      <c r="U65" s="12"/>
      <c r="V65" s="4"/>
      <c r="W65" s="9"/>
      <c r="X65" s="12">
        <v>1</v>
      </c>
      <c r="Y65" s="4">
        <v>115</v>
      </c>
      <c r="Z65" s="9">
        <f t="shared" ref="Z65" si="616">Y65/X65*1000</f>
        <v>115000</v>
      </c>
      <c r="AA65" s="12">
        <v>0</v>
      </c>
      <c r="AB65" s="4">
        <v>0</v>
      </c>
      <c r="AC65" s="9">
        <v>0</v>
      </c>
      <c r="AD65" s="12">
        <v>0</v>
      </c>
      <c r="AE65" s="4">
        <v>0</v>
      </c>
      <c r="AF65" s="9">
        <v>0</v>
      </c>
      <c r="AG65" s="12">
        <v>0</v>
      </c>
      <c r="AH65" s="4">
        <v>0</v>
      </c>
      <c r="AI65" s="9">
        <v>0</v>
      </c>
      <c r="AJ65" s="12">
        <v>0</v>
      </c>
      <c r="AK65" s="4">
        <v>0</v>
      </c>
      <c r="AL65" s="9">
        <v>0</v>
      </c>
      <c r="AM65" s="12">
        <v>0</v>
      </c>
      <c r="AN65" s="4">
        <v>0</v>
      </c>
      <c r="AO65" s="9">
        <v>0</v>
      </c>
      <c r="AP65" s="12">
        <v>0</v>
      </c>
      <c r="AQ65" s="4">
        <v>0</v>
      </c>
      <c r="AR65" s="9">
        <f t="shared" si="569"/>
        <v>0</v>
      </c>
      <c r="AS65" s="12">
        <v>0</v>
      </c>
      <c r="AT65" s="4">
        <v>0</v>
      </c>
      <c r="AU65" s="9">
        <f t="shared" si="570"/>
        <v>0</v>
      </c>
      <c r="AV65" s="12">
        <v>1032</v>
      </c>
      <c r="AW65" s="4">
        <v>2473</v>
      </c>
      <c r="AX65" s="9">
        <f t="shared" si="609"/>
        <v>2396.3178294573645</v>
      </c>
      <c r="AY65" s="12">
        <v>0</v>
      </c>
      <c r="AZ65" s="4">
        <v>0</v>
      </c>
      <c r="BA65" s="9">
        <v>0</v>
      </c>
      <c r="BB65" s="12"/>
      <c r="BC65" s="4"/>
      <c r="BD65" s="9"/>
      <c r="BE65" s="12">
        <v>0</v>
      </c>
      <c r="BF65" s="4">
        <v>0</v>
      </c>
      <c r="BG65" s="9">
        <v>0</v>
      </c>
      <c r="BH65" s="12"/>
      <c r="BI65" s="4"/>
      <c r="BJ65" s="9"/>
      <c r="BK65" s="12">
        <v>0</v>
      </c>
      <c r="BL65" s="4">
        <v>0</v>
      </c>
      <c r="BM65" s="9">
        <v>0</v>
      </c>
      <c r="BN65" s="12">
        <v>0</v>
      </c>
      <c r="BO65" s="4">
        <v>0</v>
      </c>
      <c r="BP65" s="9">
        <v>0</v>
      </c>
      <c r="BQ65" s="12">
        <v>0</v>
      </c>
      <c r="BR65" s="4">
        <v>0</v>
      </c>
      <c r="BS65" s="9">
        <v>0</v>
      </c>
      <c r="BT65" s="12">
        <v>0</v>
      </c>
      <c r="BU65" s="4">
        <v>0</v>
      </c>
      <c r="BV65" s="9">
        <v>0</v>
      </c>
      <c r="BW65" s="12">
        <v>0</v>
      </c>
      <c r="BX65" s="4">
        <v>0</v>
      </c>
      <c r="BY65" s="9">
        <v>0</v>
      </c>
      <c r="BZ65" s="12">
        <v>0</v>
      </c>
      <c r="CA65" s="4">
        <v>0</v>
      </c>
      <c r="CB65" s="9">
        <v>0</v>
      </c>
      <c r="CC65" s="12">
        <v>0</v>
      </c>
      <c r="CD65" s="4">
        <v>0</v>
      </c>
      <c r="CE65" s="9">
        <v>0</v>
      </c>
      <c r="CF65" s="12">
        <v>0</v>
      </c>
      <c r="CG65" s="4">
        <v>0</v>
      </c>
      <c r="CH65" s="9">
        <v>0</v>
      </c>
      <c r="CI65" s="12">
        <v>0</v>
      </c>
      <c r="CJ65" s="4">
        <v>0</v>
      </c>
      <c r="CK65" s="9">
        <f t="shared" si="571"/>
        <v>0</v>
      </c>
      <c r="CL65" s="12">
        <v>0</v>
      </c>
      <c r="CM65" s="4">
        <v>0</v>
      </c>
      <c r="CN65" s="9">
        <v>0</v>
      </c>
      <c r="CO65" s="12">
        <v>0</v>
      </c>
      <c r="CP65" s="4">
        <v>0</v>
      </c>
      <c r="CQ65" s="9">
        <v>0</v>
      </c>
      <c r="CR65" s="12">
        <v>0</v>
      </c>
      <c r="CS65" s="4">
        <v>0</v>
      </c>
      <c r="CT65" s="9">
        <v>0</v>
      </c>
      <c r="CU65" s="12">
        <v>0</v>
      </c>
      <c r="CV65" s="4">
        <v>0</v>
      </c>
      <c r="CW65" s="9">
        <v>0</v>
      </c>
      <c r="CX65" s="12">
        <v>2</v>
      </c>
      <c r="CY65" s="4">
        <v>21</v>
      </c>
      <c r="CZ65" s="9">
        <f t="shared" si="590"/>
        <v>10500</v>
      </c>
      <c r="DA65" s="12">
        <v>0</v>
      </c>
      <c r="DB65" s="4">
        <v>0</v>
      </c>
      <c r="DC65" s="9">
        <v>0</v>
      </c>
      <c r="DD65" s="12">
        <v>0</v>
      </c>
      <c r="DE65" s="4">
        <v>0</v>
      </c>
      <c r="DF65" s="9">
        <f t="shared" si="572"/>
        <v>0</v>
      </c>
      <c r="DG65" s="12">
        <v>0</v>
      </c>
      <c r="DH65" s="4">
        <v>0</v>
      </c>
      <c r="DI65" s="9">
        <v>0</v>
      </c>
      <c r="DJ65" s="12">
        <v>1</v>
      </c>
      <c r="DK65" s="4">
        <v>3</v>
      </c>
      <c r="DL65" s="9">
        <f t="shared" ref="DL65" si="617">DK65/DJ65*1000</f>
        <v>3000</v>
      </c>
      <c r="DM65" s="12">
        <v>0</v>
      </c>
      <c r="DN65" s="4">
        <v>0</v>
      </c>
      <c r="DO65" s="9">
        <f t="shared" si="573"/>
        <v>0</v>
      </c>
      <c r="DP65" s="12">
        <v>0</v>
      </c>
      <c r="DQ65" s="4">
        <v>0</v>
      </c>
      <c r="DR65" s="9">
        <v>0</v>
      </c>
      <c r="DS65" s="12">
        <v>0</v>
      </c>
      <c r="DT65" s="4">
        <v>0</v>
      </c>
      <c r="DU65" s="9">
        <v>0</v>
      </c>
      <c r="DV65" s="12">
        <v>0</v>
      </c>
      <c r="DW65" s="4">
        <v>0</v>
      </c>
      <c r="DX65" s="9">
        <v>0</v>
      </c>
      <c r="DY65" s="12">
        <v>0</v>
      </c>
      <c r="DZ65" s="4">
        <v>0</v>
      </c>
      <c r="EA65" s="9">
        <v>0</v>
      </c>
      <c r="EB65" s="12"/>
      <c r="EC65" s="4"/>
      <c r="ED65" s="9"/>
      <c r="EE65" s="12">
        <v>0</v>
      </c>
      <c r="EF65" s="4">
        <v>0</v>
      </c>
      <c r="EG65" s="9">
        <v>0</v>
      </c>
      <c r="EH65" s="12">
        <v>0</v>
      </c>
      <c r="EI65" s="4">
        <v>0</v>
      </c>
      <c r="EJ65" s="9">
        <v>0</v>
      </c>
      <c r="EK65" s="12">
        <v>3999</v>
      </c>
      <c r="EL65" s="4">
        <v>10450</v>
      </c>
      <c r="EM65" s="9">
        <f t="shared" si="598"/>
        <v>2613.1532883220807</v>
      </c>
      <c r="EN65" s="12">
        <v>0</v>
      </c>
      <c r="EO65" s="4">
        <v>0</v>
      </c>
      <c r="EP65" s="9">
        <v>0</v>
      </c>
      <c r="EQ65" s="12">
        <v>0</v>
      </c>
      <c r="ER65" s="4">
        <v>21990</v>
      </c>
      <c r="ES65" s="9">
        <v>0</v>
      </c>
      <c r="ET65" s="12">
        <v>0</v>
      </c>
      <c r="EU65" s="4">
        <v>0</v>
      </c>
      <c r="EV65" s="9">
        <v>0</v>
      </c>
      <c r="EW65" s="12">
        <v>0</v>
      </c>
      <c r="EX65" s="4">
        <v>0</v>
      </c>
      <c r="EY65" s="9">
        <v>0</v>
      </c>
      <c r="EZ65" s="12">
        <v>0</v>
      </c>
      <c r="FA65" s="4">
        <v>0</v>
      </c>
      <c r="FB65" s="9">
        <v>0</v>
      </c>
      <c r="FC65" s="12">
        <v>0</v>
      </c>
      <c r="FD65" s="4">
        <v>0</v>
      </c>
      <c r="FE65" s="9">
        <v>0</v>
      </c>
      <c r="FF65" s="12">
        <v>1828</v>
      </c>
      <c r="FG65" s="4">
        <v>4330</v>
      </c>
      <c r="FH65" s="9">
        <f t="shared" si="603"/>
        <v>2368.7089715536108</v>
      </c>
      <c r="FI65" s="12">
        <v>1</v>
      </c>
      <c r="FJ65" s="4">
        <v>2</v>
      </c>
      <c r="FK65" s="9">
        <f t="shared" ref="FK65:FK67" si="618">FJ65/FI65*1000</f>
        <v>2000</v>
      </c>
      <c r="FL65" s="12">
        <v>0</v>
      </c>
      <c r="FM65" s="4">
        <v>0</v>
      </c>
      <c r="FN65" s="9">
        <v>0</v>
      </c>
      <c r="FO65" s="12">
        <v>1055</v>
      </c>
      <c r="FP65" s="4">
        <v>2837</v>
      </c>
      <c r="FQ65" s="9">
        <f t="shared" si="610"/>
        <v>2689.0995260663508</v>
      </c>
      <c r="FR65" s="12">
        <v>0</v>
      </c>
      <c r="FS65" s="4">
        <v>0</v>
      </c>
      <c r="FT65" s="9">
        <v>0</v>
      </c>
      <c r="FU65" s="12">
        <v>0</v>
      </c>
      <c r="FV65" s="4">
        <v>0</v>
      </c>
      <c r="FW65" s="9">
        <f t="shared" si="574"/>
        <v>0</v>
      </c>
      <c r="FX65" s="12">
        <v>0</v>
      </c>
      <c r="FY65" s="4">
        <v>0</v>
      </c>
      <c r="FZ65" s="9">
        <v>0</v>
      </c>
      <c r="GA65" s="12">
        <v>0</v>
      </c>
      <c r="GB65" s="4">
        <v>0</v>
      </c>
      <c r="GC65" s="9">
        <f t="shared" si="575"/>
        <v>0</v>
      </c>
      <c r="GD65" s="12">
        <v>0</v>
      </c>
      <c r="GE65" s="4">
        <v>0</v>
      </c>
      <c r="GF65" s="9">
        <v>0</v>
      </c>
      <c r="GG65" s="12">
        <v>0</v>
      </c>
      <c r="GH65" s="4">
        <v>0</v>
      </c>
      <c r="GI65" s="9">
        <v>0</v>
      </c>
      <c r="GJ65" s="12">
        <v>0</v>
      </c>
      <c r="GK65" s="4">
        <v>0</v>
      </c>
      <c r="GL65" s="9">
        <v>0</v>
      </c>
      <c r="GM65" s="12">
        <v>0</v>
      </c>
      <c r="GN65" s="4">
        <v>0</v>
      </c>
      <c r="GO65" s="9">
        <v>0</v>
      </c>
      <c r="GP65" s="12">
        <v>0</v>
      </c>
      <c r="GQ65" s="4">
        <v>0</v>
      </c>
      <c r="GR65" s="9">
        <v>0</v>
      </c>
      <c r="GS65" s="12">
        <v>0</v>
      </c>
      <c r="GT65" s="4">
        <v>0</v>
      </c>
      <c r="GU65" s="9">
        <v>0</v>
      </c>
      <c r="GV65" s="12">
        <v>0</v>
      </c>
      <c r="GW65" s="4">
        <v>0</v>
      </c>
      <c r="GX65" s="9">
        <v>0</v>
      </c>
      <c r="GY65" s="12">
        <v>0</v>
      </c>
      <c r="GZ65" s="4">
        <v>0</v>
      </c>
      <c r="HA65" s="9">
        <v>0</v>
      </c>
      <c r="HB65" s="12">
        <v>0</v>
      </c>
      <c r="HC65" s="4">
        <v>0</v>
      </c>
      <c r="HD65" s="9">
        <v>0</v>
      </c>
      <c r="HE65" s="12">
        <v>0</v>
      </c>
      <c r="HF65" s="4">
        <v>0</v>
      </c>
      <c r="HG65" s="9">
        <v>0</v>
      </c>
      <c r="HH65" s="12">
        <v>0</v>
      </c>
      <c r="HI65" s="4">
        <v>0</v>
      </c>
      <c r="HJ65" s="9">
        <v>0</v>
      </c>
      <c r="HK65" s="12">
        <v>67463</v>
      </c>
      <c r="HL65" s="4">
        <v>166045</v>
      </c>
      <c r="HM65" s="9">
        <f t="shared" si="604"/>
        <v>2461.2750692972445</v>
      </c>
      <c r="HN65" s="12">
        <v>0</v>
      </c>
      <c r="HO65" s="4">
        <v>0</v>
      </c>
      <c r="HP65" s="9">
        <v>0</v>
      </c>
      <c r="HQ65" s="12">
        <v>0</v>
      </c>
      <c r="HR65" s="4">
        <v>0</v>
      </c>
      <c r="HS65" s="9">
        <v>0</v>
      </c>
      <c r="HT65" s="12">
        <v>0</v>
      </c>
      <c r="HU65" s="4">
        <v>0</v>
      </c>
      <c r="HV65" s="9">
        <v>0</v>
      </c>
      <c r="HW65" s="12">
        <v>0</v>
      </c>
      <c r="HX65" s="4">
        <v>0</v>
      </c>
      <c r="HY65" s="9">
        <v>0</v>
      </c>
      <c r="HZ65" s="12">
        <v>0</v>
      </c>
      <c r="IA65" s="4">
        <v>0</v>
      </c>
      <c r="IB65" s="9">
        <v>0</v>
      </c>
      <c r="IC65" s="12">
        <v>0</v>
      </c>
      <c r="ID65" s="4">
        <v>0</v>
      </c>
      <c r="IE65" s="9">
        <v>0</v>
      </c>
      <c r="IF65" s="12">
        <v>0</v>
      </c>
      <c r="IG65" s="4">
        <v>0</v>
      </c>
      <c r="IH65" s="9">
        <v>0</v>
      </c>
      <c r="II65" s="12"/>
      <c r="IJ65" s="4"/>
      <c r="IK65" s="9"/>
      <c r="IL65" s="12">
        <v>0</v>
      </c>
      <c r="IM65" s="4">
        <v>0</v>
      </c>
      <c r="IN65" s="9">
        <f t="shared" si="576"/>
        <v>0</v>
      </c>
      <c r="IO65" s="12">
        <v>0</v>
      </c>
      <c r="IP65" s="4">
        <v>0</v>
      </c>
      <c r="IQ65" s="9">
        <f t="shared" si="577"/>
        <v>0</v>
      </c>
      <c r="IR65" s="12">
        <v>0</v>
      </c>
      <c r="IS65" s="4">
        <v>0</v>
      </c>
      <c r="IT65" s="9">
        <f t="shared" si="578"/>
        <v>0</v>
      </c>
      <c r="IU65" s="12">
        <v>0</v>
      </c>
      <c r="IV65" s="4">
        <v>0</v>
      </c>
      <c r="IW65" s="9">
        <v>0</v>
      </c>
      <c r="IX65" s="12">
        <v>1</v>
      </c>
      <c r="IY65" s="4">
        <v>4</v>
      </c>
      <c r="IZ65" s="9">
        <f t="shared" si="606"/>
        <v>4000</v>
      </c>
      <c r="JA65" s="12">
        <v>0</v>
      </c>
      <c r="JB65" s="4">
        <v>0</v>
      </c>
      <c r="JC65" s="9">
        <v>0</v>
      </c>
      <c r="JD65" s="12"/>
      <c r="JE65" s="4"/>
      <c r="JF65" s="9"/>
      <c r="JG65" s="12">
        <v>0</v>
      </c>
      <c r="JH65" s="4">
        <v>0</v>
      </c>
      <c r="JI65" s="9">
        <v>0</v>
      </c>
      <c r="JJ65" s="12">
        <v>0</v>
      </c>
      <c r="JK65" s="4">
        <v>0</v>
      </c>
      <c r="JL65" s="9">
        <f t="shared" si="579"/>
        <v>0</v>
      </c>
      <c r="JM65" s="12"/>
      <c r="JN65" s="4"/>
      <c r="JO65" s="9"/>
      <c r="JP65" s="12">
        <v>0</v>
      </c>
      <c r="JQ65" s="4">
        <v>0</v>
      </c>
      <c r="JR65" s="9">
        <v>0</v>
      </c>
      <c r="JS65" s="12">
        <v>30</v>
      </c>
      <c r="JT65" s="4">
        <v>58</v>
      </c>
      <c r="JU65" s="9">
        <f t="shared" si="599"/>
        <v>1933.3333333333333</v>
      </c>
      <c r="JV65" s="12">
        <v>0</v>
      </c>
      <c r="JW65" s="4">
        <v>0</v>
      </c>
      <c r="JX65" s="9">
        <v>0</v>
      </c>
      <c r="JY65" s="12">
        <v>0</v>
      </c>
      <c r="JZ65" s="4">
        <v>0</v>
      </c>
      <c r="KA65" s="9">
        <v>0</v>
      </c>
      <c r="KB65" s="12">
        <v>0</v>
      </c>
      <c r="KC65" s="4">
        <v>0</v>
      </c>
      <c r="KD65" s="9">
        <v>0</v>
      </c>
      <c r="KE65" s="12">
        <v>492</v>
      </c>
      <c r="KF65" s="4">
        <v>749</v>
      </c>
      <c r="KG65" s="9">
        <f t="shared" si="593"/>
        <v>1522.3577235772359</v>
      </c>
      <c r="KH65" s="12">
        <v>0</v>
      </c>
      <c r="KI65" s="4">
        <v>0</v>
      </c>
      <c r="KJ65" s="9">
        <v>0</v>
      </c>
      <c r="KK65" s="12">
        <v>0</v>
      </c>
      <c r="KL65" s="4">
        <v>0</v>
      </c>
      <c r="KM65" s="9">
        <v>0</v>
      </c>
      <c r="KN65" s="12">
        <v>0</v>
      </c>
      <c r="KO65" s="4">
        <v>0</v>
      </c>
      <c r="KP65" s="9">
        <v>0</v>
      </c>
      <c r="KQ65" s="12">
        <v>0</v>
      </c>
      <c r="KR65" s="4">
        <v>0</v>
      </c>
      <c r="KS65" s="9">
        <v>0</v>
      </c>
      <c r="KT65" s="12">
        <v>0</v>
      </c>
      <c r="KU65" s="4">
        <v>0</v>
      </c>
      <c r="KV65" s="9">
        <v>0</v>
      </c>
      <c r="KW65" s="12">
        <v>0</v>
      </c>
      <c r="KX65" s="4">
        <v>0</v>
      </c>
      <c r="KY65" s="9">
        <v>0</v>
      </c>
      <c r="KZ65" s="12">
        <v>0</v>
      </c>
      <c r="LA65" s="4">
        <v>0</v>
      </c>
      <c r="LB65" s="9">
        <v>0</v>
      </c>
      <c r="LC65" s="12">
        <v>0</v>
      </c>
      <c r="LD65" s="4">
        <v>0</v>
      </c>
      <c r="LE65" s="9">
        <v>0</v>
      </c>
      <c r="LF65" s="12">
        <v>0</v>
      </c>
      <c r="LG65" s="4">
        <v>0</v>
      </c>
      <c r="LH65" s="9">
        <f t="shared" si="580"/>
        <v>0</v>
      </c>
      <c r="LI65" s="12">
        <v>0</v>
      </c>
      <c r="LJ65" s="4">
        <v>0</v>
      </c>
      <c r="LK65" s="9">
        <v>0</v>
      </c>
      <c r="LL65" s="12">
        <v>0</v>
      </c>
      <c r="LM65" s="4">
        <v>0</v>
      </c>
      <c r="LN65" s="9">
        <v>0</v>
      </c>
      <c r="LO65" s="12">
        <v>0</v>
      </c>
      <c r="LP65" s="4">
        <v>0</v>
      </c>
      <c r="LQ65" s="9">
        <f t="shared" si="581"/>
        <v>0</v>
      </c>
      <c r="LR65" s="12">
        <v>0</v>
      </c>
      <c r="LS65" s="4">
        <v>0</v>
      </c>
      <c r="LT65" s="9">
        <v>0</v>
      </c>
      <c r="LU65" s="12">
        <v>0</v>
      </c>
      <c r="LV65" s="4">
        <v>0</v>
      </c>
      <c r="LW65" s="9">
        <v>0</v>
      </c>
      <c r="LX65" s="12">
        <v>0</v>
      </c>
      <c r="LY65" s="4">
        <v>0</v>
      </c>
      <c r="LZ65" s="9">
        <v>0</v>
      </c>
      <c r="MA65" s="12">
        <v>0</v>
      </c>
      <c r="MB65" s="4">
        <v>0</v>
      </c>
      <c r="MC65" s="9">
        <f t="shared" si="582"/>
        <v>0</v>
      </c>
      <c r="MD65" s="12">
        <v>0</v>
      </c>
      <c r="ME65" s="4">
        <v>0</v>
      </c>
      <c r="MF65" s="9">
        <v>0</v>
      </c>
      <c r="MG65" s="12">
        <v>0</v>
      </c>
      <c r="MH65" s="4">
        <v>0</v>
      </c>
      <c r="MI65" s="9">
        <v>0</v>
      </c>
      <c r="MJ65" s="12">
        <v>3</v>
      </c>
      <c r="MK65" s="4">
        <v>12</v>
      </c>
      <c r="ML65" s="9">
        <f t="shared" si="613"/>
        <v>4000</v>
      </c>
      <c r="MM65" s="12">
        <v>0</v>
      </c>
      <c r="MN65" s="4">
        <v>0</v>
      </c>
      <c r="MO65" s="9">
        <v>0</v>
      </c>
      <c r="MP65" s="12">
        <v>0</v>
      </c>
      <c r="MQ65" s="4">
        <v>0</v>
      </c>
      <c r="MR65" s="9">
        <v>0</v>
      </c>
      <c r="MS65" s="12">
        <v>0</v>
      </c>
      <c r="MT65" s="4">
        <v>0</v>
      </c>
      <c r="MU65" s="9">
        <v>0</v>
      </c>
      <c r="MV65" s="12">
        <v>0</v>
      </c>
      <c r="MW65" s="4">
        <v>0</v>
      </c>
      <c r="MX65" s="9">
        <v>0</v>
      </c>
      <c r="MY65" s="12">
        <v>0</v>
      </c>
      <c r="MZ65" s="4">
        <v>0</v>
      </c>
      <c r="NA65" s="9">
        <v>0</v>
      </c>
      <c r="NB65" s="12">
        <v>2</v>
      </c>
      <c r="NC65" s="4">
        <v>8</v>
      </c>
      <c r="ND65" s="9">
        <f t="shared" ref="ND65:ND69" si="619">NC65/NB65*1000</f>
        <v>4000</v>
      </c>
      <c r="NE65" s="12">
        <v>0</v>
      </c>
      <c r="NF65" s="4">
        <v>0</v>
      </c>
      <c r="NG65" s="9">
        <v>0</v>
      </c>
      <c r="NH65" s="12">
        <v>0</v>
      </c>
      <c r="NI65" s="4">
        <v>0</v>
      </c>
      <c r="NJ65" s="9">
        <v>0</v>
      </c>
      <c r="NK65" s="12"/>
      <c r="NL65" s="4"/>
      <c r="NM65" s="9"/>
      <c r="NN65" s="12"/>
      <c r="NO65" s="4"/>
      <c r="NP65" s="9"/>
      <c r="NQ65" s="12">
        <v>0</v>
      </c>
      <c r="NR65" s="4">
        <v>0</v>
      </c>
      <c r="NS65" s="9">
        <v>0</v>
      </c>
      <c r="NT65" s="12"/>
      <c r="NU65" s="221"/>
      <c r="NV65" s="9"/>
      <c r="NW65" s="12">
        <v>13500</v>
      </c>
      <c r="NX65" s="4">
        <v>36708</v>
      </c>
      <c r="NY65" s="9">
        <f t="shared" si="614"/>
        <v>2719.1111111111113</v>
      </c>
      <c r="NZ65" s="12">
        <v>0</v>
      </c>
      <c r="OA65" s="4">
        <v>0</v>
      </c>
      <c r="OB65" s="9">
        <v>0</v>
      </c>
      <c r="OC65" s="12">
        <v>0</v>
      </c>
      <c r="OD65" s="4">
        <v>0</v>
      </c>
      <c r="OE65" s="9">
        <v>0</v>
      </c>
      <c r="OF65" s="12">
        <v>0</v>
      </c>
      <c r="OG65" s="4">
        <v>0</v>
      </c>
      <c r="OH65" s="9">
        <v>0</v>
      </c>
      <c r="OI65" s="12">
        <v>0</v>
      </c>
      <c r="OJ65" s="4">
        <v>0</v>
      </c>
      <c r="OK65" s="9">
        <v>0</v>
      </c>
      <c r="OL65" s="12">
        <v>0</v>
      </c>
      <c r="OM65" s="4">
        <v>0</v>
      </c>
      <c r="ON65" s="9">
        <v>0</v>
      </c>
      <c r="OO65" s="12">
        <v>0</v>
      </c>
      <c r="OP65" s="4">
        <v>0</v>
      </c>
      <c r="OQ65" s="9">
        <v>0</v>
      </c>
      <c r="OR65" s="12">
        <v>0</v>
      </c>
      <c r="OS65" s="4">
        <v>0</v>
      </c>
      <c r="OT65" s="9">
        <v>0</v>
      </c>
      <c r="OU65" s="12">
        <v>0</v>
      </c>
      <c r="OV65" s="4">
        <v>0</v>
      </c>
      <c r="OW65" s="9">
        <v>0</v>
      </c>
      <c r="OX65" s="12">
        <v>4838</v>
      </c>
      <c r="OY65" s="4">
        <v>16613</v>
      </c>
      <c r="OZ65" s="9">
        <f t="shared" ref="OZ65:OZ69" si="620">OY65/OX65*1000</f>
        <v>3433.856965688301</v>
      </c>
      <c r="PA65" s="12">
        <v>0</v>
      </c>
      <c r="PB65" s="4">
        <v>0</v>
      </c>
      <c r="PC65" s="9">
        <v>0</v>
      </c>
      <c r="PD65" s="12">
        <v>322</v>
      </c>
      <c r="PE65" s="4">
        <v>837</v>
      </c>
      <c r="PF65" s="9">
        <f t="shared" si="615"/>
        <v>2599.3788819875776</v>
      </c>
      <c r="PG65" s="16">
        <v>0</v>
      </c>
      <c r="PH65" s="42">
        <v>0</v>
      </c>
      <c r="PI65" s="18">
        <v>0</v>
      </c>
      <c r="PJ65" s="12">
        <v>0</v>
      </c>
      <c r="PK65" s="4">
        <v>0</v>
      </c>
      <c r="PL65" s="9">
        <f t="shared" si="583"/>
        <v>0</v>
      </c>
      <c r="PM65" s="12">
        <v>0</v>
      </c>
      <c r="PN65" s="4">
        <v>0</v>
      </c>
      <c r="PO65" s="9">
        <f t="shared" si="584"/>
        <v>0</v>
      </c>
      <c r="PP65" s="12">
        <v>0</v>
      </c>
      <c r="PQ65" s="4">
        <v>0</v>
      </c>
      <c r="PR65" s="9">
        <v>0</v>
      </c>
      <c r="PS65" s="12">
        <v>0</v>
      </c>
      <c r="PT65" s="4">
        <v>0</v>
      </c>
      <c r="PU65" s="9">
        <v>0</v>
      </c>
      <c r="PV65" s="12">
        <v>40</v>
      </c>
      <c r="PW65" s="4">
        <v>204</v>
      </c>
      <c r="PX65" s="9">
        <f t="shared" si="608"/>
        <v>5100</v>
      </c>
      <c r="PY65" s="12">
        <v>96</v>
      </c>
      <c r="PZ65" s="4">
        <v>516</v>
      </c>
      <c r="QA65" s="9">
        <f t="shared" si="585"/>
        <v>5375</v>
      </c>
      <c r="QB65" s="12">
        <v>0</v>
      </c>
      <c r="QC65" s="4">
        <v>0</v>
      </c>
      <c r="QD65" s="9">
        <v>0</v>
      </c>
      <c r="QE65" s="12">
        <v>0</v>
      </c>
      <c r="QF65" s="4">
        <v>2</v>
      </c>
      <c r="QG65" s="9">
        <v>0</v>
      </c>
      <c r="QH65" s="12">
        <v>0</v>
      </c>
      <c r="QI65" s="4">
        <v>0</v>
      </c>
      <c r="QJ65" s="9">
        <v>0</v>
      </c>
      <c r="QK65" s="12">
        <v>0</v>
      </c>
      <c r="QL65" s="4">
        <v>0</v>
      </c>
      <c r="QM65" s="9">
        <v>0</v>
      </c>
      <c r="QN65" s="12">
        <v>0</v>
      </c>
      <c r="QO65" s="4">
        <v>0</v>
      </c>
      <c r="QP65" s="9">
        <v>0</v>
      </c>
      <c r="QQ65" s="12">
        <v>25000</v>
      </c>
      <c r="QR65" s="4">
        <v>61034</v>
      </c>
      <c r="QS65" s="9">
        <f t="shared" ref="QS65:QS66" si="621">QR65/QQ65*1000</f>
        <v>2441.36</v>
      </c>
      <c r="QT65" s="12">
        <v>422</v>
      </c>
      <c r="QU65" s="4">
        <v>4959</v>
      </c>
      <c r="QV65" s="9">
        <f t="shared" si="586"/>
        <v>11751.184834123222</v>
      </c>
      <c r="QW65" s="12">
        <v>48635</v>
      </c>
      <c r="QX65" s="4">
        <v>108760</v>
      </c>
      <c r="QY65" s="9">
        <f t="shared" si="587"/>
        <v>2236.2496144751722</v>
      </c>
      <c r="QZ65" s="12">
        <f t="shared" si="341"/>
        <v>169171</v>
      </c>
      <c r="RA65" s="9">
        <f t="shared" si="342"/>
        <v>439918</v>
      </c>
    </row>
    <row r="66" spans="1:469" x14ac:dyDescent="0.3">
      <c r="A66" s="98">
        <v>2008</v>
      </c>
      <c r="B66" s="94" t="s">
        <v>10</v>
      </c>
      <c r="C66" s="12">
        <v>0</v>
      </c>
      <c r="D66" s="4">
        <v>0</v>
      </c>
      <c r="E66" s="9">
        <f t="shared" si="568"/>
        <v>0</v>
      </c>
      <c r="F66" s="12">
        <v>0</v>
      </c>
      <c r="G66" s="4">
        <v>0</v>
      </c>
      <c r="H66" s="9">
        <v>0</v>
      </c>
      <c r="I66" s="12">
        <v>0</v>
      </c>
      <c r="J66" s="4">
        <v>0</v>
      </c>
      <c r="K66" s="9">
        <v>0</v>
      </c>
      <c r="L66" s="12"/>
      <c r="M66" s="4"/>
      <c r="N66" s="9"/>
      <c r="O66" s="12">
        <v>0</v>
      </c>
      <c r="P66" s="4">
        <v>0</v>
      </c>
      <c r="Q66" s="9">
        <v>0</v>
      </c>
      <c r="R66" s="12">
        <v>516</v>
      </c>
      <c r="S66" s="4">
        <v>1216</v>
      </c>
      <c r="T66" s="9">
        <f t="shared" si="588"/>
        <v>2356.589147286822</v>
      </c>
      <c r="U66" s="12"/>
      <c r="V66" s="4"/>
      <c r="W66" s="9"/>
      <c r="X66" s="12">
        <v>0</v>
      </c>
      <c r="Y66" s="4">
        <v>0</v>
      </c>
      <c r="Z66" s="9">
        <v>0</v>
      </c>
      <c r="AA66" s="12">
        <v>0</v>
      </c>
      <c r="AB66" s="4">
        <v>0</v>
      </c>
      <c r="AC66" s="9">
        <v>0</v>
      </c>
      <c r="AD66" s="12">
        <v>0</v>
      </c>
      <c r="AE66" s="4">
        <v>0</v>
      </c>
      <c r="AF66" s="9">
        <v>0</v>
      </c>
      <c r="AG66" s="12">
        <v>0</v>
      </c>
      <c r="AH66" s="4">
        <v>0</v>
      </c>
      <c r="AI66" s="9">
        <v>0</v>
      </c>
      <c r="AJ66" s="12">
        <v>0</v>
      </c>
      <c r="AK66" s="4">
        <v>0</v>
      </c>
      <c r="AL66" s="9">
        <v>0</v>
      </c>
      <c r="AM66" s="12">
        <v>0</v>
      </c>
      <c r="AN66" s="4">
        <v>0</v>
      </c>
      <c r="AO66" s="9">
        <v>0</v>
      </c>
      <c r="AP66" s="12">
        <v>0</v>
      </c>
      <c r="AQ66" s="4">
        <v>0</v>
      </c>
      <c r="AR66" s="9">
        <f t="shared" si="569"/>
        <v>0</v>
      </c>
      <c r="AS66" s="12">
        <v>0</v>
      </c>
      <c r="AT66" s="4">
        <v>0</v>
      </c>
      <c r="AU66" s="9">
        <f t="shared" si="570"/>
        <v>0</v>
      </c>
      <c r="AV66" s="12">
        <v>817</v>
      </c>
      <c r="AW66" s="4">
        <v>2576</v>
      </c>
      <c r="AX66" s="9">
        <f t="shared" si="609"/>
        <v>3152.9987760097915</v>
      </c>
      <c r="AY66" s="12">
        <v>0</v>
      </c>
      <c r="AZ66" s="4">
        <v>0</v>
      </c>
      <c r="BA66" s="9">
        <v>0</v>
      </c>
      <c r="BB66" s="12"/>
      <c r="BC66" s="4"/>
      <c r="BD66" s="9"/>
      <c r="BE66" s="12">
        <v>0</v>
      </c>
      <c r="BF66" s="4">
        <v>0</v>
      </c>
      <c r="BG66" s="9">
        <v>0</v>
      </c>
      <c r="BH66" s="12"/>
      <c r="BI66" s="4"/>
      <c r="BJ66" s="9"/>
      <c r="BK66" s="12">
        <v>0</v>
      </c>
      <c r="BL66" s="4">
        <v>0</v>
      </c>
      <c r="BM66" s="9">
        <v>0</v>
      </c>
      <c r="BN66" s="12">
        <v>0</v>
      </c>
      <c r="BO66" s="4">
        <v>0</v>
      </c>
      <c r="BP66" s="9">
        <v>0</v>
      </c>
      <c r="BQ66" s="12">
        <v>0</v>
      </c>
      <c r="BR66" s="4">
        <v>0</v>
      </c>
      <c r="BS66" s="9">
        <v>0</v>
      </c>
      <c r="BT66" s="12">
        <v>0</v>
      </c>
      <c r="BU66" s="4">
        <v>0</v>
      </c>
      <c r="BV66" s="9">
        <v>0</v>
      </c>
      <c r="BW66" s="12">
        <v>3784</v>
      </c>
      <c r="BX66" s="4">
        <v>11960</v>
      </c>
      <c r="BY66" s="9">
        <f t="shared" si="602"/>
        <v>3160.6765327695562</v>
      </c>
      <c r="BZ66" s="12">
        <v>0</v>
      </c>
      <c r="CA66" s="4">
        <v>0</v>
      </c>
      <c r="CB66" s="9">
        <v>0</v>
      </c>
      <c r="CC66" s="12">
        <v>0</v>
      </c>
      <c r="CD66" s="4">
        <v>0</v>
      </c>
      <c r="CE66" s="9">
        <v>0</v>
      </c>
      <c r="CF66" s="12">
        <v>0</v>
      </c>
      <c r="CG66" s="4">
        <v>0</v>
      </c>
      <c r="CH66" s="9">
        <v>0</v>
      </c>
      <c r="CI66" s="12">
        <v>0</v>
      </c>
      <c r="CJ66" s="4">
        <v>0</v>
      </c>
      <c r="CK66" s="9">
        <f t="shared" si="571"/>
        <v>0</v>
      </c>
      <c r="CL66" s="12">
        <v>176</v>
      </c>
      <c r="CM66" s="4">
        <v>3710</v>
      </c>
      <c r="CN66" s="9">
        <f t="shared" ref="CN66:CN67" si="622">CM66/CL66*1000</f>
        <v>21079.545454545452</v>
      </c>
      <c r="CO66" s="12">
        <v>0</v>
      </c>
      <c r="CP66" s="4">
        <v>0</v>
      </c>
      <c r="CQ66" s="9">
        <v>0</v>
      </c>
      <c r="CR66" s="12">
        <v>0</v>
      </c>
      <c r="CS66" s="4">
        <v>0</v>
      </c>
      <c r="CT66" s="9">
        <v>0</v>
      </c>
      <c r="CU66" s="12">
        <v>0</v>
      </c>
      <c r="CV66" s="4">
        <v>0</v>
      </c>
      <c r="CW66" s="9">
        <v>0</v>
      </c>
      <c r="CX66" s="12">
        <v>5</v>
      </c>
      <c r="CY66" s="4">
        <v>45</v>
      </c>
      <c r="CZ66" s="9">
        <f t="shared" si="590"/>
        <v>9000</v>
      </c>
      <c r="DA66" s="12">
        <v>0</v>
      </c>
      <c r="DB66" s="4">
        <v>0</v>
      </c>
      <c r="DC66" s="9">
        <v>0</v>
      </c>
      <c r="DD66" s="12">
        <v>0</v>
      </c>
      <c r="DE66" s="4">
        <v>0</v>
      </c>
      <c r="DF66" s="9">
        <f t="shared" si="572"/>
        <v>0</v>
      </c>
      <c r="DG66" s="12">
        <v>0</v>
      </c>
      <c r="DH66" s="4">
        <v>0</v>
      </c>
      <c r="DI66" s="9">
        <v>0</v>
      </c>
      <c r="DJ66" s="12">
        <v>0</v>
      </c>
      <c r="DK66" s="4">
        <v>0</v>
      </c>
      <c r="DL66" s="9">
        <v>0</v>
      </c>
      <c r="DM66" s="12">
        <v>0</v>
      </c>
      <c r="DN66" s="4">
        <v>0</v>
      </c>
      <c r="DO66" s="9">
        <f t="shared" si="573"/>
        <v>0</v>
      </c>
      <c r="DP66" s="12">
        <v>0</v>
      </c>
      <c r="DQ66" s="4">
        <v>0</v>
      </c>
      <c r="DR66" s="9">
        <v>0</v>
      </c>
      <c r="DS66" s="12">
        <v>0</v>
      </c>
      <c r="DT66" s="4">
        <v>0</v>
      </c>
      <c r="DU66" s="9">
        <v>0</v>
      </c>
      <c r="DV66" s="12">
        <v>0</v>
      </c>
      <c r="DW66" s="4">
        <v>0</v>
      </c>
      <c r="DX66" s="9">
        <v>0</v>
      </c>
      <c r="DY66" s="12">
        <v>0</v>
      </c>
      <c r="DZ66" s="4">
        <v>0</v>
      </c>
      <c r="EA66" s="9">
        <v>0</v>
      </c>
      <c r="EB66" s="12"/>
      <c r="EC66" s="4"/>
      <c r="ED66" s="9"/>
      <c r="EE66" s="12">
        <v>0</v>
      </c>
      <c r="EF66" s="4">
        <v>0</v>
      </c>
      <c r="EG66" s="9">
        <v>0</v>
      </c>
      <c r="EH66" s="12">
        <v>0</v>
      </c>
      <c r="EI66" s="4">
        <v>0</v>
      </c>
      <c r="EJ66" s="9">
        <v>0</v>
      </c>
      <c r="EK66" s="12">
        <v>323</v>
      </c>
      <c r="EL66" s="4">
        <v>842</v>
      </c>
      <c r="EM66" s="9">
        <f t="shared" si="598"/>
        <v>2606.811145510836</v>
      </c>
      <c r="EN66" s="12">
        <v>0</v>
      </c>
      <c r="EO66" s="4">
        <v>0</v>
      </c>
      <c r="EP66" s="9">
        <v>0</v>
      </c>
      <c r="EQ66" s="12">
        <v>0</v>
      </c>
      <c r="ER66" s="4">
        <v>0</v>
      </c>
      <c r="ES66" s="9">
        <v>0</v>
      </c>
      <c r="ET66" s="12">
        <v>0</v>
      </c>
      <c r="EU66" s="4">
        <v>0</v>
      </c>
      <c r="EV66" s="9">
        <v>0</v>
      </c>
      <c r="EW66" s="12">
        <v>0</v>
      </c>
      <c r="EX66" s="4">
        <v>0</v>
      </c>
      <c r="EY66" s="9">
        <v>0</v>
      </c>
      <c r="EZ66" s="12">
        <v>0</v>
      </c>
      <c r="FA66" s="4">
        <v>0</v>
      </c>
      <c r="FB66" s="9">
        <v>0</v>
      </c>
      <c r="FC66" s="12">
        <v>0</v>
      </c>
      <c r="FD66" s="4">
        <v>0</v>
      </c>
      <c r="FE66" s="9">
        <v>0</v>
      </c>
      <c r="FF66" s="12">
        <v>0</v>
      </c>
      <c r="FG66" s="4">
        <v>3</v>
      </c>
      <c r="FH66" s="9">
        <v>0</v>
      </c>
      <c r="FI66" s="12">
        <v>0</v>
      </c>
      <c r="FJ66" s="4">
        <v>0</v>
      </c>
      <c r="FK66" s="9">
        <v>0</v>
      </c>
      <c r="FL66" s="12">
        <v>322</v>
      </c>
      <c r="FM66" s="4">
        <v>441</v>
      </c>
      <c r="FN66" s="9">
        <f t="shared" ref="FN66:FN69" si="623">FM66/FL66*1000</f>
        <v>1369.5652173913045</v>
      </c>
      <c r="FO66" s="12">
        <v>516</v>
      </c>
      <c r="FP66" s="4">
        <v>1413</v>
      </c>
      <c r="FQ66" s="9">
        <f t="shared" si="610"/>
        <v>2738.3720930232557</v>
      </c>
      <c r="FR66" s="12">
        <v>0</v>
      </c>
      <c r="FS66" s="4">
        <v>0</v>
      </c>
      <c r="FT66" s="9">
        <v>0</v>
      </c>
      <c r="FU66" s="12">
        <v>0</v>
      </c>
      <c r="FV66" s="4">
        <v>0</v>
      </c>
      <c r="FW66" s="9">
        <f t="shared" si="574"/>
        <v>0</v>
      </c>
      <c r="FX66" s="12">
        <v>0</v>
      </c>
      <c r="FY66" s="4">
        <v>0</v>
      </c>
      <c r="FZ66" s="9">
        <v>0</v>
      </c>
      <c r="GA66" s="12">
        <v>0</v>
      </c>
      <c r="GB66" s="4">
        <v>0</v>
      </c>
      <c r="GC66" s="9">
        <f t="shared" si="575"/>
        <v>0</v>
      </c>
      <c r="GD66" s="12">
        <v>0</v>
      </c>
      <c r="GE66" s="4">
        <v>0</v>
      </c>
      <c r="GF66" s="9">
        <v>0</v>
      </c>
      <c r="GG66" s="12">
        <v>0</v>
      </c>
      <c r="GH66" s="4">
        <v>0</v>
      </c>
      <c r="GI66" s="9">
        <v>0</v>
      </c>
      <c r="GJ66" s="12">
        <v>0</v>
      </c>
      <c r="GK66" s="4">
        <v>0</v>
      </c>
      <c r="GL66" s="9">
        <v>0</v>
      </c>
      <c r="GM66" s="12">
        <v>0</v>
      </c>
      <c r="GN66" s="4">
        <v>0</v>
      </c>
      <c r="GO66" s="9">
        <v>0</v>
      </c>
      <c r="GP66" s="12">
        <v>0</v>
      </c>
      <c r="GQ66" s="4">
        <v>0</v>
      </c>
      <c r="GR66" s="9">
        <v>0</v>
      </c>
      <c r="GS66" s="12">
        <v>0</v>
      </c>
      <c r="GT66" s="4">
        <v>0</v>
      </c>
      <c r="GU66" s="9">
        <v>0</v>
      </c>
      <c r="GV66" s="12">
        <v>0</v>
      </c>
      <c r="GW66" s="4">
        <v>0</v>
      </c>
      <c r="GX66" s="9">
        <v>0</v>
      </c>
      <c r="GY66" s="12">
        <v>0</v>
      </c>
      <c r="GZ66" s="4">
        <v>0</v>
      </c>
      <c r="HA66" s="9">
        <v>0</v>
      </c>
      <c r="HB66" s="12">
        <v>0</v>
      </c>
      <c r="HC66" s="4">
        <v>0</v>
      </c>
      <c r="HD66" s="9">
        <v>0</v>
      </c>
      <c r="HE66" s="12">
        <v>0</v>
      </c>
      <c r="HF66" s="4">
        <v>0</v>
      </c>
      <c r="HG66" s="9">
        <v>0</v>
      </c>
      <c r="HH66" s="12">
        <v>0</v>
      </c>
      <c r="HI66" s="4">
        <v>0</v>
      </c>
      <c r="HJ66" s="9">
        <v>0</v>
      </c>
      <c r="HK66" s="12">
        <v>16225</v>
      </c>
      <c r="HL66" s="4">
        <v>57911</v>
      </c>
      <c r="HM66" s="9">
        <f t="shared" si="604"/>
        <v>3569.2449922958394</v>
      </c>
      <c r="HN66" s="12">
        <v>0</v>
      </c>
      <c r="HO66" s="4">
        <v>0</v>
      </c>
      <c r="HP66" s="9">
        <v>0</v>
      </c>
      <c r="HQ66" s="12">
        <v>0</v>
      </c>
      <c r="HR66" s="4">
        <v>0</v>
      </c>
      <c r="HS66" s="9">
        <v>0</v>
      </c>
      <c r="HT66" s="12">
        <v>0</v>
      </c>
      <c r="HU66" s="4">
        <v>0</v>
      </c>
      <c r="HV66" s="9">
        <v>0</v>
      </c>
      <c r="HW66" s="12">
        <v>0</v>
      </c>
      <c r="HX66" s="4">
        <v>0</v>
      </c>
      <c r="HY66" s="9">
        <v>0</v>
      </c>
      <c r="HZ66" s="12">
        <v>0</v>
      </c>
      <c r="IA66" s="4">
        <v>0</v>
      </c>
      <c r="IB66" s="9">
        <v>0</v>
      </c>
      <c r="IC66" s="12">
        <v>0</v>
      </c>
      <c r="ID66" s="4">
        <v>0</v>
      </c>
      <c r="IE66" s="9">
        <v>0</v>
      </c>
      <c r="IF66" s="12">
        <v>0</v>
      </c>
      <c r="IG66" s="4">
        <v>0</v>
      </c>
      <c r="IH66" s="9">
        <v>0</v>
      </c>
      <c r="II66" s="12"/>
      <c r="IJ66" s="4"/>
      <c r="IK66" s="9"/>
      <c r="IL66" s="12">
        <v>0</v>
      </c>
      <c r="IM66" s="4">
        <v>0</v>
      </c>
      <c r="IN66" s="9">
        <f t="shared" si="576"/>
        <v>0</v>
      </c>
      <c r="IO66" s="12">
        <v>0</v>
      </c>
      <c r="IP66" s="4">
        <v>0</v>
      </c>
      <c r="IQ66" s="9">
        <f t="shared" si="577"/>
        <v>0</v>
      </c>
      <c r="IR66" s="12">
        <v>0</v>
      </c>
      <c r="IS66" s="4">
        <v>0</v>
      </c>
      <c r="IT66" s="9">
        <f t="shared" si="578"/>
        <v>0</v>
      </c>
      <c r="IU66" s="12">
        <v>258</v>
      </c>
      <c r="IV66" s="4">
        <v>751</v>
      </c>
      <c r="IW66" s="9">
        <f t="shared" si="605"/>
        <v>2910.8527131782944</v>
      </c>
      <c r="IX66" s="12">
        <v>1</v>
      </c>
      <c r="IY66" s="4">
        <v>11</v>
      </c>
      <c r="IZ66" s="9">
        <f t="shared" si="606"/>
        <v>11000</v>
      </c>
      <c r="JA66" s="12">
        <v>0</v>
      </c>
      <c r="JB66" s="4">
        <v>0</v>
      </c>
      <c r="JC66" s="9">
        <v>0</v>
      </c>
      <c r="JD66" s="12"/>
      <c r="JE66" s="4"/>
      <c r="JF66" s="9"/>
      <c r="JG66" s="12">
        <v>0</v>
      </c>
      <c r="JH66" s="4">
        <v>0</v>
      </c>
      <c r="JI66" s="9">
        <v>0</v>
      </c>
      <c r="JJ66" s="12">
        <v>0</v>
      </c>
      <c r="JK66" s="4">
        <v>0</v>
      </c>
      <c r="JL66" s="9">
        <f t="shared" si="579"/>
        <v>0</v>
      </c>
      <c r="JM66" s="12"/>
      <c r="JN66" s="4"/>
      <c r="JO66" s="9"/>
      <c r="JP66" s="12">
        <v>0</v>
      </c>
      <c r="JQ66" s="4">
        <v>0</v>
      </c>
      <c r="JR66" s="9">
        <v>0</v>
      </c>
      <c r="JS66" s="12">
        <v>0</v>
      </c>
      <c r="JT66" s="4">
        <v>0</v>
      </c>
      <c r="JU66" s="9">
        <v>0</v>
      </c>
      <c r="JV66" s="12">
        <v>0</v>
      </c>
      <c r="JW66" s="4">
        <v>0</v>
      </c>
      <c r="JX66" s="9">
        <v>0</v>
      </c>
      <c r="JY66" s="12">
        <v>0</v>
      </c>
      <c r="JZ66" s="4">
        <v>0</v>
      </c>
      <c r="KA66" s="9">
        <v>0</v>
      </c>
      <c r="KB66" s="12">
        <v>0</v>
      </c>
      <c r="KC66" s="4">
        <v>0</v>
      </c>
      <c r="KD66" s="9">
        <v>0</v>
      </c>
      <c r="KE66" s="12">
        <v>1636</v>
      </c>
      <c r="KF66" s="4">
        <v>3601</v>
      </c>
      <c r="KG66" s="9">
        <f t="shared" si="593"/>
        <v>2201.1002444987776</v>
      </c>
      <c r="KH66" s="12">
        <v>0</v>
      </c>
      <c r="KI66" s="4">
        <v>0</v>
      </c>
      <c r="KJ66" s="9">
        <v>0</v>
      </c>
      <c r="KK66" s="12">
        <v>0</v>
      </c>
      <c r="KL66" s="4">
        <v>0</v>
      </c>
      <c r="KM66" s="9">
        <v>0</v>
      </c>
      <c r="KN66" s="12">
        <v>0</v>
      </c>
      <c r="KO66" s="4">
        <v>0</v>
      </c>
      <c r="KP66" s="9">
        <v>0</v>
      </c>
      <c r="KQ66" s="12">
        <v>0</v>
      </c>
      <c r="KR66" s="4">
        <v>0</v>
      </c>
      <c r="KS66" s="9">
        <v>0</v>
      </c>
      <c r="KT66" s="12">
        <v>0</v>
      </c>
      <c r="KU66" s="4">
        <v>0</v>
      </c>
      <c r="KV66" s="9">
        <v>0</v>
      </c>
      <c r="KW66" s="12">
        <v>0</v>
      </c>
      <c r="KX66" s="4">
        <v>0</v>
      </c>
      <c r="KY66" s="9">
        <v>0</v>
      </c>
      <c r="KZ66" s="12">
        <v>0</v>
      </c>
      <c r="LA66" s="4">
        <v>0</v>
      </c>
      <c r="LB66" s="9">
        <v>0</v>
      </c>
      <c r="LC66" s="12">
        <v>0</v>
      </c>
      <c r="LD66" s="4">
        <v>0</v>
      </c>
      <c r="LE66" s="9">
        <v>0</v>
      </c>
      <c r="LF66" s="12">
        <v>0</v>
      </c>
      <c r="LG66" s="4">
        <v>0</v>
      </c>
      <c r="LH66" s="9">
        <f t="shared" si="580"/>
        <v>0</v>
      </c>
      <c r="LI66" s="12">
        <v>0</v>
      </c>
      <c r="LJ66" s="4">
        <v>0</v>
      </c>
      <c r="LK66" s="9">
        <v>0</v>
      </c>
      <c r="LL66" s="12">
        <v>0</v>
      </c>
      <c r="LM66" s="4">
        <v>0</v>
      </c>
      <c r="LN66" s="9">
        <v>0</v>
      </c>
      <c r="LO66" s="12">
        <v>0</v>
      </c>
      <c r="LP66" s="4">
        <v>0</v>
      </c>
      <c r="LQ66" s="9">
        <f t="shared" si="581"/>
        <v>0</v>
      </c>
      <c r="LR66" s="12">
        <v>0</v>
      </c>
      <c r="LS66" s="4">
        <v>0</v>
      </c>
      <c r="LT66" s="9">
        <v>0</v>
      </c>
      <c r="LU66" s="12">
        <v>0</v>
      </c>
      <c r="LV66" s="4">
        <v>0</v>
      </c>
      <c r="LW66" s="9">
        <v>0</v>
      </c>
      <c r="LX66" s="12">
        <v>0</v>
      </c>
      <c r="LY66" s="4">
        <v>0</v>
      </c>
      <c r="LZ66" s="9">
        <v>0</v>
      </c>
      <c r="MA66" s="12">
        <v>0</v>
      </c>
      <c r="MB66" s="4">
        <v>0</v>
      </c>
      <c r="MC66" s="9">
        <f t="shared" si="582"/>
        <v>0</v>
      </c>
      <c r="MD66" s="12">
        <v>0</v>
      </c>
      <c r="ME66" s="4">
        <v>0</v>
      </c>
      <c r="MF66" s="9">
        <v>0</v>
      </c>
      <c r="MG66" s="12">
        <v>0</v>
      </c>
      <c r="MH66" s="4">
        <v>0</v>
      </c>
      <c r="MI66" s="9">
        <v>0</v>
      </c>
      <c r="MJ66" s="12">
        <v>21</v>
      </c>
      <c r="MK66" s="4">
        <v>73</v>
      </c>
      <c r="ML66" s="9">
        <f t="shared" si="613"/>
        <v>3476.1904761904761</v>
      </c>
      <c r="MM66" s="12">
        <v>0</v>
      </c>
      <c r="MN66" s="4">
        <v>0</v>
      </c>
      <c r="MO66" s="9">
        <v>0</v>
      </c>
      <c r="MP66" s="12">
        <v>0</v>
      </c>
      <c r="MQ66" s="4">
        <v>0</v>
      </c>
      <c r="MR66" s="9">
        <v>0</v>
      </c>
      <c r="MS66" s="12">
        <v>0</v>
      </c>
      <c r="MT66" s="4">
        <v>0</v>
      </c>
      <c r="MU66" s="9">
        <v>0</v>
      </c>
      <c r="MV66" s="12">
        <v>0</v>
      </c>
      <c r="MW66" s="4">
        <v>0</v>
      </c>
      <c r="MX66" s="9">
        <v>0</v>
      </c>
      <c r="MY66" s="12">
        <v>0</v>
      </c>
      <c r="MZ66" s="4">
        <v>0</v>
      </c>
      <c r="NA66" s="9">
        <v>0</v>
      </c>
      <c r="NB66" s="12">
        <v>645</v>
      </c>
      <c r="NC66" s="4">
        <v>1910</v>
      </c>
      <c r="ND66" s="9">
        <f t="shared" si="619"/>
        <v>2961.2403100775191</v>
      </c>
      <c r="NE66" s="12">
        <v>0</v>
      </c>
      <c r="NF66" s="4">
        <v>0</v>
      </c>
      <c r="NG66" s="9">
        <v>0</v>
      </c>
      <c r="NH66" s="12">
        <v>0</v>
      </c>
      <c r="NI66" s="4">
        <v>0</v>
      </c>
      <c r="NJ66" s="9">
        <v>0</v>
      </c>
      <c r="NK66" s="12"/>
      <c r="NL66" s="4"/>
      <c r="NM66" s="9"/>
      <c r="NN66" s="12"/>
      <c r="NO66" s="4"/>
      <c r="NP66" s="9"/>
      <c r="NQ66" s="12">
        <v>0</v>
      </c>
      <c r="NR66" s="4">
        <v>0</v>
      </c>
      <c r="NS66" s="9">
        <v>0</v>
      </c>
      <c r="NT66" s="12"/>
      <c r="NU66" s="221"/>
      <c r="NV66" s="9"/>
      <c r="NW66" s="12">
        <v>14004</v>
      </c>
      <c r="NX66" s="4">
        <v>41663</v>
      </c>
      <c r="NY66" s="9">
        <f t="shared" si="614"/>
        <v>2975.0785489860041</v>
      </c>
      <c r="NZ66" s="12">
        <v>0</v>
      </c>
      <c r="OA66" s="4">
        <v>0</v>
      </c>
      <c r="OB66" s="9">
        <v>0</v>
      </c>
      <c r="OC66" s="12">
        <v>0</v>
      </c>
      <c r="OD66" s="4">
        <v>0</v>
      </c>
      <c r="OE66" s="9">
        <v>0</v>
      </c>
      <c r="OF66" s="12">
        <v>0</v>
      </c>
      <c r="OG66" s="4">
        <v>0</v>
      </c>
      <c r="OH66" s="9">
        <v>0</v>
      </c>
      <c r="OI66" s="12">
        <v>0</v>
      </c>
      <c r="OJ66" s="4">
        <v>0</v>
      </c>
      <c r="OK66" s="9">
        <v>0</v>
      </c>
      <c r="OL66" s="12">
        <v>0</v>
      </c>
      <c r="OM66" s="4">
        <v>0</v>
      </c>
      <c r="ON66" s="9">
        <v>0</v>
      </c>
      <c r="OO66" s="12">
        <v>0</v>
      </c>
      <c r="OP66" s="4">
        <v>0</v>
      </c>
      <c r="OQ66" s="9">
        <v>0</v>
      </c>
      <c r="OR66" s="12">
        <v>0</v>
      </c>
      <c r="OS66" s="4">
        <v>0</v>
      </c>
      <c r="OT66" s="9">
        <v>0</v>
      </c>
      <c r="OU66" s="12">
        <v>0</v>
      </c>
      <c r="OV66" s="4">
        <v>0</v>
      </c>
      <c r="OW66" s="9">
        <v>0</v>
      </c>
      <c r="OX66" s="12">
        <v>23383</v>
      </c>
      <c r="OY66" s="4">
        <v>67785</v>
      </c>
      <c r="OZ66" s="9">
        <f t="shared" si="620"/>
        <v>2898.9009109181884</v>
      </c>
      <c r="PA66" s="12">
        <v>0</v>
      </c>
      <c r="PB66" s="4">
        <v>0</v>
      </c>
      <c r="PC66" s="9">
        <v>0</v>
      </c>
      <c r="PD66" s="12">
        <v>0</v>
      </c>
      <c r="PE66" s="4">
        <v>0</v>
      </c>
      <c r="PF66" s="9">
        <v>0</v>
      </c>
      <c r="PG66" s="16">
        <v>0</v>
      </c>
      <c r="PH66" s="42">
        <v>0</v>
      </c>
      <c r="PI66" s="18">
        <v>0</v>
      </c>
      <c r="PJ66" s="12">
        <v>0</v>
      </c>
      <c r="PK66" s="4">
        <v>0</v>
      </c>
      <c r="PL66" s="9">
        <f t="shared" si="583"/>
        <v>0</v>
      </c>
      <c r="PM66" s="12">
        <v>0</v>
      </c>
      <c r="PN66" s="4">
        <v>0</v>
      </c>
      <c r="PO66" s="9">
        <f t="shared" si="584"/>
        <v>0</v>
      </c>
      <c r="PP66" s="12">
        <v>0</v>
      </c>
      <c r="PQ66" s="4">
        <v>0</v>
      </c>
      <c r="PR66" s="9">
        <v>0</v>
      </c>
      <c r="PS66" s="12">
        <v>0</v>
      </c>
      <c r="PT66" s="4">
        <v>0</v>
      </c>
      <c r="PU66" s="9">
        <v>0</v>
      </c>
      <c r="PV66" s="12">
        <v>42</v>
      </c>
      <c r="PW66" s="4">
        <v>220</v>
      </c>
      <c r="PX66" s="9">
        <f t="shared" si="608"/>
        <v>5238.0952380952385</v>
      </c>
      <c r="PY66" s="12">
        <v>10</v>
      </c>
      <c r="PZ66" s="4">
        <v>142</v>
      </c>
      <c r="QA66" s="9">
        <f t="shared" si="585"/>
        <v>14200</v>
      </c>
      <c r="QB66" s="12">
        <v>0</v>
      </c>
      <c r="QC66" s="4">
        <v>0</v>
      </c>
      <c r="QD66" s="9">
        <v>0</v>
      </c>
      <c r="QE66" s="12">
        <v>1</v>
      </c>
      <c r="QF66" s="4">
        <v>3</v>
      </c>
      <c r="QG66" s="9">
        <v>0</v>
      </c>
      <c r="QH66" s="12">
        <v>0</v>
      </c>
      <c r="QI66" s="4">
        <v>0</v>
      </c>
      <c r="QJ66" s="9">
        <v>0</v>
      </c>
      <c r="QK66" s="12">
        <v>0</v>
      </c>
      <c r="QL66" s="4">
        <v>0</v>
      </c>
      <c r="QM66" s="9">
        <v>0</v>
      </c>
      <c r="QN66" s="12">
        <v>0</v>
      </c>
      <c r="QO66" s="4">
        <v>0</v>
      </c>
      <c r="QP66" s="9">
        <v>0</v>
      </c>
      <c r="QQ66" s="12">
        <v>2500</v>
      </c>
      <c r="QR66" s="4">
        <v>6103</v>
      </c>
      <c r="QS66" s="9">
        <f t="shared" si="621"/>
        <v>2441.1999999999998</v>
      </c>
      <c r="QT66" s="12">
        <v>43</v>
      </c>
      <c r="QU66" s="4">
        <v>131</v>
      </c>
      <c r="QV66" s="9">
        <f t="shared" si="586"/>
        <v>3046.5116279069766</v>
      </c>
      <c r="QW66" s="12">
        <v>49405</v>
      </c>
      <c r="QX66" s="4">
        <v>575357</v>
      </c>
      <c r="QY66" s="9">
        <f t="shared" si="587"/>
        <v>11645.724116992207</v>
      </c>
      <c r="QZ66" s="12">
        <f t="shared" si="341"/>
        <v>114633</v>
      </c>
      <c r="RA66" s="9">
        <f t="shared" si="342"/>
        <v>777867</v>
      </c>
    </row>
    <row r="67" spans="1:469" x14ac:dyDescent="0.3">
      <c r="A67" s="98">
        <v>2008</v>
      </c>
      <c r="B67" s="94" t="s">
        <v>11</v>
      </c>
      <c r="C67" s="12">
        <v>0</v>
      </c>
      <c r="D67" s="4">
        <v>0</v>
      </c>
      <c r="E67" s="9">
        <f t="shared" si="568"/>
        <v>0</v>
      </c>
      <c r="F67" s="12">
        <v>0</v>
      </c>
      <c r="G67" s="4">
        <v>0</v>
      </c>
      <c r="H67" s="9">
        <v>0</v>
      </c>
      <c r="I67" s="12">
        <v>0</v>
      </c>
      <c r="J67" s="4">
        <v>0</v>
      </c>
      <c r="K67" s="9">
        <v>0</v>
      </c>
      <c r="L67" s="12"/>
      <c r="M67" s="4"/>
      <c r="N67" s="9"/>
      <c r="O67" s="12">
        <v>0</v>
      </c>
      <c r="P67" s="4">
        <v>0</v>
      </c>
      <c r="Q67" s="9">
        <v>0</v>
      </c>
      <c r="R67" s="12">
        <v>323</v>
      </c>
      <c r="S67" s="4">
        <v>906</v>
      </c>
      <c r="T67" s="9">
        <f t="shared" si="588"/>
        <v>2804.9535603715171</v>
      </c>
      <c r="U67" s="12"/>
      <c r="V67" s="4"/>
      <c r="W67" s="9"/>
      <c r="X67" s="12">
        <v>0</v>
      </c>
      <c r="Y67" s="4">
        <v>0</v>
      </c>
      <c r="Z67" s="9">
        <v>0</v>
      </c>
      <c r="AA67" s="12">
        <v>0</v>
      </c>
      <c r="AB67" s="4">
        <v>0</v>
      </c>
      <c r="AC67" s="9">
        <v>0</v>
      </c>
      <c r="AD67" s="12">
        <v>0</v>
      </c>
      <c r="AE67" s="4">
        <v>9</v>
      </c>
      <c r="AF67" s="9">
        <v>0</v>
      </c>
      <c r="AG67" s="12">
        <v>0</v>
      </c>
      <c r="AH67" s="4">
        <v>0</v>
      </c>
      <c r="AI67" s="9">
        <v>0</v>
      </c>
      <c r="AJ67" s="12">
        <v>0</v>
      </c>
      <c r="AK67" s="4">
        <v>0</v>
      </c>
      <c r="AL67" s="9">
        <v>0</v>
      </c>
      <c r="AM67" s="12">
        <v>0</v>
      </c>
      <c r="AN67" s="4">
        <v>0</v>
      </c>
      <c r="AO67" s="9">
        <v>0</v>
      </c>
      <c r="AP67" s="12">
        <v>0</v>
      </c>
      <c r="AQ67" s="4">
        <v>0</v>
      </c>
      <c r="AR67" s="9">
        <f t="shared" si="569"/>
        <v>0</v>
      </c>
      <c r="AS67" s="12">
        <v>0</v>
      </c>
      <c r="AT67" s="4">
        <v>0</v>
      </c>
      <c r="AU67" s="9">
        <f t="shared" si="570"/>
        <v>0</v>
      </c>
      <c r="AV67" s="12">
        <v>86</v>
      </c>
      <c r="AW67" s="4">
        <v>328</v>
      </c>
      <c r="AX67" s="9">
        <f t="shared" si="609"/>
        <v>3813.953488372093</v>
      </c>
      <c r="AY67" s="12">
        <v>0</v>
      </c>
      <c r="AZ67" s="4">
        <v>0</v>
      </c>
      <c r="BA67" s="9">
        <v>0</v>
      </c>
      <c r="BB67" s="12"/>
      <c r="BC67" s="4"/>
      <c r="BD67" s="9"/>
      <c r="BE67" s="12">
        <v>0</v>
      </c>
      <c r="BF67" s="4">
        <v>0</v>
      </c>
      <c r="BG67" s="9">
        <v>0</v>
      </c>
      <c r="BH67" s="12"/>
      <c r="BI67" s="4"/>
      <c r="BJ67" s="9"/>
      <c r="BK67" s="12">
        <v>0</v>
      </c>
      <c r="BL67" s="4">
        <v>0</v>
      </c>
      <c r="BM67" s="9">
        <v>0</v>
      </c>
      <c r="BN67" s="12">
        <v>0</v>
      </c>
      <c r="BO67" s="4">
        <v>0</v>
      </c>
      <c r="BP67" s="9">
        <v>0</v>
      </c>
      <c r="BQ67" s="12">
        <v>688</v>
      </c>
      <c r="BR67" s="4">
        <v>2833</v>
      </c>
      <c r="BS67" s="9">
        <f t="shared" ref="BS67" si="624">BR67/BQ67*1000</f>
        <v>4117.7325581395344</v>
      </c>
      <c r="BT67" s="12">
        <v>688</v>
      </c>
      <c r="BU67" s="4">
        <v>2833</v>
      </c>
      <c r="BV67" s="9">
        <f t="shared" si="601"/>
        <v>4117.7325581395344</v>
      </c>
      <c r="BW67" s="12">
        <v>2128</v>
      </c>
      <c r="BX67" s="4">
        <v>9755</v>
      </c>
      <c r="BY67" s="9">
        <f t="shared" si="602"/>
        <v>4584.1165413533836</v>
      </c>
      <c r="BZ67" s="12">
        <v>0</v>
      </c>
      <c r="CA67" s="4">
        <v>0</v>
      </c>
      <c r="CB67" s="9">
        <v>0</v>
      </c>
      <c r="CC67" s="12">
        <v>0</v>
      </c>
      <c r="CD67" s="4">
        <v>0</v>
      </c>
      <c r="CE67" s="9">
        <v>0</v>
      </c>
      <c r="CF67" s="12">
        <v>0</v>
      </c>
      <c r="CG67" s="4">
        <v>0</v>
      </c>
      <c r="CH67" s="9">
        <v>0</v>
      </c>
      <c r="CI67" s="12">
        <v>0</v>
      </c>
      <c r="CJ67" s="4">
        <v>0</v>
      </c>
      <c r="CK67" s="9">
        <f t="shared" si="571"/>
        <v>0</v>
      </c>
      <c r="CL67" s="12">
        <v>30</v>
      </c>
      <c r="CM67" s="4">
        <v>64</v>
      </c>
      <c r="CN67" s="9">
        <f t="shared" si="622"/>
        <v>2133.3333333333335</v>
      </c>
      <c r="CO67" s="12">
        <v>0</v>
      </c>
      <c r="CP67" s="4">
        <v>0</v>
      </c>
      <c r="CQ67" s="9">
        <v>0</v>
      </c>
      <c r="CR67" s="12">
        <v>0</v>
      </c>
      <c r="CS67" s="4">
        <v>0</v>
      </c>
      <c r="CT67" s="9">
        <v>0</v>
      </c>
      <c r="CU67" s="12">
        <v>0</v>
      </c>
      <c r="CV67" s="4">
        <v>0</v>
      </c>
      <c r="CW67" s="9">
        <v>0</v>
      </c>
      <c r="CX67" s="12">
        <v>20</v>
      </c>
      <c r="CY67" s="4">
        <v>165</v>
      </c>
      <c r="CZ67" s="9">
        <f t="shared" si="590"/>
        <v>8250</v>
      </c>
      <c r="DA67" s="12">
        <v>0</v>
      </c>
      <c r="DB67" s="4">
        <v>0</v>
      </c>
      <c r="DC67" s="9">
        <v>0</v>
      </c>
      <c r="DD67" s="12">
        <v>0</v>
      </c>
      <c r="DE67" s="4">
        <v>0</v>
      </c>
      <c r="DF67" s="9">
        <f t="shared" si="572"/>
        <v>0</v>
      </c>
      <c r="DG67" s="12">
        <v>0</v>
      </c>
      <c r="DH67" s="4">
        <v>0</v>
      </c>
      <c r="DI67" s="9">
        <v>0</v>
      </c>
      <c r="DJ67" s="12">
        <v>0</v>
      </c>
      <c r="DK67" s="4">
        <v>0</v>
      </c>
      <c r="DL67" s="9">
        <v>0</v>
      </c>
      <c r="DM67" s="12">
        <v>0</v>
      </c>
      <c r="DN67" s="4">
        <v>0</v>
      </c>
      <c r="DO67" s="9">
        <f t="shared" si="573"/>
        <v>0</v>
      </c>
      <c r="DP67" s="12">
        <v>0</v>
      </c>
      <c r="DQ67" s="4">
        <v>0</v>
      </c>
      <c r="DR67" s="9">
        <v>0</v>
      </c>
      <c r="DS67" s="12">
        <v>0</v>
      </c>
      <c r="DT67" s="4">
        <v>0</v>
      </c>
      <c r="DU67" s="9">
        <v>0</v>
      </c>
      <c r="DV67" s="12">
        <v>0</v>
      </c>
      <c r="DW67" s="4">
        <v>0</v>
      </c>
      <c r="DX67" s="9">
        <v>0</v>
      </c>
      <c r="DY67" s="12">
        <v>0</v>
      </c>
      <c r="DZ67" s="4">
        <v>0</v>
      </c>
      <c r="EA67" s="9">
        <v>0</v>
      </c>
      <c r="EB67" s="12"/>
      <c r="EC67" s="4"/>
      <c r="ED67" s="9"/>
      <c r="EE67" s="12">
        <v>0</v>
      </c>
      <c r="EF67" s="4">
        <v>0</v>
      </c>
      <c r="EG67" s="9">
        <v>0</v>
      </c>
      <c r="EH67" s="12">
        <v>0</v>
      </c>
      <c r="EI67" s="4">
        <v>0</v>
      </c>
      <c r="EJ67" s="9">
        <v>0</v>
      </c>
      <c r="EK67" s="12">
        <v>0</v>
      </c>
      <c r="EL67" s="4">
        <v>0</v>
      </c>
      <c r="EM67" s="9">
        <v>0</v>
      </c>
      <c r="EN67" s="12">
        <v>0</v>
      </c>
      <c r="EO67" s="4">
        <v>0</v>
      </c>
      <c r="EP67" s="9">
        <v>0</v>
      </c>
      <c r="EQ67" s="12">
        <v>0</v>
      </c>
      <c r="ER67" s="4">
        <v>-21990</v>
      </c>
      <c r="ES67" s="9">
        <v>0</v>
      </c>
      <c r="ET67" s="12">
        <v>0</v>
      </c>
      <c r="EU67" s="4">
        <v>0</v>
      </c>
      <c r="EV67" s="9">
        <v>0</v>
      </c>
      <c r="EW67" s="12">
        <v>30</v>
      </c>
      <c r="EX67" s="4">
        <v>64</v>
      </c>
      <c r="EY67" s="9">
        <f t="shared" ref="EY67:EY69" si="625">EX67/EW67*1000</f>
        <v>2133.3333333333335</v>
      </c>
      <c r="EZ67" s="12">
        <v>0</v>
      </c>
      <c r="FA67" s="4">
        <v>0</v>
      </c>
      <c r="FB67" s="9">
        <v>0</v>
      </c>
      <c r="FC67" s="12">
        <v>0</v>
      </c>
      <c r="FD67" s="4">
        <v>0</v>
      </c>
      <c r="FE67" s="9">
        <v>0</v>
      </c>
      <c r="FF67" s="12">
        <v>0</v>
      </c>
      <c r="FG67" s="4">
        <v>0</v>
      </c>
      <c r="FH67" s="9">
        <v>0</v>
      </c>
      <c r="FI67" s="12">
        <v>2</v>
      </c>
      <c r="FJ67" s="4">
        <v>14</v>
      </c>
      <c r="FK67" s="9">
        <f t="shared" si="618"/>
        <v>7000</v>
      </c>
      <c r="FL67" s="12">
        <v>34</v>
      </c>
      <c r="FM67" s="4">
        <v>46</v>
      </c>
      <c r="FN67" s="9">
        <f t="shared" si="623"/>
        <v>1352.9411764705883</v>
      </c>
      <c r="FO67" s="12">
        <v>0</v>
      </c>
      <c r="FP67" s="4">
        <v>0</v>
      </c>
      <c r="FQ67" s="9">
        <v>0</v>
      </c>
      <c r="FR67" s="12">
        <v>0</v>
      </c>
      <c r="FS67" s="4">
        <v>0</v>
      </c>
      <c r="FT67" s="9">
        <v>0</v>
      </c>
      <c r="FU67" s="12">
        <v>0</v>
      </c>
      <c r="FV67" s="4">
        <v>0</v>
      </c>
      <c r="FW67" s="9">
        <f t="shared" si="574"/>
        <v>0</v>
      </c>
      <c r="FX67" s="12">
        <v>0</v>
      </c>
      <c r="FY67" s="4">
        <v>0</v>
      </c>
      <c r="FZ67" s="9">
        <v>0</v>
      </c>
      <c r="GA67" s="12">
        <v>0</v>
      </c>
      <c r="GB67" s="4">
        <v>0</v>
      </c>
      <c r="GC67" s="9">
        <f t="shared" si="575"/>
        <v>0</v>
      </c>
      <c r="GD67" s="12">
        <v>0</v>
      </c>
      <c r="GE67" s="4">
        <v>0</v>
      </c>
      <c r="GF67" s="9">
        <v>0</v>
      </c>
      <c r="GG67" s="12">
        <v>0</v>
      </c>
      <c r="GH67" s="4">
        <v>0</v>
      </c>
      <c r="GI67" s="9">
        <v>0</v>
      </c>
      <c r="GJ67" s="12">
        <v>0</v>
      </c>
      <c r="GK67" s="4">
        <v>0</v>
      </c>
      <c r="GL67" s="9">
        <v>0</v>
      </c>
      <c r="GM67" s="12">
        <v>0</v>
      </c>
      <c r="GN67" s="4">
        <v>0</v>
      </c>
      <c r="GO67" s="9">
        <v>0</v>
      </c>
      <c r="GP67" s="12">
        <v>0</v>
      </c>
      <c r="GQ67" s="4">
        <v>0</v>
      </c>
      <c r="GR67" s="9">
        <v>0</v>
      </c>
      <c r="GS67" s="12">
        <v>0</v>
      </c>
      <c r="GT67" s="4">
        <v>0</v>
      </c>
      <c r="GU67" s="9">
        <v>0</v>
      </c>
      <c r="GV67" s="12">
        <v>0</v>
      </c>
      <c r="GW67" s="4">
        <v>0</v>
      </c>
      <c r="GX67" s="9">
        <v>0</v>
      </c>
      <c r="GY67" s="12">
        <v>0</v>
      </c>
      <c r="GZ67" s="4">
        <v>0</v>
      </c>
      <c r="HA67" s="9">
        <v>0</v>
      </c>
      <c r="HB67" s="12">
        <v>0</v>
      </c>
      <c r="HC67" s="4">
        <v>0</v>
      </c>
      <c r="HD67" s="9">
        <v>0</v>
      </c>
      <c r="HE67" s="12">
        <v>0</v>
      </c>
      <c r="HF67" s="4">
        <v>0</v>
      </c>
      <c r="HG67" s="9">
        <v>0</v>
      </c>
      <c r="HH67" s="12">
        <v>0</v>
      </c>
      <c r="HI67" s="4">
        <v>0</v>
      </c>
      <c r="HJ67" s="9">
        <v>0</v>
      </c>
      <c r="HK67" s="12">
        <v>66485</v>
      </c>
      <c r="HL67" s="4">
        <v>269428</v>
      </c>
      <c r="HM67" s="9">
        <f t="shared" si="604"/>
        <v>4052.4629615702788</v>
      </c>
      <c r="HN67" s="12">
        <v>0</v>
      </c>
      <c r="HO67" s="4">
        <v>0</v>
      </c>
      <c r="HP67" s="9">
        <v>0</v>
      </c>
      <c r="HQ67" s="12">
        <v>0</v>
      </c>
      <c r="HR67" s="4">
        <v>0</v>
      </c>
      <c r="HS67" s="9">
        <v>0</v>
      </c>
      <c r="HT67" s="12">
        <v>0</v>
      </c>
      <c r="HU67" s="4">
        <v>0</v>
      </c>
      <c r="HV67" s="9">
        <v>0</v>
      </c>
      <c r="HW67" s="12">
        <v>0</v>
      </c>
      <c r="HX67" s="4">
        <v>0</v>
      </c>
      <c r="HY67" s="9">
        <v>0</v>
      </c>
      <c r="HZ67" s="12">
        <v>0</v>
      </c>
      <c r="IA67" s="4">
        <v>0</v>
      </c>
      <c r="IB67" s="9">
        <v>0</v>
      </c>
      <c r="IC67" s="12">
        <v>0</v>
      </c>
      <c r="ID67" s="4">
        <v>0</v>
      </c>
      <c r="IE67" s="9">
        <v>0</v>
      </c>
      <c r="IF67" s="12">
        <v>0</v>
      </c>
      <c r="IG67" s="4">
        <v>0</v>
      </c>
      <c r="IH67" s="9">
        <v>0</v>
      </c>
      <c r="II67" s="12"/>
      <c r="IJ67" s="4"/>
      <c r="IK67" s="9"/>
      <c r="IL67" s="12">
        <v>0</v>
      </c>
      <c r="IM67" s="4">
        <v>0</v>
      </c>
      <c r="IN67" s="9">
        <f t="shared" si="576"/>
        <v>0</v>
      </c>
      <c r="IO67" s="12">
        <v>0</v>
      </c>
      <c r="IP67" s="4">
        <v>0</v>
      </c>
      <c r="IQ67" s="9">
        <f t="shared" si="577"/>
        <v>0</v>
      </c>
      <c r="IR67" s="12">
        <v>0</v>
      </c>
      <c r="IS67" s="4">
        <v>0</v>
      </c>
      <c r="IT67" s="9">
        <f t="shared" si="578"/>
        <v>0</v>
      </c>
      <c r="IU67" s="12">
        <v>0</v>
      </c>
      <c r="IV67" s="4">
        <v>0</v>
      </c>
      <c r="IW67" s="9">
        <v>0</v>
      </c>
      <c r="IX67" s="12">
        <v>3</v>
      </c>
      <c r="IY67" s="4">
        <v>17</v>
      </c>
      <c r="IZ67" s="9">
        <f t="shared" si="606"/>
        <v>5666.666666666667</v>
      </c>
      <c r="JA67" s="12">
        <v>0</v>
      </c>
      <c r="JB67" s="4">
        <v>0</v>
      </c>
      <c r="JC67" s="9">
        <v>0</v>
      </c>
      <c r="JD67" s="12"/>
      <c r="JE67" s="4"/>
      <c r="JF67" s="9"/>
      <c r="JG67" s="12">
        <v>0</v>
      </c>
      <c r="JH67" s="4">
        <v>0</v>
      </c>
      <c r="JI67" s="9">
        <v>0</v>
      </c>
      <c r="JJ67" s="12">
        <v>0</v>
      </c>
      <c r="JK67" s="4">
        <v>0</v>
      </c>
      <c r="JL67" s="9">
        <f t="shared" si="579"/>
        <v>0</v>
      </c>
      <c r="JM67" s="12"/>
      <c r="JN67" s="4"/>
      <c r="JO67" s="9"/>
      <c r="JP67" s="12">
        <v>0</v>
      </c>
      <c r="JQ67" s="4">
        <v>0</v>
      </c>
      <c r="JR67" s="9">
        <v>0</v>
      </c>
      <c r="JS67" s="12">
        <v>0</v>
      </c>
      <c r="JT67" s="4">
        <v>0</v>
      </c>
      <c r="JU67" s="9">
        <v>0</v>
      </c>
      <c r="JV67" s="12">
        <v>0</v>
      </c>
      <c r="JW67" s="4">
        <v>0</v>
      </c>
      <c r="JX67" s="9">
        <v>0</v>
      </c>
      <c r="JY67" s="12">
        <v>0</v>
      </c>
      <c r="JZ67" s="4">
        <v>0</v>
      </c>
      <c r="KA67" s="9">
        <v>0</v>
      </c>
      <c r="KB67" s="12">
        <v>0</v>
      </c>
      <c r="KC67" s="4">
        <v>0</v>
      </c>
      <c r="KD67" s="9">
        <v>0</v>
      </c>
      <c r="KE67" s="12">
        <v>58114</v>
      </c>
      <c r="KF67" s="4">
        <v>173744</v>
      </c>
      <c r="KG67" s="9">
        <f t="shared" si="593"/>
        <v>2989.7098805795504</v>
      </c>
      <c r="KH67" s="12">
        <v>0</v>
      </c>
      <c r="KI67" s="4">
        <v>0</v>
      </c>
      <c r="KJ67" s="9">
        <v>0</v>
      </c>
      <c r="KK67" s="12">
        <v>0</v>
      </c>
      <c r="KL67" s="4">
        <v>0</v>
      </c>
      <c r="KM67" s="9">
        <v>0</v>
      </c>
      <c r="KN67" s="12">
        <v>0</v>
      </c>
      <c r="KO67" s="4">
        <v>0</v>
      </c>
      <c r="KP67" s="9">
        <v>0</v>
      </c>
      <c r="KQ67" s="12">
        <v>0</v>
      </c>
      <c r="KR67" s="4">
        <v>0</v>
      </c>
      <c r="KS67" s="9">
        <v>0</v>
      </c>
      <c r="KT67" s="12">
        <v>0</v>
      </c>
      <c r="KU67" s="4">
        <v>0</v>
      </c>
      <c r="KV67" s="9">
        <v>0</v>
      </c>
      <c r="KW67" s="12">
        <v>0</v>
      </c>
      <c r="KX67" s="4">
        <v>0</v>
      </c>
      <c r="KY67" s="9">
        <v>0</v>
      </c>
      <c r="KZ67" s="12">
        <v>0</v>
      </c>
      <c r="LA67" s="4">
        <v>0</v>
      </c>
      <c r="LB67" s="9">
        <v>0</v>
      </c>
      <c r="LC67" s="12">
        <v>0</v>
      </c>
      <c r="LD67" s="4">
        <v>0</v>
      </c>
      <c r="LE67" s="9">
        <v>0</v>
      </c>
      <c r="LF67" s="12">
        <v>0</v>
      </c>
      <c r="LG67" s="4">
        <v>0</v>
      </c>
      <c r="LH67" s="9">
        <f t="shared" si="580"/>
        <v>0</v>
      </c>
      <c r="LI67" s="12">
        <v>0</v>
      </c>
      <c r="LJ67" s="4">
        <v>0</v>
      </c>
      <c r="LK67" s="9">
        <v>0</v>
      </c>
      <c r="LL67" s="12">
        <v>0</v>
      </c>
      <c r="LM67" s="4">
        <v>0</v>
      </c>
      <c r="LN67" s="9">
        <v>0</v>
      </c>
      <c r="LO67" s="12">
        <v>0</v>
      </c>
      <c r="LP67" s="4">
        <v>0</v>
      </c>
      <c r="LQ67" s="9">
        <f t="shared" si="581"/>
        <v>0</v>
      </c>
      <c r="LR67" s="12">
        <v>0</v>
      </c>
      <c r="LS67" s="4">
        <v>0</v>
      </c>
      <c r="LT67" s="9">
        <v>0</v>
      </c>
      <c r="LU67" s="12">
        <v>0</v>
      </c>
      <c r="LV67" s="4">
        <v>0</v>
      </c>
      <c r="LW67" s="9">
        <v>0</v>
      </c>
      <c r="LX67" s="12">
        <v>0</v>
      </c>
      <c r="LY67" s="4">
        <v>0</v>
      </c>
      <c r="LZ67" s="9">
        <v>0</v>
      </c>
      <c r="MA67" s="12">
        <v>0</v>
      </c>
      <c r="MB67" s="4">
        <v>0</v>
      </c>
      <c r="MC67" s="9">
        <f t="shared" si="582"/>
        <v>0</v>
      </c>
      <c r="MD67" s="12">
        <v>0</v>
      </c>
      <c r="ME67" s="4">
        <v>0</v>
      </c>
      <c r="MF67" s="9">
        <v>0</v>
      </c>
      <c r="MG67" s="12">
        <v>0</v>
      </c>
      <c r="MH67" s="4">
        <v>0</v>
      </c>
      <c r="MI67" s="9">
        <v>0</v>
      </c>
      <c r="MJ67" s="12">
        <v>0</v>
      </c>
      <c r="MK67" s="4">
        <v>0</v>
      </c>
      <c r="ML67" s="9">
        <v>0</v>
      </c>
      <c r="MM67" s="12">
        <v>0</v>
      </c>
      <c r="MN67" s="4">
        <v>0</v>
      </c>
      <c r="MO67" s="9">
        <v>0</v>
      </c>
      <c r="MP67" s="12">
        <v>0</v>
      </c>
      <c r="MQ67" s="4">
        <v>0</v>
      </c>
      <c r="MR67" s="9">
        <v>0</v>
      </c>
      <c r="MS67" s="12">
        <v>0</v>
      </c>
      <c r="MT67" s="4">
        <v>0</v>
      </c>
      <c r="MU67" s="9">
        <v>0</v>
      </c>
      <c r="MV67" s="12">
        <v>0</v>
      </c>
      <c r="MW67" s="4">
        <v>0</v>
      </c>
      <c r="MX67" s="9">
        <v>0</v>
      </c>
      <c r="MY67" s="12">
        <v>1398</v>
      </c>
      <c r="MZ67" s="4">
        <v>4048</v>
      </c>
      <c r="NA67" s="9">
        <f t="shared" si="607"/>
        <v>2895.5650929899857</v>
      </c>
      <c r="NB67" s="12">
        <v>41</v>
      </c>
      <c r="NC67" s="4">
        <v>107</v>
      </c>
      <c r="ND67" s="9">
        <f t="shared" si="619"/>
        <v>2609.7560975609758</v>
      </c>
      <c r="NE67" s="12">
        <v>0</v>
      </c>
      <c r="NF67" s="4">
        <v>0</v>
      </c>
      <c r="NG67" s="9">
        <v>0</v>
      </c>
      <c r="NH67" s="12">
        <v>0</v>
      </c>
      <c r="NI67" s="4">
        <v>0</v>
      </c>
      <c r="NJ67" s="9">
        <v>0</v>
      </c>
      <c r="NK67" s="12"/>
      <c r="NL67" s="4"/>
      <c r="NM67" s="9"/>
      <c r="NN67" s="12"/>
      <c r="NO67" s="4"/>
      <c r="NP67" s="9"/>
      <c r="NQ67" s="12">
        <v>0</v>
      </c>
      <c r="NR67" s="4">
        <v>0</v>
      </c>
      <c r="NS67" s="9">
        <v>0</v>
      </c>
      <c r="NT67" s="12"/>
      <c r="NU67" s="221"/>
      <c r="NV67" s="9"/>
      <c r="NW67" s="12">
        <v>29391</v>
      </c>
      <c r="NX67" s="4">
        <v>87974</v>
      </c>
      <c r="NY67" s="9">
        <f t="shared" si="614"/>
        <v>2993.2292198291993</v>
      </c>
      <c r="NZ67" s="12">
        <v>0</v>
      </c>
      <c r="OA67" s="4">
        <v>0</v>
      </c>
      <c r="OB67" s="9">
        <v>0</v>
      </c>
      <c r="OC67" s="12">
        <v>0</v>
      </c>
      <c r="OD67" s="4">
        <v>0</v>
      </c>
      <c r="OE67" s="9">
        <v>0</v>
      </c>
      <c r="OF67" s="12">
        <v>0</v>
      </c>
      <c r="OG67" s="4">
        <v>1</v>
      </c>
      <c r="OH67" s="9">
        <v>0</v>
      </c>
      <c r="OI67" s="12">
        <v>0</v>
      </c>
      <c r="OJ67" s="4">
        <v>0</v>
      </c>
      <c r="OK67" s="9">
        <v>0</v>
      </c>
      <c r="OL67" s="12">
        <v>0</v>
      </c>
      <c r="OM67" s="4">
        <v>0</v>
      </c>
      <c r="ON67" s="9">
        <v>0</v>
      </c>
      <c r="OO67" s="12">
        <v>0</v>
      </c>
      <c r="OP67" s="4">
        <v>0</v>
      </c>
      <c r="OQ67" s="9">
        <v>0</v>
      </c>
      <c r="OR67" s="12">
        <v>0</v>
      </c>
      <c r="OS67" s="4">
        <v>0</v>
      </c>
      <c r="OT67" s="9">
        <v>0</v>
      </c>
      <c r="OU67" s="12">
        <v>0</v>
      </c>
      <c r="OV67" s="4">
        <v>0</v>
      </c>
      <c r="OW67" s="9">
        <v>0</v>
      </c>
      <c r="OX67" s="12">
        <v>1204</v>
      </c>
      <c r="OY67" s="4">
        <v>4397</v>
      </c>
      <c r="OZ67" s="9">
        <f t="shared" si="620"/>
        <v>3651.9933554817276</v>
      </c>
      <c r="PA67" s="12">
        <v>108</v>
      </c>
      <c r="PB67" s="4">
        <v>868</v>
      </c>
      <c r="PC67" s="9">
        <f t="shared" ref="PC67:PC69" si="626">PB67/PA67*1000</f>
        <v>8037.0370370370365</v>
      </c>
      <c r="PD67" s="12">
        <v>0</v>
      </c>
      <c r="PE67" s="4">
        <v>0</v>
      </c>
      <c r="PF67" s="9">
        <v>0</v>
      </c>
      <c r="PG67" s="16">
        <v>0</v>
      </c>
      <c r="PH67" s="42">
        <v>0</v>
      </c>
      <c r="PI67" s="18">
        <v>0</v>
      </c>
      <c r="PJ67" s="12">
        <v>0</v>
      </c>
      <c r="PK67" s="4">
        <v>0</v>
      </c>
      <c r="PL67" s="9">
        <f t="shared" si="583"/>
        <v>0</v>
      </c>
      <c r="PM67" s="12">
        <v>0</v>
      </c>
      <c r="PN67" s="4">
        <v>0</v>
      </c>
      <c r="PO67" s="9">
        <f t="shared" si="584"/>
        <v>0</v>
      </c>
      <c r="PP67" s="12">
        <v>0</v>
      </c>
      <c r="PQ67" s="4">
        <v>0</v>
      </c>
      <c r="PR67" s="9">
        <v>0</v>
      </c>
      <c r="PS67" s="12">
        <v>0</v>
      </c>
      <c r="PT67" s="4">
        <v>0</v>
      </c>
      <c r="PU67" s="9">
        <v>0</v>
      </c>
      <c r="PV67" s="12">
        <v>-40</v>
      </c>
      <c r="PW67" s="4">
        <v>-211</v>
      </c>
      <c r="PX67" s="9">
        <f>PW67/PV67*-1000</f>
        <v>-5275</v>
      </c>
      <c r="PY67" s="12">
        <v>61</v>
      </c>
      <c r="PZ67" s="4">
        <v>382</v>
      </c>
      <c r="QA67" s="9">
        <f t="shared" si="585"/>
        <v>6262.2950819672133</v>
      </c>
      <c r="QB67" s="12">
        <v>0</v>
      </c>
      <c r="QC67" s="4">
        <v>0</v>
      </c>
      <c r="QD67" s="9">
        <v>0</v>
      </c>
      <c r="QE67" s="12">
        <v>0</v>
      </c>
      <c r="QF67" s="4">
        <v>5</v>
      </c>
      <c r="QG67" s="9">
        <v>0</v>
      </c>
      <c r="QH67" s="12">
        <v>0</v>
      </c>
      <c r="QI67" s="4">
        <v>0</v>
      </c>
      <c r="QJ67" s="9">
        <v>0</v>
      </c>
      <c r="QK67" s="12">
        <v>0</v>
      </c>
      <c r="QL67" s="4">
        <v>0</v>
      </c>
      <c r="QM67" s="9">
        <v>0</v>
      </c>
      <c r="QN67" s="12">
        <v>0</v>
      </c>
      <c r="QO67" s="4">
        <v>0</v>
      </c>
      <c r="QP67" s="9">
        <v>0</v>
      </c>
      <c r="QQ67" s="12">
        <v>0</v>
      </c>
      <c r="QR67" s="4">
        <v>0</v>
      </c>
      <c r="QS67" s="9">
        <v>0</v>
      </c>
      <c r="QT67" s="12">
        <v>25</v>
      </c>
      <c r="QU67" s="4">
        <v>65</v>
      </c>
      <c r="QV67" s="9">
        <f t="shared" si="586"/>
        <v>2600</v>
      </c>
      <c r="QW67" s="12">
        <v>61800</v>
      </c>
      <c r="QX67" s="4">
        <v>1089391</v>
      </c>
      <c r="QY67" s="9">
        <f t="shared" si="587"/>
        <v>17627.686084142395</v>
      </c>
      <c r="QZ67" s="12">
        <f t="shared" si="341"/>
        <v>222619</v>
      </c>
      <c r="RA67" s="9">
        <f t="shared" si="342"/>
        <v>1625243</v>
      </c>
    </row>
    <row r="68" spans="1:469" x14ac:dyDescent="0.3">
      <c r="A68" s="98">
        <v>2008</v>
      </c>
      <c r="B68" s="94" t="s">
        <v>12</v>
      </c>
      <c r="C68" s="12">
        <v>0</v>
      </c>
      <c r="D68" s="4">
        <v>0</v>
      </c>
      <c r="E68" s="9">
        <f t="shared" si="568"/>
        <v>0</v>
      </c>
      <c r="F68" s="12">
        <v>0</v>
      </c>
      <c r="G68" s="4">
        <v>0</v>
      </c>
      <c r="H68" s="9">
        <v>0</v>
      </c>
      <c r="I68" s="12">
        <v>0</v>
      </c>
      <c r="J68" s="4">
        <v>0</v>
      </c>
      <c r="K68" s="9">
        <v>0</v>
      </c>
      <c r="L68" s="12"/>
      <c r="M68" s="4"/>
      <c r="N68" s="9"/>
      <c r="O68" s="12">
        <v>0</v>
      </c>
      <c r="P68" s="4">
        <v>0</v>
      </c>
      <c r="Q68" s="9">
        <v>0</v>
      </c>
      <c r="R68" s="12">
        <v>10</v>
      </c>
      <c r="S68" s="4">
        <v>20</v>
      </c>
      <c r="T68" s="9">
        <f t="shared" si="588"/>
        <v>2000</v>
      </c>
      <c r="U68" s="12"/>
      <c r="V68" s="4"/>
      <c r="W68" s="9"/>
      <c r="X68" s="12">
        <v>0</v>
      </c>
      <c r="Y68" s="4">
        <v>0</v>
      </c>
      <c r="Z68" s="9">
        <v>0</v>
      </c>
      <c r="AA68" s="12">
        <v>0</v>
      </c>
      <c r="AB68" s="4">
        <v>0</v>
      </c>
      <c r="AC68" s="9">
        <v>0</v>
      </c>
      <c r="AD68" s="12">
        <v>7</v>
      </c>
      <c r="AE68" s="4">
        <v>32</v>
      </c>
      <c r="AF68" s="9">
        <f t="shared" si="589"/>
        <v>4571.4285714285716</v>
      </c>
      <c r="AG68" s="12">
        <v>0</v>
      </c>
      <c r="AH68" s="4">
        <v>0</v>
      </c>
      <c r="AI68" s="9">
        <v>0</v>
      </c>
      <c r="AJ68" s="12">
        <v>0</v>
      </c>
      <c r="AK68" s="4">
        <v>0</v>
      </c>
      <c r="AL68" s="9">
        <v>0</v>
      </c>
      <c r="AM68" s="12">
        <v>0</v>
      </c>
      <c r="AN68" s="4">
        <v>0</v>
      </c>
      <c r="AO68" s="9">
        <v>0</v>
      </c>
      <c r="AP68" s="12">
        <v>0</v>
      </c>
      <c r="AQ68" s="4">
        <v>0</v>
      </c>
      <c r="AR68" s="9">
        <f t="shared" si="569"/>
        <v>0</v>
      </c>
      <c r="AS68" s="12">
        <v>0</v>
      </c>
      <c r="AT68" s="4">
        <v>0</v>
      </c>
      <c r="AU68" s="9">
        <f t="shared" si="570"/>
        <v>0</v>
      </c>
      <c r="AV68" s="12">
        <v>0</v>
      </c>
      <c r="AW68" s="4">
        <v>0</v>
      </c>
      <c r="AX68" s="9">
        <v>0</v>
      </c>
      <c r="AY68" s="12">
        <v>0</v>
      </c>
      <c r="AZ68" s="4">
        <v>0</v>
      </c>
      <c r="BA68" s="9">
        <v>0</v>
      </c>
      <c r="BB68" s="12"/>
      <c r="BC68" s="4"/>
      <c r="BD68" s="9"/>
      <c r="BE68" s="12">
        <v>0</v>
      </c>
      <c r="BF68" s="4">
        <v>0</v>
      </c>
      <c r="BG68" s="9">
        <v>0</v>
      </c>
      <c r="BH68" s="12"/>
      <c r="BI68" s="4"/>
      <c r="BJ68" s="9"/>
      <c r="BK68" s="12">
        <v>0</v>
      </c>
      <c r="BL68" s="4">
        <v>0</v>
      </c>
      <c r="BM68" s="9">
        <v>0</v>
      </c>
      <c r="BN68" s="12">
        <v>0</v>
      </c>
      <c r="BO68" s="4">
        <v>0</v>
      </c>
      <c r="BP68" s="9">
        <v>0</v>
      </c>
      <c r="BQ68" s="12">
        <v>0</v>
      </c>
      <c r="BR68" s="4">
        <v>0</v>
      </c>
      <c r="BS68" s="9">
        <v>0</v>
      </c>
      <c r="BT68" s="12">
        <v>0</v>
      </c>
      <c r="BU68" s="4">
        <v>0</v>
      </c>
      <c r="BV68" s="9">
        <v>0</v>
      </c>
      <c r="BW68" s="12">
        <v>0</v>
      </c>
      <c r="BX68" s="4">
        <v>0</v>
      </c>
      <c r="BY68" s="9">
        <v>0</v>
      </c>
      <c r="BZ68" s="12">
        <v>0</v>
      </c>
      <c r="CA68" s="4">
        <v>0</v>
      </c>
      <c r="CB68" s="9">
        <v>0</v>
      </c>
      <c r="CC68" s="12">
        <v>0</v>
      </c>
      <c r="CD68" s="4">
        <v>0</v>
      </c>
      <c r="CE68" s="9">
        <v>0</v>
      </c>
      <c r="CF68" s="12">
        <v>0</v>
      </c>
      <c r="CG68" s="4">
        <v>0</v>
      </c>
      <c r="CH68" s="9">
        <v>0</v>
      </c>
      <c r="CI68" s="12">
        <v>0</v>
      </c>
      <c r="CJ68" s="4">
        <v>0</v>
      </c>
      <c r="CK68" s="9">
        <f t="shared" si="571"/>
        <v>0</v>
      </c>
      <c r="CL68" s="12">
        <v>0</v>
      </c>
      <c r="CM68" s="4">
        <v>0</v>
      </c>
      <c r="CN68" s="9">
        <v>0</v>
      </c>
      <c r="CO68" s="12">
        <v>0</v>
      </c>
      <c r="CP68" s="4">
        <v>0</v>
      </c>
      <c r="CQ68" s="9">
        <v>0</v>
      </c>
      <c r="CR68" s="12">
        <v>0</v>
      </c>
      <c r="CS68" s="4">
        <v>0</v>
      </c>
      <c r="CT68" s="9">
        <v>0</v>
      </c>
      <c r="CU68" s="12">
        <v>0</v>
      </c>
      <c r="CV68" s="4">
        <v>0</v>
      </c>
      <c r="CW68" s="9">
        <v>0</v>
      </c>
      <c r="CX68" s="12">
        <v>262</v>
      </c>
      <c r="CY68" s="4">
        <v>566</v>
      </c>
      <c r="CZ68" s="9">
        <f t="shared" si="590"/>
        <v>2160.3053435114507</v>
      </c>
      <c r="DA68" s="12">
        <v>0</v>
      </c>
      <c r="DB68" s="4">
        <v>0</v>
      </c>
      <c r="DC68" s="9">
        <v>0</v>
      </c>
      <c r="DD68" s="12">
        <v>0</v>
      </c>
      <c r="DE68" s="4">
        <v>0</v>
      </c>
      <c r="DF68" s="9">
        <f t="shared" si="572"/>
        <v>0</v>
      </c>
      <c r="DG68" s="12">
        <v>0</v>
      </c>
      <c r="DH68" s="4">
        <v>0</v>
      </c>
      <c r="DI68" s="9">
        <v>0</v>
      </c>
      <c r="DJ68" s="12">
        <v>0</v>
      </c>
      <c r="DK68" s="4">
        <v>0</v>
      </c>
      <c r="DL68" s="9">
        <v>0</v>
      </c>
      <c r="DM68" s="12">
        <v>0</v>
      </c>
      <c r="DN68" s="4">
        <v>0</v>
      </c>
      <c r="DO68" s="9">
        <f t="shared" si="573"/>
        <v>0</v>
      </c>
      <c r="DP68" s="12">
        <v>0</v>
      </c>
      <c r="DQ68" s="4">
        <v>0</v>
      </c>
      <c r="DR68" s="9">
        <v>0</v>
      </c>
      <c r="DS68" s="12">
        <v>0</v>
      </c>
      <c r="DT68" s="4">
        <v>0</v>
      </c>
      <c r="DU68" s="9">
        <v>0</v>
      </c>
      <c r="DV68" s="12">
        <v>0</v>
      </c>
      <c r="DW68" s="4">
        <v>0</v>
      </c>
      <c r="DX68" s="9">
        <v>0</v>
      </c>
      <c r="DY68" s="12">
        <v>0</v>
      </c>
      <c r="DZ68" s="4">
        <v>0</v>
      </c>
      <c r="EA68" s="9">
        <v>0</v>
      </c>
      <c r="EB68" s="12"/>
      <c r="EC68" s="4"/>
      <c r="ED68" s="9"/>
      <c r="EE68" s="12">
        <v>0</v>
      </c>
      <c r="EF68" s="4">
        <v>0</v>
      </c>
      <c r="EG68" s="9">
        <v>0</v>
      </c>
      <c r="EH68" s="12">
        <v>0</v>
      </c>
      <c r="EI68" s="4">
        <v>0</v>
      </c>
      <c r="EJ68" s="9">
        <v>0</v>
      </c>
      <c r="EK68" s="12">
        <v>0</v>
      </c>
      <c r="EL68" s="4">
        <v>0</v>
      </c>
      <c r="EM68" s="9">
        <v>0</v>
      </c>
      <c r="EN68" s="12">
        <v>0</v>
      </c>
      <c r="EO68" s="4">
        <v>0</v>
      </c>
      <c r="EP68" s="9">
        <v>0</v>
      </c>
      <c r="EQ68" s="12">
        <v>0</v>
      </c>
      <c r="ER68" s="4">
        <v>0</v>
      </c>
      <c r="ES68" s="9">
        <v>0</v>
      </c>
      <c r="ET68" s="12">
        <v>0</v>
      </c>
      <c r="EU68" s="4">
        <v>0</v>
      </c>
      <c r="EV68" s="9">
        <v>0</v>
      </c>
      <c r="EW68" s="12">
        <v>0</v>
      </c>
      <c r="EX68" s="4">
        <v>0</v>
      </c>
      <c r="EY68" s="9">
        <v>0</v>
      </c>
      <c r="EZ68" s="12">
        <v>0</v>
      </c>
      <c r="FA68" s="4">
        <v>0</v>
      </c>
      <c r="FB68" s="9">
        <v>0</v>
      </c>
      <c r="FC68" s="12">
        <v>0</v>
      </c>
      <c r="FD68" s="4">
        <v>0</v>
      </c>
      <c r="FE68" s="9">
        <v>0</v>
      </c>
      <c r="FF68" s="12">
        <v>0</v>
      </c>
      <c r="FG68" s="4">
        <v>0</v>
      </c>
      <c r="FH68" s="9">
        <v>0</v>
      </c>
      <c r="FI68" s="12">
        <v>0</v>
      </c>
      <c r="FJ68" s="4">
        <v>0</v>
      </c>
      <c r="FK68" s="9">
        <v>0</v>
      </c>
      <c r="FL68" s="12">
        <v>0</v>
      </c>
      <c r="FM68" s="4">
        <v>0</v>
      </c>
      <c r="FN68" s="9">
        <v>0</v>
      </c>
      <c r="FO68" s="12">
        <v>2494</v>
      </c>
      <c r="FP68" s="4">
        <v>6978</v>
      </c>
      <c r="FQ68" s="9">
        <f t="shared" si="610"/>
        <v>2797.9149959903771</v>
      </c>
      <c r="FR68" s="12">
        <v>0</v>
      </c>
      <c r="FS68" s="4">
        <v>0</v>
      </c>
      <c r="FT68" s="9">
        <v>0</v>
      </c>
      <c r="FU68" s="12">
        <v>0</v>
      </c>
      <c r="FV68" s="4">
        <v>0</v>
      </c>
      <c r="FW68" s="9">
        <f t="shared" si="574"/>
        <v>0</v>
      </c>
      <c r="FX68" s="12">
        <v>0</v>
      </c>
      <c r="FY68" s="4">
        <v>0</v>
      </c>
      <c r="FZ68" s="9">
        <v>0</v>
      </c>
      <c r="GA68" s="12">
        <v>0</v>
      </c>
      <c r="GB68" s="4">
        <v>0</v>
      </c>
      <c r="GC68" s="9">
        <f t="shared" si="575"/>
        <v>0</v>
      </c>
      <c r="GD68" s="12">
        <v>0</v>
      </c>
      <c r="GE68" s="4">
        <v>0</v>
      </c>
      <c r="GF68" s="9">
        <v>0</v>
      </c>
      <c r="GG68" s="12">
        <v>0</v>
      </c>
      <c r="GH68" s="4">
        <v>0</v>
      </c>
      <c r="GI68" s="9">
        <v>0</v>
      </c>
      <c r="GJ68" s="12">
        <v>0</v>
      </c>
      <c r="GK68" s="4">
        <v>0</v>
      </c>
      <c r="GL68" s="9">
        <v>0</v>
      </c>
      <c r="GM68" s="12">
        <v>0</v>
      </c>
      <c r="GN68" s="4">
        <v>0</v>
      </c>
      <c r="GO68" s="9">
        <v>0</v>
      </c>
      <c r="GP68" s="12">
        <v>0</v>
      </c>
      <c r="GQ68" s="4">
        <v>0</v>
      </c>
      <c r="GR68" s="9">
        <v>0</v>
      </c>
      <c r="GS68" s="12">
        <v>0</v>
      </c>
      <c r="GT68" s="4">
        <v>0</v>
      </c>
      <c r="GU68" s="9">
        <v>0</v>
      </c>
      <c r="GV68" s="12">
        <v>0</v>
      </c>
      <c r="GW68" s="4">
        <v>0</v>
      </c>
      <c r="GX68" s="9">
        <v>0</v>
      </c>
      <c r="GY68" s="12">
        <v>0</v>
      </c>
      <c r="GZ68" s="4">
        <v>0</v>
      </c>
      <c r="HA68" s="9">
        <v>0</v>
      </c>
      <c r="HB68" s="12">
        <v>0</v>
      </c>
      <c r="HC68" s="4">
        <v>0</v>
      </c>
      <c r="HD68" s="9">
        <v>0</v>
      </c>
      <c r="HE68" s="12">
        <v>0</v>
      </c>
      <c r="HF68" s="4">
        <v>0</v>
      </c>
      <c r="HG68" s="9">
        <v>0</v>
      </c>
      <c r="HH68" s="12">
        <v>0</v>
      </c>
      <c r="HI68" s="4">
        <v>0</v>
      </c>
      <c r="HJ68" s="9">
        <v>0</v>
      </c>
      <c r="HK68" s="12">
        <v>10</v>
      </c>
      <c r="HL68" s="4">
        <v>5</v>
      </c>
      <c r="HM68" s="9">
        <f t="shared" si="604"/>
        <v>500</v>
      </c>
      <c r="HN68" s="12">
        <v>0</v>
      </c>
      <c r="HO68" s="4">
        <v>0</v>
      </c>
      <c r="HP68" s="9">
        <v>0</v>
      </c>
      <c r="HQ68" s="12">
        <v>0</v>
      </c>
      <c r="HR68" s="4">
        <v>0</v>
      </c>
      <c r="HS68" s="9">
        <v>0</v>
      </c>
      <c r="HT68" s="12">
        <v>0</v>
      </c>
      <c r="HU68" s="4">
        <v>0</v>
      </c>
      <c r="HV68" s="9">
        <v>0</v>
      </c>
      <c r="HW68" s="12">
        <v>0</v>
      </c>
      <c r="HX68" s="4">
        <v>0</v>
      </c>
      <c r="HY68" s="9">
        <v>0</v>
      </c>
      <c r="HZ68" s="12">
        <v>0</v>
      </c>
      <c r="IA68" s="4">
        <v>0</v>
      </c>
      <c r="IB68" s="9">
        <v>0</v>
      </c>
      <c r="IC68" s="12">
        <v>0</v>
      </c>
      <c r="ID68" s="4">
        <v>0</v>
      </c>
      <c r="IE68" s="9">
        <v>0</v>
      </c>
      <c r="IF68" s="12">
        <v>0</v>
      </c>
      <c r="IG68" s="4">
        <v>0</v>
      </c>
      <c r="IH68" s="9">
        <v>0</v>
      </c>
      <c r="II68" s="12"/>
      <c r="IJ68" s="4"/>
      <c r="IK68" s="9"/>
      <c r="IL68" s="12">
        <v>0</v>
      </c>
      <c r="IM68" s="4">
        <v>0</v>
      </c>
      <c r="IN68" s="9">
        <f t="shared" si="576"/>
        <v>0</v>
      </c>
      <c r="IO68" s="12">
        <v>0</v>
      </c>
      <c r="IP68" s="4">
        <v>0</v>
      </c>
      <c r="IQ68" s="9">
        <f t="shared" si="577"/>
        <v>0</v>
      </c>
      <c r="IR68" s="12">
        <v>0</v>
      </c>
      <c r="IS68" s="4">
        <v>0</v>
      </c>
      <c r="IT68" s="9">
        <f t="shared" si="578"/>
        <v>0</v>
      </c>
      <c r="IU68" s="12">
        <v>731</v>
      </c>
      <c r="IV68" s="4">
        <v>2168</v>
      </c>
      <c r="IW68" s="9">
        <f t="shared" si="605"/>
        <v>2965.8002735978112</v>
      </c>
      <c r="IX68" s="12">
        <v>16</v>
      </c>
      <c r="IY68" s="4">
        <v>27</v>
      </c>
      <c r="IZ68" s="9">
        <f t="shared" si="606"/>
        <v>1687.5</v>
      </c>
      <c r="JA68" s="12">
        <v>0</v>
      </c>
      <c r="JB68" s="4">
        <v>0</v>
      </c>
      <c r="JC68" s="9">
        <v>0</v>
      </c>
      <c r="JD68" s="12"/>
      <c r="JE68" s="4"/>
      <c r="JF68" s="9"/>
      <c r="JG68" s="12">
        <v>0</v>
      </c>
      <c r="JH68" s="4">
        <v>0</v>
      </c>
      <c r="JI68" s="9">
        <v>0</v>
      </c>
      <c r="JJ68" s="12">
        <v>0</v>
      </c>
      <c r="JK68" s="4">
        <v>0</v>
      </c>
      <c r="JL68" s="9">
        <f t="shared" si="579"/>
        <v>0</v>
      </c>
      <c r="JM68" s="12"/>
      <c r="JN68" s="4"/>
      <c r="JO68" s="9"/>
      <c r="JP68" s="12">
        <v>0</v>
      </c>
      <c r="JQ68" s="4">
        <v>0</v>
      </c>
      <c r="JR68" s="9">
        <v>0</v>
      </c>
      <c r="JS68" s="12">
        <v>0</v>
      </c>
      <c r="JT68" s="4">
        <v>0</v>
      </c>
      <c r="JU68" s="9">
        <v>0</v>
      </c>
      <c r="JV68" s="12">
        <v>0</v>
      </c>
      <c r="JW68" s="4">
        <v>0</v>
      </c>
      <c r="JX68" s="9">
        <v>0</v>
      </c>
      <c r="JY68" s="12">
        <v>0</v>
      </c>
      <c r="JZ68" s="4">
        <v>0</v>
      </c>
      <c r="KA68" s="9">
        <v>0</v>
      </c>
      <c r="KB68" s="12">
        <v>0</v>
      </c>
      <c r="KC68" s="4">
        <v>0</v>
      </c>
      <c r="KD68" s="9">
        <v>0</v>
      </c>
      <c r="KE68" s="12">
        <v>8313</v>
      </c>
      <c r="KF68" s="4">
        <v>21780</v>
      </c>
      <c r="KG68" s="9">
        <f t="shared" si="593"/>
        <v>2619.9927823890293</v>
      </c>
      <c r="KH68" s="12">
        <v>0</v>
      </c>
      <c r="KI68" s="4">
        <v>0</v>
      </c>
      <c r="KJ68" s="9">
        <v>0</v>
      </c>
      <c r="KK68" s="12">
        <v>0</v>
      </c>
      <c r="KL68" s="4">
        <v>0</v>
      </c>
      <c r="KM68" s="9">
        <v>0</v>
      </c>
      <c r="KN68" s="12">
        <v>0</v>
      </c>
      <c r="KO68" s="4">
        <v>0</v>
      </c>
      <c r="KP68" s="9">
        <v>0</v>
      </c>
      <c r="KQ68" s="12">
        <v>0</v>
      </c>
      <c r="KR68" s="4">
        <v>0</v>
      </c>
      <c r="KS68" s="9">
        <v>0</v>
      </c>
      <c r="KT68" s="12">
        <v>0</v>
      </c>
      <c r="KU68" s="4">
        <v>0</v>
      </c>
      <c r="KV68" s="9">
        <v>0</v>
      </c>
      <c r="KW68" s="12">
        <v>0</v>
      </c>
      <c r="KX68" s="4">
        <v>0</v>
      </c>
      <c r="KY68" s="9">
        <v>0</v>
      </c>
      <c r="KZ68" s="12">
        <v>0</v>
      </c>
      <c r="LA68" s="4">
        <v>0</v>
      </c>
      <c r="LB68" s="9">
        <v>0</v>
      </c>
      <c r="LC68" s="12">
        <v>0</v>
      </c>
      <c r="LD68" s="4">
        <v>0</v>
      </c>
      <c r="LE68" s="9">
        <v>0</v>
      </c>
      <c r="LF68" s="12">
        <v>0</v>
      </c>
      <c r="LG68" s="4">
        <v>0</v>
      </c>
      <c r="LH68" s="9">
        <f t="shared" si="580"/>
        <v>0</v>
      </c>
      <c r="LI68" s="12">
        <v>0</v>
      </c>
      <c r="LJ68" s="4">
        <v>0</v>
      </c>
      <c r="LK68" s="9">
        <v>0</v>
      </c>
      <c r="LL68" s="12">
        <v>0</v>
      </c>
      <c r="LM68" s="4">
        <v>0</v>
      </c>
      <c r="LN68" s="9">
        <v>0</v>
      </c>
      <c r="LO68" s="12">
        <v>0</v>
      </c>
      <c r="LP68" s="4">
        <v>0</v>
      </c>
      <c r="LQ68" s="9">
        <f t="shared" si="581"/>
        <v>0</v>
      </c>
      <c r="LR68" s="12">
        <v>0</v>
      </c>
      <c r="LS68" s="4">
        <v>0</v>
      </c>
      <c r="LT68" s="9">
        <v>0</v>
      </c>
      <c r="LU68" s="12">
        <v>0</v>
      </c>
      <c r="LV68" s="4">
        <v>0</v>
      </c>
      <c r="LW68" s="9">
        <v>0</v>
      </c>
      <c r="LX68" s="12">
        <v>0</v>
      </c>
      <c r="LY68" s="4">
        <v>0</v>
      </c>
      <c r="LZ68" s="9">
        <v>0</v>
      </c>
      <c r="MA68" s="12">
        <v>0</v>
      </c>
      <c r="MB68" s="4">
        <v>0</v>
      </c>
      <c r="MC68" s="9">
        <f t="shared" si="582"/>
        <v>0</v>
      </c>
      <c r="MD68" s="12">
        <v>0</v>
      </c>
      <c r="ME68" s="4">
        <v>0</v>
      </c>
      <c r="MF68" s="9">
        <v>0</v>
      </c>
      <c r="MG68" s="12">
        <v>0</v>
      </c>
      <c r="MH68" s="4">
        <v>0</v>
      </c>
      <c r="MI68" s="9">
        <v>0</v>
      </c>
      <c r="MJ68" s="12">
        <v>6</v>
      </c>
      <c r="MK68" s="4">
        <v>21</v>
      </c>
      <c r="ML68" s="9">
        <f t="shared" si="613"/>
        <v>3500</v>
      </c>
      <c r="MM68" s="12">
        <v>0</v>
      </c>
      <c r="MN68" s="4">
        <v>0</v>
      </c>
      <c r="MO68" s="9">
        <v>0</v>
      </c>
      <c r="MP68" s="12">
        <v>0</v>
      </c>
      <c r="MQ68" s="4">
        <v>0</v>
      </c>
      <c r="MR68" s="9">
        <v>0</v>
      </c>
      <c r="MS68" s="12">
        <v>0</v>
      </c>
      <c r="MT68" s="4">
        <v>0</v>
      </c>
      <c r="MU68" s="9">
        <v>0</v>
      </c>
      <c r="MV68" s="12">
        <v>0</v>
      </c>
      <c r="MW68" s="4">
        <v>0</v>
      </c>
      <c r="MX68" s="9">
        <v>0</v>
      </c>
      <c r="MY68" s="12">
        <v>0</v>
      </c>
      <c r="MZ68" s="4">
        <v>0</v>
      </c>
      <c r="NA68" s="9">
        <v>0</v>
      </c>
      <c r="NB68" s="12">
        <v>430</v>
      </c>
      <c r="NC68" s="4">
        <v>1142</v>
      </c>
      <c r="ND68" s="9">
        <f t="shared" si="619"/>
        <v>2655.8139534883721</v>
      </c>
      <c r="NE68" s="12">
        <v>0</v>
      </c>
      <c r="NF68" s="4">
        <v>0</v>
      </c>
      <c r="NG68" s="9">
        <v>0</v>
      </c>
      <c r="NH68" s="12">
        <v>24</v>
      </c>
      <c r="NI68" s="4">
        <v>148</v>
      </c>
      <c r="NJ68" s="9">
        <f t="shared" ref="NJ68" si="627">NI68/NH68*1000</f>
        <v>6166.666666666667</v>
      </c>
      <c r="NK68" s="12"/>
      <c r="NL68" s="4"/>
      <c r="NM68" s="9"/>
      <c r="NN68" s="12"/>
      <c r="NO68" s="4"/>
      <c r="NP68" s="9"/>
      <c r="NQ68" s="12">
        <v>0</v>
      </c>
      <c r="NR68" s="4">
        <v>0</v>
      </c>
      <c r="NS68" s="9">
        <v>0</v>
      </c>
      <c r="NT68" s="12"/>
      <c r="NU68" s="221"/>
      <c r="NV68" s="9"/>
      <c r="NW68" s="12">
        <v>0</v>
      </c>
      <c r="NX68" s="4">
        <v>0</v>
      </c>
      <c r="NY68" s="9">
        <v>0</v>
      </c>
      <c r="NZ68" s="12">
        <v>0</v>
      </c>
      <c r="OA68" s="4">
        <v>0</v>
      </c>
      <c r="OB68" s="9">
        <v>0</v>
      </c>
      <c r="OC68" s="12">
        <v>0</v>
      </c>
      <c r="OD68" s="4">
        <v>0</v>
      </c>
      <c r="OE68" s="9">
        <v>0</v>
      </c>
      <c r="OF68" s="12">
        <v>0</v>
      </c>
      <c r="OG68" s="4">
        <v>0</v>
      </c>
      <c r="OH68" s="9">
        <v>0</v>
      </c>
      <c r="OI68" s="12">
        <v>0</v>
      </c>
      <c r="OJ68" s="4">
        <v>0</v>
      </c>
      <c r="OK68" s="9">
        <v>0</v>
      </c>
      <c r="OL68" s="12">
        <v>0</v>
      </c>
      <c r="OM68" s="4">
        <v>0</v>
      </c>
      <c r="ON68" s="9">
        <v>0</v>
      </c>
      <c r="OO68" s="12">
        <v>0</v>
      </c>
      <c r="OP68" s="4">
        <v>0</v>
      </c>
      <c r="OQ68" s="9">
        <v>0</v>
      </c>
      <c r="OR68" s="12">
        <v>0</v>
      </c>
      <c r="OS68" s="4">
        <v>0</v>
      </c>
      <c r="OT68" s="9">
        <v>0</v>
      </c>
      <c r="OU68" s="12">
        <v>0</v>
      </c>
      <c r="OV68" s="4">
        <v>0</v>
      </c>
      <c r="OW68" s="9">
        <v>0</v>
      </c>
      <c r="OX68" s="12">
        <v>753</v>
      </c>
      <c r="OY68" s="4">
        <v>3018</v>
      </c>
      <c r="OZ68" s="9">
        <f t="shared" si="620"/>
        <v>4007.9681274900399</v>
      </c>
      <c r="PA68" s="12">
        <v>0</v>
      </c>
      <c r="PB68" s="4">
        <v>0</v>
      </c>
      <c r="PC68" s="9">
        <v>0</v>
      </c>
      <c r="PD68" s="12">
        <v>0</v>
      </c>
      <c r="PE68" s="4">
        <v>0</v>
      </c>
      <c r="PF68" s="9">
        <v>0</v>
      </c>
      <c r="PG68" s="16">
        <v>0</v>
      </c>
      <c r="PH68" s="42">
        <v>0</v>
      </c>
      <c r="PI68" s="18">
        <v>0</v>
      </c>
      <c r="PJ68" s="12">
        <v>0</v>
      </c>
      <c r="PK68" s="4">
        <v>0</v>
      </c>
      <c r="PL68" s="9">
        <f t="shared" si="583"/>
        <v>0</v>
      </c>
      <c r="PM68" s="12">
        <v>0</v>
      </c>
      <c r="PN68" s="4">
        <v>0</v>
      </c>
      <c r="PO68" s="9">
        <f t="shared" si="584"/>
        <v>0</v>
      </c>
      <c r="PP68" s="12">
        <v>0</v>
      </c>
      <c r="PQ68" s="4">
        <v>0</v>
      </c>
      <c r="PR68" s="9">
        <v>0</v>
      </c>
      <c r="PS68" s="12">
        <v>0</v>
      </c>
      <c r="PT68" s="4">
        <v>0</v>
      </c>
      <c r="PU68" s="9">
        <v>0</v>
      </c>
      <c r="PV68" s="12">
        <v>0</v>
      </c>
      <c r="PW68" s="4">
        <v>0</v>
      </c>
      <c r="PX68" s="9">
        <v>0</v>
      </c>
      <c r="PY68" s="12">
        <v>52</v>
      </c>
      <c r="PZ68" s="4">
        <v>274</v>
      </c>
      <c r="QA68" s="9">
        <f t="shared" si="585"/>
        <v>5269.2307692307695</v>
      </c>
      <c r="QB68" s="12">
        <v>0</v>
      </c>
      <c r="QC68" s="4">
        <v>0</v>
      </c>
      <c r="QD68" s="9">
        <v>0</v>
      </c>
      <c r="QE68" s="12">
        <v>0</v>
      </c>
      <c r="QF68" s="4">
        <v>2</v>
      </c>
      <c r="QG68" s="9">
        <v>0</v>
      </c>
      <c r="QH68" s="12">
        <v>0</v>
      </c>
      <c r="QI68" s="4">
        <v>0</v>
      </c>
      <c r="QJ68" s="9">
        <v>0</v>
      </c>
      <c r="QK68" s="12">
        <v>0</v>
      </c>
      <c r="QL68" s="4">
        <v>0</v>
      </c>
      <c r="QM68" s="9">
        <v>0</v>
      </c>
      <c r="QN68" s="12">
        <v>0</v>
      </c>
      <c r="QO68" s="4">
        <v>0</v>
      </c>
      <c r="QP68" s="9">
        <v>0</v>
      </c>
      <c r="QQ68" s="12">
        <v>0</v>
      </c>
      <c r="QR68" s="4">
        <v>0</v>
      </c>
      <c r="QS68" s="9">
        <v>0</v>
      </c>
      <c r="QT68" s="12">
        <v>0</v>
      </c>
      <c r="QU68" s="4">
        <v>9</v>
      </c>
      <c r="QV68" s="9">
        <v>0</v>
      </c>
      <c r="QW68" s="12">
        <v>43895</v>
      </c>
      <c r="QX68" s="4">
        <v>92679</v>
      </c>
      <c r="QY68" s="9">
        <f t="shared" si="587"/>
        <v>2111.3794281808864</v>
      </c>
      <c r="QZ68" s="12">
        <f t="shared" si="341"/>
        <v>57003</v>
      </c>
      <c r="RA68" s="9">
        <f t="shared" si="342"/>
        <v>128869</v>
      </c>
    </row>
    <row r="69" spans="1:469" x14ac:dyDescent="0.3">
      <c r="A69" s="98">
        <v>2008</v>
      </c>
      <c r="B69" s="94" t="s">
        <v>13</v>
      </c>
      <c r="C69" s="12">
        <v>0</v>
      </c>
      <c r="D69" s="4">
        <v>0</v>
      </c>
      <c r="E69" s="9">
        <f t="shared" si="568"/>
        <v>0</v>
      </c>
      <c r="F69" s="12">
        <v>0</v>
      </c>
      <c r="G69" s="4">
        <v>0</v>
      </c>
      <c r="H69" s="9">
        <v>0</v>
      </c>
      <c r="I69" s="12">
        <v>0</v>
      </c>
      <c r="J69" s="4">
        <v>0</v>
      </c>
      <c r="K69" s="9">
        <v>0</v>
      </c>
      <c r="L69" s="12"/>
      <c r="M69" s="4"/>
      <c r="N69" s="9"/>
      <c r="O69" s="12">
        <v>34</v>
      </c>
      <c r="P69" s="4">
        <v>134</v>
      </c>
      <c r="Q69" s="9">
        <f t="shared" ref="Q69" si="628">P69/O69*1000</f>
        <v>3941.1764705882356</v>
      </c>
      <c r="R69" s="12">
        <v>1078</v>
      </c>
      <c r="S69" s="4">
        <v>2829</v>
      </c>
      <c r="T69" s="9">
        <f t="shared" si="588"/>
        <v>2624.3042671614098</v>
      </c>
      <c r="U69" s="12"/>
      <c r="V69" s="4"/>
      <c r="W69" s="9"/>
      <c r="X69" s="12">
        <v>0</v>
      </c>
      <c r="Y69" s="4">
        <v>0</v>
      </c>
      <c r="Z69" s="9">
        <v>0</v>
      </c>
      <c r="AA69" s="12">
        <v>0</v>
      </c>
      <c r="AB69" s="4">
        <v>0</v>
      </c>
      <c r="AC69" s="9">
        <v>0</v>
      </c>
      <c r="AD69" s="12">
        <v>0</v>
      </c>
      <c r="AE69" s="4">
        <v>0</v>
      </c>
      <c r="AF69" s="9">
        <v>0</v>
      </c>
      <c r="AG69" s="12">
        <v>0</v>
      </c>
      <c r="AH69" s="4">
        <v>0</v>
      </c>
      <c r="AI69" s="9">
        <v>0</v>
      </c>
      <c r="AJ69" s="12">
        <v>0</v>
      </c>
      <c r="AK69" s="4">
        <v>0</v>
      </c>
      <c r="AL69" s="9">
        <v>0</v>
      </c>
      <c r="AM69" s="12">
        <v>0</v>
      </c>
      <c r="AN69" s="4">
        <v>0</v>
      </c>
      <c r="AO69" s="9">
        <v>0</v>
      </c>
      <c r="AP69" s="12">
        <v>0</v>
      </c>
      <c r="AQ69" s="4">
        <v>0</v>
      </c>
      <c r="AR69" s="9">
        <f t="shared" si="569"/>
        <v>0</v>
      </c>
      <c r="AS69" s="12">
        <v>0</v>
      </c>
      <c r="AT69" s="4">
        <v>0</v>
      </c>
      <c r="AU69" s="9">
        <f t="shared" si="570"/>
        <v>0</v>
      </c>
      <c r="AV69" s="12">
        <v>0</v>
      </c>
      <c r="AW69" s="4">
        <v>0</v>
      </c>
      <c r="AX69" s="9">
        <v>0</v>
      </c>
      <c r="AY69" s="12">
        <v>0</v>
      </c>
      <c r="AZ69" s="4">
        <v>0</v>
      </c>
      <c r="BA69" s="9">
        <v>0</v>
      </c>
      <c r="BB69" s="12"/>
      <c r="BC69" s="4"/>
      <c r="BD69" s="9"/>
      <c r="BE69" s="12">
        <v>0</v>
      </c>
      <c r="BF69" s="4">
        <v>0</v>
      </c>
      <c r="BG69" s="9">
        <v>0</v>
      </c>
      <c r="BH69" s="12"/>
      <c r="BI69" s="4"/>
      <c r="BJ69" s="9"/>
      <c r="BK69" s="12">
        <v>0</v>
      </c>
      <c r="BL69" s="4">
        <v>0</v>
      </c>
      <c r="BM69" s="9">
        <v>0</v>
      </c>
      <c r="BN69" s="12">
        <v>0</v>
      </c>
      <c r="BO69" s="4">
        <v>0</v>
      </c>
      <c r="BP69" s="9">
        <v>0</v>
      </c>
      <c r="BQ69" s="12">
        <v>0</v>
      </c>
      <c r="BR69" s="4">
        <v>0</v>
      </c>
      <c r="BS69" s="9">
        <v>0</v>
      </c>
      <c r="BT69" s="12">
        <v>0</v>
      </c>
      <c r="BU69" s="4">
        <v>0</v>
      </c>
      <c r="BV69" s="9">
        <v>0</v>
      </c>
      <c r="BW69" s="12">
        <v>0</v>
      </c>
      <c r="BX69" s="4">
        <v>0</v>
      </c>
      <c r="BY69" s="9">
        <v>0</v>
      </c>
      <c r="BZ69" s="12">
        <v>0</v>
      </c>
      <c r="CA69" s="4">
        <v>0</v>
      </c>
      <c r="CB69" s="9">
        <v>0</v>
      </c>
      <c r="CC69" s="12">
        <v>0</v>
      </c>
      <c r="CD69" s="4">
        <v>0</v>
      </c>
      <c r="CE69" s="9">
        <v>0</v>
      </c>
      <c r="CF69" s="12">
        <v>0</v>
      </c>
      <c r="CG69" s="4">
        <v>0</v>
      </c>
      <c r="CH69" s="9">
        <v>0</v>
      </c>
      <c r="CI69" s="12">
        <v>0</v>
      </c>
      <c r="CJ69" s="4">
        <v>0</v>
      </c>
      <c r="CK69" s="9">
        <f t="shared" si="571"/>
        <v>0</v>
      </c>
      <c r="CL69" s="12">
        <v>0</v>
      </c>
      <c r="CM69" s="4">
        <v>0</v>
      </c>
      <c r="CN69" s="9">
        <v>0</v>
      </c>
      <c r="CO69" s="12">
        <v>0</v>
      </c>
      <c r="CP69" s="4">
        <v>0</v>
      </c>
      <c r="CQ69" s="9">
        <v>0</v>
      </c>
      <c r="CR69" s="12">
        <v>0</v>
      </c>
      <c r="CS69" s="4">
        <v>0</v>
      </c>
      <c r="CT69" s="9">
        <v>0</v>
      </c>
      <c r="CU69" s="12">
        <v>5</v>
      </c>
      <c r="CV69" s="4">
        <v>19</v>
      </c>
      <c r="CW69" s="9">
        <f t="shared" si="595"/>
        <v>3800</v>
      </c>
      <c r="CX69" s="12">
        <v>21</v>
      </c>
      <c r="CY69" s="4">
        <v>239</v>
      </c>
      <c r="CZ69" s="9">
        <f t="shared" si="590"/>
        <v>11380.952380952382</v>
      </c>
      <c r="DA69" s="12">
        <v>0</v>
      </c>
      <c r="DB69" s="4">
        <v>0</v>
      </c>
      <c r="DC69" s="9">
        <v>0</v>
      </c>
      <c r="DD69" s="12">
        <v>0</v>
      </c>
      <c r="DE69" s="4">
        <v>0</v>
      </c>
      <c r="DF69" s="9">
        <f t="shared" si="572"/>
        <v>0</v>
      </c>
      <c r="DG69" s="12">
        <v>0</v>
      </c>
      <c r="DH69" s="4">
        <v>0</v>
      </c>
      <c r="DI69" s="9">
        <v>0</v>
      </c>
      <c r="DJ69" s="12">
        <v>0</v>
      </c>
      <c r="DK69" s="4">
        <v>0</v>
      </c>
      <c r="DL69" s="9">
        <v>0</v>
      </c>
      <c r="DM69" s="12">
        <v>0</v>
      </c>
      <c r="DN69" s="4">
        <v>0</v>
      </c>
      <c r="DO69" s="9">
        <f t="shared" si="573"/>
        <v>0</v>
      </c>
      <c r="DP69" s="12">
        <v>0</v>
      </c>
      <c r="DQ69" s="4">
        <v>0</v>
      </c>
      <c r="DR69" s="9">
        <v>0</v>
      </c>
      <c r="DS69" s="12">
        <v>0</v>
      </c>
      <c r="DT69" s="4">
        <v>0</v>
      </c>
      <c r="DU69" s="9">
        <v>0</v>
      </c>
      <c r="DV69" s="12">
        <v>0</v>
      </c>
      <c r="DW69" s="4">
        <v>0</v>
      </c>
      <c r="DX69" s="9">
        <v>0</v>
      </c>
      <c r="DY69" s="12">
        <v>0</v>
      </c>
      <c r="DZ69" s="4">
        <v>0</v>
      </c>
      <c r="EA69" s="9">
        <v>0</v>
      </c>
      <c r="EB69" s="12"/>
      <c r="EC69" s="4"/>
      <c r="ED69" s="9"/>
      <c r="EE69" s="12">
        <v>0</v>
      </c>
      <c r="EF69" s="4">
        <v>0</v>
      </c>
      <c r="EG69" s="9">
        <v>0</v>
      </c>
      <c r="EH69" s="12">
        <v>0</v>
      </c>
      <c r="EI69" s="4">
        <v>0</v>
      </c>
      <c r="EJ69" s="9">
        <v>0</v>
      </c>
      <c r="EK69" s="12">
        <v>0</v>
      </c>
      <c r="EL69" s="4">
        <v>0</v>
      </c>
      <c r="EM69" s="9">
        <v>0</v>
      </c>
      <c r="EN69" s="12">
        <v>0</v>
      </c>
      <c r="EO69" s="4">
        <v>0</v>
      </c>
      <c r="EP69" s="9">
        <v>0</v>
      </c>
      <c r="EQ69" s="12">
        <v>0</v>
      </c>
      <c r="ER69" s="4">
        <v>0</v>
      </c>
      <c r="ES69" s="9">
        <v>0</v>
      </c>
      <c r="ET69" s="12">
        <v>0</v>
      </c>
      <c r="EU69" s="4">
        <v>0</v>
      </c>
      <c r="EV69" s="9">
        <v>0</v>
      </c>
      <c r="EW69" s="12">
        <v>34</v>
      </c>
      <c r="EX69" s="4">
        <v>66</v>
      </c>
      <c r="EY69" s="9">
        <f t="shared" si="625"/>
        <v>1941.1764705882354</v>
      </c>
      <c r="EZ69" s="12">
        <v>0</v>
      </c>
      <c r="FA69" s="4">
        <v>0</v>
      </c>
      <c r="FB69" s="9">
        <v>0</v>
      </c>
      <c r="FC69" s="12">
        <v>0</v>
      </c>
      <c r="FD69" s="4">
        <v>0</v>
      </c>
      <c r="FE69" s="9">
        <v>0</v>
      </c>
      <c r="FF69" s="12">
        <v>0</v>
      </c>
      <c r="FG69" s="4">
        <v>0</v>
      </c>
      <c r="FH69" s="9">
        <v>0</v>
      </c>
      <c r="FI69" s="12">
        <v>0</v>
      </c>
      <c r="FJ69" s="4">
        <v>5</v>
      </c>
      <c r="FK69" s="9">
        <v>0</v>
      </c>
      <c r="FL69" s="12">
        <v>34</v>
      </c>
      <c r="FM69" s="4">
        <v>46</v>
      </c>
      <c r="FN69" s="9">
        <f t="shared" si="623"/>
        <v>1352.9411764705883</v>
      </c>
      <c r="FO69" s="12">
        <v>0</v>
      </c>
      <c r="FP69" s="4">
        <v>0</v>
      </c>
      <c r="FQ69" s="9">
        <v>0</v>
      </c>
      <c r="FR69" s="12">
        <v>0</v>
      </c>
      <c r="FS69" s="4">
        <v>0</v>
      </c>
      <c r="FT69" s="9">
        <v>0</v>
      </c>
      <c r="FU69" s="12">
        <v>0</v>
      </c>
      <c r="FV69" s="4">
        <v>0</v>
      </c>
      <c r="FW69" s="9">
        <f t="shared" si="574"/>
        <v>0</v>
      </c>
      <c r="FX69" s="12">
        <v>0</v>
      </c>
      <c r="FY69" s="4">
        <v>0</v>
      </c>
      <c r="FZ69" s="9">
        <v>0</v>
      </c>
      <c r="GA69" s="12">
        <v>0</v>
      </c>
      <c r="GB69" s="4">
        <v>0</v>
      </c>
      <c r="GC69" s="9">
        <f t="shared" si="575"/>
        <v>0</v>
      </c>
      <c r="GD69" s="12">
        <v>0</v>
      </c>
      <c r="GE69" s="4">
        <v>0</v>
      </c>
      <c r="GF69" s="9">
        <v>0</v>
      </c>
      <c r="GG69" s="12">
        <v>0</v>
      </c>
      <c r="GH69" s="4">
        <v>0</v>
      </c>
      <c r="GI69" s="9">
        <v>0</v>
      </c>
      <c r="GJ69" s="12">
        <v>0</v>
      </c>
      <c r="GK69" s="4">
        <v>0</v>
      </c>
      <c r="GL69" s="9">
        <v>0</v>
      </c>
      <c r="GM69" s="12">
        <v>0</v>
      </c>
      <c r="GN69" s="4">
        <v>0</v>
      </c>
      <c r="GO69" s="9">
        <v>0</v>
      </c>
      <c r="GP69" s="12">
        <v>0</v>
      </c>
      <c r="GQ69" s="4">
        <v>0</v>
      </c>
      <c r="GR69" s="9">
        <v>0</v>
      </c>
      <c r="GS69" s="12">
        <v>0</v>
      </c>
      <c r="GT69" s="4">
        <v>0</v>
      </c>
      <c r="GU69" s="9">
        <v>0</v>
      </c>
      <c r="GV69" s="12">
        <v>0</v>
      </c>
      <c r="GW69" s="4">
        <v>0</v>
      </c>
      <c r="GX69" s="9">
        <v>0</v>
      </c>
      <c r="GY69" s="12">
        <v>0</v>
      </c>
      <c r="GZ69" s="4">
        <v>0</v>
      </c>
      <c r="HA69" s="9">
        <v>0</v>
      </c>
      <c r="HB69" s="12">
        <v>0</v>
      </c>
      <c r="HC69" s="4">
        <v>0</v>
      </c>
      <c r="HD69" s="9">
        <v>0</v>
      </c>
      <c r="HE69" s="12">
        <v>0</v>
      </c>
      <c r="HF69" s="4">
        <v>0</v>
      </c>
      <c r="HG69" s="9">
        <v>0</v>
      </c>
      <c r="HH69" s="12">
        <v>0</v>
      </c>
      <c r="HI69" s="4">
        <v>0</v>
      </c>
      <c r="HJ69" s="9">
        <v>0</v>
      </c>
      <c r="HK69" s="12">
        <v>2257</v>
      </c>
      <c r="HL69" s="4">
        <v>8022</v>
      </c>
      <c r="HM69" s="9">
        <f t="shared" si="604"/>
        <v>3554.2755870624724</v>
      </c>
      <c r="HN69" s="12">
        <v>0</v>
      </c>
      <c r="HO69" s="4">
        <v>0</v>
      </c>
      <c r="HP69" s="9">
        <v>0</v>
      </c>
      <c r="HQ69" s="12">
        <v>0</v>
      </c>
      <c r="HR69" s="4">
        <v>0</v>
      </c>
      <c r="HS69" s="9">
        <v>0</v>
      </c>
      <c r="HT69" s="12">
        <v>0</v>
      </c>
      <c r="HU69" s="4">
        <v>0</v>
      </c>
      <c r="HV69" s="9">
        <v>0</v>
      </c>
      <c r="HW69" s="12">
        <v>0</v>
      </c>
      <c r="HX69" s="4">
        <v>0</v>
      </c>
      <c r="HY69" s="9">
        <v>0</v>
      </c>
      <c r="HZ69" s="12">
        <v>0</v>
      </c>
      <c r="IA69" s="4">
        <v>0</v>
      </c>
      <c r="IB69" s="9">
        <v>0</v>
      </c>
      <c r="IC69" s="12">
        <v>0</v>
      </c>
      <c r="ID69" s="4">
        <v>0</v>
      </c>
      <c r="IE69" s="9">
        <v>0</v>
      </c>
      <c r="IF69" s="12">
        <v>0</v>
      </c>
      <c r="IG69" s="4">
        <v>0</v>
      </c>
      <c r="IH69" s="9">
        <v>0</v>
      </c>
      <c r="II69" s="12"/>
      <c r="IJ69" s="4"/>
      <c r="IK69" s="9"/>
      <c r="IL69" s="12">
        <v>0</v>
      </c>
      <c r="IM69" s="4">
        <v>0</v>
      </c>
      <c r="IN69" s="9">
        <f t="shared" si="576"/>
        <v>0</v>
      </c>
      <c r="IO69" s="12">
        <v>0</v>
      </c>
      <c r="IP69" s="4">
        <v>0</v>
      </c>
      <c r="IQ69" s="9">
        <f t="shared" si="577"/>
        <v>0</v>
      </c>
      <c r="IR69" s="12">
        <v>0</v>
      </c>
      <c r="IS69" s="4">
        <v>0</v>
      </c>
      <c r="IT69" s="9">
        <f t="shared" si="578"/>
        <v>0</v>
      </c>
      <c r="IU69" s="12">
        <v>0</v>
      </c>
      <c r="IV69" s="4">
        <v>0</v>
      </c>
      <c r="IW69" s="9">
        <v>0</v>
      </c>
      <c r="IX69" s="12">
        <v>73</v>
      </c>
      <c r="IY69" s="4">
        <v>168</v>
      </c>
      <c r="IZ69" s="9">
        <f t="shared" si="606"/>
        <v>2301.3698630136987</v>
      </c>
      <c r="JA69" s="12">
        <v>0</v>
      </c>
      <c r="JB69" s="4">
        <v>0</v>
      </c>
      <c r="JC69" s="9">
        <v>0</v>
      </c>
      <c r="JD69" s="12"/>
      <c r="JE69" s="4"/>
      <c r="JF69" s="9"/>
      <c r="JG69" s="12">
        <v>0</v>
      </c>
      <c r="JH69" s="4">
        <v>0</v>
      </c>
      <c r="JI69" s="9">
        <v>0</v>
      </c>
      <c r="JJ69" s="12">
        <v>0</v>
      </c>
      <c r="JK69" s="4">
        <v>0</v>
      </c>
      <c r="JL69" s="9">
        <f t="shared" si="579"/>
        <v>0</v>
      </c>
      <c r="JM69" s="12"/>
      <c r="JN69" s="4"/>
      <c r="JO69" s="9"/>
      <c r="JP69" s="12">
        <v>301</v>
      </c>
      <c r="JQ69" s="4">
        <v>956</v>
      </c>
      <c r="JR69" s="9">
        <f t="shared" ref="JR69" si="629">JQ69/JP69*1000</f>
        <v>3176.0797342192691</v>
      </c>
      <c r="JS69" s="12">
        <v>0</v>
      </c>
      <c r="JT69" s="4">
        <v>0</v>
      </c>
      <c r="JU69" s="9">
        <v>0</v>
      </c>
      <c r="JV69" s="12">
        <v>0</v>
      </c>
      <c r="JW69" s="4">
        <v>0</v>
      </c>
      <c r="JX69" s="9">
        <v>0</v>
      </c>
      <c r="JY69" s="12">
        <v>0</v>
      </c>
      <c r="JZ69" s="4">
        <v>0</v>
      </c>
      <c r="KA69" s="9">
        <v>0</v>
      </c>
      <c r="KB69" s="12">
        <v>0</v>
      </c>
      <c r="KC69" s="4">
        <v>0</v>
      </c>
      <c r="KD69" s="9">
        <v>0</v>
      </c>
      <c r="KE69" s="12">
        <v>23301</v>
      </c>
      <c r="KF69" s="4">
        <v>64419</v>
      </c>
      <c r="KG69" s="9">
        <f t="shared" si="593"/>
        <v>2764.6452941933821</v>
      </c>
      <c r="KH69" s="12">
        <v>0</v>
      </c>
      <c r="KI69" s="4">
        <v>0</v>
      </c>
      <c r="KJ69" s="9">
        <v>0</v>
      </c>
      <c r="KK69" s="12">
        <v>0</v>
      </c>
      <c r="KL69" s="4">
        <v>0</v>
      </c>
      <c r="KM69" s="9">
        <v>0</v>
      </c>
      <c r="KN69" s="12">
        <v>0</v>
      </c>
      <c r="KO69" s="4">
        <v>0</v>
      </c>
      <c r="KP69" s="9">
        <v>0</v>
      </c>
      <c r="KQ69" s="12">
        <v>0</v>
      </c>
      <c r="KR69" s="4">
        <v>0</v>
      </c>
      <c r="KS69" s="9">
        <v>0</v>
      </c>
      <c r="KT69" s="12">
        <v>0</v>
      </c>
      <c r="KU69" s="4">
        <v>0</v>
      </c>
      <c r="KV69" s="9">
        <v>0</v>
      </c>
      <c r="KW69" s="12">
        <v>0</v>
      </c>
      <c r="KX69" s="4">
        <v>0</v>
      </c>
      <c r="KY69" s="9">
        <v>0</v>
      </c>
      <c r="KZ69" s="12">
        <v>0</v>
      </c>
      <c r="LA69" s="4">
        <v>0</v>
      </c>
      <c r="LB69" s="9">
        <v>0</v>
      </c>
      <c r="LC69" s="12">
        <v>0</v>
      </c>
      <c r="LD69" s="4">
        <v>0</v>
      </c>
      <c r="LE69" s="9">
        <v>0</v>
      </c>
      <c r="LF69" s="12">
        <v>0</v>
      </c>
      <c r="LG69" s="4">
        <v>0</v>
      </c>
      <c r="LH69" s="9">
        <f t="shared" si="580"/>
        <v>0</v>
      </c>
      <c r="LI69" s="12">
        <v>0</v>
      </c>
      <c r="LJ69" s="4">
        <v>0</v>
      </c>
      <c r="LK69" s="9">
        <v>0</v>
      </c>
      <c r="LL69" s="12">
        <v>0</v>
      </c>
      <c r="LM69" s="4">
        <v>0</v>
      </c>
      <c r="LN69" s="9">
        <v>0</v>
      </c>
      <c r="LO69" s="12">
        <v>0</v>
      </c>
      <c r="LP69" s="4">
        <v>0</v>
      </c>
      <c r="LQ69" s="9">
        <f t="shared" si="581"/>
        <v>0</v>
      </c>
      <c r="LR69" s="12">
        <v>0</v>
      </c>
      <c r="LS69" s="4">
        <v>0</v>
      </c>
      <c r="LT69" s="9">
        <v>0</v>
      </c>
      <c r="LU69" s="12">
        <v>0</v>
      </c>
      <c r="LV69" s="4">
        <v>0</v>
      </c>
      <c r="LW69" s="9">
        <v>0</v>
      </c>
      <c r="LX69" s="12">
        <v>0</v>
      </c>
      <c r="LY69" s="4">
        <v>0</v>
      </c>
      <c r="LZ69" s="9">
        <v>0</v>
      </c>
      <c r="MA69" s="12">
        <v>0</v>
      </c>
      <c r="MB69" s="4">
        <v>0</v>
      </c>
      <c r="MC69" s="9">
        <f t="shared" si="582"/>
        <v>0</v>
      </c>
      <c r="MD69" s="12">
        <v>0</v>
      </c>
      <c r="ME69" s="4">
        <v>0</v>
      </c>
      <c r="MF69" s="9">
        <v>0</v>
      </c>
      <c r="MG69" s="12">
        <v>0</v>
      </c>
      <c r="MH69" s="4">
        <v>0</v>
      </c>
      <c r="MI69" s="9">
        <v>0</v>
      </c>
      <c r="MJ69" s="12">
        <v>14</v>
      </c>
      <c r="MK69" s="4">
        <v>66</v>
      </c>
      <c r="ML69" s="9">
        <f t="shared" si="613"/>
        <v>4714.2857142857147</v>
      </c>
      <c r="MM69" s="12">
        <v>0</v>
      </c>
      <c r="MN69" s="4">
        <v>0</v>
      </c>
      <c r="MO69" s="9">
        <v>0</v>
      </c>
      <c r="MP69" s="12">
        <v>0</v>
      </c>
      <c r="MQ69" s="4">
        <v>0</v>
      </c>
      <c r="MR69" s="9">
        <v>0</v>
      </c>
      <c r="MS69" s="12">
        <v>0</v>
      </c>
      <c r="MT69" s="4">
        <v>0</v>
      </c>
      <c r="MU69" s="9">
        <v>0</v>
      </c>
      <c r="MV69" s="12">
        <v>0</v>
      </c>
      <c r="MW69" s="4">
        <v>0</v>
      </c>
      <c r="MX69" s="9">
        <v>0</v>
      </c>
      <c r="MY69" s="12">
        <v>0</v>
      </c>
      <c r="MZ69" s="4">
        <v>0</v>
      </c>
      <c r="NA69" s="9">
        <v>0</v>
      </c>
      <c r="NB69" s="12">
        <v>-13</v>
      </c>
      <c r="NC69" s="4">
        <v>-33</v>
      </c>
      <c r="ND69" s="9">
        <f t="shared" si="619"/>
        <v>2538.4615384615381</v>
      </c>
      <c r="NE69" s="12">
        <v>0</v>
      </c>
      <c r="NF69" s="4">
        <v>0</v>
      </c>
      <c r="NG69" s="9">
        <v>0</v>
      </c>
      <c r="NH69" s="12">
        <v>0</v>
      </c>
      <c r="NI69" s="4">
        <v>0</v>
      </c>
      <c r="NJ69" s="9">
        <v>0</v>
      </c>
      <c r="NK69" s="12"/>
      <c r="NL69" s="4"/>
      <c r="NM69" s="9"/>
      <c r="NN69" s="12"/>
      <c r="NO69" s="4"/>
      <c r="NP69" s="9"/>
      <c r="NQ69" s="12">
        <v>0</v>
      </c>
      <c r="NR69" s="4">
        <v>0</v>
      </c>
      <c r="NS69" s="9">
        <v>0</v>
      </c>
      <c r="NT69" s="12"/>
      <c r="NU69" s="221"/>
      <c r="NV69" s="9"/>
      <c r="NW69" s="12">
        <v>0</v>
      </c>
      <c r="NX69" s="4">
        <v>0</v>
      </c>
      <c r="NY69" s="9">
        <v>0</v>
      </c>
      <c r="NZ69" s="12">
        <v>0</v>
      </c>
      <c r="OA69" s="4">
        <v>0</v>
      </c>
      <c r="OB69" s="9">
        <v>0</v>
      </c>
      <c r="OC69" s="12">
        <v>0</v>
      </c>
      <c r="OD69" s="4">
        <v>0</v>
      </c>
      <c r="OE69" s="9">
        <v>0</v>
      </c>
      <c r="OF69" s="12">
        <v>0</v>
      </c>
      <c r="OG69" s="4">
        <v>0</v>
      </c>
      <c r="OH69" s="9">
        <v>0</v>
      </c>
      <c r="OI69" s="12">
        <v>0</v>
      </c>
      <c r="OJ69" s="4">
        <v>0</v>
      </c>
      <c r="OK69" s="9">
        <v>0</v>
      </c>
      <c r="OL69" s="12">
        <v>0</v>
      </c>
      <c r="OM69" s="4">
        <v>0</v>
      </c>
      <c r="ON69" s="9">
        <v>0</v>
      </c>
      <c r="OO69" s="12">
        <v>0</v>
      </c>
      <c r="OP69" s="4">
        <v>0</v>
      </c>
      <c r="OQ69" s="9">
        <v>0</v>
      </c>
      <c r="OR69" s="12">
        <v>0</v>
      </c>
      <c r="OS69" s="4">
        <v>0</v>
      </c>
      <c r="OT69" s="9">
        <v>0</v>
      </c>
      <c r="OU69" s="12">
        <v>0</v>
      </c>
      <c r="OV69" s="4">
        <v>0</v>
      </c>
      <c r="OW69" s="9">
        <v>0</v>
      </c>
      <c r="OX69" s="12">
        <v>2924</v>
      </c>
      <c r="OY69" s="4">
        <v>10426</v>
      </c>
      <c r="OZ69" s="9">
        <f t="shared" si="620"/>
        <v>3565.6634746922027</v>
      </c>
      <c r="PA69" s="12">
        <v>143</v>
      </c>
      <c r="PB69" s="4">
        <v>959</v>
      </c>
      <c r="PC69" s="9">
        <f t="shared" si="626"/>
        <v>6706.2937062937071</v>
      </c>
      <c r="PD69" s="12">
        <v>0</v>
      </c>
      <c r="PE69" s="4">
        <v>0</v>
      </c>
      <c r="PF69" s="9">
        <v>0</v>
      </c>
      <c r="PG69" s="16">
        <v>0</v>
      </c>
      <c r="PH69" s="42">
        <v>0</v>
      </c>
      <c r="PI69" s="18">
        <v>0</v>
      </c>
      <c r="PJ69" s="12">
        <v>0</v>
      </c>
      <c r="PK69" s="4">
        <v>0</v>
      </c>
      <c r="PL69" s="9">
        <f t="shared" si="583"/>
        <v>0</v>
      </c>
      <c r="PM69" s="12">
        <v>0</v>
      </c>
      <c r="PN69" s="4">
        <v>0</v>
      </c>
      <c r="PO69" s="9">
        <f t="shared" si="584"/>
        <v>0</v>
      </c>
      <c r="PP69" s="12">
        <v>0</v>
      </c>
      <c r="PQ69" s="4">
        <v>0</v>
      </c>
      <c r="PR69" s="9">
        <v>0</v>
      </c>
      <c r="PS69" s="12">
        <v>0</v>
      </c>
      <c r="PT69" s="4">
        <v>0</v>
      </c>
      <c r="PU69" s="9">
        <v>0</v>
      </c>
      <c r="PV69" s="12">
        <v>40</v>
      </c>
      <c r="PW69" s="4">
        <v>274</v>
      </c>
      <c r="PX69" s="9">
        <f t="shared" si="608"/>
        <v>6850</v>
      </c>
      <c r="PY69" s="12">
        <v>49</v>
      </c>
      <c r="PZ69" s="4">
        <v>239</v>
      </c>
      <c r="QA69" s="9">
        <f t="shared" si="585"/>
        <v>4877.5510204081638</v>
      </c>
      <c r="QB69" s="12">
        <v>0</v>
      </c>
      <c r="QC69" s="4">
        <v>0</v>
      </c>
      <c r="QD69" s="9">
        <v>0</v>
      </c>
      <c r="QE69" s="12">
        <v>0</v>
      </c>
      <c r="QF69" s="4">
        <v>4</v>
      </c>
      <c r="QG69" s="9">
        <v>0</v>
      </c>
      <c r="QH69" s="12">
        <v>0</v>
      </c>
      <c r="QI69" s="4">
        <v>0</v>
      </c>
      <c r="QJ69" s="9">
        <v>0</v>
      </c>
      <c r="QK69" s="12">
        <v>0</v>
      </c>
      <c r="QL69" s="4">
        <v>0</v>
      </c>
      <c r="QM69" s="9">
        <v>0</v>
      </c>
      <c r="QN69" s="12">
        <v>0</v>
      </c>
      <c r="QO69" s="4">
        <v>0</v>
      </c>
      <c r="QP69" s="9">
        <v>0</v>
      </c>
      <c r="QQ69" s="12">
        <v>0</v>
      </c>
      <c r="QR69" s="4">
        <v>0</v>
      </c>
      <c r="QS69" s="9">
        <v>0</v>
      </c>
      <c r="QT69" s="12">
        <v>2231</v>
      </c>
      <c r="QU69" s="4">
        <v>4097</v>
      </c>
      <c r="QV69" s="9">
        <f t="shared" si="586"/>
        <v>1836.3962348722546</v>
      </c>
      <c r="QW69" s="12">
        <v>42736</v>
      </c>
      <c r="QX69" s="4">
        <v>95917</v>
      </c>
      <c r="QY69" s="9">
        <f t="shared" si="587"/>
        <v>2244.4075252714338</v>
      </c>
      <c r="QZ69" s="12">
        <f t="shared" si="341"/>
        <v>75262</v>
      </c>
      <c r="RA69" s="9">
        <f t="shared" si="342"/>
        <v>188852</v>
      </c>
    </row>
    <row r="70" spans="1:469" ht="15" thickBot="1" x14ac:dyDescent="0.35">
      <c r="A70" s="95"/>
      <c r="B70" s="96" t="s">
        <v>14</v>
      </c>
      <c r="C70" s="66">
        <f t="shared" ref="C70:D70" si="630">SUM(C58:C69)</f>
        <v>0</v>
      </c>
      <c r="D70" s="64">
        <f t="shared" si="630"/>
        <v>0</v>
      </c>
      <c r="E70" s="65"/>
      <c r="F70" s="66">
        <f>SUM(F58:F69)</f>
        <v>0</v>
      </c>
      <c r="G70" s="64">
        <f>SUM(G58:G69)</f>
        <v>0</v>
      </c>
      <c r="H70" s="65"/>
      <c r="I70" s="66">
        <f>SUM(I58:I69)</f>
        <v>0</v>
      </c>
      <c r="J70" s="64">
        <f>SUM(J58:J69)</f>
        <v>0</v>
      </c>
      <c r="K70" s="65"/>
      <c r="L70" s="66"/>
      <c r="M70" s="64"/>
      <c r="N70" s="65"/>
      <c r="O70" s="66">
        <f>SUM(O58:O69)</f>
        <v>34</v>
      </c>
      <c r="P70" s="64">
        <f>SUM(P58:P69)</f>
        <v>134</v>
      </c>
      <c r="Q70" s="65"/>
      <c r="R70" s="66">
        <f>SUM(R58:R69)</f>
        <v>4712</v>
      </c>
      <c r="S70" s="64">
        <f>SUM(S58:S69)</f>
        <v>12732</v>
      </c>
      <c r="T70" s="65"/>
      <c r="U70" s="66"/>
      <c r="V70" s="64"/>
      <c r="W70" s="65"/>
      <c r="X70" s="66">
        <f>SUM(X58:X69)</f>
        <v>1</v>
      </c>
      <c r="Y70" s="64">
        <f>SUM(Y58:Y69)</f>
        <v>115</v>
      </c>
      <c r="Z70" s="65"/>
      <c r="AA70" s="66">
        <f>SUM(AA58:AA69)</f>
        <v>0</v>
      </c>
      <c r="AB70" s="64">
        <f>SUM(AB58:AB69)</f>
        <v>0</v>
      </c>
      <c r="AC70" s="65"/>
      <c r="AD70" s="66">
        <f>SUM(AD58:AD69)</f>
        <v>27</v>
      </c>
      <c r="AE70" s="64">
        <f>SUM(AE58:AE69)</f>
        <v>123</v>
      </c>
      <c r="AF70" s="65"/>
      <c r="AG70" s="66">
        <f>SUM(AG58:AG69)</f>
        <v>0</v>
      </c>
      <c r="AH70" s="64">
        <f>SUM(AH58:AH69)</f>
        <v>0</v>
      </c>
      <c r="AI70" s="65"/>
      <c r="AJ70" s="66">
        <f>SUM(AJ58:AJ69)</f>
        <v>0</v>
      </c>
      <c r="AK70" s="64">
        <f>SUM(AK58:AK69)</f>
        <v>0</v>
      </c>
      <c r="AL70" s="65"/>
      <c r="AM70" s="66">
        <f>SUM(AM58:AM69)</f>
        <v>0</v>
      </c>
      <c r="AN70" s="64">
        <f>SUM(AN58:AN69)</f>
        <v>0</v>
      </c>
      <c r="AO70" s="65"/>
      <c r="AP70" s="66">
        <f t="shared" ref="AP70:AQ70" si="631">SUM(AP58:AP69)</f>
        <v>0</v>
      </c>
      <c r="AQ70" s="64">
        <f t="shared" si="631"/>
        <v>0</v>
      </c>
      <c r="AR70" s="65"/>
      <c r="AS70" s="66">
        <f t="shared" ref="AS70:AT70" si="632">SUM(AS58:AS69)</f>
        <v>0</v>
      </c>
      <c r="AT70" s="64">
        <f t="shared" si="632"/>
        <v>0</v>
      </c>
      <c r="AU70" s="65"/>
      <c r="AV70" s="66">
        <f>SUM(AV58:AV69)</f>
        <v>3268</v>
      </c>
      <c r="AW70" s="64">
        <f>SUM(AW58:AW69)</f>
        <v>8680</v>
      </c>
      <c r="AX70" s="65"/>
      <c r="AY70" s="66">
        <f t="shared" ref="AY70:AZ70" si="633">SUM(AY58:AY69)</f>
        <v>0</v>
      </c>
      <c r="AZ70" s="64">
        <f t="shared" si="633"/>
        <v>0</v>
      </c>
      <c r="BA70" s="65"/>
      <c r="BB70" s="66"/>
      <c r="BC70" s="64"/>
      <c r="BD70" s="65"/>
      <c r="BE70" s="66">
        <f t="shared" ref="BE70:BF70" si="634">SUM(BE58:BE69)</f>
        <v>0</v>
      </c>
      <c r="BF70" s="64">
        <f t="shared" si="634"/>
        <v>0</v>
      </c>
      <c r="BG70" s="65"/>
      <c r="BH70" s="66"/>
      <c r="BI70" s="64"/>
      <c r="BJ70" s="65"/>
      <c r="BK70" s="66">
        <f t="shared" ref="BK70:BL70" si="635">SUM(BK58:BK69)</f>
        <v>0</v>
      </c>
      <c r="BL70" s="64">
        <f t="shared" si="635"/>
        <v>0</v>
      </c>
      <c r="BM70" s="65"/>
      <c r="BN70" s="66">
        <f>SUM(BN58:BN69)</f>
        <v>0</v>
      </c>
      <c r="BO70" s="64">
        <f>SUM(BO58:BO69)</f>
        <v>0</v>
      </c>
      <c r="BP70" s="65"/>
      <c r="BQ70" s="66">
        <f>SUM(BQ58:BQ69)</f>
        <v>925</v>
      </c>
      <c r="BR70" s="64">
        <f>SUM(BR58:BR69)</f>
        <v>3575</v>
      </c>
      <c r="BS70" s="65"/>
      <c r="BT70" s="66">
        <f>SUM(BT58:BT69)</f>
        <v>925</v>
      </c>
      <c r="BU70" s="64">
        <f>SUM(BU58:BU69)</f>
        <v>3575</v>
      </c>
      <c r="BV70" s="65"/>
      <c r="BW70" s="66">
        <f>SUM(BW58:BW69)</f>
        <v>5977</v>
      </c>
      <c r="BX70" s="64">
        <f>SUM(BX58:BX69)</f>
        <v>21966</v>
      </c>
      <c r="BY70" s="65"/>
      <c r="BZ70" s="66">
        <f>SUM(BZ58:BZ69)</f>
        <v>0</v>
      </c>
      <c r="CA70" s="64">
        <f>SUM(CA58:CA69)</f>
        <v>0</v>
      </c>
      <c r="CB70" s="65"/>
      <c r="CC70" s="66">
        <f>SUM(CC58:CC69)</f>
        <v>387</v>
      </c>
      <c r="CD70" s="64">
        <f>SUM(CD58:CD69)</f>
        <v>1213</v>
      </c>
      <c r="CE70" s="65"/>
      <c r="CF70" s="66">
        <f>SUM(CF58:CF69)</f>
        <v>108</v>
      </c>
      <c r="CG70" s="64">
        <f>SUM(CG58:CG69)</f>
        <v>337</v>
      </c>
      <c r="CH70" s="65"/>
      <c r="CI70" s="66">
        <f t="shared" ref="CI70:CJ70" si="636">SUM(CI58:CI69)</f>
        <v>0</v>
      </c>
      <c r="CJ70" s="64">
        <f t="shared" si="636"/>
        <v>0</v>
      </c>
      <c r="CK70" s="65"/>
      <c r="CL70" s="66">
        <f t="shared" ref="CL70:CM70" si="637">SUM(CL58:CL69)</f>
        <v>206</v>
      </c>
      <c r="CM70" s="64">
        <f t="shared" si="637"/>
        <v>3774</v>
      </c>
      <c r="CN70" s="65"/>
      <c r="CO70" s="66">
        <f>SUM(CO58:CO69)</f>
        <v>0</v>
      </c>
      <c r="CP70" s="64">
        <f>SUM(CP58:CP69)</f>
        <v>0</v>
      </c>
      <c r="CQ70" s="65"/>
      <c r="CR70" s="66">
        <f>SUM(CR58:CR69)</f>
        <v>0</v>
      </c>
      <c r="CS70" s="64">
        <f>SUM(CS58:CS69)</f>
        <v>0</v>
      </c>
      <c r="CT70" s="65"/>
      <c r="CU70" s="66">
        <f>SUM(CU58:CU69)</f>
        <v>46</v>
      </c>
      <c r="CV70" s="64">
        <f>SUM(CV58:CV69)</f>
        <v>159</v>
      </c>
      <c r="CW70" s="65"/>
      <c r="CX70" s="66">
        <f>SUM(CX58:CX69)</f>
        <v>885</v>
      </c>
      <c r="CY70" s="64">
        <f>SUM(CY58:CY69)</f>
        <v>2785</v>
      </c>
      <c r="CZ70" s="65"/>
      <c r="DA70" s="66">
        <f>SUM(DA58:DA69)</f>
        <v>0</v>
      </c>
      <c r="DB70" s="64">
        <f>SUM(DB58:DB69)</f>
        <v>0</v>
      </c>
      <c r="DC70" s="65"/>
      <c r="DD70" s="66">
        <f t="shared" ref="DD70:DE70" si="638">SUM(DD58:DD69)</f>
        <v>0</v>
      </c>
      <c r="DE70" s="64">
        <f t="shared" si="638"/>
        <v>0</v>
      </c>
      <c r="DF70" s="65"/>
      <c r="DG70" s="66">
        <f>SUM(DG58:DG69)</f>
        <v>0</v>
      </c>
      <c r="DH70" s="64">
        <f>SUM(DH58:DH69)</f>
        <v>0</v>
      </c>
      <c r="DI70" s="65"/>
      <c r="DJ70" s="66">
        <f>SUM(DJ58:DJ69)</f>
        <v>1</v>
      </c>
      <c r="DK70" s="64">
        <f>SUM(DK58:DK69)</f>
        <v>3</v>
      </c>
      <c r="DL70" s="65"/>
      <c r="DM70" s="66">
        <f t="shared" ref="DM70:DN70" si="639">SUM(DM58:DM69)</f>
        <v>0</v>
      </c>
      <c r="DN70" s="64">
        <f t="shared" si="639"/>
        <v>0</v>
      </c>
      <c r="DO70" s="65"/>
      <c r="DP70" s="66">
        <f t="shared" ref="DP70:DQ70" si="640">SUM(DP58:DP69)</f>
        <v>0</v>
      </c>
      <c r="DQ70" s="64">
        <f t="shared" si="640"/>
        <v>0</v>
      </c>
      <c r="DR70" s="65"/>
      <c r="DS70" s="66">
        <f t="shared" ref="DS70:DT70" si="641">SUM(DS58:DS69)</f>
        <v>0</v>
      </c>
      <c r="DT70" s="64">
        <f t="shared" si="641"/>
        <v>0</v>
      </c>
      <c r="DU70" s="65"/>
      <c r="DV70" s="66">
        <f t="shared" ref="DV70:DW70" si="642">SUM(DV58:DV69)</f>
        <v>0</v>
      </c>
      <c r="DW70" s="64">
        <f t="shared" si="642"/>
        <v>0</v>
      </c>
      <c r="DX70" s="65"/>
      <c r="DY70" s="66">
        <f>SUM(DY58:DY69)</f>
        <v>0</v>
      </c>
      <c r="DZ70" s="64">
        <f>SUM(DZ58:DZ69)</f>
        <v>0</v>
      </c>
      <c r="EA70" s="65"/>
      <c r="EB70" s="66"/>
      <c r="EC70" s="64"/>
      <c r="ED70" s="65"/>
      <c r="EE70" s="66">
        <f>SUM(EE58:EE69)</f>
        <v>0</v>
      </c>
      <c r="EF70" s="64">
        <f>SUM(EF58:EF69)</f>
        <v>0</v>
      </c>
      <c r="EG70" s="65"/>
      <c r="EH70" s="66">
        <f t="shared" ref="EH70:EI70" si="643">SUM(EH58:EH69)</f>
        <v>0</v>
      </c>
      <c r="EI70" s="64">
        <f t="shared" si="643"/>
        <v>0</v>
      </c>
      <c r="EJ70" s="65"/>
      <c r="EK70" s="66">
        <f>SUM(EK58:EK69)</f>
        <v>9525</v>
      </c>
      <c r="EL70" s="64">
        <f>SUM(EL58:EL69)</f>
        <v>23404</v>
      </c>
      <c r="EM70" s="65"/>
      <c r="EN70" s="66">
        <f>SUM(EN58:EN69)</f>
        <v>0</v>
      </c>
      <c r="EO70" s="64">
        <f>SUM(EO58:EO69)</f>
        <v>0</v>
      </c>
      <c r="EP70" s="65"/>
      <c r="EQ70" s="66">
        <f>SUM(EQ58:EQ69)</f>
        <v>0</v>
      </c>
      <c r="ER70" s="64">
        <f>SUM(ER58:ER69)</f>
        <v>1</v>
      </c>
      <c r="ES70" s="65"/>
      <c r="ET70" s="66">
        <f>SUM(ET58:ET69)</f>
        <v>0</v>
      </c>
      <c r="EU70" s="64">
        <f>SUM(EU58:EU69)</f>
        <v>0</v>
      </c>
      <c r="EV70" s="65"/>
      <c r="EW70" s="66">
        <f>SUM(EW58:EW69)</f>
        <v>64</v>
      </c>
      <c r="EX70" s="64">
        <f>SUM(EX58:EX69)</f>
        <v>130</v>
      </c>
      <c r="EY70" s="65"/>
      <c r="EZ70" s="66">
        <f>SUM(EZ58:EZ69)</f>
        <v>0</v>
      </c>
      <c r="FA70" s="64">
        <f>SUM(FA58:FA69)</f>
        <v>0</v>
      </c>
      <c r="FB70" s="65"/>
      <c r="FC70" s="66">
        <f>SUM(FC58:FC69)</f>
        <v>0</v>
      </c>
      <c r="FD70" s="64">
        <f>SUM(FD58:FD69)</f>
        <v>0</v>
      </c>
      <c r="FE70" s="65"/>
      <c r="FF70" s="66">
        <f>SUM(FF58:FF69)</f>
        <v>2237</v>
      </c>
      <c r="FG70" s="64">
        <f>SUM(FG58:FG69)</f>
        <v>5098</v>
      </c>
      <c r="FH70" s="65"/>
      <c r="FI70" s="66">
        <f>SUM(FI58:FI69)</f>
        <v>5</v>
      </c>
      <c r="FJ70" s="64">
        <f>SUM(FJ58:FJ69)</f>
        <v>39</v>
      </c>
      <c r="FK70" s="65"/>
      <c r="FL70" s="66">
        <f>SUM(FL58:FL69)</f>
        <v>390</v>
      </c>
      <c r="FM70" s="64">
        <f>SUM(FM58:FM69)</f>
        <v>533</v>
      </c>
      <c r="FN70" s="65"/>
      <c r="FO70" s="66">
        <f>SUM(FO58:FO69)</f>
        <v>8923</v>
      </c>
      <c r="FP70" s="64">
        <f>SUM(FP58:FP69)</f>
        <v>24413</v>
      </c>
      <c r="FQ70" s="65"/>
      <c r="FR70" s="66">
        <f>SUM(FR58:FR69)</f>
        <v>69</v>
      </c>
      <c r="FS70" s="64">
        <f>SUM(FS58:FS69)</f>
        <v>180</v>
      </c>
      <c r="FT70" s="65"/>
      <c r="FU70" s="66">
        <f t="shared" ref="FU70:FV70" si="644">SUM(FU58:FU69)</f>
        <v>0</v>
      </c>
      <c r="FV70" s="64">
        <f t="shared" si="644"/>
        <v>0</v>
      </c>
      <c r="FW70" s="65"/>
      <c r="FX70" s="66">
        <f>SUM(FX58:FX69)</f>
        <v>0</v>
      </c>
      <c r="FY70" s="64">
        <f>SUM(FY58:FY69)</f>
        <v>0</v>
      </c>
      <c r="FZ70" s="65"/>
      <c r="GA70" s="66">
        <f t="shared" ref="GA70:GB70" si="645">SUM(GA58:GA69)</f>
        <v>0</v>
      </c>
      <c r="GB70" s="64">
        <f t="shared" si="645"/>
        <v>0</v>
      </c>
      <c r="GC70" s="65"/>
      <c r="GD70" s="66">
        <f>SUM(GD58:GD69)</f>
        <v>0</v>
      </c>
      <c r="GE70" s="64">
        <f>SUM(GE58:GE69)</f>
        <v>0</v>
      </c>
      <c r="GF70" s="65"/>
      <c r="GG70" s="66">
        <f>SUM(GG58:GG69)</f>
        <v>0</v>
      </c>
      <c r="GH70" s="64">
        <f>SUM(GH58:GH69)</f>
        <v>0</v>
      </c>
      <c r="GI70" s="65"/>
      <c r="GJ70" s="66">
        <f>SUM(GJ58:GJ69)</f>
        <v>0</v>
      </c>
      <c r="GK70" s="64">
        <f>SUM(GK58:GK69)</f>
        <v>0</v>
      </c>
      <c r="GL70" s="65"/>
      <c r="GM70" s="66">
        <f>SUM(GM58:GM69)</f>
        <v>33415</v>
      </c>
      <c r="GN70" s="64">
        <f>SUM(GN58:GN69)</f>
        <v>67741</v>
      </c>
      <c r="GO70" s="65"/>
      <c r="GP70" s="66">
        <f>SUM(GP58:GP69)</f>
        <v>0</v>
      </c>
      <c r="GQ70" s="64">
        <f>SUM(GQ58:GQ69)</f>
        <v>0</v>
      </c>
      <c r="GR70" s="65"/>
      <c r="GS70" s="66">
        <f>SUM(GS58:GS69)</f>
        <v>0</v>
      </c>
      <c r="GT70" s="64">
        <f>SUM(GT58:GT69)</f>
        <v>0</v>
      </c>
      <c r="GU70" s="65"/>
      <c r="GV70" s="66">
        <f>SUM(GV58:GV69)</f>
        <v>0</v>
      </c>
      <c r="GW70" s="64">
        <f>SUM(GW58:GW69)</f>
        <v>0</v>
      </c>
      <c r="GX70" s="65"/>
      <c r="GY70" s="66">
        <f>SUM(GY58:GY69)</f>
        <v>0</v>
      </c>
      <c r="GZ70" s="64">
        <f>SUM(GZ58:GZ69)</f>
        <v>0</v>
      </c>
      <c r="HA70" s="65"/>
      <c r="HB70" s="66">
        <f>SUM(HB58:HB69)</f>
        <v>0</v>
      </c>
      <c r="HC70" s="64">
        <f>SUM(HC58:HC69)</f>
        <v>0</v>
      </c>
      <c r="HD70" s="65"/>
      <c r="HE70" s="66">
        <f>SUM(HE58:HE69)</f>
        <v>0</v>
      </c>
      <c r="HF70" s="64">
        <f>SUM(HF58:HF69)</f>
        <v>0</v>
      </c>
      <c r="HG70" s="65"/>
      <c r="HH70" s="66">
        <f>SUM(HH58:HH69)</f>
        <v>0</v>
      </c>
      <c r="HI70" s="64">
        <f>SUM(HI58:HI69)</f>
        <v>0</v>
      </c>
      <c r="HJ70" s="65"/>
      <c r="HK70" s="66">
        <f>SUM(HK58:HK69)</f>
        <v>157751</v>
      </c>
      <c r="HL70" s="64">
        <f>SUM(HL58:HL69)</f>
        <v>518125</v>
      </c>
      <c r="HM70" s="65"/>
      <c r="HN70" s="66">
        <f>SUM(HN58:HN69)</f>
        <v>0</v>
      </c>
      <c r="HO70" s="64">
        <f>SUM(HO58:HO69)</f>
        <v>0</v>
      </c>
      <c r="HP70" s="65"/>
      <c r="HQ70" s="66">
        <f t="shared" ref="HQ70:HR70" si="646">SUM(HQ58:HQ69)</f>
        <v>0</v>
      </c>
      <c r="HR70" s="64">
        <f t="shared" si="646"/>
        <v>0</v>
      </c>
      <c r="HS70" s="65"/>
      <c r="HT70" s="66">
        <f>SUM(HT58:HT69)</f>
        <v>0</v>
      </c>
      <c r="HU70" s="64">
        <f>SUM(HU58:HU69)</f>
        <v>0</v>
      </c>
      <c r="HV70" s="65"/>
      <c r="HW70" s="66">
        <f>SUM(HW58:HW69)</f>
        <v>0</v>
      </c>
      <c r="HX70" s="64">
        <f>SUM(HX58:HX69)</f>
        <v>0</v>
      </c>
      <c r="HY70" s="65"/>
      <c r="HZ70" s="66">
        <f>SUM(HZ58:HZ69)</f>
        <v>0</v>
      </c>
      <c r="IA70" s="64">
        <f>SUM(IA58:IA69)</f>
        <v>0</v>
      </c>
      <c r="IB70" s="65"/>
      <c r="IC70" s="66">
        <f t="shared" ref="IC70:ID70" si="647">SUM(IC58:IC69)</f>
        <v>0</v>
      </c>
      <c r="ID70" s="64">
        <f t="shared" si="647"/>
        <v>0</v>
      </c>
      <c r="IE70" s="65"/>
      <c r="IF70" s="66">
        <f>SUM(IF58:IF69)</f>
        <v>0</v>
      </c>
      <c r="IG70" s="64">
        <f>SUM(IG58:IG69)</f>
        <v>0</v>
      </c>
      <c r="IH70" s="65"/>
      <c r="II70" s="66"/>
      <c r="IJ70" s="64"/>
      <c r="IK70" s="65"/>
      <c r="IL70" s="66">
        <f t="shared" ref="IL70:IM70" si="648">SUM(IL58:IL69)</f>
        <v>0</v>
      </c>
      <c r="IM70" s="64">
        <f t="shared" si="648"/>
        <v>0</v>
      </c>
      <c r="IN70" s="65"/>
      <c r="IO70" s="66">
        <f t="shared" ref="IO70:IP70" si="649">SUM(IO58:IO69)</f>
        <v>0</v>
      </c>
      <c r="IP70" s="64">
        <f t="shared" si="649"/>
        <v>0</v>
      </c>
      <c r="IQ70" s="65"/>
      <c r="IR70" s="66">
        <f t="shared" ref="IR70:IS70" si="650">SUM(IR58:IR69)</f>
        <v>0</v>
      </c>
      <c r="IS70" s="64">
        <f t="shared" si="650"/>
        <v>0</v>
      </c>
      <c r="IT70" s="65"/>
      <c r="IU70" s="66">
        <f t="shared" ref="IU70:IV70" si="651">SUM(IU58:IU69)</f>
        <v>1398</v>
      </c>
      <c r="IV70" s="64">
        <f t="shared" si="651"/>
        <v>3942</v>
      </c>
      <c r="IW70" s="65"/>
      <c r="IX70" s="66">
        <f t="shared" ref="IX70:IY70" si="652">SUM(IX58:IX69)</f>
        <v>111</v>
      </c>
      <c r="IY70" s="64">
        <f t="shared" si="652"/>
        <v>334</v>
      </c>
      <c r="IZ70" s="65"/>
      <c r="JA70" s="66">
        <f>SUM(JA58:JA69)</f>
        <v>0</v>
      </c>
      <c r="JB70" s="64">
        <f>SUM(JB58:JB69)</f>
        <v>0</v>
      </c>
      <c r="JC70" s="65"/>
      <c r="JD70" s="66"/>
      <c r="JE70" s="64"/>
      <c r="JF70" s="65"/>
      <c r="JG70" s="66">
        <f>SUM(JG58:JG69)</f>
        <v>0</v>
      </c>
      <c r="JH70" s="64">
        <f>SUM(JH58:JH69)</f>
        <v>0</v>
      </c>
      <c r="JI70" s="65"/>
      <c r="JJ70" s="66">
        <f t="shared" ref="JJ70:JK70" si="653">SUM(JJ58:JJ69)</f>
        <v>0</v>
      </c>
      <c r="JK70" s="64">
        <f t="shared" si="653"/>
        <v>0</v>
      </c>
      <c r="JL70" s="65"/>
      <c r="JM70" s="66"/>
      <c r="JN70" s="64"/>
      <c r="JO70" s="65"/>
      <c r="JP70" s="66">
        <f t="shared" ref="JP70:JQ70" si="654">SUM(JP58:JP69)</f>
        <v>301</v>
      </c>
      <c r="JQ70" s="64">
        <f t="shared" si="654"/>
        <v>956</v>
      </c>
      <c r="JR70" s="65"/>
      <c r="JS70" s="66">
        <f t="shared" ref="JS70:JT70" si="655">SUM(JS58:JS69)</f>
        <v>31</v>
      </c>
      <c r="JT70" s="64">
        <f t="shared" si="655"/>
        <v>86</v>
      </c>
      <c r="JU70" s="65"/>
      <c r="JV70" s="66">
        <f t="shared" ref="JV70:JW70" si="656">SUM(JV58:JV69)</f>
        <v>0</v>
      </c>
      <c r="JW70" s="64">
        <f t="shared" si="656"/>
        <v>0</v>
      </c>
      <c r="JX70" s="65"/>
      <c r="JY70" s="66">
        <f t="shared" ref="JY70:JZ70" si="657">SUM(JY58:JY69)</f>
        <v>0</v>
      </c>
      <c r="JZ70" s="64">
        <f t="shared" si="657"/>
        <v>0</v>
      </c>
      <c r="KA70" s="65"/>
      <c r="KB70" s="66">
        <f t="shared" ref="KB70:KC70" si="658">SUM(KB58:KB69)</f>
        <v>0</v>
      </c>
      <c r="KC70" s="64">
        <f t="shared" si="658"/>
        <v>0</v>
      </c>
      <c r="KD70" s="65"/>
      <c r="KE70" s="66">
        <f t="shared" ref="KE70:KF70" si="659">SUM(KE58:KE69)</f>
        <v>94246</v>
      </c>
      <c r="KF70" s="64">
        <f t="shared" si="659"/>
        <v>268622</v>
      </c>
      <c r="KG70" s="65"/>
      <c r="KH70" s="66">
        <f t="shared" ref="KH70:KI70" si="660">SUM(KH58:KH69)</f>
        <v>0</v>
      </c>
      <c r="KI70" s="64">
        <f t="shared" si="660"/>
        <v>0</v>
      </c>
      <c r="KJ70" s="65"/>
      <c r="KK70" s="66">
        <f t="shared" ref="KK70:KL70" si="661">SUM(KK58:KK69)</f>
        <v>0</v>
      </c>
      <c r="KL70" s="64">
        <f t="shared" si="661"/>
        <v>0</v>
      </c>
      <c r="KM70" s="65"/>
      <c r="KN70" s="66">
        <f t="shared" ref="KN70:KO70" si="662">SUM(KN58:KN69)</f>
        <v>0</v>
      </c>
      <c r="KO70" s="64">
        <f t="shared" si="662"/>
        <v>0</v>
      </c>
      <c r="KP70" s="65"/>
      <c r="KQ70" s="66">
        <f t="shared" ref="KQ70:KR70" si="663">SUM(KQ58:KQ69)</f>
        <v>0</v>
      </c>
      <c r="KR70" s="64">
        <f t="shared" si="663"/>
        <v>0</v>
      </c>
      <c r="KS70" s="65"/>
      <c r="KT70" s="66">
        <f t="shared" ref="KT70:KU70" si="664">SUM(KT58:KT69)</f>
        <v>0</v>
      </c>
      <c r="KU70" s="64">
        <f t="shared" si="664"/>
        <v>0</v>
      </c>
      <c r="KV70" s="65"/>
      <c r="KW70" s="66">
        <f t="shared" ref="KW70:KX70" si="665">SUM(KW58:KW69)</f>
        <v>0</v>
      </c>
      <c r="KX70" s="64">
        <f t="shared" si="665"/>
        <v>0</v>
      </c>
      <c r="KY70" s="65"/>
      <c r="KZ70" s="66">
        <f t="shared" ref="KZ70:LA70" si="666">SUM(KZ58:KZ69)</f>
        <v>0</v>
      </c>
      <c r="LA70" s="64">
        <f t="shared" si="666"/>
        <v>0</v>
      </c>
      <c r="LB70" s="65"/>
      <c r="LC70" s="66">
        <f t="shared" ref="LC70:LD70" si="667">SUM(LC58:LC69)</f>
        <v>0</v>
      </c>
      <c r="LD70" s="64">
        <f t="shared" si="667"/>
        <v>0</v>
      </c>
      <c r="LE70" s="65"/>
      <c r="LF70" s="66">
        <f t="shared" ref="LF70:LG70" si="668">SUM(LF58:LF69)</f>
        <v>0</v>
      </c>
      <c r="LG70" s="64">
        <f t="shared" si="668"/>
        <v>0</v>
      </c>
      <c r="LH70" s="65"/>
      <c r="LI70" s="66">
        <f t="shared" ref="LI70:LJ70" si="669">SUM(LI58:LI69)</f>
        <v>0</v>
      </c>
      <c r="LJ70" s="64">
        <f t="shared" si="669"/>
        <v>0</v>
      </c>
      <c r="LK70" s="65"/>
      <c r="LL70" s="66">
        <f t="shared" ref="LL70:LM70" si="670">SUM(LL58:LL69)</f>
        <v>28</v>
      </c>
      <c r="LM70" s="64">
        <f t="shared" si="670"/>
        <v>14</v>
      </c>
      <c r="LN70" s="65"/>
      <c r="LO70" s="66">
        <f t="shared" ref="LO70:LP70" si="671">SUM(LO58:LO69)</f>
        <v>0</v>
      </c>
      <c r="LP70" s="64">
        <f t="shared" si="671"/>
        <v>0</v>
      </c>
      <c r="LQ70" s="65"/>
      <c r="LR70" s="66">
        <f t="shared" ref="LR70:LS70" si="672">SUM(LR58:LR69)</f>
        <v>0</v>
      </c>
      <c r="LS70" s="64">
        <f t="shared" si="672"/>
        <v>0</v>
      </c>
      <c r="LT70" s="65"/>
      <c r="LU70" s="66">
        <f t="shared" ref="LU70:LV70" si="673">SUM(LU58:LU69)</f>
        <v>0</v>
      </c>
      <c r="LV70" s="64">
        <f t="shared" si="673"/>
        <v>0</v>
      </c>
      <c r="LW70" s="65"/>
      <c r="LX70" s="66">
        <f t="shared" ref="LX70:LY70" si="674">SUM(LX58:LX69)</f>
        <v>0</v>
      </c>
      <c r="LY70" s="64">
        <f t="shared" si="674"/>
        <v>0</v>
      </c>
      <c r="LZ70" s="65"/>
      <c r="MA70" s="66">
        <f t="shared" ref="MA70:MB70" si="675">SUM(MA58:MA69)</f>
        <v>0</v>
      </c>
      <c r="MB70" s="64">
        <f t="shared" si="675"/>
        <v>0</v>
      </c>
      <c r="MC70" s="65"/>
      <c r="MD70" s="66">
        <f t="shared" ref="MD70:ME70" si="676">SUM(MD58:MD69)</f>
        <v>0</v>
      </c>
      <c r="ME70" s="64">
        <f t="shared" si="676"/>
        <v>0</v>
      </c>
      <c r="MF70" s="65"/>
      <c r="MG70" s="66">
        <f t="shared" ref="MG70:MH70" si="677">SUM(MG58:MG69)</f>
        <v>0</v>
      </c>
      <c r="MH70" s="64">
        <f t="shared" si="677"/>
        <v>0</v>
      </c>
      <c r="MI70" s="65"/>
      <c r="MJ70" s="66">
        <f t="shared" ref="MJ70:MK70" si="678">SUM(MJ58:MJ69)</f>
        <v>48</v>
      </c>
      <c r="MK70" s="64">
        <f t="shared" si="678"/>
        <v>188</v>
      </c>
      <c r="ML70" s="65"/>
      <c r="MM70" s="66">
        <f t="shared" ref="MM70:MN70" si="679">SUM(MM58:MM69)</f>
        <v>0</v>
      </c>
      <c r="MN70" s="64">
        <f t="shared" si="679"/>
        <v>0</v>
      </c>
      <c r="MO70" s="65"/>
      <c r="MP70" s="66">
        <f t="shared" ref="MP70:MQ70" si="680">SUM(MP58:MP69)</f>
        <v>0</v>
      </c>
      <c r="MQ70" s="64">
        <f t="shared" si="680"/>
        <v>0</v>
      </c>
      <c r="MR70" s="65"/>
      <c r="MS70" s="66">
        <f t="shared" ref="MS70:MT70" si="681">SUM(MS58:MS69)</f>
        <v>0</v>
      </c>
      <c r="MT70" s="64">
        <f t="shared" si="681"/>
        <v>0</v>
      </c>
      <c r="MU70" s="65"/>
      <c r="MV70" s="66">
        <f t="shared" ref="MV70:MW70" si="682">SUM(MV58:MV69)</f>
        <v>0</v>
      </c>
      <c r="MW70" s="64">
        <f t="shared" si="682"/>
        <v>0</v>
      </c>
      <c r="MX70" s="65"/>
      <c r="MY70" s="66">
        <f t="shared" ref="MY70:MZ70" si="683">SUM(MY58:MY69)</f>
        <v>1828</v>
      </c>
      <c r="MZ70" s="64">
        <f t="shared" si="683"/>
        <v>5603</v>
      </c>
      <c r="NA70" s="65"/>
      <c r="NB70" s="66">
        <f t="shared" ref="NB70:NC70" si="684">SUM(NB58:NB69)</f>
        <v>1105</v>
      </c>
      <c r="NC70" s="64">
        <f t="shared" si="684"/>
        <v>3134</v>
      </c>
      <c r="ND70" s="65"/>
      <c r="NE70" s="66">
        <f t="shared" ref="NE70:NF70" si="685">SUM(NE58:NE69)</f>
        <v>0</v>
      </c>
      <c r="NF70" s="64">
        <f t="shared" si="685"/>
        <v>0</v>
      </c>
      <c r="NG70" s="65"/>
      <c r="NH70" s="66">
        <f t="shared" ref="NH70:NI70" si="686">SUM(NH58:NH69)</f>
        <v>24</v>
      </c>
      <c r="NI70" s="64">
        <f t="shared" si="686"/>
        <v>148</v>
      </c>
      <c r="NJ70" s="65"/>
      <c r="NK70" s="66"/>
      <c r="NL70" s="64"/>
      <c r="NM70" s="65"/>
      <c r="NN70" s="66"/>
      <c r="NO70" s="64"/>
      <c r="NP70" s="65"/>
      <c r="NQ70" s="66">
        <f t="shared" ref="NQ70:NR70" si="687">SUM(NQ58:NQ69)</f>
        <v>0</v>
      </c>
      <c r="NR70" s="64">
        <f t="shared" si="687"/>
        <v>0</v>
      </c>
      <c r="NS70" s="65"/>
      <c r="NT70" s="66"/>
      <c r="NU70" s="64"/>
      <c r="NV70" s="65"/>
      <c r="NW70" s="66">
        <f t="shared" ref="NW70:NX70" si="688">SUM(NW58:NW69)</f>
        <v>68895</v>
      </c>
      <c r="NX70" s="64">
        <f t="shared" si="688"/>
        <v>198899</v>
      </c>
      <c r="NY70" s="65"/>
      <c r="NZ70" s="66">
        <f t="shared" ref="NZ70:OA70" si="689">SUM(NZ58:NZ69)</f>
        <v>0</v>
      </c>
      <c r="OA70" s="64">
        <f t="shared" si="689"/>
        <v>0</v>
      </c>
      <c r="OB70" s="65"/>
      <c r="OC70" s="66">
        <f t="shared" ref="OC70:OD70" si="690">SUM(OC58:OC69)</f>
        <v>0</v>
      </c>
      <c r="OD70" s="64">
        <f t="shared" si="690"/>
        <v>0</v>
      </c>
      <c r="OE70" s="65"/>
      <c r="OF70" s="66">
        <f t="shared" ref="OF70:OG70" si="691">SUM(OF58:OF69)</f>
        <v>0</v>
      </c>
      <c r="OG70" s="64">
        <f t="shared" si="691"/>
        <v>1</v>
      </c>
      <c r="OH70" s="65"/>
      <c r="OI70" s="66">
        <f t="shared" ref="OI70:OJ70" si="692">SUM(OI58:OI69)</f>
        <v>0</v>
      </c>
      <c r="OJ70" s="64">
        <f t="shared" si="692"/>
        <v>0</v>
      </c>
      <c r="OK70" s="65"/>
      <c r="OL70" s="66">
        <f t="shared" ref="OL70:OM70" si="693">SUM(OL58:OL69)</f>
        <v>0</v>
      </c>
      <c r="OM70" s="64">
        <f t="shared" si="693"/>
        <v>0</v>
      </c>
      <c r="ON70" s="65"/>
      <c r="OO70" s="66">
        <f t="shared" ref="OO70:OP70" si="694">SUM(OO58:OO69)</f>
        <v>0</v>
      </c>
      <c r="OP70" s="64">
        <f t="shared" si="694"/>
        <v>0</v>
      </c>
      <c r="OQ70" s="65"/>
      <c r="OR70" s="66">
        <f t="shared" ref="OR70:OS70" si="695">SUM(OR58:OR69)</f>
        <v>0</v>
      </c>
      <c r="OS70" s="64">
        <f t="shared" si="695"/>
        <v>0</v>
      </c>
      <c r="OT70" s="65"/>
      <c r="OU70" s="66">
        <f t="shared" ref="OU70:OV70" si="696">SUM(OU58:OU69)</f>
        <v>0</v>
      </c>
      <c r="OV70" s="64">
        <f t="shared" si="696"/>
        <v>0</v>
      </c>
      <c r="OW70" s="65"/>
      <c r="OX70" s="66">
        <f t="shared" ref="OX70:OY70" si="697">SUM(OX58:OX69)</f>
        <v>33102</v>
      </c>
      <c r="OY70" s="64">
        <f t="shared" si="697"/>
        <v>102239</v>
      </c>
      <c r="OZ70" s="65"/>
      <c r="PA70" s="66">
        <f t="shared" ref="PA70:PB70" si="698">SUM(PA58:PA69)</f>
        <v>251</v>
      </c>
      <c r="PB70" s="64">
        <f t="shared" si="698"/>
        <v>1827</v>
      </c>
      <c r="PC70" s="65"/>
      <c r="PD70" s="66">
        <f t="shared" ref="PD70:PE70" si="699">SUM(PD58:PD69)</f>
        <v>2709</v>
      </c>
      <c r="PE70" s="64">
        <f t="shared" si="699"/>
        <v>6111</v>
      </c>
      <c r="PF70" s="65"/>
      <c r="PG70" s="66">
        <f t="shared" ref="PG70:PH70" si="700">SUM(PG58:PG69)</f>
        <v>0</v>
      </c>
      <c r="PH70" s="64">
        <f t="shared" si="700"/>
        <v>0</v>
      </c>
      <c r="PI70" s="65"/>
      <c r="PJ70" s="66">
        <f t="shared" ref="PJ70:PK70" si="701">SUM(PJ58:PJ69)</f>
        <v>0</v>
      </c>
      <c r="PK70" s="64">
        <f t="shared" si="701"/>
        <v>0</v>
      </c>
      <c r="PL70" s="65"/>
      <c r="PM70" s="66">
        <f t="shared" ref="PM70:PN70" si="702">SUM(PM58:PM69)</f>
        <v>0</v>
      </c>
      <c r="PN70" s="64">
        <f t="shared" si="702"/>
        <v>0</v>
      </c>
      <c r="PO70" s="65"/>
      <c r="PP70" s="66">
        <f t="shared" ref="PP70:PQ70" si="703">SUM(PP58:PP69)</f>
        <v>0</v>
      </c>
      <c r="PQ70" s="64">
        <f t="shared" si="703"/>
        <v>0</v>
      </c>
      <c r="PR70" s="65"/>
      <c r="PS70" s="66">
        <f t="shared" ref="PS70:PT70" si="704">SUM(PS58:PS69)</f>
        <v>0</v>
      </c>
      <c r="PT70" s="64">
        <f t="shared" si="704"/>
        <v>0</v>
      </c>
      <c r="PU70" s="65"/>
      <c r="PV70" s="66">
        <f t="shared" ref="PV70:PW70" si="705">SUM(PV58:PV69)</f>
        <v>99</v>
      </c>
      <c r="PW70" s="64">
        <f t="shared" si="705"/>
        <v>548</v>
      </c>
      <c r="PX70" s="65"/>
      <c r="PY70" s="66">
        <f t="shared" ref="PY70:PZ70" si="706">SUM(PY58:PY69)</f>
        <v>563</v>
      </c>
      <c r="PZ70" s="64">
        <f t="shared" si="706"/>
        <v>3215</v>
      </c>
      <c r="QA70" s="65"/>
      <c r="QB70" s="66">
        <f t="shared" ref="QB70:QC70" si="707">SUM(QB58:QB69)</f>
        <v>0</v>
      </c>
      <c r="QC70" s="64">
        <f t="shared" si="707"/>
        <v>0</v>
      </c>
      <c r="QD70" s="65"/>
      <c r="QE70" s="66">
        <f t="shared" ref="QE70:QF70" si="708">SUM(QE58:QE69)</f>
        <v>3</v>
      </c>
      <c r="QF70" s="64">
        <f t="shared" si="708"/>
        <v>60</v>
      </c>
      <c r="QG70" s="65"/>
      <c r="QH70" s="66">
        <f t="shared" ref="QH70:QI70" si="709">SUM(QH58:QH69)</f>
        <v>0</v>
      </c>
      <c r="QI70" s="64">
        <f t="shared" si="709"/>
        <v>0</v>
      </c>
      <c r="QJ70" s="65"/>
      <c r="QK70" s="66">
        <f t="shared" ref="QK70:QL70" si="710">SUM(QK58:QK69)</f>
        <v>0</v>
      </c>
      <c r="QL70" s="64">
        <f t="shared" si="710"/>
        <v>0</v>
      </c>
      <c r="QM70" s="65"/>
      <c r="QN70" s="66">
        <f t="shared" ref="QN70:QO70" si="711">SUM(QN58:QN69)</f>
        <v>0</v>
      </c>
      <c r="QO70" s="64">
        <f t="shared" si="711"/>
        <v>0</v>
      </c>
      <c r="QP70" s="65"/>
      <c r="QQ70" s="66">
        <f t="shared" ref="QQ70:QR70" si="712">SUM(QQ58:QQ69)</f>
        <v>27500</v>
      </c>
      <c r="QR70" s="64">
        <f t="shared" si="712"/>
        <v>67137</v>
      </c>
      <c r="QS70" s="65"/>
      <c r="QT70" s="66">
        <f t="shared" ref="QT70:QU70" si="713">SUM(QT58:QT69)</f>
        <v>5613</v>
      </c>
      <c r="QU70" s="64">
        <f t="shared" si="713"/>
        <v>14451</v>
      </c>
      <c r="QV70" s="65"/>
      <c r="QW70" s="66">
        <f t="shared" ref="QW70:QX70" si="714">SUM(QW58:QW69)</f>
        <v>448541</v>
      </c>
      <c r="QX70" s="64">
        <f t="shared" si="714"/>
        <v>2457176</v>
      </c>
      <c r="QY70" s="65"/>
      <c r="QZ70" s="102">
        <f t="shared" ref="QZ70:QZ101" si="715">SUM(O70+R70+X70+AA70+AD70+AJ70+AM70+AV70+BQ70+BT70+BW70+BZ70+CC70+CF70+CU70+CX70+DA70+DJ70+DY70+EK70+EQ70+EZ70+EW70+FC70+FF70+FI70+FL70+FO70+FR70+GG70+GJ70+GM70+GS70+GY70+HB70+HK70+HN70+HT70+IF70+IU70+IX70+JA70+JG70+JP70+JS70+JV70+JY70+KB70+KE70+KH70+KQ70+KW70+KZ70+LC70+LL70+LU70+MJ70+MS70+QH70+QE70+QB70+OI70+KT70+CR70+CO70+CL70+BN70+BK70+BH70+I70+F70+MV70+MY70+NB70+NH70+NQ70+NW70+NZ70+OC70+OF70+OL70+EH70+OU70+OX70+PA70+PD70+PP70+PS70+PV70+PY70+QK70+QN70+QQ70+QT70+QW70+KK70+DP70+AY70+ET70+OO70+IC70+NE70+MP70+MM70+MD70+LX70+LI70+HQ70+HH70+GP70+FX70+EN70+DV70+DS70+DG70)</f>
        <v>916277</v>
      </c>
      <c r="RA70" s="103">
        <f t="shared" ref="RA70:RA101" si="716">SUM(P70+S70+Y70+AB70+AE70+AK70+AN70+AW70+BR70+BU70+BX70+CA70+CD70+CG70+CV70+CY70+DB70+DK70+DZ70+EL70+ER70+FA70+EX70+FD70+FG70+FJ70+FM70+FP70+FS70+GH70+GK70+GN70+GT70+GZ70+HC70+HL70+HO70+HU70+IG70+IV70+IY70+JB70+JH70+JQ70+JT70+JW70+JZ70+KC70+KF70+KI70+KR70+KX70+LA70+LD70+LM70+LV70+MK70+MT70+QI70+QF70+QC70+OJ70+KU70+CS70+CP70+CM70+BO70+BL70+BI70+J70+G70+MW70+MZ70+NC70+NI70+NR70+NX70+OA70+OD70+OG70+OM70+EI70+OV70+OY70+PB70+PE70+PQ70+PT70+PW70+PZ70+QL70+QO70+QR70+QU70+QX70+KL70+DQ70+AZ70+EU70+OP70+ID70+NF70+MQ70+MN70+ME70+LY70+LJ70+HR70+HI70+GQ70+FY70+EO70+DW70+DT70+DH70)</f>
        <v>3833526</v>
      </c>
    </row>
    <row r="71" spans="1:469" x14ac:dyDescent="0.3">
      <c r="A71" s="93">
        <v>2009</v>
      </c>
      <c r="B71" s="97" t="s">
        <v>2</v>
      </c>
      <c r="C71" s="16">
        <v>0</v>
      </c>
      <c r="D71" s="42">
        <v>0</v>
      </c>
      <c r="E71" s="18">
        <f t="shared" ref="E71:E82" si="717">IF(C71=0,0,D71/C71*1000)</f>
        <v>0</v>
      </c>
      <c r="F71" s="16">
        <v>0</v>
      </c>
      <c r="G71" s="42">
        <v>0</v>
      </c>
      <c r="H71" s="18">
        <v>0</v>
      </c>
      <c r="I71" s="16">
        <v>0</v>
      </c>
      <c r="J71" s="42">
        <v>0</v>
      </c>
      <c r="K71" s="18">
        <v>0</v>
      </c>
      <c r="L71" s="16"/>
      <c r="M71" s="42"/>
      <c r="N71" s="18"/>
      <c r="O71" s="16">
        <v>0</v>
      </c>
      <c r="P71" s="42">
        <v>0</v>
      </c>
      <c r="Q71" s="18">
        <v>0</v>
      </c>
      <c r="R71" s="16">
        <v>0</v>
      </c>
      <c r="S71" s="42">
        <v>0</v>
      </c>
      <c r="T71" s="18">
        <v>0</v>
      </c>
      <c r="U71" s="16"/>
      <c r="V71" s="42"/>
      <c r="W71" s="18"/>
      <c r="X71" s="16">
        <v>0</v>
      </c>
      <c r="Y71" s="42">
        <v>0</v>
      </c>
      <c r="Z71" s="18">
        <v>0</v>
      </c>
      <c r="AA71" s="16">
        <v>0</v>
      </c>
      <c r="AB71" s="42">
        <v>0</v>
      </c>
      <c r="AC71" s="18">
        <v>0</v>
      </c>
      <c r="AD71" s="16">
        <v>0</v>
      </c>
      <c r="AE71" s="42">
        <v>0</v>
      </c>
      <c r="AF71" s="18">
        <v>0</v>
      </c>
      <c r="AG71" s="16">
        <v>0</v>
      </c>
      <c r="AH71" s="42">
        <v>0</v>
      </c>
      <c r="AI71" s="18">
        <v>0</v>
      </c>
      <c r="AJ71" s="16">
        <v>0</v>
      </c>
      <c r="AK71" s="42">
        <v>0</v>
      </c>
      <c r="AL71" s="18">
        <v>0</v>
      </c>
      <c r="AM71" s="16">
        <v>0</v>
      </c>
      <c r="AN71" s="42">
        <v>0</v>
      </c>
      <c r="AO71" s="18">
        <v>0</v>
      </c>
      <c r="AP71" s="16">
        <v>0</v>
      </c>
      <c r="AQ71" s="42">
        <v>0</v>
      </c>
      <c r="AR71" s="18">
        <f t="shared" ref="AR71:AR82" si="718">IF(AP71=0,0,AQ71/AP71*1000)</f>
        <v>0</v>
      </c>
      <c r="AS71" s="16">
        <v>0</v>
      </c>
      <c r="AT71" s="42">
        <v>0</v>
      </c>
      <c r="AU71" s="18">
        <f t="shared" ref="AU71:AU82" si="719">IF(AS71=0,0,AT71/AS71*1000)</f>
        <v>0</v>
      </c>
      <c r="AV71" s="16">
        <v>0</v>
      </c>
      <c r="AW71" s="42">
        <v>0</v>
      </c>
      <c r="AX71" s="18">
        <v>0</v>
      </c>
      <c r="AY71" s="16">
        <v>0</v>
      </c>
      <c r="AZ71" s="42">
        <v>0</v>
      </c>
      <c r="BA71" s="18">
        <v>0</v>
      </c>
      <c r="BB71" s="16"/>
      <c r="BC71" s="42"/>
      <c r="BD71" s="18"/>
      <c r="BE71" s="16">
        <v>0</v>
      </c>
      <c r="BF71" s="42">
        <v>0</v>
      </c>
      <c r="BG71" s="18">
        <v>0</v>
      </c>
      <c r="BH71" s="16"/>
      <c r="BI71" s="42"/>
      <c r="BJ71" s="18"/>
      <c r="BK71" s="16">
        <v>0</v>
      </c>
      <c r="BL71" s="42">
        <v>0</v>
      </c>
      <c r="BM71" s="18">
        <v>0</v>
      </c>
      <c r="BN71" s="16">
        <v>0</v>
      </c>
      <c r="BO71" s="42">
        <v>0</v>
      </c>
      <c r="BP71" s="18">
        <v>0</v>
      </c>
      <c r="BQ71" s="16">
        <v>0</v>
      </c>
      <c r="BR71" s="42">
        <v>0</v>
      </c>
      <c r="BS71" s="18">
        <v>0</v>
      </c>
      <c r="BT71" s="16">
        <v>0</v>
      </c>
      <c r="BU71" s="42">
        <v>0</v>
      </c>
      <c r="BV71" s="18">
        <v>0</v>
      </c>
      <c r="BW71" s="16">
        <v>0</v>
      </c>
      <c r="BX71" s="42">
        <v>0</v>
      </c>
      <c r="BY71" s="18">
        <v>0</v>
      </c>
      <c r="BZ71" s="16">
        <v>0</v>
      </c>
      <c r="CA71" s="42">
        <v>0</v>
      </c>
      <c r="CB71" s="18">
        <v>0</v>
      </c>
      <c r="CC71" s="16">
        <v>0</v>
      </c>
      <c r="CD71" s="42">
        <v>0</v>
      </c>
      <c r="CE71" s="18">
        <v>0</v>
      </c>
      <c r="CF71" s="16">
        <v>0</v>
      </c>
      <c r="CG71" s="42">
        <v>0</v>
      </c>
      <c r="CH71" s="18">
        <v>0</v>
      </c>
      <c r="CI71" s="16">
        <v>0</v>
      </c>
      <c r="CJ71" s="42">
        <v>0</v>
      </c>
      <c r="CK71" s="18">
        <f t="shared" ref="CK71:CK82" si="720">IF(CI71=0,0,CJ71/CI71*1000)</f>
        <v>0</v>
      </c>
      <c r="CL71" s="16">
        <v>0</v>
      </c>
      <c r="CM71" s="42">
        <v>0</v>
      </c>
      <c r="CN71" s="18">
        <v>0</v>
      </c>
      <c r="CO71" s="16">
        <v>0</v>
      </c>
      <c r="CP71" s="42">
        <v>0</v>
      </c>
      <c r="CQ71" s="18">
        <v>0</v>
      </c>
      <c r="CR71" s="16">
        <v>0</v>
      </c>
      <c r="CS71" s="42">
        <v>0</v>
      </c>
      <c r="CT71" s="18">
        <v>0</v>
      </c>
      <c r="CU71" s="16">
        <v>0</v>
      </c>
      <c r="CV71" s="42">
        <v>0</v>
      </c>
      <c r="CW71" s="18">
        <v>0</v>
      </c>
      <c r="CX71" s="16">
        <v>34</v>
      </c>
      <c r="CY71" s="42">
        <v>75</v>
      </c>
      <c r="CZ71" s="18">
        <f>CY71/CX71*1000</f>
        <v>2205.8823529411766</v>
      </c>
      <c r="DA71" s="16">
        <v>0</v>
      </c>
      <c r="DB71" s="42">
        <v>0</v>
      </c>
      <c r="DC71" s="18">
        <v>0</v>
      </c>
      <c r="DD71" s="16">
        <v>0</v>
      </c>
      <c r="DE71" s="42">
        <v>0</v>
      </c>
      <c r="DF71" s="18">
        <f t="shared" ref="DF71:DF82" si="721">IF(DD71=0,0,DE71/DD71*1000)</f>
        <v>0</v>
      </c>
      <c r="DG71" s="16">
        <v>0</v>
      </c>
      <c r="DH71" s="42">
        <v>0</v>
      </c>
      <c r="DI71" s="18">
        <v>0</v>
      </c>
      <c r="DJ71" s="16">
        <v>0</v>
      </c>
      <c r="DK71" s="42">
        <v>0</v>
      </c>
      <c r="DL71" s="18">
        <v>0</v>
      </c>
      <c r="DM71" s="16">
        <v>0</v>
      </c>
      <c r="DN71" s="42">
        <v>0</v>
      </c>
      <c r="DO71" s="18">
        <f t="shared" ref="DO71:DO82" si="722">IF(DM71=0,0,DN71/DM71*1000)</f>
        <v>0</v>
      </c>
      <c r="DP71" s="16">
        <v>0</v>
      </c>
      <c r="DQ71" s="42">
        <v>0</v>
      </c>
      <c r="DR71" s="18">
        <v>0</v>
      </c>
      <c r="DS71" s="16">
        <v>0</v>
      </c>
      <c r="DT71" s="42">
        <v>0</v>
      </c>
      <c r="DU71" s="18">
        <v>0</v>
      </c>
      <c r="DV71" s="16">
        <v>0</v>
      </c>
      <c r="DW71" s="42">
        <v>0</v>
      </c>
      <c r="DX71" s="18">
        <v>0</v>
      </c>
      <c r="DY71" s="16">
        <v>0</v>
      </c>
      <c r="DZ71" s="42">
        <v>0</v>
      </c>
      <c r="EA71" s="18">
        <v>0</v>
      </c>
      <c r="EB71" s="16"/>
      <c r="EC71" s="42"/>
      <c r="ED71" s="18"/>
      <c r="EE71" s="16">
        <v>0</v>
      </c>
      <c r="EF71" s="42">
        <v>0</v>
      </c>
      <c r="EG71" s="18">
        <v>0</v>
      </c>
      <c r="EH71" s="16">
        <v>0</v>
      </c>
      <c r="EI71" s="42">
        <v>0</v>
      </c>
      <c r="EJ71" s="18">
        <v>0</v>
      </c>
      <c r="EK71" s="16">
        <v>0</v>
      </c>
      <c r="EL71" s="42">
        <v>0</v>
      </c>
      <c r="EM71" s="18">
        <v>0</v>
      </c>
      <c r="EN71" s="16">
        <v>0</v>
      </c>
      <c r="EO71" s="42">
        <v>0</v>
      </c>
      <c r="EP71" s="18">
        <v>0</v>
      </c>
      <c r="EQ71" s="16">
        <v>0</v>
      </c>
      <c r="ER71" s="42">
        <v>0</v>
      </c>
      <c r="ES71" s="18">
        <v>0</v>
      </c>
      <c r="ET71" s="16">
        <v>0</v>
      </c>
      <c r="EU71" s="42">
        <v>0</v>
      </c>
      <c r="EV71" s="18">
        <v>0</v>
      </c>
      <c r="EW71" s="16">
        <v>0</v>
      </c>
      <c r="EX71" s="42">
        <v>0</v>
      </c>
      <c r="EY71" s="18">
        <v>0</v>
      </c>
      <c r="EZ71" s="16">
        <v>0</v>
      </c>
      <c r="FA71" s="42">
        <v>0</v>
      </c>
      <c r="FB71" s="18">
        <v>0</v>
      </c>
      <c r="FC71" s="16">
        <v>0</v>
      </c>
      <c r="FD71" s="42">
        <v>0</v>
      </c>
      <c r="FE71" s="18">
        <v>0</v>
      </c>
      <c r="FF71" s="16">
        <v>0</v>
      </c>
      <c r="FG71" s="42">
        <v>0</v>
      </c>
      <c r="FH71" s="18">
        <v>0</v>
      </c>
      <c r="FI71" s="16">
        <v>0</v>
      </c>
      <c r="FJ71" s="42">
        <v>3</v>
      </c>
      <c r="FK71" s="18">
        <v>0</v>
      </c>
      <c r="FL71" s="16">
        <v>0</v>
      </c>
      <c r="FM71" s="42">
        <v>0</v>
      </c>
      <c r="FN71" s="18">
        <v>0</v>
      </c>
      <c r="FO71" s="16">
        <v>43</v>
      </c>
      <c r="FP71" s="42">
        <v>117</v>
      </c>
      <c r="FQ71" s="18">
        <f>FP71/FO71*1000</f>
        <v>2720.9302325581393</v>
      </c>
      <c r="FR71" s="16">
        <v>0</v>
      </c>
      <c r="FS71" s="42">
        <v>0</v>
      </c>
      <c r="FT71" s="18">
        <v>0</v>
      </c>
      <c r="FU71" s="16">
        <v>0</v>
      </c>
      <c r="FV71" s="42">
        <v>0</v>
      </c>
      <c r="FW71" s="18">
        <f t="shared" ref="FW71:FW82" si="723">IF(FU71=0,0,FV71/FU71*1000)</f>
        <v>0</v>
      </c>
      <c r="FX71" s="16">
        <v>0</v>
      </c>
      <c r="FY71" s="42">
        <v>0</v>
      </c>
      <c r="FZ71" s="18">
        <v>0</v>
      </c>
      <c r="GA71" s="16">
        <v>0</v>
      </c>
      <c r="GB71" s="42">
        <v>0</v>
      </c>
      <c r="GC71" s="18">
        <f t="shared" ref="GC71:GC82" si="724">IF(GA71=0,0,GB71/GA71*1000)</f>
        <v>0</v>
      </c>
      <c r="GD71" s="16">
        <v>0</v>
      </c>
      <c r="GE71" s="42">
        <v>0</v>
      </c>
      <c r="GF71" s="18">
        <v>0</v>
      </c>
      <c r="GG71" s="16">
        <v>0</v>
      </c>
      <c r="GH71" s="42">
        <v>0</v>
      </c>
      <c r="GI71" s="18">
        <v>0</v>
      </c>
      <c r="GJ71" s="16">
        <v>0</v>
      </c>
      <c r="GK71" s="42">
        <v>0</v>
      </c>
      <c r="GL71" s="18">
        <v>0</v>
      </c>
      <c r="GM71" s="16">
        <v>0</v>
      </c>
      <c r="GN71" s="42">
        <v>0</v>
      </c>
      <c r="GO71" s="18">
        <v>0</v>
      </c>
      <c r="GP71" s="16">
        <v>0</v>
      </c>
      <c r="GQ71" s="42">
        <v>0</v>
      </c>
      <c r="GR71" s="18">
        <v>0</v>
      </c>
      <c r="GS71" s="16">
        <v>0</v>
      </c>
      <c r="GT71" s="42">
        <v>0</v>
      </c>
      <c r="GU71" s="18">
        <v>0</v>
      </c>
      <c r="GV71" s="16">
        <v>0</v>
      </c>
      <c r="GW71" s="42">
        <v>0</v>
      </c>
      <c r="GX71" s="18">
        <v>0</v>
      </c>
      <c r="GY71" s="16">
        <v>0</v>
      </c>
      <c r="GZ71" s="42">
        <v>0</v>
      </c>
      <c r="HA71" s="18">
        <v>0</v>
      </c>
      <c r="HB71" s="16">
        <v>0</v>
      </c>
      <c r="HC71" s="42">
        <v>0</v>
      </c>
      <c r="HD71" s="18">
        <v>0</v>
      </c>
      <c r="HE71" s="16">
        <v>0</v>
      </c>
      <c r="HF71" s="42">
        <v>0</v>
      </c>
      <c r="HG71" s="18">
        <v>0</v>
      </c>
      <c r="HH71" s="16">
        <v>0</v>
      </c>
      <c r="HI71" s="42">
        <v>0</v>
      </c>
      <c r="HJ71" s="18">
        <v>0</v>
      </c>
      <c r="HK71" s="16">
        <v>58365</v>
      </c>
      <c r="HL71" s="42">
        <v>165905</v>
      </c>
      <c r="HM71" s="18">
        <f>HL71/HK71*1000</f>
        <v>2842.542619720723</v>
      </c>
      <c r="HN71" s="16">
        <v>0</v>
      </c>
      <c r="HO71" s="42">
        <v>0</v>
      </c>
      <c r="HP71" s="18">
        <v>0</v>
      </c>
      <c r="HQ71" s="16">
        <v>0</v>
      </c>
      <c r="HR71" s="42">
        <v>0</v>
      </c>
      <c r="HS71" s="18">
        <v>0</v>
      </c>
      <c r="HT71" s="16">
        <v>0</v>
      </c>
      <c r="HU71" s="42">
        <v>0</v>
      </c>
      <c r="HV71" s="18">
        <v>0</v>
      </c>
      <c r="HW71" s="16">
        <v>0</v>
      </c>
      <c r="HX71" s="42">
        <v>0</v>
      </c>
      <c r="HY71" s="18">
        <v>0</v>
      </c>
      <c r="HZ71" s="16">
        <v>0</v>
      </c>
      <c r="IA71" s="42">
        <v>0</v>
      </c>
      <c r="IB71" s="18">
        <v>0</v>
      </c>
      <c r="IC71" s="16">
        <v>0</v>
      </c>
      <c r="ID71" s="42">
        <v>0</v>
      </c>
      <c r="IE71" s="18">
        <v>0</v>
      </c>
      <c r="IF71" s="16">
        <v>0</v>
      </c>
      <c r="IG71" s="42">
        <v>0</v>
      </c>
      <c r="IH71" s="18">
        <v>0</v>
      </c>
      <c r="II71" s="16"/>
      <c r="IJ71" s="42"/>
      <c r="IK71" s="18"/>
      <c r="IL71" s="16">
        <v>0</v>
      </c>
      <c r="IM71" s="42">
        <v>0</v>
      </c>
      <c r="IN71" s="18">
        <f t="shared" ref="IN71:IN82" si="725">IF(IL71=0,0,IM71/IL71*1000)</f>
        <v>0</v>
      </c>
      <c r="IO71" s="16">
        <v>0</v>
      </c>
      <c r="IP71" s="42">
        <v>0</v>
      </c>
      <c r="IQ71" s="18">
        <f t="shared" ref="IQ71:IQ82" si="726">IF(IO71=0,0,IP71/IO71*1000)</f>
        <v>0</v>
      </c>
      <c r="IR71" s="16">
        <v>0</v>
      </c>
      <c r="IS71" s="42">
        <v>0</v>
      </c>
      <c r="IT71" s="18">
        <f t="shared" ref="IT71:IT82" si="727">IF(IR71=0,0,IS71/IR71*1000)</f>
        <v>0</v>
      </c>
      <c r="IU71" s="16">
        <v>0</v>
      </c>
      <c r="IV71" s="42">
        <v>0</v>
      </c>
      <c r="IW71" s="18">
        <v>0</v>
      </c>
      <c r="IX71" s="16">
        <v>1</v>
      </c>
      <c r="IY71" s="42">
        <v>14</v>
      </c>
      <c r="IZ71" s="18">
        <f t="shared" ref="IZ71:IZ82" si="728">IY71/IX71*1000</f>
        <v>14000</v>
      </c>
      <c r="JA71" s="16">
        <v>0</v>
      </c>
      <c r="JB71" s="42">
        <v>0</v>
      </c>
      <c r="JC71" s="18">
        <v>0</v>
      </c>
      <c r="JD71" s="16"/>
      <c r="JE71" s="42"/>
      <c r="JF71" s="18"/>
      <c r="JG71" s="16">
        <v>0</v>
      </c>
      <c r="JH71" s="42">
        <v>0</v>
      </c>
      <c r="JI71" s="18">
        <v>0</v>
      </c>
      <c r="JJ71" s="16">
        <v>0</v>
      </c>
      <c r="JK71" s="42">
        <v>0</v>
      </c>
      <c r="JL71" s="18">
        <f t="shared" ref="JL71:JL82" si="729">IF(JJ71=0,0,JK71/JJ71*1000)</f>
        <v>0</v>
      </c>
      <c r="JM71" s="16"/>
      <c r="JN71" s="42"/>
      <c r="JO71" s="18"/>
      <c r="JP71" s="16">
        <v>688</v>
      </c>
      <c r="JQ71" s="42">
        <v>2087</v>
      </c>
      <c r="JR71" s="18">
        <f t="shared" ref="JR71:JR78" si="730">JQ71/JP71*1000</f>
        <v>3033.4302325581393</v>
      </c>
      <c r="JS71" s="16">
        <v>3</v>
      </c>
      <c r="JT71" s="42">
        <v>156</v>
      </c>
      <c r="JU71" s="18">
        <f t="shared" ref="JU71:JU77" si="731">JT71/JS71*1000</f>
        <v>52000</v>
      </c>
      <c r="JV71" s="16">
        <v>0</v>
      </c>
      <c r="JW71" s="42">
        <v>0</v>
      </c>
      <c r="JX71" s="18">
        <v>0</v>
      </c>
      <c r="JY71" s="16">
        <v>0</v>
      </c>
      <c r="JZ71" s="42">
        <v>0</v>
      </c>
      <c r="KA71" s="18">
        <v>0</v>
      </c>
      <c r="KB71" s="16">
        <v>0</v>
      </c>
      <c r="KC71" s="42">
        <v>0</v>
      </c>
      <c r="KD71" s="18">
        <v>0</v>
      </c>
      <c r="KE71" s="16">
        <v>8148</v>
      </c>
      <c r="KF71" s="42">
        <v>20324</v>
      </c>
      <c r="KG71" s="18">
        <f t="shared" ref="KG71:KG82" si="732">KF71/KE71*1000</f>
        <v>2494.3544428080509</v>
      </c>
      <c r="KH71" s="16">
        <v>0</v>
      </c>
      <c r="KI71" s="42">
        <v>0</v>
      </c>
      <c r="KJ71" s="18">
        <v>0</v>
      </c>
      <c r="KK71" s="16">
        <v>0</v>
      </c>
      <c r="KL71" s="42">
        <v>0</v>
      </c>
      <c r="KM71" s="18">
        <v>0</v>
      </c>
      <c r="KN71" s="16">
        <v>0</v>
      </c>
      <c r="KO71" s="42">
        <v>0</v>
      </c>
      <c r="KP71" s="18">
        <v>0</v>
      </c>
      <c r="KQ71" s="16">
        <v>0</v>
      </c>
      <c r="KR71" s="42">
        <v>0</v>
      </c>
      <c r="KS71" s="18">
        <v>0</v>
      </c>
      <c r="KT71" s="16">
        <v>0</v>
      </c>
      <c r="KU71" s="42">
        <v>0</v>
      </c>
      <c r="KV71" s="18">
        <v>0</v>
      </c>
      <c r="KW71" s="16">
        <v>0</v>
      </c>
      <c r="KX71" s="42">
        <v>0</v>
      </c>
      <c r="KY71" s="18">
        <v>0</v>
      </c>
      <c r="KZ71" s="16">
        <v>0</v>
      </c>
      <c r="LA71" s="42">
        <v>0</v>
      </c>
      <c r="LB71" s="18">
        <v>0</v>
      </c>
      <c r="LC71" s="16">
        <v>0</v>
      </c>
      <c r="LD71" s="42">
        <v>0</v>
      </c>
      <c r="LE71" s="18">
        <v>0</v>
      </c>
      <c r="LF71" s="16">
        <v>0</v>
      </c>
      <c r="LG71" s="42">
        <v>0</v>
      </c>
      <c r="LH71" s="18">
        <f t="shared" ref="LH71:LH82" si="733">IF(LF71=0,0,LG71/LF71*1000)</f>
        <v>0</v>
      </c>
      <c r="LI71" s="16">
        <v>0</v>
      </c>
      <c r="LJ71" s="42">
        <v>0</v>
      </c>
      <c r="LK71" s="18">
        <v>0</v>
      </c>
      <c r="LL71" s="16">
        <v>0</v>
      </c>
      <c r="LM71" s="42">
        <v>0</v>
      </c>
      <c r="LN71" s="18">
        <v>0</v>
      </c>
      <c r="LO71" s="16">
        <v>0</v>
      </c>
      <c r="LP71" s="42">
        <v>0</v>
      </c>
      <c r="LQ71" s="18">
        <f t="shared" ref="LQ71:LQ82" si="734">IF(LO71=0,0,LP71/LO71*1000)</f>
        <v>0</v>
      </c>
      <c r="LR71" s="16">
        <v>0</v>
      </c>
      <c r="LS71" s="42">
        <v>0</v>
      </c>
      <c r="LT71" s="18">
        <v>0</v>
      </c>
      <c r="LU71" s="16">
        <v>0</v>
      </c>
      <c r="LV71" s="42">
        <v>0</v>
      </c>
      <c r="LW71" s="18">
        <v>0</v>
      </c>
      <c r="LX71" s="16">
        <v>0</v>
      </c>
      <c r="LY71" s="42">
        <v>0</v>
      </c>
      <c r="LZ71" s="18">
        <v>0</v>
      </c>
      <c r="MA71" s="16">
        <v>0</v>
      </c>
      <c r="MB71" s="42">
        <v>0</v>
      </c>
      <c r="MC71" s="18">
        <f t="shared" ref="MC71:MC82" si="735">IF(MA71=0,0,MB71/MA71*1000)</f>
        <v>0</v>
      </c>
      <c r="MD71" s="16">
        <v>0</v>
      </c>
      <c r="ME71" s="42">
        <v>0</v>
      </c>
      <c r="MF71" s="18">
        <v>0</v>
      </c>
      <c r="MG71" s="16">
        <v>0</v>
      </c>
      <c r="MH71" s="42">
        <v>0</v>
      </c>
      <c r="MI71" s="18">
        <v>0</v>
      </c>
      <c r="MJ71" s="16">
        <v>4</v>
      </c>
      <c r="MK71" s="42">
        <v>12</v>
      </c>
      <c r="ML71" s="18">
        <f t="shared" ref="ML71:ML82" si="736">MK71/MJ71*1000</f>
        <v>3000</v>
      </c>
      <c r="MM71" s="16">
        <v>0</v>
      </c>
      <c r="MN71" s="42">
        <v>0</v>
      </c>
      <c r="MO71" s="18">
        <v>0</v>
      </c>
      <c r="MP71" s="16">
        <v>0</v>
      </c>
      <c r="MQ71" s="42">
        <v>0</v>
      </c>
      <c r="MR71" s="18">
        <v>0</v>
      </c>
      <c r="MS71" s="16">
        <v>0</v>
      </c>
      <c r="MT71" s="42">
        <v>0</v>
      </c>
      <c r="MU71" s="18">
        <v>0</v>
      </c>
      <c r="MV71" s="16">
        <v>0</v>
      </c>
      <c r="MW71" s="42">
        <v>0</v>
      </c>
      <c r="MX71" s="18">
        <v>0</v>
      </c>
      <c r="MY71" s="16">
        <v>215</v>
      </c>
      <c r="MZ71" s="42">
        <v>558</v>
      </c>
      <c r="NA71" s="18">
        <f t="shared" ref="NA71:NA79" si="737">MZ71/MY71*1000</f>
        <v>2595.3488372093025</v>
      </c>
      <c r="NB71" s="16">
        <v>0</v>
      </c>
      <c r="NC71" s="42">
        <v>0</v>
      </c>
      <c r="ND71" s="18">
        <v>0</v>
      </c>
      <c r="NE71" s="16">
        <v>0</v>
      </c>
      <c r="NF71" s="42">
        <v>0</v>
      </c>
      <c r="NG71" s="18">
        <v>0</v>
      </c>
      <c r="NH71" s="16">
        <v>0</v>
      </c>
      <c r="NI71" s="42">
        <v>0</v>
      </c>
      <c r="NJ71" s="18">
        <v>0</v>
      </c>
      <c r="NK71" s="16"/>
      <c r="NL71" s="42"/>
      <c r="NM71" s="18"/>
      <c r="NN71" s="16"/>
      <c r="NO71" s="42"/>
      <c r="NP71" s="18"/>
      <c r="NQ71" s="16">
        <v>0</v>
      </c>
      <c r="NR71" s="42">
        <v>0</v>
      </c>
      <c r="NS71" s="18">
        <v>0</v>
      </c>
      <c r="NT71" s="16"/>
      <c r="NU71" s="42"/>
      <c r="NV71" s="18"/>
      <c r="NW71" s="16">
        <v>0</v>
      </c>
      <c r="NX71" s="42">
        <v>0</v>
      </c>
      <c r="NY71" s="18">
        <v>0</v>
      </c>
      <c r="NZ71" s="16">
        <v>0</v>
      </c>
      <c r="OA71" s="42">
        <v>0</v>
      </c>
      <c r="OB71" s="18">
        <v>0</v>
      </c>
      <c r="OC71" s="16">
        <v>0</v>
      </c>
      <c r="OD71" s="42">
        <v>0</v>
      </c>
      <c r="OE71" s="18">
        <v>0</v>
      </c>
      <c r="OF71" s="16">
        <v>0</v>
      </c>
      <c r="OG71" s="42">
        <v>0</v>
      </c>
      <c r="OH71" s="18">
        <v>0</v>
      </c>
      <c r="OI71" s="16">
        <v>0</v>
      </c>
      <c r="OJ71" s="42">
        <v>0</v>
      </c>
      <c r="OK71" s="18">
        <v>0</v>
      </c>
      <c r="OL71" s="16">
        <v>0</v>
      </c>
      <c r="OM71" s="42">
        <v>0</v>
      </c>
      <c r="ON71" s="18">
        <v>0</v>
      </c>
      <c r="OO71" s="16">
        <v>0</v>
      </c>
      <c r="OP71" s="42">
        <v>0</v>
      </c>
      <c r="OQ71" s="18">
        <v>0</v>
      </c>
      <c r="OR71" s="16">
        <v>0</v>
      </c>
      <c r="OS71" s="42">
        <v>0</v>
      </c>
      <c r="OT71" s="18">
        <v>0</v>
      </c>
      <c r="OU71" s="16">
        <v>0</v>
      </c>
      <c r="OV71" s="42">
        <v>0</v>
      </c>
      <c r="OW71" s="18">
        <v>0</v>
      </c>
      <c r="OX71" s="16">
        <v>774</v>
      </c>
      <c r="OY71" s="42">
        <v>2414</v>
      </c>
      <c r="OZ71" s="18">
        <f t="shared" ref="OZ71:OZ72" si="738">OY71/OX71*1000</f>
        <v>3118.8630490956075</v>
      </c>
      <c r="PA71" s="16">
        <v>22</v>
      </c>
      <c r="PB71" s="42">
        <v>160</v>
      </c>
      <c r="PC71" s="18">
        <f t="shared" ref="PC71:PC82" si="739">PB71/PA71*1000</f>
        <v>7272.7272727272721</v>
      </c>
      <c r="PD71" s="16">
        <v>0</v>
      </c>
      <c r="PE71" s="42">
        <v>0</v>
      </c>
      <c r="PF71" s="18">
        <v>0</v>
      </c>
      <c r="PG71" s="16">
        <v>0</v>
      </c>
      <c r="PH71" s="42">
        <v>0</v>
      </c>
      <c r="PI71" s="18">
        <v>0</v>
      </c>
      <c r="PJ71" s="16">
        <v>0</v>
      </c>
      <c r="PK71" s="42">
        <v>0</v>
      </c>
      <c r="PL71" s="18">
        <f t="shared" ref="PL71:PL82" si="740">IF(PJ71=0,0,PK71/PJ71*1000)</f>
        <v>0</v>
      </c>
      <c r="PM71" s="16">
        <v>0</v>
      </c>
      <c r="PN71" s="42">
        <v>0</v>
      </c>
      <c r="PO71" s="18">
        <f t="shared" ref="PO71:PO82" si="741">IF(PM71=0,0,PN71/PM71*1000)</f>
        <v>0</v>
      </c>
      <c r="PP71" s="16">
        <v>0</v>
      </c>
      <c r="PQ71" s="42">
        <v>0</v>
      </c>
      <c r="PR71" s="18">
        <v>0</v>
      </c>
      <c r="PS71" s="16">
        <v>0</v>
      </c>
      <c r="PT71" s="42">
        <v>0</v>
      </c>
      <c r="PU71" s="18">
        <v>0</v>
      </c>
      <c r="PV71" s="16">
        <v>40</v>
      </c>
      <c r="PW71" s="42">
        <v>243</v>
      </c>
      <c r="PX71" s="18">
        <f t="shared" ref="PX71:PX82" si="742">PW71/PV71*1000</f>
        <v>6075</v>
      </c>
      <c r="PY71" s="16">
        <v>144</v>
      </c>
      <c r="PZ71" s="42">
        <v>702</v>
      </c>
      <c r="QA71" s="18">
        <f t="shared" ref="QA71:QA82" si="743">PZ71/PY71*1000</f>
        <v>4875</v>
      </c>
      <c r="QB71" s="16">
        <v>0</v>
      </c>
      <c r="QC71" s="42">
        <v>0</v>
      </c>
      <c r="QD71" s="18">
        <v>0</v>
      </c>
      <c r="QE71" s="16">
        <v>0</v>
      </c>
      <c r="QF71" s="42">
        <v>5</v>
      </c>
      <c r="QG71" s="18">
        <v>0</v>
      </c>
      <c r="QH71" s="16">
        <v>0</v>
      </c>
      <c r="QI71" s="42">
        <v>0</v>
      </c>
      <c r="QJ71" s="18">
        <v>0</v>
      </c>
      <c r="QK71" s="16">
        <v>0</v>
      </c>
      <c r="QL71" s="42">
        <v>0</v>
      </c>
      <c r="QM71" s="18">
        <v>0</v>
      </c>
      <c r="QN71" s="16">
        <v>0</v>
      </c>
      <c r="QO71" s="42">
        <v>0</v>
      </c>
      <c r="QP71" s="18">
        <v>0</v>
      </c>
      <c r="QQ71" s="16">
        <v>0</v>
      </c>
      <c r="QR71" s="42">
        <v>0</v>
      </c>
      <c r="QS71" s="18">
        <v>0</v>
      </c>
      <c r="QT71" s="16">
        <v>8283</v>
      </c>
      <c r="QU71" s="42">
        <v>29210</v>
      </c>
      <c r="QV71" s="18">
        <f t="shared" ref="QV71:QV82" si="744">QU71/QT71*1000</f>
        <v>3526.5000603646022</v>
      </c>
      <c r="QW71" s="16">
        <v>58408</v>
      </c>
      <c r="QX71" s="42">
        <v>129614</v>
      </c>
      <c r="QY71" s="18">
        <f t="shared" ref="QY71:QY82" si="745">QX71/QW71*1000</f>
        <v>2219.1138200246542</v>
      </c>
      <c r="QZ71" s="12">
        <f t="shared" si="715"/>
        <v>135172</v>
      </c>
      <c r="RA71" s="9">
        <f t="shared" si="716"/>
        <v>351599</v>
      </c>
    </row>
    <row r="72" spans="1:469" x14ac:dyDescent="0.3">
      <c r="A72" s="98">
        <v>2009</v>
      </c>
      <c r="B72" s="94" t="s">
        <v>3</v>
      </c>
      <c r="C72" s="12">
        <v>0</v>
      </c>
      <c r="D72" s="4">
        <v>0</v>
      </c>
      <c r="E72" s="9">
        <f t="shared" si="717"/>
        <v>0</v>
      </c>
      <c r="F72" s="12">
        <v>0</v>
      </c>
      <c r="G72" s="4">
        <v>0</v>
      </c>
      <c r="H72" s="9">
        <v>0</v>
      </c>
      <c r="I72" s="12">
        <v>0</v>
      </c>
      <c r="J72" s="4">
        <v>0</v>
      </c>
      <c r="K72" s="9">
        <v>0</v>
      </c>
      <c r="L72" s="12"/>
      <c r="M72" s="4"/>
      <c r="N72" s="9"/>
      <c r="O72" s="12">
        <v>0</v>
      </c>
      <c r="P72" s="4">
        <v>0</v>
      </c>
      <c r="Q72" s="9">
        <v>0</v>
      </c>
      <c r="R72" s="12">
        <v>109</v>
      </c>
      <c r="S72" s="4">
        <v>522</v>
      </c>
      <c r="T72" s="9">
        <f t="shared" ref="T72:T82" si="746">S72/R72*1000</f>
        <v>4788.9908256880735</v>
      </c>
      <c r="U72" s="12"/>
      <c r="V72" s="4"/>
      <c r="W72" s="9"/>
      <c r="X72" s="12">
        <v>0</v>
      </c>
      <c r="Y72" s="4">
        <v>0</v>
      </c>
      <c r="Z72" s="9">
        <v>0</v>
      </c>
      <c r="AA72" s="12">
        <v>0</v>
      </c>
      <c r="AB72" s="4">
        <v>0</v>
      </c>
      <c r="AC72" s="9">
        <v>0</v>
      </c>
      <c r="AD72" s="12">
        <v>0</v>
      </c>
      <c r="AE72" s="4">
        <v>0</v>
      </c>
      <c r="AF72" s="9">
        <v>0</v>
      </c>
      <c r="AG72" s="12">
        <v>0</v>
      </c>
      <c r="AH72" s="4">
        <v>0</v>
      </c>
      <c r="AI72" s="9">
        <v>0</v>
      </c>
      <c r="AJ72" s="12">
        <v>0</v>
      </c>
      <c r="AK72" s="4">
        <v>0</v>
      </c>
      <c r="AL72" s="9">
        <v>0</v>
      </c>
      <c r="AM72" s="12">
        <v>0</v>
      </c>
      <c r="AN72" s="4">
        <v>0</v>
      </c>
      <c r="AO72" s="9">
        <v>0</v>
      </c>
      <c r="AP72" s="12">
        <v>0</v>
      </c>
      <c r="AQ72" s="4">
        <v>0</v>
      </c>
      <c r="AR72" s="9">
        <f t="shared" si="718"/>
        <v>0</v>
      </c>
      <c r="AS72" s="12">
        <v>0</v>
      </c>
      <c r="AT72" s="4">
        <v>0</v>
      </c>
      <c r="AU72" s="9">
        <f t="shared" si="719"/>
        <v>0</v>
      </c>
      <c r="AV72" s="12">
        <v>0</v>
      </c>
      <c r="AW72" s="4">
        <v>0</v>
      </c>
      <c r="AX72" s="9">
        <v>0</v>
      </c>
      <c r="AY72" s="12">
        <v>0</v>
      </c>
      <c r="AZ72" s="4">
        <v>0</v>
      </c>
      <c r="BA72" s="9">
        <v>0</v>
      </c>
      <c r="BB72" s="12"/>
      <c r="BC72" s="4"/>
      <c r="BD72" s="9"/>
      <c r="BE72" s="12">
        <v>0</v>
      </c>
      <c r="BF72" s="4">
        <v>0</v>
      </c>
      <c r="BG72" s="9">
        <v>0</v>
      </c>
      <c r="BH72" s="12"/>
      <c r="BI72" s="4"/>
      <c r="BJ72" s="9"/>
      <c r="BK72" s="12">
        <v>0</v>
      </c>
      <c r="BL72" s="4">
        <v>0</v>
      </c>
      <c r="BM72" s="9">
        <v>0</v>
      </c>
      <c r="BN72" s="12">
        <v>0</v>
      </c>
      <c r="BO72" s="4">
        <v>0</v>
      </c>
      <c r="BP72" s="9">
        <v>0</v>
      </c>
      <c r="BQ72" s="12">
        <v>0</v>
      </c>
      <c r="BR72" s="4">
        <v>0</v>
      </c>
      <c r="BS72" s="9">
        <v>0</v>
      </c>
      <c r="BT72" s="12">
        <v>0</v>
      </c>
      <c r="BU72" s="4">
        <v>0</v>
      </c>
      <c r="BV72" s="9">
        <v>0</v>
      </c>
      <c r="BW72" s="12">
        <v>0</v>
      </c>
      <c r="BX72" s="4">
        <v>0</v>
      </c>
      <c r="BY72" s="9">
        <v>0</v>
      </c>
      <c r="BZ72" s="12">
        <v>0</v>
      </c>
      <c r="CA72" s="4">
        <v>0</v>
      </c>
      <c r="CB72" s="9">
        <v>0</v>
      </c>
      <c r="CC72" s="12">
        <v>0</v>
      </c>
      <c r="CD72" s="4">
        <v>0</v>
      </c>
      <c r="CE72" s="9">
        <v>0</v>
      </c>
      <c r="CF72" s="12">
        <v>0</v>
      </c>
      <c r="CG72" s="4">
        <v>0</v>
      </c>
      <c r="CH72" s="9">
        <v>0</v>
      </c>
      <c r="CI72" s="12">
        <v>0</v>
      </c>
      <c r="CJ72" s="4">
        <v>0</v>
      </c>
      <c r="CK72" s="9">
        <f t="shared" si="720"/>
        <v>0</v>
      </c>
      <c r="CL72" s="12">
        <v>0</v>
      </c>
      <c r="CM72" s="4">
        <v>0</v>
      </c>
      <c r="CN72" s="9">
        <v>0</v>
      </c>
      <c r="CO72" s="12">
        <v>0</v>
      </c>
      <c r="CP72" s="4">
        <v>0</v>
      </c>
      <c r="CQ72" s="9">
        <v>0</v>
      </c>
      <c r="CR72" s="12">
        <v>0</v>
      </c>
      <c r="CS72" s="4">
        <v>0</v>
      </c>
      <c r="CT72" s="9">
        <v>0</v>
      </c>
      <c r="CU72" s="12">
        <v>0</v>
      </c>
      <c r="CV72" s="4">
        <v>0</v>
      </c>
      <c r="CW72" s="9">
        <v>0</v>
      </c>
      <c r="CX72" s="12">
        <v>291</v>
      </c>
      <c r="CY72" s="4">
        <v>968</v>
      </c>
      <c r="CZ72" s="9">
        <f t="shared" ref="CZ72:CZ82" si="747">CY72/CX72*1000</f>
        <v>3326.4604810996566</v>
      </c>
      <c r="DA72" s="12">
        <v>0</v>
      </c>
      <c r="DB72" s="4">
        <v>0</v>
      </c>
      <c r="DC72" s="9">
        <v>0</v>
      </c>
      <c r="DD72" s="12">
        <v>0</v>
      </c>
      <c r="DE72" s="4">
        <v>0</v>
      </c>
      <c r="DF72" s="9">
        <f t="shared" si="721"/>
        <v>0</v>
      </c>
      <c r="DG72" s="12">
        <v>0</v>
      </c>
      <c r="DH72" s="4">
        <v>0</v>
      </c>
      <c r="DI72" s="9">
        <v>0</v>
      </c>
      <c r="DJ72" s="12">
        <v>0</v>
      </c>
      <c r="DK72" s="4">
        <v>0</v>
      </c>
      <c r="DL72" s="9">
        <v>0</v>
      </c>
      <c r="DM72" s="12">
        <v>0</v>
      </c>
      <c r="DN72" s="4">
        <v>0</v>
      </c>
      <c r="DO72" s="9">
        <f t="shared" si="722"/>
        <v>0</v>
      </c>
      <c r="DP72" s="12">
        <v>0</v>
      </c>
      <c r="DQ72" s="4">
        <v>0</v>
      </c>
      <c r="DR72" s="9">
        <v>0</v>
      </c>
      <c r="DS72" s="12">
        <v>0</v>
      </c>
      <c r="DT72" s="4">
        <v>0</v>
      </c>
      <c r="DU72" s="9">
        <v>0</v>
      </c>
      <c r="DV72" s="12">
        <v>0</v>
      </c>
      <c r="DW72" s="4">
        <v>0</v>
      </c>
      <c r="DX72" s="9">
        <v>0</v>
      </c>
      <c r="DY72" s="12">
        <v>0</v>
      </c>
      <c r="DZ72" s="4">
        <v>0</v>
      </c>
      <c r="EA72" s="9">
        <v>0</v>
      </c>
      <c r="EB72" s="12"/>
      <c r="EC72" s="4"/>
      <c r="ED72" s="9"/>
      <c r="EE72" s="12">
        <v>0</v>
      </c>
      <c r="EF72" s="4">
        <v>0</v>
      </c>
      <c r="EG72" s="9">
        <v>0</v>
      </c>
      <c r="EH72" s="12">
        <v>0</v>
      </c>
      <c r="EI72" s="4">
        <v>0</v>
      </c>
      <c r="EJ72" s="9">
        <v>0</v>
      </c>
      <c r="EK72" s="12">
        <v>0</v>
      </c>
      <c r="EL72" s="4">
        <v>0</v>
      </c>
      <c r="EM72" s="9">
        <v>0</v>
      </c>
      <c r="EN72" s="12">
        <v>0</v>
      </c>
      <c r="EO72" s="4">
        <v>0</v>
      </c>
      <c r="EP72" s="9">
        <v>0</v>
      </c>
      <c r="EQ72" s="12">
        <v>0</v>
      </c>
      <c r="ER72" s="4">
        <v>0</v>
      </c>
      <c r="ES72" s="9">
        <v>0</v>
      </c>
      <c r="ET72" s="12">
        <v>0</v>
      </c>
      <c r="EU72" s="4">
        <v>0</v>
      </c>
      <c r="EV72" s="9">
        <v>0</v>
      </c>
      <c r="EW72" s="12">
        <v>0</v>
      </c>
      <c r="EX72" s="4">
        <v>0</v>
      </c>
      <c r="EY72" s="9">
        <v>0</v>
      </c>
      <c r="EZ72" s="12">
        <v>0</v>
      </c>
      <c r="FA72" s="4">
        <v>0</v>
      </c>
      <c r="FB72" s="9">
        <v>0</v>
      </c>
      <c r="FC72" s="12">
        <v>0</v>
      </c>
      <c r="FD72" s="4">
        <v>0</v>
      </c>
      <c r="FE72" s="9">
        <v>0</v>
      </c>
      <c r="FF72" s="12">
        <v>452</v>
      </c>
      <c r="FG72" s="4">
        <v>1583</v>
      </c>
      <c r="FH72" s="9">
        <f t="shared" ref="FH72:FH82" si="748">FG72/FF72*1000</f>
        <v>3502.212389380531</v>
      </c>
      <c r="FI72" s="12">
        <v>0</v>
      </c>
      <c r="FJ72" s="4">
        <v>0</v>
      </c>
      <c r="FK72" s="9">
        <v>0</v>
      </c>
      <c r="FL72" s="12">
        <v>0</v>
      </c>
      <c r="FM72" s="4">
        <v>0</v>
      </c>
      <c r="FN72" s="9">
        <v>0</v>
      </c>
      <c r="FO72" s="12">
        <v>0</v>
      </c>
      <c r="FP72" s="4">
        <v>0</v>
      </c>
      <c r="FQ72" s="9">
        <v>0</v>
      </c>
      <c r="FR72" s="12">
        <v>0</v>
      </c>
      <c r="FS72" s="4">
        <v>0</v>
      </c>
      <c r="FT72" s="9">
        <v>0</v>
      </c>
      <c r="FU72" s="12">
        <v>0</v>
      </c>
      <c r="FV72" s="4">
        <v>0</v>
      </c>
      <c r="FW72" s="9">
        <f t="shared" si="723"/>
        <v>0</v>
      </c>
      <c r="FX72" s="12">
        <v>0</v>
      </c>
      <c r="FY72" s="4">
        <v>0</v>
      </c>
      <c r="FZ72" s="9">
        <v>0</v>
      </c>
      <c r="GA72" s="12">
        <v>0</v>
      </c>
      <c r="GB72" s="4">
        <v>0</v>
      </c>
      <c r="GC72" s="9">
        <f t="shared" si="724"/>
        <v>0</v>
      </c>
      <c r="GD72" s="12">
        <v>0</v>
      </c>
      <c r="GE72" s="4">
        <v>0</v>
      </c>
      <c r="GF72" s="9">
        <v>0</v>
      </c>
      <c r="GG72" s="12">
        <v>0</v>
      </c>
      <c r="GH72" s="4">
        <v>0</v>
      </c>
      <c r="GI72" s="9">
        <v>0</v>
      </c>
      <c r="GJ72" s="12">
        <v>0</v>
      </c>
      <c r="GK72" s="4">
        <v>0</v>
      </c>
      <c r="GL72" s="9">
        <v>0</v>
      </c>
      <c r="GM72" s="12">
        <v>0</v>
      </c>
      <c r="GN72" s="4">
        <v>0</v>
      </c>
      <c r="GO72" s="9">
        <v>0</v>
      </c>
      <c r="GP72" s="12">
        <v>0</v>
      </c>
      <c r="GQ72" s="4">
        <v>0</v>
      </c>
      <c r="GR72" s="9">
        <v>0</v>
      </c>
      <c r="GS72" s="12">
        <v>0</v>
      </c>
      <c r="GT72" s="4">
        <v>0</v>
      </c>
      <c r="GU72" s="9">
        <v>0</v>
      </c>
      <c r="GV72" s="12">
        <v>0</v>
      </c>
      <c r="GW72" s="4">
        <v>0</v>
      </c>
      <c r="GX72" s="9">
        <v>0</v>
      </c>
      <c r="GY72" s="12">
        <v>0</v>
      </c>
      <c r="GZ72" s="4">
        <v>0</v>
      </c>
      <c r="HA72" s="9">
        <v>0</v>
      </c>
      <c r="HB72" s="12">
        <v>0</v>
      </c>
      <c r="HC72" s="4">
        <v>0</v>
      </c>
      <c r="HD72" s="9">
        <v>0</v>
      </c>
      <c r="HE72" s="12">
        <v>0</v>
      </c>
      <c r="HF72" s="4">
        <v>0</v>
      </c>
      <c r="HG72" s="9">
        <v>0</v>
      </c>
      <c r="HH72" s="12">
        <v>0</v>
      </c>
      <c r="HI72" s="4">
        <v>0</v>
      </c>
      <c r="HJ72" s="9">
        <v>0</v>
      </c>
      <c r="HK72" s="12">
        <v>81742</v>
      </c>
      <c r="HL72" s="4">
        <v>137523</v>
      </c>
      <c r="HM72" s="9">
        <f t="shared" ref="HM72:HM82" si="749">HL72/HK72*1000</f>
        <v>1682.4031709525091</v>
      </c>
      <c r="HN72" s="12">
        <v>0</v>
      </c>
      <c r="HO72" s="4">
        <v>0</v>
      </c>
      <c r="HP72" s="9">
        <v>0</v>
      </c>
      <c r="HQ72" s="12">
        <v>0</v>
      </c>
      <c r="HR72" s="4">
        <v>0</v>
      </c>
      <c r="HS72" s="9">
        <v>0</v>
      </c>
      <c r="HT72" s="12">
        <v>0</v>
      </c>
      <c r="HU72" s="4">
        <v>0</v>
      </c>
      <c r="HV72" s="9">
        <v>0</v>
      </c>
      <c r="HW72" s="12">
        <v>0</v>
      </c>
      <c r="HX72" s="4">
        <v>0</v>
      </c>
      <c r="HY72" s="9">
        <v>0</v>
      </c>
      <c r="HZ72" s="12">
        <v>0</v>
      </c>
      <c r="IA72" s="4">
        <v>0</v>
      </c>
      <c r="IB72" s="9">
        <v>0</v>
      </c>
      <c r="IC72" s="12">
        <v>0</v>
      </c>
      <c r="ID72" s="4">
        <v>0</v>
      </c>
      <c r="IE72" s="9">
        <v>0</v>
      </c>
      <c r="IF72" s="12">
        <v>0</v>
      </c>
      <c r="IG72" s="4">
        <v>0</v>
      </c>
      <c r="IH72" s="9">
        <v>0</v>
      </c>
      <c r="II72" s="12"/>
      <c r="IJ72" s="4"/>
      <c r="IK72" s="9"/>
      <c r="IL72" s="12">
        <v>0</v>
      </c>
      <c r="IM72" s="4">
        <v>0</v>
      </c>
      <c r="IN72" s="9">
        <f t="shared" si="725"/>
        <v>0</v>
      </c>
      <c r="IO72" s="12">
        <v>0</v>
      </c>
      <c r="IP72" s="4">
        <v>0</v>
      </c>
      <c r="IQ72" s="9">
        <f t="shared" si="726"/>
        <v>0</v>
      </c>
      <c r="IR72" s="12">
        <v>0</v>
      </c>
      <c r="IS72" s="4">
        <v>0</v>
      </c>
      <c r="IT72" s="9">
        <f t="shared" si="727"/>
        <v>0</v>
      </c>
      <c r="IU72" s="12">
        <v>65</v>
      </c>
      <c r="IV72" s="4">
        <v>187</v>
      </c>
      <c r="IW72" s="9">
        <f t="shared" ref="IW72:IW81" si="750">IV72/IU72*1000</f>
        <v>2876.9230769230771</v>
      </c>
      <c r="IX72" s="12">
        <v>4738</v>
      </c>
      <c r="IY72" s="4">
        <v>10452</v>
      </c>
      <c r="IZ72" s="9">
        <f t="shared" si="728"/>
        <v>2205.9940903334741</v>
      </c>
      <c r="JA72" s="12">
        <v>0</v>
      </c>
      <c r="JB72" s="4">
        <v>0</v>
      </c>
      <c r="JC72" s="9">
        <v>0</v>
      </c>
      <c r="JD72" s="12"/>
      <c r="JE72" s="4"/>
      <c r="JF72" s="9"/>
      <c r="JG72" s="12">
        <v>0</v>
      </c>
      <c r="JH72" s="4">
        <v>0</v>
      </c>
      <c r="JI72" s="9">
        <v>0</v>
      </c>
      <c r="JJ72" s="12">
        <v>0</v>
      </c>
      <c r="JK72" s="4">
        <v>0</v>
      </c>
      <c r="JL72" s="9">
        <f t="shared" si="729"/>
        <v>0</v>
      </c>
      <c r="JM72" s="12"/>
      <c r="JN72" s="4"/>
      <c r="JO72" s="9"/>
      <c r="JP72" s="12">
        <v>0</v>
      </c>
      <c r="JQ72" s="4">
        <v>0</v>
      </c>
      <c r="JR72" s="9">
        <v>0</v>
      </c>
      <c r="JS72" s="12">
        <v>0</v>
      </c>
      <c r="JT72" s="4">
        <v>0</v>
      </c>
      <c r="JU72" s="9">
        <v>0</v>
      </c>
      <c r="JV72" s="12">
        <v>0</v>
      </c>
      <c r="JW72" s="4">
        <v>0</v>
      </c>
      <c r="JX72" s="9">
        <v>0</v>
      </c>
      <c r="JY72" s="12">
        <v>0</v>
      </c>
      <c r="JZ72" s="4">
        <v>0</v>
      </c>
      <c r="KA72" s="9">
        <v>0</v>
      </c>
      <c r="KB72" s="12">
        <v>0</v>
      </c>
      <c r="KC72" s="4">
        <v>0</v>
      </c>
      <c r="KD72" s="9">
        <v>0</v>
      </c>
      <c r="KE72" s="12">
        <v>16595</v>
      </c>
      <c r="KF72" s="4">
        <v>33859</v>
      </c>
      <c r="KG72" s="9">
        <f t="shared" si="732"/>
        <v>2040.313347393793</v>
      </c>
      <c r="KH72" s="12">
        <v>0</v>
      </c>
      <c r="KI72" s="4">
        <v>0</v>
      </c>
      <c r="KJ72" s="9">
        <v>0</v>
      </c>
      <c r="KK72" s="12">
        <v>0</v>
      </c>
      <c r="KL72" s="4">
        <v>0</v>
      </c>
      <c r="KM72" s="9">
        <v>0</v>
      </c>
      <c r="KN72" s="12">
        <v>0</v>
      </c>
      <c r="KO72" s="4">
        <v>0</v>
      </c>
      <c r="KP72" s="9">
        <v>0</v>
      </c>
      <c r="KQ72" s="12">
        <v>0</v>
      </c>
      <c r="KR72" s="4">
        <v>0</v>
      </c>
      <c r="KS72" s="9">
        <v>0</v>
      </c>
      <c r="KT72" s="12">
        <v>0</v>
      </c>
      <c r="KU72" s="4">
        <v>0</v>
      </c>
      <c r="KV72" s="9">
        <v>0</v>
      </c>
      <c r="KW72" s="12">
        <v>0</v>
      </c>
      <c r="KX72" s="4">
        <v>0</v>
      </c>
      <c r="KY72" s="9">
        <v>0</v>
      </c>
      <c r="KZ72" s="12">
        <v>0</v>
      </c>
      <c r="LA72" s="4">
        <v>0</v>
      </c>
      <c r="LB72" s="9">
        <v>0</v>
      </c>
      <c r="LC72" s="12">
        <v>0</v>
      </c>
      <c r="LD72" s="4">
        <v>0</v>
      </c>
      <c r="LE72" s="9">
        <v>0</v>
      </c>
      <c r="LF72" s="12">
        <v>0</v>
      </c>
      <c r="LG72" s="4">
        <v>0</v>
      </c>
      <c r="LH72" s="9">
        <f t="shared" si="733"/>
        <v>0</v>
      </c>
      <c r="LI72" s="12">
        <v>0</v>
      </c>
      <c r="LJ72" s="4">
        <v>0</v>
      </c>
      <c r="LK72" s="9">
        <v>0</v>
      </c>
      <c r="LL72" s="12">
        <v>0</v>
      </c>
      <c r="LM72" s="4">
        <v>0</v>
      </c>
      <c r="LN72" s="9">
        <v>0</v>
      </c>
      <c r="LO72" s="12">
        <v>0</v>
      </c>
      <c r="LP72" s="4">
        <v>0</v>
      </c>
      <c r="LQ72" s="9">
        <f t="shared" si="734"/>
        <v>0</v>
      </c>
      <c r="LR72" s="12">
        <v>0</v>
      </c>
      <c r="LS72" s="4">
        <v>0</v>
      </c>
      <c r="LT72" s="9">
        <v>0</v>
      </c>
      <c r="LU72" s="12">
        <v>0</v>
      </c>
      <c r="LV72" s="4">
        <v>0</v>
      </c>
      <c r="LW72" s="9">
        <v>0</v>
      </c>
      <c r="LX72" s="12">
        <v>0</v>
      </c>
      <c r="LY72" s="4">
        <v>0</v>
      </c>
      <c r="LZ72" s="9">
        <v>0</v>
      </c>
      <c r="MA72" s="12">
        <v>0</v>
      </c>
      <c r="MB72" s="4">
        <v>0</v>
      </c>
      <c r="MC72" s="9">
        <f t="shared" si="735"/>
        <v>0</v>
      </c>
      <c r="MD72" s="12">
        <v>0</v>
      </c>
      <c r="ME72" s="4">
        <v>0</v>
      </c>
      <c r="MF72" s="9">
        <v>0</v>
      </c>
      <c r="MG72" s="12">
        <v>0</v>
      </c>
      <c r="MH72" s="4">
        <v>0</v>
      </c>
      <c r="MI72" s="9">
        <v>0</v>
      </c>
      <c r="MJ72" s="12">
        <v>0</v>
      </c>
      <c r="MK72" s="4">
        <v>12</v>
      </c>
      <c r="ML72" s="9">
        <v>0</v>
      </c>
      <c r="MM72" s="12">
        <v>0</v>
      </c>
      <c r="MN72" s="4">
        <v>0</v>
      </c>
      <c r="MO72" s="9">
        <v>0</v>
      </c>
      <c r="MP72" s="12">
        <v>0</v>
      </c>
      <c r="MQ72" s="4">
        <v>0</v>
      </c>
      <c r="MR72" s="9">
        <v>0</v>
      </c>
      <c r="MS72" s="12">
        <v>0</v>
      </c>
      <c r="MT72" s="4">
        <v>0</v>
      </c>
      <c r="MU72" s="9">
        <v>0</v>
      </c>
      <c r="MV72" s="12">
        <v>0</v>
      </c>
      <c r="MW72" s="4">
        <v>0</v>
      </c>
      <c r="MX72" s="9">
        <v>0</v>
      </c>
      <c r="MY72" s="12">
        <v>0</v>
      </c>
      <c r="MZ72" s="4">
        <v>0</v>
      </c>
      <c r="NA72" s="9">
        <v>0</v>
      </c>
      <c r="NB72" s="12">
        <v>0</v>
      </c>
      <c r="NC72" s="4">
        <v>0</v>
      </c>
      <c r="ND72" s="9">
        <v>0</v>
      </c>
      <c r="NE72" s="12">
        <v>0</v>
      </c>
      <c r="NF72" s="4">
        <v>0</v>
      </c>
      <c r="NG72" s="9">
        <v>0</v>
      </c>
      <c r="NH72" s="12">
        <v>0</v>
      </c>
      <c r="NI72" s="4">
        <v>0</v>
      </c>
      <c r="NJ72" s="9">
        <v>0</v>
      </c>
      <c r="NK72" s="12"/>
      <c r="NL72" s="4"/>
      <c r="NM72" s="9"/>
      <c r="NN72" s="12"/>
      <c r="NO72" s="4"/>
      <c r="NP72" s="9"/>
      <c r="NQ72" s="12">
        <v>0</v>
      </c>
      <c r="NR72" s="4">
        <v>0</v>
      </c>
      <c r="NS72" s="9">
        <v>0</v>
      </c>
      <c r="NT72" s="12"/>
      <c r="NU72" s="221"/>
      <c r="NV72" s="9"/>
      <c r="NW72" s="12">
        <v>0</v>
      </c>
      <c r="NX72" s="4">
        <v>0</v>
      </c>
      <c r="NY72" s="9">
        <v>0</v>
      </c>
      <c r="NZ72" s="12">
        <v>0</v>
      </c>
      <c r="OA72" s="4">
        <v>0</v>
      </c>
      <c r="OB72" s="9">
        <v>0</v>
      </c>
      <c r="OC72" s="12">
        <v>0</v>
      </c>
      <c r="OD72" s="4">
        <v>0</v>
      </c>
      <c r="OE72" s="9">
        <v>0</v>
      </c>
      <c r="OF72" s="12">
        <v>0</v>
      </c>
      <c r="OG72" s="4">
        <v>0</v>
      </c>
      <c r="OH72" s="9">
        <v>0</v>
      </c>
      <c r="OI72" s="12">
        <v>0</v>
      </c>
      <c r="OJ72" s="4">
        <v>0</v>
      </c>
      <c r="OK72" s="9">
        <v>0</v>
      </c>
      <c r="OL72" s="12">
        <v>0</v>
      </c>
      <c r="OM72" s="4">
        <v>0</v>
      </c>
      <c r="ON72" s="9">
        <v>0</v>
      </c>
      <c r="OO72" s="12">
        <v>0</v>
      </c>
      <c r="OP72" s="4">
        <v>0</v>
      </c>
      <c r="OQ72" s="9">
        <v>0</v>
      </c>
      <c r="OR72" s="12">
        <v>0</v>
      </c>
      <c r="OS72" s="4">
        <v>0</v>
      </c>
      <c r="OT72" s="9">
        <v>0</v>
      </c>
      <c r="OU72" s="12">
        <v>0</v>
      </c>
      <c r="OV72" s="4">
        <v>0</v>
      </c>
      <c r="OW72" s="9">
        <v>0</v>
      </c>
      <c r="OX72" s="12">
        <v>17696</v>
      </c>
      <c r="OY72" s="4">
        <v>48358</v>
      </c>
      <c r="OZ72" s="9">
        <f t="shared" si="738"/>
        <v>2732.7079566003617</v>
      </c>
      <c r="PA72" s="12">
        <v>129</v>
      </c>
      <c r="PB72" s="4">
        <v>985</v>
      </c>
      <c r="PC72" s="9">
        <f t="shared" si="739"/>
        <v>7635.6589147286822</v>
      </c>
      <c r="PD72" s="12">
        <v>0</v>
      </c>
      <c r="PE72" s="4">
        <v>0</v>
      </c>
      <c r="PF72" s="9">
        <v>0</v>
      </c>
      <c r="PG72" s="12">
        <v>0</v>
      </c>
      <c r="PH72" s="4">
        <v>0</v>
      </c>
      <c r="PI72" s="9">
        <v>0</v>
      </c>
      <c r="PJ72" s="12">
        <v>0</v>
      </c>
      <c r="PK72" s="4">
        <v>0</v>
      </c>
      <c r="PL72" s="9">
        <f t="shared" si="740"/>
        <v>0</v>
      </c>
      <c r="PM72" s="12">
        <v>0</v>
      </c>
      <c r="PN72" s="4">
        <v>0</v>
      </c>
      <c r="PO72" s="9">
        <f t="shared" si="741"/>
        <v>0</v>
      </c>
      <c r="PP72" s="12">
        <v>0</v>
      </c>
      <c r="PQ72" s="4">
        <v>0</v>
      </c>
      <c r="PR72" s="9">
        <v>0</v>
      </c>
      <c r="PS72" s="12">
        <v>0</v>
      </c>
      <c r="PT72" s="4">
        <v>0</v>
      </c>
      <c r="PU72" s="9">
        <v>0</v>
      </c>
      <c r="PV72" s="12">
        <v>0</v>
      </c>
      <c r="PW72" s="4">
        <v>0</v>
      </c>
      <c r="PX72" s="9">
        <v>0</v>
      </c>
      <c r="PY72" s="12">
        <v>194</v>
      </c>
      <c r="PZ72" s="4">
        <v>970</v>
      </c>
      <c r="QA72" s="9">
        <f t="shared" si="743"/>
        <v>5000</v>
      </c>
      <c r="QB72" s="12">
        <v>0</v>
      </c>
      <c r="QC72" s="4">
        <v>0</v>
      </c>
      <c r="QD72" s="9">
        <v>0</v>
      </c>
      <c r="QE72" s="12">
        <v>1</v>
      </c>
      <c r="QF72" s="4">
        <v>2</v>
      </c>
      <c r="QG72" s="9">
        <f t="shared" ref="QG72" si="751">QF72/QE72*1000</f>
        <v>2000</v>
      </c>
      <c r="QH72" s="12">
        <v>0</v>
      </c>
      <c r="QI72" s="4">
        <v>0</v>
      </c>
      <c r="QJ72" s="9">
        <v>0</v>
      </c>
      <c r="QK72" s="12">
        <v>0</v>
      </c>
      <c r="QL72" s="4">
        <v>0</v>
      </c>
      <c r="QM72" s="9">
        <v>0</v>
      </c>
      <c r="QN72" s="12">
        <v>0</v>
      </c>
      <c r="QO72" s="4">
        <v>0</v>
      </c>
      <c r="QP72" s="9">
        <v>0</v>
      </c>
      <c r="QQ72" s="12">
        <v>0</v>
      </c>
      <c r="QR72" s="4">
        <v>0</v>
      </c>
      <c r="QS72" s="9">
        <v>0</v>
      </c>
      <c r="QT72" s="12">
        <v>13521</v>
      </c>
      <c r="QU72" s="4">
        <v>46364</v>
      </c>
      <c r="QV72" s="9">
        <f t="shared" si="744"/>
        <v>3429.036313882109</v>
      </c>
      <c r="QW72" s="12">
        <v>51380</v>
      </c>
      <c r="QX72" s="4">
        <v>91169</v>
      </c>
      <c r="QY72" s="9">
        <f t="shared" si="745"/>
        <v>1774.4063838069289</v>
      </c>
      <c r="QZ72" s="12">
        <f t="shared" si="715"/>
        <v>186913</v>
      </c>
      <c r="RA72" s="9">
        <f t="shared" si="716"/>
        <v>372954</v>
      </c>
    </row>
    <row r="73" spans="1:469" x14ac:dyDescent="0.3">
      <c r="A73" s="98">
        <v>2009</v>
      </c>
      <c r="B73" s="94" t="s">
        <v>4</v>
      </c>
      <c r="C73" s="12">
        <v>0</v>
      </c>
      <c r="D73" s="4">
        <v>0</v>
      </c>
      <c r="E73" s="9">
        <f t="shared" si="717"/>
        <v>0</v>
      </c>
      <c r="F73" s="12">
        <v>0</v>
      </c>
      <c r="G73" s="4">
        <v>0</v>
      </c>
      <c r="H73" s="9">
        <v>0</v>
      </c>
      <c r="I73" s="12">
        <v>0</v>
      </c>
      <c r="J73" s="4">
        <v>0</v>
      </c>
      <c r="K73" s="9">
        <v>0</v>
      </c>
      <c r="L73" s="12"/>
      <c r="M73" s="4"/>
      <c r="N73" s="9"/>
      <c r="O73" s="12">
        <v>0</v>
      </c>
      <c r="P73" s="4">
        <v>0</v>
      </c>
      <c r="Q73" s="9">
        <v>0</v>
      </c>
      <c r="R73" s="12">
        <v>688</v>
      </c>
      <c r="S73" s="4">
        <v>1772</v>
      </c>
      <c r="T73" s="9">
        <f t="shared" si="746"/>
        <v>2575.5813953488373</v>
      </c>
      <c r="U73" s="12"/>
      <c r="V73" s="4"/>
      <c r="W73" s="9"/>
      <c r="X73" s="12">
        <v>1</v>
      </c>
      <c r="Y73" s="4">
        <v>90</v>
      </c>
      <c r="Z73" s="9">
        <f t="shared" ref="Z73" si="752">Y73/X73*1000</f>
        <v>90000</v>
      </c>
      <c r="AA73" s="12">
        <v>0</v>
      </c>
      <c r="AB73" s="4">
        <v>0</v>
      </c>
      <c r="AC73" s="9">
        <v>0</v>
      </c>
      <c r="AD73" s="12">
        <v>8</v>
      </c>
      <c r="AE73" s="4">
        <v>34</v>
      </c>
      <c r="AF73" s="9">
        <f t="shared" ref="AF73" si="753">AE73/AD73*1000</f>
        <v>4250</v>
      </c>
      <c r="AG73" s="12">
        <v>0</v>
      </c>
      <c r="AH73" s="4">
        <v>0</v>
      </c>
      <c r="AI73" s="9">
        <v>0</v>
      </c>
      <c r="AJ73" s="12">
        <v>0</v>
      </c>
      <c r="AK73" s="4">
        <v>0</v>
      </c>
      <c r="AL73" s="9">
        <v>0</v>
      </c>
      <c r="AM73" s="12">
        <v>0</v>
      </c>
      <c r="AN73" s="4">
        <v>0</v>
      </c>
      <c r="AO73" s="9">
        <v>0</v>
      </c>
      <c r="AP73" s="12">
        <v>0</v>
      </c>
      <c r="AQ73" s="4">
        <v>0</v>
      </c>
      <c r="AR73" s="9">
        <f t="shared" si="718"/>
        <v>0</v>
      </c>
      <c r="AS73" s="12">
        <v>0</v>
      </c>
      <c r="AT73" s="4">
        <v>0</v>
      </c>
      <c r="AU73" s="9">
        <f t="shared" si="719"/>
        <v>0</v>
      </c>
      <c r="AV73" s="12">
        <v>0</v>
      </c>
      <c r="AW73" s="4">
        <v>0</v>
      </c>
      <c r="AX73" s="9">
        <v>0</v>
      </c>
      <c r="AY73" s="12">
        <v>0</v>
      </c>
      <c r="AZ73" s="4">
        <v>0</v>
      </c>
      <c r="BA73" s="9">
        <v>0</v>
      </c>
      <c r="BB73" s="12"/>
      <c r="BC73" s="4"/>
      <c r="BD73" s="9"/>
      <c r="BE73" s="12">
        <v>0</v>
      </c>
      <c r="BF73" s="4">
        <v>0</v>
      </c>
      <c r="BG73" s="9">
        <v>0</v>
      </c>
      <c r="BH73" s="12"/>
      <c r="BI73" s="4"/>
      <c r="BJ73" s="9"/>
      <c r="BK73" s="12">
        <v>0</v>
      </c>
      <c r="BL73" s="4">
        <v>0</v>
      </c>
      <c r="BM73" s="9">
        <v>0</v>
      </c>
      <c r="BN73" s="12">
        <v>0</v>
      </c>
      <c r="BO73" s="4">
        <v>0</v>
      </c>
      <c r="BP73" s="9">
        <v>0</v>
      </c>
      <c r="BQ73" s="12">
        <v>0</v>
      </c>
      <c r="BR73" s="4">
        <v>0</v>
      </c>
      <c r="BS73" s="9">
        <v>0</v>
      </c>
      <c r="BT73" s="12">
        <v>0</v>
      </c>
      <c r="BU73" s="4">
        <v>0</v>
      </c>
      <c r="BV73" s="9">
        <v>0</v>
      </c>
      <c r="BW73" s="12">
        <v>0</v>
      </c>
      <c r="BX73" s="4">
        <v>0</v>
      </c>
      <c r="BY73" s="9">
        <v>0</v>
      </c>
      <c r="BZ73" s="12">
        <v>0</v>
      </c>
      <c r="CA73" s="4">
        <v>0</v>
      </c>
      <c r="CB73" s="9">
        <v>0</v>
      </c>
      <c r="CC73" s="12">
        <v>0</v>
      </c>
      <c r="CD73" s="4">
        <v>0</v>
      </c>
      <c r="CE73" s="9">
        <v>0</v>
      </c>
      <c r="CF73" s="12">
        <v>0</v>
      </c>
      <c r="CG73" s="4">
        <v>0</v>
      </c>
      <c r="CH73" s="9">
        <v>0</v>
      </c>
      <c r="CI73" s="12">
        <v>0</v>
      </c>
      <c r="CJ73" s="4">
        <v>0</v>
      </c>
      <c r="CK73" s="9">
        <f t="shared" si="720"/>
        <v>0</v>
      </c>
      <c r="CL73" s="12">
        <v>0</v>
      </c>
      <c r="CM73" s="4">
        <v>0</v>
      </c>
      <c r="CN73" s="9">
        <v>0</v>
      </c>
      <c r="CO73" s="12">
        <v>0</v>
      </c>
      <c r="CP73" s="4">
        <v>0</v>
      </c>
      <c r="CQ73" s="9">
        <v>0</v>
      </c>
      <c r="CR73" s="12">
        <v>0</v>
      </c>
      <c r="CS73" s="4">
        <v>0</v>
      </c>
      <c r="CT73" s="9">
        <v>0</v>
      </c>
      <c r="CU73" s="12">
        <v>0</v>
      </c>
      <c r="CV73" s="4">
        <v>0</v>
      </c>
      <c r="CW73" s="9">
        <v>0</v>
      </c>
      <c r="CX73" s="12">
        <v>1591</v>
      </c>
      <c r="CY73" s="4">
        <v>4203</v>
      </c>
      <c r="CZ73" s="9">
        <f t="shared" si="747"/>
        <v>2641.7347580138276</v>
      </c>
      <c r="DA73" s="12">
        <v>0</v>
      </c>
      <c r="DB73" s="4">
        <v>0</v>
      </c>
      <c r="DC73" s="9">
        <v>0</v>
      </c>
      <c r="DD73" s="12">
        <v>0</v>
      </c>
      <c r="DE73" s="4">
        <v>0</v>
      </c>
      <c r="DF73" s="9">
        <f t="shared" si="721"/>
        <v>0</v>
      </c>
      <c r="DG73" s="12">
        <v>0</v>
      </c>
      <c r="DH73" s="4">
        <v>0</v>
      </c>
      <c r="DI73" s="9">
        <v>0</v>
      </c>
      <c r="DJ73" s="12">
        <v>0</v>
      </c>
      <c r="DK73" s="4">
        <v>0</v>
      </c>
      <c r="DL73" s="9">
        <v>0</v>
      </c>
      <c r="DM73" s="12">
        <v>0</v>
      </c>
      <c r="DN73" s="4">
        <v>0</v>
      </c>
      <c r="DO73" s="9">
        <f t="shared" si="722"/>
        <v>0</v>
      </c>
      <c r="DP73" s="12">
        <v>0</v>
      </c>
      <c r="DQ73" s="4">
        <v>0</v>
      </c>
      <c r="DR73" s="9">
        <v>0</v>
      </c>
      <c r="DS73" s="12">
        <v>0</v>
      </c>
      <c r="DT73" s="4">
        <v>0</v>
      </c>
      <c r="DU73" s="9">
        <v>0</v>
      </c>
      <c r="DV73" s="12">
        <v>0</v>
      </c>
      <c r="DW73" s="4">
        <v>0</v>
      </c>
      <c r="DX73" s="9">
        <v>0</v>
      </c>
      <c r="DY73" s="12">
        <v>0</v>
      </c>
      <c r="DZ73" s="4">
        <v>0</v>
      </c>
      <c r="EA73" s="9">
        <v>0</v>
      </c>
      <c r="EB73" s="12"/>
      <c r="EC73" s="4"/>
      <c r="ED73" s="9"/>
      <c r="EE73" s="12">
        <v>0</v>
      </c>
      <c r="EF73" s="4">
        <v>0</v>
      </c>
      <c r="EG73" s="9">
        <v>0</v>
      </c>
      <c r="EH73" s="12">
        <v>0</v>
      </c>
      <c r="EI73" s="4">
        <v>0</v>
      </c>
      <c r="EJ73" s="9">
        <v>0</v>
      </c>
      <c r="EK73" s="12">
        <v>0</v>
      </c>
      <c r="EL73" s="4">
        <v>0</v>
      </c>
      <c r="EM73" s="9">
        <v>0</v>
      </c>
      <c r="EN73" s="12">
        <v>0</v>
      </c>
      <c r="EO73" s="4">
        <v>0</v>
      </c>
      <c r="EP73" s="9">
        <v>0</v>
      </c>
      <c r="EQ73" s="12">
        <v>0</v>
      </c>
      <c r="ER73" s="4">
        <v>0</v>
      </c>
      <c r="ES73" s="9">
        <v>0</v>
      </c>
      <c r="ET73" s="12">
        <v>0</v>
      </c>
      <c r="EU73" s="4">
        <v>0</v>
      </c>
      <c r="EV73" s="9">
        <v>0</v>
      </c>
      <c r="EW73" s="12">
        <v>0</v>
      </c>
      <c r="EX73" s="4">
        <v>0</v>
      </c>
      <c r="EY73" s="9">
        <v>0</v>
      </c>
      <c r="EZ73" s="12">
        <v>0</v>
      </c>
      <c r="FA73" s="4">
        <v>0</v>
      </c>
      <c r="FB73" s="9">
        <v>0</v>
      </c>
      <c r="FC73" s="12">
        <v>0</v>
      </c>
      <c r="FD73" s="4">
        <v>0</v>
      </c>
      <c r="FE73" s="9">
        <v>0</v>
      </c>
      <c r="FF73" s="12">
        <v>537</v>
      </c>
      <c r="FG73" s="4">
        <v>1901</v>
      </c>
      <c r="FH73" s="9">
        <f t="shared" si="748"/>
        <v>3540.0372439478588</v>
      </c>
      <c r="FI73" s="12">
        <v>0</v>
      </c>
      <c r="FJ73" s="4">
        <v>0</v>
      </c>
      <c r="FK73" s="9">
        <v>0</v>
      </c>
      <c r="FL73" s="12">
        <v>0</v>
      </c>
      <c r="FM73" s="4">
        <v>0</v>
      </c>
      <c r="FN73" s="9">
        <v>0</v>
      </c>
      <c r="FO73" s="12">
        <v>0</v>
      </c>
      <c r="FP73" s="4">
        <v>0</v>
      </c>
      <c r="FQ73" s="9">
        <v>0</v>
      </c>
      <c r="FR73" s="12">
        <v>0</v>
      </c>
      <c r="FS73" s="4">
        <v>0</v>
      </c>
      <c r="FT73" s="9">
        <v>0</v>
      </c>
      <c r="FU73" s="12">
        <v>0</v>
      </c>
      <c r="FV73" s="4">
        <v>0</v>
      </c>
      <c r="FW73" s="9">
        <f t="shared" si="723"/>
        <v>0</v>
      </c>
      <c r="FX73" s="12">
        <v>0</v>
      </c>
      <c r="FY73" s="4">
        <v>0</v>
      </c>
      <c r="FZ73" s="9">
        <v>0</v>
      </c>
      <c r="GA73" s="12">
        <v>0</v>
      </c>
      <c r="GB73" s="4">
        <v>0</v>
      </c>
      <c r="GC73" s="9">
        <f t="shared" si="724"/>
        <v>0</v>
      </c>
      <c r="GD73" s="12">
        <v>0</v>
      </c>
      <c r="GE73" s="4">
        <v>0</v>
      </c>
      <c r="GF73" s="9">
        <v>0</v>
      </c>
      <c r="GG73" s="12">
        <v>0</v>
      </c>
      <c r="GH73" s="4">
        <v>0</v>
      </c>
      <c r="GI73" s="9">
        <v>0</v>
      </c>
      <c r="GJ73" s="12">
        <v>0</v>
      </c>
      <c r="GK73" s="4">
        <v>0</v>
      </c>
      <c r="GL73" s="9">
        <v>0</v>
      </c>
      <c r="GM73" s="12">
        <v>0</v>
      </c>
      <c r="GN73" s="4">
        <v>0</v>
      </c>
      <c r="GO73" s="9">
        <v>0</v>
      </c>
      <c r="GP73" s="12">
        <v>0</v>
      </c>
      <c r="GQ73" s="4">
        <v>0</v>
      </c>
      <c r="GR73" s="9">
        <v>0</v>
      </c>
      <c r="GS73" s="12">
        <v>0</v>
      </c>
      <c r="GT73" s="4">
        <v>0</v>
      </c>
      <c r="GU73" s="9">
        <v>0</v>
      </c>
      <c r="GV73" s="12">
        <v>0</v>
      </c>
      <c r="GW73" s="4">
        <v>0</v>
      </c>
      <c r="GX73" s="9">
        <v>0</v>
      </c>
      <c r="GY73" s="12">
        <v>0</v>
      </c>
      <c r="GZ73" s="4">
        <v>0</v>
      </c>
      <c r="HA73" s="9">
        <v>0</v>
      </c>
      <c r="HB73" s="12">
        <v>0</v>
      </c>
      <c r="HC73" s="4">
        <v>0</v>
      </c>
      <c r="HD73" s="9">
        <v>0</v>
      </c>
      <c r="HE73" s="12">
        <v>0</v>
      </c>
      <c r="HF73" s="4">
        <v>0</v>
      </c>
      <c r="HG73" s="9">
        <v>0</v>
      </c>
      <c r="HH73" s="12">
        <v>0</v>
      </c>
      <c r="HI73" s="4">
        <v>0</v>
      </c>
      <c r="HJ73" s="9">
        <v>0</v>
      </c>
      <c r="HK73" s="12">
        <v>131568</v>
      </c>
      <c r="HL73" s="4">
        <v>307026</v>
      </c>
      <c r="HM73" s="9">
        <f t="shared" si="749"/>
        <v>2333.5917548340021</v>
      </c>
      <c r="HN73" s="12">
        <v>0</v>
      </c>
      <c r="HO73" s="4">
        <v>0</v>
      </c>
      <c r="HP73" s="9">
        <v>0</v>
      </c>
      <c r="HQ73" s="12">
        <v>0</v>
      </c>
      <c r="HR73" s="4">
        <v>0</v>
      </c>
      <c r="HS73" s="9">
        <v>0</v>
      </c>
      <c r="HT73" s="12">
        <v>0</v>
      </c>
      <c r="HU73" s="4">
        <v>0</v>
      </c>
      <c r="HV73" s="9">
        <v>0</v>
      </c>
      <c r="HW73" s="12">
        <v>0</v>
      </c>
      <c r="HX73" s="4">
        <v>0</v>
      </c>
      <c r="HY73" s="9">
        <v>0</v>
      </c>
      <c r="HZ73" s="12">
        <v>0</v>
      </c>
      <c r="IA73" s="4">
        <v>0</v>
      </c>
      <c r="IB73" s="9">
        <v>0</v>
      </c>
      <c r="IC73" s="12">
        <v>0</v>
      </c>
      <c r="ID73" s="4">
        <v>0</v>
      </c>
      <c r="IE73" s="9">
        <v>0</v>
      </c>
      <c r="IF73" s="12">
        <v>0</v>
      </c>
      <c r="IG73" s="4">
        <v>0</v>
      </c>
      <c r="IH73" s="9">
        <v>0</v>
      </c>
      <c r="II73" s="12"/>
      <c r="IJ73" s="4"/>
      <c r="IK73" s="9"/>
      <c r="IL73" s="12">
        <v>0</v>
      </c>
      <c r="IM73" s="4">
        <v>0</v>
      </c>
      <c r="IN73" s="9">
        <f t="shared" si="725"/>
        <v>0</v>
      </c>
      <c r="IO73" s="12">
        <v>0</v>
      </c>
      <c r="IP73" s="4">
        <v>0</v>
      </c>
      <c r="IQ73" s="9">
        <f t="shared" si="726"/>
        <v>0</v>
      </c>
      <c r="IR73" s="12">
        <v>0</v>
      </c>
      <c r="IS73" s="4">
        <v>0</v>
      </c>
      <c r="IT73" s="9">
        <f t="shared" si="727"/>
        <v>0</v>
      </c>
      <c r="IU73" s="12">
        <v>64</v>
      </c>
      <c r="IV73" s="4">
        <v>170</v>
      </c>
      <c r="IW73" s="9">
        <f t="shared" si="750"/>
        <v>2656.25</v>
      </c>
      <c r="IX73" s="12">
        <v>5220</v>
      </c>
      <c r="IY73" s="4">
        <v>10808</v>
      </c>
      <c r="IZ73" s="9">
        <f t="shared" si="728"/>
        <v>2070.4980842911878</v>
      </c>
      <c r="JA73" s="12">
        <v>0</v>
      </c>
      <c r="JB73" s="4">
        <v>0</v>
      </c>
      <c r="JC73" s="9">
        <v>0</v>
      </c>
      <c r="JD73" s="12"/>
      <c r="JE73" s="4"/>
      <c r="JF73" s="9"/>
      <c r="JG73" s="12">
        <v>0</v>
      </c>
      <c r="JH73" s="4">
        <v>0</v>
      </c>
      <c r="JI73" s="9">
        <v>0</v>
      </c>
      <c r="JJ73" s="12">
        <v>0</v>
      </c>
      <c r="JK73" s="4">
        <v>0</v>
      </c>
      <c r="JL73" s="9">
        <f t="shared" si="729"/>
        <v>0</v>
      </c>
      <c r="JM73" s="12"/>
      <c r="JN73" s="4"/>
      <c r="JO73" s="9"/>
      <c r="JP73" s="12">
        <v>0</v>
      </c>
      <c r="JQ73" s="4">
        <v>0</v>
      </c>
      <c r="JR73" s="9">
        <v>0</v>
      </c>
      <c r="JS73" s="12">
        <v>0</v>
      </c>
      <c r="JT73" s="4">
        <v>0</v>
      </c>
      <c r="JU73" s="9">
        <v>0</v>
      </c>
      <c r="JV73" s="12">
        <v>0</v>
      </c>
      <c r="JW73" s="4">
        <v>0</v>
      </c>
      <c r="JX73" s="9">
        <v>0</v>
      </c>
      <c r="JY73" s="12">
        <v>0</v>
      </c>
      <c r="JZ73" s="4">
        <v>0</v>
      </c>
      <c r="KA73" s="9">
        <v>0</v>
      </c>
      <c r="KB73" s="12">
        <v>0</v>
      </c>
      <c r="KC73" s="4">
        <v>0</v>
      </c>
      <c r="KD73" s="9">
        <v>0</v>
      </c>
      <c r="KE73" s="12">
        <v>14884</v>
      </c>
      <c r="KF73" s="4">
        <v>32659</v>
      </c>
      <c r="KG73" s="9">
        <f t="shared" si="732"/>
        <v>2194.2354205858637</v>
      </c>
      <c r="KH73" s="12">
        <v>0</v>
      </c>
      <c r="KI73" s="4">
        <v>0</v>
      </c>
      <c r="KJ73" s="9">
        <v>0</v>
      </c>
      <c r="KK73" s="12">
        <v>0</v>
      </c>
      <c r="KL73" s="4">
        <v>0</v>
      </c>
      <c r="KM73" s="9">
        <v>0</v>
      </c>
      <c r="KN73" s="12">
        <v>0</v>
      </c>
      <c r="KO73" s="4">
        <v>0</v>
      </c>
      <c r="KP73" s="9">
        <v>0</v>
      </c>
      <c r="KQ73" s="12">
        <v>0</v>
      </c>
      <c r="KR73" s="4">
        <v>0</v>
      </c>
      <c r="KS73" s="9">
        <v>0</v>
      </c>
      <c r="KT73" s="12">
        <v>0</v>
      </c>
      <c r="KU73" s="4">
        <v>0</v>
      </c>
      <c r="KV73" s="9">
        <v>0</v>
      </c>
      <c r="KW73" s="12">
        <v>0</v>
      </c>
      <c r="KX73" s="4">
        <v>1</v>
      </c>
      <c r="KY73" s="9">
        <v>0</v>
      </c>
      <c r="KZ73" s="12">
        <v>0</v>
      </c>
      <c r="LA73" s="4">
        <v>0</v>
      </c>
      <c r="LB73" s="9">
        <v>0</v>
      </c>
      <c r="LC73" s="12">
        <v>0</v>
      </c>
      <c r="LD73" s="4">
        <v>0</v>
      </c>
      <c r="LE73" s="9">
        <v>0</v>
      </c>
      <c r="LF73" s="12">
        <v>0</v>
      </c>
      <c r="LG73" s="4">
        <v>0</v>
      </c>
      <c r="LH73" s="9">
        <f t="shared" si="733"/>
        <v>0</v>
      </c>
      <c r="LI73" s="12">
        <v>0</v>
      </c>
      <c r="LJ73" s="4">
        <v>0</v>
      </c>
      <c r="LK73" s="9">
        <v>0</v>
      </c>
      <c r="LL73" s="12">
        <v>0</v>
      </c>
      <c r="LM73" s="4">
        <v>0</v>
      </c>
      <c r="LN73" s="9">
        <v>0</v>
      </c>
      <c r="LO73" s="12">
        <v>0</v>
      </c>
      <c r="LP73" s="4">
        <v>0</v>
      </c>
      <c r="LQ73" s="9">
        <f t="shared" si="734"/>
        <v>0</v>
      </c>
      <c r="LR73" s="12">
        <v>0</v>
      </c>
      <c r="LS73" s="4">
        <v>0</v>
      </c>
      <c r="LT73" s="9">
        <v>0</v>
      </c>
      <c r="LU73" s="12">
        <v>0</v>
      </c>
      <c r="LV73" s="4">
        <v>0</v>
      </c>
      <c r="LW73" s="9">
        <v>0</v>
      </c>
      <c r="LX73" s="12">
        <v>0</v>
      </c>
      <c r="LY73" s="4">
        <v>0</v>
      </c>
      <c r="LZ73" s="9">
        <v>0</v>
      </c>
      <c r="MA73" s="12">
        <v>0</v>
      </c>
      <c r="MB73" s="4">
        <v>0</v>
      </c>
      <c r="MC73" s="9">
        <f t="shared" si="735"/>
        <v>0</v>
      </c>
      <c r="MD73" s="12">
        <v>0</v>
      </c>
      <c r="ME73" s="4">
        <v>0</v>
      </c>
      <c r="MF73" s="9">
        <v>0</v>
      </c>
      <c r="MG73" s="12">
        <v>0</v>
      </c>
      <c r="MH73" s="4">
        <v>0</v>
      </c>
      <c r="MI73" s="9">
        <v>0</v>
      </c>
      <c r="MJ73" s="12">
        <v>0</v>
      </c>
      <c r="MK73" s="4">
        <v>0</v>
      </c>
      <c r="ML73" s="9">
        <v>0</v>
      </c>
      <c r="MM73" s="12">
        <v>0</v>
      </c>
      <c r="MN73" s="4">
        <v>0</v>
      </c>
      <c r="MO73" s="9">
        <v>0</v>
      </c>
      <c r="MP73" s="12">
        <v>0</v>
      </c>
      <c r="MQ73" s="4">
        <v>0</v>
      </c>
      <c r="MR73" s="9">
        <v>0</v>
      </c>
      <c r="MS73" s="12">
        <v>0</v>
      </c>
      <c r="MT73" s="4">
        <v>0</v>
      </c>
      <c r="MU73" s="9">
        <v>0</v>
      </c>
      <c r="MV73" s="12">
        <v>0</v>
      </c>
      <c r="MW73" s="4">
        <v>0</v>
      </c>
      <c r="MX73" s="9">
        <v>0</v>
      </c>
      <c r="MY73" s="12">
        <v>0</v>
      </c>
      <c r="MZ73" s="4">
        <v>0</v>
      </c>
      <c r="NA73" s="9">
        <v>0</v>
      </c>
      <c r="NB73" s="12">
        <v>0</v>
      </c>
      <c r="NC73" s="4">
        <v>0</v>
      </c>
      <c r="ND73" s="9">
        <v>0</v>
      </c>
      <c r="NE73" s="12">
        <v>0</v>
      </c>
      <c r="NF73" s="4">
        <v>0</v>
      </c>
      <c r="NG73" s="9">
        <v>0</v>
      </c>
      <c r="NH73" s="12">
        <v>24</v>
      </c>
      <c r="NI73" s="4">
        <v>146</v>
      </c>
      <c r="NJ73" s="9">
        <f t="shared" ref="NJ73:NJ81" si="754">NI73/NH73*1000</f>
        <v>6083.333333333333</v>
      </c>
      <c r="NK73" s="12"/>
      <c r="NL73" s="4"/>
      <c r="NM73" s="9"/>
      <c r="NN73" s="12"/>
      <c r="NO73" s="4"/>
      <c r="NP73" s="9"/>
      <c r="NQ73" s="12">
        <v>0</v>
      </c>
      <c r="NR73" s="4">
        <v>0</v>
      </c>
      <c r="NS73" s="9">
        <v>0</v>
      </c>
      <c r="NT73" s="12"/>
      <c r="NU73" s="221"/>
      <c r="NV73" s="9"/>
      <c r="NW73" s="12">
        <v>0</v>
      </c>
      <c r="NX73" s="4">
        <v>0</v>
      </c>
      <c r="NY73" s="9">
        <v>0</v>
      </c>
      <c r="NZ73" s="12">
        <v>0</v>
      </c>
      <c r="OA73" s="4">
        <v>0</v>
      </c>
      <c r="OB73" s="9">
        <v>0</v>
      </c>
      <c r="OC73" s="12">
        <v>0</v>
      </c>
      <c r="OD73" s="4">
        <v>0</v>
      </c>
      <c r="OE73" s="9">
        <v>0</v>
      </c>
      <c r="OF73" s="12">
        <v>0</v>
      </c>
      <c r="OG73" s="4">
        <v>0</v>
      </c>
      <c r="OH73" s="9">
        <v>0</v>
      </c>
      <c r="OI73" s="12">
        <v>0</v>
      </c>
      <c r="OJ73" s="4">
        <v>0</v>
      </c>
      <c r="OK73" s="9">
        <v>0</v>
      </c>
      <c r="OL73" s="12">
        <v>0</v>
      </c>
      <c r="OM73" s="4">
        <v>0</v>
      </c>
      <c r="ON73" s="9">
        <v>0</v>
      </c>
      <c r="OO73" s="12">
        <v>0</v>
      </c>
      <c r="OP73" s="4">
        <v>0</v>
      </c>
      <c r="OQ73" s="9">
        <v>0</v>
      </c>
      <c r="OR73" s="12">
        <v>0</v>
      </c>
      <c r="OS73" s="4">
        <v>0</v>
      </c>
      <c r="OT73" s="9">
        <v>0</v>
      </c>
      <c r="OU73" s="12">
        <v>0</v>
      </c>
      <c r="OV73" s="4">
        <v>0</v>
      </c>
      <c r="OW73" s="9">
        <v>0</v>
      </c>
      <c r="OX73" s="12">
        <v>-5000</v>
      </c>
      <c r="OY73" s="4">
        <v>-13711</v>
      </c>
      <c r="OZ73" s="9">
        <f>OY73/OX73*-1000</f>
        <v>-2742.2</v>
      </c>
      <c r="PA73" s="12">
        <v>275</v>
      </c>
      <c r="PB73" s="4">
        <v>1839</v>
      </c>
      <c r="PC73" s="9">
        <f t="shared" si="739"/>
        <v>6687.2727272727279</v>
      </c>
      <c r="PD73" s="12">
        <v>0</v>
      </c>
      <c r="PE73" s="4">
        <v>0</v>
      </c>
      <c r="PF73" s="9">
        <v>0</v>
      </c>
      <c r="PG73" s="12">
        <v>0</v>
      </c>
      <c r="PH73" s="4">
        <v>0</v>
      </c>
      <c r="PI73" s="9">
        <v>0</v>
      </c>
      <c r="PJ73" s="12">
        <v>0</v>
      </c>
      <c r="PK73" s="4">
        <v>0</v>
      </c>
      <c r="PL73" s="9">
        <f t="shared" si="740"/>
        <v>0</v>
      </c>
      <c r="PM73" s="12">
        <v>0</v>
      </c>
      <c r="PN73" s="4">
        <v>0</v>
      </c>
      <c r="PO73" s="9">
        <f t="shared" si="741"/>
        <v>0</v>
      </c>
      <c r="PP73" s="12">
        <v>0</v>
      </c>
      <c r="PQ73" s="4">
        <v>0</v>
      </c>
      <c r="PR73" s="9">
        <v>0</v>
      </c>
      <c r="PS73" s="12">
        <v>0</v>
      </c>
      <c r="PT73" s="4">
        <v>0</v>
      </c>
      <c r="PU73" s="9">
        <v>0</v>
      </c>
      <c r="PV73" s="12">
        <v>40</v>
      </c>
      <c r="PW73" s="4">
        <v>264</v>
      </c>
      <c r="PX73" s="9">
        <f t="shared" si="742"/>
        <v>6600</v>
      </c>
      <c r="PY73" s="12">
        <v>99</v>
      </c>
      <c r="PZ73" s="4">
        <v>421</v>
      </c>
      <c r="QA73" s="9">
        <f t="shared" si="743"/>
        <v>4252.5252525252527</v>
      </c>
      <c r="QB73" s="12">
        <v>0</v>
      </c>
      <c r="QC73" s="4">
        <v>2</v>
      </c>
      <c r="QD73" s="9">
        <v>0</v>
      </c>
      <c r="QE73" s="12">
        <v>0</v>
      </c>
      <c r="QF73" s="4">
        <v>1</v>
      </c>
      <c r="QG73" s="9">
        <v>0</v>
      </c>
      <c r="QH73" s="12">
        <v>0</v>
      </c>
      <c r="QI73" s="4">
        <v>0</v>
      </c>
      <c r="QJ73" s="9">
        <v>0</v>
      </c>
      <c r="QK73" s="12">
        <v>0</v>
      </c>
      <c r="QL73" s="4">
        <v>0</v>
      </c>
      <c r="QM73" s="9">
        <v>0</v>
      </c>
      <c r="QN73" s="12">
        <v>0</v>
      </c>
      <c r="QO73" s="4">
        <v>0</v>
      </c>
      <c r="QP73" s="9">
        <v>0</v>
      </c>
      <c r="QQ73" s="12">
        <v>0</v>
      </c>
      <c r="QR73" s="4">
        <v>0</v>
      </c>
      <c r="QS73" s="9">
        <v>0</v>
      </c>
      <c r="QT73" s="12">
        <v>24005</v>
      </c>
      <c r="QU73" s="4">
        <v>90750</v>
      </c>
      <c r="QV73" s="9">
        <f t="shared" si="744"/>
        <v>3780.4624036659029</v>
      </c>
      <c r="QW73" s="12">
        <v>45032</v>
      </c>
      <c r="QX73" s="4">
        <v>89362</v>
      </c>
      <c r="QY73" s="9">
        <f t="shared" si="745"/>
        <v>1984.4110854503465</v>
      </c>
      <c r="QZ73" s="12">
        <f t="shared" si="715"/>
        <v>219036</v>
      </c>
      <c r="RA73" s="9">
        <f t="shared" si="716"/>
        <v>527738</v>
      </c>
    </row>
    <row r="74" spans="1:469" x14ac:dyDescent="0.3">
      <c r="A74" s="98">
        <v>2009</v>
      </c>
      <c r="B74" s="94" t="s">
        <v>5</v>
      </c>
      <c r="C74" s="12">
        <v>0</v>
      </c>
      <c r="D74" s="4">
        <v>0</v>
      </c>
      <c r="E74" s="9">
        <f t="shared" si="717"/>
        <v>0</v>
      </c>
      <c r="F74" s="12">
        <v>0</v>
      </c>
      <c r="G74" s="4">
        <v>0</v>
      </c>
      <c r="H74" s="9">
        <v>0</v>
      </c>
      <c r="I74" s="12">
        <v>0</v>
      </c>
      <c r="J74" s="4">
        <v>0</v>
      </c>
      <c r="K74" s="9">
        <v>0</v>
      </c>
      <c r="L74" s="12"/>
      <c r="M74" s="4"/>
      <c r="N74" s="9"/>
      <c r="O74" s="12">
        <v>0</v>
      </c>
      <c r="P74" s="4">
        <v>0</v>
      </c>
      <c r="Q74" s="9">
        <v>0</v>
      </c>
      <c r="R74" s="12">
        <v>1</v>
      </c>
      <c r="S74" s="4">
        <v>21</v>
      </c>
      <c r="T74" s="9">
        <f t="shared" si="746"/>
        <v>21000</v>
      </c>
      <c r="U74" s="12"/>
      <c r="V74" s="4"/>
      <c r="W74" s="9"/>
      <c r="X74" s="12">
        <v>0</v>
      </c>
      <c r="Y74" s="4">
        <v>0</v>
      </c>
      <c r="Z74" s="9">
        <v>0</v>
      </c>
      <c r="AA74" s="12">
        <v>0</v>
      </c>
      <c r="AB74" s="4">
        <v>0</v>
      </c>
      <c r="AC74" s="9">
        <v>0</v>
      </c>
      <c r="AD74" s="12">
        <v>0</v>
      </c>
      <c r="AE74" s="4">
        <v>0</v>
      </c>
      <c r="AF74" s="9">
        <v>0</v>
      </c>
      <c r="AG74" s="12">
        <v>0</v>
      </c>
      <c r="AH74" s="4">
        <v>0</v>
      </c>
      <c r="AI74" s="9">
        <v>0</v>
      </c>
      <c r="AJ74" s="12">
        <v>0</v>
      </c>
      <c r="AK74" s="4">
        <v>0</v>
      </c>
      <c r="AL74" s="9">
        <v>0</v>
      </c>
      <c r="AM74" s="12">
        <v>24</v>
      </c>
      <c r="AN74" s="4">
        <v>170</v>
      </c>
      <c r="AO74" s="9">
        <f t="shared" ref="AO74:AO81" si="755">AN74/AM74*1000</f>
        <v>7083.333333333333</v>
      </c>
      <c r="AP74" s="12">
        <v>0</v>
      </c>
      <c r="AQ74" s="4">
        <v>0</v>
      </c>
      <c r="AR74" s="9">
        <f t="shared" si="718"/>
        <v>0</v>
      </c>
      <c r="AS74" s="12">
        <v>0</v>
      </c>
      <c r="AT74" s="4">
        <v>0</v>
      </c>
      <c r="AU74" s="9">
        <f t="shared" si="719"/>
        <v>0</v>
      </c>
      <c r="AV74" s="12">
        <v>0</v>
      </c>
      <c r="AW74" s="4">
        <v>0</v>
      </c>
      <c r="AX74" s="9">
        <v>0</v>
      </c>
      <c r="AY74" s="12">
        <v>0</v>
      </c>
      <c r="AZ74" s="4">
        <v>0</v>
      </c>
      <c r="BA74" s="9">
        <v>0</v>
      </c>
      <c r="BB74" s="12"/>
      <c r="BC74" s="4"/>
      <c r="BD74" s="9"/>
      <c r="BE74" s="12">
        <v>0</v>
      </c>
      <c r="BF74" s="4">
        <v>0</v>
      </c>
      <c r="BG74" s="9">
        <v>0</v>
      </c>
      <c r="BH74" s="12"/>
      <c r="BI74" s="4"/>
      <c r="BJ74" s="9"/>
      <c r="BK74" s="12">
        <v>0</v>
      </c>
      <c r="BL74" s="4">
        <v>0</v>
      </c>
      <c r="BM74" s="9">
        <v>0</v>
      </c>
      <c r="BN74" s="12">
        <v>0</v>
      </c>
      <c r="BO74" s="4">
        <v>0</v>
      </c>
      <c r="BP74" s="9">
        <v>0</v>
      </c>
      <c r="BQ74" s="12">
        <v>0</v>
      </c>
      <c r="BR74" s="4">
        <v>0</v>
      </c>
      <c r="BS74" s="9">
        <v>0</v>
      </c>
      <c r="BT74" s="12">
        <v>0</v>
      </c>
      <c r="BU74" s="4">
        <v>0</v>
      </c>
      <c r="BV74" s="9">
        <v>0</v>
      </c>
      <c r="BW74" s="12">
        <v>0</v>
      </c>
      <c r="BX74" s="4">
        <v>0</v>
      </c>
      <c r="BY74" s="9">
        <v>0</v>
      </c>
      <c r="BZ74" s="12">
        <v>0</v>
      </c>
      <c r="CA74" s="4">
        <v>0</v>
      </c>
      <c r="CB74" s="9">
        <v>0</v>
      </c>
      <c r="CC74" s="12">
        <v>0</v>
      </c>
      <c r="CD74" s="4">
        <v>0</v>
      </c>
      <c r="CE74" s="9">
        <v>0</v>
      </c>
      <c r="CF74" s="12">
        <v>0</v>
      </c>
      <c r="CG74" s="4">
        <v>0</v>
      </c>
      <c r="CH74" s="9">
        <v>0</v>
      </c>
      <c r="CI74" s="12">
        <v>0</v>
      </c>
      <c r="CJ74" s="4">
        <v>0</v>
      </c>
      <c r="CK74" s="9">
        <f t="shared" si="720"/>
        <v>0</v>
      </c>
      <c r="CL74" s="12">
        <v>0</v>
      </c>
      <c r="CM74" s="4">
        <v>0</v>
      </c>
      <c r="CN74" s="9">
        <v>0</v>
      </c>
      <c r="CO74" s="12">
        <v>0</v>
      </c>
      <c r="CP74" s="4">
        <v>0</v>
      </c>
      <c r="CQ74" s="9">
        <v>0</v>
      </c>
      <c r="CR74" s="12">
        <v>0</v>
      </c>
      <c r="CS74" s="4">
        <v>0</v>
      </c>
      <c r="CT74" s="9">
        <v>0</v>
      </c>
      <c r="CU74" s="12">
        <v>0</v>
      </c>
      <c r="CV74" s="4">
        <v>0</v>
      </c>
      <c r="CW74" s="9">
        <v>0</v>
      </c>
      <c r="CX74" s="12">
        <v>396</v>
      </c>
      <c r="CY74" s="4">
        <v>1063</v>
      </c>
      <c r="CZ74" s="9">
        <f t="shared" si="747"/>
        <v>2684.3434343434342</v>
      </c>
      <c r="DA74" s="12">
        <v>0</v>
      </c>
      <c r="DB74" s="4">
        <v>0</v>
      </c>
      <c r="DC74" s="9">
        <v>0</v>
      </c>
      <c r="DD74" s="12">
        <v>0</v>
      </c>
      <c r="DE74" s="4">
        <v>0</v>
      </c>
      <c r="DF74" s="9">
        <f t="shared" si="721"/>
        <v>0</v>
      </c>
      <c r="DG74" s="12">
        <v>0</v>
      </c>
      <c r="DH74" s="4">
        <v>0</v>
      </c>
      <c r="DI74" s="9">
        <v>0</v>
      </c>
      <c r="DJ74" s="12">
        <v>0</v>
      </c>
      <c r="DK74" s="4">
        <v>0</v>
      </c>
      <c r="DL74" s="9">
        <v>0</v>
      </c>
      <c r="DM74" s="12">
        <v>0</v>
      </c>
      <c r="DN74" s="4">
        <v>0</v>
      </c>
      <c r="DO74" s="9">
        <f t="shared" si="722"/>
        <v>0</v>
      </c>
      <c r="DP74" s="12">
        <v>0</v>
      </c>
      <c r="DQ74" s="4">
        <v>0</v>
      </c>
      <c r="DR74" s="9">
        <v>0</v>
      </c>
      <c r="DS74" s="12">
        <v>0</v>
      </c>
      <c r="DT74" s="4">
        <v>0</v>
      </c>
      <c r="DU74" s="9">
        <v>0</v>
      </c>
      <c r="DV74" s="12">
        <v>0</v>
      </c>
      <c r="DW74" s="4">
        <v>0</v>
      </c>
      <c r="DX74" s="9">
        <v>0</v>
      </c>
      <c r="DY74" s="12">
        <v>0</v>
      </c>
      <c r="DZ74" s="4">
        <v>0</v>
      </c>
      <c r="EA74" s="9">
        <v>0</v>
      </c>
      <c r="EB74" s="12"/>
      <c r="EC74" s="4"/>
      <c r="ED74" s="9"/>
      <c r="EE74" s="12">
        <v>0</v>
      </c>
      <c r="EF74" s="4">
        <v>0</v>
      </c>
      <c r="EG74" s="9">
        <v>0</v>
      </c>
      <c r="EH74" s="12">
        <v>0</v>
      </c>
      <c r="EI74" s="4">
        <v>0</v>
      </c>
      <c r="EJ74" s="9">
        <v>0</v>
      </c>
      <c r="EK74" s="12">
        <v>5</v>
      </c>
      <c r="EL74" s="4">
        <v>1461</v>
      </c>
      <c r="EM74" s="9">
        <f t="shared" ref="EM74" si="756">EL74/EK74*1000</f>
        <v>292200</v>
      </c>
      <c r="EN74" s="12">
        <v>0</v>
      </c>
      <c r="EO74" s="4">
        <v>0</v>
      </c>
      <c r="EP74" s="9">
        <v>0</v>
      </c>
      <c r="EQ74" s="12">
        <v>0</v>
      </c>
      <c r="ER74" s="4">
        <v>0</v>
      </c>
      <c r="ES74" s="9">
        <v>0</v>
      </c>
      <c r="ET74" s="12">
        <v>0</v>
      </c>
      <c r="EU74" s="4">
        <v>0</v>
      </c>
      <c r="EV74" s="9">
        <v>0</v>
      </c>
      <c r="EW74" s="12">
        <v>0</v>
      </c>
      <c r="EX74" s="4">
        <v>0</v>
      </c>
      <c r="EY74" s="9">
        <v>0</v>
      </c>
      <c r="EZ74" s="12">
        <v>0</v>
      </c>
      <c r="FA74" s="4">
        <v>0</v>
      </c>
      <c r="FB74" s="9">
        <v>0</v>
      </c>
      <c r="FC74" s="12">
        <v>0</v>
      </c>
      <c r="FD74" s="4">
        <v>0</v>
      </c>
      <c r="FE74" s="9">
        <v>0</v>
      </c>
      <c r="FF74" s="12">
        <v>0</v>
      </c>
      <c r="FG74" s="4">
        <v>-43</v>
      </c>
      <c r="FH74" s="9">
        <v>0</v>
      </c>
      <c r="FI74" s="12">
        <v>0</v>
      </c>
      <c r="FJ74" s="4">
        <v>0</v>
      </c>
      <c r="FK74" s="9">
        <v>0</v>
      </c>
      <c r="FL74" s="12">
        <v>0</v>
      </c>
      <c r="FM74" s="4">
        <v>0</v>
      </c>
      <c r="FN74" s="9">
        <v>0</v>
      </c>
      <c r="FO74" s="12">
        <v>0</v>
      </c>
      <c r="FP74" s="4">
        <v>0</v>
      </c>
      <c r="FQ74" s="9">
        <v>0</v>
      </c>
      <c r="FR74" s="12">
        <v>0</v>
      </c>
      <c r="FS74" s="4">
        <v>0</v>
      </c>
      <c r="FT74" s="9">
        <v>0</v>
      </c>
      <c r="FU74" s="12">
        <v>0</v>
      </c>
      <c r="FV74" s="4">
        <v>0</v>
      </c>
      <c r="FW74" s="9">
        <f t="shared" si="723"/>
        <v>0</v>
      </c>
      <c r="FX74" s="12">
        <v>0</v>
      </c>
      <c r="FY74" s="4">
        <v>0</v>
      </c>
      <c r="FZ74" s="9">
        <v>0</v>
      </c>
      <c r="GA74" s="12">
        <v>0</v>
      </c>
      <c r="GB74" s="4">
        <v>0</v>
      </c>
      <c r="GC74" s="9">
        <f t="shared" si="724"/>
        <v>0</v>
      </c>
      <c r="GD74" s="12">
        <v>0</v>
      </c>
      <c r="GE74" s="4">
        <v>0</v>
      </c>
      <c r="GF74" s="9">
        <v>0</v>
      </c>
      <c r="GG74" s="12">
        <v>0</v>
      </c>
      <c r="GH74" s="4">
        <v>0</v>
      </c>
      <c r="GI74" s="9">
        <v>0</v>
      </c>
      <c r="GJ74" s="12">
        <v>0</v>
      </c>
      <c r="GK74" s="4">
        <v>0</v>
      </c>
      <c r="GL74" s="9">
        <v>0</v>
      </c>
      <c r="GM74" s="12">
        <v>0</v>
      </c>
      <c r="GN74" s="4">
        <v>0</v>
      </c>
      <c r="GO74" s="9">
        <v>0</v>
      </c>
      <c r="GP74" s="12">
        <v>0</v>
      </c>
      <c r="GQ74" s="4">
        <v>0</v>
      </c>
      <c r="GR74" s="9">
        <v>0</v>
      </c>
      <c r="GS74" s="12">
        <v>0</v>
      </c>
      <c r="GT74" s="4">
        <v>0</v>
      </c>
      <c r="GU74" s="9">
        <v>0</v>
      </c>
      <c r="GV74" s="12">
        <v>0</v>
      </c>
      <c r="GW74" s="4">
        <v>0</v>
      </c>
      <c r="GX74" s="9">
        <v>0</v>
      </c>
      <c r="GY74" s="12">
        <v>0</v>
      </c>
      <c r="GZ74" s="4">
        <v>0</v>
      </c>
      <c r="HA74" s="9">
        <v>0</v>
      </c>
      <c r="HB74" s="12">
        <v>0</v>
      </c>
      <c r="HC74" s="4">
        <v>0</v>
      </c>
      <c r="HD74" s="9">
        <v>0</v>
      </c>
      <c r="HE74" s="12">
        <v>0</v>
      </c>
      <c r="HF74" s="4">
        <v>0</v>
      </c>
      <c r="HG74" s="9">
        <v>0</v>
      </c>
      <c r="HH74" s="12">
        <v>0</v>
      </c>
      <c r="HI74" s="4">
        <v>0</v>
      </c>
      <c r="HJ74" s="9">
        <v>0</v>
      </c>
      <c r="HK74" s="12">
        <v>71273</v>
      </c>
      <c r="HL74" s="4">
        <v>169280</v>
      </c>
      <c r="HM74" s="9">
        <f t="shared" si="749"/>
        <v>2375.0929524504372</v>
      </c>
      <c r="HN74" s="12">
        <v>0</v>
      </c>
      <c r="HO74" s="4">
        <v>0</v>
      </c>
      <c r="HP74" s="9">
        <v>0</v>
      </c>
      <c r="HQ74" s="12">
        <v>0</v>
      </c>
      <c r="HR74" s="4">
        <v>0</v>
      </c>
      <c r="HS74" s="9">
        <v>0</v>
      </c>
      <c r="HT74" s="12">
        <v>0</v>
      </c>
      <c r="HU74" s="4">
        <v>0</v>
      </c>
      <c r="HV74" s="9">
        <v>0</v>
      </c>
      <c r="HW74" s="12">
        <v>0</v>
      </c>
      <c r="HX74" s="4">
        <v>0</v>
      </c>
      <c r="HY74" s="9">
        <v>0</v>
      </c>
      <c r="HZ74" s="12">
        <v>0</v>
      </c>
      <c r="IA74" s="4">
        <v>0</v>
      </c>
      <c r="IB74" s="9">
        <v>0</v>
      </c>
      <c r="IC74" s="12">
        <v>0</v>
      </c>
      <c r="ID74" s="4">
        <v>0</v>
      </c>
      <c r="IE74" s="9">
        <v>0</v>
      </c>
      <c r="IF74" s="12">
        <v>0</v>
      </c>
      <c r="IG74" s="4">
        <v>0</v>
      </c>
      <c r="IH74" s="9">
        <v>0</v>
      </c>
      <c r="II74" s="12"/>
      <c r="IJ74" s="4"/>
      <c r="IK74" s="9"/>
      <c r="IL74" s="12">
        <v>0</v>
      </c>
      <c r="IM74" s="4">
        <v>0</v>
      </c>
      <c r="IN74" s="9">
        <f t="shared" si="725"/>
        <v>0</v>
      </c>
      <c r="IO74" s="12">
        <v>0</v>
      </c>
      <c r="IP74" s="4">
        <v>0</v>
      </c>
      <c r="IQ74" s="9">
        <f t="shared" si="726"/>
        <v>0</v>
      </c>
      <c r="IR74" s="12">
        <v>0</v>
      </c>
      <c r="IS74" s="4">
        <v>0</v>
      </c>
      <c r="IT74" s="9">
        <f t="shared" si="727"/>
        <v>0</v>
      </c>
      <c r="IU74" s="12">
        <v>1570</v>
      </c>
      <c r="IV74" s="4">
        <v>3947</v>
      </c>
      <c r="IW74" s="9">
        <f t="shared" si="750"/>
        <v>2514.0127388535034</v>
      </c>
      <c r="IX74" s="12">
        <v>8</v>
      </c>
      <c r="IY74" s="4">
        <v>77</v>
      </c>
      <c r="IZ74" s="9">
        <f t="shared" si="728"/>
        <v>9625</v>
      </c>
      <c r="JA74" s="12">
        <v>0</v>
      </c>
      <c r="JB74" s="4">
        <v>0</v>
      </c>
      <c r="JC74" s="9">
        <v>0</v>
      </c>
      <c r="JD74" s="12"/>
      <c r="JE74" s="4"/>
      <c r="JF74" s="9"/>
      <c r="JG74" s="12">
        <v>0</v>
      </c>
      <c r="JH74" s="4">
        <v>0</v>
      </c>
      <c r="JI74" s="9">
        <v>0</v>
      </c>
      <c r="JJ74" s="12">
        <v>0</v>
      </c>
      <c r="JK74" s="4">
        <v>0</v>
      </c>
      <c r="JL74" s="9">
        <f t="shared" si="729"/>
        <v>0</v>
      </c>
      <c r="JM74" s="12"/>
      <c r="JN74" s="4"/>
      <c r="JO74" s="9"/>
      <c r="JP74" s="12">
        <v>0</v>
      </c>
      <c r="JQ74" s="4">
        <v>0</v>
      </c>
      <c r="JR74" s="9">
        <v>0</v>
      </c>
      <c r="JS74" s="12">
        <v>43</v>
      </c>
      <c r="JT74" s="4">
        <v>145</v>
      </c>
      <c r="JU74" s="9">
        <f t="shared" si="731"/>
        <v>3372.0930232558144</v>
      </c>
      <c r="JV74" s="12">
        <v>0</v>
      </c>
      <c r="JW74" s="4">
        <v>0</v>
      </c>
      <c r="JX74" s="9">
        <v>0</v>
      </c>
      <c r="JY74" s="12">
        <v>0</v>
      </c>
      <c r="JZ74" s="4">
        <v>0</v>
      </c>
      <c r="KA74" s="9">
        <v>0</v>
      </c>
      <c r="KB74" s="12">
        <v>0</v>
      </c>
      <c r="KC74" s="4">
        <v>0</v>
      </c>
      <c r="KD74" s="9">
        <v>0</v>
      </c>
      <c r="KE74" s="12">
        <v>6355</v>
      </c>
      <c r="KF74" s="4">
        <v>13971</v>
      </c>
      <c r="KG74" s="9">
        <f t="shared" si="732"/>
        <v>2198.4264358772616</v>
      </c>
      <c r="KH74" s="12">
        <v>0</v>
      </c>
      <c r="KI74" s="4">
        <v>0</v>
      </c>
      <c r="KJ74" s="9">
        <v>0</v>
      </c>
      <c r="KK74" s="12">
        <v>0</v>
      </c>
      <c r="KL74" s="4">
        <v>0</v>
      </c>
      <c r="KM74" s="9">
        <v>0</v>
      </c>
      <c r="KN74" s="12">
        <v>0</v>
      </c>
      <c r="KO74" s="4">
        <v>0</v>
      </c>
      <c r="KP74" s="9">
        <v>0</v>
      </c>
      <c r="KQ74" s="12">
        <v>0</v>
      </c>
      <c r="KR74" s="4">
        <v>0</v>
      </c>
      <c r="KS74" s="9">
        <v>0</v>
      </c>
      <c r="KT74" s="12">
        <v>0</v>
      </c>
      <c r="KU74" s="4">
        <v>0</v>
      </c>
      <c r="KV74" s="9">
        <v>0</v>
      </c>
      <c r="KW74" s="12">
        <v>0</v>
      </c>
      <c r="KX74" s="4">
        <v>0</v>
      </c>
      <c r="KY74" s="9">
        <v>0</v>
      </c>
      <c r="KZ74" s="12">
        <v>0</v>
      </c>
      <c r="LA74" s="4">
        <v>0</v>
      </c>
      <c r="LB74" s="9">
        <v>0</v>
      </c>
      <c r="LC74" s="12">
        <v>0</v>
      </c>
      <c r="LD74" s="4">
        <v>0</v>
      </c>
      <c r="LE74" s="9">
        <v>0</v>
      </c>
      <c r="LF74" s="12">
        <v>0</v>
      </c>
      <c r="LG74" s="4">
        <v>0</v>
      </c>
      <c r="LH74" s="9">
        <f t="shared" si="733"/>
        <v>0</v>
      </c>
      <c r="LI74" s="12">
        <v>0</v>
      </c>
      <c r="LJ74" s="4">
        <v>0</v>
      </c>
      <c r="LK74" s="9">
        <v>0</v>
      </c>
      <c r="LL74" s="12">
        <v>0</v>
      </c>
      <c r="LM74" s="4">
        <v>0</v>
      </c>
      <c r="LN74" s="9">
        <v>0</v>
      </c>
      <c r="LO74" s="12">
        <v>0</v>
      </c>
      <c r="LP74" s="4">
        <v>0</v>
      </c>
      <c r="LQ74" s="9">
        <f t="shared" si="734"/>
        <v>0</v>
      </c>
      <c r="LR74" s="12">
        <v>0</v>
      </c>
      <c r="LS74" s="4">
        <v>0</v>
      </c>
      <c r="LT74" s="9">
        <v>0</v>
      </c>
      <c r="LU74" s="12">
        <v>0</v>
      </c>
      <c r="LV74" s="4">
        <v>0</v>
      </c>
      <c r="LW74" s="9">
        <v>0</v>
      </c>
      <c r="LX74" s="12">
        <v>0</v>
      </c>
      <c r="LY74" s="4">
        <v>0</v>
      </c>
      <c r="LZ74" s="9">
        <v>0</v>
      </c>
      <c r="MA74" s="12">
        <v>0</v>
      </c>
      <c r="MB74" s="4">
        <v>0</v>
      </c>
      <c r="MC74" s="9">
        <f t="shared" si="735"/>
        <v>0</v>
      </c>
      <c r="MD74" s="12">
        <v>0</v>
      </c>
      <c r="ME74" s="4">
        <v>0</v>
      </c>
      <c r="MF74" s="9">
        <v>0</v>
      </c>
      <c r="MG74" s="12">
        <v>0</v>
      </c>
      <c r="MH74" s="4">
        <v>0</v>
      </c>
      <c r="MI74" s="9">
        <v>0</v>
      </c>
      <c r="MJ74" s="12">
        <v>0</v>
      </c>
      <c r="MK74" s="4">
        <v>1</v>
      </c>
      <c r="ML74" s="9">
        <v>0</v>
      </c>
      <c r="MM74" s="12">
        <v>0</v>
      </c>
      <c r="MN74" s="4">
        <v>0</v>
      </c>
      <c r="MO74" s="9">
        <v>0</v>
      </c>
      <c r="MP74" s="12">
        <v>0</v>
      </c>
      <c r="MQ74" s="4">
        <v>0</v>
      </c>
      <c r="MR74" s="9">
        <v>0</v>
      </c>
      <c r="MS74" s="12">
        <v>0</v>
      </c>
      <c r="MT74" s="4">
        <v>0</v>
      </c>
      <c r="MU74" s="9">
        <v>0</v>
      </c>
      <c r="MV74" s="12">
        <v>0</v>
      </c>
      <c r="MW74" s="4">
        <v>0</v>
      </c>
      <c r="MX74" s="9">
        <v>0</v>
      </c>
      <c r="MY74" s="12">
        <v>0</v>
      </c>
      <c r="MZ74" s="4">
        <v>0</v>
      </c>
      <c r="NA74" s="9">
        <v>0</v>
      </c>
      <c r="NB74" s="12">
        <v>300</v>
      </c>
      <c r="NC74" s="4">
        <v>576</v>
      </c>
      <c r="ND74" s="9">
        <f t="shared" ref="ND74:ND82" si="757">NC74/NB74*1000</f>
        <v>1920</v>
      </c>
      <c r="NE74" s="12">
        <v>0</v>
      </c>
      <c r="NF74" s="4">
        <v>0</v>
      </c>
      <c r="NG74" s="9">
        <v>0</v>
      </c>
      <c r="NH74" s="12">
        <v>0</v>
      </c>
      <c r="NI74" s="4">
        <v>0</v>
      </c>
      <c r="NJ74" s="9">
        <v>0</v>
      </c>
      <c r="NK74" s="12"/>
      <c r="NL74" s="4"/>
      <c r="NM74" s="9"/>
      <c r="NN74" s="12"/>
      <c r="NO74" s="4"/>
      <c r="NP74" s="9"/>
      <c r="NQ74" s="12">
        <v>0</v>
      </c>
      <c r="NR74" s="4">
        <v>0</v>
      </c>
      <c r="NS74" s="9">
        <v>0</v>
      </c>
      <c r="NT74" s="12"/>
      <c r="NU74" s="221"/>
      <c r="NV74" s="9"/>
      <c r="NW74" s="12">
        <v>0</v>
      </c>
      <c r="NX74" s="4">
        <v>0</v>
      </c>
      <c r="NY74" s="9">
        <v>0</v>
      </c>
      <c r="NZ74" s="12">
        <v>0</v>
      </c>
      <c r="OA74" s="4">
        <v>0</v>
      </c>
      <c r="OB74" s="9">
        <v>0</v>
      </c>
      <c r="OC74" s="12">
        <v>0</v>
      </c>
      <c r="OD74" s="4">
        <v>0</v>
      </c>
      <c r="OE74" s="9">
        <v>0</v>
      </c>
      <c r="OF74" s="12">
        <v>7</v>
      </c>
      <c r="OG74" s="4">
        <v>39</v>
      </c>
      <c r="OH74" s="9">
        <f t="shared" ref="OH74:OH81" si="758">OG74/OF74*1000</f>
        <v>5571.4285714285716</v>
      </c>
      <c r="OI74" s="12">
        <v>0</v>
      </c>
      <c r="OJ74" s="4">
        <v>0</v>
      </c>
      <c r="OK74" s="9">
        <v>0</v>
      </c>
      <c r="OL74" s="12">
        <v>0</v>
      </c>
      <c r="OM74" s="4">
        <v>0</v>
      </c>
      <c r="ON74" s="9">
        <v>0</v>
      </c>
      <c r="OO74" s="12">
        <v>0</v>
      </c>
      <c r="OP74" s="4">
        <v>0</v>
      </c>
      <c r="OQ74" s="9">
        <v>0</v>
      </c>
      <c r="OR74" s="12">
        <v>0</v>
      </c>
      <c r="OS74" s="4">
        <v>0</v>
      </c>
      <c r="OT74" s="9">
        <v>0</v>
      </c>
      <c r="OU74" s="12">
        <v>0</v>
      </c>
      <c r="OV74" s="4">
        <v>0</v>
      </c>
      <c r="OW74" s="9">
        <v>0</v>
      </c>
      <c r="OX74" s="12">
        <v>0</v>
      </c>
      <c r="OY74" s="4">
        <v>0</v>
      </c>
      <c r="OZ74" s="9">
        <v>0</v>
      </c>
      <c r="PA74" s="12">
        <v>0</v>
      </c>
      <c r="PB74" s="4">
        <v>16</v>
      </c>
      <c r="PC74" s="9">
        <v>0</v>
      </c>
      <c r="PD74" s="12">
        <v>0</v>
      </c>
      <c r="PE74" s="4">
        <v>0</v>
      </c>
      <c r="PF74" s="9">
        <v>0</v>
      </c>
      <c r="PG74" s="12">
        <v>0</v>
      </c>
      <c r="PH74" s="4">
        <v>0</v>
      </c>
      <c r="PI74" s="9">
        <v>0</v>
      </c>
      <c r="PJ74" s="12">
        <v>0</v>
      </c>
      <c r="PK74" s="4">
        <v>0</v>
      </c>
      <c r="PL74" s="9">
        <f t="shared" si="740"/>
        <v>0</v>
      </c>
      <c r="PM74" s="12">
        <v>0</v>
      </c>
      <c r="PN74" s="4">
        <v>0</v>
      </c>
      <c r="PO74" s="9">
        <f t="shared" si="741"/>
        <v>0</v>
      </c>
      <c r="PP74" s="12">
        <v>0</v>
      </c>
      <c r="PQ74" s="4">
        <v>0</v>
      </c>
      <c r="PR74" s="9">
        <v>0</v>
      </c>
      <c r="PS74" s="12">
        <v>0</v>
      </c>
      <c r="PT74" s="4">
        <v>0</v>
      </c>
      <c r="PU74" s="9">
        <v>0</v>
      </c>
      <c r="PV74" s="12">
        <v>0</v>
      </c>
      <c r="PW74" s="4">
        <v>0</v>
      </c>
      <c r="PX74" s="9">
        <v>0</v>
      </c>
      <c r="PY74" s="12">
        <v>82</v>
      </c>
      <c r="PZ74" s="4">
        <v>451</v>
      </c>
      <c r="QA74" s="9">
        <f t="shared" si="743"/>
        <v>5500</v>
      </c>
      <c r="QB74" s="12">
        <v>0</v>
      </c>
      <c r="QC74" s="4">
        <v>0</v>
      </c>
      <c r="QD74" s="9">
        <v>0</v>
      </c>
      <c r="QE74" s="12">
        <v>0</v>
      </c>
      <c r="QF74" s="4">
        <v>0</v>
      </c>
      <c r="QG74" s="9">
        <v>0</v>
      </c>
      <c r="QH74" s="12">
        <v>0</v>
      </c>
      <c r="QI74" s="4">
        <v>0</v>
      </c>
      <c r="QJ74" s="9">
        <v>0</v>
      </c>
      <c r="QK74" s="12">
        <v>0</v>
      </c>
      <c r="QL74" s="4">
        <v>0</v>
      </c>
      <c r="QM74" s="9">
        <v>0</v>
      </c>
      <c r="QN74" s="12">
        <v>0</v>
      </c>
      <c r="QO74" s="4">
        <v>0</v>
      </c>
      <c r="QP74" s="9">
        <v>0</v>
      </c>
      <c r="QQ74" s="12">
        <v>0</v>
      </c>
      <c r="QR74" s="4">
        <v>0</v>
      </c>
      <c r="QS74" s="9">
        <v>0</v>
      </c>
      <c r="QT74" s="12">
        <v>3920</v>
      </c>
      <c r="QU74" s="4">
        <v>13300</v>
      </c>
      <c r="QV74" s="9">
        <f t="shared" si="744"/>
        <v>3392.8571428571427</v>
      </c>
      <c r="QW74" s="12">
        <v>16952</v>
      </c>
      <c r="QX74" s="4">
        <v>38466</v>
      </c>
      <c r="QY74" s="9">
        <f t="shared" si="745"/>
        <v>2269.1127890514394</v>
      </c>
      <c r="QZ74" s="12">
        <f t="shared" si="715"/>
        <v>100936</v>
      </c>
      <c r="RA74" s="9">
        <f t="shared" si="716"/>
        <v>242941</v>
      </c>
    </row>
    <row r="75" spans="1:469" x14ac:dyDescent="0.3">
      <c r="A75" s="98">
        <v>2009</v>
      </c>
      <c r="B75" s="94" t="s">
        <v>6</v>
      </c>
      <c r="C75" s="12">
        <v>0</v>
      </c>
      <c r="D75" s="4">
        <v>0</v>
      </c>
      <c r="E75" s="9">
        <f t="shared" si="717"/>
        <v>0</v>
      </c>
      <c r="F75" s="12">
        <v>0</v>
      </c>
      <c r="G75" s="4">
        <v>0</v>
      </c>
      <c r="H75" s="9">
        <v>0</v>
      </c>
      <c r="I75" s="12">
        <v>0</v>
      </c>
      <c r="J75" s="4">
        <v>0</v>
      </c>
      <c r="K75" s="9">
        <v>0</v>
      </c>
      <c r="L75" s="12"/>
      <c r="M75" s="4"/>
      <c r="N75" s="9"/>
      <c r="O75" s="12">
        <v>0</v>
      </c>
      <c r="P75" s="4">
        <v>0</v>
      </c>
      <c r="Q75" s="9">
        <v>0</v>
      </c>
      <c r="R75" s="12">
        <v>22</v>
      </c>
      <c r="S75" s="4">
        <v>102</v>
      </c>
      <c r="T75" s="9">
        <f t="shared" si="746"/>
        <v>4636.3636363636369</v>
      </c>
      <c r="U75" s="12"/>
      <c r="V75" s="4"/>
      <c r="W75" s="9"/>
      <c r="X75" s="12">
        <v>0</v>
      </c>
      <c r="Y75" s="4">
        <v>0</v>
      </c>
      <c r="Z75" s="9">
        <v>0</v>
      </c>
      <c r="AA75" s="12">
        <v>0</v>
      </c>
      <c r="AB75" s="4">
        <v>0</v>
      </c>
      <c r="AC75" s="9">
        <v>0</v>
      </c>
      <c r="AD75" s="12">
        <v>0</v>
      </c>
      <c r="AE75" s="4">
        <v>0</v>
      </c>
      <c r="AF75" s="9">
        <v>0</v>
      </c>
      <c r="AG75" s="12">
        <v>0</v>
      </c>
      <c r="AH75" s="4">
        <v>0</v>
      </c>
      <c r="AI75" s="9">
        <v>0</v>
      </c>
      <c r="AJ75" s="12">
        <v>0</v>
      </c>
      <c r="AK75" s="4">
        <v>0</v>
      </c>
      <c r="AL75" s="9">
        <v>0</v>
      </c>
      <c r="AM75" s="12">
        <v>0</v>
      </c>
      <c r="AN75" s="4">
        <v>0</v>
      </c>
      <c r="AO75" s="9">
        <v>0</v>
      </c>
      <c r="AP75" s="12">
        <v>0</v>
      </c>
      <c r="AQ75" s="4">
        <v>0</v>
      </c>
      <c r="AR75" s="9">
        <f t="shared" si="718"/>
        <v>0</v>
      </c>
      <c r="AS75" s="12">
        <v>0</v>
      </c>
      <c r="AT75" s="4">
        <v>0</v>
      </c>
      <c r="AU75" s="9">
        <f t="shared" si="719"/>
        <v>0</v>
      </c>
      <c r="AV75" s="12">
        <v>0</v>
      </c>
      <c r="AW75" s="4">
        <v>0</v>
      </c>
      <c r="AX75" s="9">
        <v>0</v>
      </c>
      <c r="AY75" s="12">
        <v>0</v>
      </c>
      <c r="AZ75" s="4">
        <v>0</v>
      </c>
      <c r="BA75" s="9">
        <v>0</v>
      </c>
      <c r="BB75" s="12"/>
      <c r="BC75" s="4"/>
      <c r="BD75" s="9"/>
      <c r="BE75" s="12">
        <v>0</v>
      </c>
      <c r="BF75" s="4">
        <v>0</v>
      </c>
      <c r="BG75" s="9">
        <v>0</v>
      </c>
      <c r="BH75" s="12"/>
      <c r="BI75" s="4"/>
      <c r="BJ75" s="9"/>
      <c r="BK75" s="12">
        <v>0</v>
      </c>
      <c r="BL75" s="4">
        <v>0</v>
      </c>
      <c r="BM75" s="9">
        <v>0</v>
      </c>
      <c r="BN75" s="12">
        <v>0</v>
      </c>
      <c r="BO75" s="4">
        <v>0</v>
      </c>
      <c r="BP75" s="9">
        <v>0</v>
      </c>
      <c r="BQ75" s="12">
        <v>0</v>
      </c>
      <c r="BR75" s="4">
        <v>0</v>
      </c>
      <c r="BS75" s="9">
        <v>0</v>
      </c>
      <c r="BT75" s="12">
        <v>0</v>
      </c>
      <c r="BU75" s="4">
        <v>0</v>
      </c>
      <c r="BV75" s="9">
        <v>0</v>
      </c>
      <c r="BW75" s="12">
        <v>0</v>
      </c>
      <c r="BX75" s="4">
        <v>0</v>
      </c>
      <c r="BY75" s="9">
        <v>0</v>
      </c>
      <c r="BZ75" s="12">
        <v>0</v>
      </c>
      <c r="CA75" s="4">
        <v>0</v>
      </c>
      <c r="CB75" s="9">
        <v>0</v>
      </c>
      <c r="CC75" s="12">
        <v>0</v>
      </c>
      <c r="CD75" s="4">
        <v>0</v>
      </c>
      <c r="CE75" s="9">
        <v>0</v>
      </c>
      <c r="CF75" s="12">
        <v>0</v>
      </c>
      <c r="CG75" s="4">
        <v>0</v>
      </c>
      <c r="CH75" s="9">
        <v>0</v>
      </c>
      <c r="CI75" s="12">
        <v>0</v>
      </c>
      <c r="CJ75" s="4">
        <v>0</v>
      </c>
      <c r="CK75" s="9">
        <f t="shared" si="720"/>
        <v>0</v>
      </c>
      <c r="CL75" s="12">
        <v>0</v>
      </c>
      <c r="CM75" s="4">
        <v>0</v>
      </c>
      <c r="CN75" s="9">
        <v>0</v>
      </c>
      <c r="CO75" s="12">
        <v>0</v>
      </c>
      <c r="CP75" s="4">
        <v>0</v>
      </c>
      <c r="CQ75" s="9">
        <v>0</v>
      </c>
      <c r="CR75" s="12">
        <v>0</v>
      </c>
      <c r="CS75" s="4">
        <v>0</v>
      </c>
      <c r="CT75" s="9">
        <v>0</v>
      </c>
      <c r="CU75" s="12">
        <v>0</v>
      </c>
      <c r="CV75" s="4">
        <v>0</v>
      </c>
      <c r="CW75" s="9">
        <v>0</v>
      </c>
      <c r="CX75" s="12">
        <v>68</v>
      </c>
      <c r="CY75" s="4">
        <v>143</v>
      </c>
      <c r="CZ75" s="9">
        <f t="shared" si="747"/>
        <v>2102.9411764705883</v>
      </c>
      <c r="DA75" s="12">
        <v>0</v>
      </c>
      <c r="DB75" s="4">
        <v>0</v>
      </c>
      <c r="DC75" s="9">
        <v>0</v>
      </c>
      <c r="DD75" s="12">
        <v>0</v>
      </c>
      <c r="DE75" s="4">
        <v>0</v>
      </c>
      <c r="DF75" s="9">
        <f t="shared" si="721"/>
        <v>0</v>
      </c>
      <c r="DG75" s="12">
        <v>0</v>
      </c>
      <c r="DH75" s="4">
        <v>0</v>
      </c>
      <c r="DI75" s="9">
        <v>0</v>
      </c>
      <c r="DJ75" s="12">
        <v>0</v>
      </c>
      <c r="DK75" s="4">
        <v>0</v>
      </c>
      <c r="DL75" s="9">
        <v>0</v>
      </c>
      <c r="DM75" s="12">
        <v>0</v>
      </c>
      <c r="DN75" s="4">
        <v>0</v>
      </c>
      <c r="DO75" s="9">
        <f t="shared" si="722"/>
        <v>0</v>
      </c>
      <c r="DP75" s="12">
        <v>0</v>
      </c>
      <c r="DQ75" s="4">
        <v>0</v>
      </c>
      <c r="DR75" s="9">
        <v>0</v>
      </c>
      <c r="DS75" s="12">
        <v>0</v>
      </c>
      <c r="DT75" s="4">
        <v>0</v>
      </c>
      <c r="DU75" s="9">
        <v>0</v>
      </c>
      <c r="DV75" s="12">
        <v>0</v>
      </c>
      <c r="DW75" s="4">
        <v>0</v>
      </c>
      <c r="DX75" s="9">
        <v>0</v>
      </c>
      <c r="DY75" s="12">
        <v>0</v>
      </c>
      <c r="DZ75" s="4">
        <v>0</v>
      </c>
      <c r="EA75" s="9">
        <v>0</v>
      </c>
      <c r="EB75" s="12"/>
      <c r="EC75" s="4"/>
      <c r="ED75" s="9"/>
      <c r="EE75" s="12">
        <v>0</v>
      </c>
      <c r="EF75" s="4">
        <v>0</v>
      </c>
      <c r="EG75" s="9">
        <v>0</v>
      </c>
      <c r="EH75" s="12">
        <v>0</v>
      </c>
      <c r="EI75" s="4">
        <v>0</v>
      </c>
      <c r="EJ75" s="9">
        <v>0</v>
      </c>
      <c r="EK75" s="12">
        <v>0</v>
      </c>
      <c r="EL75" s="4">
        <v>0</v>
      </c>
      <c r="EM75" s="9">
        <v>0</v>
      </c>
      <c r="EN75" s="12">
        <v>0</v>
      </c>
      <c r="EO75" s="4">
        <v>0</v>
      </c>
      <c r="EP75" s="9">
        <v>0</v>
      </c>
      <c r="EQ75" s="12">
        <v>0</v>
      </c>
      <c r="ER75" s="4">
        <v>0</v>
      </c>
      <c r="ES75" s="9">
        <v>0</v>
      </c>
      <c r="ET75" s="12">
        <v>0</v>
      </c>
      <c r="EU75" s="4">
        <v>0</v>
      </c>
      <c r="EV75" s="9">
        <v>0</v>
      </c>
      <c r="EW75" s="12">
        <v>0</v>
      </c>
      <c r="EX75" s="4">
        <v>0</v>
      </c>
      <c r="EY75" s="9">
        <v>0</v>
      </c>
      <c r="EZ75" s="12">
        <v>0</v>
      </c>
      <c r="FA75" s="4">
        <v>0</v>
      </c>
      <c r="FB75" s="9">
        <v>0</v>
      </c>
      <c r="FC75" s="12">
        <v>0</v>
      </c>
      <c r="FD75" s="4">
        <v>0</v>
      </c>
      <c r="FE75" s="9">
        <v>0</v>
      </c>
      <c r="FF75" s="12">
        <v>0</v>
      </c>
      <c r="FG75" s="4">
        <v>0</v>
      </c>
      <c r="FH75" s="9">
        <v>0</v>
      </c>
      <c r="FI75" s="12">
        <v>0</v>
      </c>
      <c r="FJ75" s="4">
        <v>0</v>
      </c>
      <c r="FK75" s="9">
        <v>0</v>
      </c>
      <c r="FL75" s="12">
        <v>0</v>
      </c>
      <c r="FM75" s="4">
        <v>0</v>
      </c>
      <c r="FN75" s="9">
        <v>0</v>
      </c>
      <c r="FO75" s="12">
        <v>0</v>
      </c>
      <c r="FP75" s="4">
        <v>0</v>
      </c>
      <c r="FQ75" s="9">
        <v>0</v>
      </c>
      <c r="FR75" s="12">
        <v>0</v>
      </c>
      <c r="FS75" s="4">
        <v>0</v>
      </c>
      <c r="FT75" s="9">
        <v>0</v>
      </c>
      <c r="FU75" s="12">
        <v>0</v>
      </c>
      <c r="FV75" s="4">
        <v>0</v>
      </c>
      <c r="FW75" s="9">
        <f t="shared" si="723"/>
        <v>0</v>
      </c>
      <c r="FX75" s="12">
        <v>0</v>
      </c>
      <c r="FY75" s="4">
        <v>0</v>
      </c>
      <c r="FZ75" s="9">
        <v>0</v>
      </c>
      <c r="GA75" s="12">
        <v>0</v>
      </c>
      <c r="GB75" s="4">
        <v>0</v>
      </c>
      <c r="GC75" s="9">
        <f t="shared" si="724"/>
        <v>0</v>
      </c>
      <c r="GD75" s="12">
        <v>0</v>
      </c>
      <c r="GE75" s="4">
        <v>0</v>
      </c>
      <c r="GF75" s="9">
        <v>0</v>
      </c>
      <c r="GG75" s="12">
        <v>0</v>
      </c>
      <c r="GH75" s="4">
        <v>0</v>
      </c>
      <c r="GI75" s="9">
        <v>0</v>
      </c>
      <c r="GJ75" s="12">
        <v>0</v>
      </c>
      <c r="GK75" s="4">
        <v>0</v>
      </c>
      <c r="GL75" s="9">
        <v>0</v>
      </c>
      <c r="GM75" s="12">
        <v>0</v>
      </c>
      <c r="GN75" s="4">
        <v>0</v>
      </c>
      <c r="GO75" s="9">
        <v>0</v>
      </c>
      <c r="GP75" s="12">
        <v>0</v>
      </c>
      <c r="GQ75" s="4">
        <v>0</v>
      </c>
      <c r="GR75" s="9">
        <v>0</v>
      </c>
      <c r="GS75" s="12">
        <v>0</v>
      </c>
      <c r="GT75" s="4">
        <v>0</v>
      </c>
      <c r="GU75" s="9">
        <v>0</v>
      </c>
      <c r="GV75" s="12">
        <v>0</v>
      </c>
      <c r="GW75" s="4">
        <v>0</v>
      </c>
      <c r="GX75" s="9">
        <v>0</v>
      </c>
      <c r="GY75" s="12">
        <v>0</v>
      </c>
      <c r="GZ75" s="4">
        <v>0</v>
      </c>
      <c r="HA75" s="9">
        <v>0</v>
      </c>
      <c r="HB75" s="12">
        <v>0</v>
      </c>
      <c r="HC75" s="4">
        <v>0</v>
      </c>
      <c r="HD75" s="9">
        <v>0</v>
      </c>
      <c r="HE75" s="12">
        <v>0</v>
      </c>
      <c r="HF75" s="4">
        <v>0</v>
      </c>
      <c r="HG75" s="9">
        <v>0</v>
      </c>
      <c r="HH75" s="12">
        <v>0</v>
      </c>
      <c r="HI75" s="4">
        <v>0</v>
      </c>
      <c r="HJ75" s="9">
        <v>0</v>
      </c>
      <c r="HK75" s="12">
        <v>137269</v>
      </c>
      <c r="HL75" s="4">
        <v>296486</v>
      </c>
      <c r="HM75" s="9">
        <f t="shared" si="749"/>
        <v>2159.8904341111247</v>
      </c>
      <c r="HN75" s="12">
        <v>0</v>
      </c>
      <c r="HO75" s="4">
        <v>0</v>
      </c>
      <c r="HP75" s="9">
        <v>0</v>
      </c>
      <c r="HQ75" s="12">
        <v>0</v>
      </c>
      <c r="HR75" s="4">
        <v>0</v>
      </c>
      <c r="HS75" s="9">
        <v>0</v>
      </c>
      <c r="HT75" s="12">
        <v>0</v>
      </c>
      <c r="HU75" s="4">
        <v>0</v>
      </c>
      <c r="HV75" s="9">
        <v>0</v>
      </c>
      <c r="HW75" s="12">
        <v>0</v>
      </c>
      <c r="HX75" s="4">
        <v>0</v>
      </c>
      <c r="HY75" s="9">
        <v>0</v>
      </c>
      <c r="HZ75" s="12">
        <v>0</v>
      </c>
      <c r="IA75" s="4">
        <v>0</v>
      </c>
      <c r="IB75" s="9">
        <v>0</v>
      </c>
      <c r="IC75" s="12">
        <v>0</v>
      </c>
      <c r="ID75" s="4">
        <v>0</v>
      </c>
      <c r="IE75" s="9">
        <v>0</v>
      </c>
      <c r="IF75" s="12">
        <v>0</v>
      </c>
      <c r="IG75" s="4">
        <v>0</v>
      </c>
      <c r="IH75" s="9">
        <v>0</v>
      </c>
      <c r="II75" s="12"/>
      <c r="IJ75" s="4"/>
      <c r="IK75" s="9"/>
      <c r="IL75" s="12">
        <v>0</v>
      </c>
      <c r="IM75" s="4">
        <v>0</v>
      </c>
      <c r="IN75" s="9">
        <f t="shared" si="725"/>
        <v>0</v>
      </c>
      <c r="IO75" s="12">
        <v>0</v>
      </c>
      <c r="IP75" s="4">
        <v>0</v>
      </c>
      <c r="IQ75" s="9">
        <f t="shared" si="726"/>
        <v>0</v>
      </c>
      <c r="IR75" s="12">
        <v>0</v>
      </c>
      <c r="IS75" s="4">
        <v>0</v>
      </c>
      <c r="IT75" s="9">
        <f t="shared" si="727"/>
        <v>0</v>
      </c>
      <c r="IU75" s="12">
        <v>21</v>
      </c>
      <c r="IV75" s="4">
        <v>50</v>
      </c>
      <c r="IW75" s="9">
        <f t="shared" si="750"/>
        <v>2380.9523809523807</v>
      </c>
      <c r="IX75" s="12">
        <v>34</v>
      </c>
      <c r="IY75" s="4">
        <v>192</v>
      </c>
      <c r="IZ75" s="9">
        <f t="shared" si="728"/>
        <v>5647.0588235294117</v>
      </c>
      <c r="JA75" s="12">
        <v>0</v>
      </c>
      <c r="JB75" s="4">
        <v>0</v>
      </c>
      <c r="JC75" s="9">
        <v>0</v>
      </c>
      <c r="JD75" s="12"/>
      <c r="JE75" s="4"/>
      <c r="JF75" s="9"/>
      <c r="JG75" s="12">
        <v>0</v>
      </c>
      <c r="JH75" s="4">
        <v>0</v>
      </c>
      <c r="JI75" s="9">
        <v>0</v>
      </c>
      <c r="JJ75" s="12">
        <v>0</v>
      </c>
      <c r="JK75" s="4">
        <v>0</v>
      </c>
      <c r="JL75" s="9">
        <f t="shared" si="729"/>
        <v>0</v>
      </c>
      <c r="JM75" s="12"/>
      <c r="JN75" s="4"/>
      <c r="JO75" s="9"/>
      <c r="JP75" s="12">
        <v>0</v>
      </c>
      <c r="JQ75" s="4">
        <v>0</v>
      </c>
      <c r="JR75" s="9">
        <v>0</v>
      </c>
      <c r="JS75" s="12">
        <v>43</v>
      </c>
      <c r="JT75" s="4">
        <v>146</v>
      </c>
      <c r="JU75" s="9">
        <f t="shared" si="731"/>
        <v>3395.348837209302</v>
      </c>
      <c r="JV75" s="12">
        <v>0</v>
      </c>
      <c r="JW75" s="4">
        <v>3</v>
      </c>
      <c r="JX75" s="9">
        <v>0</v>
      </c>
      <c r="JY75" s="12">
        <v>0</v>
      </c>
      <c r="JZ75" s="4">
        <v>0</v>
      </c>
      <c r="KA75" s="9">
        <v>0</v>
      </c>
      <c r="KB75" s="12">
        <v>0</v>
      </c>
      <c r="KC75" s="4">
        <v>0</v>
      </c>
      <c r="KD75" s="9">
        <v>0</v>
      </c>
      <c r="KE75" s="12">
        <v>8417</v>
      </c>
      <c r="KF75" s="4">
        <v>16564</v>
      </c>
      <c r="KG75" s="9">
        <f t="shared" si="732"/>
        <v>1967.9220624925747</v>
      </c>
      <c r="KH75" s="12">
        <v>0</v>
      </c>
      <c r="KI75" s="4">
        <v>0</v>
      </c>
      <c r="KJ75" s="9">
        <v>0</v>
      </c>
      <c r="KK75" s="12">
        <v>0</v>
      </c>
      <c r="KL75" s="4">
        <v>0</v>
      </c>
      <c r="KM75" s="9">
        <v>0</v>
      </c>
      <c r="KN75" s="12">
        <v>0</v>
      </c>
      <c r="KO75" s="4">
        <v>0</v>
      </c>
      <c r="KP75" s="9">
        <v>0</v>
      </c>
      <c r="KQ75" s="12">
        <v>0</v>
      </c>
      <c r="KR75" s="4">
        <v>0</v>
      </c>
      <c r="KS75" s="9">
        <v>0</v>
      </c>
      <c r="KT75" s="12">
        <v>0</v>
      </c>
      <c r="KU75" s="4">
        <v>0</v>
      </c>
      <c r="KV75" s="9">
        <v>0</v>
      </c>
      <c r="KW75" s="12">
        <v>0</v>
      </c>
      <c r="KX75" s="4">
        <v>0</v>
      </c>
      <c r="KY75" s="9">
        <v>0</v>
      </c>
      <c r="KZ75" s="12">
        <v>0</v>
      </c>
      <c r="LA75" s="4">
        <v>0</v>
      </c>
      <c r="LB75" s="9">
        <v>0</v>
      </c>
      <c r="LC75" s="12">
        <v>0</v>
      </c>
      <c r="LD75" s="4">
        <v>0</v>
      </c>
      <c r="LE75" s="9">
        <v>0</v>
      </c>
      <c r="LF75" s="12">
        <v>0</v>
      </c>
      <c r="LG75" s="4">
        <v>0</v>
      </c>
      <c r="LH75" s="9">
        <f t="shared" si="733"/>
        <v>0</v>
      </c>
      <c r="LI75" s="12">
        <v>0</v>
      </c>
      <c r="LJ75" s="4">
        <v>0</v>
      </c>
      <c r="LK75" s="9">
        <v>0</v>
      </c>
      <c r="LL75" s="12">
        <v>0</v>
      </c>
      <c r="LM75" s="4">
        <v>0</v>
      </c>
      <c r="LN75" s="9">
        <v>0</v>
      </c>
      <c r="LO75" s="12">
        <v>0</v>
      </c>
      <c r="LP75" s="4">
        <v>0</v>
      </c>
      <c r="LQ75" s="9">
        <f t="shared" si="734"/>
        <v>0</v>
      </c>
      <c r="LR75" s="12">
        <v>0</v>
      </c>
      <c r="LS75" s="4">
        <v>0</v>
      </c>
      <c r="LT75" s="9">
        <v>0</v>
      </c>
      <c r="LU75" s="12">
        <v>0</v>
      </c>
      <c r="LV75" s="4">
        <v>0</v>
      </c>
      <c r="LW75" s="9">
        <v>0</v>
      </c>
      <c r="LX75" s="12">
        <v>0</v>
      </c>
      <c r="LY75" s="4">
        <v>0</v>
      </c>
      <c r="LZ75" s="9">
        <v>0</v>
      </c>
      <c r="MA75" s="12">
        <v>0</v>
      </c>
      <c r="MB75" s="4">
        <v>0</v>
      </c>
      <c r="MC75" s="9">
        <f t="shared" si="735"/>
        <v>0</v>
      </c>
      <c r="MD75" s="12">
        <v>0</v>
      </c>
      <c r="ME75" s="4">
        <v>0</v>
      </c>
      <c r="MF75" s="9">
        <v>0</v>
      </c>
      <c r="MG75" s="12">
        <v>0</v>
      </c>
      <c r="MH75" s="4">
        <v>0</v>
      </c>
      <c r="MI75" s="9">
        <v>0</v>
      </c>
      <c r="MJ75" s="12">
        <v>2</v>
      </c>
      <c r="MK75" s="4">
        <v>8</v>
      </c>
      <c r="ML75" s="9">
        <f t="shared" si="736"/>
        <v>4000</v>
      </c>
      <c r="MM75" s="12">
        <v>0</v>
      </c>
      <c r="MN75" s="4">
        <v>0</v>
      </c>
      <c r="MO75" s="9">
        <v>0</v>
      </c>
      <c r="MP75" s="12">
        <v>0</v>
      </c>
      <c r="MQ75" s="4">
        <v>0</v>
      </c>
      <c r="MR75" s="9">
        <v>0</v>
      </c>
      <c r="MS75" s="12">
        <v>0</v>
      </c>
      <c r="MT75" s="4">
        <v>0</v>
      </c>
      <c r="MU75" s="9">
        <v>0</v>
      </c>
      <c r="MV75" s="12">
        <v>0</v>
      </c>
      <c r="MW75" s="4">
        <v>0</v>
      </c>
      <c r="MX75" s="9">
        <v>0</v>
      </c>
      <c r="MY75" s="12">
        <v>2332</v>
      </c>
      <c r="MZ75" s="4">
        <v>4790</v>
      </c>
      <c r="NA75" s="9">
        <f t="shared" si="737"/>
        <v>2054.030874785592</v>
      </c>
      <c r="NB75" s="12">
        <v>0</v>
      </c>
      <c r="NC75" s="4">
        <v>0</v>
      </c>
      <c r="ND75" s="9">
        <v>0</v>
      </c>
      <c r="NE75" s="12">
        <v>0</v>
      </c>
      <c r="NF75" s="4">
        <v>0</v>
      </c>
      <c r="NG75" s="9">
        <v>0</v>
      </c>
      <c r="NH75" s="12">
        <v>0</v>
      </c>
      <c r="NI75" s="4">
        <v>0</v>
      </c>
      <c r="NJ75" s="9">
        <v>0</v>
      </c>
      <c r="NK75" s="12"/>
      <c r="NL75" s="4"/>
      <c r="NM75" s="9"/>
      <c r="NN75" s="12"/>
      <c r="NO75" s="4"/>
      <c r="NP75" s="9"/>
      <c r="NQ75" s="12">
        <v>0</v>
      </c>
      <c r="NR75" s="4">
        <v>0</v>
      </c>
      <c r="NS75" s="9">
        <v>0</v>
      </c>
      <c r="NT75" s="12"/>
      <c r="NU75" s="221"/>
      <c r="NV75" s="9"/>
      <c r="NW75" s="12">
        <v>0</v>
      </c>
      <c r="NX75" s="4">
        <v>0</v>
      </c>
      <c r="NY75" s="9">
        <v>0</v>
      </c>
      <c r="NZ75" s="12">
        <v>0</v>
      </c>
      <c r="OA75" s="4">
        <v>0</v>
      </c>
      <c r="OB75" s="9">
        <v>0</v>
      </c>
      <c r="OC75" s="12">
        <v>0</v>
      </c>
      <c r="OD75" s="4">
        <v>0</v>
      </c>
      <c r="OE75" s="9">
        <v>0</v>
      </c>
      <c r="OF75" s="12">
        <v>0</v>
      </c>
      <c r="OG75" s="4">
        <v>0</v>
      </c>
      <c r="OH75" s="9">
        <v>0</v>
      </c>
      <c r="OI75" s="12">
        <v>0</v>
      </c>
      <c r="OJ75" s="4">
        <v>0</v>
      </c>
      <c r="OK75" s="9">
        <v>0</v>
      </c>
      <c r="OL75" s="12">
        <v>0</v>
      </c>
      <c r="OM75" s="4">
        <v>0</v>
      </c>
      <c r="ON75" s="9">
        <v>0</v>
      </c>
      <c r="OO75" s="12">
        <v>0</v>
      </c>
      <c r="OP75" s="4">
        <v>0</v>
      </c>
      <c r="OQ75" s="9">
        <v>0</v>
      </c>
      <c r="OR75" s="12">
        <v>0</v>
      </c>
      <c r="OS75" s="4">
        <v>0</v>
      </c>
      <c r="OT75" s="9">
        <v>0</v>
      </c>
      <c r="OU75" s="12">
        <v>0</v>
      </c>
      <c r="OV75" s="4">
        <v>0</v>
      </c>
      <c r="OW75" s="9">
        <v>0</v>
      </c>
      <c r="OX75" s="12">
        <v>0</v>
      </c>
      <c r="OY75" s="4">
        <v>0</v>
      </c>
      <c r="OZ75" s="9">
        <v>0</v>
      </c>
      <c r="PA75" s="12">
        <v>167</v>
      </c>
      <c r="PB75" s="4">
        <v>1077</v>
      </c>
      <c r="PC75" s="9">
        <f t="shared" si="739"/>
        <v>6449.1017964071852</v>
      </c>
      <c r="PD75" s="12">
        <v>0</v>
      </c>
      <c r="PE75" s="4">
        <v>0</v>
      </c>
      <c r="PF75" s="9">
        <v>0</v>
      </c>
      <c r="PG75" s="12">
        <v>0</v>
      </c>
      <c r="PH75" s="4">
        <v>0</v>
      </c>
      <c r="PI75" s="9">
        <v>0</v>
      </c>
      <c r="PJ75" s="12">
        <v>0</v>
      </c>
      <c r="PK75" s="4">
        <v>0</v>
      </c>
      <c r="PL75" s="9">
        <f t="shared" si="740"/>
        <v>0</v>
      </c>
      <c r="PM75" s="12">
        <v>0</v>
      </c>
      <c r="PN75" s="4">
        <v>0</v>
      </c>
      <c r="PO75" s="9">
        <f t="shared" si="741"/>
        <v>0</v>
      </c>
      <c r="PP75" s="12">
        <v>0</v>
      </c>
      <c r="PQ75" s="4">
        <v>0</v>
      </c>
      <c r="PR75" s="9">
        <v>0</v>
      </c>
      <c r="PS75" s="12">
        <v>0</v>
      </c>
      <c r="PT75" s="4">
        <v>0</v>
      </c>
      <c r="PU75" s="9">
        <v>0</v>
      </c>
      <c r="PV75" s="12">
        <v>0</v>
      </c>
      <c r="PW75" s="4">
        <v>0</v>
      </c>
      <c r="PX75" s="9">
        <v>0</v>
      </c>
      <c r="PY75" s="12">
        <v>125</v>
      </c>
      <c r="PZ75" s="4">
        <v>563</v>
      </c>
      <c r="QA75" s="9">
        <f t="shared" si="743"/>
        <v>4504</v>
      </c>
      <c r="QB75" s="12">
        <v>0</v>
      </c>
      <c r="QC75" s="4">
        <v>0</v>
      </c>
      <c r="QD75" s="9">
        <v>0</v>
      </c>
      <c r="QE75" s="12">
        <v>0</v>
      </c>
      <c r="QF75" s="4">
        <v>3</v>
      </c>
      <c r="QG75" s="9">
        <v>0</v>
      </c>
      <c r="QH75" s="12">
        <v>0</v>
      </c>
      <c r="QI75" s="4">
        <v>0</v>
      </c>
      <c r="QJ75" s="9">
        <v>0</v>
      </c>
      <c r="QK75" s="12">
        <v>0</v>
      </c>
      <c r="QL75" s="4">
        <v>0</v>
      </c>
      <c r="QM75" s="9">
        <v>0</v>
      </c>
      <c r="QN75" s="12">
        <v>0</v>
      </c>
      <c r="QO75" s="4">
        <v>0</v>
      </c>
      <c r="QP75" s="9">
        <v>0</v>
      </c>
      <c r="QQ75" s="12">
        <v>0</v>
      </c>
      <c r="QR75" s="4">
        <v>0</v>
      </c>
      <c r="QS75" s="9">
        <v>0</v>
      </c>
      <c r="QT75" s="12">
        <v>1</v>
      </c>
      <c r="QU75" s="4">
        <v>2</v>
      </c>
      <c r="QV75" s="9">
        <f t="shared" si="744"/>
        <v>2000</v>
      </c>
      <c r="QW75" s="12">
        <v>5776</v>
      </c>
      <c r="QX75" s="4">
        <v>10978</v>
      </c>
      <c r="QY75" s="9">
        <f t="shared" si="745"/>
        <v>1900.6232686980609</v>
      </c>
      <c r="QZ75" s="12">
        <f t="shared" si="715"/>
        <v>154277</v>
      </c>
      <c r="RA75" s="9">
        <f t="shared" si="716"/>
        <v>331107</v>
      </c>
    </row>
    <row r="76" spans="1:469" x14ac:dyDescent="0.3">
      <c r="A76" s="98">
        <v>2009</v>
      </c>
      <c r="B76" s="94" t="s">
        <v>7</v>
      </c>
      <c r="C76" s="12">
        <v>0</v>
      </c>
      <c r="D76" s="4">
        <v>0</v>
      </c>
      <c r="E76" s="9">
        <f t="shared" si="717"/>
        <v>0</v>
      </c>
      <c r="F76" s="12">
        <v>0</v>
      </c>
      <c r="G76" s="4">
        <v>0</v>
      </c>
      <c r="H76" s="9">
        <v>0</v>
      </c>
      <c r="I76" s="12">
        <v>0</v>
      </c>
      <c r="J76" s="4">
        <v>0</v>
      </c>
      <c r="K76" s="9">
        <v>0</v>
      </c>
      <c r="L76" s="12"/>
      <c r="M76" s="4"/>
      <c r="N76" s="9"/>
      <c r="O76" s="12">
        <v>0</v>
      </c>
      <c r="P76" s="4">
        <v>0</v>
      </c>
      <c r="Q76" s="9">
        <v>0</v>
      </c>
      <c r="R76" s="12">
        <v>193</v>
      </c>
      <c r="S76" s="4">
        <v>711</v>
      </c>
      <c r="T76" s="9">
        <f t="shared" si="746"/>
        <v>3683.9378238341969</v>
      </c>
      <c r="U76" s="12"/>
      <c r="V76" s="4"/>
      <c r="W76" s="9"/>
      <c r="X76" s="12">
        <v>0</v>
      </c>
      <c r="Y76" s="4">
        <v>0</v>
      </c>
      <c r="Z76" s="9">
        <v>0</v>
      </c>
      <c r="AA76" s="12">
        <v>0</v>
      </c>
      <c r="AB76" s="4">
        <v>0</v>
      </c>
      <c r="AC76" s="9">
        <v>0</v>
      </c>
      <c r="AD76" s="12">
        <v>0</v>
      </c>
      <c r="AE76" s="4">
        <v>0</v>
      </c>
      <c r="AF76" s="9">
        <v>0</v>
      </c>
      <c r="AG76" s="12">
        <v>0</v>
      </c>
      <c r="AH76" s="4">
        <v>0</v>
      </c>
      <c r="AI76" s="9">
        <v>0</v>
      </c>
      <c r="AJ76" s="12">
        <v>0</v>
      </c>
      <c r="AK76" s="4">
        <v>0</v>
      </c>
      <c r="AL76" s="9">
        <v>0</v>
      </c>
      <c r="AM76" s="12">
        <v>0</v>
      </c>
      <c r="AN76" s="4">
        <v>0</v>
      </c>
      <c r="AO76" s="9">
        <v>0</v>
      </c>
      <c r="AP76" s="12">
        <v>0</v>
      </c>
      <c r="AQ76" s="4">
        <v>0</v>
      </c>
      <c r="AR76" s="9">
        <f t="shared" si="718"/>
        <v>0</v>
      </c>
      <c r="AS76" s="12">
        <v>0</v>
      </c>
      <c r="AT76" s="4">
        <v>0</v>
      </c>
      <c r="AU76" s="9">
        <f t="shared" si="719"/>
        <v>0</v>
      </c>
      <c r="AV76" s="12">
        <v>0</v>
      </c>
      <c r="AW76" s="4">
        <v>0</v>
      </c>
      <c r="AX76" s="9">
        <v>0</v>
      </c>
      <c r="AY76" s="12">
        <v>0</v>
      </c>
      <c r="AZ76" s="4">
        <v>0</v>
      </c>
      <c r="BA76" s="9">
        <v>0</v>
      </c>
      <c r="BB76" s="12"/>
      <c r="BC76" s="4"/>
      <c r="BD76" s="9"/>
      <c r="BE76" s="12">
        <v>0</v>
      </c>
      <c r="BF76" s="4">
        <v>0</v>
      </c>
      <c r="BG76" s="9">
        <v>0</v>
      </c>
      <c r="BH76" s="12"/>
      <c r="BI76" s="4"/>
      <c r="BJ76" s="9"/>
      <c r="BK76" s="12">
        <v>0</v>
      </c>
      <c r="BL76" s="4">
        <v>0</v>
      </c>
      <c r="BM76" s="9">
        <v>0</v>
      </c>
      <c r="BN76" s="12">
        <v>0</v>
      </c>
      <c r="BO76" s="4">
        <v>0</v>
      </c>
      <c r="BP76" s="9">
        <v>0</v>
      </c>
      <c r="BQ76" s="12">
        <v>0</v>
      </c>
      <c r="BR76" s="4">
        <v>0</v>
      </c>
      <c r="BS76" s="9">
        <v>0</v>
      </c>
      <c r="BT76" s="12">
        <v>0</v>
      </c>
      <c r="BU76" s="4">
        <v>0</v>
      </c>
      <c r="BV76" s="9">
        <v>0</v>
      </c>
      <c r="BW76" s="12">
        <v>0</v>
      </c>
      <c r="BX76" s="4">
        <v>0</v>
      </c>
      <c r="BY76" s="9">
        <v>0</v>
      </c>
      <c r="BZ76" s="12">
        <v>0</v>
      </c>
      <c r="CA76" s="4">
        <v>0</v>
      </c>
      <c r="CB76" s="9">
        <v>0</v>
      </c>
      <c r="CC76" s="12">
        <v>0</v>
      </c>
      <c r="CD76" s="4">
        <v>0</v>
      </c>
      <c r="CE76" s="9">
        <v>0</v>
      </c>
      <c r="CF76" s="12">
        <v>0</v>
      </c>
      <c r="CG76" s="4">
        <v>0</v>
      </c>
      <c r="CH76" s="9">
        <v>0</v>
      </c>
      <c r="CI76" s="12">
        <v>0</v>
      </c>
      <c r="CJ76" s="4">
        <v>0</v>
      </c>
      <c r="CK76" s="9">
        <f t="shared" si="720"/>
        <v>0</v>
      </c>
      <c r="CL76" s="12">
        <v>0</v>
      </c>
      <c r="CM76" s="4">
        <v>0</v>
      </c>
      <c r="CN76" s="9">
        <v>0</v>
      </c>
      <c r="CO76" s="12">
        <v>0</v>
      </c>
      <c r="CP76" s="4">
        <v>0</v>
      </c>
      <c r="CQ76" s="9">
        <v>0</v>
      </c>
      <c r="CR76" s="12">
        <v>0</v>
      </c>
      <c r="CS76" s="4">
        <v>0</v>
      </c>
      <c r="CT76" s="9">
        <v>0</v>
      </c>
      <c r="CU76" s="12">
        <v>0</v>
      </c>
      <c r="CV76" s="4">
        <v>0</v>
      </c>
      <c r="CW76" s="9">
        <v>0</v>
      </c>
      <c r="CX76" s="12">
        <v>28</v>
      </c>
      <c r="CY76" s="4">
        <v>70</v>
      </c>
      <c r="CZ76" s="9">
        <f t="shared" si="747"/>
        <v>2500</v>
      </c>
      <c r="DA76" s="12">
        <v>0</v>
      </c>
      <c r="DB76" s="4">
        <v>0</v>
      </c>
      <c r="DC76" s="9">
        <v>0</v>
      </c>
      <c r="DD76" s="12">
        <v>0</v>
      </c>
      <c r="DE76" s="4">
        <v>0</v>
      </c>
      <c r="DF76" s="9">
        <f t="shared" si="721"/>
        <v>0</v>
      </c>
      <c r="DG76" s="12">
        <v>0</v>
      </c>
      <c r="DH76" s="4">
        <v>0</v>
      </c>
      <c r="DI76" s="9">
        <v>0</v>
      </c>
      <c r="DJ76" s="12">
        <v>0</v>
      </c>
      <c r="DK76" s="4">
        <v>0</v>
      </c>
      <c r="DL76" s="9">
        <v>0</v>
      </c>
      <c r="DM76" s="12">
        <v>0</v>
      </c>
      <c r="DN76" s="4">
        <v>0</v>
      </c>
      <c r="DO76" s="9">
        <f t="shared" si="722"/>
        <v>0</v>
      </c>
      <c r="DP76" s="12">
        <v>0</v>
      </c>
      <c r="DQ76" s="4">
        <v>0</v>
      </c>
      <c r="DR76" s="9">
        <v>0</v>
      </c>
      <c r="DS76" s="12">
        <v>0</v>
      </c>
      <c r="DT76" s="4">
        <v>0</v>
      </c>
      <c r="DU76" s="9">
        <v>0</v>
      </c>
      <c r="DV76" s="12">
        <v>0</v>
      </c>
      <c r="DW76" s="4">
        <v>0</v>
      </c>
      <c r="DX76" s="9">
        <v>0</v>
      </c>
      <c r="DY76" s="12">
        <v>0</v>
      </c>
      <c r="DZ76" s="4">
        <v>0</v>
      </c>
      <c r="EA76" s="9">
        <v>0</v>
      </c>
      <c r="EB76" s="12"/>
      <c r="EC76" s="4"/>
      <c r="ED76" s="9"/>
      <c r="EE76" s="12">
        <v>0</v>
      </c>
      <c r="EF76" s="4">
        <v>0</v>
      </c>
      <c r="EG76" s="9">
        <v>0</v>
      </c>
      <c r="EH76" s="12">
        <v>0</v>
      </c>
      <c r="EI76" s="4">
        <v>0</v>
      </c>
      <c r="EJ76" s="9">
        <v>0</v>
      </c>
      <c r="EK76" s="12">
        <v>0</v>
      </c>
      <c r="EL76" s="4">
        <v>0</v>
      </c>
      <c r="EM76" s="9">
        <v>0</v>
      </c>
      <c r="EN76" s="12">
        <v>0</v>
      </c>
      <c r="EO76" s="4">
        <v>0</v>
      </c>
      <c r="EP76" s="9">
        <v>0</v>
      </c>
      <c r="EQ76" s="12">
        <v>0</v>
      </c>
      <c r="ER76" s="4">
        <v>0</v>
      </c>
      <c r="ES76" s="9">
        <v>0</v>
      </c>
      <c r="ET76" s="12">
        <v>0</v>
      </c>
      <c r="EU76" s="4">
        <v>0</v>
      </c>
      <c r="EV76" s="9">
        <v>0</v>
      </c>
      <c r="EW76" s="12">
        <v>0</v>
      </c>
      <c r="EX76" s="4">
        <v>0</v>
      </c>
      <c r="EY76" s="9">
        <v>0</v>
      </c>
      <c r="EZ76" s="12">
        <v>0</v>
      </c>
      <c r="FA76" s="4">
        <v>0</v>
      </c>
      <c r="FB76" s="9">
        <v>0</v>
      </c>
      <c r="FC76" s="12">
        <v>0</v>
      </c>
      <c r="FD76" s="4">
        <v>0</v>
      </c>
      <c r="FE76" s="9">
        <v>0</v>
      </c>
      <c r="FF76" s="12">
        <v>0</v>
      </c>
      <c r="FG76" s="4">
        <v>1</v>
      </c>
      <c r="FH76" s="9">
        <v>0</v>
      </c>
      <c r="FI76" s="12">
        <v>0</v>
      </c>
      <c r="FJ76" s="4">
        <v>0</v>
      </c>
      <c r="FK76" s="9">
        <v>0</v>
      </c>
      <c r="FL76" s="12">
        <v>0</v>
      </c>
      <c r="FM76" s="4">
        <v>0</v>
      </c>
      <c r="FN76" s="9">
        <v>0</v>
      </c>
      <c r="FO76" s="12">
        <v>0</v>
      </c>
      <c r="FP76" s="4">
        <v>0</v>
      </c>
      <c r="FQ76" s="9">
        <v>0</v>
      </c>
      <c r="FR76" s="12">
        <v>0</v>
      </c>
      <c r="FS76" s="4">
        <v>0</v>
      </c>
      <c r="FT76" s="9">
        <v>0</v>
      </c>
      <c r="FU76" s="12">
        <v>0</v>
      </c>
      <c r="FV76" s="4">
        <v>0</v>
      </c>
      <c r="FW76" s="9">
        <f t="shared" si="723"/>
        <v>0</v>
      </c>
      <c r="FX76" s="12">
        <v>0</v>
      </c>
      <c r="FY76" s="4">
        <v>0</v>
      </c>
      <c r="FZ76" s="9">
        <v>0</v>
      </c>
      <c r="GA76" s="12">
        <v>0</v>
      </c>
      <c r="GB76" s="4">
        <v>0</v>
      </c>
      <c r="GC76" s="9">
        <f t="shared" si="724"/>
        <v>0</v>
      </c>
      <c r="GD76" s="12">
        <v>0</v>
      </c>
      <c r="GE76" s="4">
        <v>0</v>
      </c>
      <c r="GF76" s="9">
        <v>0</v>
      </c>
      <c r="GG76" s="12">
        <v>0</v>
      </c>
      <c r="GH76" s="4">
        <v>0</v>
      </c>
      <c r="GI76" s="9">
        <v>0</v>
      </c>
      <c r="GJ76" s="12">
        <v>0</v>
      </c>
      <c r="GK76" s="4">
        <v>0</v>
      </c>
      <c r="GL76" s="9">
        <v>0</v>
      </c>
      <c r="GM76" s="12">
        <v>0</v>
      </c>
      <c r="GN76" s="4">
        <v>0</v>
      </c>
      <c r="GO76" s="9">
        <v>0</v>
      </c>
      <c r="GP76" s="12">
        <v>0</v>
      </c>
      <c r="GQ76" s="4">
        <v>0</v>
      </c>
      <c r="GR76" s="9">
        <v>0</v>
      </c>
      <c r="GS76" s="12">
        <v>0</v>
      </c>
      <c r="GT76" s="4">
        <v>0</v>
      </c>
      <c r="GU76" s="9">
        <v>0</v>
      </c>
      <c r="GV76" s="12">
        <v>0</v>
      </c>
      <c r="GW76" s="4">
        <v>0</v>
      </c>
      <c r="GX76" s="9">
        <v>0</v>
      </c>
      <c r="GY76" s="12">
        <v>0</v>
      </c>
      <c r="GZ76" s="4">
        <v>0</v>
      </c>
      <c r="HA76" s="9">
        <v>0</v>
      </c>
      <c r="HB76" s="12">
        <v>0</v>
      </c>
      <c r="HC76" s="4">
        <v>0</v>
      </c>
      <c r="HD76" s="9">
        <v>0</v>
      </c>
      <c r="HE76" s="12">
        <v>0</v>
      </c>
      <c r="HF76" s="4">
        <v>0</v>
      </c>
      <c r="HG76" s="9">
        <v>0</v>
      </c>
      <c r="HH76" s="12">
        <v>0</v>
      </c>
      <c r="HI76" s="4">
        <v>0</v>
      </c>
      <c r="HJ76" s="9">
        <v>0</v>
      </c>
      <c r="HK76" s="12">
        <v>209295</v>
      </c>
      <c r="HL76" s="4">
        <v>403257</v>
      </c>
      <c r="HM76" s="9">
        <f t="shared" si="749"/>
        <v>1926.7397692252562</v>
      </c>
      <c r="HN76" s="12">
        <v>0</v>
      </c>
      <c r="HO76" s="4">
        <v>0</v>
      </c>
      <c r="HP76" s="9">
        <v>0</v>
      </c>
      <c r="HQ76" s="12">
        <v>0</v>
      </c>
      <c r="HR76" s="4">
        <v>0</v>
      </c>
      <c r="HS76" s="9">
        <v>0</v>
      </c>
      <c r="HT76" s="12">
        <v>0</v>
      </c>
      <c r="HU76" s="4">
        <v>0</v>
      </c>
      <c r="HV76" s="9">
        <v>0</v>
      </c>
      <c r="HW76" s="12">
        <v>0</v>
      </c>
      <c r="HX76" s="4">
        <v>0</v>
      </c>
      <c r="HY76" s="9">
        <v>0</v>
      </c>
      <c r="HZ76" s="12">
        <v>0</v>
      </c>
      <c r="IA76" s="4">
        <v>0</v>
      </c>
      <c r="IB76" s="9">
        <v>0</v>
      </c>
      <c r="IC76" s="12">
        <v>0</v>
      </c>
      <c r="ID76" s="4">
        <v>0</v>
      </c>
      <c r="IE76" s="9">
        <v>0</v>
      </c>
      <c r="IF76" s="12">
        <v>0</v>
      </c>
      <c r="IG76" s="4">
        <v>0</v>
      </c>
      <c r="IH76" s="9">
        <v>0</v>
      </c>
      <c r="II76" s="12"/>
      <c r="IJ76" s="4"/>
      <c r="IK76" s="9"/>
      <c r="IL76" s="12">
        <v>0</v>
      </c>
      <c r="IM76" s="4">
        <v>0</v>
      </c>
      <c r="IN76" s="9">
        <f t="shared" si="725"/>
        <v>0</v>
      </c>
      <c r="IO76" s="12">
        <v>0</v>
      </c>
      <c r="IP76" s="4">
        <v>0</v>
      </c>
      <c r="IQ76" s="9">
        <f t="shared" si="726"/>
        <v>0</v>
      </c>
      <c r="IR76" s="12">
        <v>0</v>
      </c>
      <c r="IS76" s="4">
        <v>0</v>
      </c>
      <c r="IT76" s="9">
        <f t="shared" si="727"/>
        <v>0</v>
      </c>
      <c r="IU76" s="12">
        <v>538</v>
      </c>
      <c r="IV76" s="4">
        <v>1110</v>
      </c>
      <c r="IW76" s="9">
        <f t="shared" si="750"/>
        <v>2063.1970260223047</v>
      </c>
      <c r="IX76" s="12">
        <v>0</v>
      </c>
      <c r="IY76" s="4">
        <v>13</v>
      </c>
      <c r="IZ76" s="9">
        <v>0</v>
      </c>
      <c r="JA76" s="12">
        <v>0</v>
      </c>
      <c r="JB76" s="4">
        <v>0</v>
      </c>
      <c r="JC76" s="9">
        <v>0</v>
      </c>
      <c r="JD76" s="12"/>
      <c r="JE76" s="4"/>
      <c r="JF76" s="9"/>
      <c r="JG76" s="12">
        <v>0</v>
      </c>
      <c r="JH76" s="4">
        <v>0</v>
      </c>
      <c r="JI76" s="9">
        <v>0</v>
      </c>
      <c r="JJ76" s="12">
        <v>0</v>
      </c>
      <c r="JK76" s="4">
        <v>0</v>
      </c>
      <c r="JL76" s="9">
        <f t="shared" si="729"/>
        <v>0</v>
      </c>
      <c r="JM76" s="12"/>
      <c r="JN76" s="4"/>
      <c r="JO76" s="9"/>
      <c r="JP76" s="12">
        <v>0</v>
      </c>
      <c r="JQ76" s="4">
        <v>0</v>
      </c>
      <c r="JR76" s="9">
        <v>0</v>
      </c>
      <c r="JS76" s="12">
        <v>0</v>
      </c>
      <c r="JT76" s="4">
        <v>0</v>
      </c>
      <c r="JU76" s="9">
        <v>0</v>
      </c>
      <c r="JV76" s="12">
        <v>0</v>
      </c>
      <c r="JW76" s="4">
        <v>0</v>
      </c>
      <c r="JX76" s="9">
        <v>0</v>
      </c>
      <c r="JY76" s="12">
        <v>0</v>
      </c>
      <c r="JZ76" s="4">
        <v>0</v>
      </c>
      <c r="KA76" s="9">
        <v>0</v>
      </c>
      <c r="KB76" s="12">
        <v>0</v>
      </c>
      <c r="KC76" s="4">
        <v>0</v>
      </c>
      <c r="KD76" s="9">
        <v>0</v>
      </c>
      <c r="KE76" s="12">
        <v>1403</v>
      </c>
      <c r="KF76" s="4">
        <v>2251</v>
      </c>
      <c r="KG76" s="9">
        <f t="shared" si="732"/>
        <v>1604.4191019244477</v>
      </c>
      <c r="KH76" s="12">
        <v>0</v>
      </c>
      <c r="KI76" s="4">
        <v>0</v>
      </c>
      <c r="KJ76" s="9">
        <v>0</v>
      </c>
      <c r="KK76" s="12">
        <v>0</v>
      </c>
      <c r="KL76" s="4">
        <v>0</v>
      </c>
      <c r="KM76" s="9">
        <v>0</v>
      </c>
      <c r="KN76" s="12">
        <v>0</v>
      </c>
      <c r="KO76" s="4">
        <v>0</v>
      </c>
      <c r="KP76" s="9">
        <v>0</v>
      </c>
      <c r="KQ76" s="12">
        <v>0</v>
      </c>
      <c r="KR76" s="4">
        <v>0</v>
      </c>
      <c r="KS76" s="9">
        <v>0</v>
      </c>
      <c r="KT76" s="12">
        <v>0</v>
      </c>
      <c r="KU76" s="4">
        <v>0</v>
      </c>
      <c r="KV76" s="9">
        <v>0</v>
      </c>
      <c r="KW76" s="12">
        <v>0</v>
      </c>
      <c r="KX76" s="4">
        <v>0</v>
      </c>
      <c r="KY76" s="9">
        <v>0</v>
      </c>
      <c r="KZ76" s="12">
        <v>0</v>
      </c>
      <c r="LA76" s="4">
        <v>0</v>
      </c>
      <c r="LB76" s="9">
        <v>0</v>
      </c>
      <c r="LC76" s="12">
        <v>0</v>
      </c>
      <c r="LD76" s="4">
        <v>0</v>
      </c>
      <c r="LE76" s="9">
        <v>0</v>
      </c>
      <c r="LF76" s="12">
        <v>0</v>
      </c>
      <c r="LG76" s="4">
        <v>0</v>
      </c>
      <c r="LH76" s="9">
        <f t="shared" si="733"/>
        <v>0</v>
      </c>
      <c r="LI76" s="12">
        <v>0</v>
      </c>
      <c r="LJ76" s="4">
        <v>0</v>
      </c>
      <c r="LK76" s="9">
        <v>0</v>
      </c>
      <c r="LL76" s="12">
        <v>0</v>
      </c>
      <c r="LM76" s="4">
        <v>0</v>
      </c>
      <c r="LN76" s="9">
        <v>0</v>
      </c>
      <c r="LO76" s="12">
        <v>0</v>
      </c>
      <c r="LP76" s="4">
        <v>0</v>
      </c>
      <c r="LQ76" s="9">
        <f t="shared" si="734"/>
        <v>0</v>
      </c>
      <c r="LR76" s="12">
        <v>0</v>
      </c>
      <c r="LS76" s="4">
        <v>0</v>
      </c>
      <c r="LT76" s="9">
        <v>0</v>
      </c>
      <c r="LU76" s="12">
        <v>0</v>
      </c>
      <c r="LV76" s="4">
        <v>0</v>
      </c>
      <c r="LW76" s="9">
        <v>0</v>
      </c>
      <c r="LX76" s="12">
        <v>0</v>
      </c>
      <c r="LY76" s="4">
        <v>0</v>
      </c>
      <c r="LZ76" s="9">
        <v>0</v>
      </c>
      <c r="MA76" s="12">
        <v>0</v>
      </c>
      <c r="MB76" s="4">
        <v>0</v>
      </c>
      <c r="MC76" s="9">
        <f t="shared" si="735"/>
        <v>0</v>
      </c>
      <c r="MD76" s="12">
        <v>0</v>
      </c>
      <c r="ME76" s="4">
        <v>0</v>
      </c>
      <c r="MF76" s="9">
        <v>0</v>
      </c>
      <c r="MG76" s="12">
        <v>0</v>
      </c>
      <c r="MH76" s="4">
        <v>0</v>
      </c>
      <c r="MI76" s="9">
        <v>0</v>
      </c>
      <c r="MJ76" s="12">
        <v>4</v>
      </c>
      <c r="MK76" s="4">
        <v>17</v>
      </c>
      <c r="ML76" s="9">
        <f t="shared" si="736"/>
        <v>4250</v>
      </c>
      <c r="MM76" s="12">
        <v>0</v>
      </c>
      <c r="MN76" s="4">
        <v>0</v>
      </c>
      <c r="MO76" s="9">
        <v>0</v>
      </c>
      <c r="MP76" s="12">
        <v>0</v>
      </c>
      <c r="MQ76" s="4">
        <v>0</v>
      </c>
      <c r="MR76" s="9">
        <v>0</v>
      </c>
      <c r="MS76" s="12">
        <v>0</v>
      </c>
      <c r="MT76" s="4">
        <v>0</v>
      </c>
      <c r="MU76" s="9">
        <v>0</v>
      </c>
      <c r="MV76" s="12">
        <v>0</v>
      </c>
      <c r="MW76" s="4">
        <v>0</v>
      </c>
      <c r="MX76" s="9">
        <v>0</v>
      </c>
      <c r="MY76" s="12">
        <v>-748</v>
      </c>
      <c r="MZ76" s="4">
        <v>-1564</v>
      </c>
      <c r="NA76" s="9">
        <f>MZ76/MY76*-1000</f>
        <v>-2090.909090909091</v>
      </c>
      <c r="NB76" s="12">
        <v>0</v>
      </c>
      <c r="NC76" s="4">
        <v>1</v>
      </c>
      <c r="ND76" s="9">
        <v>0</v>
      </c>
      <c r="NE76" s="12">
        <v>0</v>
      </c>
      <c r="NF76" s="4">
        <v>0</v>
      </c>
      <c r="NG76" s="9">
        <v>0</v>
      </c>
      <c r="NH76" s="12">
        <v>0</v>
      </c>
      <c r="NI76" s="4">
        <v>0</v>
      </c>
      <c r="NJ76" s="9">
        <v>0</v>
      </c>
      <c r="NK76" s="12"/>
      <c r="NL76" s="4"/>
      <c r="NM76" s="9"/>
      <c r="NN76" s="12"/>
      <c r="NO76" s="4"/>
      <c r="NP76" s="9"/>
      <c r="NQ76" s="12">
        <v>0</v>
      </c>
      <c r="NR76" s="4">
        <v>0</v>
      </c>
      <c r="NS76" s="9">
        <v>0</v>
      </c>
      <c r="NT76" s="12"/>
      <c r="NU76" s="221"/>
      <c r="NV76" s="9"/>
      <c r="NW76" s="12">
        <v>0</v>
      </c>
      <c r="NX76" s="4">
        <v>0</v>
      </c>
      <c r="NY76" s="9">
        <v>0</v>
      </c>
      <c r="NZ76" s="12">
        <v>0</v>
      </c>
      <c r="OA76" s="4">
        <v>0</v>
      </c>
      <c r="OB76" s="9">
        <v>0</v>
      </c>
      <c r="OC76" s="12">
        <v>0</v>
      </c>
      <c r="OD76" s="4">
        <v>0</v>
      </c>
      <c r="OE76" s="9">
        <v>0</v>
      </c>
      <c r="OF76" s="12">
        <v>0</v>
      </c>
      <c r="OG76" s="4">
        <v>0</v>
      </c>
      <c r="OH76" s="9">
        <v>0</v>
      </c>
      <c r="OI76" s="12">
        <v>0</v>
      </c>
      <c r="OJ76" s="4">
        <v>0</v>
      </c>
      <c r="OK76" s="9">
        <v>0</v>
      </c>
      <c r="OL76" s="12">
        <v>0</v>
      </c>
      <c r="OM76" s="4">
        <v>0</v>
      </c>
      <c r="ON76" s="9">
        <v>0</v>
      </c>
      <c r="OO76" s="12">
        <v>0</v>
      </c>
      <c r="OP76" s="4">
        <v>0</v>
      </c>
      <c r="OQ76" s="9">
        <v>0</v>
      </c>
      <c r="OR76" s="12">
        <v>0</v>
      </c>
      <c r="OS76" s="4">
        <v>0</v>
      </c>
      <c r="OT76" s="9">
        <v>0</v>
      </c>
      <c r="OU76" s="12">
        <v>0</v>
      </c>
      <c r="OV76" s="4">
        <v>0</v>
      </c>
      <c r="OW76" s="9">
        <v>0</v>
      </c>
      <c r="OX76" s="12">
        <v>0</v>
      </c>
      <c r="OY76" s="4">
        <v>0</v>
      </c>
      <c r="OZ76" s="9">
        <v>0</v>
      </c>
      <c r="PA76" s="12">
        <v>0</v>
      </c>
      <c r="PB76" s="4">
        <v>0</v>
      </c>
      <c r="PC76" s="9">
        <v>0</v>
      </c>
      <c r="PD76" s="12">
        <v>0</v>
      </c>
      <c r="PE76" s="4">
        <v>0</v>
      </c>
      <c r="PF76" s="9">
        <v>0</v>
      </c>
      <c r="PG76" s="12">
        <v>0</v>
      </c>
      <c r="PH76" s="4">
        <v>0</v>
      </c>
      <c r="PI76" s="9">
        <v>0</v>
      </c>
      <c r="PJ76" s="12">
        <v>0</v>
      </c>
      <c r="PK76" s="4">
        <v>0</v>
      </c>
      <c r="PL76" s="9">
        <f t="shared" si="740"/>
        <v>0</v>
      </c>
      <c r="PM76" s="12">
        <v>0</v>
      </c>
      <c r="PN76" s="4">
        <v>0</v>
      </c>
      <c r="PO76" s="9">
        <f t="shared" si="741"/>
        <v>0</v>
      </c>
      <c r="PP76" s="12">
        <v>0</v>
      </c>
      <c r="PQ76" s="4">
        <v>0</v>
      </c>
      <c r="PR76" s="9">
        <v>0</v>
      </c>
      <c r="PS76" s="12">
        <v>0</v>
      </c>
      <c r="PT76" s="4">
        <v>0</v>
      </c>
      <c r="PU76" s="9">
        <v>0</v>
      </c>
      <c r="PV76" s="12">
        <v>40</v>
      </c>
      <c r="PW76" s="4">
        <v>210</v>
      </c>
      <c r="PX76" s="9">
        <f t="shared" si="742"/>
        <v>5250</v>
      </c>
      <c r="PY76" s="12">
        <v>23</v>
      </c>
      <c r="PZ76" s="4">
        <v>200</v>
      </c>
      <c r="QA76" s="9">
        <f t="shared" si="743"/>
        <v>8695.6521739130421</v>
      </c>
      <c r="QB76" s="12">
        <v>1</v>
      </c>
      <c r="QC76" s="4">
        <v>1</v>
      </c>
      <c r="QD76" s="9">
        <f t="shared" ref="QD76" si="759">QC76/QB76*1000</f>
        <v>1000</v>
      </c>
      <c r="QE76" s="12">
        <v>0</v>
      </c>
      <c r="QF76" s="4">
        <v>2</v>
      </c>
      <c r="QG76" s="9">
        <v>0</v>
      </c>
      <c r="QH76" s="12">
        <v>0</v>
      </c>
      <c r="QI76" s="4">
        <v>0</v>
      </c>
      <c r="QJ76" s="9">
        <v>0</v>
      </c>
      <c r="QK76" s="12">
        <v>0</v>
      </c>
      <c r="QL76" s="4">
        <v>0</v>
      </c>
      <c r="QM76" s="9">
        <v>0</v>
      </c>
      <c r="QN76" s="12">
        <v>0</v>
      </c>
      <c r="QO76" s="4">
        <v>0</v>
      </c>
      <c r="QP76" s="9">
        <v>0</v>
      </c>
      <c r="QQ76" s="12">
        <v>0</v>
      </c>
      <c r="QR76" s="4">
        <v>0</v>
      </c>
      <c r="QS76" s="9">
        <v>0</v>
      </c>
      <c r="QT76" s="12">
        <v>22</v>
      </c>
      <c r="QU76" s="4">
        <v>23</v>
      </c>
      <c r="QV76" s="9">
        <f t="shared" si="744"/>
        <v>1045.4545454545455</v>
      </c>
      <c r="QW76" s="12">
        <v>10561</v>
      </c>
      <c r="QX76" s="4">
        <v>22768</v>
      </c>
      <c r="QY76" s="9">
        <f t="shared" si="745"/>
        <v>2155.8564529874066</v>
      </c>
      <c r="QZ76" s="12">
        <f t="shared" si="715"/>
        <v>221360</v>
      </c>
      <c r="RA76" s="9">
        <f t="shared" si="716"/>
        <v>429071</v>
      </c>
    </row>
    <row r="77" spans="1:469" x14ac:dyDescent="0.3">
      <c r="A77" s="98">
        <v>2009</v>
      </c>
      <c r="B77" s="94" t="s">
        <v>8</v>
      </c>
      <c r="C77" s="12">
        <v>0</v>
      </c>
      <c r="D77" s="4">
        <v>0</v>
      </c>
      <c r="E77" s="9">
        <f t="shared" si="717"/>
        <v>0</v>
      </c>
      <c r="F77" s="12">
        <v>0</v>
      </c>
      <c r="G77" s="4">
        <v>0</v>
      </c>
      <c r="H77" s="9">
        <v>0</v>
      </c>
      <c r="I77" s="12">
        <v>0</v>
      </c>
      <c r="J77" s="4">
        <v>0</v>
      </c>
      <c r="K77" s="9">
        <v>0</v>
      </c>
      <c r="L77" s="12"/>
      <c r="M77" s="4"/>
      <c r="N77" s="9"/>
      <c r="O77" s="12">
        <v>0</v>
      </c>
      <c r="P77" s="4">
        <v>0</v>
      </c>
      <c r="Q77" s="9">
        <v>0</v>
      </c>
      <c r="R77" s="12">
        <v>214</v>
      </c>
      <c r="S77" s="4">
        <v>612</v>
      </c>
      <c r="T77" s="9">
        <f t="shared" si="746"/>
        <v>2859.8130841121497</v>
      </c>
      <c r="U77" s="12"/>
      <c r="V77" s="4"/>
      <c r="W77" s="9"/>
      <c r="X77" s="12">
        <v>0</v>
      </c>
      <c r="Y77" s="4">
        <v>0</v>
      </c>
      <c r="Z77" s="9">
        <v>0</v>
      </c>
      <c r="AA77" s="12">
        <v>0</v>
      </c>
      <c r="AB77" s="4">
        <v>0</v>
      </c>
      <c r="AC77" s="9">
        <v>0</v>
      </c>
      <c r="AD77" s="12">
        <v>0</v>
      </c>
      <c r="AE77" s="4">
        <v>0</v>
      </c>
      <c r="AF77" s="9">
        <v>0</v>
      </c>
      <c r="AG77" s="12">
        <v>0</v>
      </c>
      <c r="AH77" s="4">
        <v>0</v>
      </c>
      <c r="AI77" s="9">
        <v>0</v>
      </c>
      <c r="AJ77" s="12">
        <v>0</v>
      </c>
      <c r="AK77" s="4">
        <v>0</v>
      </c>
      <c r="AL77" s="9">
        <v>0</v>
      </c>
      <c r="AM77" s="12">
        <v>24</v>
      </c>
      <c r="AN77" s="4">
        <v>153</v>
      </c>
      <c r="AO77" s="9">
        <f t="shared" si="755"/>
        <v>6375</v>
      </c>
      <c r="AP77" s="12">
        <v>0</v>
      </c>
      <c r="AQ77" s="4">
        <v>0</v>
      </c>
      <c r="AR77" s="9">
        <f t="shared" si="718"/>
        <v>0</v>
      </c>
      <c r="AS77" s="12">
        <v>0</v>
      </c>
      <c r="AT77" s="4">
        <v>0</v>
      </c>
      <c r="AU77" s="9">
        <f t="shared" si="719"/>
        <v>0</v>
      </c>
      <c r="AV77" s="12">
        <v>0</v>
      </c>
      <c r="AW77" s="4">
        <v>0</v>
      </c>
      <c r="AX77" s="9">
        <v>0</v>
      </c>
      <c r="AY77" s="12">
        <v>0</v>
      </c>
      <c r="AZ77" s="4">
        <v>0</v>
      </c>
      <c r="BA77" s="9">
        <v>0</v>
      </c>
      <c r="BB77" s="12"/>
      <c r="BC77" s="4"/>
      <c r="BD77" s="9"/>
      <c r="BE77" s="12">
        <v>0</v>
      </c>
      <c r="BF77" s="4">
        <v>0</v>
      </c>
      <c r="BG77" s="9">
        <v>0</v>
      </c>
      <c r="BH77" s="12"/>
      <c r="BI77" s="4"/>
      <c r="BJ77" s="9"/>
      <c r="BK77" s="12">
        <v>0</v>
      </c>
      <c r="BL77" s="4">
        <v>0</v>
      </c>
      <c r="BM77" s="9">
        <v>0</v>
      </c>
      <c r="BN77" s="12">
        <v>0</v>
      </c>
      <c r="BO77" s="4">
        <v>0</v>
      </c>
      <c r="BP77" s="9">
        <v>0</v>
      </c>
      <c r="BQ77" s="12">
        <v>0</v>
      </c>
      <c r="BR77" s="4">
        <v>0</v>
      </c>
      <c r="BS77" s="9">
        <v>0</v>
      </c>
      <c r="BT77" s="12">
        <v>0</v>
      </c>
      <c r="BU77" s="4">
        <v>0</v>
      </c>
      <c r="BV77" s="9">
        <v>0</v>
      </c>
      <c r="BW77" s="12">
        <v>0</v>
      </c>
      <c r="BX77" s="4">
        <v>0</v>
      </c>
      <c r="BY77" s="9">
        <v>0</v>
      </c>
      <c r="BZ77" s="12">
        <v>0</v>
      </c>
      <c r="CA77" s="4">
        <v>0</v>
      </c>
      <c r="CB77" s="9">
        <v>0</v>
      </c>
      <c r="CC77" s="12">
        <v>0</v>
      </c>
      <c r="CD77" s="4">
        <v>0</v>
      </c>
      <c r="CE77" s="9">
        <v>0</v>
      </c>
      <c r="CF77" s="12">
        <v>989</v>
      </c>
      <c r="CG77" s="4">
        <v>2034</v>
      </c>
      <c r="CH77" s="9">
        <f t="shared" ref="CH77" si="760">CG77/CF77*1000</f>
        <v>2056.6228513650153</v>
      </c>
      <c r="CI77" s="12">
        <v>0</v>
      </c>
      <c r="CJ77" s="4">
        <v>0</v>
      </c>
      <c r="CK77" s="9">
        <f t="shared" si="720"/>
        <v>0</v>
      </c>
      <c r="CL77" s="12">
        <v>0</v>
      </c>
      <c r="CM77" s="4">
        <v>0</v>
      </c>
      <c r="CN77" s="9">
        <v>0</v>
      </c>
      <c r="CO77" s="12">
        <v>0</v>
      </c>
      <c r="CP77" s="4">
        <v>0</v>
      </c>
      <c r="CQ77" s="9">
        <v>0</v>
      </c>
      <c r="CR77" s="12">
        <v>0</v>
      </c>
      <c r="CS77" s="4">
        <v>0</v>
      </c>
      <c r="CT77" s="9">
        <v>0</v>
      </c>
      <c r="CU77" s="12">
        <v>0</v>
      </c>
      <c r="CV77" s="4">
        <v>9</v>
      </c>
      <c r="CW77" s="9">
        <v>0</v>
      </c>
      <c r="CX77" s="12">
        <v>8</v>
      </c>
      <c r="CY77" s="4">
        <v>58</v>
      </c>
      <c r="CZ77" s="9">
        <f t="shared" si="747"/>
        <v>7250</v>
      </c>
      <c r="DA77" s="12">
        <v>0</v>
      </c>
      <c r="DB77" s="4">
        <v>0</v>
      </c>
      <c r="DC77" s="9">
        <v>0</v>
      </c>
      <c r="DD77" s="12">
        <v>0</v>
      </c>
      <c r="DE77" s="4">
        <v>0</v>
      </c>
      <c r="DF77" s="9">
        <f t="shared" si="721"/>
        <v>0</v>
      </c>
      <c r="DG77" s="12">
        <v>0</v>
      </c>
      <c r="DH77" s="4">
        <v>0</v>
      </c>
      <c r="DI77" s="9">
        <v>0</v>
      </c>
      <c r="DJ77" s="12">
        <v>0</v>
      </c>
      <c r="DK77" s="4">
        <v>0</v>
      </c>
      <c r="DL77" s="9">
        <v>0</v>
      </c>
      <c r="DM77" s="12">
        <v>0</v>
      </c>
      <c r="DN77" s="4">
        <v>0</v>
      </c>
      <c r="DO77" s="9">
        <f t="shared" si="722"/>
        <v>0</v>
      </c>
      <c r="DP77" s="12">
        <v>0</v>
      </c>
      <c r="DQ77" s="4">
        <v>0</v>
      </c>
      <c r="DR77" s="9">
        <v>0</v>
      </c>
      <c r="DS77" s="12">
        <v>0</v>
      </c>
      <c r="DT77" s="4">
        <v>0</v>
      </c>
      <c r="DU77" s="9">
        <v>0</v>
      </c>
      <c r="DV77" s="12">
        <v>0</v>
      </c>
      <c r="DW77" s="4">
        <v>0</v>
      </c>
      <c r="DX77" s="9">
        <v>0</v>
      </c>
      <c r="DY77" s="12">
        <v>0</v>
      </c>
      <c r="DZ77" s="4">
        <v>0</v>
      </c>
      <c r="EA77" s="9">
        <v>0</v>
      </c>
      <c r="EB77" s="12"/>
      <c r="EC77" s="4"/>
      <c r="ED77" s="9"/>
      <c r="EE77" s="12">
        <v>0</v>
      </c>
      <c r="EF77" s="4">
        <v>0</v>
      </c>
      <c r="EG77" s="9">
        <v>0</v>
      </c>
      <c r="EH77" s="12">
        <v>0</v>
      </c>
      <c r="EI77" s="4">
        <v>0</v>
      </c>
      <c r="EJ77" s="9">
        <v>0</v>
      </c>
      <c r="EK77" s="12">
        <v>0</v>
      </c>
      <c r="EL77" s="4">
        <v>0</v>
      </c>
      <c r="EM77" s="9">
        <v>0</v>
      </c>
      <c r="EN77" s="12">
        <v>0</v>
      </c>
      <c r="EO77" s="4">
        <v>0</v>
      </c>
      <c r="EP77" s="9">
        <v>0</v>
      </c>
      <c r="EQ77" s="12">
        <v>0</v>
      </c>
      <c r="ER77" s="4">
        <v>0</v>
      </c>
      <c r="ES77" s="9">
        <v>0</v>
      </c>
      <c r="ET77" s="12">
        <v>65</v>
      </c>
      <c r="EU77" s="4">
        <v>165</v>
      </c>
      <c r="EV77" s="9">
        <f t="shared" ref="EV77" si="761">EU77/ET77*1000</f>
        <v>2538.4615384615381</v>
      </c>
      <c r="EW77" s="12">
        <v>0</v>
      </c>
      <c r="EX77" s="4">
        <v>0</v>
      </c>
      <c r="EY77" s="9">
        <v>0</v>
      </c>
      <c r="EZ77" s="12">
        <v>0</v>
      </c>
      <c r="FA77" s="4">
        <v>0</v>
      </c>
      <c r="FB77" s="9">
        <v>0</v>
      </c>
      <c r="FC77" s="12">
        <v>0</v>
      </c>
      <c r="FD77" s="4">
        <v>0</v>
      </c>
      <c r="FE77" s="9">
        <v>0</v>
      </c>
      <c r="FF77" s="12">
        <v>0</v>
      </c>
      <c r="FG77" s="4">
        <v>0</v>
      </c>
      <c r="FH77" s="9">
        <v>0</v>
      </c>
      <c r="FI77" s="12">
        <v>0</v>
      </c>
      <c r="FJ77" s="4">
        <v>0</v>
      </c>
      <c r="FK77" s="9">
        <v>0</v>
      </c>
      <c r="FL77" s="12">
        <v>160</v>
      </c>
      <c r="FM77" s="4">
        <v>285</v>
      </c>
      <c r="FN77" s="9">
        <f t="shared" ref="FN77" si="762">FM77/FL77*1000</f>
        <v>1781.25</v>
      </c>
      <c r="FO77" s="12">
        <v>0</v>
      </c>
      <c r="FP77" s="4">
        <v>0</v>
      </c>
      <c r="FQ77" s="9">
        <v>0</v>
      </c>
      <c r="FR77" s="12">
        <v>0</v>
      </c>
      <c r="FS77" s="4">
        <v>0</v>
      </c>
      <c r="FT77" s="9">
        <v>0</v>
      </c>
      <c r="FU77" s="12">
        <v>0</v>
      </c>
      <c r="FV77" s="4">
        <v>0</v>
      </c>
      <c r="FW77" s="9">
        <f t="shared" si="723"/>
        <v>0</v>
      </c>
      <c r="FX77" s="12">
        <v>0</v>
      </c>
      <c r="FY77" s="4">
        <v>0</v>
      </c>
      <c r="FZ77" s="9">
        <v>0</v>
      </c>
      <c r="GA77" s="12">
        <v>0</v>
      </c>
      <c r="GB77" s="4">
        <v>0</v>
      </c>
      <c r="GC77" s="9">
        <f t="shared" si="724"/>
        <v>0</v>
      </c>
      <c r="GD77" s="12">
        <v>0</v>
      </c>
      <c r="GE77" s="4">
        <v>0</v>
      </c>
      <c r="GF77" s="9">
        <v>0</v>
      </c>
      <c r="GG77" s="12">
        <v>0</v>
      </c>
      <c r="GH77" s="4">
        <v>0</v>
      </c>
      <c r="GI77" s="9">
        <v>0</v>
      </c>
      <c r="GJ77" s="12">
        <v>0</v>
      </c>
      <c r="GK77" s="4">
        <v>0</v>
      </c>
      <c r="GL77" s="9">
        <v>0</v>
      </c>
      <c r="GM77" s="12">
        <v>0</v>
      </c>
      <c r="GN77" s="4">
        <v>0</v>
      </c>
      <c r="GO77" s="9">
        <v>0</v>
      </c>
      <c r="GP77" s="12">
        <v>0</v>
      </c>
      <c r="GQ77" s="4">
        <v>0</v>
      </c>
      <c r="GR77" s="9">
        <v>0</v>
      </c>
      <c r="GS77" s="12">
        <v>0</v>
      </c>
      <c r="GT77" s="4">
        <v>0</v>
      </c>
      <c r="GU77" s="9">
        <v>0</v>
      </c>
      <c r="GV77" s="12">
        <v>0</v>
      </c>
      <c r="GW77" s="4">
        <v>0</v>
      </c>
      <c r="GX77" s="9">
        <v>0</v>
      </c>
      <c r="GY77" s="12">
        <v>0</v>
      </c>
      <c r="GZ77" s="4">
        <v>0</v>
      </c>
      <c r="HA77" s="9">
        <v>0</v>
      </c>
      <c r="HB77" s="12">
        <v>0</v>
      </c>
      <c r="HC77" s="4">
        <v>0</v>
      </c>
      <c r="HD77" s="9">
        <v>0</v>
      </c>
      <c r="HE77" s="12">
        <v>0</v>
      </c>
      <c r="HF77" s="4">
        <v>0</v>
      </c>
      <c r="HG77" s="9">
        <v>0</v>
      </c>
      <c r="HH77" s="12">
        <v>0</v>
      </c>
      <c r="HI77" s="4">
        <v>0</v>
      </c>
      <c r="HJ77" s="9">
        <v>0</v>
      </c>
      <c r="HK77" s="12">
        <v>108310</v>
      </c>
      <c r="HL77" s="4">
        <v>212089</v>
      </c>
      <c r="HM77" s="9">
        <f t="shared" si="749"/>
        <v>1958.1663742960022</v>
      </c>
      <c r="HN77" s="12">
        <v>0</v>
      </c>
      <c r="HO77" s="4">
        <v>0</v>
      </c>
      <c r="HP77" s="9">
        <v>0</v>
      </c>
      <c r="HQ77" s="12">
        <v>0</v>
      </c>
      <c r="HR77" s="4">
        <v>0</v>
      </c>
      <c r="HS77" s="9">
        <v>0</v>
      </c>
      <c r="HT77" s="12">
        <v>0</v>
      </c>
      <c r="HU77" s="4">
        <v>0</v>
      </c>
      <c r="HV77" s="9">
        <v>0</v>
      </c>
      <c r="HW77" s="12">
        <v>0</v>
      </c>
      <c r="HX77" s="4">
        <v>0</v>
      </c>
      <c r="HY77" s="9">
        <v>0</v>
      </c>
      <c r="HZ77" s="12">
        <v>0</v>
      </c>
      <c r="IA77" s="4">
        <v>0</v>
      </c>
      <c r="IB77" s="9">
        <v>0</v>
      </c>
      <c r="IC77" s="12">
        <v>0</v>
      </c>
      <c r="ID77" s="4">
        <v>0</v>
      </c>
      <c r="IE77" s="9">
        <v>0</v>
      </c>
      <c r="IF77" s="12">
        <v>0</v>
      </c>
      <c r="IG77" s="4">
        <v>0</v>
      </c>
      <c r="IH77" s="9">
        <v>0</v>
      </c>
      <c r="II77" s="12"/>
      <c r="IJ77" s="4"/>
      <c r="IK77" s="9"/>
      <c r="IL77" s="12">
        <v>0</v>
      </c>
      <c r="IM77" s="4">
        <v>0</v>
      </c>
      <c r="IN77" s="9">
        <f t="shared" si="725"/>
        <v>0</v>
      </c>
      <c r="IO77" s="12">
        <v>0</v>
      </c>
      <c r="IP77" s="4">
        <v>0</v>
      </c>
      <c r="IQ77" s="9">
        <f t="shared" si="726"/>
        <v>0</v>
      </c>
      <c r="IR77" s="12">
        <v>0</v>
      </c>
      <c r="IS77" s="4">
        <v>0</v>
      </c>
      <c r="IT77" s="9">
        <f t="shared" si="727"/>
        <v>0</v>
      </c>
      <c r="IU77" s="12">
        <v>774</v>
      </c>
      <c r="IV77" s="4">
        <v>1598</v>
      </c>
      <c r="IW77" s="9">
        <f t="shared" si="750"/>
        <v>2064.5994832041342</v>
      </c>
      <c r="IX77" s="12">
        <v>2</v>
      </c>
      <c r="IY77" s="4">
        <v>22</v>
      </c>
      <c r="IZ77" s="9">
        <f t="shared" si="728"/>
        <v>11000</v>
      </c>
      <c r="JA77" s="12">
        <v>0</v>
      </c>
      <c r="JB77" s="4">
        <v>0</v>
      </c>
      <c r="JC77" s="9">
        <v>0</v>
      </c>
      <c r="JD77" s="12"/>
      <c r="JE77" s="4"/>
      <c r="JF77" s="9"/>
      <c r="JG77" s="12">
        <v>0</v>
      </c>
      <c r="JH77" s="4">
        <v>0</v>
      </c>
      <c r="JI77" s="9">
        <v>0</v>
      </c>
      <c r="JJ77" s="12">
        <v>0</v>
      </c>
      <c r="JK77" s="4">
        <v>0</v>
      </c>
      <c r="JL77" s="9">
        <f t="shared" si="729"/>
        <v>0</v>
      </c>
      <c r="JM77" s="12"/>
      <c r="JN77" s="4"/>
      <c r="JO77" s="9"/>
      <c r="JP77" s="12">
        <v>0</v>
      </c>
      <c r="JQ77" s="4">
        <v>0</v>
      </c>
      <c r="JR77" s="9">
        <v>0</v>
      </c>
      <c r="JS77" s="12">
        <v>43</v>
      </c>
      <c r="JT77" s="4">
        <v>146</v>
      </c>
      <c r="JU77" s="9">
        <f t="shared" si="731"/>
        <v>3395.348837209302</v>
      </c>
      <c r="JV77" s="12">
        <v>1</v>
      </c>
      <c r="JW77" s="4">
        <v>7</v>
      </c>
      <c r="JX77" s="9">
        <f t="shared" ref="JX77" si="763">JW77/JV77*1000</f>
        <v>7000</v>
      </c>
      <c r="JY77" s="12">
        <v>0</v>
      </c>
      <c r="JZ77" s="4">
        <v>0</v>
      </c>
      <c r="KA77" s="9">
        <v>0</v>
      </c>
      <c r="KB77" s="12">
        <v>0</v>
      </c>
      <c r="KC77" s="4">
        <v>0</v>
      </c>
      <c r="KD77" s="9">
        <v>0</v>
      </c>
      <c r="KE77" s="12">
        <v>6501</v>
      </c>
      <c r="KF77" s="4">
        <v>9814</v>
      </c>
      <c r="KG77" s="9">
        <f t="shared" si="732"/>
        <v>1509.6139055529918</v>
      </c>
      <c r="KH77" s="12">
        <v>0</v>
      </c>
      <c r="KI77" s="4">
        <v>0</v>
      </c>
      <c r="KJ77" s="9">
        <v>0</v>
      </c>
      <c r="KK77" s="12">
        <v>0</v>
      </c>
      <c r="KL77" s="4">
        <v>0</v>
      </c>
      <c r="KM77" s="9">
        <v>0</v>
      </c>
      <c r="KN77" s="12">
        <v>0</v>
      </c>
      <c r="KO77" s="4">
        <v>0</v>
      </c>
      <c r="KP77" s="9">
        <v>0</v>
      </c>
      <c r="KQ77" s="12">
        <v>0</v>
      </c>
      <c r="KR77" s="4">
        <v>0</v>
      </c>
      <c r="KS77" s="9">
        <v>0</v>
      </c>
      <c r="KT77" s="12">
        <v>0</v>
      </c>
      <c r="KU77" s="4">
        <v>0</v>
      </c>
      <c r="KV77" s="9">
        <v>0</v>
      </c>
      <c r="KW77" s="12">
        <v>0</v>
      </c>
      <c r="KX77" s="4">
        <v>0</v>
      </c>
      <c r="KY77" s="9">
        <v>0</v>
      </c>
      <c r="KZ77" s="12">
        <v>0</v>
      </c>
      <c r="LA77" s="4">
        <v>0</v>
      </c>
      <c r="LB77" s="9">
        <v>0</v>
      </c>
      <c r="LC77" s="12">
        <v>0</v>
      </c>
      <c r="LD77" s="4">
        <v>0</v>
      </c>
      <c r="LE77" s="9">
        <v>0</v>
      </c>
      <c r="LF77" s="12">
        <v>0</v>
      </c>
      <c r="LG77" s="4">
        <v>0</v>
      </c>
      <c r="LH77" s="9">
        <f t="shared" si="733"/>
        <v>0</v>
      </c>
      <c r="LI77" s="12">
        <v>0</v>
      </c>
      <c r="LJ77" s="4">
        <v>0</v>
      </c>
      <c r="LK77" s="9">
        <v>0</v>
      </c>
      <c r="LL77" s="12">
        <v>0</v>
      </c>
      <c r="LM77" s="4">
        <v>0</v>
      </c>
      <c r="LN77" s="9">
        <v>0</v>
      </c>
      <c r="LO77" s="12">
        <v>0</v>
      </c>
      <c r="LP77" s="4">
        <v>0</v>
      </c>
      <c r="LQ77" s="9">
        <f t="shared" si="734"/>
        <v>0</v>
      </c>
      <c r="LR77" s="12">
        <v>0</v>
      </c>
      <c r="LS77" s="4">
        <v>0</v>
      </c>
      <c r="LT77" s="9">
        <v>0</v>
      </c>
      <c r="LU77" s="12">
        <v>0</v>
      </c>
      <c r="LV77" s="4">
        <v>0</v>
      </c>
      <c r="LW77" s="9">
        <v>0</v>
      </c>
      <c r="LX77" s="12">
        <v>0</v>
      </c>
      <c r="LY77" s="4">
        <v>0</v>
      </c>
      <c r="LZ77" s="9">
        <v>0</v>
      </c>
      <c r="MA77" s="12">
        <v>0</v>
      </c>
      <c r="MB77" s="4">
        <v>0</v>
      </c>
      <c r="MC77" s="9">
        <f t="shared" si="735"/>
        <v>0</v>
      </c>
      <c r="MD77" s="12">
        <v>0</v>
      </c>
      <c r="ME77" s="4">
        <v>0</v>
      </c>
      <c r="MF77" s="9">
        <v>0</v>
      </c>
      <c r="MG77" s="12">
        <v>0</v>
      </c>
      <c r="MH77" s="4">
        <v>0</v>
      </c>
      <c r="MI77" s="9">
        <v>0</v>
      </c>
      <c r="MJ77" s="12">
        <v>0</v>
      </c>
      <c r="MK77" s="4">
        <v>0</v>
      </c>
      <c r="ML77" s="9">
        <v>0</v>
      </c>
      <c r="MM77" s="12">
        <v>0</v>
      </c>
      <c r="MN77" s="4">
        <v>0</v>
      </c>
      <c r="MO77" s="9">
        <v>0</v>
      </c>
      <c r="MP77" s="12">
        <v>0</v>
      </c>
      <c r="MQ77" s="4">
        <v>0</v>
      </c>
      <c r="MR77" s="9">
        <v>0</v>
      </c>
      <c r="MS77" s="12">
        <v>0</v>
      </c>
      <c r="MT77" s="4">
        <v>0</v>
      </c>
      <c r="MU77" s="9">
        <v>0</v>
      </c>
      <c r="MV77" s="12">
        <v>0</v>
      </c>
      <c r="MW77" s="4">
        <v>0</v>
      </c>
      <c r="MX77" s="9">
        <v>0</v>
      </c>
      <c r="MY77" s="12">
        <v>0</v>
      </c>
      <c r="MZ77" s="4">
        <v>0</v>
      </c>
      <c r="NA77" s="9">
        <v>0</v>
      </c>
      <c r="NB77" s="12">
        <v>300</v>
      </c>
      <c r="NC77" s="4">
        <v>504</v>
      </c>
      <c r="ND77" s="9">
        <f t="shared" si="757"/>
        <v>1680</v>
      </c>
      <c r="NE77" s="12">
        <v>0</v>
      </c>
      <c r="NF77" s="4">
        <v>0</v>
      </c>
      <c r="NG77" s="9">
        <v>0</v>
      </c>
      <c r="NH77" s="12">
        <v>21</v>
      </c>
      <c r="NI77" s="4">
        <v>123</v>
      </c>
      <c r="NJ77" s="9">
        <f t="shared" si="754"/>
        <v>5857.1428571428569</v>
      </c>
      <c r="NK77" s="12"/>
      <c r="NL77" s="4"/>
      <c r="NM77" s="9"/>
      <c r="NN77" s="12"/>
      <c r="NO77" s="4"/>
      <c r="NP77" s="9"/>
      <c r="NQ77" s="12">
        <v>0</v>
      </c>
      <c r="NR77" s="4">
        <v>0</v>
      </c>
      <c r="NS77" s="9">
        <v>0</v>
      </c>
      <c r="NT77" s="12"/>
      <c r="NU77" s="221"/>
      <c r="NV77" s="9"/>
      <c r="NW77" s="12">
        <v>0</v>
      </c>
      <c r="NX77" s="4">
        <v>0</v>
      </c>
      <c r="NY77" s="9">
        <v>0</v>
      </c>
      <c r="NZ77" s="12">
        <v>0</v>
      </c>
      <c r="OA77" s="4">
        <v>0</v>
      </c>
      <c r="OB77" s="9">
        <v>0</v>
      </c>
      <c r="OC77" s="12">
        <v>0</v>
      </c>
      <c r="OD77" s="4">
        <v>0</v>
      </c>
      <c r="OE77" s="9">
        <v>0</v>
      </c>
      <c r="OF77" s="12">
        <v>0</v>
      </c>
      <c r="OG77" s="4">
        <v>0</v>
      </c>
      <c r="OH77" s="9">
        <v>0</v>
      </c>
      <c r="OI77" s="12">
        <v>0</v>
      </c>
      <c r="OJ77" s="4">
        <v>0</v>
      </c>
      <c r="OK77" s="9">
        <v>0</v>
      </c>
      <c r="OL77" s="12">
        <v>0</v>
      </c>
      <c r="OM77" s="4">
        <v>0</v>
      </c>
      <c r="ON77" s="9">
        <v>0</v>
      </c>
      <c r="OO77" s="12">
        <v>0</v>
      </c>
      <c r="OP77" s="4">
        <v>0</v>
      </c>
      <c r="OQ77" s="9">
        <v>0</v>
      </c>
      <c r="OR77" s="12">
        <v>0</v>
      </c>
      <c r="OS77" s="4">
        <v>0</v>
      </c>
      <c r="OT77" s="9">
        <v>0</v>
      </c>
      <c r="OU77" s="12">
        <v>0</v>
      </c>
      <c r="OV77" s="4">
        <v>0</v>
      </c>
      <c r="OW77" s="9">
        <v>0</v>
      </c>
      <c r="OX77" s="12">
        <v>0</v>
      </c>
      <c r="OY77" s="4">
        <v>0</v>
      </c>
      <c r="OZ77" s="9">
        <v>0</v>
      </c>
      <c r="PA77" s="12">
        <v>430</v>
      </c>
      <c r="PB77" s="4">
        <v>2493</v>
      </c>
      <c r="PC77" s="9">
        <f t="shared" si="739"/>
        <v>5797.6744186046508</v>
      </c>
      <c r="PD77" s="12">
        <v>0</v>
      </c>
      <c r="PE77" s="4">
        <v>0</v>
      </c>
      <c r="PF77" s="9">
        <v>0</v>
      </c>
      <c r="PG77" s="12">
        <v>0</v>
      </c>
      <c r="PH77" s="4">
        <v>0</v>
      </c>
      <c r="PI77" s="9">
        <v>0</v>
      </c>
      <c r="PJ77" s="12">
        <v>0</v>
      </c>
      <c r="PK77" s="4">
        <v>0</v>
      </c>
      <c r="PL77" s="9">
        <f t="shared" si="740"/>
        <v>0</v>
      </c>
      <c r="PM77" s="12">
        <v>0</v>
      </c>
      <c r="PN77" s="4">
        <v>0</v>
      </c>
      <c r="PO77" s="9">
        <f t="shared" si="741"/>
        <v>0</v>
      </c>
      <c r="PP77" s="12">
        <v>0</v>
      </c>
      <c r="PQ77" s="4">
        <v>0</v>
      </c>
      <c r="PR77" s="9">
        <v>0</v>
      </c>
      <c r="PS77" s="12">
        <v>0</v>
      </c>
      <c r="PT77" s="4">
        <v>0</v>
      </c>
      <c r="PU77" s="9">
        <v>0</v>
      </c>
      <c r="PV77" s="12">
        <v>40</v>
      </c>
      <c r="PW77" s="4">
        <v>209</v>
      </c>
      <c r="PX77" s="9">
        <f t="shared" si="742"/>
        <v>5225</v>
      </c>
      <c r="PY77" s="12">
        <v>106</v>
      </c>
      <c r="PZ77" s="4">
        <v>420</v>
      </c>
      <c r="QA77" s="9">
        <f t="shared" si="743"/>
        <v>3962.2641509433961</v>
      </c>
      <c r="QB77" s="12">
        <v>0</v>
      </c>
      <c r="QC77" s="4">
        <v>0</v>
      </c>
      <c r="QD77" s="9">
        <v>0</v>
      </c>
      <c r="QE77" s="12">
        <v>0</v>
      </c>
      <c r="QF77" s="4">
        <v>2</v>
      </c>
      <c r="QG77" s="9">
        <v>0</v>
      </c>
      <c r="QH77" s="12">
        <v>0</v>
      </c>
      <c r="QI77" s="4">
        <v>0</v>
      </c>
      <c r="QJ77" s="9">
        <v>0</v>
      </c>
      <c r="QK77" s="12">
        <v>0</v>
      </c>
      <c r="QL77" s="4">
        <v>0</v>
      </c>
      <c r="QM77" s="9">
        <v>0</v>
      </c>
      <c r="QN77" s="12">
        <v>0</v>
      </c>
      <c r="QO77" s="4">
        <v>0</v>
      </c>
      <c r="QP77" s="9">
        <v>0</v>
      </c>
      <c r="QQ77" s="12">
        <v>0</v>
      </c>
      <c r="QR77" s="4">
        <v>0</v>
      </c>
      <c r="QS77" s="9">
        <v>0</v>
      </c>
      <c r="QT77" s="12">
        <v>0</v>
      </c>
      <c r="QU77" s="4">
        <v>1</v>
      </c>
      <c r="QV77" s="9">
        <v>0</v>
      </c>
      <c r="QW77" s="12">
        <v>11068</v>
      </c>
      <c r="QX77" s="4">
        <v>21284</v>
      </c>
      <c r="QY77" s="9">
        <f t="shared" si="745"/>
        <v>1923.0213227322008</v>
      </c>
      <c r="QZ77" s="12">
        <f t="shared" si="715"/>
        <v>129056</v>
      </c>
      <c r="RA77" s="9">
        <f t="shared" si="716"/>
        <v>252028</v>
      </c>
    </row>
    <row r="78" spans="1:469" x14ac:dyDescent="0.3">
      <c r="A78" s="98">
        <v>2009</v>
      </c>
      <c r="B78" s="94" t="s">
        <v>9</v>
      </c>
      <c r="C78" s="12">
        <v>0</v>
      </c>
      <c r="D78" s="4">
        <v>0</v>
      </c>
      <c r="E78" s="9">
        <f t="shared" si="717"/>
        <v>0</v>
      </c>
      <c r="F78" s="12">
        <v>0</v>
      </c>
      <c r="G78" s="4">
        <v>0</v>
      </c>
      <c r="H78" s="9">
        <v>0</v>
      </c>
      <c r="I78" s="12">
        <v>0</v>
      </c>
      <c r="J78" s="4">
        <v>0</v>
      </c>
      <c r="K78" s="9">
        <v>0</v>
      </c>
      <c r="L78" s="12"/>
      <c r="M78" s="4"/>
      <c r="N78" s="9"/>
      <c r="O78" s="12">
        <v>0</v>
      </c>
      <c r="P78" s="4">
        <v>0</v>
      </c>
      <c r="Q78" s="9">
        <v>0</v>
      </c>
      <c r="R78" s="12">
        <v>215</v>
      </c>
      <c r="S78" s="4">
        <v>420</v>
      </c>
      <c r="T78" s="9">
        <f t="shared" si="746"/>
        <v>1953.4883720930231</v>
      </c>
      <c r="U78" s="12"/>
      <c r="V78" s="4"/>
      <c r="W78" s="9"/>
      <c r="X78" s="12">
        <v>0</v>
      </c>
      <c r="Y78" s="4">
        <v>0</v>
      </c>
      <c r="Z78" s="9">
        <v>0</v>
      </c>
      <c r="AA78" s="12">
        <v>0</v>
      </c>
      <c r="AB78" s="4">
        <v>0</v>
      </c>
      <c r="AC78" s="9">
        <v>0</v>
      </c>
      <c r="AD78" s="12">
        <v>0</v>
      </c>
      <c r="AE78" s="4">
        <v>0</v>
      </c>
      <c r="AF78" s="9">
        <v>0</v>
      </c>
      <c r="AG78" s="12">
        <v>0</v>
      </c>
      <c r="AH78" s="4">
        <v>0</v>
      </c>
      <c r="AI78" s="9">
        <v>0</v>
      </c>
      <c r="AJ78" s="12">
        <v>0</v>
      </c>
      <c r="AK78" s="4">
        <v>0</v>
      </c>
      <c r="AL78" s="9">
        <v>0</v>
      </c>
      <c r="AM78" s="12">
        <v>0</v>
      </c>
      <c r="AN78" s="4">
        <v>0</v>
      </c>
      <c r="AO78" s="9">
        <v>0</v>
      </c>
      <c r="AP78" s="12">
        <v>0</v>
      </c>
      <c r="AQ78" s="4">
        <v>0</v>
      </c>
      <c r="AR78" s="9">
        <f t="shared" si="718"/>
        <v>0</v>
      </c>
      <c r="AS78" s="12">
        <v>0</v>
      </c>
      <c r="AT78" s="4">
        <v>0</v>
      </c>
      <c r="AU78" s="9">
        <f t="shared" si="719"/>
        <v>0</v>
      </c>
      <c r="AV78" s="12">
        <v>0</v>
      </c>
      <c r="AW78" s="4">
        <v>0</v>
      </c>
      <c r="AX78" s="9">
        <v>0</v>
      </c>
      <c r="AY78" s="12">
        <v>0</v>
      </c>
      <c r="AZ78" s="4">
        <v>0</v>
      </c>
      <c r="BA78" s="9">
        <v>0</v>
      </c>
      <c r="BB78" s="12"/>
      <c r="BC78" s="4"/>
      <c r="BD78" s="9"/>
      <c r="BE78" s="12">
        <v>0</v>
      </c>
      <c r="BF78" s="4">
        <v>0</v>
      </c>
      <c r="BG78" s="9">
        <v>0</v>
      </c>
      <c r="BH78" s="12"/>
      <c r="BI78" s="4"/>
      <c r="BJ78" s="9"/>
      <c r="BK78" s="12">
        <v>0</v>
      </c>
      <c r="BL78" s="4">
        <v>0</v>
      </c>
      <c r="BM78" s="9">
        <v>0</v>
      </c>
      <c r="BN78" s="12">
        <v>0</v>
      </c>
      <c r="BO78" s="4">
        <v>0</v>
      </c>
      <c r="BP78" s="9">
        <v>0</v>
      </c>
      <c r="BQ78" s="12">
        <v>0</v>
      </c>
      <c r="BR78" s="4">
        <v>0</v>
      </c>
      <c r="BS78" s="9">
        <v>0</v>
      </c>
      <c r="BT78" s="12">
        <v>0</v>
      </c>
      <c r="BU78" s="4">
        <v>0</v>
      </c>
      <c r="BV78" s="9">
        <v>0</v>
      </c>
      <c r="BW78" s="12">
        <v>0</v>
      </c>
      <c r="BX78" s="4">
        <v>0</v>
      </c>
      <c r="BY78" s="9">
        <v>0</v>
      </c>
      <c r="BZ78" s="12">
        <v>1</v>
      </c>
      <c r="CA78" s="4">
        <v>20</v>
      </c>
      <c r="CB78" s="9">
        <f t="shared" ref="CB78" si="764">CA78/BZ78*1000</f>
        <v>20000</v>
      </c>
      <c r="CC78" s="12">
        <v>0</v>
      </c>
      <c r="CD78" s="4">
        <v>0</v>
      </c>
      <c r="CE78" s="9">
        <v>0</v>
      </c>
      <c r="CF78" s="12">
        <v>0</v>
      </c>
      <c r="CG78" s="4">
        <v>0</v>
      </c>
      <c r="CH78" s="9">
        <v>0</v>
      </c>
      <c r="CI78" s="12">
        <v>0</v>
      </c>
      <c r="CJ78" s="4">
        <v>0</v>
      </c>
      <c r="CK78" s="9">
        <f t="shared" si="720"/>
        <v>0</v>
      </c>
      <c r="CL78" s="12">
        <v>0</v>
      </c>
      <c r="CM78" s="4">
        <v>0</v>
      </c>
      <c r="CN78" s="9">
        <v>0</v>
      </c>
      <c r="CO78" s="12">
        <v>0</v>
      </c>
      <c r="CP78" s="4">
        <v>0</v>
      </c>
      <c r="CQ78" s="9">
        <v>0</v>
      </c>
      <c r="CR78" s="12">
        <v>0</v>
      </c>
      <c r="CS78" s="4">
        <v>0</v>
      </c>
      <c r="CT78" s="9">
        <v>0</v>
      </c>
      <c r="CU78" s="12">
        <v>0</v>
      </c>
      <c r="CV78" s="4">
        <v>0</v>
      </c>
      <c r="CW78" s="9">
        <v>0</v>
      </c>
      <c r="CX78" s="12">
        <v>30</v>
      </c>
      <c r="CY78" s="4">
        <v>66</v>
      </c>
      <c r="CZ78" s="9">
        <f t="shared" si="747"/>
        <v>2200</v>
      </c>
      <c r="DA78" s="12">
        <v>0</v>
      </c>
      <c r="DB78" s="4">
        <v>0</v>
      </c>
      <c r="DC78" s="9">
        <v>0</v>
      </c>
      <c r="DD78" s="12">
        <v>0</v>
      </c>
      <c r="DE78" s="4">
        <v>0</v>
      </c>
      <c r="DF78" s="9">
        <f t="shared" si="721"/>
        <v>0</v>
      </c>
      <c r="DG78" s="12">
        <v>0</v>
      </c>
      <c r="DH78" s="4">
        <v>0</v>
      </c>
      <c r="DI78" s="9">
        <v>0</v>
      </c>
      <c r="DJ78" s="12">
        <v>0</v>
      </c>
      <c r="DK78" s="4">
        <v>0</v>
      </c>
      <c r="DL78" s="9">
        <v>0</v>
      </c>
      <c r="DM78" s="12">
        <v>0</v>
      </c>
      <c r="DN78" s="4">
        <v>0</v>
      </c>
      <c r="DO78" s="9">
        <f t="shared" si="722"/>
        <v>0</v>
      </c>
      <c r="DP78" s="12">
        <v>0</v>
      </c>
      <c r="DQ78" s="4">
        <v>0</v>
      </c>
      <c r="DR78" s="9">
        <v>0</v>
      </c>
      <c r="DS78" s="12">
        <v>0</v>
      </c>
      <c r="DT78" s="4">
        <v>0</v>
      </c>
      <c r="DU78" s="9">
        <v>0</v>
      </c>
      <c r="DV78" s="12">
        <v>0</v>
      </c>
      <c r="DW78" s="4">
        <v>0</v>
      </c>
      <c r="DX78" s="9">
        <v>0</v>
      </c>
      <c r="DY78" s="12">
        <v>0</v>
      </c>
      <c r="DZ78" s="4">
        <v>0</v>
      </c>
      <c r="EA78" s="9">
        <v>0</v>
      </c>
      <c r="EB78" s="12"/>
      <c r="EC78" s="4"/>
      <c r="ED78" s="9"/>
      <c r="EE78" s="12">
        <v>0</v>
      </c>
      <c r="EF78" s="4">
        <v>0</v>
      </c>
      <c r="EG78" s="9">
        <v>0</v>
      </c>
      <c r="EH78" s="12">
        <v>0</v>
      </c>
      <c r="EI78" s="4">
        <v>0</v>
      </c>
      <c r="EJ78" s="9">
        <v>0</v>
      </c>
      <c r="EK78" s="12">
        <v>0</v>
      </c>
      <c r="EL78" s="4">
        <v>0</v>
      </c>
      <c r="EM78" s="9">
        <v>0</v>
      </c>
      <c r="EN78" s="12">
        <v>0</v>
      </c>
      <c r="EO78" s="4">
        <v>0</v>
      </c>
      <c r="EP78" s="9">
        <v>0</v>
      </c>
      <c r="EQ78" s="12">
        <v>0</v>
      </c>
      <c r="ER78" s="4">
        <v>0</v>
      </c>
      <c r="ES78" s="9">
        <v>0</v>
      </c>
      <c r="ET78" s="12">
        <v>0</v>
      </c>
      <c r="EU78" s="4">
        <v>0</v>
      </c>
      <c r="EV78" s="9">
        <v>0</v>
      </c>
      <c r="EW78" s="12">
        <v>0</v>
      </c>
      <c r="EX78" s="4">
        <v>0</v>
      </c>
      <c r="EY78" s="9">
        <v>0</v>
      </c>
      <c r="EZ78" s="12">
        <v>0</v>
      </c>
      <c r="FA78" s="4">
        <v>0</v>
      </c>
      <c r="FB78" s="9">
        <v>0</v>
      </c>
      <c r="FC78" s="12">
        <v>0</v>
      </c>
      <c r="FD78" s="4">
        <v>0</v>
      </c>
      <c r="FE78" s="9">
        <v>0</v>
      </c>
      <c r="FF78" s="12">
        <v>0</v>
      </c>
      <c r="FG78" s="4">
        <v>0</v>
      </c>
      <c r="FH78" s="9">
        <v>0</v>
      </c>
      <c r="FI78" s="12">
        <v>0</v>
      </c>
      <c r="FJ78" s="4">
        <v>0</v>
      </c>
      <c r="FK78" s="9">
        <v>0</v>
      </c>
      <c r="FL78" s="12">
        <v>0</v>
      </c>
      <c r="FM78" s="4">
        <v>0</v>
      </c>
      <c r="FN78" s="9">
        <v>0</v>
      </c>
      <c r="FO78" s="12">
        <v>0</v>
      </c>
      <c r="FP78" s="4">
        <v>2</v>
      </c>
      <c r="FQ78" s="9">
        <v>0</v>
      </c>
      <c r="FR78" s="12">
        <v>0</v>
      </c>
      <c r="FS78" s="4">
        <v>0</v>
      </c>
      <c r="FT78" s="9">
        <v>0</v>
      </c>
      <c r="FU78" s="12">
        <v>0</v>
      </c>
      <c r="FV78" s="4">
        <v>0</v>
      </c>
      <c r="FW78" s="9">
        <f t="shared" si="723"/>
        <v>0</v>
      </c>
      <c r="FX78" s="12">
        <v>0</v>
      </c>
      <c r="FY78" s="4">
        <v>0</v>
      </c>
      <c r="FZ78" s="9">
        <v>0</v>
      </c>
      <c r="GA78" s="12">
        <v>0</v>
      </c>
      <c r="GB78" s="4">
        <v>0</v>
      </c>
      <c r="GC78" s="9">
        <f t="shared" si="724"/>
        <v>0</v>
      </c>
      <c r="GD78" s="12">
        <v>0</v>
      </c>
      <c r="GE78" s="4">
        <v>0</v>
      </c>
      <c r="GF78" s="9">
        <v>0</v>
      </c>
      <c r="GG78" s="12">
        <v>0</v>
      </c>
      <c r="GH78" s="4">
        <v>0</v>
      </c>
      <c r="GI78" s="9">
        <v>0</v>
      </c>
      <c r="GJ78" s="12">
        <v>0</v>
      </c>
      <c r="GK78" s="4">
        <v>0</v>
      </c>
      <c r="GL78" s="9">
        <v>0</v>
      </c>
      <c r="GM78" s="12">
        <v>36803</v>
      </c>
      <c r="GN78" s="4">
        <v>60310</v>
      </c>
      <c r="GO78" s="9">
        <f t="shared" ref="GO78" si="765">GN78/GM78*1000</f>
        <v>1638.7251039317448</v>
      </c>
      <c r="GP78" s="12">
        <v>0</v>
      </c>
      <c r="GQ78" s="4">
        <v>0</v>
      </c>
      <c r="GR78" s="9">
        <v>0</v>
      </c>
      <c r="GS78" s="12">
        <v>0</v>
      </c>
      <c r="GT78" s="4">
        <v>0</v>
      </c>
      <c r="GU78" s="9">
        <v>0</v>
      </c>
      <c r="GV78" s="12">
        <v>0</v>
      </c>
      <c r="GW78" s="4">
        <v>0</v>
      </c>
      <c r="GX78" s="9">
        <v>0</v>
      </c>
      <c r="GY78" s="12">
        <v>0</v>
      </c>
      <c r="GZ78" s="4">
        <v>0</v>
      </c>
      <c r="HA78" s="9">
        <v>0</v>
      </c>
      <c r="HB78" s="12">
        <v>0</v>
      </c>
      <c r="HC78" s="4">
        <v>0</v>
      </c>
      <c r="HD78" s="9">
        <v>0</v>
      </c>
      <c r="HE78" s="12">
        <v>0</v>
      </c>
      <c r="HF78" s="4">
        <v>0</v>
      </c>
      <c r="HG78" s="9">
        <v>0</v>
      </c>
      <c r="HH78" s="12">
        <v>0</v>
      </c>
      <c r="HI78" s="4">
        <v>0</v>
      </c>
      <c r="HJ78" s="9">
        <v>0</v>
      </c>
      <c r="HK78" s="12">
        <v>51009</v>
      </c>
      <c r="HL78" s="4">
        <v>96369</v>
      </c>
      <c r="HM78" s="9">
        <f t="shared" si="749"/>
        <v>1889.2548373816385</v>
      </c>
      <c r="HN78" s="12">
        <v>0</v>
      </c>
      <c r="HO78" s="4">
        <v>0</v>
      </c>
      <c r="HP78" s="9">
        <v>0</v>
      </c>
      <c r="HQ78" s="12">
        <v>0</v>
      </c>
      <c r="HR78" s="4">
        <v>0</v>
      </c>
      <c r="HS78" s="9">
        <v>0</v>
      </c>
      <c r="HT78" s="12">
        <v>0</v>
      </c>
      <c r="HU78" s="4">
        <v>0</v>
      </c>
      <c r="HV78" s="9">
        <v>0</v>
      </c>
      <c r="HW78" s="12">
        <v>0</v>
      </c>
      <c r="HX78" s="4">
        <v>0</v>
      </c>
      <c r="HY78" s="9">
        <v>0</v>
      </c>
      <c r="HZ78" s="12">
        <v>0</v>
      </c>
      <c r="IA78" s="4">
        <v>0</v>
      </c>
      <c r="IB78" s="9">
        <v>0</v>
      </c>
      <c r="IC78" s="12">
        <v>0</v>
      </c>
      <c r="ID78" s="4">
        <v>0</v>
      </c>
      <c r="IE78" s="9">
        <v>0</v>
      </c>
      <c r="IF78" s="12">
        <v>0</v>
      </c>
      <c r="IG78" s="4">
        <v>0</v>
      </c>
      <c r="IH78" s="9">
        <v>0</v>
      </c>
      <c r="II78" s="12"/>
      <c r="IJ78" s="4"/>
      <c r="IK78" s="9"/>
      <c r="IL78" s="12">
        <v>0</v>
      </c>
      <c r="IM78" s="4">
        <v>0</v>
      </c>
      <c r="IN78" s="9">
        <f t="shared" si="725"/>
        <v>0</v>
      </c>
      <c r="IO78" s="12">
        <v>0</v>
      </c>
      <c r="IP78" s="4">
        <v>0</v>
      </c>
      <c r="IQ78" s="9">
        <f t="shared" si="726"/>
        <v>0</v>
      </c>
      <c r="IR78" s="12">
        <v>0</v>
      </c>
      <c r="IS78" s="4">
        <v>0</v>
      </c>
      <c r="IT78" s="9">
        <f t="shared" si="727"/>
        <v>0</v>
      </c>
      <c r="IU78" s="12">
        <v>1290</v>
      </c>
      <c r="IV78" s="4">
        <v>2375</v>
      </c>
      <c r="IW78" s="9">
        <f t="shared" si="750"/>
        <v>1841.0852713178294</v>
      </c>
      <c r="IX78" s="12">
        <v>36</v>
      </c>
      <c r="IY78" s="4">
        <v>56</v>
      </c>
      <c r="IZ78" s="9">
        <f t="shared" si="728"/>
        <v>1555.5555555555557</v>
      </c>
      <c r="JA78" s="12">
        <v>0</v>
      </c>
      <c r="JB78" s="4">
        <v>0</v>
      </c>
      <c r="JC78" s="9">
        <v>0</v>
      </c>
      <c r="JD78" s="12"/>
      <c r="JE78" s="4"/>
      <c r="JF78" s="9"/>
      <c r="JG78" s="12">
        <v>0</v>
      </c>
      <c r="JH78" s="4">
        <v>0</v>
      </c>
      <c r="JI78" s="9">
        <v>0</v>
      </c>
      <c r="JJ78" s="12">
        <v>0</v>
      </c>
      <c r="JK78" s="4">
        <v>0</v>
      </c>
      <c r="JL78" s="9">
        <f t="shared" si="729"/>
        <v>0</v>
      </c>
      <c r="JM78" s="12"/>
      <c r="JN78" s="4"/>
      <c r="JO78" s="9"/>
      <c r="JP78" s="12">
        <v>35000</v>
      </c>
      <c r="JQ78" s="4">
        <v>67032</v>
      </c>
      <c r="JR78" s="9">
        <f t="shared" si="730"/>
        <v>1915.2</v>
      </c>
      <c r="JS78" s="12">
        <v>0</v>
      </c>
      <c r="JT78" s="4">
        <v>1</v>
      </c>
      <c r="JU78" s="9">
        <v>0</v>
      </c>
      <c r="JV78" s="12">
        <v>0</v>
      </c>
      <c r="JW78" s="4">
        <v>0</v>
      </c>
      <c r="JX78" s="9">
        <v>0</v>
      </c>
      <c r="JY78" s="12">
        <v>0</v>
      </c>
      <c r="JZ78" s="4">
        <v>0</v>
      </c>
      <c r="KA78" s="9">
        <v>0</v>
      </c>
      <c r="KB78" s="12">
        <v>0</v>
      </c>
      <c r="KC78" s="4">
        <v>0</v>
      </c>
      <c r="KD78" s="9">
        <v>0</v>
      </c>
      <c r="KE78" s="12">
        <v>2966</v>
      </c>
      <c r="KF78" s="4">
        <v>5985</v>
      </c>
      <c r="KG78" s="9">
        <f t="shared" si="732"/>
        <v>2017.8691840863116</v>
      </c>
      <c r="KH78" s="12">
        <v>0</v>
      </c>
      <c r="KI78" s="4">
        <v>0</v>
      </c>
      <c r="KJ78" s="9">
        <v>0</v>
      </c>
      <c r="KK78" s="12">
        <v>0</v>
      </c>
      <c r="KL78" s="4">
        <v>0</v>
      </c>
      <c r="KM78" s="9">
        <v>0</v>
      </c>
      <c r="KN78" s="12">
        <v>0</v>
      </c>
      <c r="KO78" s="4">
        <v>0</v>
      </c>
      <c r="KP78" s="9">
        <v>0</v>
      </c>
      <c r="KQ78" s="12">
        <v>0</v>
      </c>
      <c r="KR78" s="4">
        <v>0</v>
      </c>
      <c r="KS78" s="9">
        <v>0</v>
      </c>
      <c r="KT78" s="12">
        <v>0</v>
      </c>
      <c r="KU78" s="4">
        <v>0</v>
      </c>
      <c r="KV78" s="9">
        <v>0</v>
      </c>
      <c r="KW78" s="12">
        <v>0</v>
      </c>
      <c r="KX78" s="4">
        <v>0</v>
      </c>
      <c r="KY78" s="9">
        <v>0</v>
      </c>
      <c r="KZ78" s="12">
        <v>0</v>
      </c>
      <c r="LA78" s="4">
        <v>0</v>
      </c>
      <c r="LB78" s="9">
        <v>0</v>
      </c>
      <c r="LC78" s="12">
        <v>0</v>
      </c>
      <c r="LD78" s="4">
        <v>0</v>
      </c>
      <c r="LE78" s="9">
        <v>0</v>
      </c>
      <c r="LF78" s="12">
        <v>0</v>
      </c>
      <c r="LG78" s="4">
        <v>0</v>
      </c>
      <c r="LH78" s="9">
        <f t="shared" si="733"/>
        <v>0</v>
      </c>
      <c r="LI78" s="12">
        <v>0</v>
      </c>
      <c r="LJ78" s="4">
        <v>0</v>
      </c>
      <c r="LK78" s="9">
        <v>0</v>
      </c>
      <c r="LL78" s="12">
        <v>0</v>
      </c>
      <c r="LM78" s="4">
        <v>0</v>
      </c>
      <c r="LN78" s="9">
        <v>0</v>
      </c>
      <c r="LO78" s="12">
        <v>0</v>
      </c>
      <c r="LP78" s="4">
        <v>0</v>
      </c>
      <c r="LQ78" s="9">
        <f t="shared" si="734"/>
        <v>0</v>
      </c>
      <c r="LR78" s="12">
        <v>0</v>
      </c>
      <c r="LS78" s="4">
        <v>0</v>
      </c>
      <c r="LT78" s="9">
        <v>0</v>
      </c>
      <c r="LU78" s="12">
        <v>0</v>
      </c>
      <c r="LV78" s="4">
        <v>0</v>
      </c>
      <c r="LW78" s="9">
        <v>0</v>
      </c>
      <c r="LX78" s="12">
        <v>0</v>
      </c>
      <c r="LY78" s="4">
        <v>0</v>
      </c>
      <c r="LZ78" s="9">
        <v>0</v>
      </c>
      <c r="MA78" s="12">
        <v>0</v>
      </c>
      <c r="MB78" s="4">
        <v>0</v>
      </c>
      <c r="MC78" s="9">
        <f t="shared" si="735"/>
        <v>0</v>
      </c>
      <c r="MD78" s="12">
        <v>0</v>
      </c>
      <c r="ME78" s="4">
        <v>0</v>
      </c>
      <c r="MF78" s="9">
        <v>0</v>
      </c>
      <c r="MG78" s="12">
        <v>0</v>
      </c>
      <c r="MH78" s="4">
        <v>0</v>
      </c>
      <c r="MI78" s="9">
        <v>0</v>
      </c>
      <c r="MJ78" s="12">
        <v>3</v>
      </c>
      <c r="MK78" s="4">
        <v>10</v>
      </c>
      <c r="ML78" s="9">
        <f t="shared" si="736"/>
        <v>3333.3333333333335</v>
      </c>
      <c r="MM78" s="12">
        <v>0</v>
      </c>
      <c r="MN78" s="4">
        <v>0</v>
      </c>
      <c r="MO78" s="9">
        <v>0</v>
      </c>
      <c r="MP78" s="12">
        <v>0</v>
      </c>
      <c r="MQ78" s="4">
        <v>0</v>
      </c>
      <c r="MR78" s="9">
        <v>0</v>
      </c>
      <c r="MS78" s="12">
        <v>0</v>
      </c>
      <c r="MT78" s="4">
        <v>0</v>
      </c>
      <c r="MU78" s="9">
        <v>0</v>
      </c>
      <c r="MV78" s="12">
        <v>0</v>
      </c>
      <c r="MW78" s="4">
        <v>0</v>
      </c>
      <c r="MX78" s="9">
        <v>0</v>
      </c>
      <c r="MY78" s="12">
        <v>4515</v>
      </c>
      <c r="MZ78" s="4">
        <v>8543</v>
      </c>
      <c r="NA78" s="9">
        <f t="shared" si="737"/>
        <v>1892.1373200442968</v>
      </c>
      <c r="NB78" s="12">
        <v>0</v>
      </c>
      <c r="NC78" s="4">
        <v>0</v>
      </c>
      <c r="ND78" s="9">
        <v>0</v>
      </c>
      <c r="NE78" s="12">
        <v>0</v>
      </c>
      <c r="NF78" s="4">
        <v>0</v>
      </c>
      <c r="NG78" s="9">
        <v>0</v>
      </c>
      <c r="NH78" s="12">
        <v>0</v>
      </c>
      <c r="NI78" s="4">
        <v>0</v>
      </c>
      <c r="NJ78" s="9">
        <v>0</v>
      </c>
      <c r="NK78" s="12"/>
      <c r="NL78" s="4"/>
      <c r="NM78" s="9"/>
      <c r="NN78" s="12"/>
      <c r="NO78" s="4"/>
      <c r="NP78" s="9"/>
      <c r="NQ78" s="12">
        <v>0</v>
      </c>
      <c r="NR78" s="4">
        <v>0</v>
      </c>
      <c r="NS78" s="9">
        <v>0</v>
      </c>
      <c r="NT78" s="12"/>
      <c r="NU78" s="221"/>
      <c r="NV78" s="9"/>
      <c r="NW78" s="12">
        <v>0</v>
      </c>
      <c r="NX78" s="4">
        <v>0</v>
      </c>
      <c r="NY78" s="9">
        <v>0</v>
      </c>
      <c r="NZ78" s="12">
        <v>0</v>
      </c>
      <c r="OA78" s="4">
        <v>0</v>
      </c>
      <c r="OB78" s="9">
        <v>0</v>
      </c>
      <c r="OC78" s="12">
        <v>0</v>
      </c>
      <c r="OD78" s="4">
        <v>0</v>
      </c>
      <c r="OE78" s="9">
        <v>0</v>
      </c>
      <c r="OF78" s="12">
        <v>0</v>
      </c>
      <c r="OG78" s="4">
        <v>0</v>
      </c>
      <c r="OH78" s="9">
        <v>0</v>
      </c>
      <c r="OI78" s="12">
        <v>0</v>
      </c>
      <c r="OJ78" s="4">
        <v>0</v>
      </c>
      <c r="OK78" s="9">
        <v>0</v>
      </c>
      <c r="OL78" s="12">
        <v>0</v>
      </c>
      <c r="OM78" s="4">
        <v>0</v>
      </c>
      <c r="ON78" s="9">
        <v>0</v>
      </c>
      <c r="OO78" s="12">
        <v>8</v>
      </c>
      <c r="OP78" s="4">
        <v>3</v>
      </c>
      <c r="OQ78" s="9">
        <f t="shared" ref="OQ78" si="766">OP78/OO78*1000</f>
        <v>375</v>
      </c>
      <c r="OR78" s="12">
        <v>8</v>
      </c>
      <c r="OS78" s="4">
        <v>3</v>
      </c>
      <c r="OT78" s="9">
        <f t="shared" ref="OT78" si="767">OS78/OR78*1000</f>
        <v>375</v>
      </c>
      <c r="OU78" s="12">
        <v>0</v>
      </c>
      <c r="OV78" s="4">
        <v>0</v>
      </c>
      <c r="OW78" s="9">
        <v>0</v>
      </c>
      <c r="OX78" s="12">
        <v>0</v>
      </c>
      <c r="OY78" s="4">
        <v>1</v>
      </c>
      <c r="OZ78" s="9">
        <v>0</v>
      </c>
      <c r="PA78" s="12">
        <v>0</v>
      </c>
      <c r="PB78" s="4">
        <v>0</v>
      </c>
      <c r="PC78" s="9">
        <v>0</v>
      </c>
      <c r="PD78" s="12">
        <v>0</v>
      </c>
      <c r="PE78" s="4">
        <v>0</v>
      </c>
      <c r="PF78" s="9">
        <v>0</v>
      </c>
      <c r="PG78" s="12">
        <v>0</v>
      </c>
      <c r="PH78" s="4">
        <v>0</v>
      </c>
      <c r="PI78" s="9">
        <v>0</v>
      </c>
      <c r="PJ78" s="12">
        <v>0</v>
      </c>
      <c r="PK78" s="4">
        <v>0</v>
      </c>
      <c r="PL78" s="9">
        <f t="shared" si="740"/>
        <v>0</v>
      </c>
      <c r="PM78" s="12">
        <v>0</v>
      </c>
      <c r="PN78" s="4">
        <v>0</v>
      </c>
      <c r="PO78" s="9">
        <f t="shared" si="741"/>
        <v>0</v>
      </c>
      <c r="PP78" s="12">
        <v>0</v>
      </c>
      <c r="PQ78" s="4">
        <v>0</v>
      </c>
      <c r="PR78" s="9">
        <v>0</v>
      </c>
      <c r="PS78" s="12">
        <v>0</v>
      </c>
      <c r="PT78" s="4">
        <v>0</v>
      </c>
      <c r="PU78" s="9">
        <v>0</v>
      </c>
      <c r="PV78" s="12">
        <v>40</v>
      </c>
      <c r="PW78" s="4">
        <v>213</v>
      </c>
      <c r="PX78" s="9">
        <f t="shared" si="742"/>
        <v>5325</v>
      </c>
      <c r="PY78" s="12">
        <v>97</v>
      </c>
      <c r="PZ78" s="4">
        <v>327</v>
      </c>
      <c r="QA78" s="9">
        <f t="shared" si="743"/>
        <v>3371.1340206185569</v>
      </c>
      <c r="QB78" s="12">
        <v>0</v>
      </c>
      <c r="QC78" s="4">
        <v>1</v>
      </c>
      <c r="QD78" s="9">
        <v>0</v>
      </c>
      <c r="QE78" s="12">
        <v>0</v>
      </c>
      <c r="QF78" s="4">
        <v>2</v>
      </c>
      <c r="QG78" s="9">
        <v>0</v>
      </c>
      <c r="QH78" s="12">
        <v>0</v>
      </c>
      <c r="QI78" s="4">
        <v>0</v>
      </c>
      <c r="QJ78" s="9">
        <v>0</v>
      </c>
      <c r="QK78" s="12">
        <v>0</v>
      </c>
      <c r="QL78" s="4">
        <v>0</v>
      </c>
      <c r="QM78" s="9">
        <v>0</v>
      </c>
      <c r="QN78" s="12">
        <v>0</v>
      </c>
      <c r="QO78" s="4">
        <v>0</v>
      </c>
      <c r="QP78" s="9">
        <v>0</v>
      </c>
      <c r="QQ78" s="12">
        <v>0</v>
      </c>
      <c r="QR78" s="4">
        <v>0</v>
      </c>
      <c r="QS78" s="9">
        <v>0</v>
      </c>
      <c r="QT78" s="12">
        <v>34</v>
      </c>
      <c r="QU78" s="4">
        <v>73</v>
      </c>
      <c r="QV78" s="9">
        <f t="shared" si="744"/>
        <v>2147.0588235294117</v>
      </c>
      <c r="QW78" s="12">
        <v>6202</v>
      </c>
      <c r="QX78" s="4">
        <v>11872</v>
      </c>
      <c r="QY78" s="9">
        <f t="shared" si="745"/>
        <v>1914.2212189616253</v>
      </c>
      <c r="QZ78" s="12">
        <f t="shared" si="715"/>
        <v>138249</v>
      </c>
      <c r="RA78" s="9">
        <f t="shared" si="716"/>
        <v>253681</v>
      </c>
    </row>
    <row r="79" spans="1:469" x14ac:dyDescent="0.3">
      <c r="A79" s="98">
        <v>2009</v>
      </c>
      <c r="B79" s="94" t="s">
        <v>10</v>
      </c>
      <c r="C79" s="12">
        <v>0</v>
      </c>
      <c r="D79" s="4">
        <v>0</v>
      </c>
      <c r="E79" s="9">
        <f t="shared" si="717"/>
        <v>0</v>
      </c>
      <c r="F79" s="12">
        <v>0</v>
      </c>
      <c r="G79" s="4">
        <v>0</v>
      </c>
      <c r="H79" s="9">
        <v>0</v>
      </c>
      <c r="I79" s="12">
        <v>0</v>
      </c>
      <c r="J79" s="4">
        <v>0</v>
      </c>
      <c r="K79" s="9">
        <v>0</v>
      </c>
      <c r="L79" s="12"/>
      <c r="M79" s="4"/>
      <c r="N79" s="9"/>
      <c r="O79" s="12">
        <v>0</v>
      </c>
      <c r="P79" s="4">
        <v>0</v>
      </c>
      <c r="Q79" s="9">
        <v>0</v>
      </c>
      <c r="R79" s="12">
        <v>0</v>
      </c>
      <c r="S79" s="4">
        <v>0</v>
      </c>
      <c r="T79" s="9">
        <v>0</v>
      </c>
      <c r="U79" s="12"/>
      <c r="V79" s="4"/>
      <c r="W79" s="9"/>
      <c r="X79" s="12">
        <v>0</v>
      </c>
      <c r="Y79" s="4">
        <v>0</v>
      </c>
      <c r="Z79" s="9">
        <v>0</v>
      </c>
      <c r="AA79" s="12">
        <v>0</v>
      </c>
      <c r="AB79" s="4">
        <v>0</v>
      </c>
      <c r="AC79" s="9">
        <v>0</v>
      </c>
      <c r="AD79" s="12">
        <v>0</v>
      </c>
      <c r="AE79" s="4">
        <v>0</v>
      </c>
      <c r="AF79" s="9">
        <v>0</v>
      </c>
      <c r="AG79" s="12">
        <v>0</v>
      </c>
      <c r="AH79" s="4">
        <v>0</v>
      </c>
      <c r="AI79" s="9">
        <v>0</v>
      </c>
      <c r="AJ79" s="12">
        <v>0</v>
      </c>
      <c r="AK79" s="4">
        <v>0</v>
      </c>
      <c r="AL79" s="9">
        <v>0</v>
      </c>
      <c r="AM79" s="12">
        <v>0</v>
      </c>
      <c r="AN79" s="4">
        <v>0</v>
      </c>
      <c r="AO79" s="9">
        <v>0</v>
      </c>
      <c r="AP79" s="12">
        <v>0</v>
      </c>
      <c r="AQ79" s="4">
        <v>0</v>
      </c>
      <c r="AR79" s="9">
        <f t="shared" si="718"/>
        <v>0</v>
      </c>
      <c r="AS79" s="12">
        <v>0</v>
      </c>
      <c r="AT79" s="4">
        <v>0</v>
      </c>
      <c r="AU79" s="9">
        <f t="shared" si="719"/>
        <v>0</v>
      </c>
      <c r="AV79" s="12">
        <v>0</v>
      </c>
      <c r="AW79" s="4">
        <v>0</v>
      </c>
      <c r="AX79" s="9">
        <v>0</v>
      </c>
      <c r="AY79" s="12">
        <v>0</v>
      </c>
      <c r="AZ79" s="4">
        <v>0</v>
      </c>
      <c r="BA79" s="9">
        <v>0</v>
      </c>
      <c r="BB79" s="12"/>
      <c r="BC79" s="4"/>
      <c r="BD79" s="9"/>
      <c r="BE79" s="12">
        <v>0</v>
      </c>
      <c r="BF79" s="4">
        <v>0</v>
      </c>
      <c r="BG79" s="9">
        <v>0</v>
      </c>
      <c r="BH79" s="12"/>
      <c r="BI79" s="4"/>
      <c r="BJ79" s="9"/>
      <c r="BK79" s="12">
        <v>0</v>
      </c>
      <c r="BL79" s="4">
        <v>0</v>
      </c>
      <c r="BM79" s="9">
        <v>0</v>
      </c>
      <c r="BN79" s="12">
        <v>0</v>
      </c>
      <c r="BO79" s="4">
        <v>0</v>
      </c>
      <c r="BP79" s="9">
        <v>0</v>
      </c>
      <c r="BQ79" s="12">
        <v>0</v>
      </c>
      <c r="BR79" s="4">
        <v>0</v>
      </c>
      <c r="BS79" s="9">
        <v>0</v>
      </c>
      <c r="BT79" s="12">
        <v>0</v>
      </c>
      <c r="BU79" s="4">
        <v>0</v>
      </c>
      <c r="BV79" s="9">
        <v>0</v>
      </c>
      <c r="BW79" s="12">
        <v>0</v>
      </c>
      <c r="BX79" s="4">
        <v>0</v>
      </c>
      <c r="BY79" s="9">
        <v>0</v>
      </c>
      <c r="BZ79" s="12">
        <v>0</v>
      </c>
      <c r="CA79" s="4">
        <v>0</v>
      </c>
      <c r="CB79" s="9">
        <v>0</v>
      </c>
      <c r="CC79" s="12">
        <v>0</v>
      </c>
      <c r="CD79" s="4">
        <v>0</v>
      </c>
      <c r="CE79" s="9">
        <v>0</v>
      </c>
      <c r="CF79" s="12">
        <v>0</v>
      </c>
      <c r="CG79" s="4">
        <v>0</v>
      </c>
      <c r="CH79" s="9">
        <v>0</v>
      </c>
      <c r="CI79" s="12">
        <v>0</v>
      </c>
      <c r="CJ79" s="4">
        <v>0</v>
      </c>
      <c r="CK79" s="9">
        <f t="shared" si="720"/>
        <v>0</v>
      </c>
      <c r="CL79" s="12">
        <v>0</v>
      </c>
      <c r="CM79" s="4">
        <v>0</v>
      </c>
      <c r="CN79" s="9">
        <v>0</v>
      </c>
      <c r="CO79" s="12">
        <v>0</v>
      </c>
      <c r="CP79" s="4">
        <v>0</v>
      </c>
      <c r="CQ79" s="9">
        <v>0</v>
      </c>
      <c r="CR79" s="12">
        <v>0</v>
      </c>
      <c r="CS79" s="4">
        <v>0</v>
      </c>
      <c r="CT79" s="9">
        <v>0</v>
      </c>
      <c r="CU79" s="12">
        <v>0</v>
      </c>
      <c r="CV79" s="4">
        <v>0</v>
      </c>
      <c r="CW79" s="9">
        <v>0</v>
      </c>
      <c r="CX79" s="12">
        <v>1</v>
      </c>
      <c r="CY79" s="4">
        <v>8</v>
      </c>
      <c r="CZ79" s="9">
        <f t="shared" si="747"/>
        <v>8000</v>
      </c>
      <c r="DA79" s="12">
        <v>0</v>
      </c>
      <c r="DB79" s="4">
        <v>0</v>
      </c>
      <c r="DC79" s="9">
        <v>0</v>
      </c>
      <c r="DD79" s="12">
        <v>0</v>
      </c>
      <c r="DE79" s="4">
        <v>0</v>
      </c>
      <c r="DF79" s="9">
        <f t="shared" si="721"/>
        <v>0</v>
      </c>
      <c r="DG79" s="12">
        <v>0</v>
      </c>
      <c r="DH79" s="4">
        <v>0</v>
      </c>
      <c r="DI79" s="9">
        <v>0</v>
      </c>
      <c r="DJ79" s="12">
        <v>0</v>
      </c>
      <c r="DK79" s="4">
        <v>0</v>
      </c>
      <c r="DL79" s="9">
        <v>0</v>
      </c>
      <c r="DM79" s="12">
        <v>0</v>
      </c>
      <c r="DN79" s="4">
        <v>0</v>
      </c>
      <c r="DO79" s="9">
        <f t="shared" si="722"/>
        <v>0</v>
      </c>
      <c r="DP79" s="12">
        <v>0</v>
      </c>
      <c r="DQ79" s="4">
        <v>0</v>
      </c>
      <c r="DR79" s="9">
        <v>0</v>
      </c>
      <c r="DS79" s="12">
        <v>0</v>
      </c>
      <c r="DT79" s="4">
        <v>0</v>
      </c>
      <c r="DU79" s="9">
        <v>0</v>
      </c>
      <c r="DV79" s="12">
        <v>0</v>
      </c>
      <c r="DW79" s="4">
        <v>0</v>
      </c>
      <c r="DX79" s="9">
        <v>0</v>
      </c>
      <c r="DY79" s="12">
        <v>0</v>
      </c>
      <c r="DZ79" s="4">
        <v>0</v>
      </c>
      <c r="EA79" s="9">
        <v>0</v>
      </c>
      <c r="EB79" s="12"/>
      <c r="EC79" s="4"/>
      <c r="ED79" s="9"/>
      <c r="EE79" s="12">
        <v>0</v>
      </c>
      <c r="EF79" s="4">
        <v>0</v>
      </c>
      <c r="EG79" s="9">
        <v>0</v>
      </c>
      <c r="EH79" s="12">
        <v>0</v>
      </c>
      <c r="EI79" s="4">
        <v>0</v>
      </c>
      <c r="EJ79" s="9">
        <v>0</v>
      </c>
      <c r="EK79" s="12">
        <v>0</v>
      </c>
      <c r="EL79" s="4">
        <v>0</v>
      </c>
      <c r="EM79" s="9">
        <v>0</v>
      </c>
      <c r="EN79" s="12">
        <v>0</v>
      </c>
      <c r="EO79" s="4">
        <v>0</v>
      </c>
      <c r="EP79" s="9">
        <v>0</v>
      </c>
      <c r="EQ79" s="12">
        <v>0</v>
      </c>
      <c r="ER79" s="4">
        <v>0</v>
      </c>
      <c r="ES79" s="9">
        <v>0</v>
      </c>
      <c r="ET79" s="12">
        <v>0</v>
      </c>
      <c r="EU79" s="4">
        <v>0</v>
      </c>
      <c r="EV79" s="9">
        <v>0</v>
      </c>
      <c r="EW79" s="12">
        <v>34</v>
      </c>
      <c r="EX79" s="4">
        <v>63</v>
      </c>
      <c r="EY79" s="9">
        <f t="shared" ref="EY79" si="768">EX79/EW79*1000</f>
        <v>1852.9411764705883</v>
      </c>
      <c r="EZ79" s="12">
        <v>0</v>
      </c>
      <c r="FA79" s="4">
        <v>0</v>
      </c>
      <c r="FB79" s="9">
        <v>0</v>
      </c>
      <c r="FC79" s="12">
        <v>0</v>
      </c>
      <c r="FD79" s="4">
        <v>0</v>
      </c>
      <c r="FE79" s="9">
        <v>0</v>
      </c>
      <c r="FF79" s="12">
        <v>1</v>
      </c>
      <c r="FG79" s="4">
        <v>2</v>
      </c>
      <c r="FH79" s="9">
        <f t="shared" si="748"/>
        <v>2000</v>
      </c>
      <c r="FI79" s="12">
        <v>0</v>
      </c>
      <c r="FJ79" s="4">
        <v>0</v>
      </c>
      <c r="FK79" s="9">
        <v>0</v>
      </c>
      <c r="FL79" s="12">
        <v>0</v>
      </c>
      <c r="FM79" s="4">
        <v>0</v>
      </c>
      <c r="FN79" s="9">
        <v>0</v>
      </c>
      <c r="FO79" s="12">
        <v>0</v>
      </c>
      <c r="FP79" s="4">
        <v>0</v>
      </c>
      <c r="FQ79" s="9">
        <v>0</v>
      </c>
      <c r="FR79" s="12">
        <v>0</v>
      </c>
      <c r="FS79" s="4">
        <v>0</v>
      </c>
      <c r="FT79" s="9">
        <v>0</v>
      </c>
      <c r="FU79" s="12">
        <v>0</v>
      </c>
      <c r="FV79" s="4">
        <v>0</v>
      </c>
      <c r="FW79" s="9">
        <f t="shared" si="723"/>
        <v>0</v>
      </c>
      <c r="FX79" s="12">
        <v>0</v>
      </c>
      <c r="FY79" s="4">
        <v>0</v>
      </c>
      <c r="FZ79" s="9">
        <v>0</v>
      </c>
      <c r="GA79" s="12">
        <v>0</v>
      </c>
      <c r="GB79" s="4">
        <v>0</v>
      </c>
      <c r="GC79" s="9">
        <f t="shared" si="724"/>
        <v>0</v>
      </c>
      <c r="GD79" s="12">
        <v>0</v>
      </c>
      <c r="GE79" s="4">
        <v>0</v>
      </c>
      <c r="GF79" s="9">
        <v>0</v>
      </c>
      <c r="GG79" s="12">
        <v>0</v>
      </c>
      <c r="GH79" s="4">
        <v>0</v>
      </c>
      <c r="GI79" s="9">
        <v>0</v>
      </c>
      <c r="GJ79" s="12">
        <v>0</v>
      </c>
      <c r="GK79" s="4">
        <v>0</v>
      </c>
      <c r="GL79" s="9">
        <v>0</v>
      </c>
      <c r="GM79" s="12">
        <v>0</v>
      </c>
      <c r="GN79" s="4">
        <v>0</v>
      </c>
      <c r="GO79" s="9">
        <v>0</v>
      </c>
      <c r="GP79" s="12">
        <v>0</v>
      </c>
      <c r="GQ79" s="4">
        <v>0</v>
      </c>
      <c r="GR79" s="9">
        <v>0</v>
      </c>
      <c r="GS79" s="12">
        <v>0</v>
      </c>
      <c r="GT79" s="4">
        <v>0</v>
      </c>
      <c r="GU79" s="9">
        <v>0</v>
      </c>
      <c r="GV79" s="12">
        <v>0</v>
      </c>
      <c r="GW79" s="4">
        <v>0</v>
      </c>
      <c r="GX79" s="9">
        <v>0</v>
      </c>
      <c r="GY79" s="12">
        <v>0</v>
      </c>
      <c r="GZ79" s="4">
        <v>0</v>
      </c>
      <c r="HA79" s="9">
        <v>0</v>
      </c>
      <c r="HB79" s="12">
        <v>0</v>
      </c>
      <c r="HC79" s="4">
        <v>0</v>
      </c>
      <c r="HD79" s="9">
        <v>0</v>
      </c>
      <c r="HE79" s="12">
        <v>0</v>
      </c>
      <c r="HF79" s="4">
        <v>0</v>
      </c>
      <c r="HG79" s="9">
        <v>0</v>
      </c>
      <c r="HH79" s="12">
        <v>0</v>
      </c>
      <c r="HI79" s="4">
        <v>0</v>
      </c>
      <c r="HJ79" s="9">
        <v>0</v>
      </c>
      <c r="HK79" s="12">
        <v>0</v>
      </c>
      <c r="HL79" s="4">
        <v>2</v>
      </c>
      <c r="HM79" s="9">
        <v>0</v>
      </c>
      <c r="HN79" s="12">
        <v>0</v>
      </c>
      <c r="HO79" s="4">
        <v>0</v>
      </c>
      <c r="HP79" s="9">
        <v>0</v>
      </c>
      <c r="HQ79" s="12">
        <v>0</v>
      </c>
      <c r="HR79" s="4">
        <v>0</v>
      </c>
      <c r="HS79" s="9">
        <v>0</v>
      </c>
      <c r="HT79" s="12">
        <v>0</v>
      </c>
      <c r="HU79" s="4">
        <v>0</v>
      </c>
      <c r="HV79" s="9">
        <v>0</v>
      </c>
      <c r="HW79" s="12">
        <v>0</v>
      </c>
      <c r="HX79" s="4">
        <v>0</v>
      </c>
      <c r="HY79" s="9">
        <v>0</v>
      </c>
      <c r="HZ79" s="12">
        <v>0</v>
      </c>
      <c r="IA79" s="4">
        <v>0</v>
      </c>
      <c r="IB79" s="9">
        <v>0</v>
      </c>
      <c r="IC79" s="12">
        <v>0</v>
      </c>
      <c r="ID79" s="4">
        <v>0</v>
      </c>
      <c r="IE79" s="9">
        <v>0</v>
      </c>
      <c r="IF79" s="12">
        <v>0</v>
      </c>
      <c r="IG79" s="4">
        <v>0</v>
      </c>
      <c r="IH79" s="9">
        <v>0</v>
      </c>
      <c r="II79" s="12"/>
      <c r="IJ79" s="4"/>
      <c r="IK79" s="9"/>
      <c r="IL79" s="12">
        <v>0</v>
      </c>
      <c r="IM79" s="4">
        <v>0</v>
      </c>
      <c r="IN79" s="9">
        <f t="shared" si="725"/>
        <v>0</v>
      </c>
      <c r="IO79" s="12">
        <v>0</v>
      </c>
      <c r="IP79" s="4">
        <v>0</v>
      </c>
      <c r="IQ79" s="9">
        <f t="shared" si="726"/>
        <v>0</v>
      </c>
      <c r="IR79" s="12">
        <v>0</v>
      </c>
      <c r="IS79" s="4">
        <v>0</v>
      </c>
      <c r="IT79" s="9">
        <f t="shared" si="727"/>
        <v>0</v>
      </c>
      <c r="IU79" s="12">
        <v>1311</v>
      </c>
      <c r="IV79" s="4">
        <v>2408</v>
      </c>
      <c r="IW79" s="9">
        <f t="shared" si="750"/>
        <v>1836.7658276125096</v>
      </c>
      <c r="IX79" s="12">
        <v>3</v>
      </c>
      <c r="IY79" s="4">
        <v>28</v>
      </c>
      <c r="IZ79" s="9">
        <f t="shared" si="728"/>
        <v>9333.3333333333339</v>
      </c>
      <c r="JA79" s="12">
        <v>0</v>
      </c>
      <c r="JB79" s="4">
        <v>0</v>
      </c>
      <c r="JC79" s="9">
        <v>0</v>
      </c>
      <c r="JD79" s="12"/>
      <c r="JE79" s="4"/>
      <c r="JF79" s="9"/>
      <c r="JG79" s="12">
        <v>0</v>
      </c>
      <c r="JH79" s="4">
        <v>0</v>
      </c>
      <c r="JI79" s="9">
        <v>0</v>
      </c>
      <c r="JJ79" s="12">
        <v>0</v>
      </c>
      <c r="JK79" s="4">
        <v>0</v>
      </c>
      <c r="JL79" s="9">
        <f t="shared" si="729"/>
        <v>0</v>
      </c>
      <c r="JM79" s="12"/>
      <c r="JN79" s="4"/>
      <c r="JO79" s="9"/>
      <c r="JP79" s="12">
        <v>-29</v>
      </c>
      <c r="JQ79" s="4">
        <v>-56</v>
      </c>
      <c r="JR79" s="9">
        <f>JQ79/JP79*-1000</f>
        <v>-1931.0344827586207</v>
      </c>
      <c r="JS79" s="12">
        <v>0</v>
      </c>
      <c r="JT79" s="4">
        <v>0</v>
      </c>
      <c r="JU79" s="9">
        <v>0</v>
      </c>
      <c r="JV79" s="12">
        <v>0</v>
      </c>
      <c r="JW79" s="4">
        <v>0</v>
      </c>
      <c r="JX79" s="9">
        <v>0</v>
      </c>
      <c r="JY79" s="12">
        <v>0</v>
      </c>
      <c r="JZ79" s="4">
        <v>0</v>
      </c>
      <c r="KA79" s="9">
        <v>0</v>
      </c>
      <c r="KB79" s="12">
        <v>0</v>
      </c>
      <c r="KC79" s="4">
        <v>0</v>
      </c>
      <c r="KD79" s="9">
        <v>0</v>
      </c>
      <c r="KE79" s="12">
        <v>3685</v>
      </c>
      <c r="KF79" s="4">
        <v>6068</v>
      </c>
      <c r="KG79" s="9">
        <f t="shared" si="732"/>
        <v>1646.6757123473542</v>
      </c>
      <c r="KH79" s="12">
        <v>0</v>
      </c>
      <c r="KI79" s="4">
        <v>0</v>
      </c>
      <c r="KJ79" s="9">
        <v>0</v>
      </c>
      <c r="KK79" s="12">
        <v>0</v>
      </c>
      <c r="KL79" s="4">
        <v>0</v>
      </c>
      <c r="KM79" s="9">
        <v>0</v>
      </c>
      <c r="KN79" s="12">
        <v>0</v>
      </c>
      <c r="KO79" s="4">
        <v>0</v>
      </c>
      <c r="KP79" s="9">
        <v>0</v>
      </c>
      <c r="KQ79" s="12">
        <v>0</v>
      </c>
      <c r="KR79" s="4">
        <v>0</v>
      </c>
      <c r="KS79" s="9">
        <v>0</v>
      </c>
      <c r="KT79" s="12">
        <v>0</v>
      </c>
      <c r="KU79" s="4">
        <v>0</v>
      </c>
      <c r="KV79" s="9">
        <v>0</v>
      </c>
      <c r="KW79" s="12">
        <v>0</v>
      </c>
      <c r="KX79" s="4">
        <v>0</v>
      </c>
      <c r="KY79" s="9">
        <v>0</v>
      </c>
      <c r="KZ79" s="12">
        <v>0</v>
      </c>
      <c r="LA79" s="4">
        <v>0</v>
      </c>
      <c r="LB79" s="9">
        <v>0</v>
      </c>
      <c r="LC79" s="12">
        <v>0</v>
      </c>
      <c r="LD79" s="4">
        <v>0</v>
      </c>
      <c r="LE79" s="9">
        <v>0</v>
      </c>
      <c r="LF79" s="12">
        <v>0</v>
      </c>
      <c r="LG79" s="4">
        <v>0</v>
      </c>
      <c r="LH79" s="9">
        <f t="shared" si="733"/>
        <v>0</v>
      </c>
      <c r="LI79" s="12">
        <v>0</v>
      </c>
      <c r="LJ79" s="4">
        <v>0</v>
      </c>
      <c r="LK79" s="9">
        <v>0</v>
      </c>
      <c r="LL79" s="12">
        <v>0</v>
      </c>
      <c r="LM79" s="4">
        <v>0</v>
      </c>
      <c r="LN79" s="9">
        <v>0</v>
      </c>
      <c r="LO79" s="12">
        <v>0</v>
      </c>
      <c r="LP79" s="4">
        <v>0</v>
      </c>
      <c r="LQ79" s="9">
        <f t="shared" si="734"/>
        <v>0</v>
      </c>
      <c r="LR79" s="12">
        <v>0</v>
      </c>
      <c r="LS79" s="4">
        <v>0</v>
      </c>
      <c r="LT79" s="9">
        <v>0</v>
      </c>
      <c r="LU79" s="12">
        <v>0</v>
      </c>
      <c r="LV79" s="4">
        <v>0</v>
      </c>
      <c r="LW79" s="9">
        <v>0</v>
      </c>
      <c r="LX79" s="12">
        <v>0</v>
      </c>
      <c r="LY79" s="4">
        <v>0</v>
      </c>
      <c r="LZ79" s="9">
        <v>0</v>
      </c>
      <c r="MA79" s="12">
        <v>0</v>
      </c>
      <c r="MB79" s="4">
        <v>0</v>
      </c>
      <c r="MC79" s="9">
        <f t="shared" si="735"/>
        <v>0</v>
      </c>
      <c r="MD79" s="12">
        <v>0</v>
      </c>
      <c r="ME79" s="4">
        <v>0</v>
      </c>
      <c r="MF79" s="9">
        <v>0</v>
      </c>
      <c r="MG79" s="12">
        <v>0</v>
      </c>
      <c r="MH79" s="4">
        <v>0</v>
      </c>
      <c r="MI79" s="9">
        <v>0</v>
      </c>
      <c r="MJ79" s="12">
        <v>0</v>
      </c>
      <c r="MK79" s="4">
        <v>0</v>
      </c>
      <c r="ML79" s="9">
        <v>0</v>
      </c>
      <c r="MM79" s="12">
        <v>0</v>
      </c>
      <c r="MN79" s="4">
        <v>0</v>
      </c>
      <c r="MO79" s="9">
        <v>0</v>
      </c>
      <c r="MP79" s="12">
        <v>0</v>
      </c>
      <c r="MQ79" s="4">
        <v>0</v>
      </c>
      <c r="MR79" s="9">
        <v>0</v>
      </c>
      <c r="MS79" s="12">
        <v>0</v>
      </c>
      <c r="MT79" s="4">
        <v>0</v>
      </c>
      <c r="MU79" s="9">
        <v>0</v>
      </c>
      <c r="MV79" s="12">
        <v>0</v>
      </c>
      <c r="MW79" s="4">
        <v>0</v>
      </c>
      <c r="MX79" s="9">
        <v>0</v>
      </c>
      <c r="MY79" s="12">
        <v>3010</v>
      </c>
      <c r="MZ79" s="4">
        <v>5629</v>
      </c>
      <c r="NA79" s="9">
        <f t="shared" si="737"/>
        <v>1870.0996677740864</v>
      </c>
      <c r="NB79" s="12">
        <v>300</v>
      </c>
      <c r="NC79" s="4">
        <v>512</v>
      </c>
      <c r="ND79" s="9">
        <f t="shared" si="757"/>
        <v>1706.6666666666667</v>
      </c>
      <c r="NE79" s="12">
        <v>0</v>
      </c>
      <c r="NF79" s="4">
        <v>0</v>
      </c>
      <c r="NG79" s="9">
        <v>0</v>
      </c>
      <c r="NH79" s="12">
        <v>22</v>
      </c>
      <c r="NI79" s="4">
        <v>119</v>
      </c>
      <c r="NJ79" s="9">
        <f t="shared" si="754"/>
        <v>5409.090909090909</v>
      </c>
      <c r="NK79" s="12"/>
      <c r="NL79" s="4"/>
      <c r="NM79" s="9"/>
      <c r="NN79" s="12"/>
      <c r="NO79" s="4"/>
      <c r="NP79" s="9"/>
      <c r="NQ79" s="12">
        <v>0</v>
      </c>
      <c r="NR79" s="4">
        <v>0</v>
      </c>
      <c r="NS79" s="9">
        <v>0</v>
      </c>
      <c r="NT79" s="12"/>
      <c r="NU79" s="221"/>
      <c r="NV79" s="9"/>
      <c r="NW79" s="12">
        <v>0</v>
      </c>
      <c r="NX79" s="4">
        <v>0</v>
      </c>
      <c r="NY79" s="9">
        <v>0</v>
      </c>
      <c r="NZ79" s="12">
        <v>0</v>
      </c>
      <c r="OA79" s="4">
        <v>0</v>
      </c>
      <c r="OB79" s="9">
        <v>0</v>
      </c>
      <c r="OC79" s="12">
        <v>0</v>
      </c>
      <c r="OD79" s="4">
        <v>0</v>
      </c>
      <c r="OE79" s="9">
        <v>0</v>
      </c>
      <c r="OF79" s="12">
        <v>30</v>
      </c>
      <c r="OG79" s="4">
        <v>157</v>
      </c>
      <c r="OH79" s="9">
        <f t="shared" si="758"/>
        <v>5233.333333333333</v>
      </c>
      <c r="OI79" s="12">
        <v>0</v>
      </c>
      <c r="OJ79" s="4">
        <v>0</v>
      </c>
      <c r="OK79" s="9">
        <v>0</v>
      </c>
      <c r="OL79" s="12">
        <v>0</v>
      </c>
      <c r="OM79" s="4">
        <v>0</v>
      </c>
      <c r="ON79" s="9">
        <v>0</v>
      </c>
      <c r="OO79" s="12">
        <v>0</v>
      </c>
      <c r="OP79" s="4">
        <v>0</v>
      </c>
      <c r="OQ79" s="9">
        <v>0</v>
      </c>
      <c r="OR79" s="12">
        <v>0</v>
      </c>
      <c r="OS79" s="4">
        <v>0</v>
      </c>
      <c r="OT79" s="9">
        <v>0</v>
      </c>
      <c r="OU79" s="12">
        <v>0</v>
      </c>
      <c r="OV79" s="4">
        <v>0</v>
      </c>
      <c r="OW79" s="9">
        <v>0</v>
      </c>
      <c r="OX79" s="12">
        <v>0</v>
      </c>
      <c r="OY79" s="4">
        <v>0</v>
      </c>
      <c r="OZ79" s="9">
        <v>0</v>
      </c>
      <c r="PA79" s="12">
        <v>301</v>
      </c>
      <c r="PB79" s="4">
        <v>1740</v>
      </c>
      <c r="PC79" s="9">
        <f t="shared" si="739"/>
        <v>5780.7308970099666</v>
      </c>
      <c r="PD79" s="12">
        <v>0</v>
      </c>
      <c r="PE79" s="4">
        <v>0</v>
      </c>
      <c r="PF79" s="9">
        <v>0</v>
      </c>
      <c r="PG79" s="12">
        <v>0</v>
      </c>
      <c r="PH79" s="4">
        <v>0</v>
      </c>
      <c r="PI79" s="9">
        <v>0</v>
      </c>
      <c r="PJ79" s="12">
        <v>0</v>
      </c>
      <c r="PK79" s="4">
        <v>0</v>
      </c>
      <c r="PL79" s="9">
        <f t="shared" si="740"/>
        <v>0</v>
      </c>
      <c r="PM79" s="12">
        <v>0</v>
      </c>
      <c r="PN79" s="4">
        <v>0</v>
      </c>
      <c r="PO79" s="9">
        <f t="shared" si="741"/>
        <v>0</v>
      </c>
      <c r="PP79" s="12">
        <v>0</v>
      </c>
      <c r="PQ79" s="4">
        <v>0</v>
      </c>
      <c r="PR79" s="9">
        <v>0</v>
      </c>
      <c r="PS79" s="12">
        <v>0</v>
      </c>
      <c r="PT79" s="4">
        <v>0</v>
      </c>
      <c r="PU79" s="9">
        <v>0</v>
      </c>
      <c r="PV79" s="12">
        <v>40</v>
      </c>
      <c r="PW79" s="4">
        <v>198</v>
      </c>
      <c r="PX79" s="9">
        <f t="shared" si="742"/>
        <v>4950</v>
      </c>
      <c r="PY79" s="12">
        <v>14</v>
      </c>
      <c r="PZ79" s="4">
        <v>52</v>
      </c>
      <c r="QA79" s="9">
        <f t="shared" si="743"/>
        <v>3714.2857142857142</v>
      </c>
      <c r="QB79" s="12">
        <v>0</v>
      </c>
      <c r="QC79" s="4">
        <v>1</v>
      </c>
      <c r="QD79" s="9">
        <v>0</v>
      </c>
      <c r="QE79" s="12">
        <v>0</v>
      </c>
      <c r="QF79" s="4">
        <v>6</v>
      </c>
      <c r="QG79" s="9">
        <v>0</v>
      </c>
      <c r="QH79" s="12">
        <v>0</v>
      </c>
      <c r="QI79" s="4">
        <v>0</v>
      </c>
      <c r="QJ79" s="9">
        <v>0</v>
      </c>
      <c r="QK79" s="12">
        <v>0</v>
      </c>
      <c r="QL79" s="4">
        <v>0</v>
      </c>
      <c r="QM79" s="9">
        <v>0</v>
      </c>
      <c r="QN79" s="12">
        <v>0</v>
      </c>
      <c r="QO79" s="4">
        <v>0</v>
      </c>
      <c r="QP79" s="9">
        <v>0</v>
      </c>
      <c r="QQ79" s="12">
        <v>0</v>
      </c>
      <c r="QR79" s="4">
        <v>0</v>
      </c>
      <c r="QS79" s="9">
        <v>0</v>
      </c>
      <c r="QT79" s="12">
        <v>1</v>
      </c>
      <c r="QU79" s="4">
        <v>0</v>
      </c>
      <c r="QV79" s="9">
        <v>0</v>
      </c>
      <c r="QW79" s="12">
        <v>6828</v>
      </c>
      <c r="QX79" s="4">
        <v>12314</v>
      </c>
      <c r="QY79" s="9">
        <f t="shared" si="745"/>
        <v>1803.4563561804334</v>
      </c>
      <c r="QZ79" s="12">
        <f t="shared" si="715"/>
        <v>15552</v>
      </c>
      <c r="RA79" s="9">
        <f t="shared" si="716"/>
        <v>29251</v>
      </c>
    </row>
    <row r="80" spans="1:469" x14ac:dyDescent="0.3">
      <c r="A80" s="98">
        <v>2009</v>
      </c>
      <c r="B80" s="94" t="s">
        <v>11</v>
      </c>
      <c r="C80" s="12">
        <v>0</v>
      </c>
      <c r="D80" s="4">
        <v>0</v>
      </c>
      <c r="E80" s="9">
        <f t="shared" si="717"/>
        <v>0</v>
      </c>
      <c r="F80" s="12">
        <v>0</v>
      </c>
      <c r="G80" s="4">
        <v>0</v>
      </c>
      <c r="H80" s="9">
        <v>0</v>
      </c>
      <c r="I80" s="12">
        <v>0</v>
      </c>
      <c r="J80" s="4">
        <v>0</v>
      </c>
      <c r="K80" s="9">
        <v>0</v>
      </c>
      <c r="L80" s="12"/>
      <c r="M80" s="4"/>
      <c r="N80" s="9"/>
      <c r="O80" s="12">
        <v>0</v>
      </c>
      <c r="P80" s="4">
        <v>0</v>
      </c>
      <c r="Q80" s="9">
        <v>0</v>
      </c>
      <c r="R80" s="12">
        <v>0</v>
      </c>
      <c r="S80" s="4">
        <v>1</v>
      </c>
      <c r="T80" s="9">
        <v>0</v>
      </c>
      <c r="U80" s="12"/>
      <c r="V80" s="4"/>
      <c r="W80" s="9"/>
      <c r="X80" s="12">
        <v>0</v>
      </c>
      <c r="Y80" s="4">
        <v>0</v>
      </c>
      <c r="Z80" s="9">
        <v>0</v>
      </c>
      <c r="AA80" s="12">
        <v>0</v>
      </c>
      <c r="AB80" s="4">
        <v>0</v>
      </c>
      <c r="AC80" s="9">
        <v>0</v>
      </c>
      <c r="AD80" s="12">
        <v>0</v>
      </c>
      <c r="AE80" s="4">
        <v>0</v>
      </c>
      <c r="AF80" s="9">
        <v>0</v>
      </c>
      <c r="AG80" s="12">
        <v>0</v>
      </c>
      <c r="AH80" s="4">
        <v>0</v>
      </c>
      <c r="AI80" s="9">
        <v>0</v>
      </c>
      <c r="AJ80" s="12">
        <v>0</v>
      </c>
      <c r="AK80" s="4">
        <v>0</v>
      </c>
      <c r="AL80" s="9">
        <v>0</v>
      </c>
      <c r="AM80" s="12">
        <v>0</v>
      </c>
      <c r="AN80" s="4">
        <v>0</v>
      </c>
      <c r="AO80" s="9">
        <v>0</v>
      </c>
      <c r="AP80" s="12">
        <v>0</v>
      </c>
      <c r="AQ80" s="4">
        <v>0</v>
      </c>
      <c r="AR80" s="9">
        <f t="shared" si="718"/>
        <v>0</v>
      </c>
      <c r="AS80" s="12">
        <v>0</v>
      </c>
      <c r="AT80" s="4">
        <v>0</v>
      </c>
      <c r="AU80" s="9">
        <f t="shared" si="719"/>
        <v>0</v>
      </c>
      <c r="AV80" s="12">
        <v>0</v>
      </c>
      <c r="AW80" s="4">
        <v>0</v>
      </c>
      <c r="AX80" s="9">
        <v>0</v>
      </c>
      <c r="AY80" s="12">
        <v>0</v>
      </c>
      <c r="AZ80" s="4">
        <v>0</v>
      </c>
      <c r="BA80" s="9">
        <v>0</v>
      </c>
      <c r="BB80" s="12"/>
      <c r="BC80" s="4"/>
      <c r="BD80" s="9"/>
      <c r="BE80" s="12">
        <v>0</v>
      </c>
      <c r="BF80" s="4">
        <v>0</v>
      </c>
      <c r="BG80" s="9">
        <v>0</v>
      </c>
      <c r="BH80" s="12"/>
      <c r="BI80" s="4"/>
      <c r="BJ80" s="9"/>
      <c r="BK80" s="12">
        <v>0</v>
      </c>
      <c r="BL80" s="4">
        <v>0</v>
      </c>
      <c r="BM80" s="9">
        <v>0</v>
      </c>
      <c r="BN80" s="12">
        <v>0</v>
      </c>
      <c r="BO80" s="4">
        <v>0</v>
      </c>
      <c r="BP80" s="9">
        <v>0</v>
      </c>
      <c r="BQ80" s="12">
        <v>0</v>
      </c>
      <c r="BR80" s="4">
        <v>0</v>
      </c>
      <c r="BS80" s="9">
        <v>0</v>
      </c>
      <c r="BT80" s="12">
        <v>0</v>
      </c>
      <c r="BU80" s="4">
        <v>0</v>
      </c>
      <c r="BV80" s="9">
        <v>0</v>
      </c>
      <c r="BW80" s="12">
        <v>0</v>
      </c>
      <c r="BX80" s="4">
        <v>0</v>
      </c>
      <c r="BY80" s="9">
        <v>0</v>
      </c>
      <c r="BZ80" s="12">
        <v>0</v>
      </c>
      <c r="CA80" s="4">
        <v>0</v>
      </c>
      <c r="CB80" s="9">
        <v>0</v>
      </c>
      <c r="CC80" s="12">
        <v>0</v>
      </c>
      <c r="CD80" s="4">
        <v>0</v>
      </c>
      <c r="CE80" s="9">
        <v>0</v>
      </c>
      <c r="CF80" s="12">
        <v>0</v>
      </c>
      <c r="CG80" s="4">
        <v>0</v>
      </c>
      <c r="CH80" s="9">
        <v>0</v>
      </c>
      <c r="CI80" s="12">
        <v>0</v>
      </c>
      <c r="CJ80" s="4">
        <v>0</v>
      </c>
      <c r="CK80" s="9">
        <f t="shared" si="720"/>
        <v>0</v>
      </c>
      <c r="CL80" s="12">
        <v>0</v>
      </c>
      <c r="CM80" s="4">
        <v>0</v>
      </c>
      <c r="CN80" s="9">
        <v>0</v>
      </c>
      <c r="CO80" s="12">
        <v>0</v>
      </c>
      <c r="CP80" s="4">
        <v>0</v>
      </c>
      <c r="CQ80" s="9">
        <v>0</v>
      </c>
      <c r="CR80" s="12">
        <v>0</v>
      </c>
      <c r="CS80" s="4">
        <v>0</v>
      </c>
      <c r="CT80" s="9">
        <v>0</v>
      </c>
      <c r="CU80" s="12">
        <v>0</v>
      </c>
      <c r="CV80" s="4">
        <v>0</v>
      </c>
      <c r="CW80" s="9">
        <v>0</v>
      </c>
      <c r="CX80" s="12">
        <v>2</v>
      </c>
      <c r="CY80" s="4">
        <v>13</v>
      </c>
      <c r="CZ80" s="9">
        <f t="shared" si="747"/>
        <v>6500</v>
      </c>
      <c r="DA80" s="12">
        <v>0</v>
      </c>
      <c r="DB80" s="4">
        <v>0</v>
      </c>
      <c r="DC80" s="9">
        <v>0</v>
      </c>
      <c r="DD80" s="12">
        <v>0</v>
      </c>
      <c r="DE80" s="4">
        <v>0</v>
      </c>
      <c r="DF80" s="9">
        <f t="shared" si="721"/>
        <v>0</v>
      </c>
      <c r="DG80" s="12">
        <v>0</v>
      </c>
      <c r="DH80" s="4">
        <v>0</v>
      </c>
      <c r="DI80" s="9">
        <v>0</v>
      </c>
      <c r="DJ80" s="12">
        <v>0</v>
      </c>
      <c r="DK80" s="4">
        <v>0</v>
      </c>
      <c r="DL80" s="9">
        <v>0</v>
      </c>
      <c r="DM80" s="12">
        <v>0</v>
      </c>
      <c r="DN80" s="4">
        <v>0</v>
      </c>
      <c r="DO80" s="9">
        <f t="shared" si="722"/>
        <v>0</v>
      </c>
      <c r="DP80" s="12">
        <v>0</v>
      </c>
      <c r="DQ80" s="4">
        <v>0</v>
      </c>
      <c r="DR80" s="9">
        <v>0</v>
      </c>
      <c r="DS80" s="12">
        <v>0</v>
      </c>
      <c r="DT80" s="4">
        <v>0</v>
      </c>
      <c r="DU80" s="9">
        <v>0</v>
      </c>
      <c r="DV80" s="12">
        <v>0</v>
      </c>
      <c r="DW80" s="4">
        <v>0</v>
      </c>
      <c r="DX80" s="9">
        <v>0</v>
      </c>
      <c r="DY80" s="12">
        <v>0</v>
      </c>
      <c r="DZ80" s="4">
        <v>0</v>
      </c>
      <c r="EA80" s="9">
        <v>0</v>
      </c>
      <c r="EB80" s="12"/>
      <c r="EC80" s="4"/>
      <c r="ED80" s="9"/>
      <c r="EE80" s="12">
        <v>0</v>
      </c>
      <c r="EF80" s="4">
        <v>0</v>
      </c>
      <c r="EG80" s="9">
        <v>0</v>
      </c>
      <c r="EH80" s="12">
        <v>0</v>
      </c>
      <c r="EI80" s="4">
        <v>0</v>
      </c>
      <c r="EJ80" s="9">
        <v>0</v>
      </c>
      <c r="EK80" s="12">
        <v>0</v>
      </c>
      <c r="EL80" s="4">
        <v>0</v>
      </c>
      <c r="EM80" s="9">
        <v>0</v>
      </c>
      <c r="EN80" s="12">
        <v>0</v>
      </c>
      <c r="EO80" s="4">
        <v>0</v>
      </c>
      <c r="EP80" s="9">
        <v>0</v>
      </c>
      <c r="EQ80" s="12">
        <v>0</v>
      </c>
      <c r="ER80" s="4">
        <v>0</v>
      </c>
      <c r="ES80" s="9">
        <v>0</v>
      </c>
      <c r="ET80" s="12">
        <v>0</v>
      </c>
      <c r="EU80" s="4">
        <v>0</v>
      </c>
      <c r="EV80" s="9">
        <v>0</v>
      </c>
      <c r="EW80" s="12">
        <v>0</v>
      </c>
      <c r="EX80" s="4">
        <v>0</v>
      </c>
      <c r="EY80" s="9">
        <v>0</v>
      </c>
      <c r="EZ80" s="12">
        <v>0</v>
      </c>
      <c r="FA80" s="4">
        <v>0</v>
      </c>
      <c r="FB80" s="9">
        <v>0</v>
      </c>
      <c r="FC80" s="12">
        <v>0</v>
      </c>
      <c r="FD80" s="4">
        <v>0</v>
      </c>
      <c r="FE80" s="9">
        <v>0</v>
      </c>
      <c r="FF80" s="12">
        <v>0</v>
      </c>
      <c r="FG80" s="4">
        <v>4</v>
      </c>
      <c r="FH80" s="9">
        <v>0</v>
      </c>
      <c r="FI80" s="12">
        <v>0</v>
      </c>
      <c r="FJ80" s="4">
        <v>0</v>
      </c>
      <c r="FK80" s="9">
        <v>0</v>
      </c>
      <c r="FL80" s="12">
        <v>0</v>
      </c>
      <c r="FM80" s="4">
        <v>0</v>
      </c>
      <c r="FN80" s="9">
        <v>0</v>
      </c>
      <c r="FO80" s="12">
        <v>0</v>
      </c>
      <c r="FP80" s="4">
        <v>0</v>
      </c>
      <c r="FQ80" s="9">
        <v>0</v>
      </c>
      <c r="FR80" s="12">
        <v>0</v>
      </c>
      <c r="FS80" s="4">
        <v>0</v>
      </c>
      <c r="FT80" s="9">
        <v>0</v>
      </c>
      <c r="FU80" s="12">
        <v>0</v>
      </c>
      <c r="FV80" s="4">
        <v>0</v>
      </c>
      <c r="FW80" s="9">
        <f t="shared" si="723"/>
        <v>0</v>
      </c>
      <c r="FX80" s="12">
        <v>0</v>
      </c>
      <c r="FY80" s="4">
        <v>0</v>
      </c>
      <c r="FZ80" s="9">
        <v>0</v>
      </c>
      <c r="GA80" s="12">
        <v>0</v>
      </c>
      <c r="GB80" s="4">
        <v>0</v>
      </c>
      <c r="GC80" s="9">
        <f t="shared" si="724"/>
        <v>0</v>
      </c>
      <c r="GD80" s="12">
        <v>0</v>
      </c>
      <c r="GE80" s="4">
        <v>0</v>
      </c>
      <c r="GF80" s="9">
        <v>0</v>
      </c>
      <c r="GG80" s="12">
        <v>0</v>
      </c>
      <c r="GH80" s="4">
        <v>0</v>
      </c>
      <c r="GI80" s="9">
        <v>0</v>
      </c>
      <c r="GJ80" s="12">
        <v>0</v>
      </c>
      <c r="GK80" s="4">
        <v>0</v>
      </c>
      <c r="GL80" s="9">
        <v>0</v>
      </c>
      <c r="GM80" s="12">
        <v>0</v>
      </c>
      <c r="GN80" s="4">
        <v>0</v>
      </c>
      <c r="GO80" s="9">
        <v>0</v>
      </c>
      <c r="GP80" s="12">
        <v>0</v>
      </c>
      <c r="GQ80" s="4">
        <v>0</v>
      </c>
      <c r="GR80" s="9">
        <v>0</v>
      </c>
      <c r="GS80" s="12">
        <v>0</v>
      </c>
      <c r="GT80" s="4">
        <v>0</v>
      </c>
      <c r="GU80" s="9">
        <v>0</v>
      </c>
      <c r="GV80" s="12">
        <v>0</v>
      </c>
      <c r="GW80" s="4">
        <v>0</v>
      </c>
      <c r="GX80" s="9">
        <v>0</v>
      </c>
      <c r="GY80" s="12">
        <v>0</v>
      </c>
      <c r="GZ80" s="4">
        <v>0</v>
      </c>
      <c r="HA80" s="9">
        <v>0</v>
      </c>
      <c r="HB80" s="12">
        <v>0</v>
      </c>
      <c r="HC80" s="4">
        <v>0</v>
      </c>
      <c r="HD80" s="9">
        <v>0</v>
      </c>
      <c r="HE80" s="12">
        <v>0</v>
      </c>
      <c r="HF80" s="4">
        <v>0</v>
      </c>
      <c r="HG80" s="9">
        <v>0</v>
      </c>
      <c r="HH80" s="12">
        <v>0</v>
      </c>
      <c r="HI80" s="4">
        <v>0</v>
      </c>
      <c r="HJ80" s="9">
        <v>0</v>
      </c>
      <c r="HK80" s="12">
        <v>178982</v>
      </c>
      <c r="HL80" s="4">
        <v>325503</v>
      </c>
      <c r="HM80" s="9">
        <f t="shared" si="749"/>
        <v>1818.6353935032573</v>
      </c>
      <c r="HN80" s="12">
        <v>0</v>
      </c>
      <c r="HO80" s="4">
        <v>0</v>
      </c>
      <c r="HP80" s="9">
        <v>0</v>
      </c>
      <c r="HQ80" s="12">
        <v>0</v>
      </c>
      <c r="HR80" s="4">
        <v>0</v>
      </c>
      <c r="HS80" s="9">
        <v>0</v>
      </c>
      <c r="HT80" s="12">
        <v>0</v>
      </c>
      <c r="HU80" s="4">
        <v>0</v>
      </c>
      <c r="HV80" s="9">
        <v>0</v>
      </c>
      <c r="HW80" s="12">
        <v>0</v>
      </c>
      <c r="HX80" s="4">
        <v>0</v>
      </c>
      <c r="HY80" s="9">
        <v>0</v>
      </c>
      <c r="HZ80" s="12">
        <v>0</v>
      </c>
      <c r="IA80" s="4">
        <v>0</v>
      </c>
      <c r="IB80" s="9">
        <v>0</v>
      </c>
      <c r="IC80" s="12">
        <v>0</v>
      </c>
      <c r="ID80" s="4">
        <v>0</v>
      </c>
      <c r="IE80" s="9">
        <v>0</v>
      </c>
      <c r="IF80" s="12">
        <v>0</v>
      </c>
      <c r="IG80" s="4">
        <v>0</v>
      </c>
      <c r="IH80" s="9">
        <v>0</v>
      </c>
      <c r="II80" s="12"/>
      <c r="IJ80" s="4"/>
      <c r="IK80" s="9"/>
      <c r="IL80" s="12">
        <v>0</v>
      </c>
      <c r="IM80" s="4">
        <v>0</v>
      </c>
      <c r="IN80" s="9">
        <f t="shared" si="725"/>
        <v>0</v>
      </c>
      <c r="IO80" s="12">
        <v>0</v>
      </c>
      <c r="IP80" s="4">
        <v>0</v>
      </c>
      <c r="IQ80" s="9">
        <f t="shared" si="726"/>
        <v>0</v>
      </c>
      <c r="IR80" s="12">
        <v>0</v>
      </c>
      <c r="IS80" s="4">
        <v>0</v>
      </c>
      <c r="IT80" s="9">
        <f t="shared" si="727"/>
        <v>0</v>
      </c>
      <c r="IU80" s="12">
        <v>882</v>
      </c>
      <c r="IV80" s="4">
        <v>1694</v>
      </c>
      <c r="IW80" s="9">
        <f t="shared" si="750"/>
        <v>1920.6349206349207</v>
      </c>
      <c r="IX80" s="12">
        <v>2</v>
      </c>
      <c r="IY80" s="4">
        <v>7</v>
      </c>
      <c r="IZ80" s="9">
        <f t="shared" si="728"/>
        <v>3500</v>
      </c>
      <c r="JA80" s="12">
        <v>0</v>
      </c>
      <c r="JB80" s="4">
        <v>0</v>
      </c>
      <c r="JC80" s="9">
        <v>0</v>
      </c>
      <c r="JD80" s="12"/>
      <c r="JE80" s="4"/>
      <c r="JF80" s="9"/>
      <c r="JG80" s="12">
        <v>0</v>
      </c>
      <c r="JH80" s="4">
        <v>0</v>
      </c>
      <c r="JI80" s="9">
        <v>0</v>
      </c>
      <c r="JJ80" s="12">
        <v>0</v>
      </c>
      <c r="JK80" s="4">
        <v>0</v>
      </c>
      <c r="JL80" s="9">
        <f t="shared" si="729"/>
        <v>0</v>
      </c>
      <c r="JM80" s="12"/>
      <c r="JN80" s="4"/>
      <c r="JO80" s="9"/>
      <c r="JP80" s="12">
        <v>0</v>
      </c>
      <c r="JQ80" s="4">
        <v>0</v>
      </c>
      <c r="JR80" s="9">
        <v>0</v>
      </c>
      <c r="JS80" s="12">
        <v>0</v>
      </c>
      <c r="JT80" s="4">
        <v>2</v>
      </c>
      <c r="JU80" s="9">
        <v>0</v>
      </c>
      <c r="JV80" s="12">
        <v>0</v>
      </c>
      <c r="JW80" s="4">
        <v>0</v>
      </c>
      <c r="JX80" s="9">
        <v>0</v>
      </c>
      <c r="JY80" s="12">
        <v>0</v>
      </c>
      <c r="JZ80" s="4">
        <v>0</v>
      </c>
      <c r="KA80" s="9">
        <v>0</v>
      </c>
      <c r="KB80" s="12">
        <v>0</v>
      </c>
      <c r="KC80" s="4">
        <v>0</v>
      </c>
      <c r="KD80" s="9">
        <v>0</v>
      </c>
      <c r="KE80" s="12">
        <v>2397</v>
      </c>
      <c r="KF80" s="4">
        <v>3565</v>
      </c>
      <c r="KG80" s="9">
        <f t="shared" si="732"/>
        <v>1487.2757613683771</v>
      </c>
      <c r="KH80" s="12">
        <v>0</v>
      </c>
      <c r="KI80" s="4">
        <v>0</v>
      </c>
      <c r="KJ80" s="9">
        <v>0</v>
      </c>
      <c r="KK80" s="12">
        <v>0</v>
      </c>
      <c r="KL80" s="4">
        <v>0</v>
      </c>
      <c r="KM80" s="9">
        <v>0</v>
      </c>
      <c r="KN80" s="12">
        <v>0</v>
      </c>
      <c r="KO80" s="4">
        <v>0</v>
      </c>
      <c r="KP80" s="9">
        <v>0</v>
      </c>
      <c r="KQ80" s="12">
        <v>0</v>
      </c>
      <c r="KR80" s="4">
        <v>0</v>
      </c>
      <c r="KS80" s="9">
        <v>0</v>
      </c>
      <c r="KT80" s="12">
        <v>0</v>
      </c>
      <c r="KU80" s="4">
        <v>0</v>
      </c>
      <c r="KV80" s="9">
        <v>0</v>
      </c>
      <c r="KW80" s="12">
        <v>0</v>
      </c>
      <c r="KX80" s="4">
        <v>0</v>
      </c>
      <c r="KY80" s="9">
        <v>0</v>
      </c>
      <c r="KZ80" s="12">
        <v>0</v>
      </c>
      <c r="LA80" s="4">
        <v>0</v>
      </c>
      <c r="LB80" s="9">
        <v>0</v>
      </c>
      <c r="LC80" s="12">
        <v>0</v>
      </c>
      <c r="LD80" s="4">
        <v>0</v>
      </c>
      <c r="LE80" s="9">
        <v>0</v>
      </c>
      <c r="LF80" s="12">
        <v>0</v>
      </c>
      <c r="LG80" s="4">
        <v>0</v>
      </c>
      <c r="LH80" s="9">
        <f t="shared" si="733"/>
        <v>0</v>
      </c>
      <c r="LI80" s="12">
        <v>0</v>
      </c>
      <c r="LJ80" s="4">
        <v>0</v>
      </c>
      <c r="LK80" s="9">
        <v>0</v>
      </c>
      <c r="LL80" s="12">
        <v>0</v>
      </c>
      <c r="LM80" s="4">
        <v>0</v>
      </c>
      <c r="LN80" s="9">
        <v>0</v>
      </c>
      <c r="LO80" s="12">
        <v>0</v>
      </c>
      <c r="LP80" s="4">
        <v>0</v>
      </c>
      <c r="LQ80" s="9">
        <f t="shared" si="734"/>
        <v>0</v>
      </c>
      <c r="LR80" s="12">
        <v>0</v>
      </c>
      <c r="LS80" s="4">
        <v>0</v>
      </c>
      <c r="LT80" s="9">
        <v>0</v>
      </c>
      <c r="LU80" s="12">
        <v>0</v>
      </c>
      <c r="LV80" s="4">
        <v>0</v>
      </c>
      <c r="LW80" s="9">
        <v>0</v>
      </c>
      <c r="LX80" s="12">
        <v>0</v>
      </c>
      <c r="LY80" s="4">
        <v>0</v>
      </c>
      <c r="LZ80" s="9">
        <v>0</v>
      </c>
      <c r="MA80" s="12">
        <v>0</v>
      </c>
      <c r="MB80" s="4">
        <v>0</v>
      </c>
      <c r="MC80" s="9">
        <f t="shared" si="735"/>
        <v>0</v>
      </c>
      <c r="MD80" s="12">
        <v>0</v>
      </c>
      <c r="ME80" s="4">
        <v>0</v>
      </c>
      <c r="MF80" s="9">
        <v>0</v>
      </c>
      <c r="MG80" s="12">
        <v>0</v>
      </c>
      <c r="MH80" s="4">
        <v>0</v>
      </c>
      <c r="MI80" s="9">
        <v>0</v>
      </c>
      <c r="MJ80" s="12">
        <v>0</v>
      </c>
      <c r="MK80" s="4">
        <v>0</v>
      </c>
      <c r="ML80" s="9">
        <v>0</v>
      </c>
      <c r="MM80" s="12">
        <v>0</v>
      </c>
      <c r="MN80" s="4">
        <v>0</v>
      </c>
      <c r="MO80" s="9">
        <v>0</v>
      </c>
      <c r="MP80" s="12">
        <v>0</v>
      </c>
      <c r="MQ80" s="4">
        <v>0</v>
      </c>
      <c r="MR80" s="9">
        <v>0</v>
      </c>
      <c r="MS80" s="12">
        <v>0</v>
      </c>
      <c r="MT80" s="4">
        <v>0</v>
      </c>
      <c r="MU80" s="9">
        <v>0</v>
      </c>
      <c r="MV80" s="12">
        <v>0</v>
      </c>
      <c r="MW80" s="4">
        <v>0</v>
      </c>
      <c r="MX80" s="9">
        <v>0</v>
      </c>
      <c r="MY80" s="12">
        <v>0</v>
      </c>
      <c r="MZ80" s="4">
        <v>0</v>
      </c>
      <c r="NA80" s="9">
        <v>0</v>
      </c>
      <c r="NB80" s="12">
        <v>0</v>
      </c>
      <c r="NC80" s="4">
        <v>0</v>
      </c>
      <c r="ND80" s="9">
        <v>0</v>
      </c>
      <c r="NE80" s="12">
        <v>0</v>
      </c>
      <c r="NF80" s="4">
        <v>0</v>
      </c>
      <c r="NG80" s="9">
        <v>0</v>
      </c>
      <c r="NH80" s="12">
        <v>0</v>
      </c>
      <c r="NI80" s="4">
        <v>0</v>
      </c>
      <c r="NJ80" s="9">
        <v>0</v>
      </c>
      <c r="NK80" s="12"/>
      <c r="NL80" s="4"/>
      <c r="NM80" s="9"/>
      <c r="NN80" s="12"/>
      <c r="NO80" s="4"/>
      <c r="NP80" s="9"/>
      <c r="NQ80" s="12">
        <v>0</v>
      </c>
      <c r="NR80" s="4">
        <v>0</v>
      </c>
      <c r="NS80" s="9">
        <v>0</v>
      </c>
      <c r="NT80" s="12"/>
      <c r="NU80" s="221"/>
      <c r="NV80" s="9"/>
      <c r="NW80" s="12">
        <v>0</v>
      </c>
      <c r="NX80" s="4">
        <v>0</v>
      </c>
      <c r="NY80" s="9">
        <v>0</v>
      </c>
      <c r="NZ80" s="12">
        <v>0</v>
      </c>
      <c r="OA80" s="4">
        <v>0</v>
      </c>
      <c r="OB80" s="9">
        <v>0</v>
      </c>
      <c r="OC80" s="12">
        <v>0</v>
      </c>
      <c r="OD80" s="4">
        <v>0</v>
      </c>
      <c r="OE80" s="9">
        <v>0</v>
      </c>
      <c r="OF80" s="12">
        <v>0</v>
      </c>
      <c r="OG80" s="4">
        <v>0</v>
      </c>
      <c r="OH80" s="9">
        <v>0</v>
      </c>
      <c r="OI80" s="12">
        <v>0</v>
      </c>
      <c r="OJ80" s="4">
        <v>0</v>
      </c>
      <c r="OK80" s="9">
        <v>0</v>
      </c>
      <c r="OL80" s="12">
        <v>0</v>
      </c>
      <c r="OM80" s="4">
        <v>0</v>
      </c>
      <c r="ON80" s="9">
        <v>0</v>
      </c>
      <c r="OO80" s="12">
        <v>0</v>
      </c>
      <c r="OP80" s="4">
        <v>0</v>
      </c>
      <c r="OQ80" s="9">
        <v>0</v>
      </c>
      <c r="OR80" s="12">
        <v>0</v>
      </c>
      <c r="OS80" s="4">
        <v>0</v>
      </c>
      <c r="OT80" s="9">
        <v>0</v>
      </c>
      <c r="OU80" s="12">
        <v>0</v>
      </c>
      <c r="OV80" s="4">
        <v>0</v>
      </c>
      <c r="OW80" s="9">
        <v>0</v>
      </c>
      <c r="OX80" s="12">
        <v>0</v>
      </c>
      <c r="OY80" s="4">
        <v>0</v>
      </c>
      <c r="OZ80" s="9">
        <v>0</v>
      </c>
      <c r="PA80" s="12">
        <v>107</v>
      </c>
      <c r="PB80" s="4">
        <v>575</v>
      </c>
      <c r="PC80" s="9">
        <f t="shared" si="739"/>
        <v>5373.8317757009345</v>
      </c>
      <c r="PD80" s="12">
        <v>0</v>
      </c>
      <c r="PE80" s="4">
        <v>0</v>
      </c>
      <c r="PF80" s="9">
        <v>0</v>
      </c>
      <c r="PG80" s="12">
        <v>0</v>
      </c>
      <c r="PH80" s="4">
        <v>0</v>
      </c>
      <c r="PI80" s="9">
        <v>0</v>
      </c>
      <c r="PJ80" s="12">
        <v>0</v>
      </c>
      <c r="PK80" s="4">
        <v>0</v>
      </c>
      <c r="PL80" s="9">
        <f t="shared" si="740"/>
        <v>0</v>
      </c>
      <c r="PM80" s="12">
        <v>0</v>
      </c>
      <c r="PN80" s="4">
        <v>0</v>
      </c>
      <c r="PO80" s="9">
        <f t="shared" si="741"/>
        <v>0</v>
      </c>
      <c r="PP80" s="12">
        <v>0</v>
      </c>
      <c r="PQ80" s="4">
        <v>0</v>
      </c>
      <c r="PR80" s="9">
        <v>0</v>
      </c>
      <c r="PS80" s="12">
        <v>0</v>
      </c>
      <c r="PT80" s="4">
        <v>0</v>
      </c>
      <c r="PU80" s="9">
        <v>0</v>
      </c>
      <c r="PV80" s="12">
        <v>40</v>
      </c>
      <c r="PW80" s="4">
        <v>193</v>
      </c>
      <c r="PX80" s="9">
        <f t="shared" si="742"/>
        <v>4825</v>
      </c>
      <c r="PY80" s="12">
        <v>85</v>
      </c>
      <c r="PZ80" s="4">
        <v>425</v>
      </c>
      <c r="QA80" s="9">
        <f t="shared" si="743"/>
        <v>5000</v>
      </c>
      <c r="QB80" s="12">
        <v>0</v>
      </c>
      <c r="QC80" s="4">
        <v>0</v>
      </c>
      <c r="QD80" s="9">
        <v>0</v>
      </c>
      <c r="QE80" s="12">
        <v>0</v>
      </c>
      <c r="QF80" s="4">
        <v>10</v>
      </c>
      <c r="QG80" s="9">
        <v>0</v>
      </c>
      <c r="QH80" s="12">
        <v>0</v>
      </c>
      <c r="QI80" s="4">
        <v>0</v>
      </c>
      <c r="QJ80" s="9">
        <v>0</v>
      </c>
      <c r="QK80" s="12">
        <v>0</v>
      </c>
      <c r="QL80" s="4">
        <v>0</v>
      </c>
      <c r="QM80" s="9">
        <v>0</v>
      </c>
      <c r="QN80" s="12">
        <v>0</v>
      </c>
      <c r="QO80" s="4">
        <v>0</v>
      </c>
      <c r="QP80" s="9">
        <v>0</v>
      </c>
      <c r="QQ80" s="12">
        <v>0</v>
      </c>
      <c r="QR80" s="4">
        <v>0</v>
      </c>
      <c r="QS80" s="9">
        <v>0</v>
      </c>
      <c r="QT80" s="12">
        <v>0</v>
      </c>
      <c r="QU80" s="4">
        <v>2</v>
      </c>
      <c r="QV80" s="9">
        <v>0</v>
      </c>
      <c r="QW80" s="12">
        <v>2997</v>
      </c>
      <c r="QX80" s="4">
        <v>4572</v>
      </c>
      <c r="QY80" s="9">
        <f t="shared" si="745"/>
        <v>1525.5255255255256</v>
      </c>
      <c r="QZ80" s="12">
        <f t="shared" si="715"/>
        <v>185494</v>
      </c>
      <c r="RA80" s="9">
        <f t="shared" si="716"/>
        <v>336566</v>
      </c>
    </row>
    <row r="81" spans="1:469" x14ac:dyDescent="0.3">
      <c r="A81" s="98">
        <v>2009</v>
      </c>
      <c r="B81" s="94" t="s">
        <v>12</v>
      </c>
      <c r="C81" s="12">
        <v>0</v>
      </c>
      <c r="D81" s="4">
        <v>0</v>
      </c>
      <c r="E81" s="9">
        <f t="shared" si="717"/>
        <v>0</v>
      </c>
      <c r="F81" s="12">
        <v>0</v>
      </c>
      <c r="G81" s="4">
        <v>0</v>
      </c>
      <c r="H81" s="9">
        <v>0</v>
      </c>
      <c r="I81" s="12">
        <v>0</v>
      </c>
      <c r="J81" s="4">
        <v>0</v>
      </c>
      <c r="K81" s="9">
        <v>0</v>
      </c>
      <c r="L81" s="12"/>
      <c r="M81" s="4"/>
      <c r="N81" s="9"/>
      <c r="O81" s="12">
        <v>0</v>
      </c>
      <c r="P81" s="4">
        <v>0</v>
      </c>
      <c r="Q81" s="9">
        <v>0</v>
      </c>
      <c r="R81" s="12">
        <v>215</v>
      </c>
      <c r="S81" s="4">
        <v>516</v>
      </c>
      <c r="T81" s="9">
        <f t="shared" si="746"/>
        <v>2400</v>
      </c>
      <c r="U81" s="12"/>
      <c r="V81" s="4"/>
      <c r="W81" s="9"/>
      <c r="X81" s="12">
        <v>0</v>
      </c>
      <c r="Y81" s="4">
        <v>0</v>
      </c>
      <c r="Z81" s="9">
        <v>0</v>
      </c>
      <c r="AA81" s="12">
        <v>0</v>
      </c>
      <c r="AB81" s="4">
        <v>0</v>
      </c>
      <c r="AC81" s="9">
        <v>0</v>
      </c>
      <c r="AD81" s="12">
        <v>0</v>
      </c>
      <c r="AE81" s="4">
        <v>0</v>
      </c>
      <c r="AF81" s="9">
        <v>0</v>
      </c>
      <c r="AG81" s="12">
        <v>0</v>
      </c>
      <c r="AH81" s="4">
        <v>0</v>
      </c>
      <c r="AI81" s="9">
        <v>0</v>
      </c>
      <c r="AJ81" s="12">
        <v>0</v>
      </c>
      <c r="AK81" s="4">
        <v>0</v>
      </c>
      <c r="AL81" s="9">
        <v>0</v>
      </c>
      <c r="AM81" s="12">
        <v>24</v>
      </c>
      <c r="AN81" s="4">
        <v>148</v>
      </c>
      <c r="AO81" s="9">
        <f t="shared" si="755"/>
        <v>6166.666666666667</v>
      </c>
      <c r="AP81" s="12">
        <v>0</v>
      </c>
      <c r="AQ81" s="4">
        <v>0</v>
      </c>
      <c r="AR81" s="9">
        <f t="shared" si="718"/>
        <v>0</v>
      </c>
      <c r="AS81" s="12">
        <v>0</v>
      </c>
      <c r="AT81" s="4">
        <v>0</v>
      </c>
      <c r="AU81" s="9">
        <f t="shared" si="719"/>
        <v>0</v>
      </c>
      <c r="AV81" s="12">
        <v>0</v>
      </c>
      <c r="AW81" s="4">
        <v>0</v>
      </c>
      <c r="AX81" s="9">
        <v>0</v>
      </c>
      <c r="AY81" s="12">
        <v>0</v>
      </c>
      <c r="AZ81" s="4">
        <v>0</v>
      </c>
      <c r="BA81" s="9">
        <v>0</v>
      </c>
      <c r="BB81" s="12"/>
      <c r="BC81" s="4"/>
      <c r="BD81" s="9"/>
      <c r="BE81" s="12">
        <v>0</v>
      </c>
      <c r="BF81" s="4">
        <v>0</v>
      </c>
      <c r="BG81" s="9">
        <v>0</v>
      </c>
      <c r="BH81" s="12"/>
      <c r="BI81" s="4"/>
      <c r="BJ81" s="9"/>
      <c r="BK81" s="12">
        <v>0</v>
      </c>
      <c r="BL81" s="4">
        <v>0</v>
      </c>
      <c r="BM81" s="9">
        <v>0</v>
      </c>
      <c r="BN81" s="12">
        <v>0</v>
      </c>
      <c r="BO81" s="4">
        <v>0</v>
      </c>
      <c r="BP81" s="9">
        <v>0</v>
      </c>
      <c r="BQ81" s="12">
        <v>0</v>
      </c>
      <c r="BR81" s="4">
        <v>0</v>
      </c>
      <c r="BS81" s="9">
        <v>0</v>
      </c>
      <c r="BT81" s="12">
        <v>0</v>
      </c>
      <c r="BU81" s="4">
        <v>0</v>
      </c>
      <c r="BV81" s="9">
        <v>0</v>
      </c>
      <c r="BW81" s="12">
        <v>1570</v>
      </c>
      <c r="BX81" s="4">
        <v>3161</v>
      </c>
      <c r="BY81" s="9">
        <f t="shared" ref="BY81" si="769">BX81/BW81*1000</f>
        <v>2013.375796178344</v>
      </c>
      <c r="BZ81" s="12">
        <v>0</v>
      </c>
      <c r="CA81" s="4">
        <v>0</v>
      </c>
      <c r="CB81" s="9">
        <v>0</v>
      </c>
      <c r="CC81" s="12">
        <v>0</v>
      </c>
      <c r="CD81" s="4">
        <v>0</v>
      </c>
      <c r="CE81" s="9">
        <v>0</v>
      </c>
      <c r="CF81" s="12">
        <v>0</v>
      </c>
      <c r="CG81" s="4">
        <v>0</v>
      </c>
      <c r="CH81" s="9">
        <v>0</v>
      </c>
      <c r="CI81" s="12">
        <v>0</v>
      </c>
      <c r="CJ81" s="4">
        <v>0</v>
      </c>
      <c r="CK81" s="9">
        <f t="shared" si="720"/>
        <v>0</v>
      </c>
      <c r="CL81" s="12">
        <v>0</v>
      </c>
      <c r="CM81" s="4">
        <v>0</v>
      </c>
      <c r="CN81" s="9">
        <v>0</v>
      </c>
      <c r="CO81" s="12">
        <v>0</v>
      </c>
      <c r="CP81" s="4">
        <v>0</v>
      </c>
      <c r="CQ81" s="9">
        <v>0</v>
      </c>
      <c r="CR81" s="12">
        <v>0</v>
      </c>
      <c r="CS81" s="4">
        <v>0</v>
      </c>
      <c r="CT81" s="9">
        <v>0</v>
      </c>
      <c r="CU81" s="12">
        <v>0</v>
      </c>
      <c r="CV81" s="4">
        <v>0</v>
      </c>
      <c r="CW81" s="9">
        <v>0</v>
      </c>
      <c r="CX81" s="12">
        <v>136</v>
      </c>
      <c r="CY81" s="4">
        <v>491</v>
      </c>
      <c r="CZ81" s="9">
        <f t="shared" si="747"/>
        <v>3610.294117647059</v>
      </c>
      <c r="DA81" s="12">
        <v>0</v>
      </c>
      <c r="DB81" s="4">
        <v>0</v>
      </c>
      <c r="DC81" s="9">
        <v>0</v>
      </c>
      <c r="DD81" s="12">
        <v>0</v>
      </c>
      <c r="DE81" s="4">
        <v>0</v>
      </c>
      <c r="DF81" s="9">
        <f t="shared" si="721"/>
        <v>0</v>
      </c>
      <c r="DG81" s="12">
        <v>0</v>
      </c>
      <c r="DH81" s="4">
        <v>0</v>
      </c>
      <c r="DI81" s="9">
        <v>0</v>
      </c>
      <c r="DJ81" s="12">
        <v>0</v>
      </c>
      <c r="DK81" s="4">
        <v>0</v>
      </c>
      <c r="DL81" s="9">
        <v>0</v>
      </c>
      <c r="DM81" s="12">
        <v>0</v>
      </c>
      <c r="DN81" s="4">
        <v>0</v>
      </c>
      <c r="DO81" s="9">
        <f t="shared" si="722"/>
        <v>0</v>
      </c>
      <c r="DP81" s="12">
        <v>0</v>
      </c>
      <c r="DQ81" s="4">
        <v>0</v>
      </c>
      <c r="DR81" s="9">
        <v>0</v>
      </c>
      <c r="DS81" s="12">
        <v>0</v>
      </c>
      <c r="DT81" s="4">
        <v>0</v>
      </c>
      <c r="DU81" s="9">
        <v>0</v>
      </c>
      <c r="DV81" s="12">
        <v>0</v>
      </c>
      <c r="DW81" s="4">
        <v>0</v>
      </c>
      <c r="DX81" s="9">
        <v>0</v>
      </c>
      <c r="DY81" s="12">
        <v>0</v>
      </c>
      <c r="DZ81" s="4">
        <v>0</v>
      </c>
      <c r="EA81" s="9">
        <v>0</v>
      </c>
      <c r="EB81" s="12"/>
      <c r="EC81" s="4"/>
      <c r="ED81" s="9"/>
      <c r="EE81" s="12">
        <v>0</v>
      </c>
      <c r="EF81" s="4">
        <v>0</v>
      </c>
      <c r="EG81" s="9">
        <v>0</v>
      </c>
      <c r="EH81" s="12">
        <v>0</v>
      </c>
      <c r="EI81" s="4">
        <v>0</v>
      </c>
      <c r="EJ81" s="9">
        <v>0</v>
      </c>
      <c r="EK81" s="12">
        <v>0</v>
      </c>
      <c r="EL81" s="4">
        <v>0</v>
      </c>
      <c r="EM81" s="9">
        <v>0</v>
      </c>
      <c r="EN81" s="12">
        <v>0</v>
      </c>
      <c r="EO81" s="4">
        <v>0</v>
      </c>
      <c r="EP81" s="9">
        <v>0</v>
      </c>
      <c r="EQ81" s="12">
        <v>0</v>
      </c>
      <c r="ER81" s="4">
        <v>0</v>
      </c>
      <c r="ES81" s="9">
        <v>0</v>
      </c>
      <c r="ET81" s="12">
        <v>0</v>
      </c>
      <c r="EU81" s="4">
        <v>0</v>
      </c>
      <c r="EV81" s="9">
        <v>0</v>
      </c>
      <c r="EW81" s="12">
        <v>0</v>
      </c>
      <c r="EX81" s="4">
        <v>0</v>
      </c>
      <c r="EY81" s="9">
        <v>0</v>
      </c>
      <c r="EZ81" s="12">
        <v>0</v>
      </c>
      <c r="FA81" s="4">
        <v>0</v>
      </c>
      <c r="FB81" s="9">
        <v>0</v>
      </c>
      <c r="FC81" s="12">
        <v>0</v>
      </c>
      <c r="FD81" s="4">
        <v>0</v>
      </c>
      <c r="FE81" s="9">
        <v>0</v>
      </c>
      <c r="FF81" s="12">
        <v>0</v>
      </c>
      <c r="FG81" s="4">
        <v>1</v>
      </c>
      <c r="FH81" s="9">
        <v>0</v>
      </c>
      <c r="FI81" s="12">
        <v>0</v>
      </c>
      <c r="FJ81" s="4">
        <v>0</v>
      </c>
      <c r="FK81" s="9">
        <v>0</v>
      </c>
      <c r="FL81" s="12">
        <v>0</v>
      </c>
      <c r="FM81" s="4">
        <v>0</v>
      </c>
      <c r="FN81" s="9">
        <v>0</v>
      </c>
      <c r="FO81" s="12">
        <v>0</v>
      </c>
      <c r="FP81" s="4">
        <v>0</v>
      </c>
      <c r="FQ81" s="9">
        <v>0</v>
      </c>
      <c r="FR81" s="12">
        <v>0</v>
      </c>
      <c r="FS81" s="4">
        <v>0</v>
      </c>
      <c r="FT81" s="9">
        <v>0</v>
      </c>
      <c r="FU81" s="12">
        <v>0</v>
      </c>
      <c r="FV81" s="4">
        <v>0</v>
      </c>
      <c r="FW81" s="9">
        <f t="shared" si="723"/>
        <v>0</v>
      </c>
      <c r="FX81" s="12">
        <v>0</v>
      </c>
      <c r="FY81" s="4">
        <v>0</v>
      </c>
      <c r="FZ81" s="9">
        <v>0</v>
      </c>
      <c r="GA81" s="12">
        <v>0</v>
      </c>
      <c r="GB81" s="4">
        <v>0</v>
      </c>
      <c r="GC81" s="9">
        <f t="shared" si="724"/>
        <v>0</v>
      </c>
      <c r="GD81" s="12">
        <v>0</v>
      </c>
      <c r="GE81" s="4">
        <v>0</v>
      </c>
      <c r="GF81" s="9">
        <v>0</v>
      </c>
      <c r="GG81" s="12">
        <v>0</v>
      </c>
      <c r="GH81" s="4">
        <v>0</v>
      </c>
      <c r="GI81" s="9">
        <v>0</v>
      </c>
      <c r="GJ81" s="12">
        <v>0</v>
      </c>
      <c r="GK81" s="4">
        <v>0</v>
      </c>
      <c r="GL81" s="9">
        <v>0</v>
      </c>
      <c r="GM81" s="12">
        <v>0</v>
      </c>
      <c r="GN81" s="4">
        <v>0</v>
      </c>
      <c r="GO81" s="9">
        <v>0</v>
      </c>
      <c r="GP81" s="12">
        <v>0</v>
      </c>
      <c r="GQ81" s="4">
        <v>0</v>
      </c>
      <c r="GR81" s="9">
        <v>0</v>
      </c>
      <c r="GS81" s="12">
        <v>0</v>
      </c>
      <c r="GT81" s="4">
        <v>0</v>
      </c>
      <c r="GU81" s="9">
        <v>0</v>
      </c>
      <c r="GV81" s="12">
        <v>0</v>
      </c>
      <c r="GW81" s="4">
        <v>0</v>
      </c>
      <c r="GX81" s="9">
        <v>0</v>
      </c>
      <c r="GY81" s="12">
        <v>0</v>
      </c>
      <c r="GZ81" s="4">
        <v>0</v>
      </c>
      <c r="HA81" s="9">
        <v>0</v>
      </c>
      <c r="HB81" s="12">
        <v>0</v>
      </c>
      <c r="HC81" s="4">
        <v>0</v>
      </c>
      <c r="HD81" s="9">
        <v>0</v>
      </c>
      <c r="HE81" s="12">
        <v>0</v>
      </c>
      <c r="HF81" s="4">
        <v>0</v>
      </c>
      <c r="HG81" s="9">
        <v>0</v>
      </c>
      <c r="HH81" s="12">
        <v>0</v>
      </c>
      <c r="HI81" s="4">
        <v>0</v>
      </c>
      <c r="HJ81" s="9">
        <v>0</v>
      </c>
      <c r="HK81" s="12">
        <v>28500</v>
      </c>
      <c r="HL81" s="4">
        <v>87661</v>
      </c>
      <c r="HM81" s="9">
        <f t="shared" si="749"/>
        <v>3075.8245614035091</v>
      </c>
      <c r="HN81" s="12">
        <v>0</v>
      </c>
      <c r="HO81" s="4">
        <v>0</v>
      </c>
      <c r="HP81" s="9">
        <v>0</v>
      </c>
      <c r="HQ81" s="12">
        <v>0</v>
      </c>
      <c r="HR81" s="4">
        <v>0</v>
      </c>
      <c r="HS81" s="9">
        <v>0</v>
      </c>
      <c r="HT81" s="12">
        <v>0</v>
      </c>
      <c r="HU81" s="4">
        <v>0</v>
      </c>
      <c r="HV81" s="9">
        <v>0</v>
      </c>
      <c r="HW81" s="12">
        <v>0</v>
      </c>
      <c r="HX81" s="4">
        <v>0</v>
      </c>
      <c r="HY81" s="9">
        <v>0</v>
      </c>
      <c r="HZ81" s="12">
        <v>0</v>
      </c>
      <c r="IA81" s="4">
        <v>0</v>
      </c>
      <c r="IB81" s="9">
        <v>0</v>
      </c>
      <c r="IC81" s="12">
        <v>0</v>
      </c>
      <c r="ID81" s="4">
        <v>0</v>
      </c>
      <c r="IE81" s="9">
        <v>0</v>
      </c>
      <c r="IF81" s="12">
        <v>0</v>
      </c>
      <c r="IG81" s="4">
        <v>0</v>
      </c>
      <c r="IH81" s="9">
        <v>0</v>
      </c>
      <c r="II81" s="12"/>
      <c r="IJ81" s="4"/>
      <c r="IK81" s="9"/>
      <c r="IL81" s="12">
        <v>0</v>
      </c>
      <c r="IM81" s="4">
        <v>0</v>
      </c>
      <c r="IN81" s="9">
        <f t="shared" si="725"/>
        <v>0</v>
      </c>
      <c r="IO81" s="12">
        <v>0</v>
      </c>
      <c r="IP81" s="4">
        <v>0</v>
      </c>
      <c r="IQ81" s="9">
        <f t="shared" si="726"/>
        <v>0</v>
      </c>
      <c r="IR81" s="12">
        <v>0</v>
      </c>
      <c r="IS81" s="4">
        <v>0</v>
      </c>
      <c r="IT81" s="9">
        <f t="shared" si="727"/>
        <v>0</v>
      </c>
      <c r="IU81" s="12">
        <v>881</v>
      </c>
      <c r="IV81" s="4">
        <v>1693</v>
      </c>
      <c r="IW81" s="9">
        <f t="shared" si="750"/>
        <v>1921.6799091940977</v>
      </c>
      <c r="IX81" s="12">
        <v>1</v>
      </c>
      <c r="IY81" s="4">
        <v>17</v>
      </c>
      <c r="IZ81" s="9">
        <f t="shared" si="728"/>
        <v>17000</v>
      </c>
      <c r="JA81" s="12">
        <v>0</v>
      </c>
      <c r="JB81" s="4">
        <v>0</v>
      </c>
      <c r="JC81" s="9">
        <v>0</v>
      </c>
      <c r="JD81" s="12"/>
      <c r="JE81" s="4"/>
      <c r="JF81" s="9"/>
      <c r="JG81" s="12">
        <v>0</v>
      </c>
      <c r="JH81" s="4">
        <v>0</v>
      </c>
      <c r="JI81" s="9">
        <v>0</v>
      </c>
      <c r="JJ81" s="12">
        <v>0</v>
      </c>
      <c r="JK81" s="4">
        <v>0</v>
      </c>
      <c r="JL81" s="9">
        <f t="shared" si="729"/>
        <v>0</v>
      </c>
      <c r="JM81" s="12"/>
      <c r="JN81" s="4"/>
      <c r="JO81" s="9"/>
      <c r="JP81" s="12">
        <v>0</v>
      </c>
      <c r="JQ81" s="4">
        <v>0</v>
      </c>
      <c r="JR81" s="9">
        <v>0</v>
      </c>
      <c r="JS81" s="12">
        <v>0</v>
      </c>
      <c r="JT81" s="4">
        <v>0</v>
      </c>
      <c r="JU81" s="9">
        <v>0</v>
      </c>
      <c r="JV81" s="12">
        <v>0</v>
      </c>
      <c r="JW81" s="4">
        <v>0</v>
      </c>
      <c r="JX81" s="9">
        <v>0</v>
      </c>
      <c r="JY81" s="12">
        <v>0</v>
      </c>
      <c r="JZ81" s="4">
        <v>0</v>
      </c>
      <c r="KA81" s="9">
        <v>0</v>
      </c>
      <c r="KB81" s="12">
        <v>0</v>
      </c>
      <c r="KC81" s="4">
        <v>0</v>
      </c>
      <c r="KD81" s="9">
        <v>0</v>
      </c>
      <c r="KE81" s="12">
        <v>5903</v>
      </c>
      <c r="KF81" s="4">
        <v>8057</v>
      </c>
      <c r="KG81" s="9">
        <f t="shared" si="732"/>
        <v>1364.8992037946807</v>
      </c>
      <c r="KH81" s="12">
        <v>0</v>
      </c>
      <c r="KI81" s="4">
        <v>0</v>
      </c>
      <c r="KJ81" s="9">
        <v>0</v>
      </c>
      <c r="KK81" s="12">
        <v>0</v>
      </c>
      <c r="KL81" s="4">
        <v>0</v>
      </c>
      <c r="KM81" s="9">
        <v>0</v>
      </c>
      <c r="KN81" s="12">
        <v>0</v>
      </c>
      <c r="KO81" s="4">
        <v>0</v>
      </c>
      <c r="KP81" s="9">
        <v>0</v>
      </c>
      <c r="KQ81" s="12">
        <v>0</v>
      </c>
      <c r="KR81" s="4">
        <v>0</v>
      </c>
      <c r="KS81" s="9">
        <v>0</v>
      </c>
      <c r="KT81" s="12">
        <v>0</v>
      </c>
      <c r="KU81" s="4">
        <v>0</v>
      </c>
      <c r="KV81" s="9">
        <v>0</v>
      </c>
      <c r="KW81" s="12">
        <v>0</v>
      </c>
      <c r="KX81" s="4">
        <v>0</v>
      </c>
      <c r="KY81" s="9">
        <v>0</v>
      </c>
      <c r="KZ81" s="12">
        <v>0</v>
      </c>
      <c r="LA81" s="4">
        <v>0</v>
      </c>
      <c r="LB81" s="9">
        <v>0</v>
      </c>
      <c r="LC81" s="12">
        <v>0</v>
      </c>
      <c r="LD81" s="4">
        <v>0</v>
      </c>
      <c r="LE81" s="9">
        <v>0</v>
      </c>
      <c r="LF81" s="12">
        <v>0</v>
      </c>
      <c r="LG81" s="4">
        <v>0</v>
      </c>
      <c r="LH81" s="9">
        <f t="shared" si="733"/>
        <v>0</v>
      </c>
      <c r="LI81" s="12">
        <v>0</v>
      </c>
      <c r="LJ81" s="4">
        <v>0</v>
      </c>
      <c r="LK81" s="9">
        <v>0</v>
      </c>
      <c r="LL81" s="12">
        <v>0</v>
      </c>
      <c r="LM81" s="4">
        <v>0</v>
      </c>
      <c r="LN81" s="9">
        <v>0</v>
      </c>
      <c r="LO81" s="12">
        <v>0</v>
      </c>
      <c r="LP81" s="4">
        <v>0</v>
      </c>
      <c r="LQ81" s="9">
        <f t="shared" si="734"/>
        <v>0</v>
      </c>
      <c r="LR81" s="12">
        <v>0</v>
      </c>
      <c r="LS81" s="4">
        <v>0</v>
      </c>
      <c r="LT81" s="9">
        <v>0</v>
      </c>
      <c r="LU81" s="12">
        <v>0</v>
      </c>
      <c r="LV81" s="4">
        <v>0</v>
      </c>
      <c r="LW81" s="9">
        <v>0</v>
      </c>
      <c r="LX81" s="12">
        <v>0</v>
      </c>
      <c r="LY81" s="4">
        <v>0</v>
      </c>
      <c r="LZ81" s="9">
        <v>0</v>
      </c>
      <c r="MA81" s="12">
        <v>0</v>
      </c>
      <c r="MB81" s="4">
        <v>0</v>
      </c>
      <c r="MC81" s="9">
        <f t="shared" si="735"/>
        <v>0</v>
      </c>
      <c r="MD81" s="12">
        <v>0</v>
      </c>
      <c r="ME81" s="4">
        <v>0</v>
      </c>
      <c r="MF81" s="9">
        <v>0</v>
      </c>
      <c r="MG81" s="12">
        <v>0</v>
      </c>
      <c r="MH81" s="4">
        <v>0</v>
      </c>
      <c r="MI81" s="9">
        <v>0</v>
      </c>
      <c r="MJ81" s="12">
        <v>1</v>
      </c>
      <c r="MK81" s="4">
        <v>7</v>
      </c>
      <c r="ML81" s="9">
        <f t="shared" si="736"/>
        <v>7000</v>
      </c>
      <c r="MM81" s="12">
        <v>0</v>
      </c>
      <c r="MN81" s="4">
        <v>0</v>
      </c>
      <c r="MO81" s="9">
        <v>0</v>
      </c>
      <c r="MP81" s="12">
        <v>0</v>
      </c>
      <c r="MQ81" s="4">
        <v>0</v>
      </c>
      <c r="MR81" s="9">
        <v>0</v>
      </c>
      <c r="MS81" s="12">
        <v>0</v>
      </c>
      <c r="MT81" s="4">
        <v>0</v>
      </c>
      <c r="MU81" s="9">
        <v>0</v>
      </c>
      <c r="MV81" s="12">
        <v>0</v>
      </c>
      <c r="MW81" s="4">
        <v>0</v>
      </c>
      <c r="MX81" s="9">
        <v>0</v>
      </c>
      <c r="MY81" s="12">
        <v>0</v>
      </c>
      <c r="MZ81" s="4">
        <v>0</v>
      </c>
      <c r="NA81" s="9">
        <v>0</v>
      </c>
      <c r="NB81" s="12">
        <v>600</v>
      </c>
      <c r="NC81" s="4">
        <v>1020</v>
      </c>
      <c r="ND81" s="9">
        <f t="shared" si="757"/>
        <v>1700</v>
      </c>
      <c r="NE81" s="12">
        <v>0</v>
      </c>
      <c r="NF81" s="4">
        <v>0</v>
      </c>
      <c r="NG81" s="9">
        <v>0</v>
      </c>
      <c r="NH81" s="12">
        <v>21</v>
      </c>
      <c r="NI81" s="4">
        <v>117</v>
      </c>
      <c r="NJ81" s="9">
        <f t="shared" si="754"/>
        <v>5571.4285714285716</v>
      </c>
      <c r="NK81" s="12"/>
      <c r="NL81" s="4"/>
      <c r="NM81" s="9"/>
      <c r="NN81" s="12"/>
      <c r="NO81" s="4"/>
      <c r="NP81" s="9"/>
      <c r="NQ81" s="12">
        <v>0</v>
      </c>
      <c r="NR81" s="4">
        <v>0</v>
      </c>
      <c r="NS81" s="9">
        <v>0</v>
      </c>
      <c r="NT81" s="12"/>
      <c r="NU81" s="221"/>
      <c r="NV81" s="9"/>
      <c r="NW81" s="12">
        <v>0</v>
      </c>
      <c r="NX81" s="4">
        <v>0</v>
      </c>
      <c r="NY81" s="9">
        <v>0</v>
      </c>
      <c r="NZ81" s="12">
        <v>0</v>
      </c>
      <c r="OA81" s="4">
        <v>0</v>
      </c>
      <c r="OB81" s="9">
        <v>0</v>
      </c>
      <c r="OC81" s="12">
        <v>0</v>
      </c>
      <c r="OD81" s="4">
        <v>0</v>
      </c>
      <c r="OE81" s="9">
        <v>0</v>
      </c>
      <c r="OF81" s="12">
        <v>16</v>
      </c>
      <c r="OG81" s="4">
        <v>83</v>
      </c>
      <c r="OH81" s="9">
        <f t="shared" si="758"/>
        <v>5187.5</v>
      </c>
      <c r="OI81" s="12">
        <v>0</v>
      </c>
      <c r="OJ81" s="4">
        <v>0</v>
      </c>
      <c r="OK81" s="9">
        <v>0</v>
      </c>
      <c r="OL81" s="12">
        <v>0</v>
      </c>
      <c r="OM81" s="4">
        <v>0</v>
      </c>
      <c r="ON81" s="9">
        <v>0</v>
      </c>
      <c r="OO81" s="12">
        <v>0</v>
      </c>
      <c r="OP81" s="4">
        <v>0</v>
      </c>
      <c r="OQ81" s="9">
        <v>0</v>
      </c>
      <c r="OR81" s="12">
        <v>0</v>
      </c>
      <c r="OS81" s="4">
        <v>0</v>
      </c>
      <c r="OT81" s="9">
        <v>0</v>
      </c>
      <c r="OU81" s="12">
        <v>0</v>
      </c>
      <c r="OV81" s="4">
        <v>0</v>
      </c>
      <c r="OW81" s="9">
        <v>0</v>
      </c>
      <c r="OX81" s="12">
        <v>0</v>
      </c>
      <c r="OY81" s="4">
        <v>0</v>
      </c>
      <c r="OZ81" s="9">
        <v>0</v>
      </c>
      <c r="PA81" s="12">
        <v>258</v>
      </c>
      <c r="PB81" s="4">
        <v>1400</v>
      </c>
      <c r="PC81" s="9">
        <f t="shared" si="739"/>
        <v>5426.3565891472863</v>
      </c>
      <c r="PD81" s="12">
        <v>0</v>
      </c>
      <c r="PE81" s="4">
        <v>0</v>
      </c>
      <c r="PF81" s="9">
        <v>0</v>
      </c>
      <c r="PG81" s="12">
        <v>0</v>
      </c>
      <c r="PH81" s="4">
        <v>0</v>
      </c>
      <c r="PI81" s="9">
        <v>0</v>
      </c>
      <c r="PJ81" s="12">
        <v>0</v>
      </c>
      <c r="PK81" s="4">
        <v>0</v>
      </c>
      <c r="PL81" s="9">
        <f t="shared" si="740"/>
        <v>0</v>
      </c>
      <c r="PM81" s="12">
        <v>0</v>
      </c>
      <c r="PN81" s="4">
        <v>0</v>
      </c>
      <c r="PO81" s="9">
        <f t="shared" si="741"/>
        <v>0</v>
      </c>
      <c r="PP81" s="12">
        <v>0</v>
      </c>
      <c r="PQ81" s="4">
        <v>0</v>
      </c>
      <c r="PR81" s="9">
        <v>0</v>
      </c>
      <c r="PS81" s="12">
        <v>0</v>
      </c>
      <c r="PT81" s="4">
        <v>0</v>
      </c>
      <c r="PU81" s="9">
        <v>0</v>
      </c>
      <c r="PV81" s="12">
        <v>40</v>
      </c>
      <c r="PW81" s="4">
        <v>211</v>
      </c>
      <c r="PX81" s="9">
        <f t="shared" si="742"/>
        <v>5275</v>
      </c>
      <c r="PY81" s="12">
        <v>43</v>
      </c>
      <c r="PZ81" s="4">
        <v>162</v>
      </c>
      <c r="QA81" s="9">
        <f t="shared" si="743"/>
        <v>3767.4418604651164</v>
      </c>
      <c r="QB81" s="12">
        <v>1</v>
      </c>
      <c r="QC81" s="4">
        <v>1</v>
      </c>
      <c r="QD81" s="9">
        <f t="shared" ref="QD81" si="770">QC81/QB81*1000</f>
        <v>1000</v>
      </c>
      <c r="QE81" s="12">
        <v>0</v>
      </c>
      <c r="QF81" s="4">
        <v>2</v>
      </c>
      <c r="QG81" s="9">
        <v>0</v>
      </c>
      <c r="QH81" s="12">
        <v>0</v>
      </c>
      <c r="QI81" s="4">
        <v>0</v>
      </c>
      <c r="QJ81" s="9">
        <v>0</v>
      </c>
      <c r="QK81" s="12">
        <v>0</v>
      </c>
      <c r="QL81" s="4">
        <v>0</v>
      </c>
      <c r="QM81" s="9">
        <v>0</v>
      </c>
      <c r="QN81" s="12">
        <v>0</v>
      </c>
      <c r="QO81" s="4">
        <v>0</v>
      </c>
      <c r="QP81" s="9">
        <v>0</v>
      </c>
      <c r="QQ81" s="12">
        <v>0</v>
      </c>
      <c r="QR81" s="4">
        <v>0</v>
      </c>
      <c r="QS81" s="9">
        <v>0</v>
      </c>
      <c r="QT81" s="12">
        <v>0</v>
      </c>
      <c r="QU81" s="4">
        <v>1</v>
      </c>
      <c r="QV81" s="9">
        <v>0</v>
      </c>
      <c r="QW81" s="12">
        <v>6421</v>
      </c>
      <c r="QX81" s="4">
        <v>7483</v>
      </c>
      <c r="QY81" s="9">
        <f t="shared" si="745"/>
        <v>1165.394798318019</v>
      </c>
      <c r="QZ81" s="12">
        <f t="shared" si="715"/>
        <v>44631</v>
      </c>
      <c r="RA81" s="9">
        <f t="shared" si="716"/>
        <v>112232</v>
      </c>
    </row>
    <row r="82" spans="1:469" x14ac:dyDescent="0.3">
      <c r="A82" s="98">
        <v>2009</v>
      </c>
      <c r="B82" s="94" t="s">
        <v>13</v>
      </c>
      <c r="C82" s="12">
        <v>0</v>
      </c>
      <c r="D82" s="4">
        <v>0</v>
      </c>
      <c r="E82" s="9">
        <f t="shared" si="717"/>
        <v>0</v>
      </c>
      <c r="F82" s="12">
        <v>0</v>
      </c>
      <c r="G82" s="4">
        <v>0</v>
      </c>
      <c r="H82" s="9">
        <v>0</v>
      </c>
      <c r="I82" s="12">
        <v>0</v>
      </c>
      <c r="J82" s="4">
        <v>0</v>
      </c>
      <c r="K82" s="9">
        <v>0</v>
      </c>
      <c r="L82" s="12"/>
      <c r="M82" s="4"/>
      <c r="N82" s="9"/>
      <c r="O82" s="12">
        <v>0</v>
      </c>
      <c r="P82" s="4">
        <v>0</v>
      </c>
      <c r="Q82" s="9">
        <v>0</v>
      </c>
      <c r="R82" s="12">
        <v>409</v>
      </c>
      <c r="S82" s="4">
        <v>1019</v>
      </c>
      <c r="T82" s="9">
        <f t="shared" si="746"/>
        <v>2491.4425427872861</v>
      </c>
      <c r="U82" s="12"/>
      <c r="V82" s="4"/>
      <c r="W82" s="9"/>
      <c r="X82" s="12">
        <v>0</v>
      </c>
      <c r="Y82" s="4">
        <v>0</v>
      </c>
      <c r="Z82" s="9">
        <v>0</v>
      </c>
      <c r="AA82" s="12">
        <v>0</v>
      </c>
      <c r="AB82" s="4">
        <v>0</v>
      </c>
      <c r="AC82" s="9">
        <v>0</v>
      </c>
      <c r="AD82" s="12">
        <v>0</v>
      </c>
      <c r="AE82" s="4">
        <v>0</v>
      </c>
      <c r="AF82" s="9">
        <v>0</v>
      </c>
      <c r="AG82" s="12">
        <v>0</v>
      </c>
      <c r="AH82" s="4">
        <v>0</v>
      </c>
      <c r="AI82" s="9">
        <v>0</v>
      </c>
      <c r="AJ82" s="12">
        <v>0</v>
      </c>
      <c r="AK82" s="4">
        <v>0</v>
      </c>
      <c r="AL82" s="9">
        <v>0</v>
      </c>
      <c r="AM82" s="12">
        <v>0</v>
      </c>
      <c r="AN82" s="4">
        <v>0</v>
      </c>
      <c r="AO82" s="9">
        <v>0</v>
      </c>
      <c r="AP82" s="12">
        <v>0</v>
      </c>
      <c r="AQ82" s="4">
        <v>0</v>
      </c>
      <c r="AR82" s="9">
        <f t="shared" si="718"/>
        <v>0</v>
      </c>
      <c r="AS82" s="12">
        <v>0</v>
      </c>
      <c r="AT82" s="4">
        <v>0</v>
      </c>
      <c r="AU82" s="9">
        <f t="shared" si="719"/>
        <v>0</v>
      </c>
      <c r="AV82" s="12">
        <v>0</v>
      </c>
      <c r="AW82" s="4">
        <v>0</v>
      </c>
      <c r="AX82" s="9">
        <v>0</v>
      </c>
      <c r="AY82" s="12">
        <v>0</v>
      </c>
      <c r="AZ82" s="4">
        <v>0</v>
      </c>
      <c r="BA82" s="9">
        <v>0</v>
      </c>
      <c r="BB82" s="12"/>
      <c r="BC82" s="4"/>
      <c r="BD82" s="9"/>
      <c r="BE82" s="12">
        <v>0</v>
      </c>
      <c r="BF82" s="4">
        <v>0</v>
      </c>
      <c r="BG82" s="9">
        <v>0</v>
      </c>
      <c r="BH82" s="12"/>
      <c r="BI82" s="4"/>
      <c r="BJ82" s="9"/>
      <c r="BK82" s="12">
        <v>0</v>
      </c>
      <c r="BL82" s="4">
        <v>0</v>
      </c>
      <c r="BM82" s="9">
        <v>0</v>
      </c>
      <c r="BN82" s="12">
        <v>0</v>
      </c>
      <c r="BO82" s="4">
        <v>0</v>
      </c>
      <c r="BP82" s="9">
        <v>0</v>
      </c>
      <c r="BQ82" s="12">
        <v>0</v>
      </c>
      <c r="BR82" s="4">
        <v>0</v>
      </c>
      <c r="BS82" s="9">
        <v>0</v>
      </c>
      <c r="BT82" s="12">
        <v>0</v>
      </c>
      <c r="BU82" s="4">
        <v>0</v>
      </c>
      <c r="BV82" s="9">
        <v>0</v>
      </c>
      <c r="BW82" s="12">
        <v>0</v>
      </c>
      <c r="BX82" s="4">
        <v>0</v>
      </c>
      <c r="BY82" s="9">
        <v>0</v>
      </c>
      <c r="BZ82" s="12">
        <v>0</v>
      </c>
      <c r="CA82" s="4">
        <v>0</v>
      </c>
      <c r="CB82" s="9">
        <v>0</v>
      </c>
      <c r="CC82" s="12">
        <v>0</v>
      </c>
      <c r="CD82" s="4">
        <v>0</v>
      </c>
      <c r="CE82" s="9">
        <v>0</v>
      </c>
      <c r="CF82" s="12">
        <v>0</v>
      </c>
      <c r="CG82" s="4">
        <v>0</v>
      </c>
      <c r="CH82" s="9">
        <v>0</v>
      </c>
      <c r="CI82" s="12">
        <v>0</v>
      </c>
      <c r="CJ82" s="4">
        <v>0</v>
      </c>
      <c r="CK82" s="9">
        <f t="shared" si="720"/>
        <v>0</v>
      </c>
      <c r="CL82" s="12">
        <v>0</v>
      </c>
      <c r="CM82" s="4">
        <v>0</v>
      </c>
      <c r="CN82" s="9">
        <v>0</v>
      </c>
      <c r="CO82" s="12">
        <v>0</v>
      </c>
      <c r="CP82" s="4">
        <v>0</v>
      </c>
      <c r="CQ82" s="9">
        <v>0</v>
      </c>
      <c r="CR82" s="12">
        <v>0</v>
      </c>
      <c r="CS82" s="4">
        <v>0</v>
      </c>
      <c r="CT82" s="9">
        <v>0</v>
      </c>
      <c r="CU82" s="12">
        <v>0</v>
      </c>
      <c r="CV82" s="4">
        <v>0</v>
      </c>
      <c r="CW82" s="9">
        <v>0</v>
      </c>
      <c r="CX82" s="12">
        <v>132</v>
      </c>
      <c r="CY82" s="4">
        <v>295</v>
      </c>
      <c r="CZ82" s="9">
        <f t="shared" si="747"/>
        <v>2234.848484848485</v>
      </c>
      <c r="DA82" s="12">
        <v>0</v>
      </c>
      <c r="DB82" s="4">
        <v>0</v>
      </c>
      <c r="DC82" s="9">
        <v>0</v>
      </c>
      <c r="DD82" s="12">
        <v>0</v>
      </c>
      <c r="DE82" s="4">
        <v>0</v>
      </c>
      <c r="DF82" s="9">
        <f t="shared" si="721"/>
        <v>0</v>
      </c>
      <c r="DG82" s="12">
        <v>0</v>
      </c>
      <c r="DH82" s="4">
        <v>0</v>
      </c>
      <c r="DI82" s="9">
        <v>0</v>
      </c>
      <c r="DJ82" s="12">
        <v>0</v>
      </c>
      <c r="DK82" s="4">
        <v>0</v>
      </c>
      <c r="DL82" s="9">
        <v>0</v>
      </c>
      <c r="DM82" s="12">
        <v>0</v>
      </c>
      <c r="DN82" s="4">
        <v>0</v>
      </c>
      <c r="DO82" s="9">
        <f t="shared" si="722"/>
        <v>0</v>
      </c>
      <c r="DP82" s="12">
        <v>0</v>
      </c>
      <c r="DQ82" s="4">
        <v>0</v>
      </c>
      <c r="DR82" s="9">
        <v>0</v>
      </c>
      <c r="DS82" s="12">
        <v>0</v>
      </c>
      <c r="DT82" s="4">
        <v>0</v>
      </c>
      <c r="DU82" s="9">
        <v>0</v>
      </c>
      <c r="DV82" s="12">
        <v>0</v>
      </c>
      <c r="DW82" s="4">
        <v>0</v>
      </c>
      <c r="DX82" s="9">
        <v>0</v>
      </c>
      <c r="DY82" s="12">
        <v>0</v>
      </c>
      <c r="DZ82" s="4">
        <v>0</v>
      </c>
      <c r="EA82" s="9">
        <v>0</v>
      </c>
      <c r="EB82" s="12"/>
      <c r="EC82" s="4"/>
      <c r="ED82" s="9"/>
      <c r="EE82" s="12">
        <v>0</v>
      </c>
      <c r="EF82" s="4">
        <v>0</v>
      </c>
      <c r="EG82" s="9">
        <v>0</v>
      </c>
      <c r="EH82" s="12">
        <v>0</v>
      </c>
      <c r="EI82" s="4">
        <v>0</v>
      </c>
      <c r="EJ82" s="9">
        <v>0</v>
      </c>
      <c r="EK82" s="12">
        <v>0</v>
      </c>
      <c r="EL82" s="4">
        <v>0</v>
      </c>
      <c r="EM82" s="9">
        <v>0</v>
      </c>
      <c r="EN82" s="12">
        <v>0</v>
      </c>
      <c r="EO82" s="4">
        <v>0</v>
      </c>
      <c r="EP82" s="9">
        <v>0</v>
      </c>
      <c r="EQ82" s="12">
        <v>0</v>
      </c>
      <c r="ER82" s="4">
        <v>0</v>
      </c>
      <c r="ES82" s="9">
        <v>0</v>
      </c>
      <c r="ET82" s="12">
        <v>0</v>
      </c>
      <c r="EU82" s="4">
        <v>0</v>
      </c>
      <c r="EV82" s="9">
        <v>0</v>
      </c>
      <c r="EW82" s="12">
        <v>0</v>
      </c>
      <c r="EX82" s="4">
        <v>0</v>
      </c>
      <c r="EY82" s="9">
        <v>0</v>
      </c>
      <c r="EZ82" s="12">
        <v>0</v>
      </c>
      <c r="FA82" s="4">
        <v>0</v>
      </c>
      <c r="FB82" s="9">
        <v>0</v>
      </c>
      <c r="FC82" s="12">
        <v>0</v>
      </c>
      <c r="FD82" s="4">
        <v>0</v>
      </c>
      <c r="FE82" s="9">
        <v>0</v>
      </c>
      <c r="FF82" s="12">
        <v>24</v>
      </c>
      <c r="FG82" s="4">
        <v>121</v>
      </c>
      <c r="FH82" s="9">
        <f t="shared" si="748"/>
        <v>5041.666666666667</v>
      </c>
      <c r="FI82" s="12">
        <v>0</v>
      </c>
      <c r="FJ82" s="4">
        <v>0</v>
      </c>
      <c r="FK82" s="9">
        <v>0</v>
      </c>
      <c r="FL82" s="12">
        <v>0</v>
      </c>
      <c r="FM82" s="4">
        <v>0</v>
      </c>
      <c r="FN82" s="9">
        <v>0</v>
      </c>
      <c r="FO82" s="12">
        <v>0</v>
      </c>
      <c r="FP82" s="4">
        <v>0</v>
      </c>
      <c r="FQ82" s="9">
        <v>0</v>
      </c>
      <c r="FR82" s="12">
        <v>0</v>
      </c>
      <c r="FS82" s="4">
        <v>0</v>
      </c>
      <c r="FT82" s="9">
        <v>0</v>
      </c>
      <c r="FU82" s="12">
        <v>0</v>
      </c>
      <c r="FV82" s="4">
        <v>0</v>
      </c>
      <c r="FW82" s="9">
        <f t="shared" si="723"/>
        <v>0</v>
      </c>
      <c r="FX82" s="12">
        <v>0</v>
      </c>
      <c r="FY82" s="4">
        <v>0</v>
      </c>
      <c r="FZ82" s="9">
        <v>0</v>
      </c>
      <c r="GA82" s="12">
        <v>0</v>
      </c>
      <c r="GB82" s="4">
        <v>0</v>
      </c>
      <c r="GC82" s="9">
        <f t="shared" si="724"/>
        <v>0</v>
      </c>
      <c r="GD82" s="12">
        <v>0</v>
      </c>
      <c r="GE82" s="4">
        <v>0</v>
      </c>
      <c r="GF82" s="9">
        <v>0</v>
      </c>
      <c r="GG82" s="12">
        <v>0</v>
      </c>
      <c r="GH82" s="4">
        <v>0</v>
      </c>
      <c r="GI82" s="9">
        <v>0</v>
      </c>
      <c r="GJ82" s="12">
        <v>0</v>
      </c>
      <c r="GK82" s="4">
        <v>0</v>
      </c>
      <c r="GL82" s="9">
        <v>0</v>
      </c>
      <c r="GM82" s="12">
        <v>0</v>
      </c>
      <c r="GN82" s="4">
        <v>0</v>
      </c>
      <c r="GO82" s="9">
        <v>0</v>
      </c>
      <c r="GP82" s="12">
        <v>0</v>
      </c>
      <c r="GQ82" s="4">
        <v>0</v>
      </c>
      <c r="GR82" s="9">
        <v>0</v>
      </c>
      <c r="GS82" s="12">
        <v>0</v>
      </c>
      <c r="GT82" s="4">
        <v>0</v>
      </c>
      <c r="GU82" s="9">
        <v>0</v>
      </c>
      <c r="GV82" s="12">
        <v>0</v>
      </c>
      <c r="GW82" s="4">
        <v>0</v>
      </c>
      <c r="GX82" s="9">
        <v>0</v>
      </c>
      <c r="GY82" s="12">
        <v>0</v>
      </c>
      <c r="GZ82" s="4">
        <v>0</v>
      </c>
      <c r="HA82" s="9">
        <v>0</v>
      </c>
      <c r="HB82" s="12">
        <v>0</v>
      </c>
      <c r="HC82" s="4">
        <v>0</v>
      </c>
      <c r="HD82" s="9">
        <v>0</v>
      </c>
      <c r="HE82" s="12">
        <v>0</v>
      </c>
      <c r="HF82" s="4">
        <v>0</v>
      </c>
      <c r="HG82" s="9">
        <v>0</v>
      </c>
      <c r="HH82" s="12">
        <v>0</v>
      </c>
      <c r="HI82" s="4">
        <v>0</v>
      </c>
      <c r="HJ82" s="9">
        <v>0</v>
      </c>
      <c r="HK82" s="12">
        <v>61389</v>
      </c>
      <c r="HL82" s="4">
        <v>164410</v>
      </c>
      <c r="HM82" s="9">
        <f t="shared" si="749"/>
        <v>2678.1670983400936</v>
      </c>
      <c r="HN82" s="12">
        <v>0</v>
      </c>
      <c r="HO82" s="4">
        <v>0</v>
      </c>
      <c r="HP82" s="9">
        <v>0</v>
      </c>
      <c r="HQ82" s="12">
        <v>0</v>
      </c>
      <c r="HR82" s="4">
        <v>0</v>
      </c>
      <c r="HS82" s="9">
        <v>0</v>
      </c>
      <c r="HT82" s="12">
        <v>0</v>
      </c>
      <c r="HU82" s="4">
        <v>0</v>
      </c>
      <c r="HV82" s="9">
        <v>0</v>
      </c>
      <c r="HW82" s="12">
        <v>0</v>
      </c>
      <c r="HX82" s="4">
        <v>0</v>
      </c>
      <c r="HY82" s="9">
        <v>0</v>
      </c>
      <c r="HZ82" s="12">
        <v>0</v>
      </c>
      <c r="IA82" s="4">
        <v>0</v>
      </c>
      <c r="IB82" s="9">
        <v>0</v>
      </c>
      <c r="IC82" s="12"/>
      <c r="ID82" s="4"/>
      <c r="IE82" s="9">
        <v>0</v>
      </c>
      <c r="IF82" s="12">
        <v>0</v>
      </c>
      <c r="IG82" s="4">
        <v>0</v>
      </c>
      <c r="IH82" s="9">
        <v>0</v>
      </c>
      <c r="II82" s="12"/>
      <c r="IJ82" s="4"/>
      <c r="IK82" s="9"/>
      <c r="IL82" s="12">
        <v>0</v>
      </c>
      <c r="IM82" s="4">
        <v>0</v>
      </c>
      <c r="IN82" s="9">
        <f t="shared" si="725"/>
        <v>0</v>
      </c>
      <c r="IO82" s="12">
        <v>0</v>
      </c>
      <c r="IP82" s="4">
        <v>0</v>
      </c>
      <c r="IQ82" s="9">
        <f t="shared" si="726"/>
        <v>0</v>
      </c>
      <c r="IR82" s="12">
        <v>0</v>
      </c>
      <c r="IS82" s="4">
        <v>0</v>
      </c>
      <c r="IT82" s="9">
        <f t="shared" si="727"/>
        <v>0</v>
      </c>
      <c r="IU82" s="12"/>
      <c r="IV82" s="4"/>
      <c r="IW82" s="9">
        <v>0</v>
      </c>
      <c r="IX82" s="12">
        <v>2</v>
      </c>
      <c r="IY82" s="4">
        <v>8</v>
      </c>
      <c r="IZ82" s="9">
        <f t="shared" si="728"/>
        <v>4000</v>
      </c>
      <c r="JA82" s="12">
        <v>0</v>
      </c>
      <c r="JB82" s="4">
        <v>0</v>
      </c>
      <c r="JC82" s="9">
        <v>0</v>
      </c>
      <c r="JD82" s="12"/>
      <c r="JE82" s="4"/>
      <c r="JF82" s="9"/>
      <c r="JG82" s="12">
        <v>0</v>
      </c>
      <c r="JH82" s="4">
        <v>0</v>
      </c>
      <c r="JI82" s="9">
        <v>0</v>
      </c>
      <c r="JJ82" s="12">
        <v>0</v>
      </c>
      <c r="JK82" s="4">
        <v>0</v>
      </c>
      <c r="JL82" s="9">
        <f t="shared" si="729"/>
        <v>0</v>
      </c>
      <c r="JM82" s="12"/>
      <c r="JN82" s="4"/>
      <c r="JO82" s="9"/>
      <c r="JP82" s="12">
        <v>0</v>
      </c>
      <c r="JQ82" s="4">
        <v>0</v>
      </c>
      <c r="JR82" s="9">
        <v>0</v>
      </c>
      <c r="JS82" s="12">
        <v>0</v>
      </c>
      <c r="JT82" s="4">
        <v>0</v>
      </c>
      <c r="JU82" s="9">
        <v>0</v>
      </c>
      <c r="JV82" s="12">
        <v>0</v>
      </c>
      <c r="JW82" s="4">
        <v>0</v>
      </c>
      <c r="JX82" s="9">
        <v>0</v>
      </c>
      <c r="JY82" s="12">
        <v>0</v>
      </c>
      <c r="JZ82" s="4">
        <v>0</v>
      </c>
      <c r="KA82" s="9">
        <v>0</v>
      </c>
      <c r="KB82" s="12">
        <v>0</v>
      </c>
      <c r="KC82" s="4">
        <v>0</v>
      </c>
      <c r="KD82" s="9">
        <v>0</v>
      </c>
      <c r="KE82" s="12">
        <v>1688</v>
      </c>
      <c r="KF82" s="4">
        <v>2222</v>
      </c>
      <c r="KG82" s="9">
        <f t="shared" si="732"/>
        <v>1316.350710900474</v>
      </c>
      <c r="KH82" s="12">
        <v>0</v>
      </c>
      <c r="KI82" s="4">
        <v>0</v>
      </c>
      <c r="KJ82" s="9">
        <v>0</v>
      </c>
      <c r="KK82" s="12">
        <v>0</v>
      </c>
      <c r="KL82" s="4">
        <v>0</v>
      </c>
      <c r="KM82" s="9">
        <v>0</v>
      </c>
      <c r="KN82" s="12">
        <v>0</v>
      </c>
      <c r="KO82" s="4">
        <v>0</v>
      </c>
      <c r="KP82" s="9">
        <v>0</v>
      </c>
      <c r="KQ82" s="12">
        <v>0</v>
      </c>
      <c r="KR82" s="4">
        <v>0</v>
      </c>
      <c r="KS82" s="9">
        <v>0</v>
      </c>
      <c r="KT82" s="12">
        <v>0</v>
      </c>
      <c r="KU82" s="4">
        <v>0</v>
      </c>
      <c r="KV82" s="9">
        <v>0</v>
      </c>
      <c r="KW82" s="12">
        <v>0</v>
      </c>
      <c r="KX82" s="4">
        <v>0</v>
      </c>
      <c r="KY82" s="9">
        <v>0</v>
      </c>
      <c r="KZ82" s="12">
        <v>0</v>
      </c>
      <c r="LA82" s="4">
        <v>0</v>
      </c>
      <c r="LB82" s="9">
        <v>0</v>
      </c>
      <c r="LC82" s="12">
        <v>0</v>
      </c>
      <c r="LD82" s="4">
        <v>0</v>
      </c>
      <c r="LE82" s="9">
        <v>0</v>
      </c>
      <c r="LF82" s="12">
        <v>0</v>
      </c>
      <c r="LG82" s="4">
        <v>0</v>
      </c>
      <c r="LH82" s="9">
        <f t="shared" si="733"/>
        <v>0</v>
      </c>
      <c r="LI82" s="12">
        <v>0</v>
      </c>
      <c r="LJ82" s="4">
        <v>0</v>
      </c>
      <c r="LK82" s="9">
        <v>0</v>
      </c>
      <c r="LL82" s="12">
        <v>0</v>
      </c>
      <c r="LM82" s="4">
        <v>0</v>
      </c>
      <c r="LN82" s="9">
        <v>0</v>
      </c>
      <c r="LO82" s="12">
        <v>0</v>
      </c>
      <c r="LP82" s="4">
        <v>0</v>
      </c>
      <c r="LQ82" s="9">
        <f t="shared" si="734"/>
        <v>0</v>
      </c>
      <c r="LR82" s="12">
        <v>0</v>
      </c>
      <c r="LS82" s="4">
        <v>0</v>
      </c>
      <c r="LT82" s="9">
        <v>0</v>
      </c>
      <c r="LU82" s="12">
        <v>0</v>
      </c>
      <c r="LV82" s="4">
        <v>0</v>
      </c>
      <c r="LW82" s="9">
        <v>0</v>
      </c>
      <c r="LX82" s="12">
        <v>0</v>
      </c>
      <c r="LY82" s="4">
        <v>0</v>
      </c>
      <c r="LZ82" s="9">
        <v>0</v>
      </c>
      <c r="MA82" s="12">
        <v>0</v>
      </c>
      <c r="MB82" s="4">
        <v>0</v>
      </c>
      <c r="MC82" s="9">
        <f t="shared" si="735"/>
        <v>0</v>
      </c>
      <c r="MD82" s="12">
        <v>0</v>
      </c>
      <c r="ME82" s="4">
        <v>0</v>
      </c>
      <c r="MF82" s="9">
        <v>0</v>
      </c>
      <c r="MG82" s="12">
        <v>0</v>
      </c>
      <c r="MH82" s="4">
        <v>0</v>
      </c>
      <c r="MI82" s="9">
        <v>0</v>
      </c>
      <c r="MJ82" s="12">
        <v>5</v>
      </c>
      <c r="MK82" s="4">
        <v>14</v>
      </c>
      <c r="ML82" s="9">
        <f t="shared" si="736"/>
        <v>2800</v>
      </c>
      <c r="MM82" s="12">
        <v>0</v>
      </c>
      <c r="MN82" s="4">
        <v>0</v>
      </c>
      <c r="MO82" s="9">
        <v>0</v>
      </c>
      <c r="MP82" s="12">
        <v>0</v>
      </c>
      <c r="MQ82" s="4">
        <v>0</v>
      </c>
      <c r="MR82" s="9">
        <v>0</v>
      </c>
      <c r="MS82" s="12">
        <v>0</v>
      </c>
      <c r="MT82" s="4">
        <v>0</v>
      </c>
      <c r="MU82" s="9">
        <v>0</v>
      </c>
      <c r="MV82" s="12">
        <v>0</v>
      </c>
      <c r="MW82" s="4">
        <v>0</v>
      </c>
      <c r="MX82" s="9">
        <v>0</v>
      </c>
      <c r="MY82" s="12">
        <v>0</v>
      </c>
      <c r="MZ82" s="4">
        <v>0</v>
      </c>
      <c r="NA82" s="9">
        <v>0</v>
      </c>
      <c r="NB82" s="12">
        <v>1</v>
      </c>
      <c r="NC82" s="4">
        <v>6</v>
      </c>
      <c r="ND82" s="9">
        <f t="shared" si="757"/>
        <v>6000</v>
      </c>
      <c r="NE82" s="12">
        <v>0</v>
      </c>
      <c r="NF82" s="4">
        <v>0</v>
      </c>
      <c r="NG82" s="9">
        <v>0</v>
      </c>
      <c r="NH82" s="12">
        <v>0</v>
      </c>
      <c r="NI82" s="4">
        <v>0</v>
      </c>
      <c r="NJ82" s="9">
        <v>0</v>
      </c>
      <c r="NK82" s="12"/>
      <c r="NL82" s="4"/>
      <c r="NM82" s="9"/>
      <c r="NN82" s="12"/>
      <c r="NO82" s="4"/>
      <c r="NP82" s="9"/>
      <c r="NQ82" s="12">
        <v>0</v>
      </c>
      <c r="NR82" s="4">
        <v>0</v>
      </c>
      <c r="NS82" s="9">
        <v>0</v>
      </c>
      <c r="NT82" s="12"/>
      <c r="NU82" s="221"/>
      <c r="NV82" s="9"/>
      <c r="NW82" s="12">
        <v>0</v>
      </c>
      <c r="NX82" s="4">
        <v>0</v>
      </c>
      <c r="NY82" s="9">
        <v>0</v>
      </c>
      <c r="NZ82" s="12">
        <v>0</v>
      </c>
      <c r="OA82" s="4">
        <v>0</v>
      </c>
      <c r="OB82" s="9">
        <v>0</v>
      </c>
      <c r="OC82" s="12">
        <v>0</v>
      </c>
      <c r="OD82" s="4">
        <v>0</v>
      </c>
      <c r="OE82" s="9">
        <v>0</v>
      </c>
      <c r="OF82" s="12">
        <v>0</v>
      </c>
      <c r="OG82" s="4">
        <v>0</v>
      </c>
      <c r="OH82" s="9">
        <v>0</v>
      </c>
      <c r="OI82" s="12">
        <v>0</v>
      </c>
      <c r="OJ82" s="4">
        <v>0</v>
      </c>
      <c r="OK82" s="9">
        <v>0</v>
      </c>
      <c r="OL82" s="12">
        <v>0</v>
      </c>
      <c r="OM82" s="4">
        <v>0</v>
      </c>
      <c r="ON82" s="9">
        <v>0</v>
      </c>
      <c r="OO82" s="12">
        <v>0</v>
      </c>
      <c r="OP82" s="4">
        <v>0</v>
      </c>
      <c r="OQ82" s="9">
        <v>0</v>
      </c>
      <c r="OR82" s="12">
        <v>0</v>
      </c>
      <c r="OS82" s="4">
        <v>0</v>
      </c>
      <c r="OT82" s="9">
        <v>0</v>
      </c>
      <c r="OU82" s="12">
        <v>0</v>
      </c>
      <c r="OV82" s="4">
        <v>0</v>
      </c>
      <c r="OW82" s="9">
        <v>0</v>
      </c>
      <c r="OX82" s="12">
        <v>0</v>
      </c>
      <c r="OY82" s="4">
        <v>2</v>
      </c>
      <c r="OZ82" s="9">
        <v>0</v>
      </c>
      <c r="PA82" s="12">
        <v>172</v>
      </c>
      <c r="PB82" s="4">
        <v>956</v>
      </c>
      <c r="PC82" s="9">
        <f t="shared" si="739"/>
        <v>5558.1395348837214</v>
      </c>
      <c r="PD82" s="12">
        <v>0</v>
      </c>
      <c r="PE82" s="4">
        <v>0</v>
      </c>
      <c r="PF82" s="9">
        <v>0</v>
      </c>
      <c r="PG82" s="12">
        <v>0</v>
      </c>
      <c r="PH82" s="4">
        <v>0</v>
      </c>
      <c r="PI82" s="9">
        <v>0</v>
      </c>
      <c r="PJ82" s="12">
        <v>0</v>
      </c>
      <c r="PK82" s="4">
        <v>0</v>
      </c>
      <c r="PL82" s="9">
        <f t="shared" si="740"/>
        <v>0</v>
      </c>
      <c r="PM82" s="12">
        <v>0</v>
      </c>
      <c r="PN82" s="4">
        <v>0</v>
      </c>
      <c r="PO82" s="9">
        <f t="shared" si="741"/>
        <v>0</v>
      </c>
      <c r="PP82" s="12">
        <v>0</v>
      </c>
      <c r="PQ82" s="4">
        <v>0</v>
      </c>
      <c r="PR82" s="9">
        <v>0</v>
      </c>
      <c r="PS82" s="12">
        <v>0</v>
      </c>
      <c r="PT82" s="4">
        <v>0</v>
      </c>
      <c r="PU82" s="9">
        <v>0</v>
      </c>
      <c r="PV82" s="12">
        <v>40</v>
      </c>
      <c r="PW82" s="4">
        <v>194</v>
      </c>
      <c r="PX82" s="9">
        <f t="shared" si="742"/>
        <v>4850</v>
      </c>
      <c r="PY82" s="12">
        <v>51</v>
      </c>
      <c r="PZ82" s="4">
        <v>205</v>
      </c>
      <c r="QA82" s="9">
        <f t="shared" si="743"/>
        <v>4019.6078431372548</v>
      </c>
      <c r="QB82" s="12">
        <v>0</v>
      </c>
      <c r="QC82" s="4">
        <v>1</v>
      </c>
      <c r="QD82" s="9">
        <v>0</v>
      </c>
      <c r="QE82" s="12">
        <v>1</v>
      </c>
      <c r="QF82" s="4">
        <v>0</v>
      </c>
      <c r="QG82" s="9">
        <v>0</v>
      </c>
      <c r="QH82" s="12">
        <v>0</v>
      </c>
      <c r="QI82" s="4">
        <v>0</v>
      </c>
      <c r="QJ82" s="9">
        <v>0</v>
      </c>
      <c r="QK82" s="12">
        <v>0</v>
      </c>
      <c r="QL82" s="4">
        <v>0</v>
      </c>
      <c r="QM82" s="9">
        <v>0</v>
      </c>
      <c r="QN82" s="12">
        <v>0</v>
      </c>
      <c r="QO82" s="4">
        <v>0</v>
      </c>
      <c r="QP82" s="9">
        <v>0</v>
      </c>
      <c r="QQ82" s="12">
        <v>0</v>
      </c>
      <c r="QR82" s="4">
        <v>0</v>
      </c>
      <c r="QS82" s="9">
        <v>0</v>
      </c>
      <c r="QT82" s="12">
        <v>9</v>
      </c>
      <c r="QU82" s="4">
        <v>71</v>
      </c>
      <c r="QV82" s="9">
        <f t="shared" si="744"/>
        <v>7888.8888888888896</v>
      </c>
      <c r="QW82" s="12">
        <v>3717</v>
      </c>
      <c r="QX82" s="4">
        <v>5749</v>
      </c>
      <c r="QY82" s="9">
        <f t="shared" si="745"/>
        <v>1546.6774280333602</v>
      </c>
      <c r="QZ82" s="12">
        <f t="shared" si="715"/>
        <v>67640</v>
      </c>
      <c r="RA82" s="9">
        <f t="shared" si="716"/>
        <v>175273</v>
      </c>
    </row>
    <row r="83" spans="1:469" ht="15" thickBot="1" x14ac:dyDescent="0.35">
      <c r="A83" s="95"/>
      <c r="B83" s="96" t="s">
        <v>14</v>
      </c>
      <c r="C83" s="66">
        <f t="shared" ref="C83:D83" si="771">SUM(C71:C82)</f>
        <v>0</v>
      </c>
      <c r="D83" s="64">
        <f t="shared" si="771"/>
        <v>0</v>
      </c>
      <c r="E83" s="65"/>
      <c r="F83" s="66">
        <f>SUM(F71:F82)</f>
        <v>0</v>
      </c>
      <c r="G83" s="64">
        <f>SUM(G71:G82)</f>
        <v>0</v>
      </c>
      <c r="H83" s="65"/>
      <c r="I83" s="66">
        <f>SUM(I71:I82)</f>
        <v>0</v>
      </c>
      <c r="J83" s="64">
        <f>SUM(J71:J82)</f>
        <v>0</v>
      </c>
      <c r="K83" s="65"/>
      <c r="L83" s="66"/>
      <c r="M83" s="64"/>
      <c r="N83" s="65"/>
      <c r="O83" s="66">
        <f>SUM(O71:O82)</f>
        <v>0</v>
      </c>
      <c r="P83" s="64">
        <f>SUM(P71:P82)</f>
        <v>0</v>
      </c>
      <c r="Q83" s="65"/>
      <c r="R83" s="66">
        <f>SUM(R71:R82)</f>
        <v>2066</v>
      </c>
      <c r="S83" s="64">
        <f>SUM(S71:S82)</f>
        <v>5696</v>
      </c>
      <c r="T83" s="65"/>
      <c r="U83" s="66"/>
      <c r="V83" s="64"/>
      <c r="W83" s="65"/>
      <c r="X83" s="66">
        <f>SUM(X71:X82)</f>
        <v>1</v>
      </c>
      <c r="Y83" s="64">
        <f>SUM(Y71:Y82)</f>
        <v>90</v>
      </c>
      <c r="Z83" s="65"/>
      <c r="AA83" s="66">
        <f>SUM(AA71:AA82)</f>
        <v>0</v>
      </c>
      <c r="AB83" s="64">
        <f>SUM(AB71:AB82)</f>
        <v>0</v>
      </c>
      <c r="AC83" s="65"/>
      <c r="AD83" s="66">
        <f>SUM(AD71:AD82)</f>
        <v>8</v>
      </c>
      <c r="AE83" s="64">
        <f>SUM(AE71:AE82)</f>
        <v>34</v>
      </c>
      <c r="AF83" s="65"/>
      <c r="AG83" s="66">
        <f>SUM(AG71:AG82)</f>
        <v>0</v>
      </c>
      <c r="AH83" s="64">
        <f>SUM(AH71:AH82)</f>
        <v>0</v>
      </c>
      <c r="AI83" s="65"/>
      <c r="AJ83" s="66">
        <f>SUM(AJ71:AJ82)</f>
        <v>0</v>
      </c>
      <c r="AK83" s="64">
        <f>SUM(AK71:AK82)</f>
        <v>0</v>
      </c>
      <c r="AL83" s="65"/>
      <c r="AM83" s="66">
        <f>SUM(AM71:AM82)</f>
        <v>72</v>
      </c>
      <c r="AN83" s="64">
        <f>SUM(AN71:AN82)</f>
        <v>471</v>
      </c>
      <c r="AO83" s="65"/>
      <c r="AP83" s="66">
        <f t="shared" ref="AP83:AQ83" si="772">SUM(AP71:AP82)</f>
        <v>0</v>
      </c>
      <c r="AQ83" s="64">
        <f t="shared" si="772"/>
        <v>0</v>
      </c>
      <c r="AR83" s="65"/>
      <c r="AS83" s="66">
        <f t="shared" ref="AS83:AT83" si="773">SUM(AS71:AS82)</f>
        <v>0</v>
      </c>
      <c r="AT83" s="64">
        <f t="shared" si="773"/>
        <v>0</v>
      </c>
      <c r="AU83" s="65"/>
      <c r="AV83" s="66">
        <f>SUM(AV71:AV82)</f>
        <v>0</v>
      </c>
      <c r="AW83" s="64">
        <f>SUM(AW71:AW82)</f>
        <v>0</v>
      </c>
      <c r="AX83" s="65"/>
      <c r="AY83" s="66">
        <f t="shared" ref="AY83:AZ83" si="774">SUM(AY71:AY82)</f>
        <v>0</v>
      </c>
      <c r="AZ83" s="64">
        <f t="shared" si="774"/>
        <v>0</v>
      </c>
      <c r="BA83" s="65"/>
      <c r="BB83" s="66"/>
      <c r="BC83" s="64"/>
      <c r="BD83" s="65"/>
      <c r="BE83" s="66">
        <f t="shared" ref="BE83:BF83" si="775">SUM(BE71:BE82)</f>
        <v>0</v>
      </c>
      <c r="BF83" s="64">
        <f t="shared" si="775"/>
        <v>0</v>
      </c>
      <c r="BG83" s="65"/>
      <c r="BH83" s="66"/>
      <c r="BI83" s="64"/>
      <c r="BJ83" s="65"/>
      <c r="BK83" s="66">
        <f t="shared" ref="BK83:BL83" si="776">SUM(BK71:BK82)</f>
        <v>0</v>
      </c>
      <c r="BL83" s="64">
        <f t="shared" si="776"/>
        <v>0</v>
      </c>
      <c r="BM83" s="65"/>
      <c r="BN83" s="66">
        <f>SUM(BN71:BN82)</f>
        <v>0</v>
      </c>
      <c r="BO83" s="64">
        <f>SUM(BO71:BO82)</f>
        <v>0</v>
      </c>
      <c r="BP83" s="65"/>
      <c r="BQ83" s="66">
        <f>SUM(BQ71:BQ82)</f>
        <v>0</v>
      </c>
      <c r="BR83" s="64">
        <f>SUM(BR71:BR82)</f>
        <v>0</v>
      </c>
      <c r="BS83" s="65"/>
      <c r="BT83" s="66">
        <f>SUM(BT71:BT82)</f>
        <v>0</v>
      </c>
      <c r="BU83" s="64">
        <f>SUM(BU71:BU82)</f>
        <v>0</v>
      </c>
      <c r="BV83" s="65"/>
      <c r="BW83" s="66">
        <f>SUM(BW71:BW82)</f>
        <v>1570</v>
      </c>
      <c r="BX83" s="64">
        <f>SUM(BX71:BX82)</f>
        <v>3161</v>
      </c>
      <c r="BY83" s="65"/>
      <c r="BZ83" s="66">
        <f>SUM(BZ71:BZ82)</f>
        <v>1</v>
      </c>
      <c r="CA83" s="64">
        <f>SUM(CA71:CA82)</f>
        <v>20</v>
      </c>
      <c r="CB83" s="65"/>
      <c r="CC83" s="66">
        <f>SUM(CC71:CC82)</f>
        <v>0</v>
      </c>
      <c r="CD83" s="64">
        <f>SUM(CD71:CD82)</f>
        <v>0</v>
      </c>
      <c r="CE83" s="65"/>
      <c r="CF83" s="66">
        <f>SUM(CF71:CF82)</f>
        <v>989</v>
      </c>
      <c r="CG83" s="64">
        <f>SUM(CG71:CG82)</f>
        <v>2034</v>
      </c>
      <c r="CH83" s="65"/>
      <c r="CI83" s="66">
        <f t="shared" ref="CI83:CJ83" si="777">SUM(CI71:CI82)</f>
        <v>0</v>
      </c>
      <c r="CJ83" s="64">
        <f t="shared" si="777"/>
        <v>0</v>
      </c>
      <c r="CK83" s="65"/>
      <c r="CL83" s="66">
        <f t="shared" ref="CL83:CM83" si="778">SUM(CL71:CL82)</f>
        <v>0</v>
      </c>
      <c r="CM83" s="64">
        <f t="shared" si="778"/>
        <v>0</v>
      </c>
      <c r="CN83" s="65"/>
      <c r="CO83" s="66">
        <f>SUM(CO71:CO82)</f>
        <v>0</v>
      </c>
      <c r="CP83" s="64">
        <f>SUM(CP71:CP82)</f>
        <v>0</v>
      </c>
      <c r="CQ83" s="65"/>
      <c r="CR83" s="66">
        <f>SUM(CR71:CR82)</f>
        <v>0</v>
      </c>
      <c r="CS83" s="64">
        <f>SUM(CS71:CS82)</f>
        <v>0</v>
      </c>
      <c r="CT83" s="65"/>
      <c r="CU83" s="66">
        <f>SUM(CU71:CU82)</f>
        <v>0</v>
      </c>
      <c r="CV83" s="64">
        <f>SUM(CV71:CV82)</f>
        <v>9</v>
      </c>
      <c r="CW83" s="65"/>
      <c r="CX83" s="66">
        <f>SUM(CX71:CX82)</f>
        <v>2717</v>
      </c>
      <c r="CY83" s="64">
        <f>SUM(CY71:CY82)</f>
        <v>7453</v>
      </c>
      <c r="CZ83" s="65"/>
      <c r="DA83" s="66">
        <f>SUM(DA71:DA82)</f>
        <v>0</v>
      </c>
      <c r="DB83" s="64">
        <f>SUM(DB71:DB82)</f>
        <v>0</v>
      </c>
      <c r="DC83" s="65"/>
      <c r="DD83" s="66">
        <f t="shared" ref="DD83:DE83" si="779">SUM(DD71:DD82)</f>
        <v>0</v>
      </c>
      <c r="DE83" s="64">
        <f t="shared" si="779"/>
        <v>0</v>
      </c>
      <c r="DF83" s="65"/>
      <c r="DG83" s="66">
        <f>SUM(DG71:DG82)</f>
        <v>0</v>
      </c>
      <c r="DH83" s="64">
        <f>SUM(DH71:DH82)</f>
        <v>0</v>
      </c>
      <c r="DI83" s="65"/>
      <c r="DJ83" s="66">
        <f>SUM(DJ71:DJ82)</f>
        <v>0</v>
      </c>
      <c r="DK83" s="64">
        <f>SUM(DK71:DK82)</f>
        <v>0</v>
      </c>
      <c r="DL83" s="65"/>
      <c r="DM83" s="66">
        <f t="shared" ref="DM83:DN83" si="780">SUM(DM71:DM82)</f>
        <v>0</v>
      </c>
      <c r="DN83" s="64">
        <f t="shared" si="780"/>
        <v>0</v>
      </c>
      <c r="DO83" s="65"/>
      <c r="DP83" s="66">
        <f t="shared" ref="DP83:DQ83" si="781">SUM(DP71:DP82)</f>
        <v>0</v>
      </c>
      <c r="DQ83" s="64">
        <f t="shared" si="781"/>
        <v>0</v>
      </c>
      <c r="DR83" s="65"/>
      <c r="DS83" s="66">
        <f t="shared" ref="DS83:DT83" si="782">SUM(DS71:DS82)</f>
        <v>0</v>
      </c>
      <c r="DT83" s="64">
        <f t="shared" si="782"/>
        <v>0</v>
      </c>
      <c r="DU83" s="65"/>
      <c r="DV83" s="66">
        <f t="shared" ref="DV83:DW83" si="783">SUM(DV71:DV82)</f>
        <v>0</v>
      </c>
      <c r="DW83" s="64">
        <f t="shared" si="783"/>
        <v>0</v>
      </c>
      <c r="DX83" s="65"/>
      <c r="DY83" s="66">
        <f>SUM(DY71:DY82)</f>
        <v>0</v>
      </c>
      <c r="DZ83" s="64">
        <f>SUM(DZ71:DZ82)</f>
        <v>0</v>
      </c>
      <c r="EA83" s="65"/>
      <c r="EB83" s="66"/>
      <c r="EC83" s="64"/>
      <c r="ED83" s="65"/>
      <c r="EE83" s="66">
        <f>SUM(EE71:EE82)</f>
        <v>0</v>
      </c>
      <c r="EF83" s="64">
        <f>SUM(EF71:EF82)</f>
        <v>0</v>
      </c>
      <c r="EG83" s="65"/>
      <c r="EH83" s="66">
        <f t="shared" ref="EH83:EI83" si="784">SUM(EH71:EH82)</f>
        <v>0</v>
      </c>
      <c r="EI83" s="64">
        <f t="shared" si="784"/>
        <v>0</v>
      </c>
      <c r="EJ83" s="65"/>
      <c r="EK83" s="66">
        <f>SUM(EK71:EK82)</f>
        <v>5</v>
      </c>
      <c r="EL83" s="64">
        <f>SUM(EL71:EL82)</f>
        <v>1461</v>
      </c>
      <c r="EM83" s="65"/>
      <c r="EN83" s="66">
        <f>SUM(EN71:EN82)</f>
        <v>0</v>
      </c>
      <c r="EO83" s="64">
        <f>SUM(EO71:EO82)</f>
        <v>0</v>
      </c>
      <c r="EP83" s="65"/>
      <c r="EQ83" s="66">
        <f>SUM(EQ71:EQ82)</f>
        <v>0</v>
      </c>
      <c r="ER83" s="64">
        <f>SUM(ER71:ER82)</f>
        <v>0</v>
      </c>
      <c r="ES83" s="65"/>
      <c r="ET83" s="66">
        <f>SUM(ET71:ET82)</f>
        <v>65</v>
      </c>
      <c r="EU83" s="64">
        <f>SUM(EU71:EU82)</f>
        <v>165</v>
      </c>
      <c r="EV83" s="65"/>
      <c r="EW83" s="66">
        <f>SUM(EW71:EW82)</f>
        <v>34</v>
      </c>
      <c r="EX83" s="64">
        <f>SUM(EX71:EX82)</f>
        <v>63</v>
      </c>
      <c r="EY83" s="65"/>
      <c r="EZ83" s="66">
        <f>SUM(EZ71:EZ82)</f>
        <v>0</v>
      </c>
      <c r="FA83" s="64">
        <f>SUM(FA71:FA82)</f>
        <v>0</v>
      </c>
      <c r="FB83" s="65"/>
      <c r="FC83" s="66">
        <f>SUM(FC71:FC82)</f>
        <v>0</v>
      </c>
      <c r="FD83" s="64">
        <f>SUM(FD71:FD82)</f>
        <v>0</v>
      </c>
      <c r="FE83" s="65"/>
      <c r="FF83" s="66">
        <f>SUM(FF71:FF82)</f>
        <v>1014</v>
      </c>
      <c r="FG83" s="64">
        <f>SUM(FG71:FG82)</f>
        <v>3570</v>
      </c>
      <c r="FH83" s="65"/>
      <c r="FI83" s="66">
        <f>SUM(FI71:FI82)</f>
        <v>0</v>
      </c>
      <c r="FJ83" s="64">
        <f>SUM(FJ71:FJ82)</f>
        <v>3</v>
      </c>
      <c r="FK83" s="65"/>
      <c r="FL83" s="66">
        <f>SUM(FL71:FL82)</f>
        <v>160</v>
      </c>
      <c r="FM83" s="64">
        <f>SUM(FM71:FM82)</f>
        <v>285</v>
      </c>
      <c r="FN83" s="65"/>
      <c r="FO83" s="66">
        <f>SUM(FO71:FO82)</f>
        <v>43</v>
      </c>
      <c r="FP83" s="64">
        <f>SUM(FP71:FP82)</f>
        <v>119</v>
      </c>
      <c r="FQ83" s="65"/>
      <c r="FR83" s="66">
        <f>SUM(FR71:FR82)</f>
        <v>0</v>
      </c>
      <c r="FS83" s="64">
        <f>SUM(FS71:FS82)</f>
        <v>0</v>
      </c>
      <c r="FT83" s="65"/>
      <c r="FU83" s="66">
        <f t="shared" ref="FU83:FV83" si="785">SUM(FU71:FU82)</f>
        <v>0</v>
      </c>
      <c r="FV83" s="64">
        <f t="shared" si="785"/>
        <v>0</v>
      </c>
      <c r="FW83" s="65"/>
      <c r="FX83" s="66">
        <f>SUM(FX71:FX82)</f>
        <v>0</v>
      </c>
      <c r="FY83" s="64">
        <f>SUM(FY71:FY82)</f>
        <v>0</v>
      </c>
      <c r="FZ83" s="65"/>
      <c r="GA83" s="66">
        <f t="shared" ref="GA83:GB83" si="786">SUM(GA71:GA82)</f>
        <v>0</v>
      </c>
      <c r="GB83" s="64">
        <f t="shared" si="786"/>
        <v>0</v>
      </c>
      <c r="GC83" s="65"/>
      <c r="GD83" s="66">
        <f>SUM(GD71:GD82)</f>
        <v>0</v>
      </c>
      <c r="GE83" s="64">
        <f>SUM(GE71:GE82)</f>
        <v>0</v>
      </c>
      <c r="GF83" s="65"/>
      <c r="GG83" s="66">
        <f>SUM(GG71:GG82)</f>
        <v>0</v>
      </c>
      <c r="GH83" s="64">
        <f>SUM(GH71:GH82)</f>
        <v>0</v>
      </c>
      <c r="GI83" s="65"/>
      <c r="GJ83" s="66">
        <f>SUM(GJ71:GJ82)</f>
        <v>0</v>
      </c>
      <c r="GK83" s="64">
        <f>SUM(GK71:GK82)</f>
        <v>0</v>
      </c>
      <c r="GL83" s="65"/>
      <c r="GM83" s="66">
        <f>SUM(GM71:GM82)</f>
        <v>36803</v>
      </c>
      <c r="GN83" s="64">
        <f>SUM(GN71:GN82)</f>
        <v>60310</v>
      </c>
      <c r="GO83" s="65"/>
      <c r="GP83" s="66">
        <f>SUM(GP71:GP82)</f>
        <v>0</v>
      </c>
      <c r="GQ83" s="64">
        <f>SUM(GQ71:GQ82)</f>
        <v>0</v>
      </c>
      <c r="GR83" s="65"/>
      <c r="GS83" s="66">
        <f>SUM(GS71:GS82)</f>
        <v>0</v>
      </c>
      <c r="GT83" s="64">
        <f>SUM(GT71:GT82)</f>
        <v>0</v>
      </c>
      <c r="GU83" s="65"/>
      <c r="GV83" s="66">
        <f>SUM(GV71:GV82)</f>
        <v>0</v>
      </c>
      <c r="GW83" s="64">
        <f>SUM(GW71:GW82)</f>
        <v>0</v>
      </c>
      <c r="GX83" s="65"/>
      <c r="GY83" s="66">
        <f>SUM(GY71:GY82)</f>
        <v>0</v>
      </c>
      <c r="GZ83" s="64">
        <f>SUM(GZ71:GZ82)</f>
        <v>0</v>
      </c>
      <c r="HA83" s="65"/>
      <c r="HB83" s="66">
        <f>SUM(HB71:HB82)</f>
        <v>0</v>
      </c>
      <c r="HC83" s="64">
        <f>SUM(HC71:HC82)</f>
        <v>0</v>
      </c>
      <c r="HD83" s="65"/>
      <c r="HE83" s="66">
        <f>SUM(HE71:HE82)</f>
        <v>0</v>
      </c>
      <c r="HF83" s="64">
        <f>SUM(HF71:HF82)</f>
        <v>0</v>
      </c>
      <c r="HG83" s="65"/>
      <c r="HH83" s="66">
        <f>SUM(HH71:HH82)</f>
        <v>0</v>
      </c>
      <c r="HI83" s="64">
        <f>SUM(HI71:HI82)</f>
        <v>0</v>
      </c>
      <c r="HJ83" s="65"/>
      <c r="HK83" s="66">
        <f>SUM(HK71:HK82)</f>
        <v>1117702</v>
      </c>
      <c r="HL83" s="64">
        <f>SUM(HL71:HL82)</f>
        <v>2365511</v>
      </c>
      <c r="HM83" s="65"/>
      <c r="HN83" s="66">
        <f>SUM(HN71:HN82)</f>
        <v>0</v>
      </c>
      <c r="HO83" s="64">
        <f>SUM(HO71:HO82)</f>
        <v>0</v>
      </c>
      <c r="HP83" s="65"/>
      <c r="HQ83" s="66">
        <f t="shared" ref="HQ83:HR83" si="787">SUM(HQ71:HQ82)</f>
        <v>0</v>
      </c>
      <c r="HR83" s="64">
        <f t="shared" si="787"/>
        <v>0</v>
      </c>
      <c r="HS83" s="65"/>
      <c r="HT83" s="66">
        <f>SUM(HT71:HT82)</f>
        <v>0</v>
      </c>
      <c r="HU83" s="64">
        <f>SUM(HU71:HU82)</f>
        <v>0</v>
      </c>
      <c r="HV83" s="65"/>
      <c r="HW83" s="66">
        <f>SUM(HW71:HW82)</f>
        <v>0</v>
      </c>
      <c r="HX83" s="64">
        <f>SUM(HX71:HX82)</f>
        <v>0</v>
      </c>
      <c r="HY83" s="65"/>
      <c r="HZ83" s="66">
        <f>SUM(HZ71:HZ82)</f>
        <v>0</v>
      </c>
      <c r="IA83" s="64">
        <f>SUM(IA71:IA82)</f>
        <v>0</v>
      </c>
      <c r="IB83" s="65"/>
      <c r="IC83" s="66">
        <f t="shared" ref="IC83:ID83" si="788">SUM(IC71:IC82)</f>
        <v>0</v>
      </c>
      <c r="ID83" s="64">
        <f t="shared" si="788"/>
        <v>0</v>
      </c>
      <c r="IE83" s="65"/>
      <c r="IF83" s="66">
        <f>SUM(IF71:IF82)</f>
        <v>0</v>
      </c>
      <c r="IG83" s="64">
        <f>SUM(IG71:IG82)</f>
        <v>0</v>
      </c>
      <c r="IH83" s="65"/>
      <c r="II83" s="66"/>
      <c r="IJ83" s="64"/>
      <c r="IK83" s="65"/>
      <c r="IL83" s="66">
        <f t="shared" ref="IL83:IM83" si="789">SUM(IL71:IL82)</f>
        <v>0</v>
      </c>
      <c r="IM83" s="64">
        <f t="shared" si="789"/>
        <v>0</v>
      </c>
      <c r="IN83" s="65"/>
      <c r="IO83" s="66">
        <f t="shared" ref="IO83:IP83" si="790">SUM(IO71:IO82)</f>
        <v>0</v>
      </c>
      <c r="IP83" s="64">
        <f t="shared" si="790"/>
        <v>0</v>
      </c>
      <c r="IQ83" s="65"/>
      <c r="IR83" s="66">
        <f t="shared" ref="IR83:IS83" si="791">SUM(IR71:IR82)</f>
        <v>0</v>
      </c>
      <c r="IS83" s="64">
        <f t="shared" si="791"/>
        <v>0</v>
      </c>
      <c r="IT83" s="65"/>
      <c r="IU83" s="66">
        <f t="shared" ref="IU83:IV83" si="792">SUM(IU71:IU82)</f>
        <v>7396</v>
      </c>
      <c r="IV83" s="64">
        <f t="shared" si="792"/>
        <v>15232</v>
      </c>
      <c r="IW83" s="65"/>
      <c r="IX83" s="66">
        <f t="shared" ref="IX83:IY83" si="793">SUM(IX71:IX82)</f>
        <v>10047</v>
      </c>
      <c r="IY83" s="64">
        <f t="shared" si="793"/>
        <v>21694</v>
      </c>
      <c r="IZ83" s="65"/>
      <c r="JA83" s="66">
        <f>SUM(JA71:JA82)</f>
        <v>0</v>
      </c>
      <c r="JB83" s="64">
        <f>SUM(JB71:JB82)</f>
        <v>0</v>
      </c>
      <c r="JC83" s="65"/>
      <c r="JD83" s="66"/>
      <c r="JE83" s="64"/>
      <c r="JF83" s="65"/>
      <c r="JG83" s="66">
        <f>SUM(JG71:JG82)</f>
        <v>0</v>
      </c>
      <c r="JH83" s="64">
        <f>SUM(JH71:JH82)</f>
        <v>0</v>
      </c>
      <c r="JI83" s="65"/>
      <c r="JJ83" s="66">
        <f t="shared" ref="JJ83:JK83" si="794">SUM(JJ71:JJ82)</f>
        <v>0</v>
      </c>
      <c r="JK83" s="64">
        <f t="shared" si="794"/>
        <v>0</v>
      </c>
      <c r="JL83" s="65"/>
      <c r="JM83" s="66"/>
      <c r="JN83" s="64"/>
      <c r="JO83" s="65"/>
      <c r="JP83" s="66">
        <f t="shared" ref="JP83:JQ83" si="795">SUM(JP71:JP82)</f>
        <v>35659</v>
      </c>
      <c r="JQ83" s="64">
        <f t="shared" si="795"/>
        <v>69063</v>
      </c>
      <c r="JR83" s="65"/>
      <c r="JS83" s="66">
        <f t="shared" ref="JS83:JT83" si="796">SUM(JS71:JS82)</f>
        <v>132</v>
      </c>
      <c r="JT83" s="64">
        <f t="shared" si="796"/>
        <v>596</v>
      </c>
      <c r="JU83" s="65"/>
      <c r="JV83" s="66">
        <f t="shared" ref="JV83:JW83" si="797">SUM(JV71:JV82)</f>
        <v>1</v>
      </c>
      <c r="JW83" s="64">
        <f t="shared" si="797"/>
        <v>10</v>
      </c>
      <c r="JX83" s="65"/>
      <c r="JY83" s="66">
        <f t="shared" ref="JY83:JZ83" si="798">SUM(JY71:JY82)</f>
        <v>0</v>
      </c>
      <c r="JZ83" s="64">
        <f t="shared" si="798"/>
        <v>0</v>
      </c>
      <c r="KA83" s="65"/>
      <c r="KB83" s="66">
        <f t="shared" ref="KB83:KC83" si="799">SUM(KB71:KB82)</f>
        <v>0</v>
      </c>
      <c r="KC83" s="64">
        <f t="shared" si="799"/>
        <v>0</v>
      </c>
      <c r="KD83" s="65"/>
      <c r="KE83" s="66">
        <f t="shared" ref="KE83:KF83" si="800">SUM(KE71:KE82)</f>
        <v>78942</v>
      </c>
      <c r="KF83" s="64">
        <f t="shared" si="800"/>
        <v>155339</v>
      </c>
      <c r="KG83" s="65"/>
      <c r="KH83" s="66">
        <f t="shared" ref="KH83:KI83" si="801">SUM(KH71:KH82)</f>
        <v>0</v>
      </c>
      <c r="KI83" s="64">
        <f t="shared" si="801"/>
        <v>0</v>
      </c>
      <c r="KJ83" s="65"/>
      <c r="KK83" s="66">
        <f t="shared" ref="KK83:KL83" si="802">SUM(KK71:KK82)</f>
        <v>0</v>
      </c>
      <c r="KL83" s="64">
        <f t="shared" si="802"/>
        <v>0</v>
      </c>
      <c r="KM83" s="65"/>
      <c r="KN83" s="66">
        <f t="shared" ref="KN83:KO83" si="803">SUM(KN71:KN82)</f>
        <v>0</v>
      </c>
      <c r="KO83" s="64">
        <f t="shared" si="803"/>
        <v>0</v>
      </c>
      <c r="KP83" s="65"/>
      <c r="KQ83" s="66">
        <f t="shared" ref="KQ83:KR83" si="804">SUM(KQ71:KQ82)</f>
        <v>0</v>
      </c>
      <c r="KR83" s="64">
        <f t="shared" si="804"/>
        <v>0</v>
      </c>
      <c r="KS83" s="65"/>
      <c r="KT83" s="66">
        <f t="shared" ref="KT83:KU83" si="805">SUM(KT71:KT82)</f>
        <v>0</v>
      </c>
      <c r="KU83" s="64">
        <f t="shared" si="805"/>
        <v>0</v>
      </c>
      <c r="KV83" s="65"/>
      <c r="KW83" s="66">
        <f t="shared" ref="KW83:KX83" si="806">SUM(KW71:KW82)</f>
        <v>0</v>
      </c>
      <c r="KX83" s="64">
        <f t="shared" si="806"/>
        <v>1</v>
      </c>
      <c r="KY83" s="65"/>
      <c r="KZ83" s="66">
        <f t="shared" ref="KZ83:LA83" si="807">SUM(KZ71:KZ82)</f>
        <v>0</v>
      </c>
      <c r="LA83" s="64">
        <f t="shared" si="807"/>
        <v>0</v>
      </c>
      <c r="LB83" s="65"/>
      <c r="LC83" s="66">
        <f t="shared" ref="LC83:LD83" si="808">SUM(LC71:LC82)</f>
        <v>0</v>
      </c>
      <c r="LD83" s="64">
        <f t="shared" si="808"/>
        <v>0</v>
      </c>
      <c r="LE83" s="65"/>
      <c r="LF83" s="66">
        <f t="shared" ref="LF83:LG83" si="809">SUM(LF71:LF82)</f>
        <v>0</v>
      </c>
      <c r="LG83" s="64">
        <f t="shared" si="809"/>
        <v>0</v>
      </c>
      <c r="LH83" s="65"/>
      <c r="LI83" s="66">
        <f t="shared" ref="LI83:LJ83" si="810">SUM(LI71:LI82)</f>
        <v>0</v>
      </c>
      <c r="LJ83" s="64">
        <f t="shared" si="810"/>
        <v>0</v>
      </c>
      <c r="LK83" s="65"/>
      <c r="LL83" s="66">
        <f t="shared" ref="LL83:LM83" si="811">SUM(LL71:LL82)</f>
        <v>0</v>
      </c>
      <c r="LM83" s="64">
        <f t="shared" si="811"/>
        <v>0</v>
      </c>
      <c r="LN83" s="65"/>
      <c r="LO83" s="66">
        <f t="shared" ref="LO83:LP83" si="812">SUM(LO71:LO82)</f>
        <v>0</v>
      </c>
      <c r="LP83" s="64">
        <f t="shared" si="812"/>
        <v>0</v>
      </c>
      <c r="LQ83" s="65"/>
      <c r="LR83" s="66">
        <f t="shared" ref="LR83:LS83" si="813">SUM(LR71:LR82)</f>
        <v>0</v>
      </c>
      <c r="LS83" s="64">
        <f t="shared" si="813"/>
        <v>0</v>
      </c>
      <c r="LT83" s="65"/>
      <c r="LU83" s="66">
        <f t="shared" ref="LU83:LV83" si="814">SUM(LU71:LU82)</f>
        <v>0</v>
      </c>
      <c r="LV83" s="64">
        <f t="shared" si="814"/>
        <v>0</v>
      </c>
      <c r="LW83" s="65"/>
      <c r="LX83" s="66">
        <f t="shared" ref="LX83:LY83" si="815">SUM(LX71:LX82)</f>
        <v>0</v>
      </c>
      <c r="LY83" s="64">
        <f t="shared" si="815"/>
        <v>0</v>
      </c>
      <c r="LZ83" s="65"/>
      <c r="MA83" s="66">
        <f t="shared" ref="MA83:MB83" si="816">SUM(MA71:MA82)</f>
        <v>0</v>
      </c>
      <c r="MB83" s="64">
        <f t="shared" si="816"/>
        <v>0</v>
      </c>
      <c r="MC83" s="65"/>
      <c r="MD83" s="66">
        <f t="shared" ref="MD83:ME83" si="817">SUM(MD71:MD82)</f>
        <v>0</v>
      </c>
      <c r="ME83" s="64">
        <f t="shared" si="817"/>
        <v>0</v>
      </c>
      <c r="MF83" s="65"/>
      <c r="MG83" s="66">
        <f t="shared" ref="MG83:MH83" si="818">SUM(MG71:MG82)</f>
        <v>0</v>
      </c>
      <c r="MH83" s="64">
        <f t="shared" si="818"/>
        <v>0</v>
      </c>
      <c r="MI83" s="65"/>
      <c r="MJ83" s="66">
        <f t="shared" ref="MJ83:MK83" si="819">SUM(MJ71:MJ82)</f>
        <v>19</v>
      </c>
      <c r="MK83" s="64">
        <f t="shared" si="819"/>
        <v>81</v>
      </c>
      <c r="ML83" s="65"/>
      <c r="MM83" s="66">
        <f t="shared" ref="MM83:MN83" si="820">SUM(MM71:MM82)</f>
        <v>0</v>
      </c>
      <c r="MN83" s="64">
        <f t="shared" si="820"/>
        <v>0</v>
      </c>
      <c r="MO83" s="65"/>
      <c r="MP83" s="66">
        <f t="shared" ref="MP83:MQ83" si="821">SUM(MP71:MP82)</f>
        <v>0</v>
      </c>
      <c r="MQ83" s="64">
        <f t="shared" si="821"/>
        <v>0</v>
      </c>
      <c r="MR83" s="65"/>
      <c r="MS83" s="66">
        <f t="shared" ref="MS83:MT83" si="822">SUM(MS71:MS82)</f>
        <v>0</v>
      </c>
      <c r="MT83" s="64">
        <f t="shared" si="822"/>
        <v>0</v>
      </c>
      <c r="MU83" s="65"/>
      <c r="MV83" s="66">
        <f t="shared" ref="MV83:MW83" si="823">SUM(MV71:MV82)</f>
        <v>0</v>
      </c>
      <c r="MW83" s="64">
        <f t="shared" si="823"/>
        <v>0</v>
      </c>
      <c r="MX83" s="65"/>
      <c r="MY83" s="66">
        <f t="shared" ref="MY83:MZ83" si="824">SUM(MY71:MY82)</f>
        <v>9324</v>
      </c>
      <c r="MZ83" s="64">
        <f t="shared" si="824"/>
        <v>17956</v>
      </c>
      <c r="NA83" s="65"/>
      <c r="NB83" s="66">
        <f t="shared" ref="NB83:NC83" si="825">SUM(NB71:NB82)</f>
        <v>1501</v>
      </c>
      <c r="NC83" s="64">
        <f t="shared" si="825"/>
        <v>2619</v>
      </c>
      <c r="ND83" s="65"/>
      <c r="NE83" s="66">
        <f t="shared" ref="NE83:NF83" si="826">SUM(NE71:NE82)</f>
        <v>0</v>
      </c>
      <c r="NF83" s="64">
        <f t="shared" si="826"/>
        <v>0</v>
      </c>
      <c r="NG83" s="65"/>
      <c r="NH83" s="66">
        <f t="shared" ref="NH83:NI83" si="827">SUM(NH71:NH82)</f>
        <v>88</v>
      </c>
      <c r="NI83" s="64">
        <f t="shared" si="827"/>
        <v>505</v>
      </c>
      <c r="NJ83" s="65"/>
      <c r="NK83" s="66"/>
      <c r="NL83" s="64"/>
      <c r="NM83" s="65"/>
      <c r="NN83" s="66"/>
      <c r="NO83" s="64"/>
      <c r="NP83" s="65"/>
      <c r="NQ83" s="66">
        <f t="shared" ref="NQ83:NR83" si="828">SUM(NQ71:NQ82)</f>
        <v>0</v>
      </c>
      <c r="NR83" s="64">
        <f t="shared" si="828"/>
        <v>0</v>
      </c>
      <c r="NS83" s="65"/>
      <c r="NT83" s="66"/>
      <c r="NU83" s="64"/>
      <c r="NV83" s="65"/>
      <c r="NW83" s="66">
        <f t="shared" ref="NW83:NX83" si="829">SUM(NW71:NW82)</f>
        <v>0</v>
      </c>
      <c r="NX83" s="64">
        <f t="shared" si="829"/>
        <v>0</v>
      </c>
      <c r="NY83" s="65"/>
      <c r="NZ83" s="66">
        <f t="shared" ref="NZ83:OA83" si="830">SUM(NZ71:NZ82)</f>
        <v>0</v>
      </c>
      <c r="OA83" s="64">
        <f t="shared" si="830"/>
        <v>0</v>
      </c>
      <c r="OB83" s="65"/>
      <c r="OC83" s="66">
        <f t="shared" ref="OC83:OD83" si="831">SUM(OC71:OC82)</f>
        <v>0</v>
      </c>
      <c r="OD83" s="64">
        <f t="shared" si="831"/>
        <v>0</v>
      </c>
      <c r="OE83" s="65"/>
      <c r="OF83" s="66">
        <f t="shared" ref="OF83:OG83" si="832">SUM(OF71:OF82)</f>
        <v>53</v>
      </c>
      <c r="OG83" s="64">
        <f t="shared" si="832"/>
        <v>279</v>
      </c>
      <c r="OH83" s="65"/>
      <c r="OI83" s="66">
        <f t="shared" ref="OI83:OJ83" si="833">SUM(OI71:OI82)</f>
        <v>0</v>
      </c>
      <c r="OJ83" s="64">
        <f t="shared" si="833"/>
        <v>0</v>
      </c>
      <c r="OK83" s="65"/>
      <c r="OL83" s="66">
        <f t="shared" ref="OL83:OM83" si="834">SUM(OL71:OL82)</f>
        <v>0</v>
      </c>
      <c r="OM83" s="64">
        <f t="shared" si="834"/>
        <v>0</v>
      </c>
      <c r="ON83" s="65"/>
      <c r="OO83" s="66">
        <f t="shared" ref="OO83:OP83" si="835">SUM(OO71:OO82)</f>
        <v>8</v>
      </c>
      <c r="OP83" s="64">
        <f t="shared" si="835"/>
        <v>3</v>
      </c>
      <c r="OQ83" s="65"/>
      <c r="OR83" s="66">
        <f t="shared" ref="OR83:OS83" si="836">SUM(OR71:OR82)</f>
        <v>8</v>
      </c>
      <c r="OS83" s="64">
        <f t="shared" si="836"/>
        <v>3</v>
      </c>
      <c r="OT83" s="65"/>
      <c r="OU83" s="66">
        <f t="shared" ref="OU83:OV83" si="837">SUM(OU71:OU82)</f>
        <v>0</v>
      </c>
      <c r="OV83" s="64">
        <f t="shared" si="837"/>
        <v>0</v>
      </c>
      <c r="OW83" s="65"/>
      <c r="OX83" s="66">
        <f t="shared" ref="OX83:OY83" si="838">SUM(OX71:OX82)</f>
        <v>13470</v>
      </c>
      <c r="OY83" s="64">
        <f t="shared" si="838"/>
        <v>37064</v>
      </c>
      <c r="OZ83" s="65"/>
      <c r="PA83" s="66">
        <f t="shared" ref="PA83:PB83" si="839">SUM(PA71:PA82)</f>
        <v>1861</v>
      </c>
      <c r="PB83" s="64">
        <f t="shared" si="839"/>
        <v>11241</v>
      </c>
      <c r="PC83" s="65"/>
      <c r="PD83" s="66">
        <f t="shared" ref="PD83:PE83" si="840">SUM(PD71:PD82)</f>
        <v>0</v>
      </c>
      <c r="PE83" s="64">
        <f t="shared" si="840"/>
        <v>0</v>
      </c>
      <c r="PF83" s="65"/>
      <c r="PG83" s="66">
        <f t="shared" ref="PG83:PH83" si="841">SUM(PG71:PG82)</f>
        <v>0</v>
      </c>
      <c r="PH83" s="64">
        <f t="shared" si="841"/>
        <v>0</v>
      </c>
      <c r="PI83" s="65"/>
      <c r="PJ83" s="66">
        <f t="shared" ref="PJ83:PK83" si="842">SUM(PJ71:PJ82)</f>
        <v>0</v>
      </c>
      <c r="PK83" s="64">
        <f t="shared" si="842"/>
        <v>0</v>
      </c>
      <c r="PL83" s="65"/>
      <c r="PM83" s="66">
        <f t="shared" ref="PM83:PN83" si="843">SUM(PM71:PM82)</f>
        <v>0</v>
      </c>
      <c r="PN83" s="64">
        <f t="shared" si="843"/>
        <v>0</v>
      </c>
      <c r="PO83" s="65"/>
      <c r="PP83" s="66">
        <f t="shared" ref="PP83:PQ83" si="844">SUM(PP71:PP82)</f>
        <v>0</v>
      </c>
      <c r="PQ83" s="64">
        <f t="shared" si="844"/>
        <v>0</v>
      </c>
      <c r="PR83" s="65"/>
      <c r="PS83" s="66">
        <f t="shared" ref="PS83:PT83" si="845">SUM(PS71:PS82)</f>
        <v>0</v>
      </c>
      <c r="PT83" s="64">
        <f t="shared" si="845"/>
        <v>0</v>
      </c>
      <c r="PU83" s="65"/>
      <c r="PV83" s="66">
        <f t="shared" ref="PV83:PW83" si="846">SUM(PV71:PV82)</f>
        <v>360</v>
      </c>
      <c r="PW83" s="64">
        <f t="shared" si="846"/>
        <v>1935</v>
      </c>
      <c r="PX83" s="65"/>
      <c r="PY83" s="66">
        <f t="shared" ref="PY83:PZ83" si="847">SUM(PY71:PY82)</f>
        <v>1063</v>
      </c>
      <c r="PZ83" s="64">
        <f t="shared" si="847"/>
        <v>4898</v>
      </c>
      <c r="QA83" s="65"/>
      <c r="QB83" s="66">
        <f t="shared" ref="QB83:QC83" si="848">SUM(QB71:QB82)</f>
        <v>2</v>
      </c>
      <c r="QC83" s="64">
        <f t="shared" si="848"/>
        <v>7</v>
      </c>
      <c r="QD83" s="65"/>
      <c r="QE83" s="66">
        <f t="shared" ref="QE83:QF83" si="849">SUM(QE71:QE82)</f>
        <v>2</v>
      </c>
      <c r="QF83" s="64">
        <f t="shared" si="849"/>
        <v>35</v>
      </c>
      <c r="QG83" s="65"/>
      <c r="QH83" s="66">
        <f t="shared" ref="QH83:QI83" si="850">SUM(QH71:QH82)</f>
        <v>0</v>
      </c>
      <c r="QI83" s="64">
        <f t="shared" si="850"/>
        <v>0</v>
      </c>
      <c r="QJ83" s="65"/>
      <c r="QK83" s="66">
        <f t="shared" ref="QK83:QL83" si="851">SUM(QK71:QK82)</f>
        <v>0</v>
      </c>
      <c r="QL83" s="64">
        <f t="shared" si="851"/>
        <v>0</v>
      </c>
      <c r="QM83" s="65"/>
      <c r="QN83" s="66">
        <f t="shared" ref="QN83:QO83" si="852">SUM(QN71:QN82)</f>
        <v>0</v>
      </c>
      <c r="QO83" s="64">
        <f t="shared" si="852"/>
        <v>0</v>
      </c>
      <c r="QP83" s="65"/>
      <c r="QQ83" s="66">
        <f t="shared" ref="QQ83:QR83" si="853">SUM(QQ71:QQ82)</f>
        <v>0</v>
      </c>
      <c r="QR83" s="64">
        <f t="shared" si="853"/>
        <v>0</v>
      </c>
      <c r="QS83" s="65"/>
      <c r="QT83" s="66">
        <f t="shared" ref="QT83:QU83" si="854">SUM(QT71:QT82)</f>
        <v>49796</v>
      </c>
      <c r="QU83" s="64">
        <f t="shared" si="854"/>
        <v>179797</v>
      </c>
      <c r="QV83" s="65"/>
      <c r="QW83" s="66">
        <f t="shared" ref="QW83:QX83" si="855">SUM(QW71:QW82)</f>
        <v>225342</v>
      </c>
      <c r="QX83" s="64">
        <f t="shared" si="855"/>
        <v>445631</v>
      </c>
      <c r="QY83" s="65"/>
      <c r="QZ83" s="102">
        <f t="shared" si="715"/>
        <v>1598316</v>
      </c>
      <c r="RA83" s="103">
        <f t="shared" si="716"/>
        <v>3414441</v>
      </c>
    </row>
    <row r="84" spans="1:469" x14ac:dyDescent="0.3">
      <c r="A84" s="93">
        <v>2010</v>
      </c>
      <c r="B84" s="97" t="s">
        <v>2</v>
      </c>
      <c r="C84" s="16">
        <v>0</v>
      </c>
      <c r="D84" s="42">
        <v>0</v>
      </c>
      <c r="E84" s="18">
        <f t="shared" ref="E84:E95" si="856">IF(C84=0,0,D84/C84*1000)</f>
        <v>0</v>
      </c>
      <c r="F84" s="16">
        <v>0</v>
      </c>
      <c r="G84" s="42">
        <v>0</v>
      </c>
      <c r="H84" s="18">
        <v>0</v>
      </c>
      <c r="I84" s="16">
        <v>0</v>
      </c>
      <c r="J84" s="42">
        <v>0</v>
      </c>
      <c r="K84" s="18">
        <v>0</v>
      </c>
      <c r="L84" s="16"/>
      <c r="M84" s="42"/>
      <c r="N84" s="18"/>
      <c r="O84" s="16">
        <v>0</v>
      </c>
      <c r="P84" s="42">
        <v>0</v>
      </c>
      <c r="Q84" s="18">
        <v>0</v>
      </c>
      <c r="R84" s="16">
        <v>0</v>
      </c>
      <c r="S84" s="42">
        <v>0</v>
      </c>
      <c r="T84" s="18">
        <v>0</v>
      </c>
      <c r="U84" s="16"/>
      <c r="V84" s="42"/>
      <c r="W84" s="18"/>
      <c r="X84" s="16">
        <v>0</v>
      </c>
      <c r="Y84" s="42">
        <v>0</v>
      </c>
      <c r="Z84" s="18">
        <v>0</v>
      </c>
      <c r="AA84" s="16">
        <v>0</v>
      </c>
      <c r="AB84" s="42">
        <v>0</v>
      </c>
      <c r="AC84" s="18">
        <v>0</v>
      </c>
      <c r="AD84" s="16">
        <v>0</v>
      </c>
      <c r="AE84" s="42">
        <v>0</v>
      </c>
      <c r="AF84" s="18">
        <v>0</v>
      </c>
      <c r="AG84" s="16">
        <v>0</v>
      </c>
      <c r="AH84" s="42">
        <v>0</v>
      </c>
      <c r="AI84" s="18">
        <v>0</v>
      </c>
      <c r="AJ84" s="16">
        <v>0</v>
      </c>
      <c r="AK84" s="42">
        <v>0</v>
      </c>
      <c r="AL84" s="18">
        <v>0</v>
      </c>
      <c r="AM84" s="16">
        <v>0</v>
      </c>
      <c r="AN84" s="42">
        <v>0</v>
      </c>
      <c r="AO84" s="18">
        <v>0</v>
      </c>
      <c r="AP84" s="16">
        <v>0</v>
      </c>
      <c r="AQ84" s="42">
        <v>0</v>
      </c>
      <c r="AR84" s="18">
        <f t="shared" ref="AR84:AR95" si="857">IF(AP84=0,0,AQ84/AP84*1000)</f>
        <v>0</v>
      </c>
      <c r="AS84" s="16">
        <v>0</v>
      </c>
      <c r="AT84" s="42">
        <v>0</v>
      </c>
      <c r="AU84" s="18">
        <f t="shared" ref="AU84:AU95" si="858">IF(AS84=0,0,AT84/AS84*1000)</f>
        <v>0</v>
      </c>
      <c r="AV84" s="16">
        <v>0</v>
      </c>
      <c r="AW84" s="42">
        <v>0</v>
      </c>
      <c r="AX84" s="18">
        <v>0</v>
      </c>
      <c r="AY84" s="16">
        <v>0</v>
      </c>
      <c r="AZ84" s="42">
        <v>0</v>
      </c>
      <c r="BA84" s="18">
        <v>0</v>
      </c>
      <c r="BB84" s="16"/>
      <c r="BC84" s="42"/>
      <c r="BD84" s="18"/>
      <c r="BE84" s="16">
        <v>0</v>
      </c>
      <c r="BF84" s="42">
        <v>0</v>
      </c>
      <c r="BG84" s="18">
        <v>0</v>
      </c>
      <c r="BH84" s="16"/>
      <c r="BI84" s="42"/>
      <c r="BJ84" s="18"/>
      <c r="BK84" s="16">
        <v>0</v>
      </c>
      <c r="BL84" s="42">
        <v>0</v>
      </c>
      <c r="BM84" s="18">
        <v>0</v>
      </c>
      <c r="BN84" s="16">
        <v>0</v>
      </c>
      <c r="BO84" s="42">
        <v>0</v>
      </c>
      <c r="BP84" s="18">
        <v>0</v>
      </c>
      <c r="BQ84" s="16">
        <v>0</v>
      </c>
      <c r="BR84" s="42">
        <v>0</v>
      </c>
      <c r="BS84" s="18">
        <v>0</v>
      </c>
      <c r="BT84" s="16">
        <v>0</v>
      </c>
      <c r="BU84" s="42">
        <v>0</v>
      </c>
      <c r="BV84" s="18">
        <v>0</v>
      </c>
      <c r="BW84" s="16">
        <v>1441</v>
      </c>
      <c r="BX84" s="42">
        <v>3220</v>
      </c>
      <c r="BY84" s="18">
        <f>BX84/BW84*1000</f>
        <v>2234.5593337959749</v>
      </c>
      <c r="BZ84" s="16">
        <v>0</v>
      </c>
      <c r="CA84" s="42">
        <v>0</v>
      </c>
      <c r="CB84" s="18">
        <v>0</v>
      </c>
      <c r="CC84" s="16">
        <v>0</v>
      </c>
      <c r="CD84" s="42">
        <v>0</v>
      </c>
      <c r="CE84" s="18">
        <v>0</v>
      </c>
      <c r="CF84" s="16">
        <v>0</v>
      </c>
      <c r="CG84" s="42">
        <v>0</v>
      </c>
      <c r="CH84" s="18">
        <v>0</v>
      </c>
      <c r="CI84" s="16">
        <v>0</v>
      </c>
      <c r="CJ84" s="42">
        <v>0</v>
      </c>
      <c r="CK84" s="18">
        <f t="shared" ref="CK84:CK95" si="859">IF(CI84=0,0,CJ84/CI84*1000)</f>
        <v>0</v>
      </c>
      <c r="CL84" s="16">
        <v>0</v>
      </c>
      <c r="CM84" s="42">
        <v>0</v>
      </c>
      <c r="CN84" s="18">
        <v>0</v>
      </c>
      <c r="CO84" s="16">
        <v>0</v>
      </c>
      <c r="CP84" s="42">
        <v>0</v>
      </c>
      <c r="CQ84" s="18">
        <v>0</v>
      </c>
      <c r="CR84" s="16">
        <v>0</v>
      </c>
      <c r="CS84" s="42">
        <v>0</v>
      </c>
      <c r="CT84" s="18">
        <v>0</v>
      </c>
      <c r="CU84" s="16">
        <v>0</v>
      </c>
      <c r="CV84" s="42">
        <v>0</v>
      </c>
      <c r="CW84" s="18">
        <v>0</v>
      </c>
      <c r="CX84" s="16">
        <v>131</v>
      </c>
      <c r="CY84" s="42">
        <v>247</v>
      </c>
      <c r="CZ84" s="18">
        <f>CY84/CX84*1000</f>
        <v>1885.4961832061067</v>
      </c>
      <c r="DA84" s="16">
        <v>0</v>
      </c>
      <c r="DB84" s="42">
        <v>0</v>
      </c>
      <c r="DC84" s="18">
        <v>0</v>
      </c>
      <c r="DD84" s="16">
        <v>0</v>
      </c>
      <c r="DE84" s="42">
        <v>0</v>
      </c>
      <c r="DF84" s="18">
        <f t="shared" ref="DF84:DF95" si="860">IF(DD84=0,0,DE84/DD84*1000)</f>
        <v>0</v>
      </c>
      <c r="DG84" s="16">
        <v>0</v>
      </c>
      <c r="DH84" s="42">
        <v>0</v>
      </c>
      <c r="DI84" s="18">
        <v>0</v>
      </c>
      <c r="DJ84" s="16">
        <v>0</v>
      </c>
      <c r="DK84" s="42">
        <v>0</v>
      </c>
      <c r="DL84" s="18">
        <v>0</v>
      </c>
      <c r="DM84" s="16">
        <v>0</v>
      </c>
      <c r="DN84" s="42">
        <v>0</v>
      </c>
      <c r="DO84" s="18">
        <f t="shared" ref="DO84:DO95" si="861">IF(DM84=0,0,DN84/DM84*1000)</f>
        <v>0</v>
      </c>
      <c r="DP84" s="16">
        <v>0</v>
      </c>
      <c r="DQ84" s="42">
        <v>0</v>
      </c>
      <c r="DR84" s="18">
        <v>0</v>
      </c>
      <c r="DS84" s="16">
        <v>0</v>
      </c>
      <c r="DT84" s="42">
        <v>0</v>
      </c>
      <c r="DU84" s="18">
        <v>0</v>
      </c>
      <c r="DV84" s="16">
        <v>0</v>
      </c>
      <c r="DW84" s="42">
        <v>0</v>
      </c>
      <c r="DX84" s="18">
        <v>0</v>
      </c>
      <c r="DY84" s="16">
        <v>0</v>
      </c>
      <c r="DZ84" s="42">
        <v>0</v>
      </c>
      <c r="EA84" s="18">
        <v>0</v>
      </c>
      <c r="EB84" s="16"/>
      <c r="EC84" s="42"/>
      <c r="ED84" s="18"/>
      <c r="EE84" s="16">
        <v>0</v>
      </c>
      <c r="EF84" s="42">
        <v>0</v>
      </c>
      <c r="EG84" s="18">
        <v>0</v>
      </c>
      <c r="EH84" s="16">
        <v>0</v>
      </c>
      <c r="EI84" s="42">
        <v>0</v>
      </c>
      <c r="EJ84" s="18">
        <v>0</v>
      </c>
      <c r="EK84" s="16">
        <v>0</v>
      </c>
      <c r="EL84" s="42">
        <v>0</v>
      </c>
      <c r="EM84" s="18">
        <v>0</v>
      </c>
      <c r="EN84" s="16">
        <v>0</v>
      </c>
      <c r="EO84" s="42">
        <v>0</v>
      </c>
      <c r="EP84" s="18">
        <v>0</v>
      </c>
      <c r="EQ84" s="16">
        <v>0</v>
      </c>
      <c r="ER84" s="42">
        <v>0</v>
      </c>
      <c r="ES84" s="18">
        <v>0</v>
      </c>
      <c r="ET84" s="16">
        <v>0</v>
      </c>
      <c r="EU84" s="42">
        <v>0</v>
      </c>
      <c r="EV84" s="18">
        <v>0</v>
      </c>
      <c r="EW84" s="16">
        <v>0</v>
      </c>
      <c r="EX84" s="42">
        <v>0</v>
      </c>
      <c r="EY84" s="18">
        <v>0</v>
      </c>
      <c r="EZ84" s="16">
        <v>0</v>
      </c>
      <c r="FA84" s="42">
        <v>0</v>
      </c>
      <c r="FB84" s="18">
        <v>0</v>
      </c>
      <c r="FC84" s="16">
        <v>0</v>
      </c>
      <c r="FD84" s="42">
        <v>0</v>
      </c>
      <c r="FE84" s="18">
        <v>0</v>
      </c>
      <c r="FF84" s="16">
        <v>0</v>
      </c>
      <c r="FG84" s="42">
        <v>2</v>
      </c>
      <c r="FH84" s="18">
        <v>0</v>
      </c>
      <c r="FI84" s="16">
        <v>0</v>
      </c>
      <c r="FJ84" s="42">
        <v>0</v>
      </c>
      <c r="FK84" s="18">
        <v>0</v>
      </c>
      <c r="FL84" s="16">
        <v>0</v>
      </c>
      <c r="FM84" s="42">
        <v>0</v>
      </c>
      <c r="FN84" s="18">
        <v>0</v>
      </c>
      <c r="FO84" s="16">
        <v>0</v>
      </c>
      <c r="FP84" s="42">
        <v>0</v>
      </c>
      <c r="FQ84" s="18">
        <v>0</v>
      </c>
      <c r="FR84" s="16">
        <v>0</v>
      </c>
      <c r="FS84" s="42">
        <v>0</v>
      </c>
      <c r="FT84" s="18">
        <v>0</v>
      </c>
      <c r="FU84" s="16">
        <v>0</v>
      </c>
      <c r="FV84" s="42">
        <v>0</v>
      </c>
      <c r="FW84" s="18">
        <f t="shared" ref="FW84:FW95" si="862">IF(FU84=0,0,FV84/FU84*1000)</f>
        <v>0</v>
      </c>
      <c r="FX84" s="16">
        <v>0</v>
      </c>
      <c r="FY84" s="42">
        <v>0</v>
      </c>
      <c r="FZ84" s="18">
        <v>0</v>
      </c>
      <c r="GA84" s="16">
        <v>0</v>
      </c>
      <c r="GB84" s="42">
        <v>0</v>
      </c>
      <c r="GC84" s="18">
        <f t="shared" ref="GC84:GC95" si="863">IF(GA84=0,0,GB84/GA84*1000)</f>
        <v>0</v>
      </c>
      <c r="GD84" s="16">
        <v>0</v>
      </c>
      <c r="GE84" s="42">
        <v>0</v>
      </c>
      <c r="GF84" s="18">
        <v>0</v>
      </c>
      <c r="GG84" s="16">
        <v>0</v>
      </c>
      <c r="GH84" s="42">
        <v>0</v>
      </c>
      <c r="GI84" s="18">
        <v>0</v>
      </c>
      <c r="GJ84" s="16">
        <v>0</v>
      </c>
      <c r="GK84" s="42">
        <v>0</v>
      </c>
      <c r="GL84" s="18">
        <v>0</v>
      </c>
      <c r="GM84" s="16">
        <v>0</v>
      </c>
      <c r="GN84" s="42">
        <v>0</v>
      </c>
      <c r="GO84" s="18">
        <v>0</v>
      </c>
      <c r="GP84" s="16">
        <v>0</v>
      </c>
      <c r="GQ84" s="42">
        <v>0</v>
      </c>
      <c r="GR84" s="18">
        <v>0</v>
      </c>
      <c r="GS84" s="16">
        <v>0</v>
      </c>
      <c r="GT84" s="42">
        <v>0</v>
      </c>
      <c r="GU84" s="18">
        <v>0</v>
      </c>
      <c r="GV84" s="16">
        <v>0</v>
      </c>
      <c r="GW84" s="42">
        <v>0</v>
      </c>
      <c r="GX84" s="18">
        <v>0</v>
      </c>
      <c r="GY84" s="16">
        <v>0</v>
      </c>
      <c r="GZ84" s="42">
        <v>0</v>
      </c>
      <c r="HA84" s="18">
        <v>0</v>
      </c>
      <c r="HB84" s="16">
        <v>0</v>
      </c>
      <c r="HC84" s="42">
        <v>0</v>
      </c>
      <c r="HD84" s="18">
        <v>0</v>
      </c>
      <c r="HE84" s="16">
        <v>0</v>
      </c>
      <c r="HF84" s="42">
        <v>0</v>
      </c>
      <c r="HG84" s="18">
        <v>0</v>
      </c>
      <c r="HH84" s="16">
        <v>0</v>
      </c>
      <c r="HI84" s="42">
        <v>0</v>
      </c>
      <c r="HJ84" s="18">
        <v>0</v>
      </c>
      <c r="HK84" s="16">
        <v>38593</v>
      </c>
      <c r="HL84" s="42">
        <v>66573</v>
      </c>
      <c r="HM84" s="18">
        <f>HL84/HK84*1000</f>
        <v>1725.0019433576037</v>
      </c>
      <c r="HN84" s="16">
        <v>0</v>
      </c>
      <c r="HO84" s="42">
        <v>0</v>
      </c>
      <c r="HP84" s="18">
        <v>0</v>
      </c>
      <c r="HQ84" s="16">
        <v>0</v>
      </c>
      <c r="HR84" s="42">
        <v>0</v>
      </c>
      <c r="HS84" s="18">
        <v>0</v>
      </c>
      <c r="HT84" s="16">
        <v>0</v>
      </c>
      <c r="HU84" s="42">
        <v>0</v>
      </c>
      <c r="HV84" s="18">
        <v>0</v>
      </c>
      <c r="HW84" s="16">
        <v>0</v>
      </c>
      <c r="HX84" s="42">
        <v>0</v>
      </c>
      <c r="HY84" s="18">
        <v>0</v>
      </c>
      <c r="HZ84" s="16">
        <v>0</v>
      </c>
      <c r="IA84" s="42">
        <v>0</v>
      </c>
      <c r="IB84" s="18">
        <v>0</v>
      </c>
      <c r="IC84" s="16">
        <v>0</v>
      </c>
      <c r="ID84" s="42">
        <v>0</v>
      </c>
      <c r="IE84" s="18">
        <v>0</v>
      </c>
      <c r="IF84" s="16">
        <v>0</v>
      </c>
      <c r="IG84" s="42">
        <v>0</v>
      </c>
      <c r="IH84" s="18">
        <v>0</v>
      </c>
      <c r="II84" s="16"/>
      <c r="IJ84" s="42"/>
      <c r="IK84" s="18"/>
      <c r="IL84" s="16">
        <v>0</v>
      </c>
      <c r="IM84" s="42">
        <v>0</v>
      </c>
      <c r="IN84" s="18">
        <f t="shared" ref="IN84:IN95" si="864">IF(IL84=0,0,IM84/IL84*1000)</f>
        <v>0</v>
      </c>
      <c r="IO84" s="16">
        <v>0</v>
      </c>
      <c r="IP84" s="42">
        <v>0</v>
      </c>
      <c r="IQ84" s="18">
        <f t="shared" ref="IQ84:IQ95" si="865">IF(IO84=0,0,IP84/IO84*1000)</f>
        <v>0</v>
      </c>
      <c r="IR84" s="16">
        <v>0</v>
      </c>
      <c r="IS84" s="42">
        <v>0</v>
      </c>
      <c r="IT84" s="18">
        <f t="shared" ref="IT84:IT95" si="866">IF(IR84=0,0,IS84/IR84*1000)</f>
        <v>0</v>
      </c>
      <c r="IU84" s="16">
        <v>0</v>
      </c>
      <c r="IV84" s="42">
        <v>0</v>
      </c>
      <c r="IW84" s="18">
        <v>0</v>
      </c>
      <c r="IX84" s="16">
        <v>0</v>
      </c>
      <c r="IY84" s="42">
        <v>9</v>
      </c>
      <c r="IZ84" s="18">
        <v>0</v>
      </c>
      <c r="JA84" s="16">
        <v>0</v>
      </c>
      <c r="JB84" s="42">
        <v>0</v>
      </c>
      <c r="JC84" s="18">
        <v>0</v>
      </c>
      <c r="JD84" s="16"/>
      <c r="JE84" s="42"/>
      <c r="JF84" s="18"/>
      <c r="JG84" s="16">
        <v>0</v>
      </c>
      <c r="JH84" s="42">
        <v>0</v>
      </c>
      <c r="JI84" s="18">
        <v>0</v>
      </c>
      <c r="JJ84" s="16">
        <v>0</v>
      </c>
      <c r="JK84" s="42">
        <v>0</v>
      </c>
      <c r="JL84" s="18">
        <f t="shared" ref="JL84:JL95" si="867">IF(JJ84=0,0,JK84/JJ84*1000)</f>
        <v>0</v>
      </c>
      <c r="JM84" s="16"/>
      <c r="JN84" s="42"/>
      <c r="JO84" s="18"/>
      <c r="JP84" s="16">
        <v>0</v>
      </c>
      <c r="JQ84" s="42">
        <v>0</v>
      </c>
      <c r="JR84" s="18">
        <v>0</v>
      </c>
      <c r="JS84" s="16">
        <v>0</v>
      </c>
      <c r="JT84" s="42">
        <v>0</v>
      </c>
      <c r="JU84" s="18">
        <v>0</v>
      </c>
      <c r="JV84" s="16">
        <v>0</v>
      </c>
      <c r="JW84" s="42">
        <v>0</v>
      </c>
      <c r="JX84" s="18">
        <v>0</v>
      </c>
      <c r="JY84" s="16">
        <v>0</v>
      </c>
      <c r="JZ84" s="42">
        <v>0</v>
      </c>
      <c r="KA84" s="18">
        <v>0</v>
      </c>
      <c r="KB84" s="16">
        <v>0</v>
      </c>
      <c r="KC84" s="42">
        <v>0</v>
      </c>
      <c r="KD84" s="18">
        <v>0</v>
      </c>
      <c r="KE84" s="16">
        <v>2996</v>
      </c>
      <c r="KF84" s="42">
        <v>5897</v>
      </c>
      <c r="KG84" s="18">
        <f t="shared" ref="KG84:KG95" si="868">KF84/KE84*1000</f>
        <v>1968.2910547396527</v>
      </c>
      <c r="KH84" s="16">
        <v>0</v>
      </c>
      <c r="KI84" s="42">
        <v>0</v>
      </c>
      <c r="KJ84" s="18">
        <v>0</v>
      </c>
      <c r="KK84" s="16">
        <v>0</v>
      </c>
      <c r="KL84" s="42">
        <v>0</v>
      </c>
      <c r="KM84" s="18">
        <v>0</v>
      </c>
      <c r="KN84" s="12">
        <v>0</v>
      </c>
      <c r="KO84" s="4">
        <v>0</v>
      </c>
      <c r="KP84" s="9">
        <v>0</v>
      </c>
      <c r="KQ84" s="16">
        <v>0</v>
      </c>
      <c r="KR84" s="42">
        <v>0</v>
      </c>
      <c r="KS84" s="18">
        <v>0</v>
      </c>
      <c r="KT84" s="16">
        <v>0</v>
      </c>
      <c r="KU84" s="42">
        <v>0</v>
      </c>
      <c r="KV84" s="18">
        <v>0</v>
      </c>
      <c r="KW84" s="16">
        <v>0</v>
      </c>
      <c r="KX84" s="42">
        <v>0</v>
      </c>
      <c r="KY84" s="18">
        <v>0</v>
      </c>
      <c r="KZ84" s="16">
        <v>0</v>
      </c>
      <c r="LA84" s="42">
        <v>0</v>
      </c>
      <c r="LB84" s="18">
        <v>0</v>
      </c>
      <c r="LC84" s="16">
        <v>0</v>
      </c>
      <c r="LD84" s="42">
        <v>0</v>
      </c>
      <c r="LE84" s="18">
        <v>0</v>
      </c>
      <c r="LF84" s="16">
        <v>0</v>
      </c>
      <c r="LG84" s="42">
        <v>0</v>
      </c>
      <c r="LH84" s="18">
        <f t="shared" ref="LH84:LH95" si="869">IF(LF84=0,0,LG84/LF84*1000)</f>
        <v>0</v>
      </c>
      <c r="LI84" s="16">
        <v>0</v>
      </c>
      <c r="LJ84" s="42">
        <v>0</v>
      </c>
      <c r="LK84" s="18">
        <v>0</v>
      </c>
      <c r="LL84" s="16">
        <v>0</v>
      </c>
      <c r="LM84" s="42">
        <v>0</v>
      </c>
      <c r="LN84" s="18">
        <v>0</v>
      </c>
      <c r="LO84" s="12">
        <v>0</v>
      </c>
      <c r="LP84" s="4">
        <v>0</v>
      </c>
      <c r="LQ84" s="9">
        <f t="shared" ref="LQ84:LQ95" si="870">IF(LO84=0,0,LP84/LO84*1000)</f>
        <v>0</v>
      </c>
      <c r="LR84" s="12">
        <v>0</v>
      </c>
      <c r="LS84" s="4">
        <v>0</v>
      </c>
      <c r="LT84" s="9">
        <v>0</v>
      </c>
      <c r="LU84" s="16">
        <v>0</v>
      </c>
      <c r="LV84" s="42">
        <v>0</v>
      </c>
      <c r="LW84" s="18">
        <v>0</v>
      </c>
      <c r="LX84" s="16">
        <v>0</v>
      </c>
      <c r="LY84" s="42">
        <v>0</v>
      </c>
      <c r="LZ84" s="18">
        <v>0</v>
      </c>
      <c r="MA84" s="16">
        <v>0</v>
      </c>
      <c r="MB84" s="42">
        <v>0</v>
      </c>
      <c r="MC84" s="18">
        <f t="shared" ref="MC84:MC95" si="871">IF(MA84=0,0,MB84/MA84*1000)</f>
        <v>0</v>
      </c>
      <c r="MD84" s="16">
        <v>0</v>
      </c>
      <c r="ME84" s="42">
        <v>0</v>
      </c>
      <c r="MF84" s="18">
        <v>0</v>
      </c>
      <c r="MG84" s="16">
        <v>0</v>
      </c>
      <c r="MH84" s="42">
        <v>0</v>
      </c>
      <c r="MI84" s="18">
        <v>0</v>
      </c>
      <c r="MJ84" s="16">
        <v>6</v>
      </c>
      <c r="MK84" s="42">
        <v>16</v>
      </c>
      <c r="ML84" s="18">
        <f t="shared" ref="ML84:ML95" si="872">MK84/MJ84*1000</f>
        <v>2666.6666666666665</v>
      </c>
      <c r="MM84" s="16">
        <v>0</v>
      </c>
      <c r="MN84" s="42">
        <v>0</v>
      </c>
      <c r="MO84" s="18">
        <v>0</v>
      </c>
      <c r="MP84" s="16">
        <v>0</v>
      </c>
      <c r="MQ84" s="42">
        <v>0</v>
      </c>
      <c r="MR84" s="18">
        <v>0</v>
      </c>
      <c r="MS84" s="16">
        <v>0</v>
      </c>
      <c r="MT84" s="42">
        <v>0</v>
      </c>
      <c r="MU84" s="18">
        <v>0</v>
      </c>
      <c r="MV84" s="16">
        <v>0</v>
      </c>
      <c r="MW84" s="42">
        <v>0</v>
      </c>
      <c r="MX84" s="18">
        <v>0</v>
      </c>
      <c r="MY84" s="16">
        <v>0</v>
      </c>
      <c r="MZ84" s="42">
        <v>0</v>
      </c>
      <c r="NA84" s="18">
        <v>0</v>
      </c>
      <c r="NB84" s="16">
        <v>0</v>
      </c>
      <c r="NC84" s="42">
        <v>0</v>
      </c>
      <c r="ND84" s="18">
        <v>0</v>
      </c>
      <c r="NE84" s="16">
        <v>0</v>
      </c>
      <c r="NF84" s="42">
        <v>0</v>
      </c>
      <c r="NG84" s="18">
        <v>0</v>
      </c>
      <c r="NH84" s="16">
        <v>21</v>
      </c>
      <c r="NI84" s="42">
        <v>116</v>
      </c>
      <c r="NJ84" s="18">
        <f t="shared" ref="NJ84:NJ91" si="873">NI84/NH84*1000</f>
        <v>5523.8095238095239</v>
      </c>
      <c r="NK84" s="16"/>
      <c r="NL84" s="42"/>
      <c r="NM84" s="18"/>
      <c r="NN84" s="16"/>
      <c r="NO84" s="42"/>
      <c r="NP84" s="18"/>
      <c r="NQ84" s="16">
        <v>0</v>
      </c>
      <c r="NR84" s="42">
        <v>0</v>
      </c>
      <c r="NS84" s="18">
        <v>0</v>
      </c>
      <c r="NT84" s="16"/>
      <c r="NU84" s="42"/>
      <c r="NV84" s="18"/>
      <c r="NW84" s="16">
        <v>0</v>
      </c>
      <c r="NX84" s="42">
        <v>0</v>
      </c>
      <c r="NY84" s="18">
        <v>0</v>
      </c>
      <c r="NZ84" s="16">
        <v>0</v>
      </c>
      <c r="OA84" s="42">
        <v>0</v>
      </c>
      <c r="OB84" s="18">
        <v>0</v>
      </c>
      <c r="OC84" s="16">
        <v>0</v>
      </c>
      <c r="OD84" s="42">
        <v>0</v>
      </c>
      <c r="OE84" s="18">
        <v>0</v>
      </c>
      <c r="OF84" s="16">
        <v>0</v>
      </c>
      <c r="OG84" s="42">
        <v>0</v>
      </c>
      <c r="OH84" s="18">
        <v>0</v>
      </c>
      <c r="OI84" s="16">
        <v>0</v>
      </c>
      <c r="OJ84" s="42">
        <v>0</v>
      </c>
      <c r="OK84" s="18">
        <v>0</v>
      </c>
      <c r="OL84" s="16">
        <v>0</v>
      </c>
      <c r="OM84" s="42">
        <v>0</v>
      </c>
      <c r="ON84" s="18">
        <v>0</v>
      </c>
      <c r="OO84" s="16">
        <v>0</v>
      </c>
      <c r="OP84" s="42">
        <v>0</v>
      </c>
      <c r="OQ84" s="18">
        <v>0</v>
      </c>
      <c r="OR84" s="16">
        <v>0</v>
      </c>
      <c r="OS84" s="42">
        <v>0</v>
      </c>
      <c r="OT84" s="18">
        <v>0</v>
      </c>
      <c r="OU84" s="16">
        <v>0</v>
      </c>
      <c r="OV84" s="42">
        <v>0</v>
      </c>
      <c r="OW84" s="18">
        <v>0</v>
      </c>
      <c r="OX84" s="16">
        <v>0</v>
      </c>
      <c r="OY84" s="42">
        <v>2</v>
      </c>
      <c r="OZ84" s="18">
        <v>0</v>
      </c>
      <c r="PA84" s="16">
        <v>194</v>
      </c>
      <c r="PB84" s="42">
        <v>1050</v>
      </c>
      <c r="PC84" s="18">
        <f t="shared" ref="PC84:PC95" si="874">PB84/PA84*1000</f>
        <v>5412.3711340206191</v>
      </c>
      <c r="PD84" s="16">
        <v>0</v>
      </c>
      <c r="PE84" s="42">
        <v>0</v>
      </c>
      <c r="PF84" s="18">
        <v>0</v>
      </c>
      <c r="PG84" s="16">
        <v>0</v>
      </c>
      <c r="PH84" s="42">
        <v>0</v>
      </c>
      <c r="PI84" s="18">
        <v>0</v>
      </c>
      <c r="PJ84" s="16">
        <v>0</v>
      </c>
      <c r="PK84" s="42">
        <v>0</v>
      </c>
      <c r="PL84" s="18">
        <f t="shared" ref="PL84:PL95" si="875">IF(PJ84=0,0,PK84/PJ84*1000)</f>
        <v>0</v>
      </c>
      <c r="PM84" s="16">
        <v>0</v>
      </c>
      <c r="PN84" s="42">
        <v>0</v>
      </c>
      <c r="PO84" s="18">
        <f t="shared" ref="PO84:PO95" si="876">IF(PM84=0,0,PN84/PM84*1000)</f>
        <v>0</v>
      </c>
      <c r="PP84" s="16">
        <v>0</v>
      </c>
      <c r="PQ84" s="42">
        <v>0</v>
      </c>
      <c r="PR84" s="18">
        <v>0</v>
      </c>
      <c r="PS84" s="16">
        <v>0</v>
      </c>
      <c r="PT84" s="42">
        <v>0</v>
      </c>
      <c r="PU84" s="18">
        <v>0</v>
      </c>
      <c r="PV84" s="16">
        <v>0</v>
      </c>
      <c r="PW84" s="42">
        <v>0</v>
      </c>
      <c r="PX84" s="18">
        <v>0</v>
      </c>
      <c r="PY84" s="16">
        <v>114</v>
      </c>
      <c r="PZ84" s="42">
        <v>405</v>
      </c>
      <c r="QA84" s="18">
        <f t="shared" ref="QA84:QA93" si="877">PZ84/PY84*1000</f>
        <v>3552.6315789473688</v>
      </c>
      <c r="QB84" s="16">
        <v>0</v>
      </c>
      <c r="QC84" s="42">
        <v>1</v>
      </c>
      <c r="QD84" s="18">
        <v>0</v>
      </c>
      <c r="QE84" s="16">
        <v>0</v>
      </c>
      <c r="QF84" s="42">
        <v>6</v>
      </c>
      <c r="QG84" s="18">
        <v>0</v>
      </c>
      <c r="QH84" s="16">
        <v>0</v>
      </c>
      <c r="QI84" s="42">
        <v>0</v>
      </c>
      <c r="QJ84" s="18">
        <v>0</v>
      </c>
      <c r="QK84" s="16">
        <v>0</v>
      </c>
      <c r="QL84" s="42">
        <v>0</v>
      </c>
      <c r="QM84" s="18">
        <v>0</v>
      </c>
      <c r="QN84" s="16">
        <v>0</v>
      </c>
      <c r="QO84" s="42">
        <v>0</v>
      </c>
      <c r="QP84" s="18">
        <v>0</v>
      </c>
      <c r="QQ84" s="16">
        <v>0</v>
      </c>
      <c r="QR84" s="42">
        <v>0</v>
      </c>
      <c r="QS84" s="18">
        <v>0</v>
      </c>
      <c r="QT84" s="16">
        <v>8</v>
      </c>
      <c r="QU84" s="42">
        <v>64</v>
      </c>
      <c r="QV84" s="18">
        <f t="shared" ref="QV84:QV95" si="878">QU84/QT84*1000</f>
        <v>8000</v>
      </c>
      <c r="QW84" s="16">
        <v>2355</v>
      </c>
      <c r="QX84" s="42">
        <v>3966</v>
      </c>
      <c r="QY84" s="18">
        <f t="shared" ref="QY84:QY95" si="879">QX84/QW84*1000</f>
        <v>1684.0764331210191</v>
      </c>
      <c r="QZ84" s="12">
        <f t="shared" si="715"/>
        <v>45859</v>
      </c>
      <c r="RA84" s="9">
        <f t="shared" si="716"/>
        <v>81574</v>
      </c>
    </row>
    <row r="85" spans="1:469" x14ac:dyDescent="0.3">
      <c r="A85" s="98">
        <v>2010</v>
      </c>
      <c r="B85" s="94" t="s">
        <v>3</v>
      </c>
      <c r="C85" s="12">
        <v>0</v>
      </c>
      <c r="D85" s="4">
        <v>0</v>
      </c>
      <c r="E85" s="9">
        <f t="shared" si="856"/>
        <v>0</v>
      </c>
      <c r="F85" s="12">
        <v>0</v>
      </c>
      <c r="G85" s="4">
        <v>0</v>
      </c>
      <c r="H85" s="9">
        <v>0</v>
      </c>
      <c r="I85" s="12">
        <v>0</v>
      </c>
      <c r="J85" s="4">
        <v>0</v>
      </c>
      <c r="K85" s="9">
        <v>0</v>
      </c>
      <c r="L85" s="12"/>
      <c r="M85" s="4"/>
      <c r="N85" s="9"/>
      <c r="O85" s="12">
        <v>0</v>
      </c>
      <c r="P85" s="4">
        <v>0</v>
      </c>
      <c r="Q85" s="9">
        <v>0</v>
      </c>
      <c r="R85" s="12">
        <v>0</v>
      </c>
      <c r="S85" s="4">
        <v>0</v>
      </c>
      <c r="T85" s="9">
        <v>0</v>
      </c>
      <c r="U85" s="12"/>
      <c r="V85" s="4"/>
      <c r="W85" s="9"/>
      <c r="X85" s="12">
        <v>0</v>
      </c>
      <c r="Y85" s="4">
        <v>0</v>
      </c>
      <c r="Z85" s="9">
        <v>0</v>
      </c>
      <c r="AA85" s="12">
        <v>0</v>
      </c>
      <c r="AB85" s="4">
        <v>0</v>
      </c>
      <c r="AC85" s="9">
        <v>0</v>
      </c>
      <c r="AD85" s="12">
        <v>0</v>
      </c>
      <c r="AE85" s="4">
        <v>0</v>
      </c>
      <c r="AF85" s="9">
        <v>0</v>
      </c>
      <c r="AG85" s="12">
        <v>0</v>
      </c>
      <c r="AH85" s="4">
        <v>0</v>
      </c>
      <c r="AI85" s="9">
        <v>0</v>
      </c>
      <c r="AJ85" s="12">
        <v>0</v>
      </c>
      <c r="AK85" s="4">
        <v>0</v>
      </c>
      <c r="AL85" s="9">
        <v>0</v>
      </c>
      <c r="AM85" s="12">
        <v>0</v>
      </c>
      <c r="AN85" s="4">
        <v>0</v>
      </c>
      <c r="AO85" s="9">
        <v>0</v>
      </c>
      <c r="AP85" s="12">
        <v>0</v>
      </c>
      <c r="AQ85" s="4">
        <v>0</v>
      </c>
      <c r="AR85" s="9">
        <f t="shared" si="857"/>
        <v>0</v>
      </c>
      <c r="AS85" s="12">
        <v>0</v>
      </c>
      <c r="AT85" s="4">
        <v>0</v>
      </c>
      <c r="AU85" s="9">
        <f t="shared" si="858"/>
        <v>0</v>
      </c>
      <c r="AV85" s="12">
        <v>0</v>
      </c>
      <c r="AW85" s="4">
        <v>0</v>
      </c>
      <c r="AX85" s="9">
        <v>0</v>
      </c>
      <c r="AY85" s="12">
        <v>0</v>
      </c>
      <c r="AZ85" s="4">
        <v>0</v>
      </c>
      <c r="BA85" s="9">
        <v>0</v>
      </c>
      <c r="BB85" s="12"/>
      <c r="BC85" s="4"/>
      <c r="BD85" s="9"/>
      <c r="BE85" s="12">
        <v>0</v>
      </c>
      <c r="BF85" s="4">
        <v>0</v>
      </c>
      <c r="BG85" s="9">
        <v>0</v>
      </c>
      <c r="BH85" s="12"/>
      <c r="BI85" s="4"/>
      <c r="BJ85" s="9"/>
      <c r="BK85" s="12">
        <v>0</v>
      </c>
      <c r="BL85" s="4">
        <v>0</v>
      </c>
      <c r="BM85" s="9">
        <v>0</v>
      </c>
      <c r="BN85" s="12">
        <v>0</v>
      </c>
      <c r="BO85" s="4">
        <v>0</v>
      </c>
      <c r="BP85" s="9">
        <v>0</v>
      </c>
      <c r="BQ85" s="12">
        <v>0</v>
      </c>
      <c r="BR85" s="4">
        <v>0</v>
      </c>
      <c r="BS85" s="9">
        <v>0</v>
      </c>
      <c r="BT85" s="12">
        <v>0</v>
      </c>
      <c r="BU85" s="4">
        <v>0</v>
      </c>
      <c r="BV85" s="9">
        <v>0</v>
      </c>
      <c r="BW85" s="12">
        <v>0</v>
      </c>
      <c r="BX85" s="4">
        <v>0</v>
      </c>
      <c r="BY85" s="9">
        <v>0</v>
      </c>
      <c r="BZ85" s="12">
        <v>0</v>
      </c>
      <c r="CA85" s="4">
        <v>0</v>
      </c>
      <c r="CB85" s="9">
        <v>0</v>
      </c>
      <c r="CC85" s="12">
        <v>0</v>
      </c>
      <c r="CD85" s="4">
        <v>0</v>
      </c>
      <c r="CE85" s="9">
        <v>0</v>
      </c>
      <c r="CF85" s="12">
        <v>0</v>
      </c>
      <c r="CG85" s="4">
        <v>0</v>
      </c>
      <c r="CH85" s="9">
        <v>0</v>
      </c>
      <c r="CI85" s="12">
        <v>0</v>
      </c>
      <c r="CJ85" s="4">
        <v>0</v>
      </c>
      <c r="CK85" s="9">
        <f t="shared" si="859"/>
        <v>0</v>
      </c>
      <c r="CL85" s="12">
        <v>0</v>
      </c>
      <c r="CM85" s="4">
        <v>0</v>
      </c>
      <c r="CN85" s="9">
        <v>0</v>
      </c>
      <c r="CO85" s="12">
        <v>0</v>
      </c>
      <c r="CP85" s="4">
        <v>0</v>
      </c>
      <c r="CQ85" s="9">
        <v>0</v>
      </c>
      <c r="CR85" s="12">
        <v>0</v>
      </c>
      <c r="CS85" s="4">
        <v>0</v>
      </c>
      <c r="CT85" s="9">
        <v>0</v>
      </c>
      <c r="CU85" s="12">
        <v>0</v>
      </c>
      <c r="CV85" s="4">
        <v>0</v>
      </c>
      <c r="CW85" s="9">
        <v>0</v>
      </c>
      <c r="CX85" s="12">
        <v>132</v>
      </c>
      <c r="CY85" s="4">
        <v>364</v>
      </c>
      <c r="CZ85" s="9">
        <f t="shared" ref="CZ85:CZ95" si="880">CY85/CX85*1000</f>
        <v>2757.575757575758</v>
      </c>
      <c r="DA85" s="12">
        <v>0</v>
      </c>
      <c r="DB85" s="4">
        <v>0</v>
      </c>
      <c r="DC85" s="9">
        <v>0</v>
      </c>
      <c r="DD85" s="12">
        <v>0</v>
      </c>
      <c r="DE85" s="4">
        <v>0</v>
      </c>
      <c r="DF85" s="9">
        <f t="shared" si="860"/>
        <v>0</v>
      </c>
      <c r="DG85" s="12">
        <v>0</v>
      </c>
      <c r="DH85" s="4">
        <v>0</v>
      </c>
      <c r="DI85" s="9">
        <v>0</v>
      </c>
      <c r="DJ85" s="12">
        <v>0</v>
      </c>
      <c r="DK85" s="4">
        <v>0</v>
      </c>
      <c r="DL85" s="9">
        <v>0</v>
      </c>
      <c r="DM85" s="12">
        <v>0</v>
      </c>
      <c r="DN85" s="4">
        <v>0</v>
      </c>
      <c r="DO85" s="9">
        <f t="shared" si="861"/>
        <v>0</v>
      </c>
      <c r="DP85" s="12">
        <v>0</v>
      </c>
      <c r="DQ85" s="4">
        <v>0</v>
      </c>
      <c r="DR85" s="9">
        <v>0</v>
      </c>
      <c r="DS85" s="12">
        <v>0</v>
      </c>
      <c r="DT85" s="4">
        <v>0</v>
      </c>
      <c r="DU85" s="9">
        <v>0</v>
      </c>
      <c r="DV85" s="12">
        <v>0</v>
      </c>
      <c r="DW85" s="4">
        <v>0</v>
      </c>
      <c r="DX85" s="9">
        <v>0</v>
      </c>
      <c r="DY85" s="12">
        <v>0</v>
      </c>
      <c r="DZ85" s="4">
        <v>0</v>
      </c>
      <c r="EA85" s="9">
        <v>0</v>
      </c>
      <c r="EB85" s="12"/>
      <c r="EC85" s="4"/>
      <c r="ED85" s="9"/>
      <c r="EE85" s="12">
        <v>0</v>
      </c>
      <c r="EF85" s="4">
        <v>0</v>
      </c>
      <c r="EG85" s="9">
        <v>0</v>
      </c>
      <c r="EH85" s="12">
        <v>0</v>
      </c>
      <c r="EI85" s="4">
        <v>0</v>
      </c>
      <c r="EJ85" s="9">
        <v>0</v>
      </c>
      <c r="EK85" s="12">
        <v>133</v>
      </c>
      <c r="EL85" s="4">
        <v>3563</v>
      </c>
      <c r="EM85" s="9">
        <f t="shared" ref="EM85:EM94" si="881">EL85/EK85*1000</f>
        <v>26789.473684210527</v>
      </c>
      <c r="EN85" s="12">
        <v>0</v>
      </c>
      <c r="EO85" s="4">
        <v>0</v>
      </c>
      <c r="EP85" s="9">
        <v>0</v>
      </c>
      <c r="EQ85" s="12">
        <v>0</v>
      </c>
      <c r="ER85" s="4">
        <v>0</v>
      </c>
      <c r="ES85" s="9">
        <v>0</v>
      </c>
      <c r="ET85" s="12">
        <v>0</v>
      </c>
      <c r="EU85" s="4">
        <v>0</v>
      </c>
      <c r="EV85" s="9">
        <v>0</v>
      </c>
      <c r="EW85" s="12">
        <v>0</v>
      </c>
      <c r="EX85" s="4">
        <v>0</v>
      </c>
      <c r="EY85" s="9">
        <v>0</v>
      </c>
      <c r="EZ85" s="12">
        <v>0</v>
      </c>
      <c r="FA85" s="4">
        <v>0</v>
      </c>
      <c r="FB85" s="9">
        <v>0</v>
      </c>
      <c r="FC85" s="12">
        <v>0</v>
      </c>
      <c r="FD85" s="4">
        <v>0</v>
      </c>
      <c r="FE85" s="9">
        <v>0</v>
      </c>
      <c r="FF85" s="12">
        <v>0</v>
      </c>
      <c r="FG85" s="4">
        <v>1</v>
      </c>
      <c r="FH85" s="9">
        <v>0</v>
      </c>
      <c r="FI85" s="12">
        <v>0</v>
      </c>
      <c r="FJ85" s="4">
        <v>0</v>
      </c>
      <c r="FK85" s="9">
        <v>0</v>
      </c>
      <c r="FL85" s="12">
        <v>0</v>
      </c>
      <c r="FM85" s="4">
        <v>0</v>
      </c>
      <c r="FN85" s="9">
        <v>0</v>
      </c>
      <c r="FO85" s="12">
        <v>0</v>
      </c>
      <c r="FP85" s="4">
        <v>0</v>
      </c>
      <c r="FQ85" s="9">
        <v>0</v>
      </c>
      <c r="FR85" s="12">
        <v>0</v>
      </c>
      <c r="FS85" s="4">
        <v>0</v>
      </c>
      <c r="FT85" s="9">
        <v>0</v>
      </c>
      <c r="FU85" s="12">
        <v>0</v>
      </c>
      <c r="FV85" s="4">
        <v>0</v>
      </c>
      <c r="FW85" s="9">
        <f t="shared" si="862"/>
        <v>0</v>
      </c>
      <c r="FX85" s="12">
        <v>0</v>
      </c>
      <c r="FY85" s="4">
        <v>0</v>
      </c>
      <c r="FZ85" s="9">
        <v>0</v>
      </c>
      <c r="GA85" s="12">
        <v>0</v>
      </c>
      <c r="GB85" s="4">
        <v>0</v>
      </c>
      <c r="GC85" s="9">
        <f t="shared" si="863"/>
        <v>0</v>
      </c>
      <c r="GD85" s="12">
        <v>0</v>
      </c>
      <c r="GE85" s="4">
        <v>0</v>
      </c>
      <c r="GF85" s="9">
        <v>0</v>
      </c>
      <c r="GG85" s="12">
        <v>0</v>
      </c>
      <c r="GH85" s="4">
        <v>0</v>
      </c>
      <c r="GI85" s="9">
        <v>0</v>
      </c>
      <c r="GJ85" s="12">
        <v>0</v>
      </c>
      <c r="GK85" s="4">
        <v>0</v>
      </c>
      <c r="GL85" s="9">
        <v>0</v>
      </c>
      <c r="GM85" s="12">
        <v>0</v>
      </c>
      <c r="GN85" s="4">
        <v>0</v>
      </c>
      <c r="GO85" s="9">
        <v>0</v>
      </c>
      <c r="GP85" s="12">
        <v>0</v>
      </c>
      <c r="GQ85" s="4">
        <v>0</v>
      </c>
      <c r="GR85" s="9">
        <v>0</v>
      </c>
      <c r="GS85" s="12">
        <v>0</v>
      </c>
      <c r="GT85" s="4">
        <v>0</v>
      </c>
      <c r="GU85" s="9">
        <v>0</v>
      </c>
      <c r="GV85" s="12">
        <v>0</v>
      </c>
      <c r="GW85" s="4">
        <v>0</v>
      </c>
      <c r="GX85" s="9">
        <v>0</v>
      </c>
      <c r="GY85" s="12">
        <v>0</v>
      </c>
      <c r="GZ85" s="4">
        <v>0</v>
      </c>
      <c r="HA85" s="9">
        <v>0</v>
      </c>
      <c r="HB85" s="12">
        <v>0</v>
      </c>
      <c r="HC85" s="4">
        <v>0</v>
      </c>
      <c r="HD85" s="9">
        <v>0</v>
      </c>
      <c r="HE85" s="12">
        <v>0</v>
      </c>
      <c r="HF85" s="4">
        <v>0</v>
      </c>
      <c r="HG85" s="9">
        <v>0</v>
      </c>
      <c r="HH85" s="12">
        <v>0</v>
      </c>
      <c r="HI85" s="4">
        <v>0</v>
      </c>
      <c r="HJ85" s="9">
        <v>0</v>
      </c>
      <c r="HK85" s="12">
        <v>63651</v>
      </c>
      <c r="HL85" s="4">
        <v>122313</v>
      </c>
      <c r="HM85" s="9">
        <f t="shared" ref="HM85:HM92" si="882">HL85/HK85*1000</f>
        <v>1921.6194560965264</v>
      </c>
      <c r="HN85" s="12">
        <v>0</v>
      </c>
      <c r="HO85" s="4">
        <v>0</v>
      </c>
      <c r="HP85" s="9">
        <v>0</v>
      </c>
      <c r="HQ85" s="12">
        <v>0</v>
      </c>
      <c r="HR85" s="4">
        <v>0</v>
      </c>
      <c r="HS85" s="9">
        <v>0</v>
      </c>
      <c r="HT85" s="12">
        <v>0</v>
      </c>
      <c r="HU85" s="4">
        <v>0</v>
      </c>
      <c r="HV85" s="9">
        <v>0</v>
      </c>
      <c r="HW85" s="16">
        <v>0</v>
      </c>
      <c r="HX85" s="42">
        <v>0</v>
      </c>
      <c r="HY85" s="18">
        <v>0</v>
      </c>
      <c r="HZ85" s="16">
        <v>0</v>
      </c>
      <c r="IA85" s="42">
        <v>0</v>
      </c>
      <c r="IB85" s="18">
        <v>0</v>
      </c>
      <c r="IC85" s="12">
        <v>0</v>
      </c>
      <c r="ID85" s="4">
        <v>0</v>
      </c>
      <c r="IE85" s="9">
        <v>0</v>
      </c>
      <c r="IF85" s="12">
        <v>0</v>
      </c>
      <c r="IG85" s="4">
        <v>0</v>
      </c>
      <c r="IH85" s="9">
        <v>0</v>
      </c>
      <c r="II85" s="12"/>
      <c r="IJ85" s="4"/>
      <c r="IK85" s="9"/>
      <c r="IL85" s="12">
        <v>0</v>
      </c>
      <c r="IM85" s="4">
        <v>0</v>
      </c>
      <c r="IN85" s="9">
        <f t="shared" si="864"/>
        <v>0</v>
      </c>
      <c r="IO85" s="12">
        <v>0</v>
      </c>
      <c r="IP85" s="4">
        <v>0</v>
      </c>
      <c r="IQ85" s="9">
        <f t="shared" si="865"/>
        <v>0</v>
      </c>
      <c r="IR85" s="12">
        <v>0</v>
      </c>
      <c r="IS85" s="4">
        <v>0</v>
      </c>
      <c r="IT85" s="9">
        <f t="shared" si="866"/>
        <v>0</v>
      </c>
      <c r="IU85" s="12">
        <v>0</v>
      </c>
      <c r="IV85" s="4">
        <v>0</v>
      </c>
      <c r="IW85" s="9">
        <v>0</v>
      </c>
      <c r="IX85" s="12">
        <v>33</v>
      </c>
      <c r="IY85" s="4">
        <v>100</v>
      </c>
      <c r="IZ85" s="9">
        <f t="shared" ref="IZ85:IZ95" si="883">IY85/IX85*1000</f>
        <v>3030.3030303030305</v>
      </c>
      <c r="JA85" s="12">
        <v>0</v>
      </c>
      <c r="JB85" s="4">
        <v>0</v>
      </c>
      <c r="JC85" s="9">
        <v>0</v>
      </c>
      <c r="JD85" s="12"/>
      <c r="JE85" s="4"/>
      <c r="JF85" s="9"/>
      <c r="JG85" s="12">
        <v>0</v>
      </c>
      <c r="JH85" s="4">
        <v>0</v>
      </c>
      <c r="JI85" s="9">
        <v>0</v>
      </c>
      <c r="JJ85" s="12">
        <v>0</v>
      </c>
      <c r="JK85" s="4">
        <v>0</v>
      </c>
      <c r="JL85" s="9">
        <f t="shared" si="867"/>
        <v>0</v>
      </c>
      <c r="JM85" s="12"/>
      <c r="JN85" s="4"/>
      <c r="JO85" s="9"/>
      <c r="JP85" s="12">
        <v>0</v>
      </c>
      <c r="JQ85" s="4">
        <v>0</v>
      </c>
      <c r="JR85" s="9">
        <v>0</v>
      </c>
      <c r="JS85" s="12">
        <v>0</v>
      </c>
      <c r="JT85" s="4">
        <v>0</v>
      </c>
      <c r="JU85" s="9">
        <v>0</v>
      </c>
      <c r="JV85" s="12">
        <v>0</v>
      </c>
      <c r="JW85" s="4">
        <v>0</v>
      </c>
      <c r="JX85" s="9">
        <v>0</v>
      </c>
      <c r="JY85" s="12">
        <v>0</v>
      </c>
      <c r="JZ85" s="4">
        <v>0</v>
      </c>
      <c r="KA85" s="9">
        <v>0</v>
      </c>
      <c r="KB85" s="12">
        <v>0</v>
      </c>
      <c r="KC85" s="4">
        <v>0</v>
      </c>
      <c r="KD85" s="9">
        <v>0</v>
      </c>
      <c r="KE85" s="12">
        <v>5303</v>
      </c>
      <c r="KF85" s="4">
        <v>8831</v>
      </c>
      <c r="KG85" s="9">
        <f t="shared" si="868"/>
        <v>1665.2838016217236</v>
      </c>
      <c r="KH85" s="12">
        <v>0</v>
      </c>
      <c r="KI85" s="4">
        <v>0</v>
      </c>
      <c r="KJ85" s="9">
        <v>0</v>
      </c>
      <c r="KK85" s="12">
        <v>0</v>
      </c>
      <c r="KL85" s="4">
        <v>0</v>
      </c>
      <c r="KM85" s="9">
        <v>0</v>
      </c>
      <c r="KN85" s="12">
        <v>0</v>
      </c>
      <c r="KO85" s="4">
        <v>0</v>
      </c>
      <c r="KP85" s="9">
        <v>0</v>
      </c>
      <c r="KQ85" s="12">
        <v>3</v>
      </c>
      <c r="KR85" s="4">
        <v>36</v>
      </c>
      <c r="KS85" s="9">
        <f t="shared" ref="KS85" si="884">KR85/KQ85*1000</f>
        <v>12000</v>
      </c>
      <c r="KT85" s="12">
        <v>0</v>
      </c>
      <c r="KU85" s="4">
        <v>0</v>
      </c>
      <c r="KV85" s="9">
        <v>0</v>
      </c>
      <c r="KW85" s="12">
        <v>0</v>
      </c>
      <c r="KX85" s="4">
        <v>0</v>
      </c>
      <c r="KY85" s="9">
        <v>0</v>
      </c>
      <c r="KZ85" s="12">
        <v>0</v>
      </c>
      <c r="LA85" s="4">
        <v>0</v>
      </c>
      <c r="LB85" s="9">
        <v>0</v>
      </c>
      <c r="LC85" s="12">
        <v>0</v>
      </c>
      <c r="LD85" s="4">
        <v>0</v>
      </c>
      <c r="LE85" s="9">
        <v>0</v>
      </c>
      <c r="LF85" s="12">
        <v>0</v>
      </c>
      <c r="LG85" s="4">
        <v>0</v>
      </c>
      <c r="LH85" s="9">
        <f t="shared" si="869"/>
        <v>0</v>
      </c>
      <c r="LI85" s="12">
        <v>0</v>
      </c>
      <c r="LJ85" s="4">
        <v>0</v>
      </c>
      <c r="LK85" s="9">
        <v>0</v>
      </c>
      <c r="LL85" s="12">
        <v>0</v>
      </c>
      <c r="LM85" s="4">
        <v>0</v>
      </c>
      <c r="LN85" s="9">
        <v>0</v>
      </c>
      <c r="LO85" s="12">
        <v>0</v>
      </c>
      <c r="LP85" s="4">
        <v>0</v>
      </c>
      <c r="LQ85" s="9">
        <f t="shared" si="870"/>
        <v>0</v>
      </c>
      <c r="LR85" s="12">
        <v>0</v>
      </c>
      <c r="LS85" s="4">
        <v>0</v>
      </c>
      <c r="LT85" s="9">
        <v>0</v>
      </c>
      <c r="LU85" s="12">
        <v>0</v>
      </c>
      <c r="LV85" s="4">
        <v>0</v>
      </c>
      <c r="LW85" s="9">
        <v>0</v>
      </c>
      <c r="LX85" s="12">
        <v>0</v>
      </c>
      <c r="LY85" s="4">
        <v>0</v>
      </c>
      <c r="LZ85" s="9">
        <v>0</v>
      </c>
      <c r="MA85" s="12">
        <v>0</v>
      </c>
      <c r="MB85" s="4">
        <v>0</v>
      </c>
      <c r="MC85" s="9">
        <f t="shared" si="871"/>
        <v>0</v>
      </c>
      <c r="MD85" s="12">
        <v>0</v>
      </c>
      <c r="ME85" s="4">
        <v>0</v>
      </c>
      <c r="MF85" s="9">
        <v>0</v>
      </c>
      <c r="MG85" s="12">
        <v>0</v>
      </c>
      <c r="MH85" s="4">
        <v>0</v>
      </c>
      <c r="MI85" s="9">
        <v>0</v>
      </c>
      <c r="MJ85" s="12">
        <v>10</v>
      </c>
      <c r="MK85" s="4">
        <v>29</v>
      </c>
      <c r="ML85" s="9">
        <f t="shared" si="872"/>
        <v>2900</v>
      </c>
      <c r="MM85" s="12">
        <v>0</v>
      </c>
      <c r="MN85" s="4">
        <v>0</v>
      </c>
      <c r="MO85" s="9">
        <v>0</v>
      </c>
      <c r="MP85" s="12">
        <v>0</v>
      </c>
      <c r="MQ85" s="4">
        <v>0</v>
      </c>
      <c r="MR85" s="9">
        <v>0</v>
      </c>
      <c r="MS85" s="12">
        <v>0</v>
      </c>
      <c r="MT85" s="4">
        <v>0</v>
      </c>
      <c r="MU85" s="9">
        <v>0</v>
      </c>
      <c r="MV85" s="12">
        <v>0</v>
      </c>
      <c r="MW85" s="4">
        <v>0</v>
      </c>
      <c r="MX85" s="9">
        <v>0</v>
      </c>
      <c r="MY85" s="12">
        <v>0</v>
      </c>
      <c r="MZ85" s="4">
        <v>0</v>
      </c>
      <c r="NA85" s="9">
        <v>0</v>
      </c>
      <c r="NB85" s="12">
        <v>0</v>
      </c>
      <c r="NC85" s="4">
        <v>0</v>
      </c>
      <c r="ND85" s="9">
        <v>0</v>
      </c>
      <c r="NE85" s="12">
        <v>0</v>
      </c>
      <c r="NF85" s="4">
        <v>0</v>
      </c>
      <c r="NG85" s="9">
        <v>0</v>
      </c>
      <c r="NH85" s="12">
        <v>0</v>
      </c>
      <c r="NI85" s="4">
        <v>0</v>
      </c>
      <c r="NJ85" s="9">
        <v>0</v>
      </c>
      <c r="NK85" s="12"/>
      <c r="NL85" s="4"/>
      <c r="NM85" s="9"/>
      <c r="NN85" s="12"/>
      <c r="NO85" s="4"/>
      <c r="NP85" s="9"/>
      <c r="NQ85" s="12">
        <v>0</v>
      </c>
      <c r="NR85" s="4">
        <v>0</v>
      </c>
      <c r="NS85" s="9">
        <v>0</v>
      </c>
      <c r="NT85" s="12"/>
      <c r="NU85" s="221"/>
      <c r="NV85" s="9"/>
      <c r="NW85" s="12">
        <v>0</v>
      </c>
      <c r="NX85" s="4">
        <v>0</v>
      </c>
      <c r="NY85" s="9">
        <v>0</v>
      </c>
      <c r="NZ85" s="12">
        <v>0</v>
      </c>
      <c r="OA85" s="4">
        <v>0</v>
      </c>
      <c r="OB85" s="9">
        <v>0</v>
      </c>
      <c r="OC85" s="12">
        <v>0</v>
      </c>
      <c r="OD85" s="4">
        <v>0</v>
      </c>
      <c r="OE85" s="9">
        <v>0</v>
      </c>
      <c r="OF85" s="12">
        <v>15</v>
      </c>
      <c r="OG85" s="4">
        <v>83</v>
      </c>
      <c r="OH85" s="9">
        <f t="shared" ref="OH85:OH89" si="885">OG85/OF85*1000</f>
        <v>5533.333333333333</v>
      </c>
      <c r="OI85" s="12">
        <v>0</v>
      </c>
      <c r="OJ85" s="4">
        <v>0</v>
      </c>
      <c r="OK85" s="9">
        <v>0</v>
      </c>
      <c r="OL85" s="12">
        <v>0</v>
      </c>
      <c r="OM85" s="4">
        <v>0</v>
      </c>
      <c r="ON85" s="9">
        <v>0</v>
      </c>
      <c r="OO85" s="12">
        <v>0</v>
      </c>
      <c r="OP85" s="4">
        <v>0</v>
      </c>
      <c r="OQ85" s="9">
        <v>0</v>
      </c>
      <c r="OR85" s="12">
        <v>0</v>
      </c>
      <c r="OS85" s="4">
        <v>0</v>
      </c>
      <c r="OT85" s="9">
        <v>0</v>
      </c>
      <c r="OU85" s="12">
        <v>0</v>
      </c>
      <c r="OV85" s="4">
        <v>0</v>
      </c>
      <c r="OW85" s="9">
        <v>0</v>
      </c>
      <c r="OX85" s="12">
        <v>1</v>
      </c>
      <c r="OY85" s="4">
        <v>4</v>
      </c>
      <c r="OZ85" s="9">
        <f t="shared" ref="OZ85" si="886">OY85/OX85*1000</f>
        <v>4000</v>
      </c>
      <c r="PA85" s="12">
        <v>43</v>
      </c>
      <c r="PB85" s="4">
        <v>233</v>
      </c>
      <c r="PC85" s="9">
        <f t="shared" si="874"/>
        <v>5418.6046511627901</v>
      </c>
      <c r="PD85" s="12">
        <v>0</v>
      </c>
      <c r="PE85" s="4">
        <v>0</v>
      </c>
      <c r="PF85" s="9">
        <v>0</v>
      </c>
      <c r="PG85" s="12">
        <v>0</v>
      </c>
      <c r="PH85" s="4">
        <v>0</v>
      </c>
      <c r="PI85" s="9">
        <v>0</v>
      </c>
      <c r="PJ85" s="12">
        <v>0</v>
      </c>
      <c r="PK85" s="4">
        <v>0</v>
      </c>
      <c r="PL85" s="9">
        <f t="shared" si="875"/>
        <v>0</v>
      </c>
      <c r="PM85" s="12">
        <v>0</v>
      </c>
      <c r="PN85" s="4">
        <v>0</v>
      </c>
      <c r="PO85" s="9">
        <f t="shared" si="876"/>
        <v>0</v>
      </c>
      <c r="PP85" s="12">
        <v>0</v>
      </c>
      <c r="PQ85" s="4">
        <v>0</v>
      </c>
      <c r="PR85" s="9">
        <v>0</v>
      </c>
      <c r="PS85" s="12">
        <v>0</v>
      </c>
      <c r="PT85" s="4">
        <v>0</v>
      </c>
      <c r="PU85" s="9">
        <v>0</v>
      </c>
      <c r="PV85" s="12">
        <v>0</v>
      </c>
      <c r="PW85" s="4">
        <v>1</v>
      </c>
      <c r="PX85" s="9">
        <v>0</v>
      </c>
      <c r="PY85" s="12">
        <v>0</v>
      </c>
      <c r="PZ85" s="4">
        <v>1</v>
      </c>
      <c r="QA85" s="9">
        <v>0</v>
      </c>
      <c r="QB85" s="12">
        <v>1</v>
      </c>
      <c r="QC85" s="4">
        <v>1</v>
      </c>
      <c r="QD85" s="9">
        <f t="shared" ref="QD85" si="887">QC85/QB85*1000</f>
        <v>1000</v>
      </c>
      <c r="QE85" s="12">
        <v>0</v>
      </c>
      <c r="QF85" s="4">
        <v>1</v>
      </c>
      <c r="QG85" s="9">
        <v>0</v>
      </c>
      <c r="QH85" s="12">
        <v>0</v>
      </c>
      <c r="QI85" s="4">
        <v>0</v>
      </c>
      <c r="QJ85" s="9">
        <v>0</v>
      </c>
      <c r="QK85" s="12">
        <v>0</v>
      </c>
      <c r="QL85" s="4">
        <v>0</v>
      </c>
      <c r="QM85" s="9">
        <v>0</v>
      </c>
      <c r="QN85" s="12">
        <v>0</v>
      </c>
      <c r="QO85" s="4">
        <v>0</v>
      </c>
      <c r="QP85" s="9">
        <v>0</v>
      </c>
      <c r="QQ85" s="12">
        <v>0</v>
      </c>
      <c r="QR85" s="4">
        <v>0</v>
      </c>
      <c r="QS85" s="9">
        <v>0</v>
      </c>
      <c r="QT85" s="12">
        <v>43</v>
      </c>
      <c r="QU85" s="4">
        <v>142</v>
      </c>
      <c r="QV85" s="9">
        <f t="shared" si="878"/>
        <v>3302.3255813953488</v>
      </c>
      <c r="QW85" s="12">
        <v>14116</v>
      </c>
      <c r="QX85" s="4">
        <v>25392</v>
      </c>
      <c r="QY85" s="9">
        <f t="shared" si="879"/>
        <v>1798.8098611504674</v>
      </c>
      <c r="QZ85" s="12">
        <f t="shared" si="715"/>
        <v>83484</v>
      </c>
      <c r="RA85" s="9">
        <f t="shared" si="716"/>
        <v>161095</v>
      </c>
    </row>
    <row r="86" spans="1:469" x14ac:dyDescent="0.3">
      <c r="A86" s="98">
        <v>2010</v>
      </c>
      <c r="B86" s="94" t="s">
        <v>4</v>
      </c>
      <c r="C86" s="12">
        <v>0</v>
      </c>
      <c r="D86" s="4">
        <v>0</v>
      </c>
      <c r="E86" s="9">
        <f t="shared" si="856"/>
        <v>0</v>
      </c>
      <c r="F86" s="12">
        <v>0</v>
      </c>
      <c r="G86" s="4">
        <v>0</v>
      </c>
      <c r="H86" s="9">
        <v>0</v>
      </c>
      <c r="I86" s="12">
        <v>0</v>
      </c>
      <c r="J86" s="4">
        <v>0</v>
      </c>
      <c r="K86" s="9">
        <v>0</v>
      </c>
      <c r="L86" s="12"/>
      <c r="M86" s="4"/>
      <c r="N86" s="9"/>
      <c r="O86" s="12">
        <v>0</v>
      </c>
      <c r="P86" s="4">
        <v>0</v>
      </c>
      <c r="Q86" s="9">
        <v>0</v>
      </c>
      <c r="R86" s="12">
        <v>108</v>
      </c>
      <c r="S86" s="4">
        <v>258</v>
      </c>
      <c r="T86" s="9">
        <f t="shared" ref="T86:T94" si="888">S86/R86*1000</f>
        <v>2388.8888888888887</v>
      </c>
      <c r="U86" s="12"/>
      <c r="V86" s="4"/>
      <c r="W86" s="9"/>
      <c r="X86" s="12">
        <v>0</v>
      </c>
      <c r="Y86" s="4">
        <v>0</v>
      </c>
      <c r="Z86" s="9">
        <v>0</v>
      </c>
      <c r="AA86" s="12">
        <v>0</v>
      </c>
      <c r="AB86" s="4">
        <v>0</v>
      </c>
      <c r="AC86" s="9">
        <v>0</v>
      </c>
      <c r="AD86" s="12">
        <v>0</v>
      </c>
      <c r="AE86" s="4">
        <v>4</v>
      </c>
      <c r="AF86" s="9">
        <v>0</v>
      </c>
      <c r="AG86" s="12">
        <v>0</v>
      </c>
      <c r="AH86" s="4">
        <v>0</v>
      </c>
      <c r="AI86" s="9">
        <v>0</v>
      </c>
      <c r="AJ86" s="12">
        <v>0</v>
      </c>
      <c r="AK86" s="4">
        <v>0</v>
      </c>
      <c r="AL86" s="9">
        <v>0</v>
      </c>
      <c r="AM86" s="12">
        <v>24</v>
      </c>
      <c r="AN86" s="4">
        <v>139</v>
      </c>
      <c r="AO86" s="9">
        <f t="shared" ref="AO86:AO94" si="889">AN86/AM86*1000</f>
        <v>5791.666666666667</v>
      </c>
      <c r="AP86" s="12">
        <v>0</v>
      </c>
      <c r="AQ86" s="4">
        <v>0</v>
      </c>
      <c r="AR86" s="9">
        <f t="shared" si="857"/>
        <v>0</v>
      </c>
      <c r="AS86" s="12">
        <v>0</v>
      </c>
      <c r="AT86" s="4">
        <v>0</v>
      </c>
      <c r="AU86" s="9">
        <f t="shared" si="858"/>
        <v>0</v>
      </c>
      <c r="AV86" s="12">
        <v>0</v>
      </c>
      <c r="AW86" s="4">
        <v>0</v>
      </c>
      <c r="AX86" s="9">
        <v>0</v>
      </c>
      <c r="AY86" s="12">
        <v>0</v>
      </c>
      <c r="AZ86" s="4">
        <v>0</v>
      </c>
      <c r="BA86" s="9">
        <v>0</v>
      </c>
      <c r="BB86" s="12"/>
      <c r="BC86" s="4"/>
      <c r="BD86" s="9"/>
      <c r="BE86" s="12">
        <v>0</v>
      </c>
      <c r="BF86" s="4">
        <v>0</v>
      </c>
      <c r="BG86" s="9">
        <v>0</v>
      </c>
      <c r="BH86" s="12"/>
      <c r="BI86" s="4"/>
      <c r="BJ86" s="9"/>
      <c r="BK86" s="12">
        <v>0</v>
      </c>
      <c r="BL86" s="4">
        <v>0</v>
      </c>
      <c r="BM86" s="9">
        <v>0</v>
      </c>
      <c r="BN86" s="12">
        <v>0</v>
      </c>
      <c r="BO86" s="4">
        <v>0</v>
      </c>
      <c r="BP86" s="9">
        <v>0</v>
      </c>
      <c r="BQ86" s="12">
        <v>0</v>
      </c>
      <c r="BR86" s="4">
        <v>0</v>
      </c>
      <c r="BS86" s="9">
        <v>0</v>
      </c>
      <c r="BT86" s="12">
        <v>0</v>
      </c>
      <c r="BU86" s="4">
        <v>0</v>
      </c>
      <c r="BV86" s="9">
        <v>0</v>
      </c>
      <c r="BW86" s="12">
        <v>0</v>
      </c>
      <c r="BX86" s="4">
        <v>0</v>
      </c>
      <c r="BY86" s="9">
        <v>0</v>
      </c>
      <c r="BZ86" s="12">
        <v>0</v>
      </c>
      <c r="CA86" s="4">
        <v>0</v>
      </c>
      <c r="CB86" s="9">
        <v>0</v>
      </c>
      <c r="CC86" s="12">
        <v>0</v>
      </c>
      <c r="CD86" s="4">
        <v>0</v>
      </c>
      <c r="CE86" s="9">
        <v>0</v>
      </c>
      <c r="CF86" s="12">
        <v>0</v>
      </c>
      <c r="CG86" s="4">
        <v>0</v>
      </c>
      <c r="CH86" s="9">
        <v>0</v>
      </c>
      <c r="CI86" s="12">
        <v>0</v>
      </c>
      <c r="CJ86" s="4">
        <v>0</v>
      </c>
      <c r="CK86" s="9">
        <f t="shared" si="859"/>
        <v>0</v>
      </c>
      <c r="CL86" s="12">
        <v>0</v>
      </c>
      <c r="CM86" s="4">
        <v>0</v>
      </c>
      <c r="CN86" s="9">
        <v>0</v>
      </c>
      <c r="CO86" s="12">
        <v>0</v>
      </c>
      <c r="CP86" s="4">
        <v>0</v>
      </c>
      <c r="CQ86" s="9">
        <v>0</v>
      </c>
      <c r="CR86" s="12">
        <v>0</v>
      </c>
      <c r="CS86" s="4">
        <v>0</v>
      </c>
      <c r="CT86" s="9">
        <v>0</v>
      </c>
      <c r="CU86" s="12">
        <v>0</v>
      </c>
      <c r="CV86" s="4">
        <v>0</v>
      </c>
      <c r="CW86" s="9">
        <v>0</v>
      </c>
      <c r="CX86" s="12">
        <v>7</v>
      </c>
      <c r="CY86" s="4">
        <v>137</v>
      </c>
      <c r="CZ86" s="9">
        <f t="shared" si="880"/>
        <v>19571.428571428572</v>
      </c>
      <c r="DA86" s="12">
        <v>0</v>
      </c>
      <c r="DB86" s="4">
        <v>0</v>
      </c>
      <c r="DC86" s="9">
        <v>0</v>
      </c>
      <c r="DD86" s="12">
        <v>0</v>
      </c>
      <c r="DE86" s="4">
        <v>0</v>
      </c>
      <c r="DF86" s="9">
        <f t="shared" si="860"/>
        <v>0</v>
      </c>
      <c r="DG86" s="12">
        <v>0</v>
      </c>
      <c r="DH86" s="4">
        <v>0</v>
      </c>
      <c r="DI86" s="9">
        <v>0</v>
      </c>
      <c r="DJ86" s="12">
        <v>0</v>
      </c>
      <c r="DK86" s="4">
        <v>0</v>
      </c>
      <c r="DL86" s="9">
        <v>0</v>
      </c>
      <c r="DM86" s="12">
        <v>0</v>
      </c>
      <c r="DN86" s="4">
        <v>0</v>
      </c>
      <c r="DO86" s="9">
        <f t="shared" si="861"/>
        <v>0</v>
      </c>
      <c r="DP86" s="12">
        <v>0</v>
      </c>
      <c r="DQ86" s="4">
        <v>0</v>
      </c>
      <c r="DR86" s="9">
        <v>0</v>
      </c>
      <c r="DS86" s="12">
        <v>0</v>
      </c>
      <c r="DT86" s="4">
        <v>0</v>
      </c>
      <c r="DU86" s="9">
        <v>0</v>
      </c>
      <c r="DV86" s="12">
        <v>0</v>
      </c>
      <c r="DW86" s="4">
        <v>0</v>
      </c>
      <c r="DX86" s="9">
        <v>0</v>
      </c>
      <c r="DY86" s="12">
        <v>0</v>
      </c>
      <c r="DZ86" s="4">
        <v>0</v>
      </c>
      <c r="EA86" s="9">
        <v>0</v>
      </c>
      <c r="EB86" s="12"/>
      <c r="EC86" s="4"/>
      <c r="ED86" s="9"/>
      <c r="EE86" s="12">
        <v>0</v>
      </c>
      <c r="EF86" s="4">
        <v>0</v>
      </c>
      <c r="EG86" s="9">
        <v>0</v>
      </c>
      <c r="EH86" s="12">
        <v>0</v>
      </c>
      <c r="EI86" s="4">
        <v>0</v>
      </c>
      <c r="EJ86" s="9">
        <v>0</v>
      </c>
      <c r="EK86" s="12">
        <v>5</v>
      </c>
      <c r="EL86" s="4">
        <v>1414</v>
      </c>
      <c r="EM86" s="9">
        <f t="shared" si="881"/>
        <v>282800</v>
      </c>
      <c r="EN86" s="12">
        <v>0</v>
      </c>
      <c r="EO86" s="4">
        <v>0</v>
      </c>
      <c r="EP86" s="9">
        <v>0</v>
      </c>
      <c r="EQ86" s="12">
        <v>0</v>
      </c>
      <c r="ER86" s="4">
        <v>0</v>
      </c>
      <c r="ES86" s="9">
        <v>0</v>
      </c>
      <c r="ET86" s="12">
        <v>0</v>
      </c>
      <c r="EU86" s="4">
        <v>0</v>
      </c>
      <c r="EV86" s="9">
        <v>0</v>
      </c>
      <c r="EW86" s="12">
        <v>0</v>
      </c>
      <c r="EX86" s="4">
        <v>0</v>
      </c>
      <c r="EY86" s="9">
        <v>0</v>
      </c>
      <c r="EZ86" s="12">
        <v>0</v>
      </c>
      <c r="FA86" s="4">
        <v>0</v>
      </c>
      <c r="FB86" s="9">
        <v>0</v>
      </c>
      <c r="FC86" s="12">
        <v>0</v>
      </c>
      <c r="FD86" s="4">
        <v>0</v>
      </c>
      <c r="FE86" s="9">
        <v>0</v>
      </c>
      <c r="FF86" s="12">
        <v>0</v>
      </c>
      <c r="FG86" s="4">
        <v>0</v>
      </c>
      <c r="FH86" s="9">
        <v>0</v>
      </c>
      <c r="FI86" s="12">
        <v>0</v>
      </c>
      <c r="FJ86" s="4">
        <v>0</v>
      </c>
      <c r="FK86" s="9">
        <v>0</v>
      </c>
      <c r="FL86" s="12">
        <v>30</v>
      </c>
      <c r="FM86" s="4">
        <v>52</v>
      </c>
      <c r="FN86" s="9">
        <f t="shared" ref="FN86" si="890">FM86/FL86*1000</f>
        <v>1733.3333333333335</v>
      </c>
      <c r="FO86" s="12">
        <v>0</v>
      </c>
      <c r="FP86" s="4">
        <v>0</v>
      </c>
      <c r="FQ86" s="9">
        <v>0</v>
      </c>
      <c r="FR86" s="12">
        <v>0</v>
      </c>
      <c r="FS86" s="4">
        <v>0</v>
      </c>
      <c r="FT86" s="9">
        <v>0</v>
      </c>
      <c r="FU86" s="12">
        <v>0</v>
      </c>
      <c r="FV86" s="4">
        <v>0</v>
      </c>
      <c r="FW86" s="9">
        <f t="shared" si="862"/>
        <v>0</v>
      </c>
      <c r="FX86" s="12">
        <v>0</v>
      </c>
      <c r="FY86" s="4">
        <v>0</v>
      </c>
      <c r="FZ86" s="9">
        <v>0</v>
      </c>
      <c r="GA86" s="12">
        <v>0</v>
      </c>
      <c r="GB86" s="4">
        <v>0</v>
      </c>
      <c r="GC86" s="9">
        <f t="shared" si="863"/>
        <v>0</v>
      </c>
      <c r="GD86" s="12">
        <v>0</v>
      </c>
      <c r="GE86" s="4">
        <v>0</v>
      </c>
      <c r="GF86" s="9">
        <v>0</v>
      </c>
      <c r="GG86" s="12">
        <v>0</v>
      </c>
      <c r="GH86" s="4">
        <v>0</v>
      </c>
      <c r="GI86" s="9">
        <v>0</v>
      </c>
      <c r="GJ86" s="12">
        <v>0</v>
      </c>
      <c r="GK86" s="4">
        <v>0</v>
      </c>
      <c r="GL86" s="9">
        <v>0</v>
      </c>
      <c r="GM86" s="12">
        <v>0</v>
      </c>
      <c r="GN86" s="4">
        <v>0</v>
      </c>
      <c r="GO86" s="9">
        <v>0</v>
      </c>
      <c r="GP86" s="12">
        <v>0</v>
      </c>
      <c r="GQ86" s="4">
        <v>0</v>
      </c>
      <c r="GR86" s="9">
        <v>0</v>
      </c>
      <c r="GS86" s="12">
        <v>0</v>
      </c>
      <c r="GT86" s="4">
        <v>0</v>
      </c>
      <c r="GU86" s="9">
        <v>0</v>
      </c>
      <c r="GV86" s="12">
        <v>0</v>
      </c>
      <c r="GW86" s="4">
        <v>0</v>
      </c>
      <c r="GX86" s="9">
        <v>0</v>
      </c>
      <c r="GY86" s="12">
        <v>0</v>
      </c>
      <c r="GZ86" s="4">
        <v>0</v>
      </c>
      <c r="HA86" s="9">
        <v>0</v>
      </c>
      <c r="HB86" s="12">
        <v>0</v>
      </c>
      <c r="HC86" s="4">
        <v>0</v>
      </c>
      <c r="HD86" s="9">
        <v>0</v>
      </c>
      <c r="HE86" s="12">
        <v>0</v>
      </c>
      <c r="HF86" s="4">
        <v>0</v>
      </c>
      <c r="HG86" s="9">
        <v>0</v>
      </c>
      <c r="HH86" s="12">
        <v>0</v>
      </c>
      <c r="HI86" s="4">
        <v>0</v>
      </c>
      <c r="HJ86" s="9">
        <v>0</v>
      </c>
      <c r="HK86" s="12">
        <v>44183</v>
      </c>
      <c r="HL86" s="4">
        <v>76521</v>
      </c>
      <c r="HM86" s="9">
        <f t="shared" si="882"/>
        <v>1731.9104633003644</v>
      </c>
      <c r="HN86" s="12">
        <v>0</v>
      </c>
      <c r="HO86" s="4">
        <v>0</v>
      </c>
      <c r="HP86" s="9">
        <v>0</v>
      </c>
      <c r="HQ86" s="12">
        <v>0</v>
      </c>
      <c r="HR86" s="4">
        <v>0</v>
      </c>
      <c r="HS86" s="9">
        <v>0</v>
      </c>
      <c r="HT86" s="12">
        <v>0</v>
      </c>
      <c r="HU86" s="4">
        <v>0</v>
      </c>
      <c r="HV86" s="9">
        <v>0</v>
      </c>
      <c r="HW86" s="12">
        <v>0</v>
      </c>
      <c r="HX86" s="4">
        <v>0</v>
      </c>
      <c r="HY86" s="9">
        <v>0</v>
      </c>
      <c r="HZ86" s="12">
        <v>0</v>
      </c>
      <c r="IA86" s="4">
        <v>0</v>
      </c>
      <c r="IB86" s="9">
        <v>0</v>
      </c>
      <c r="IC86" s="12">
        <v>0</v>
      </c>
      <c r="ID86" s="4">
        <v>0</v>
      </c>
      <c r="IE86" s="9">
        <v>0</v>
      </c>
      <c r="IF86" s="12">
        <v>0</v>
      </c>
      <c r="IG86" s="4">
        <v>0</v>
      </c>
      <c r="IH86" s="9">
        <v>0</v>
      </c>
      <c r="II86" s="12"/>
      <c r="IJ86" s="4"/>
      <c r="IK86" s="9"/>
      <c r="IL86" s="12">
        <v>0</v>
      </c>
      <c r="IM86" s="4">
        <v>0</v>
      </c>
      <c r="IN86" s="9">
        <f t="shared" si="864"/>
        <v>0</v>
      </c>
      <c r="IO86" s="12">
        <v>0</v>
      </c>
      <c r="IP86" s="4">
        <v>0</v>
      </c>
      <c r="IQ86" s="9">
        <f t="shared" si="865"/>
        <v>0</v>
      </c>
      <c r="IR86" s="12">
        <v>0</v>
      </c>
      <c r="IS86" s="4">
        <v>0</v>
      </c>
      <c r="IT86" s="9">
        <f t="shared" si="866"/>
        <v>0</v>
      </c>
      <c r="IU86" s="12">
        <v>362</v>
      </c>
      <c r="IV86" s="4">
        <v>633</v>
      </c>
      <c r="IW86" s="9">
        <f t="shared" ref="IW86:IW95" si="891">IV86/IU86*1000</f>
        <v>1748.6187845303866</v>
      </c>
      <c r="IX86" s="12">
        <v>3</v>
      </c>
      <c r="IY86" s="4">
        <v>24</v>
      </c>
      <c r="IZ86" s="9">
        <f t="shared" si="883"/>
        <v>8000</v>
      </c>
      <c r="JA86" s="12">
        <v>0</v>
      </c>
      <c r="JB86" s="4">
        <v>0</v>
      </c>
      <c r="JC86" s="9">
        <v>0</v>
      </c>
      <c r="JD86" s="12"/>
      <c r="JE86" s="4"/>
      <c r="JF86" s="9"/>
      <c r="JG86" s="12">
        <v>0</v>
      </c>
      <c r="JH86" s="4">
        <v>0</v>
      </c>
      <c r="JI86" s="9">
        <v>0</v>
      </c>
      <c r="JJ86" s="12">
        <v>0</v>
      </c>
      <c r="JK86" s="4">
        <v>0</v>
      </c>
      <c r="JL86" s="9">
        <f t="shared" si="867"/>
        <v>0</v>
      </c>
      <c r="JM86" s="12"/>
      <c r="JN86" s="4"/>
      <c r="JO86" s="9"/>
      <c r="JP86" s="12">
        <v>0</v>
      </c>
      <c r="JQ86" s="4">
        <v>0</v>
      </c>
      <c r="JR86" s="9">
        <v>0</v>
      </c>
      <c r="JS86" s="12">
        <v>0</v>
      </c>
      <c r="JT86" s="4">
        <v>0</v>
      </c>
      <c r="JU86" s="9">
        <v>0</v>
      </c>
      <c r="JV86" s="12">
        <v>0</v>
      </c>
      <c r="JW86" s="4">
        <v>0</v>
      </c>
      <c r="JX86" s="9">
        <v>0</v>
      </c>
      <c r="JY86" s="12">
        <v>0</v>
      </c>
      <c r="JZ86" s="4">
        <v>0</v>
      </c>
      <c r="KA86" s="9">
        <v>0</v>
      </c>
      <c r="KB86" s="12">
        <v>0</v>
      </c>
      <c r="KC86" s="4">
        <v>0</v>
      </c>
      <c r="KD86" s="9">
        <v>0</v>
      </c>
      <c r="KE86" s="12">
        <v>3886</v>
      </c>
      <c r="KF86" s="4">
        <v>4539</v>
      </c>
      <c r="KG86" s="9">
        <f t="shared" si="868"/>
        <v>1168.0391147709727</v>
      </c>
      <c r="KH86" s="12">
        <v>0</v>
      </c>
      <c r="KI86" s="4">
        <v>0</v>
      </c>
      <c r="KJ86" s="9">
        <v>0</v>
      </c>
      <c r="KK86" s="12">
        <v>0</v>
      </c>
      <c r="KL86" s="4">
        <v>0</v>
      </c>
      <c r="KM86" s="9">
        <v>0</v>
      </c>
      <c r="KN86" s="12">
        <v>0</v>
      </c>
      <c r="KO86" s="4">
        <v>0</v>
      </c>
      <c r="KP86" s="9">
        <v>0</v>
      </c>
      <c r="KQ86" s="12">
        <v>0</v>
      </c>
      <c r="KR86" s="4">
        <v>0</v>
      </c>
      <c r="KS86" s="9">
        <v>0</v>
      </c>
      <c r="KT86" s="12">
        <v>0</v>
      </c>
      <c r="KU86" s="4">
        <v>0</v>
      </c>
      <c r="KV86" s="9">
        <v>0</v>
      </c>
      <c r="KW86" s="12">
        <v>0</v>
      </c>
      <c r="KX86" s="4">
        <v>0</v>
      </c>
      <c r="KY86" s="9">
        <v>0</v>
      </c>
      <c r="KZ86" s="12">
        <v>0</v>
      </c>
      <c r="LA86" s="4">
        <v>0</v>
      </c>
      <c r="LB86" s="9">
        <v>0</v>
      </c>
      <c r="LC86" s="12">
        <v>0</v>
      </c>
      <c r="LD86" s="4">
        <v>0</v>
      </c>
      <c r="LE86" s="9">
        <v>0</v>
      </c>
      <c r="LF86" s="12">
        <v>0</v>
      </c>
      <c r="LG86" s="4">
        <v>0</v>
      </c>
      <c r="LH86" s="9">
        <f t="shared" si="869"/>
        <v>0</v>
      </c>
      <c r="LI86" s="12">
        <v>0</v>
      </c>
      <c r="LJ86" s="4">
        <v>0</v>
      </c>
      <c r="LK86" s="9">
        <v>0</v>
      </c>
      <c r="LL86" s="12">
        <v>0</v>
      </c>
      <c r="LM86" s="4">
        <v>0</v>
      </c>
      <c r="LN86" s="9">
        <v>0</v>
      </c>
      <c r="LO86" s="12">
        <v>0</v>
      </c>
      <c r="LP86" s="4">
        <v>0</v>
      </c>
      <c r="LQ86" s="9">
        <f t="shared" si="870"/>
        <v>0</v>
      </c>
      <c r="LR86" s="12">
        <v>0</v>
      </c>
      <c r="LS86" s="4">
        <v>0</v>
      </c>
      <c r="LT86" s="9">
        <v>0</v>
      </c>
      <c r="LU86" s="12">
        <v>0</v>
      </c>
      <c r="LV86" s="4">
        <v>0</v>
      </c>
      <c r="LW86" s="9">
        <v>0</v>
      </c>
      <c r="LX86" s="12">
        <v>0</v>
      </c>
      <c r="LY86" s="4">
        <v>0</v>
      </c>
      <c r="LZ86" s="9">
        <v>0</v>
      </c>
      <c r="MA86" s="12">
        <v>0</v>
      </c>
      <c r="MB86" s="4">
        <v>0</v>
      </c>
      <c r="MC86" s="9">
        <f t="shared" si="871"/>
        <v>0</v>
      </c>
      <c r="MD86" s="12">
        <v>0</v>
      </c>
      <c r="ME86" s="4">
        <v>0</v>
      </c>
      <c r="MF86" s="9">
        <v>0</v>
      </c>
      <c r="MG86" s="12">
        <v>0</v>
      </c>
      <c r="MH86" s="4">
        <v>0</v>
      </c>
      <c r="MI86" s="9">
        <v>0</v>
      </c>
      <c r="MJ86" s="12">
        <v>0</v>
      </c>
      <c r="MK86" s="4">
        <v>0</v>
      </c>
      <c r="ML86" s="9">
        <v>0</v>
      </c>
      <c r="MM86" s="12">
        <v>0</v>
      </c>
      <c r="MN86" s="4">
        <v>0</v>
      </c>
      <c r="MO86" s="9">
        <v>0</v>
      </c>
      <c r="MP86" s="12">
        <v>0</v>
      </c>
      <c r="MQ86" s="4">
        <v>0</v>
      </c>
      <c r="MR86" s="9">
        <v>0</v>
      </c>
      <c r="MS86" s="12">
        <v>0</v>
      </c>
      <c r="MT86" s="4">
        <v>0</v>
      </c>
      <c r="MU86" s="9">
        <v>0</v>
      </c>
      <c r="MV86" s="12">
        <v>0</v>
      </c>
      <c r="MW86" s="4">
        <v>0</v>
      </c>
      <c r="MX86" s="9">
        <v>0</v>
      </c>
      <c r="MY86" s="12">
        <v>0</v>
      </c>
      <c r="MZ86" s="4">
        <v>0</v>
      </c>
      <c r="NA86" s="9">
        <v>0</v>
      </c>
      <c r="NB86" s="12">
        <v>0</v>
      </c>
      <c r="NC86" s="4">
        <v>0</v>
      </c>
      <c r="ND86" s="9">
        <v>0</v>
      </c>
      <c r="NE86" s="12">
        <v>0</v>
      </c>
      <c r="NF86" s="4">
        <v>0</v>
      </c>
      <c r="NG86" s="9">
        <v>0</v>
      </c>
      <c r="NH86" s="12">
        <v>0</v>
      </c>
      <c r="NI86" s="4">
        <v>0</v>
      </c>
      <c r="NJ86" s="9">
        <v>0</v>
      </c>
      <c r="NK86" s="12"/>
      <c r="NL86" s="4"/>
      <c r="NM86" s="9"/>
      <c r="NN86" s="12"/>
      <c r="NO86" s="4"/>
      <c r="NP86" s="9"/>
      <c r="NQ86" s="12">
        <v>0</v>
      </c>
      <c r="NR86" s="4">
        <v>0</v>
      </c>
      <c r="NS86" s="9">
        <v>0</v>
      </c>
      <c r="NT86" s="12"/>
      <c r="NU86" s="221"/>
      <c r="NV86" s="9"/>
      <c r="NW86" s="12">
        <v>0</v>
      </c>
      <c r="NX86" s="4">
        <v>0</v>
      </c>
      <c r="NY86" s="9">
        <v>0</v>
      </c>
      <c r="NZ86" s="12">
        <v>0</v>
      </c>
      <c r="OA86" s="4">
        <v>0</v>
      </c>
      <c r="OB86" s="9">
        <v>0</v>
      </c>
      <c r="OC86" s="12">
        <v>0</v>
      </c>
      <c r="OD86" s="4">
        <v>0</v>
      </c>
      <c r="OE86" s="9">
        <v>0</v>
      </c>
      <c r="OF86" s="12">
        <v>0</v>
      </c>
      <c r="OG86" s="4">
        <v>0</v>
      </c>
      <c r="OH86" s="9">
        <v>0</v>
      </c>
      <c r="OI86" s="12">
        <v>0</v>
      </c>
      <c r="OJ86" s="4">
        <v>0</v>
      </c>
      <c r="OK86" s="9">
        <v>0</v>
      </c>
      <c r="OL86" s="12">
        <v>0</v>
      </c>
      <c r="OM86" s="4">
        <v>0</v>
      </c>
      <c r="ON86" s="9">
        <v>0</v>
      </c>
      <c r="OO86" s="12">
        <v>0</v>
      </c>
      <c r="OP86" s="4">
        <v>0</v>
      </c>
      <c r="OQ86" s="9">
        <v>0</v>
      </c>
      <c r="OR86" s="12">
        <v>0</v>
      </c>
      <c r="OS86" s="4">
        <v>0</v>
      </c>
      <c r="OT86" s="9">
        <v>0</v>
      </c>
      <c r="OU86" s="12">
        <v>0</v>
      </c>
      <c r="OV86" s="4">
        <v>0</v>
      </c>
      <c r="OW86" s="9">
        <v>0</v>
      </c>
      <c r="OX86" s="12">
        <v>0</v>
      </c>
      <c r="OY86" s="4">
        <v>5</v>
      </c>
      <c r="OZ86" s="9">
        <v>0</v>
      </c>
      <c r="PA86" s="12">
        <v>193</v>
      </c>
      <c r="PB86" s="4">
        <v>1080</v>
      </c>
      <c r="PC86" s="9">
        <f t="shared" si="874"/>
        <v>5595.8549222797928</v>
      </c>
      <c r="PD86" s="12">
        <v>0</v>
      </c>
      <c r="PE86" s="4">
        <v>0</v>
      </c>
      <c r="PF86" s="9">
        <v>0</v>
      </c>
      <c r="PG86" s="12">
        <v>0</v>
      </c>
      <c r="PH86" s="4">
        <v>0</v>
      </c>
      <c r="PI86" s="9">
        <v>0</v>
      </c>
      <c r="PJ86" s="12">
        <v>0</v>
      </c>
      <c r="PK86" s="4">
        <v>0</v>
      </c>
      <c r="PL86" s="9">
        <f t="shared" si="875"/>
        <v>0</v>
      </c>
      <c r="PM86" s="12">
        <v>0</v>
      </c>
      <c r="PN86" s="4">
        <v>0</v>
      </c>
      <c r="PO86" s="9">
        <f t="shared" si="876"/>
        <v>0</v>
      </c>
      <c r="PP86" s="12">
        <v>1</v>
      </c>
      <c r="PQ86" s="4">
        <v>10</v>
      </c>
      <c r="PR86" s="9">
        <f t="shared" ref="PR86:PR94" si="892">PQ86/PP86*1000</f>
        <v>10000</v>
      </c>
      <c r="PS86" s="12">
        <v>0</v>
      </c>
      <c r="PT86" s="4">
        <v>0</v>
      </c>
      <c r="PU86" s="9">
        <v>0</v>
      </c>
      <c r="PV86" s="12">
        <v>0</v>
      </c>
      <c r="PW86" s="4">
        <v>0</v>
      </c>
      <c r="PX86" s="9">
        <v>0</v>
      </c>
      <c r="PY86" s="12">
        <v>0</v>
      </c>
      <c r="PZ86" s="4">
        <v>9</v>
      </c>
      <c r="QA86" s="9">
        <v>0</v>
      </c>
      <c r="QB86" s="12">
        <v>0</v>
      </c>
      <c r="QC86" s="4">
        <v>0</v>
      </c>
      <c r="QD86" s="9">
        <v>0</v>
      </c>
      <c r="QE86" s="12">
        <v>0</v>
      </c>
      <c r="QF86" s="4">
        <v>3</v>
      </c>
      <c r="QG86" s="9">
        <v>0</v>
      </c>
      <c r="QH86" s="12">
        <v>0</v>
      </c>
      <c r="QI86" s="4">
        <v>0</v>
      </c>
      <c r="QJ86" s="9">
        <v>0</v>
      </c>
      <c r="QK86" s="12">
        <v>0</v>
      </c>
      <c r="QL86" s="4">
        <v>0</v>
      </c>
      <c r="QM86" s="9">
        <v>0</v>
      </c>
      <c r="QN86" s="12">
        <v>0</v>
      </c>
      <c r="QO86" s="4">
        <v>0</v>
      </c>
      <c r="QP86" s="9">
        <v>0</v>
      </c>
      <c r="QQ86" s="12">
        <v>0</v>
      </c>
      <c r="QR86" s="4">
        <v>0</v>
      </c>
      <c r="QS86" s="9">
        <v>0</v>
      </c>
      <c r="QT86" s="12">
        <v>13</v>
      </c>
      <c r="QU86" s="4">
        <v>101</v>
      </c>
      <c r="QV86" s="9">
        <f t="shared" si="878"/>
        <v>7769.2307692307695</v>
      </c>
      <c r="QW86" s="12">
        <v>23828</v>
      </c>
      <c r="QX86" s="4">
        <v>40013</v>
      </c>
      <c r="QY86" s="9">
        <f t="shared" si="879"/>
        <v>1679.2429075037771</v>
      </c>
      <c r="QZ86" s="12">
        <f t="shared" si="715"/>
        <v>72643</v>
      </c>
      <c r="RA86" s="9">
        <f t="shared" si="716"/>
        <v>124942</v>
      </c>
    </row>
    <row r="87" spans="1:469" x14ac:dyDescent="0.3">
      <c r="A87" s="98">
        <v>2010</v>
      </c>
      <c r="B87" s="94" t="s">
        <v>5</v>
      </c>
      <c r="C87" s="12">
        <v>0</v>
      </c>
      <c r="D87" s="4">
        <v>0</v>
      </c>
      <c r="E87" s="9">
        <f t="shared" si="856"/>
        <v>0</v>
      </c>
      <c r="F87" s="12">
        <v>0</v>
      </c>
      <c r="G87" s="4">
        <v>0</v>
      </c>
      <c r="H87" s="9">
        <v>0</v>
      </c>
      <c r="I87" s="12">
        <v>0</v>
      </c>
      <c r="J87" s="4">
        <v>0</v>
      </c>
      <c r="K87" s="9">
        <v>0</v>
      </c>
      <c r="L87" s="12"/>
      <c r="M87" s="4"/>
      <c r="N87" s="9"/>
      <c r="O87" s="12">
        <v>0</v>
      </c>
      <c r="P87" s="4">
        <v>0</v>
      </c>
      <c r="Q87" s="9">
        <v>0</v>
      </c>
      <c r="R87" s="12">
        <v>0</v>
      </c>
      <c r="S87" s="4">
        <v>0</v>
      </c>
      <c r="T87" s="9">
        <v>0</v>
      </c>
      <c r="U87" s="12"/>
      <c r="V87" s="4"/>
      <c r="W87" s="9"/>
      <c r="X87" s="12">
        <v>1</v>
      </c>
      <c r="Y87" s="4">
        <v>50</v>
      </c>
      <c r="Z87" s="9">
        <f t="shared" ref="Z87:Z93" si="893">Y87/X87*1000</f>
        <v>50000</v>
      </c>
      <c r="AA87" s="12">
        <v>0</v>
      </c>
      <c r="AB87" s="4">
        <v>0</v>
      </c>
      <c r="AC87" s="9">
        <v>0</v>
      </c>
      <c r="AD87" s="12">
        <v>0</v>
      </c>
      <c r="AE87" s="4">
        <v>0</v>
      </c>
      <c r="AF87" s="9">
        <v>0</v>
      </c>
      <c r="AG87" s="12">
        <v>0</v>
      </c>
      <c r="AH87" s="4">
        <v>0</v>
      </c>
      <c r="AI87" s="9">
        <v>0</v>
      </c>
      <c r="AJ87" s="12">
        <v>0</v>
      </c>
      <c r="AK87" s="4">
        <v>0</v>
      </c>
      <c r="AL87" s="9">
        <v>0</v>
      </c>
      <c r="AM87" s="12">
        <v>24</v>
      </c>
      <c r="AN87" s="4">
        <v>18</v>
      </c>
      <c r="AO87" s="9">
        <f t="shared" si="889"/>
        <v>750</v>
      </c>
      <c r="AP87" s="12">
        <v>0</v>
      </c>
      <c r="AQ87" s="4">
        <v>0</v>
      </c>
      <c r="AR87" s="9">
        <f t="shared" si="857"/>
        <v>0</v>
      </c>
      <c r="AS87" s="12">
        <v>0</v>
      </c>
      <c r="AT87" s="4">
        <v>0</v>
      </c>
      <c r="AU87" s="9">
        <f t="shared" si="858"/>
        <v>0</v>
      </c>
      <c r="AV87" s="12">
        <v>0</v>
      </c>
      <c r="AW87" s="4">
        <v>0</v>
      </c>
      <c r="AX87" s="9">
        <v>0</v>
      </c>
      <c r="AY87" s="12">
        <v>0</v>
      </c>
      <c r="AZ87" s="4">
        <v>0</v>
      </c>
      <c r="BA87" s="9">
        <v>0</v>
      </c>
      <c r="BB87" s="12"/>
      <c r="BC87" s="4"/>
      <c r="BD87" s="9"/>
      <c r="BE87" s="12">
        <v>0</v>
      </c>
      <c r="BF87" s="4">
        <v>0</v>
      </c>
      <c r="BG87" s="9">
        <v>0</v>
      </c>
      <c r="BH87" s="12"/>
      <c r="BI87" s="4"/>
      <c r="BJ87" s="9"/>
      <c r="BK87" s="12">
        <v>0</v>
      </c>
      <c r="BL87" s="4">
        <v>0</v>
      </c>
      <c r="BM87" s="9">
        <v>0</v>
      </c>
      <c r="BN87" s="12">
        <v>0</v>
      </c>
      <c r="BO87" s="4">
        <v>0</v>
      </c>
      <c r="BP87" s="9">
        <v>0</v>
      </c>
      <c r="BQ87" s="12">
        <v>0</v>
      </c>
      <c r="BR87" s="4">
        <v>0</v>
      </c>
      <c r="BS87" s="9">
        <v>0</v>
      </c>
      <c r="BT87" s="12">
        <v>0</v>
      </c>
      <c r="BU87" s="4">
        <v>0</v>
      </c>
      <c r="BV87" s="9">
        <v>0</v>
      </c>
      <c r="BW87" s="12">
        <v>0</v>
      </c>
      <c r="BX87" s="4">
        <v>0</v>
      </c>
      <c r="BY87" s="9">
        <v>0</v>
      </c>
      <c r="BZ87" s="12">
        <v>0</v>
      </c>
      <c r="CA87" s="4">
        <v>0</v>
      </c>
      <c r="CB87" s="9">
        <v>0</v>
      </c>
      <c r="CC87" s="12">
        <v>0</v>
      </c>
      <c r="CD87" s="4">
        <v>0</v>
      </c>
      <c r="CE87" s="9">
        <v>0</v>
      </c>
      <c r="CF87" s="12">
        <v>0</v>
      </c>
      <c r="CG87" s="4">
        <v>0</v>
      </c>
      <c r="CH87" s="9">
        <v>0</v>
      </c>
      <c r="CI87" s="12">
        <v>0</v>
      </c>
      <c r="CJ87" s="4">
        <v>0</v>
      </c>
      <c r="CK87" s="9">
        <f t="shared" si="859"/>
        <v>0</v>
      </c>
      <c r="CL87" s="12">
        <v>0</v>
      </c>
      <c r="CM87" s="4">
        <v>0</v>
      </c>
      <c r="CN87" s="9">
        <v>0</v>
      </c>
      <c r="CO87" s="12">
        <v>0</v>
      </c>
      <c r="CP87" s="4">
        <v>0</v>
      </c>
      <c r="CQ87" s="9">
        <v>0</v>
      </c>
      <c r="CR87" s="12">
        <v>0</v>
      </c>
      <c r="CS87" s="4">
        <v>0</v>
      </c>
      <c r="CT87" s="9">
        <v>0</v>
      </c>
      <c r="CU87" s="12">
        <v>0</v>
      </c>
      <c r="CV87" s="4">
        <v>0</v>
      </c>
      <c r="CW87" s="9">
        <v>0</v>
      </c>
      <c r="CX87" s="12">
        <v>41</v>
      </c>
      <c r="CY87" s="4">
        <v>327</v>
      </c>
      <c r="CZ87" s="9">
        <f t="shared" si="880"/>
        <v>7975.6097560975613</v>
      </c>
      <c r="DA87" s="12">
        <v>0</v>
      </c>
      <c r="DB87" s="4">
        <v>0</v>
      </c>
      <c r="DC87" s="9">
        <v>0</v>
      </c>
      <c r="DD87" s="12">
        <v>0</v>
      </c>
      <c r="DE87" s="4">
        <v>0</v>
      </c>
      <c r="DF87" s="9">
        <f t="shared" si="860"/>
        <v>0</v>
      </c>
      <c r="DG87" s="12">
        <v>0</v>
      </c>
      <c r="DH87" s="4">
        <v>0</v>
      </c>
      <c r="DI87" s="9">
        <v>0</v>
      </c>
      <c r="DJ87" s="12">
        <v>0</v>
      </c>
      <c r="DK87" s="4">
        <v>0</v>
      </c>
      <c r="DL87" s="9">
        <v>0</v>
      </c>
      <c r="DM87" s="12">
        <v>0</v>
      </c>
      <c r="DN87" s="4">
        <v>0</v>
      </c>
      <c r="DO87" s="9">
        <f t="shared" si="861"/>
        <v>0</v>
      </c>
      <c r="DP87" s="12">
        <v>0</v>
      </c>
      <c r="DQ87" s="4">
        <v>0</v>
      </c>
      <c r="DR87" s="9">
        <v>0</v>
      </c>
      <c r="DS87" s="12">
        <v>0</v>
      </c>
      <c r="DT87" s="4">
        <v>0</v>
      </c>
      <c r="DU87" s="9">
        <v>0</v>
      </c>
      <c r="DV87" s="12">
        <v>0</v>
      </c>
      <c r="DW87" s="4">
        <v>0</v>
      </c>
      <c r="DX87" s="9">
        <v>0</v>
      </c>
      <c r="DY87" s="12">
        <v>0</v>
      </c>
      <c r="DZ87" s="4">
        <v>0</v>
      </c>
      <c r="EA87" s="9">
        <v>0</v>
      </c>
      <c r="EB87" s="12"/>
      <c r="EC87" s="4"/>
      <c r="ED87" s="9"/>
      <c r="EE87" s="12">
        <v>0</v>
      </c>
      <c r="EF87" s="4">
        <v>0</v>
      </c>
      <c r="EG87" s="9">
        <v>0</v>
      </c>
      <c r="EH87" s="12">
        <v>0</v>
      </c>
      <c r="EI87" s="4">
        <v>0</v>
      </c>
      <c r="EJ87" s="9">
        <v>0</v>
      </c>
      <c r="EK87" s="12">
        <v>0</v>
      </c>
      <c r="EL87" s="4">
        <v>-94</v>
      </c>
      <c r="EM87" s="9">
        <v>0</v>
      </c>
      <c r="EN87" s="12">
        <v>0</v>
      </c>
      <c r="EO87" s="4">
        <v>0</v>
      </c>
      <c r="EP87" s="9">
        <v>0</v>
      </c>
      <c r="EQ87" s="12">
        <v>0</v>
      </c>
      <c r="ER87" s="4">
        <v>0</v>
      </c>
      <c r="ES87" s="9">
        <v>0</v>
      </c>
      <c r="ET87" s="12">
        <v>0</v>
      </c>
      <c r="EU87" s="4">
        <v>0</v>
      </c>
      <c r="EV87" s="9">
        <v>0</v>
      </c>
      <c r="EW87" s="12">
        <v>0</v>
      </c>
      <c r="EX87" s="4">
        <v>0</v>
      </c>
      <c r="EY87" s="9">
        <v>0</v>
      </c>
      <c r="EZ87" s="12">
        <v>0</v>
      </c>
      <c r="FA87" s="4">
        <v>0</v>
      </c>
      <c r="FB87" s="9">
        <v>0</v>
      </c>
      <c r="FC87" s="12">
        <v>0</v>
      </c>
      <c r="FD87" s="4">
        <v>0</v>
      </c>
      <c r="FE87" s="9">
        <v>0</v>
      </c>
      <c r="FF87" s="12">
        <v>0</v>
      </c>
      <c r="FG87" s="4">
        <v>1</v>
      </c>
      <c r="FH87" s="9">
        <v>0</v>
      </c>
      <c r="FI87" s="12">
        <v>0</v>
      </c>
      <c r="FJ87" s="4">
        <v>0</v>
      </c>
      <c r="FK87" s="9">
        <v>0</v>
      </c>
      <c r="FL87" s="12">
        <v>0</v>
      </c>
      <c r="FM87" s="4">
        <v>0</v>
      </c>
      <c r="FN87" s="9">
        <v>0</v>
      </c>
      <c r="FO87" s="12">
        <v>0</v>
      </c>
      <c r="FP87" s="4">
        <v>0</v>
      </c>
      <c r="FQ87" s="9">
        <v>0</v>
      </c>
      <c r="FR87" s="12">
        <v>0</v>
      </c>
      <c r="FS87" s="4">
        <v>0</v>
      </c>
      <c r="FT87" s="9">
        <v>0</v>
      </c>
      <c r="FU87" s="12">
        <v>0</v>
      </c>
      <c r="FV87" s="4">
        <v>0</v>
      </c>
      <c r="FW87" s="9">
        <f t="shared" si="862"/>
        <v>0</v>
      </c>
      <c r="FX87" s="12">
        <v>0</v>
      </c>
      <c r="FY87" s="4">
        <v>0</v>
      </c>
      <c r="FZ87" s="9">
        <v>0</v>
      </c>
      <c r="GA87" s="12">
        <v>0</v>
      </c>
      <c r="GB87" s="4">
        <v>0</v>
      </c>
      <c r="GC87" s="9">
        <f t="shared" si="863"/>
        <v>0</v>
      </c>
      <c r="GD87" s="12">
        <v>0</v>
      </c>
      <c r="GE87" s="4">
        <v>0</v>
      </c>
      <c r="GF87" s="9">
        <v>0</v>
      </c>
      <c r="GG87" s="12">
        <v>0</v>
      </c>
      <c r="GH87" s="4">
        <v>0</v>
      </c>
      <c r="GI87" s="9">
        <v>0</v>
      </c>
      <c r="GJ87" s="12">
        <v>41933</v>
      </c>
      <c r="GK87" s="4">
        <v>58467</v>
      </c>
      <c r="GL87" s="9">
        <f t="shared" ref="GL87:GL89" si="894">GK87/GJ87*1000</f>
        <v>1394.2956621276799</v>
      </c>
      <c r="GM87" s="12">
        <v>0</v>
      </c>
      <c r="GN87" s="4">
        <v>0</v>
      </c>
      <c r="GO87" s="9">
        <v>0</v>
      </c>
      <c r="GP87" s="12">
        <v>0</v>
      </c>
      <c r="GQ87" s="4">
        <v>0</v>
      </c>
      <c r="GR87" s="9">
        <v>0</v>
      </c>
      <c r="GS87" s="12">
        <v>0</v>
      </c>
      <c r="GT87" s="4">
        <v>0</v>
      </c>
      <c r="GU87" s="9">
        <v>0</v>
      </c>
      <c r="GV87" s="12">
        <v>0</v>
      </c>
      <c r="GW87" s="4">
        <v>0</v>
      </c>
      <c r="GX87" s="9">
        <v>0</v>
      </c>
      <c r="GY87" s="12">
        <v>0</v>
      </c>
      <c r="GZ87" s="4">
        <v>0</v>
      </c>
      <c r="HA87" s="9">
        <v>0</v>
      </c>
      <c r="HB87" s="12">
        <v>0</v>
      </c>
      <c r="HC87" s="4">
        <v>0</v>
      </c>
      <c r="HD87" s="9">
        <v>0</v>
      </c>
      <c r="HE87" s="12">
        <v>0</v>
      </c>
      <c r="HF87" s="4">
        <v>0</v>
      </c>
      <c r="HG87" s="9">
        <v>0</v>
      </c>
      <c r="HH87" s="12">
        <v>0</v>
      </c>
      <c r="HI87" s="4">
        <v>0</v>
      </c>
      <c r="HJ87" s="9">
        <v>0</v>
      </c>
      <c r="HK87" s="12">
        <v>28183</v>
      </c>
      <c r="HL87" s="4">
        <v>48615</v>
      </c>
      <c r="HM87" s="9">
        <f t="shared" si="882"/>
        <v>1724.9760493914771</v>
      </c>
      <c r="HN87" s="12">
        <v>0</v>
      </c>
      <c r="HO87" s="4">
        <v>0</v>
      </c>
      <c r="HP87" s="9">
        <v>0</v>
      </c>
      <c r="HQ87" s="12">
        <v>0</v>
      </c>
      <c r="HR87" s="4">
        <v>0</v>
      </c>
      <c r="HS87" s="9">
        <v>0</v>
      </c>
      <c r="HT87" s="12">
        <v>10150</v>
      </c>
      <c r="HU87" s="4">
        <v>1034</v>
      </c>
      <c r="HV87" s="9">
        <f t="shared" ref="HV87" si="895">HU87/HT87*1000</f>
        <v>101.87192118226601</v>
      </c>
      <c r="HW87" s="12">
        <v>0</v>
      </c>
      <c r="HX87" s="4">
        <v>0</v>
      </c>
      <c r="HY87" s="9">
        <v>0</v>
      </c>
      <c r="HZ87" s="12">
        <v>0</v>
      </c>
      <c r="IA87" s="4">
        <v>0</v>
      </c>
      <c r="IB87" s="9">
        <v>0</v>
      </c>
      <c r="IC87" s="12">
        <v>0</v>
      </c>
      <c r="ID87" s="4">
        <v>0</v>
      </c>
      <c r="IE87" s="9">
        <v>0</v>
      </c>
      <c r="IF87" s="12">
        <v>0</v>
      </c>
      <c r="IG87" s="4">
        <v>0</v>
      </c>
      <c r="IH87" s="9">
        <v>0</v>
      </c>
      <c r="II87" s="12"/>
      <c r="IJ87" s="4"/>
      <c r="IK87" s="9"/>
      <c r="IL87" s="12">
        <v>0</v>
      </c>
      <c r="IM87" s="4">
        <v>0</v>
      </c>
      <c r="IN87" s="9">
        <f t="shared" si="864"/>
        <v>0</v>
      </c>
      <c r="IO87" s="12">
        <v>0</v>
      </c>
      <c r="IP87" s="4">
        <v>0</v>
      </c>
      <c r="IQ87" s="9">
        <f t="shared" si="865"/>
        <v>0</v>
      </c>
      <c r="IR87" s="12">
        <v>0</v>
      </c>
      <c r="IS87" s="4">
        <v>0</v>
      </c>
      <c r="IT87" s="9">
        <f t="shared" si="866"/>
        <v>0</v>
      </c>
      <c r="IU87" s="12">
        <v>1097</v>
      </c>
      <c r="IV87" s="4">
        <v>1922</v>
      </c>
      <c r="IW87" s="9">
        <f t="shared" si="891"/>
        <v>1752.0510483135824</v>
      </c>
      <c r="IX87" s="12">
        <v>2</v>
      </c>
      <c r="IY87" s="4">
        <v>21</v>
      </c>
      <c r="IZ87" s="9">
        <f t="shared" si="883"/>
        <v>10500</v>
      </c>
      <c r="JA87" s="12">
        <v>0</v>
      </c>
      <c r="JB87" s="4">
        <v>0</v>
      </c>
      <c r="JC87" s="9">
        <v>0</v>
      </c>
      <c r="JD87" s="12"/>
      <c r="JE87" s="4"/>
      <c r="JF87" s="9"/>
      <c r="JG87" s="12">
        <v>0</v>
      </c>
      <c r="JH87" s="4">
        <v>0</v>
      </c>
      <c r="JI87" s="9">
        <v>0</v>
      </c>
      <c r="JJ87" s="12">
        <v>0</v>
      </c>
      <c r="JK87" s="4">
        <v>0</v>
      </c>
      <c r="JL87" s="9">
        <f t="shared" si="867"/>
        <v>0</v>
      </c>
      <c r="JM87" s="12"/>
      <c r="JN87" s="4"/>
      <c r="JO87" s="9"/>
      <c r="JP87" s="12">
        <v>0</v>
      </c>
      <c r="JQ87" s="4">
        <v>0</v>
      </c>
      <c r="JR87" s="9">
        <v>0</v>
      </c>
      <c r="JS87" s="12">
        <v>0</v>
      </c>
      <c r="JT87" s="4">
        <v>0</v>
      </c>
      <c r="JU87" s="9">
        <v>0</v>
      </c>
      <c r="JV87" s="12">
        <v>0</v>
      </c>
      <c r="JW87" s="4">
        <v>0</v>
      </c>
      <c r="JX87" s="9">
        <v>0</v>
      </c>
      <c r="JY87" s="12">
        <v>0</v>
      </c>
      <c r="JZ87" s="4">
        <v>0</v>
      </c>
      <c r="KA87" s="9">
        <v>0</v>
      </c>
      <c r="KB87" s="12">
        <v>0</v>
      </c>
      <c r="KC87" s="4">
        <v>0</v>
      </c>
      <c r="KD87" s="9">
        <v>0</v>
      </c>
      <c r="KE87" s="12">
        <v>4930</v>
      </c>
      <c r="KF87" s="4">
        <v>6822</v>
      </c>
      <c r="KG87" s="9">
        <f t="shared" si="868"/>
        <v>1383.7728194726167</v>
      </c>
      <c r="KH87" s="12">
        <v>0</v>
      </c>
      <c r="KI87" s="4">
        <v>0</v>
      </c>
      <c r="KJ87" s="9">
        <v>0</v>
      </c>
      <c r="KK87" s="12">
        <v>0</v>
      </c>
      <c r="KL87" s="4">
        <v>0</v>
      </c>
      <c r="KM87" s="9">
        <v>0</v>
      </c>
      <c r="KN87" s="12">
        <v>0</v>
      </c>
      <c r="KO87" s="4">
        <v>0</v>
      </c>
      <c r="KP87" s="9">
        <f>IF(KN87=0,0,KO87/KN87*1000)</f>
        <v>0</v>
      </c>
      <c r="KQ87" s="12">
        <v>0</v>
      </c>
      <c r="KR87" s="4">
        <v>0</v>
      </c>
      <c r="KS87" s="9">
        <v>0</v>
      </c>
      <c r="KT87" s="12">
        <v>0</v>
      </c>
      <c r="KU87" s="4">
        <v>0</v>
      </c>
      <c r="KV87" s="9">
        <v>0</v>
      </c>
      <c r="KW87" s="12">
        <v>0</v>
      </c>
      <c r="KX87" s="4">
        <v>0</v>
      </c>
      <c r="KY87" s="9">
        <v>0</v>
      </c>
      <c r="KZ87" s="12">
        <v>0</v>
      </c>
      <c r="LA87" s="4">
        <v>0</v>
      </c>
      <c r="LB87" s="9">
        <v>0</v>
      </c>
      <c r="LC87" s="12">
        <v>0</v>
      </c>
      <c r="LD87" s="4">
        <v>0</v>
      </c>
      <c r="LE87" s="9">
        <v>0</v>
      </c>
      <c r="LF87" s="12">
        <v>0</v>
      </c>
      <c r="LG87" s="4">
        <v>0</v>
      </c>
      <c r="LH87" s="9">
        <f t="shared" si="869"/>
        <v>0</v>
      </c>
      <c r="LI87" s="12">
        <v>0</v>
      </c>
      <c r="LJ87" s="4">
        <v>0</v>
      </c>
      <c r="LK87" s="9">
        <v>0</v>
      </c>
      <c r="LL87" s="12">
        <v>0</v>
      </c>
      <c r="LM87" s="4">
        <v>0</v>
      </c>
      <c r="LN87" s="9">
        <v>0</v>
      </c>
      <c r="LO87" s="12">
        <v>0</v>
      </c>
      <c r="LP87" s="4">
        <v>0</v>
      </c>
      <c r="LQ87" s="9">
        <f t="shared" si="870"/>
        <v>0</v>
      </c>
      <c r="LR87" s="12">
        <v>0</v>
      </c>
      <c r="LS87" s="4">
        <v>0</v>
      </c>
      <c r="LT87" s="9">
        <f>IF(LR87=0,0,LS87/LR87*1000)</f>
        <v>0</v>
      </c>
      <c r="LU87" s="12">
        <v>0</v>
      </c>
      <c r="LV87" s="4">
        <v>0</v>
      </c>
      <c r="LW87" s="9">
        <v>0</v>
      </c>
      <c r="LX87" s="12">
        <v>0</v>
      </c>
      <c r="LY87" s="4">
        <v>0</v>
      </c>
      <c r="LZ87" s="9">
        <v>0</v>
      </c>
      <c r="MA87" s="12">
        <v>0</v>
      </c>
      <c r="MB87" s="4">
        <v>0</v>
      </c>
      <c r="MC87" s="9">
        <f t="shared" si="871"/>
        <v>0</v>
      </c>
      <c r="MD87" s="12">
        <v>0</v>
      </c>
      <c r="ME87" s="4">
        <v>0</v>
      </c>
      <c r="MF87" s="9">
        <v>0</v>
      </c>
      <c r="MG87" s="12">
        <v>0</v>
      </c>
      <c r="MH87" s="4">
        <v>0</v>
      </c>
      <c r="MI87" s="9">
        <v>0</v>
      </c>
      <c r="MJ87" s="12">
        <v>0</v>
      </c>
      <c r="MK87" s="4">
        <v>0</v>
      </c>
      <c r="ML87" s="9">
        <v>0</v>
      </c>
      <c r="MM87" s="12">
        <v>0</v>
      </c>
      <c r="MN87" s="4">
        <v>0</v>
      </c>
      <c r="MO87" s="9">
        <v>0</v>
      </c>
      <c r="MP87" s="12">
        <v>0</v>
      </c>
      <c r="MQ87" s="4">
        <v>0</v>
      </c>
      <c r="MR87" s="9">
        <v>0</v>
      </c>
      <c r="MS87" s="12">
        <v>0</v>
      </c>
      <c r="MT87" s="4">
        <v>0</v>
      </c>
      <c r="MU87" s="9">
        <v>0</v>
      </c>
      <c r="MV87" s="12">
        <v>0</v>
      </c>
      <c r="MW87" s="4">
        <v>9</v>
      </c>
      <c r="MX87" s="9">
        <v>0</v>
      </c>
      <c r="MY87" s="12">
        <v>1460</v>
      </c>
      <c r="MZ87" s="4">
        <v>2554</v>
      </c>
      <c r="NA87" s="9">
        <f t="shared" ref="NA87:NA95" si="896">MZ87/MY87*1000</f>
        <v>1749.3150684931506</v>
      </c>
      <c r="NB87" s="12">
        <v>0</v>
      </c>
      <c r="NC87" s="4">
        <v>0</v>
      </c>
      <c r="ND87" s="9">
        <v>0</v>
      </c>
      <c r="NE87" s="12">
        <v>0</v>
      </c>
      <c r="NF87" s="4">
        <v>0</v>
      </c>
      <c r="NG87" s="9">
        <v>0</v>
      </c>
      <c r="NH87" s="12">
        <v>0</v>
      </c>
      <c r="NI87" s="4">
        <v>0</v>
      </c>
      <c r="NJ87" s="9">
        <v>0</v>
      </c>
      <c r="NK87" s="12"/>
      <c r="NL87" s="4"/>
      <c r="NM87" s="9"/>
      <c r="NN87" s="12"/>
      <c r="NO87" s="4"/>
      <c r="NP87" s="9"/>
      <c r="NQ87" s="12">
        <v>0</v>
      </c>
      <c r="NR87" s="4">
        <v>0</v>
      </c>
      <c r="NS87" s="9">
        <v>0</v>
      </c>
      <c r="NT87" s="12"/>
      <c r="NU87" s="221"/>
      <c r="NV87" s="9"/>
      <c r="NW87" s="12">
        <v>0</v>
      </c>
      <c r="NX87" s="4">
        <v>0</v>
      </c>
      <c r="NY87" s="9">
        <v>0</v>
      </c>
      <c r="NZ87" s="12">
        <v>0</v>
      </c>
      <c r="OA87" s="4">
        <v>0</v>
      </c>
      <c r="OB87" s="9">
        <v>0</v>
      </c>
      <c r="OC87" s="12">
        <v>0</v>
      </c>
      <c r="OD87" s="4">
        <v>0</v>
      </c>
      <c r="OE87" s="9">
        <v>0</v>
      </c>
      <c r="OF87" s="12">
        <v>0</v>
      </c>
      <c r="OG87" s="4">
        <v>0</v>
      </c>
      <c r="OH87" s="9">
        <v>0</v>
      </c>
      <c r="OI87" s="12">
        <v>0</v>
      </c>
      <c r="OJ87" s="4">
        <v>0</v>
      </c>
      <c r="OK87" s="9">
        <v>0</v>
      </c>
      <c r="OL87" s="12">
        <v>0</v>
      </c>
      <c r="OM87" s="4">
        <v>0</v>
      </c>
      <c r="ON87" s="9">
        <v>0</v>
      </c>
      <c r="OO87" s="12">
        <v>0</v>
      </c>
      <c r="OP87" s="4">
        <v>0</v>
      </c>
      <c r="OQ87" s="9">
        <v>0</v>
      </c>
      <c r="OR87" s="12">
        <v>0</v>
      </c>
      <c r="OS87" s="4">
        <v>0</v>
      </c>
      <c r="OT87" s="9">
        <v>0</v>
      </c>
      <c r="OU87" s="12">
        <v>0</v>
      </c>
      <c r="OV87" s="4">
        <v>0</v>
      </c>
      <c r="OW87" s="9">
        <v>0</v>
      </c>
      <c r="OX87" s="12">
        <v>0</v>
      </c>
      <c r="OY87" s="4">
        <v>0</v>
      </c>
      <c r="OZ87" s="9">
        <v>0</v>
      </c>
      <c r="PA87" s="12">
        <v>0</v>
      </c>
      <c r="PB87" s="4">
        <v>0</v>
      </c>
      <c r="PC87" s="9">
        <v>0</v>
      </c>
      <c r="PD87" s="12">
        <v>0</v>
      </c>
      <c r="PE87" s="4">
        <v>0</v>
      </c>
      <c r="PF87" s="9">
        <v>0</v>
      </c>
      <c r="PG87" s="12">
        <v>0</v>
      </c>
      <c r="PH87" s="4">
        <v>0</v>
      </c>
      <c r="PI87" s="9">
        <v>0</v>
      </c>
      <c r="PJ87" s="12">
        <v>0</v>
      </c>
      <c r="PK87" s="4">
        <v>0</v>
      </c>
      <c r="PL87" s="9">
        <f t="shared" si="875"/>
        <v>0</v>
      </c>
      <c r="PM87" s="12">
        <v>0</v>
      </c>
      <c r="PN87" s="4">
        <v>0</v>
      </c>
      <c r="PO87" s="9">
        <f t="shared" si="876"/>
        <v>0</v>
      </c>
      <c r="PP87" s="12">
        <v>0</v>
      </c>
      <c r="PQ87" s="4">
        <v>0</v>
      </c>
      <c r="PR87" s="9">
        <v>0</v>
      </c>
      <c r="PS87" s="12">
        <v>0</v>
      </c>
      <c r="PT87" s="4">
        <v>0</v>
      </c>
      <c r="PU87" s="9">
        <v>0</v>
      </c>
      <c r="PV87" s="12">
        <v>3</v>
      </c>
      <c r="PW87" s="4">
        <v>26</v>
      </c>
      <c r="PX87" s="9">
        <f t="shared" ref="PX87:PX94" si="897">PW87/PV87*1000</f>
        <v>8666.6666666666661</v>
      </c>
      <c r="PY87" s="12">
        <v>28</v>
      </c>
      <c r="PZ87" s="4">
        <v>136</v>
      </c>
      <c r="QA87" s="9">
        <f t="shared" si="877"/>
        <v>4857.1428571428569</v>
      </c>
      <c r="QB87" s="12">
        <v>0</v>
      </c>
      <c r="QC87" s="4">
        <v>0</v>
      </c>
      <c r="QD87" s="9">
        <v>0</v>
      </c>
      <c r="QE87" s="12">
        <v>0</v>
      </c>
      <c r="QF87" s="4">
        <v>6</v>
      </c>
      <c r="QG87" s="9">
        <v>0</v>
      </c>
      <c r="QH87" s="12">
        <v>0</v>
      </c>
      <c r="QI87" s="4">
        <v>0</v>
      </c>
      <c r="QJ87" s="9">
        <v>0</v>
      </c>
      <c r="QK87" s="12">
        <v>0</v>
      </c>
      <c r="QL87" s="4">
        <v>0</v>
      </c>
      <c r="QM87" s="9">
        <v>0</v>
      </c>
      <c r="QN87" s="12">
        <v>0</v>
      </c>
      <c r="QO87" s="4">
        <v>0</v>
      </c>
      <c r="QP87" s="9">
        <v>0</v>
      </c>
      <c r="QQ87" s="12">
        <v>0</v>
      </c>
      <c r="QR87" s="4">
        <v>0</v>
      </c>
      <c r="QS87" s="9">
        <v>0</v>
      </c>
      <c r="QT87" s="12">
        <v>10</v>
      </c>
      <c r="QU87" s="4">
        <v>83</v>
      </c>
      <c r="QV87" s="9">
        <f t="shared" si="878"/>
        <v>8300</v>
      </c>
      <c r="QW87" s="12">
        <v>19712</v>
      </c>
      <c r="QX87" s="4">
        <v>34210</v>
      </c>
      <c r="QY87" s="9">
        <f t="shared" si="879"/>
        <v>1735.4910714285713</v>
      </c>
      <c r="QZ87" s="12">
        <f t="shared" si="715"/>
        <v>107574</v>
      </c>
      <c r="RA87" s="9">
        <f t="shared" si="716"/>
        <v>154207</v>
      </c>
    </row>
    <row r="88" spans="1:469" x14ac:dyDescent="0.3">
      <c r="A88" s="98">
        <v>2010</v>
      </c>
      <c r="B88" s="94" t="s">
        <v>6</v>
      </c>
      <c r="C88" s="12">
        <v>0</v>
      </c>
      <c r="D88" s="4">
        <v>0</v>
      </c>
      <c r="E88" s="9">
        <f t="shared" si="856"/>
        <v>0</v>
      </c>
      <c r="F88" s="12">
        <v>0</v>
      </c>
      <c r="G88" s="4">
        <v>0</v>
      </c>
      <c r="H88" s="9">
        <v>0</v>
      </c>
      <c r="I88" s="12">
        <v>0</v>
      </c>
      <c r="J88" s="4">
        <v>0</v>
      </c>
      <c r="K88" s="9">
        <v>0</v>
      </c>
      <c r="L88" s="12"/>
      <c r="M88" s="4"/>
      <c r="N88" s="9"/>
      <c r="O88" s="12">
        <v>0</v>
      </c>
      <c r="P88" s="4">
        <v>0</v>
      </c>
      <c r="Q88" s="9">
        <v>0</v>
      </c>
      <c r="R88" s="12">
        <v>107</v>
      </c>
      <c r="S88" s="4">
        <v>358</v>
      </c>
      <c r="T88" s="9">
        <f t="shared" si="888"/>
        <v>3345.7943925233644</v>
      </c>
      <c r="U88" s="12"/>
      <c r="V88" s="4"/>
      <c r="W88" s="9"/>
      <c r="X88" s="12">
        <v>0</v>
      </c>
      <c r="Y88" s="4">
        <v>0</v>
      </c>
      <c r="Z88" s="9">
        <v>0</v>
      </c>
      <c r="AA88" s="12">
        <v>0</v>
      </c>
      <c r="AB88" s="4">
        <v>0</v>
      </c>
      <c r="AC88" s="9">
        <v>0</v>
      </c>
      <c r="AD88" s="12">
        <v>0</v>
      </c>
      <c r="AE88" s="4">
        <v>0</v>
      </c>
      <c r="AF88" s="9">
        <v>0</v>
      </c>
      <c r="AG88" s="12">
        <v>0</v>
      </c>
      <c r="AH88" s="4">
        <v>0</v>
      </c>
      <c r="AI88" s="9">
        <v>0</v>
      </c>
      <c r="AJ88" s="12">
        <v>0</v>
      </c>
      <c r="AK88" s="4">
        <v>0</v>
      </c>
      <c r="AL88" s="9">
        <v>0</v>
      </c>
      <c r="AM88" s="12">
        <v>0</v>
      </c>
      <c r="AN88" s="4">
        <v>0</v>
      </c>
      <c r="AO88" s="9">
        <v>0</v>
      </c>
      <c r="AP88" s="12">
        <v>0</v>
      </c>
      <c r="AQ88" s="4">
        <v>0</v>
      </c>
      <c r="AR88" s="9">
        <f t="shared" si="857"/>
        <v>0</v>
      </c>
      <c r="AS88" s="12">
        <v>0</v>
      </c>
      <c r="AT88" s="4">
        <v>0</v>
      </c>
      <c r="AU88" s="9">
        <f t="shared" si="858"/>
        <v>0</v>
      </c>
      <c r="AV88" s="12">
        <v>0</v>
      </c>
      <c r="AW88" s="4">
        <v>0</v>
      </c>
      <c r="AX88" s="9">
        <v>0</v>
      </c>
      <c r="AY88" s="12">
        <v>0</v>
      </c>
      <c r="AZ88" s="4">
        <v>0</v>
      </c>
      <c r="BA88" s="9">
        <v>0</v>
      </c>
      <c r="BB88" s="12"/>
      <c r="BC88" s="4"/>
      <c r="BD88" s="9"/>
      <c r="BE88" s="12">
        <v>0</v>
      </c>
      <c r="BF88" s="4">
        <v>0</v>
      </c>
      <c r="BG88" s="9">
        <v>0</v>
      </c>
      <c r="BH88" s="12"/>
      <c r="BI88" s="4"/>
      <c r="BJ88" s="9"/>
      <c r="BK88" s="12">
        <v>0</v>
      </c>
      <c r="BL88" s="4">
        <v>0</v>
      </c>
      <c r="BM88" s="9">
        <v>0</v>
      </c>
      <c r="BN88" s="12">
        <v>0</v>
      </c>
      <c r="BO88" s="4">
        <v>0</v>
      </c>
      <c r="BP88" s="9">
        <v>0</v>
      </c>
      <c r="BQ88" s="12">
        <v>0</v>
      </c>
      <c r="BR88" s="4">
        <v>0</v>
      </c>
      <c r="BS88" s="9">
        <v>0</v>
      </c>
      <c r="BT88" s="12">
        <v>0</v>
      </c>
      <c r="BU88" s="4">
        <v>0</v>
      </c>
      <c r="BV88" s="9">
        <v>0</v>
      </c>
      <c r="BW88" s="12">
        <v>0</v>
      </c>
      <c r="BX88" s="4">
        <v>0</v>
      </c>
      <c r="BY88" s="9">
        <v>0</v>
      </c>
      <c r="BZ88" s="12">
        <v>0</v>
      </c>
      <c r="CA88" s="4">
        <v>0</v>
      </c>
      <c r="CB88" s="9">
        <v>0</v>
      </c>
      <c r="CC88" s="12">
        <v>0</v>
      </c>
      <c r="CD88" s="4">
        <v>0</v>
      </c>
      <c r="CE88" s="9">
        <v>0</v>
      </c>
      <c r="CF88" s="12">
        <v>0</v>
      </c>
      <c r="CG88" s="4">
        <v>0</v>
      </c>
      <c r="CH88" s="9">
        <v>0</v>
      </c>
      <c r="CI88" s="12">
        <v>0</v>
      </c>
      <c r="CJ88" s="4">
        <v>0</v>
      </c>
      <c r="CK88" s="9">
        <f t="shared" si="859"/>
        <v>0</v>
      </c>
      <c r="CL88" s="12">
        <v>0</v>
      </c>
      <c r="CM88" s="4">
        <v>0</v>
      </c>
      <c r="CN88" s="9">
        <v>0</v>
      </c>
      <c r="CO88" s="12">
        <v>0</v>
      </c>
      <c r="CP88" s="4">
        <v>0</v>
      </c>
      <c r="CQ88" s="9">
        <v>0</v>
      </c>
      <c r="CR88" s="12">
        <v>0</v>
      </c>
      <c r="CS88" s="4">
        <v>0</v>
      </c>
      <c r="CT88" s="9">
        <v>0</v>
      </c>
      <c r="CU88" s="12">
        <v>0</v>
      </c>
      <c r="CV88" s="4">
        <v>0</v>
      </c>
      <c r="CW88" s="9">
        <v>0</v>
      </c>
      <c r="CX88" s="12">
        <v>66</v>
      </c>
      <c r="CY88" s="4">
        <v>91</v>
      </c>
      <c r="CZ88" s="9">
        <f t="shared" si="880"/>
        <v>1378.787878787879</v>
      </c>
      <c r="DA88" s="12">
        <v>0</v>
      </c>
      <c r="DB88" s="4">
        <v>0</v>
      </c>
      <c r="DC88" s="9">
        <v>0</v>
      </c>
      <c r="DD88" s="12">
        <v>0</v>
      </c>
      <c r="DE88" s="4">
        <v>0</v>
      </c>
      <c r="DF88" s="9">
        <f t="shared" si="860"/>
        <v>0</v>
      </c>
      <c r="DG88" s="12">
        <v>0</v>
      </c>
      <c r="DH88" s="4">
        <v>0</v>
      </c>
      <c r="DI88" s="9">
        <v>0</v>
      </c>
      <c r="DJ88" s="12">
        <v>0</v>
      </c>
      <c r="DK88" s="4">
        <v>0</v>
      </c>
      <c r="DL88" s="9">
        <v>0</v>
      </c>
      <c r="DM88" s="12">
        <v>0</v>
      </c>
      <c r="DN88" s="4">
        <v>0</v>
      </c>
      <c r="DO88" s="9">
        <f t="shared" si="861"/>
        <v>0</v>
      </c>
      <c r="DP88" s="12">
        <v>0</v>
      </c>
      <c r="DQ88" s="4">
        <v>0</v>
      </c>
      <c r="DR88" s="9">
        <v>0</v>
      </c>
      <c r="DS88" s="12">
        <v>0</v>
      </c>
      <c r="DT88" s="4">
        <v>0</v>
      </c>
      <c r="DU88" s="9">
        <v>0</v>
      </c>
      <c r="DV88" s="12">
        <v>0</v>
      </c>
      <c r="DW88" s="4">
        <v>0</v>
      </c>
      <c r="DX88" s="9">
        <v>0</v>
      </c>
      <c r="DY88" s="12">
        <v>0</v>
      </c>
      <c r="DZ88" s="4">
        <v>0</v>
      </c>
      <c r="EA88" s="9">
        <v>0</v>
      </c>
      <c r="EB88" s="12"/>
      <c r="EC88" s="4"/>
      <c r="ED88" s="9"/>
      <c r="EE88" s="12">
        <v>0</v>
      </c>
      <c r="EF88" s="4">
        <v>0</v>
      </c>
      <c r="EG88" s="9">
        <v>0</v>
      </c>
      <c r="EH88" s="12">
        <v>0</v>
      </c>
      <c r="EI88" s="4">
        <v>0</v>
      </c>
      <c r="EJ88" s="9">
        <v>0</v>
      </c>
      <c r="EK88" s="12">
        <v>0</v>
      </c>
      <c r="EL88" s="4">
        <v>0</v>
      </c>
      <c r="EM88" s="9">
        <v>0</v>
      </c>
      <c r="EN88" s="12">
        <v>0</v>
      </c>
      <c r="EO88" s="4">
        <v>0</v>
      </c>
      <c r="EP88" s="9">
        <v>0</v>
      </c>
      <c r="EQ88" s="12">
        <v>0</v>
      </c>
      <c r="ER88" s="4">
        <v>0</v>
      </c>
      <c r="ES88" s="9">
        <v>0</v>
      </c>
      <c r="ET88" s="12">
        <v>0</v>
      </c>
      <c r="EU88" s="4">
        <v>0</v>
      </c>
      <c r="EV88" s="9">
        <v>0</v>
      </c>
      <c r="EW88" s="12">
        <v>0</v>
      </c>
      <c r="EX88" s="4">
        <v>0</v>
      </c>
      <c r="EY88" s="9">
        <v>0</v>
      </c>
      <c r="EZ88" s="12">
        <v>0</v>
      </c>
      <c r="FA88" s="4">
        <v>0</v>
      </c>
      <c r="FB88" s="9">
        <v>0</v>
      </c>
      <c r="FC88" s="12">
        <v>0</v>
      </c>
      <c r="FD88" s="4">
        <v>0</v>
      </c>
      <c r="FE88" s="9">
        <v>0</v>
      </c>
      <c r="FF88" s="12">
        <v>0</v>
      </c>
      <c r="FG88" s="4">
        <v>0</v>
      </c>
      <c r="FH88" s="9">
        <v>0</v>
      </c>
      <c r="FI88" s="12">
        <v>0</v>
      </c>
      <c r="FJ88" s="4">
        <v>0</v>
      </c>
      <c r="FK88" s="9">
        <v>0</v>
      </c>
      <c r="FL88" s="12">
        <v>0</v>
      </c>
      <c r="FM88" s="4">
        <v>0</v>
      </c>
      <c r="FN88" s="9">
        <v>0</v>
      </c>
      <c r="FO88" s="12">
        <v>0</v>
      </c>
      <c r="FP88" s="4">
        <v>0</v>
      </c>
      <c r="FQ88" s="9">
        <v>0</v>
      </c>
      <c r="FR88" s="12">
        <v>0</v>
      </c>
      <c r="FS88" s="4">
        <v>0</v>
      </c>
      <c r="FT88" s="9">
        <v>0</v>
      </c>
      <c r="FU88" s="12">
        <v>0</v>
      </c>
      <c r="FV88" s="4">
        <v>0</v>
      </c>
      <c r="FW88" s="9">
        <f t="shared" si="862"/>
        <v>0</v>
      </c>
      <c r="FX88" s="12">
        <v>0</v>
      </c>
      <c r="FY88" s="4">
        <v>0</v>
      </c>
      <c r="FZ88" s="9">
        <v>0</v>
      </c>
      <c r="GA88" s="12">
        <v>0</v>
      </c>
      <c r="GB88" s="4">
        <v>0</v>
      </c>
      <c r="GC88" s="9">
        <f t="shared" si="863"/>
        <v>0</v>
      </c>
      <c r="GD88" s="12">
        <v>0</v>
      </c>
      <c r="GE88" s="4">
        <v>0</v>
      </c>
      <c r="GF88" s="9">
        <v>0</v>
      </c>
      <c r="GG88" s="12">
        <v>0</v>
      </c>
      <c r="GH88" s="4">
        <v>0</v>
      </c>
      <c r="GI88" s="9">
        <v>0</v>
      </c>
      <c r="GJ88" s="12">
        <v>0</v>
      </c>
      <c r="GK88" s="4">
        <v>0</v>
      </c>
      <c r="GL88" s="9">
        <v>0</v>
      </c>
      <c r="GM88" s="12">
        <v>0</v>
      </c>
      <c r="GN88" s="4">
        <v>0</v>
      </c>
      <c r="GO88" s="9">
        <v>0</v>
      </c>
      <c r="GP88" s="12">
        <v>0</v>
      </c>
      <c r="GQ88" s="4">
        <v>0</v>
      </c>
      <c r="GR88" s="9">
        <v>0</v>
      </c>
      <c r="GS88" s="12">
        <v>0</v>
      </c>
      <c r="GT88" s="4">
        <v>0</v>
      </c>
      <c r="GU88" s="9">
        <v>0</v>
      </c>
      <c r="GV88" s="12">
        <v>0</v>
      </c>
      <c r="GW88" s="4">
        <v>0</v>
      </c>
      <c r="GX88" s="9">
        <v>0</v>
      </c>
      <c r="GY88" s="12">
        <v>0</v>
      </c>
      <c r="GZ88" s="4">
        <v>0</v>
      </c>
      <c r="HA88" s="9">
        <v>0</v>
      </c>
      <c r="HB88" s="12">
        <v>0</v>
      </c>
      <c r="HC88" s="4">
        <v>0</v>
      </c>
      <c r="HD88" s="9">
        <v>0</v>
      </c>
      <c r="HE88" s="12">
        <v>0</v>
      </c>
      <c r="HF88" s="4">
        <v>0</v>
      </c>
      <c r="HG88" s="9">
        <v>0</v>
      </c>
      <c r="HH88" s="12">
        <v>0</v>
      </c>
      <c r="HI88" s="4">
        <v>0</v>
      </c>
      <c r="HJ88" s="9">
        <v>0</v>
      </c>
      <c r="HK88" s="12">
        <v>-8</v>
      </c>
      <c r="HL88" s="4">
        <v>-13</v>
      </c>
      <c r="HM88" s="9">
        <f t="shared" si="882"/>
        <v>1625</v>
      </c>
      <c r="HN88" s="12">
        <v>0</v>
      </c>
      <c r="HO88" s="4">
        <v>0</v>
      </c>
      <c r="HP88" s="9">
        <v>0</v>
      </c>
      <c r="HQ88" s="12">
        <v>0</v>
      </c>
      <c r="HR88" s="4">
        <v>0</v>
      </c>
      <c r="HS88" s="9">
        <v>0</v>
      </c>
      <c r="HT88" s="12">
        <v>0</v>
      </c>
      <c r="HU88" s="4">
        <v>0</v>
      </c>
      <c r="HV88" s="9">
        <v>0</v>
      </c>
      <c r="HW88" s="12">
        <v>0</v>
      </c>
      <c r="HX88" s="4">
        <v>0</v>
      </c>
      <c r="HY88" s="9">
        <v>0</v>
      </c>
      <c r="HZ88" s="12">
        <v>0</v>
      </c>
      <c r="IA88" s="4">
        <v>0</v>
      </c>
      <c r="IB88" s="9">
        <v>0</v>
      </c>
      <c r="IC88" s="12">
        <v>0</v>
      </c>
      <c r="ID88" s="4">
        <v>0</v>
      </c>
      <c r="IE88" s="9">
        <v>0</v>
      </c>
      <c r="IF88" s="12">
        <v>0</v>
      </c>
      <c r="IG88" s="4">
        <v>0</v>
      </c>
      <c r="IH88" s="9">
        <v>0</v>
      </c>
      <c r="II88" s="12"/>
      <c r="IJ88" s="4"/>
      <c r="IK88" s="9"/>
      <c r="IL88" s="12">
        <v>0</v>
      </c>
      <c r="IM88" s="4">
        <v>0</v>
      </c>
      <c r="IN88" s="9">
        <f t="shared" si="864"/>
        <v>0</v>
      </c>
      <c r="IO88" s="12">
        <v>0</v>
      </c>
      <c r="IP88" s="4">
        <v>0</v>
      </c>
      <c r="IQ88" s="9">
        <f t="shared" si="865"/>
        <v>0</v>
      </c>
      <c r="IR88" s="12">
        <v>0</v>
      </c>
      <c r="IS88" s="4">
        <v>0</v>
      </c>
      <c r="IT88" s="9">
        <f t="shared" si="866"/>
        <v>0</v>
      </c>
      <c r="IU88" s="12">
        <v>0</v>
      </c>
      <c r="IV88" s="4">
        <v>0</v>
      </c>
      <c r="IW88" s="9">
        <v>0</v>
      </c>
      <c r="IX88" s="12">
        <v>66</v>
      </c>
      <c r="IY88" s="4">
        <v>169</v>
      </c>
      <c r="IZ88" s="9">
        <f t="shared" si="883"/>
        <v>2560.6060606060605</v>
      </c>
      <c r="JA88" s="12">
        <v>0</v>
      </c>
      <c r="JB88" s="4">
        <v>0</v>
      </c>
      <c r="JC88" s="9">
        <v>0</v>
      </c>
      <c r="JD88" s="12"/>
      <c r="JE88" s="4"/>
      <c r="JF88" s="9"/>
      <c r="JG88" s="12">
        <v>0</v>
      </c>
      <c r="JH88" s="4">
        <v>0</v>
      </c>
      <c r="JI88" s="9">
        <v>0</v>
      </c>
      <c r="JJ88" s="12">
        <v>0</v>
      </c>
      <c r="JK88" s="4">
        <v>0</v>
      </c>
      <c r="JL88" s="9">
        <f t="shared" si="867"/>
        <v>0</v>
      </c>
      <c r="JM88" s="12"/>
      <c r="JN88" s="4"/>
      <c r="JO88" s="9"/>
      <c r="JP88" s="12">
        <v>0</v>
      </c>
      <c r="JQ88" s="4">
        <v>0</v>
      </c>
      <c r="JR88" s="9">
        <v>0</v>
      </c>
      <c r="JS88" s="12">
        <v>0</v>
      </c>
      <c r="JT88" s="4">
        <v>0</v>
      </c>
      <c r="JU88" s="9">
        <v>0</v>
      </c>
      <c r="JV88" s="12">
        <v>0</v>
      </c>
      <c r="JW88" s="4">
        <v>0</v>
      </c>
      <c r="JX88" s="9">
        <v>0</v>
      </c>
      <c r="JY88" s="12">
        <v>0</v>
      </c>
      <c r="JZ88" s="4">
        <v>0</v>
      </c>
      <c r="KA88" s="9">
        <v>0</v>
      </c>
      <c r="KB88" s="12">
        <v>0</v>
      </c>
      <c r="KC88" s="4">
        <v>0</v>
      </c>
      <c r="KD88" s="9">
        <v>0</v>
      </c>
      <c r="KE88" s="12">
        <v>7823</v>
      </c>
      <c r="KF88" s="4">
        <v>12579</v>
      </c>
      <c r="KG88" s="9">
        <f t="shared" si="868"/>
        <v>1607.9509139716222</v>
      </c>
      <c r="KH88" s="12">
        <v>0</v>
      </c>
      <c r="KI88" s="4">
        <v>0</v>
      </c>
      <c r="KJ88" s="9">
        <v>0</v>
      </c>
      <c r="KK88" s="12">
        <v>0</v>
      </c>
      <c r="KL88" s="4">
        <v>0</v>
      </c>
      <c r="KM88" s="9">
        <v>0</v>
      </c>
      <c r="KN88" s="12">
        <v>0</v>
      </c>
      <c r="KO88" s="4">
        <v>0</v>
      </c>
      <c r="KP88" s="9">
        <f>IF(KN88=0,0,KO88/KN88*1000)</f>
        <v>0</v>
      </c>
      <c r="KQ88" s="12">
        <v>0</v>
      </c>
      <c r="KR88" s="4">
        <v>0</v>
      </c>
      <c r="KS88" s="9">
        <v>0</v>
      </c>
      <c r="KT88" s="12">
        <v>0</v>
      </c>
      <c r="KU88" s="4">
        <v>0</v>
      </c>
      <c r="KV88" s="9">
        <v>0</v>
      </c>
      <c r="KW88" s="12">
        <v>0</v>
      </c>
      <c r="KX88" s="4">
        <v>0</v>
      </c>
      <c r="KY88" s="9">
        <v>0</v>
      </c>
      <c r="KZ88" s="12">
        <v>0</v>
      </c>
      <c r="LA88" s="4">
        <v>0</v>
      </c>
      <c r="LB88" s="9">
        <v>0</v>
      </c>
      <c r="LC88" s="12">
        <v>0</v>
      </c>
      <c r="LD88" s="4">
        <v>0</v>
      </c>
      <c r="LE88" s="9">
        <v>0</v>
      </c>
      <c r="LF88" s="12">
        <v>0</v>
      </c>
      <c r="LG88" s="4">
        <v>0</v>
      </c>
      <c r="LH88" s="9">
        <f t="shared" si="869"/>
        <v>0</v>
      </c>
      <c r="LI88" s="12">
        <v>0</v>
      </c>
      <c r="LJ88" s="4">
        <v>0</v>
      </c>
      <c r="LK88" s="9">
        <v>0</v>
      </c>
      <c r="LL88" s="12">
        <v>0</v>
      </c>
      <c r="LM88" s="4">
        <v>0</v>
      </c>
      <c r="LN88" s="9">
        <v>0</v>
      </c>
      <c r="LO88" s="12">
        <v>0</v>
      </c>
      <c r="LP88" s="4">
        <v>0</v>
      </c>
      <c r="LQ88" s="9">
        <f t="shared" si="870"/>
        <v>0</v>
      </c>
      <c r="LR88" s="12">
        <v>0</v>
      </c>
      <c r="LS88" s="4">
        <v>0</v>
      </c>
      <c r="LT88" s="9">
        <f t="shared" ref="LT88:LT95" si="898">IF(LR88=0,0,LS88/LR88*1000)</f>
        <v>0</v>
      </c>
      <c r="LU88" s="12">
        <v>0</v>
      </c>
      <c r="LV88" s="4">
        <v>0</v>
      </c>
      <c r="LW88" s="9">
        <v>0</v>
      </c>
      <c r="LX88" s="12">
        <v>0</v>
      </c>
      <c r="LY88" s="4">
        <v>0</v>
      </c>
      <c r="LZ88" s="9">
        <v>0</v>
      </c>
      <c r="MA88" s="12">
        <v>0</v>
      </c>
      <c r="MB88" s="4">
        <v>0</v>
      </c>
      <c r="MC88" s="9">
        <f t="shared" si="871"/>
        <v>0</v>
      </c>
      <c r="MD88" s="12">
        <v>0</v>
      </c>
      <c r="ME88" s="4">
        <v>0</v>
      </c>
      <c r="MF88" s="9">
        <v>0</v>
      </c>
      <c r="MG88" s="12">
        <v>0</v>
      </c>
      <c r="MH88" s="4">
        <v>0</v>
      </c>
      <c r="MI88" s="9">
        <v>0</v>
      </c>
      <c r="MJ88" s="12">
        <v>5</v>
      </c>
      <c r="MK88" s="4">
        <v>17</v>
      </c>
      <c r="ML88" s="9">
        <f t="shared" si="872"/>
        <v>3400</v>
      </c>
      <c r="MM88" s="12">
        <v>0</v>
      </c>
      <c r="MN88" s="4">
        <v>0</v>
      </c>
      <c r="MO88" s="9">
        <v>0</v>
      </c>
      <c r="MP88" s="12">
        <v>0</v>
      </c>
      <c r="MQ88" s="4">
        <v>0</v>
      </c>
      <c r="MR88" s="9">
        <v>0</v>
      </c>
      <c r="MS88" s="12">
        <v>0</v>
      </c>
      <c r="MT88" s="4">
        <v>0</v>
      </c>
      <c r="MU88" s="9">
        <v>0</v>
      </c>
      <c r="MV88" s="12">
        <v>0</v>
      </c>
      <c r="MW88" s="4">
        <v>0</v>
      </c>
      <c r="MX88" s="9">
        <v>0</v>
      </c>
      <c r="MY88" s="12">
        <v>1484</v>
      </c>
      <c r="MZ88" s="4">
        <v>2557</v>
      </c>
      <c r="NA88" s="9">
        <f t="shared" si="896"/>
        <v>1723.0458221024257</v>
      </c>
      <c r="NB88" s="12">
        <v>0</v>
      </c>
      <c r="NC88" s="4">
        <v>0</v>
      </c>
      <c r="ND88" s="9">
        <v>0</v>
      </c>
      <c r="NE88" s="12">
        <v>0</v>
      </c>
      <c r="NF88" s="4">
        <v>0</v>
      </c>
      <c r="NG88" s="9">
        <v>0</v>
      </c>
      <c r="NH88" s="12">
        <v>0</v>
      </c>
      <c r="NI88" s="4">
        <v>0</v>
      </c>
      <c r="NJ88" s="9">
        <v>0</v>
      </c>
      <c r="NK88" s="12"/>
      <c r="NL88" s="4"/>
      <c r="NM88" s="9"/>
      <c r="NN88" s="12"/>
      <c r="NO88" s="4"/>
      <c r="NP88" s="9"/>
      <c r="NQ88" s="12">
        <v>0</v>
      </c>
      <c r="NR88" s="4">
        <v>0</v>
      </c>
      <c r="NS88" s="9">
        <v>0</v>
      </c>
      <c r="NT88" s="12"/>
      <c r="NU88" s="221"/>
      <c r="NV88" s="9"/>
      <c r="NW88" s="12">
        <v>0</v>
      </c>
      <c r="NX88" s="4">
        <v>0</v>
      </c>
      <c r="NY88" s="9">
        <v>0</v>
      </c>
      <c r="NZ88" s="12">
        <v>0</v>
      </c>
      <c r="OA88" s="4">
        <v>0</v>
      </c>
      <c r="OB88" s="9">
        <v>0</v>
      </c>
      <c r="OC88" s="12">
        <v>0</v>
      </c>
      <c r="OD88" s="4">
        <v>0</v>
      </c>
      <c r="OE88" s="9">
        <v>0</v>
      </c>
      <c r="OF88" s="12">
        <v>0</v>
      </c>
      <c r="OG88" s="4">
        <v>0</v>
      </c>
      <c r="OH88" s="9">
        <v>0</v>
      </c>
      <c r="OI88" s="12">
        <v>0</v>
      </c>
      <c r="OJ88" s="4">
        <v>0</v>
      </c>
      <c r="OK88" s="9">
        <v>0</v>
      </c>
      <c r="OL88" s="12">
        <v>0</v>
      </c>
      <c r="OM88" s="4">
        <v>0</v>
      </c>
      <c r="ON88" s="9">
        <v>0</v>
      </c>
      <c r="OO88" s="12">
        <v>0</v>
      </c>
      <c r="OP88" s="4">
        <v>0</v>
      </c>
      <c r="OQ88" s="9">
        <v>0</v>
      </c>
      <c r="OR88" s="12">
        <v>0</v>
      </c>
      <c r="OS88" s="4">
        <v>0</v>
      </c>
      <c r="OT88" s="9">
        <v>0</v>
      </c>
      <c r="OU88" s="12">
        <v>0</v>
      </c>
      <c r="OV88" s="4">
        <v>0</v>
      </c>
      <c r="OW88" s="9">
        <v>0</v>
      </c>
      <c r="OX88" s="12">
        <v>0</v>
      </c>
      <c r="OY88" s="4">
        <v>2</v>
      </c>
      <c r="OZ88" s="9">
        <v>0</v>
      </c>
      <c r="PA88" s="12">
        <v>86</v>
      </c>
      <c r="PB88" s="4">
        <v>459</v>
      </c>
      <c r="PC88" s="9">
        <f t="shared" si="874"/>
        <v>5337.2093023255811</v>
      </c>
      <c r="PD88" s="12">
        <v>0</v>
      </c>
      <c r="PE88" s="4">
        <v>0</v>
      </c>
      <c r="PF88" s="9">
        <v>0</v>
      </c>
      <c r="PG88" s="12">
        <v>0</v>
      </c>
      <c r="PH88" s="4">
        <v>0</v>
      </c>
      <c r="PI88" s="9">
        <v>0</v>
      </c>
      <c r="PJ88" s="12">
        <v>0</v>
      </c>
      <c r="PK88" s="4">
        <v>0</v>
      </c>
      <c r="PL88" s="9">
        <f t="shared" si="875"/>
        <v>0</v>
      </c>
      <c r="PM88" s="12">
        <v>0</v>
      </c>
      <c r="PN88" s="4">
        <v>0</v>
      </c>
      <c r="PO88" s="9">
        <f t="shared" si="876"/>
        <v>0</v>
      </c>
      <c r="PP88" s="12">
        <v>0</v>
      </c>
      <c r="PQ88" s="4">
        <v>1</v>
      </c>
      <c r="PR88" s="9">
        <v>0</v>
      </c>
      <c r="PS88" s="12">
        <v>0</v>
      </c>
      <c r="PT88" s="4">
        <v>0</v>
      </c>
      <c r="PU88" s="9">
        <v>0</v>
      </c>
      <c r="PV88" s="12">
        <v>0</v>
      </c>
      <c r="PW88" s="4">
        <v>0</v>
      </c>
      <c r="PX88" s="9">
        <v>0</v>
      </c>
      <c r="PY88" s="12">
        <v>0</v>
      </c>
      <c r="PZ88" s="4">
        <v>1</v>
      </c>
      <c r="QA88" s="9">
        <v>0</v>
      </c>
      <c r="QB88" s="12">
        <v>0</v>
      </c>
      <c r="QC88" s="4">
        <v>0</v>
      </c>
      <c r="QD88" s="9">
        <v>0</v>
      </c>
      <c r="QE88" s="12">
        <v>1</v>
      </c>
      <c r="QF88" s="4">
        <v>2</v>
      </c>
      <c r="QG88" s="9">
        <f t="shared" ref="QG88" si="899">QF88/QE88*1000</f>
        <v>2000</v>
      </c>
      <c r="QH88" s="12">
        <v>0</v>
      </c>
      <c r="QI88" s="4">
        <v>0</v>
      </c>
      <c r="QJ88" s="9">
        <v>0</v>
      </c>
      <c r="QK88" s="12">
        <v>0</v>
      </c>
      <c r="QL88" s="4">
        <v>0</v>
      </c>
      <c r="QM88" s="9">
        <v>0</v>
      </c>
      <c r="QN88" s="12">
        <v>0</v>
      </c>
      <c r="QO88" s="4">
        <v>0</v>
      </c>
      <c r="QP88" s="9">
        <v>0</v>
      </c>
      <c r="QQ88" s="12">
        <v>0</v>
      </c>
      <c r="QR88" s="4">
        <v>0</v>
      </c>
      <c r="QS88" s="9">
        <v>0</v>
      </c>
      <c r="QT88" s="12">
        <v>5</v>
      </c>
      <c r="QU88" s="4">
        <v>58</v>
      </c>
      <c r="QV88" s="9">
        <f t="shared" si="878"/>
        <v>11600</v>
      </c>
      <c r="QW88" s="12">
        <v>15653</v>
      </c>
      <c r="QX88" s="4">
        <v>30016</v>
      </c>
      <c r="QY88" s="9">
        <f t="shared" si="879"/>
        <v>1917.5876828722928</v>
      </c>
      <c r="QZ88" s="12">
        <f t="shared" si="715"/>
        <v>25288</v>
      </c>
      <c r="RA88" s="9">
        <f t="shared" si="716"/>
        <v>46297</v>
      </c>
    </row>
    <row r="89" spans="1:469" x14ac:dyDescent="0.3">
      <c r="A89" s="98">
        <v>2010</v>
      </c>
      <c r="B89" s="94" t="s">
        <v>7</v>
      </c>
      <c r="C89" s="12">
        <v>0</v>
      </c>
      <c r="D89" s="4">
        <v>0</v>
      </c>
      <c r="E89" s="9">
        <f t="shared" si="856"/>
        <v>0</v>
      </c>
      <c r="F89" s="12">
        <v>0</v>
      </c>
      <c r="G89" s="4">
        <v>0</v>
      </c>
      <c r="H89" s="9">
        <v>0</v>
      </c>
      <c r="I89" s="12">
        <v>0</v>
      </c>
      <c r="J89" s="4">
        <v>0</v>
      </c>
      <c r="K89" s="9">
        <v>0</v>
      </c>
      <c r="L89" s="12"/>
      <c r="M89" s="4"/>
      <c r="N89" s="9"/>
      <c r="O89" s="12">
        <v>0</v>
      </c>
      <c r="P89" s="4">
        <v>0</v>
      </c>
      <c r="Q89" s="9">
        <v>0</v>
      </c>
      <c r="R89" s="12">
        <v>0</v>
      </c>
      <c r="S89" s="4">
        <v>0</v>
      </c>
      <c r="T89" s="9">
        <v>0</v>
      </c>
      <c r="U89" s="12"/>
      <c r="V89" s="4"/>
      <c r="W89" s="9"/>
      <c r="X89" s="12">
        <v>0</v>
      </c>
      <c r="Y89" s="4">
        <v>0</v>
      </c>
      <c r="Z89" s="9">
        <v>0</v>
      </c>
      <c r="AA89" s="12">
        <v>0</v>
      </c>
      <c r="AB89" s="4">
        <v>0</v>
      </c>
      <c r="AC89" s="9">
        <v>0</v>
      </c>
      <c r="AD89" s="12">
        <v>0</v>
      </c>
      <c r="AE89" s="4">
        <v>0</v>
      </c>
      <c r="AF89" s="9">
        <v>0</v>
      </c>
      <c r="AG89" s="12">
        <v>0</v>
      </c>
      <c r="AH89" s="4">
        <v>0</v>
      </c>
      <c r="AI89" s="9">
        <v>0</v>
      </c>
      <c r="AJ89" s="12">
        <v>0</v>
      </c>
      <c r="AK89" s="4">
        <v>0</v>
      </c>
      <c r="AL89" s="9">
        <v>0</v>
      </c>
      <c r="AM89" s="12">
        <v>0</v>
      </c>
      <c r="AN89" s="4">
        <v>0</v>
      </c>
      <c r="AO89" s="9">
        <v>0</v>
      </c>
      <c r="AP89" s="12">
        <v>0</v>
      </c>
      <c r="AQ89" s="4">
        <v>0</v>
      </c>
      <c r="AR89" s="9">
        <f t="shared" si="857"/>
        <v>0</v>
      </c>
      <c r="AS89" s="12">
        <v>0</v>
      </c>
      <c r="AT89" s="4">
        <v>0</v>
      </c>
      <c r="AU89" s="9">
        <f t="shared" si="858"/>
        <v>0</v>
      </c>
      <c r="AV89" s="12">
        <v>0</v>
      </c>
      <c r="AW89" s="4">
        <v>0</v>
      </c>
      <c r="AX89" s="9">
        <v>0</v>
      </c>
      <c r="AY89" s="12">
        <v>0</v>
      </c>
      <c r="AZ89" s="4">
        <v>0</v>
      </c>
      <c r="BA89" s="9">
        <v>0</v>
      </c>
      <c r="BB89" s="12"/>
      <c r="BC89" s="4"/>
      <c r="BD89" s="9"/>
      <c r="BE89" s="12">
        <v>0</v>
      </c>
      <c r="BF89" s="4">
        <v>0</v>
      </c>
      <c r="BG89" s="9">
        <v>0</v>
      </c>
      <c r="BH89" s="12"/>
      <c r="BI89" s="4"/>
      <c r="BJ89" s="9"/>
      <c r="BK89" s="12">
        <v>0</v>
      </c>
      <c r="BL89" s="4">
        <v>0</v>
      </c>
      <c r="BM89" s="9">
        <v>0</v>
      </c>
      <c r="BN89" s="12">
        <v>0</v>
      </c>
      <c r="BO89" s="4">
        <v>0</v>
      </c>
      <c r="BP89" s="9">
        <v>0</v>
      </c>
      <c r="BQ89" s="12">
        <v>0</v>
      </c>
      <c r="BR89" s="4">
        <v>0</v>
      </c>
      <c r="BS89" s="9">
        <v>0</v>
      </c>
      <c r="BT89" s="12">
        <v>0</v>
      </c>
      <c r="BU89" s="4">
        <v>0</v>
      </c>
      <c r="BV89" s="9">
        <v>0</v>
      </c>
      <c r="BW89" s="12">
        <v>2430</v>
      </c>
      <c r="BX89" s="4">
        <v>4574</v>
      </c>
      <c r="BY89" s="9">
        <f t="shared" ref="BY89:BY92" si="900">BX89/BW89*1000</f>
        <v>1882.3045267489711</v>
      </c>
      <c r="BZ89" s="12">
        <v>0</v>
      </c>
      <c r="CA89" s="4">
        <v>0</v>
      </c>
      <c r="CB89" s="9">
        <v>0</v>
      </c>
      <c r="CC89" s="12">
        <v>0</v>
      </c>
      <c r="CD89" s="4">
        <v>0</v>
      </c>
      <c r="CE89" s="9">
        <v>0</v>
      </c>
      <c r="CF89" s="12">
        <v>0</v>
      </c>
      <c r="CG89" s="4">
        <v>0</v>
      </c>
      <c r="CH89" s="9">
        <v>0</v>
      </c>
      <c r="CI89" s="12">
        <v>0</v>
      </c>
      <c r="CJ89" s="4">
        <v>0</v>
      </c>
      <c r="CK89" s="9">
        <f t="shared" si="859"/>
        <v>0</v>
      </c>
      <c r="CL89" s="12">
        <v>0</v>
      </c>
      <c r="CM89" s="4">
        <v>0</v>
      </c>
      <c r="CN89" s="9">
        <v>0</v>
      </c>
      <c r="CO89" s="12">
        <v>0</v>
      </c>
      <c r="CP89" s="4">
        <v>0</v>
      </c>
      <c r="CQ89" s="9">
        <v>0</v>
      </c>
      <c r="CR89" s="12">
        <v>0</v>
      </c>
      <c r="CS89" s="4">
        <v>0</v>
      </c>
      <c r="CT89" s="9">
        <v>0</v>
      </c>
      <c r="CU89" s="12">
        <v>0</v>
      </c>
      <c r="CV89" s="4">
        <v>0</v>
      </c>
      <c r="CW89" s="9">
        <v>0</v>
      </c>
      <c r="CX89" s="12">
        <v>3</v>
      </c>
      <c r="CY89" s="4">
        <v>22</v>
      </c>
      <c r="CZ89" s="9">
        <f t="shared" si="880"/>
        <v>7333.333333333333</v>
      </c>
      <c r="DA89" s="12">
        <v>0</v>
      </c>
      <c r="DB89" s="4">
        <v>0</v>
      </c>
      <c r="DC89" s="9">
        <v>0</v>
      </c>
      <c r="DD89" s="12">
        <v>0</v>
      </c>
      <c r="DE89" s="4">
        <v>0</v>
      </c>
      <c r="DF89" s="9">
        <f t="shared" si="860"/>
        <v>0</v>
      </c>
      <c r="DG89" s="12">
        <v>0</v>
      </c>
      <c r="DH89" s="4">
        <v>0</v>
      </c>
      <c r="DI89" s="9">
        <v>0</v>
      </c>
      <c r="DJ89" s="12">
        <v>0</v>
      </c>
      <c r="DK89" s="4">
        <v>0</v>
      </c>
      <c r="DL89" s="9">
        <v>0</v>
      </c>
      <c r="DM89" s="12">
        <v>0</v>
      </c>
      <c r="DN89" s="4">
        <v>0</v>
      </c>
      <c r="DO89" s="9">
        <f t="shared" si="861"/>
        <v>0</v>
      </c>
      <c r="DP89" s="12">
        <v>0</v>
      </c>
      <c r="DQ89" s="4">
        <v>0</v>
      </c>
      <c r="DR89" s="9">
        <v>0</v>
      </c>
      <c r="DS89" s="12">
        <v>0</v>
      </c>
      <c r="DT89" s="4">
        <v>0</v>
      </c>
      <c r="DU89" s="9">
        <v>0</v>
      </c>
      <c r="DV89" s="12">
        <v>0</v>
      </c>
      <c r="DW89" s="4">
        <v>0</v>
      </c>
      <c r="DX89" s="9">
        <v>0</v>
      </c>
      <c r="DY89" s="12">
        <v>0</v>
      </c>
      <c r="DZ89" s="4">
        <v>0</v>
      </c>
      <c r="EA89" s="9">
        <v>0</v>
      </c>
      <c r="EB89" s="12"/>
      <c r="EC89" s="4"/>
      <c r="ED89" s="9"/>
      <c r="EE89" s="12">
        <v>0</v>
      </c>
      <c r="EF89" s="4">
        <v>0</v>
      </c>
      <c r="EG89" s="9">
        <v>0</v>
      </c>
      <c r="EH89" s="12">
        <v>0</v>
      </c>
      <c r="EI89" s="4">
        <v>0</v>
      </c>
      <c r="EJ89" s="9">
        <v>0</v>
      </c>
      <c r="EK89" s="12">
        <v>0</v>
      </c>
      <c r="EL89" s="4">
        <v>0</v>
      </c>
      <c r="EM89" s="9">
        <v>0</v>
      </c>
      <c r="EN89" s="12">
        <v>0</v>
      </c>
      <c r="EO89" s="4">
        <v>0</v>
      </c>
      <c r="EP89" s="9">
        <v>0</v>
      </c>
      <c r="EQ89" s="12">
        <v>0</v>
      </c>
      <c r="ER89" s="4">
        <v>0</v>
      </c>
      <c r="ES89" s="9">
        <v>0</v>
      </c>
      <c r="ET89" s="12">
        <v>0</v>
      </c>
      <c r="EU89" s="4">
        <v>0</v>
      </c>
      <c r="EV89" s="9">
        <v>0</v>
      </c>
      <c r="EW89" s="12">
        <v>0</v>
      </c>
      <c r="EX89" s="4">
        <v>0</v>
      </c>
      <c r="EY89" s="9">
        <v>0</v>
      </c>
      <c r="EZ89" s="12">
        <v>0</v>
      </c>
      <c r="FA89" s="4">
        <v>0</v>
      </c>
      <c r="FB89" s="9">
        <v>0</v>
      </c>
      <c r="FC89" s="12">
        <v>0</v>
      </c>
      <c r="FD89" s="4">
        <v>0</v>
      </c>
      <c r="FE89" s="9">
        <v>0</v>
      </c>
      <c r="FF89" s="12">
        <v>1</v>
      </c>
      <c r="FG89" s="4">
        <v>5</v>
      </c>
      <c r="FH89" s="9">
        <f t="shared" ref="FH89:FH95" si="901">FG89/FF89*1000</f>
        <v>5000</v>
      </c>
      <c r="FI89" s="12">
        <v>0</v>
      </c>
      <c r="FJ89" s="4">
        <v>0</v>
      </c>
      <c r="FK89" s="9">
        <v>0</v>
      </c>
      <c r="FL89" s="12">
        <v>0</v>
      </c>
      <c r="FM89" s="4">
        <v>0</v>
      </c>
      <c r="FN89" s="9">
        <v>0</v>
      </c>
      <c r="FO89" s="12">
        <v>0</v>
      </c>
      <c r="FP89" s="4">
        <v>0</v>
      </c>
      <c r="FQ89" s="9">
        <v>0</v>
      </c>
      <c r="FR89" s="12">
        <v>0</v>
      </c>
      <c r="FS89" s="4">
        <v>0</v>
      </c>
      <c r="FT89" s="9">
        <v>0</v>
      </c>
      <c r="FU89" s="12">
        <v>0</v>
      </c>
      <c r="FV89" s="4">
        <v>0</v>
      </c>
      <c r="FW89" s="9">
        <f t="shared" si="862"/>
        <v>0</v>
      </c>
      <c r="FX89" s="12">
        <v>0</v>
      </c>
      <c r="FY89" s="4">
        <v>0</v>
      </c>
      <c r="FZ89" s="9">
        <v>0</v>
      </c>
      <c r="GA89" s="12">
        <v>0</v>
      </c>
      <c r="GB89" s="4">
        <v>0</v>
      </c>
      <c r="GC89" s="9">
        <f t="shared" si="863"/>
        <v>0</v>
      </c>
      <c r="GD89" s="12">
        <v>0</v>
      </c>
      <c r="GE89" s="4">
        <v>0</v>
      </c>
      <c r="GF89" s="9">
        <v>0</v>
      </c>
      <c r="GG89" s="12">
        <v>0</v>
      </c>
      <c r="GH89" s="4">
        <v>0</v>
      </c>
      <c r="GI89" s="9">
        <v>0</v>
      </c>
      <c r="GJ89" s="12">
        <v>53000</v>
      </c>
      <c r="GK89" s="4">
        <v>71663</v>
      </c>
      <c r="GL89" s="9">
        <f t="shared" si="894"/>
        <v>1352.132075471698</v>
      </c>
      <c r="GM89" s="12">
        <v>0</v>
      </c>
      <c r="GN89" s="4">
        <v>0</v>
      </c>
      <c r="GO89" s="9">
        <v>0</v>
      </c>
      <c r="GP89" s="12">
        <v>0</v>
      </c>
      <c r="GQ89" s="4">
        <v>0</v>
      </c>
      <c r="GR89" s="9">
        <v>0</v>
      </c>
      <c r="GS89" s="12">
        <v>0</v>
      </c>
      <c r="GT89" s="4">
        <v>0</v>
      </c>
      <c r="GU89" s="9">
        <v>0</v>
      </c>
      <c r="GV89" s="12">
        <v>0</v>
      </c>
      <c r="GW89" s="4">
        <v>0</v>
      </c>
      <c r="GX89" s="9">
        <v>0</v>
      </c>
      <c r="GY89" s="12">
        <v>0</v>
      </c>
      <c r="GZ89" s="4">
        <v>0</v>
      </c>
      <c r="HA89" s="9">
        <v>0</v>
      </c>
      <c r="HB89" s="12">
        <v>0</v>
      </c>
      <c r="HC89" s="4">
        <v>0</v>
      </c>
      <c r="HD89" s="9">
        <v>0</v>
      </c>
      <c r="HE89" s="12">
        <v>0</v>
      </c>
      <c r="HF89" s="4">
        <v>0</v>
      </c>
      <c r="HG89" s="9">
        <v>0</v>
      </c>
      <c r="HH89" s="12">
        <v>0</v>
      </c>
      <c r="HI89" s="4">
        <v>0</v>
      </c>
      <c r="HJ89" s="9">
        <v>0</v>
      </c>
      <c r="HK89" s="12">
        <v>0</v>
      </c>
      <c r="HL89" s="4">
        <v>0</v>
      </c>
      <c r="HM89" s="9">
        <v>0</v>
      </c>
      <c r="HN89" s="12">
        <v>0</v>
      </c>
      <c r="HO89" s="4">
        <v>0</v>
      </c>
      <c r="HP89" s="9">
        <v>0</v>
      </c>
      <c r="HQ89" s="12">
        <v>0</v>
      </c>
      <c r="HR89" s="4">
        <v>0</v>
      </c>
      <c r="HS89" s="9">
        <v>0</v>
      </c>
      <c r="HT89" s="12">
        <v>0</v>
      </c>
      <c r="HU89" s="4">
        <v>0</v>
      </c>
      <c r="HV89" s="9">
        <v>0</v>
      </c>
      <c r="HW89" s="12">
        <v>0</v>
      </c>
      <c r="HX89" s="4">
        <v>0</v>
      </c>
      <c r="HY89" s="9">
        <v>0</v>
      </c>
      <c r="HZ89" s="12">
        <v>0</v>
      </c>
      <c r="IA89" s="4">
        <v>0</v>
      </c>
      <c r="IB89" s="9">
        <v>0</v>
      </c>
      <c r="IC89" s="12">
        <v>0</v>
      </c>
      <c r="ID89" s="4">
        <v>0</v>
      </c>
      <c r="IE89" s="9">
        <v>0</v>
      </c>
      <c r="IF89" s="12">
        <v>0</v>
      </c>
      <c r="IG89" s="4">
        <v>0</v>
      </c>
      <c r="IH89" s="9">
        <v>0</v>
      </c>
      <c r="II89" s="12"/>
      <c r="IJ89" s="4"/>
      <c r="IK89" s="9"/>
      <c r="IL89" s="12">
        <v>0</v>
      </c>
      <c r="IM89" s="4">
        <v>0</v>
      </c>
      <c r="IN89" s="9">
        <f t="shared" si="864"/>
        <v>0</v>
      </c>
      <c r="IO89" s="12">
        <v>0</v>
      </c>
      <c r="IP89" s="4">
        <v>0</v>
      </c>
      <c r="IQ89" s="9">
        <f t="shared" si="865"/>
        <v>0</v>
      </c>
      <c r="IR89" s="12">
        <v>0</v>
      </c>
      <c r="IS89" s="4">
        <v>0</v>
      </c>
      <c r="IT89" s="9">
        <f t="shared" si="866"/>
        <v>0</v>
      </c>
      <c r="IU89" s="12">
        <v>583</v>
      </c>
      <c r="IV89" s="4">
        <v>1107</v>
      </c>
      <c r="IW89" s="9">
        <f t="shared" si="891"/>
        <v>1898.7993138936533</v>
      </c>
      <c r="IX89" s="12">
        <v>33</v>
      </c>
      <c r="IY89" s="4">
        <v>93</v>
      </c>
      <c r="IZ89" s="9">
        <f t="shared" si="883"/>
        <v>2818.1818181818185</v>
      </c>
      <c r="JA89" s="12">
        <v>0</v>
      </c>
      <c r="JB89" s="4">
        <v>0</v>
      </c>
      <c r="JC89" s="9">
        <v>0</v>
      </c>
      <c r="JD89" s="12"/>
      <c r="JE89" s="4"/>
      <c r="JF89" s="9"/>
      <c r="JG89" s="12">
        <v>0</v>
      </c>
      <c r="JH89" s="4">
        <v>0</v>
      </c>
      <c r="JI89" s="9">
        <v>0</v>
      </c>
      <c r="JJ89" s="12">
        <v>0</v>
      </c>
      <c r="JK89" s="4">
        <v>0</v>
      </c>
      <c r="JL89" s="9">
        <f t="shared" si="867"/>
        <v>0</v>
      </c>
      <c r="JM89" s="12"/>
      <c r="JN89" s="4"/>
      <c r="JO89" s="9"/>
      <c r="JP89" s="12">
        <v>0</v>
      </c>
      <c r="JQ89" s="4">
        <v>0</v>
      </c>
      <c r="JR89" s="9">
        <v>0</v>
      </c>
      <c r="JS89" s="12">
        <v>0</v>
      </c>
      <c r="JT89" s="4">
        <v>0</v>
      </c>
      <c r="JU89" s="9">
        <v>0</v>
      </c>
      <c r="JV89" s="12">
        <v>1</v>
      </c>
      <c r="JW89" s="4">
        <v>14</v>
      </c>
      <c r="JX89" s="9">
        <f t="shared" ref="JX89" si="902">JW89/JV89*1000</f>
        <v>14000</v>
      </c>
      <c r="JY89" s="12">
        <v>0</v>
      </c>
      <c r="JZ89" s="4">
        <v>0</v>
      </c>
      <c r="KA89" s="9">
        <v>0</v>
      </c>
      <c r="KB89" s="12">
        <v>0</v>
      </c>
      <c r="KC89" s="4">
        <v>0</v>
      </c>
      <c r="KD89" s="9">
        <v>0</v>
      </c>
      <c r="KE89" s="12">
        <v>6468</v>
      </c>
      <c r="KF89" s="4">
        <v>7982</v>
      </c>
      <c r="KG89" s="9">
        <f t="shared" si="868"/>
        <v>1234.0754483611627</v>
      </c>
      <c r="KH89" s="12">
        <v>0</v>
      </c>
      <c r="KI89" s="4">
        <v>0</v>
      </c>
      <c r="KJ89" s="9">
        <v>0</v>
      </c>
      <c r="KK89" s="12">
        <v>0</v>
      </c>
      <c r="KL89" s="4">
        <v>0</v>
      </c>
      <c r="KM89" s="9">
        <v>0</v>
      </c>
      <c r="KN89" s="12">
        <v>0</v>
      </c>
      <c r="KO89" s="4">
        <v>0</v>
      </c>
      <c r="KP89" s="9">
        <f t="shared" ref="KP89:KP95" si="903">IF(KN89=0,0,KO89/KN89*1000)</f>
        <v>0</v>
      </c>
      <c r="KQ89" s="12">
        <v>0</v>
      </c>
      <c r="KR89" s="4">
        <v>0</v>
      </c>
      <c r="KS89" s="9">
        <v>0</v>
      </c>
      <c r="KT89" s="12">
        <v>0</v>
      </c>
      <c r="KU89" s="4">
        <v>0</v>
      </c>
      <c r="KV89" s="9">
        <v>0</v>
      </c>
      <c r="KW89" s="12">
        <v>0</v>
      </c>
      <c r="KX89" s="4">
        <v>0</v>
      </c>
      <c r="KY89" s="9">
        <v>0</v>
      </c>
      <c r="KZ89" s="12">
        <v>0</v>
      </c>
      <c r="LA89" s="4">
        <v>0</v>
      </c>
      <c r="LB89" s="9">
        <v>0</v>
      </c>
      <c r="LC89" s="12">
        <v>0</v>
      </c>
      <c r="LD89" s="4">
        <v>0</v>
      </c>
      <c r="LE89" s="9">
        <v>0</v>
      </c>
      <c r="LF89" s="12">
        <v>0</v>
      </c>
      <c r="LG89" s="4">
        <v>0</v>
      </c>
      <c r="LH89" s="9">
        <f t="shared" si="869"/>
        <v>0</v>
      </c>
      <c r="LI89" s="12">
        <v>0</v>
      </c>
      <c r="LJ89" s="4">
        <v>0</v>
      </c>
      <c r="LK89" s="9">
        <v>0</v>
      </c>
      <c r="LL89" s="12">
        <v>0</v>
      </c>
      <c r="LM89" s="4">
        <v>0</v>
      </c>
      <c r="LN89" s="9">
        <v>0</v>
      </c>
      <c r="LO89" s="12">
        <v>0</v>
      </c>
      <c r="LP89" s="4">
        <v>0</v>
      </c>
      <c r="LQ89" s="9">
        <f t="shared" si="870"/>
        <v>0</v>
      </c>
      <c r="LR89" s="12">
        <v>0</v>
      </c>
      <c r="LS89" s="4">
        <v>0</v>
      </c>
      <c r="LT89" s="9">
        <f t="shared" si="898"/>
        <v>0</v>
      </c>
      <c r="LU89" s="12">
        <v>0</v>
      </c>
      <c r="LV89" s="4">
        <v>0</v>
      </c>
      <c r="LW89" s="9">
        <v>0</v>
      </c>
      <c r="LX89" s="12">
        <v>0</v>
      </c>
      <c r="LY89" s="4">
        <v>0</v>
      </c>
      <c r="LZ89" s="9">
        <v>0</v>
      </c>
      <c r="MA89" s="12">
        <v>0</v>
      </c>
      <c r="MB89" s="4">
        <v>0</v>
      </c>
      <c r="MC89" s="9">
        <f t="shared" si="871"/>
        <v>0</v>
      </c>
      <c r="MD89" s="12">
        <v>0</v>
      </c>
      <c r="ME89" s="4">
        <v>0</v>
      </c>
      <c r="MF89" s="9">
        <v>0</v>
      </c>
      <c r="MG89" s="12">
        <v>0</v>
      </c>
      <c r="MH89" s="4">
        <v>0</v>
      </c>
      <c r="MI89" s="9">
        <v>0</v>
      </c>
      <c r="MJ89" s="12">
        <v>4</v>
      </c>
      <c r="MK89" s="4">
        <v>11</v>
      </c>
      <c r="ML89" s="9">
        <f t="shared" si="872"/>
        <v>2750</v>
      </c>
      <c r="MM89" s="12">
        <v>0</v>
      </c>
      <c r="MN89" s="4">
        <v>0</v>
      </c>
      <c r="MO89" s="9">
        <v>0</v>
      </c>
      <c r="MP89" s="12">
        <v>0</v>
      </c>
      <c r="MQ89" s="4">
        <v>0</v>
      </c>
      <c r="MR89" s="9">
        <v>0</v>
      </c>
      <c r="MS89" s="12">
        <v>0</v>
      </c>
      <c r="MT89" s="4">
        <v>0</v>
      </c>
      <c r="MU89" s="9">
        <v>0</v>
      </c>
      <c r="MV89" s="12">
        <v>0</v>
      </c>
      <c r="MW89" s="4">
        <v>0</v>
      </c>
      <c r="MX89" s="9">
        <v>0</v>
      </c>
      <c r="MY89" s="12">
        <v>0</v>
      </c>
      <c r="MZ89" s="4">
        <v>0</v>
      </c>
      <c r="NA89" s="9">
        <v>0</v>
      </c>
      <c r="NB89" s="12">
        <v>0</v>
      </c>
      <c r="NC89" s="4">
        <v>14</v>
      </c>
      <c r="ND89" s="9">
        <v>0</v>
      </c>
      <c r="NE89" s="12">
        <v>0</v>
      </c>
      <c r="NF89" s="4">
        <v>0</v>
      </c>
      <c r="NG89" s="9">
        <v>0</v>
      </c>
      <c r="NH89" s="12">
        <v>22</v>
      </c>
      <c r="NI89" s="4">
        <v>109</v>
      </c>
      <c r="NJ89" s="9">
        <f t="shared" si="873"/>
        <v>4954.545454545454</v>
      </c>
      <c r="NK89" s="12"/>
      <c r="NL89" s="4"/>
      <c r="NM89" s="9"/>
      <c r="NN89" s="12"/>
      <c r="NO89" s="4"/>
      <c r="NP89" s="9"/>
      <c r="NQ89" s="12">
        <v>0</v>
      </c>
      <c r="NR89" s="4">
        <v>0</v>
      </c>
      <c r="NS89" s="9">
        <v>0</v>
      </c>
      <c r="NT89" s="12"/>
      <c r="NU89" s="221"/>
      <c r="NV89" s="9"/>
      <c r="NW89" s="12">
        <v>0</v>
      </c>
      <c r="NX89" s="4">
        <v>0</v>
      </c>
      <c r="NY89" s="9">
        <v>0</v>
      </c>
      <c r="NZ89" s="12">
        <v>0</v>
      </c>
      <c r="OA89" s="4">
        <v>0</v>
      </c>
      <c r="OB89" s="9">
        <v>0</v>
      </c>
      <c r="OC89" s="12">
        <v>0</v>
      </c>
      <c r="OD89" s="4">
        <v>0</v>
      </c>
      <c r="OE89" s="9">
        <v>0</v>
      </c>
      <c r="OF89" s="12">
        <v>15</v>
      </c>
      <c r="OG89" s="4">
        <v>83</v>
      </c>
      <c r="OH89" s="9">
        <f t="shared" si="885"/>
        <v>5533.333333333333</v>
      </c>
      <c r="OI89" s="12">
        <v>0</v>
      </c>
      <c r="OJ89" s="4">
        <v>0</v>
      </c>
      <c r="OK89" s="9">
        <v>0</v>
      </c>
      <c r="OL89" s="12">
        <v>0</v>
      </c>
      <c r="OM89" s="4">
        <v>0</v>
      </c>
      <c r="ON89" s="9">
        <v>0</v>
      </c>
      <c r="OO89" s="12">
        <v>0</v>
      </c>
      <c r="OP89" s="4">
        <v>0</v>
      </c>
      <c r="OQ89" s="9">
        <v>0</v>
      </c>
      <c r="OR89" s="12">
        <v>0</v>
      </c>
      <c r="OS89" s="4">
        <v>0</v>
      </c>
      <c r="OT89" s="9">
        <v>0</v>
      </c>
      <c r="OU89" s="12">
        <v>0</v>
      </c>
      <c r="OV89" s="4">
        <v>0</v>
      </c>
      <c r="OW89" s="9">
        <v>0</v>
      </c>
      <c r="OX89" s="12">
        <v>0</v>
      </c>
      <c r="OY89" s="4">
        <v>0</v>
      </c>
      <c r="OZ89" s="9">
        <v>0</v>
      </c>
      <c r="PA89" s="12">
        <v>237</v>
      </c>
      <c r="PB89" s="4">
        <v>1244</v>
      </c>
      <c r="PC89" s="9">
        <f t="shared" si="874"/>
        <v>5248.9451476793247</v>
      </c>
      <c r="PD89" s="12">
        <v>0</v>
      </c>
      <c r="PE89" s="4">
        <v>0</v>
      </c>
      <c r="PF89" s="9">
        <v>0</v>
      </c>
      <c r="PG89" s="12">
        <v>0</v>
      </c>
      <c r="PH89" s="4">
        <v>0</v>
      </c>
      <c r="PI89" s="9">
        <v>0</v>
      </c>
      <c r="PJ89" s="12">
        <v>0</v>
      </c>
      <c r="PK89" s="4">
        <v>0</v>
      </c>
      <c r="PL89" s="9">
        <f t="shared" si="875"/>
        <v>0</v>
      </c>
      <c r="PM89" s="12">
        <v>0</v>
      </c>
      <c r="PN89" s="4">
        <v>0</v>
      </c>
      <c r="PO89" s="9">
        <f t="shared" si="876"/>
        <v>0</v>
      </c>
      <c r="PP89" s="12">
        <v>1</v>
      </c>
      <c r="PQ89" s="4">
        <v>6</v>
      </c>
      <c r="PR89" s="9">
        <f t="shared" si="892"/>
        <v>6000</v>
      </c>
      <c r="PS89" s="12">
        <v>0</v>
      </c>
      <c r="PT89" s="4">
        <v>0</v>
      </c>
      <c r="PU89" s="9">
        <v>0</v>
      </c>
      <c r="PV89" s="12">
        <v>0</v>
      </c>
      <c r="PW89" s="4">
        <v>0</v>
      </c>
      <c r="PX89" s="9">
        <v>0</v>
      </c>
      <c r="PY89" s="12">
        <v>0</v>
      </c>
      <c r="PZ89" s="4">
        <v>0</v>
      </c>
      <c r="QA89" s="9">
        <v>0</v>
      </c>
      <c r="QB89" s="12">
        <v>0</v>
      </c>
      <c r="QC89" s="4">
        <v>0</v>
      </c>
      <c r="QD89" s="9">
        <v>0</v>
      </c>
      <c r="QE89" s="12">
        <v>0</v>
      </c>
      <c r="QF89" s="4">
        <v>1</v>
      </c>
      <c r="QG89" s="9">
        <v>0</v>
      </c>
      <c r="QH89" s="12">
        <v>0</v>
      </c>
      <c r="QI89" s="4">
        <v>0</v>
      </c>
      <c r="QJ89" s="9">
        <v>0</v>
      </c>
      <c r="QK89" s="12">
        <v>0</v>
      </c>
      <c r="QL89" s="4">
        <v>0</v>
      </c>
      <c r="QM89" s="9">
        <v>0</v>
      </c>
      <c r="QN89" s="12">
        <v>0</v>
      </c>
      <c r="QO89" s="4">
        <v>0</v>
      </c>
      <c r="QP89" s="9">
        <v>0</v>
      </c>
      <c r="QQ89" s="12">
        <v>0</v>
      </c>
      <c r="QR89" s="4">
        <v>0</v>
      </c>
      <c r="QS89" s="9">
        <v>0</v>
      </c>
      <c r="QT89" s="12">
        <v>9</v>
      </c>
      <c r="QU89" s="4">
        <v>78</v>
      </c>
      <c r="QV89" s="9">
        <f t="shared" si="878"/>
        <v>8666.6666666666661</v>
      </c>
      <c r="QW89" s="12">
        <v>3085</v>
      </c>
      <c r="QX89" s="4">
        <v>6032</v>
      </c>
      <c r="QY89" s="9">
        <f t="shared" si="879"/>
        <v>1955.2674230145867</v>
      </c>
      <c r="QZ89" s="12">
        <f t="shared" si="715"/>
        <v>65892</v>
      </c>
      <c r="RA89" s="9">
        <f t="shared" si="716"/>
        <v>93038</v>
      </c>
    </row>
    <row r="90" spans="1:469" x14ac:dyDescent="0.3">
      <c r="A90" s="98">
        <v>2010</v>
      </c>
      <c r="B90" s="94" t="s">
        <v>8</v>
      </c>
      <c r="C90" s="12">
        <v>0</v>
      </c>
      <c r="D90" s="4">
        <v>0</v>
      </c>
      <c r="E90" s="9">
        <f t="shared" si="856"/>
        <v>0</v>
      </c>
      <c r="F90" s="12">
        <v>0</v>
      </c>
      <c r="G90" s="4">
        <v>0</v>
      </c>
      <c r="H90" s="9">
        <v>0</v>
      </c>
      <c r="I90" s="12">
        <v>0</v>
      </c>
      <c r="J90" s="4">
        <v>0</v>
      </c>
      <c r="K90" s="9">
        <v>0</v>
      </c>
      <c r="L90" s="12"/>
      <c r="M90" s="4"/>
      <c r="N90" s="9"/>
      <c r="O90" s="12">
        <v>0</v>
      </c>
      <c r="P90" s="4">
        <v>0</v>
      </c>
      <c r="Q90" s="9">
        <v>0</v>
      </c>
      <c r="R90" s="12">
        <v>0</v>
      </c>
      <c r="S90" s="4">
        <v>6</v>
      </c>
      <c r="T90" s="9">
        <v>0</v>
      </c>
      <c r="U90" s="12"/>
      <c r="V90" s="4"/>
      <c r="W90" s="9"/>
      <c r="X90" s="12">
        <v>0</v>
      </c>
      <c r="Y90" s="4">
        <v>0</v>
      </c>
      <c r="Z90" s="9">
        <v>0</v>
      </c>
      <c r="AA90" s="12">
        <v>0</v>
      </c>
      <c r="AB90" s="4">
        <v>0</v>
      </c>
      <c r="AC90" s="9">
        <v>0</v>
      </c>
      <c r="AD90" s="12">
        <v>0</v>
      </c>
      <c r="AE90" s="4">
        <v>0</v>
      </c>
      <c r="AF90" s="9">
        <v>0</v>
      </c>
      <c r="AG90" s="12">
        <v>0</v>
      </c>
      <c r="AH90" s="4">
        <v>0</v>
      </c>
      <c r="AI90" s="9">
        <v>0</v>
      </c>
      <c r="AJ90" s="12">
        <v>0</v>
      </c>
      <c r="AK90" s="4">
        <v>0</v>
      </c>
      <c r="AL90" s="9">
        <v>0</v>
      </c>
      <c r="AM90" s="12">
        <v>0</v>
      </c>
      <c r="AN90" s="4">
        <v>0</v>
      </c>
      <c r="AO90" s="9">
        <v>0</v>
      </c>
      <c r="AP90" s="12">
        <v>0</v>
      </c>
      <c r="AQ90" s="4">
        <v>0</v>
      </c>
      <c r="AR90" s="9">
        <f t="shared" si="857"/>
        <v>0</v>
      </c>
      <c r="AS90" s="12">
        <v>0</v>
      </c>
      <c r="AT90" s="4">
        <v>0</v>
      </c>
      <c r="AU90" s="9">
        <f t="shared" si="858"/>
        <v>0</v>
      </c>
      <c r="AV90" s="12">
        <v>0</v>
      </c>
      <c r="AW90" s="4">
        <v>0</v>
      </c>
      <c r="AX90" s="9">
        <v>0</v>
      </c>
      <c r="AY90" s="12">
        <v>0</v>
      </c>
      <c r="AZ90" s="4">
        <v>0</v>
      </c>
      <c r="BA90" s="9">
        <v>0</v>
      </c>
      <c r="BB90" s="12"/>
      <c r="BC90" s="4"/>
      <c r="BD90" s="9"/>
      <c r="BE90" s="12">
        <v>0</v>
      </c>
      <c r="BF90" s="4">
        <v>0</v>
      </c>
      <c r="BG90" s="9">
        <v>0</v>
      </c>
      <c r="BH90" s="12"/>
      <c r="BI90" s="4"/>
      <c r="BJ90" s="9"/>
      <c r="BK90" s="12">
        <v>0</v>
      </c>
      <c r="BL90" s="4">
        <v>0</v>
      </c>
      <c r="BM90" s="9">
        <v>0</v>
      </c>
      <c r="BN90" s="12">
        <v>0</v>
      </c>
      <c r="BO90" s="4">
        <v>0</v>
      </c>
      <c r="BP90" s="9">
        <v>0</v>
      </c>
      <c r="BQ90" s="12">
        <v>0</v>
      </c>
      <c r="BR90" s="4">
        <v>0</v>
      </c>
      <c r="BS90" s="9">
        <v>0</v>
      </c>
      <c r="BT90" s="12">
        <v>0</v>
      </c>
      <c r="BU90" s="4">
        <v>0</v>
      </c>
      <c r="BV90" s="9">
        <v>0</v>
      </c>
      <c r="BW90" s="12">
        <v>1333</v>
      </c>
      <c r="BX90" s="4">
        <v>2530</v>
      </c>
      <c r="BY90" s="9">
        <f t="shared" si="900"/>
        <v>1897.9744936234058</v>
      </c>
      <c r="BZ90" s="12">
        <v>0</v>
      </c>
      <c r="CA90" s="4">
        <v>0</v>
      </c>
      <c r="CB90" s="9">
        <v>0</v>
      </c>
      <c r="CC90" s="12">
        <v>0</v>
      </c>
      <c r="CD90" s="4">
        <v>0</v>
      </c>
      <c r="CE90" s="9">
        <v>0</v>
      </c>
      <c r="CF90" s="12">
        <v>0</v>
      </c>
      <c r="CG90" s="4">
        <v>0</v>
      </c>
      <c r="CH90" s="9">
        <v>0</v>
      </c>
      <c r="CI90" s="12">
        <v>0</v>
      </c>
      <c r="CJ90" s="4">
        <v>0</v>
      </c>
      <c r="CK90" s="9">
        <f t="shared" si="859"/>
        <v>0</v>
      </c>
      <c r="CL90" s="12">
        <v>0</v>
      </c>
      <c r="CM90" s="4">
        <v>0</v>
      </c>
      <c r="CN90" s="9">
        <v>0</v>
      </c>
      <c r="CO90" s="12">
        <v>0</v>
      </c>
      <c r="CP90" s="4">
        <v>0</v>
      </c>
      <c r="CQ90" s="9">
        <v>0</v>
      </c>
      <c r="CR90" s="12">
        <v>0</v>
      </c>
      <c r="CS90" s="4">
        <v>0</v>
      </c>
      <c r="CT90" s="9">
        <v>0</v>
      </c>
      <c r="CU90" s="12">
        <v>0</v>
      </c>
      <c r="CV90" s="4">
        <v>0</v>
      </c>
      <c r="CW90" s="9">
        <v>0</v>
      </c>
      <c r="CX90" s="12">
        <v>1</v>
      </c>
      <c r="CY90" s="4">
        <v>9</v>
      </c>
      <c r="CZ90" s="9">
        <f t="shared" si="880"/>
        <v>9000</v>
      </c>
      <c r="DA90" s="12">
        <v>50</v>
      </c>
      <c r="DB90" s="4">
        <v>249</v>
      </c>
      <c r="DC90" s="9">
        <f t="shared" ref="DC90:DC95" si="904">DB90/DA90*1000</f>
        <v>4980</v>
      </c>
      <c r="DD90" s="12">
        <v>0</v>
      </c>
      <c r="DE90" s="4">
        <v>0</v>
      </c>
      <c r="DF90" s="9">
        <f t="shared" si="860"/>
        <v>0</v>
      </c>
      <c r="DG90" s="12">
        <v>0</v>
      </c>
      <c r="DH90" s="4">
        <v>0</v>
      </c>
      <c r="DI90" s="9">
        <v>0</v>
      </c>
      <c r="DJ90" s="12">
        <v>0</v>
      </c>
      <c r="DK90" s="4">
        <v>0</v>
      </c>
      <c r="DL90" s="9">
        <v>0</v>
      </c>
      <c r="DM90" s="12">
        <v>0</v>
      </c>
      <c r="DN90" s="4">
        <v>0</v>
      </c>
      <c r="DO90" s="9">
        <f t="shared" si="861"/>
        <v>0</v>
      </c>
      <c r="DP90" s="12">
        <v>0</v>
      </c>
      <c r="DQ90" s="4">
        <v>0</v>
      </c>
      <c r="DR90" s="9">
        <v>0</v>
      </c>
      <c r="DS90" s="12">
        <v>0</v>
      </c>
      <c r="DT90" s="4">
        <v>0</v>
      </c>
      <c r="DU90" s="9">
        <v>0</v>
      </c>
      <c r="DV90" s="12">
        <v>0</v>
      </c>
      <c r="DW90" s="4">
        <v>0</v>
      </c>
      <c r="DX90" s="9">
        <v>0</v>
      </c>
      <c r="DY90" s="12">
        <v>0</v>
      </c>
      <c r="DZ90" s="4">
        <v>0</v>
      </c>
      <c r="EA90" s="9">
        <v>0</v>
      </c>
      <c r="EB90" s="12"/>
      <c r="EC90" s="4"/>
      <c r="ED90" s="9"/>
      <c r="EE90" s="12">
        <v>0</v>
      </c>
      <c r="EF90" s="4">
        <v>0</v>
      </c>
      <c r="EG90" s="9">
        <v>0</v>
      </c>
      <c r="EH90" s="12">
        <v>0</v>
      </c>
      <c r="EI90" s="4">
        <v>0</v>
      </c>
      <c r="EJ90" s="9">
        <v>0</v>
      </c>
      <c r="EK90" s="12">
        <v>0</v>
      </c>
      <c r="EL90" s="4">
        <v>0</v>
      </c>
      <c r="EM90" s="9">
        <v>0</v>
      </c>
      <c r="EN90" s="12">
        <v>0</v>
      </c>
      <c r="EO90" s="4">
        <v>0</v>
      </c>
      <c r="EP90" s="9">
        <v>0</v>
      </c>
      <c r="EQ90" s="12">
        <v>0</v>
      </c>
      <c r="ER90" s="4">
        <v>0</v>
      </c>
      <c r="ES90" s="9">
        <v>0</v>
      </c>
      <c r="ET90" s="12">
        <v>0</v>
      </c>
      <c r="EU90" s="4">
        <v>0</v>
      </c>
      <c r="EV90" s="9">
        <v>0</v>
      </c>
      <c r="EW90" s="12">
        <v>0</v>
      </c>
      <c r="EX90" s="4">
        <v>0</v>
      </c>
      <c r="EY90" s="9">
        <v>0</v>
      </c>
      <c r="EZ90" s="12">
        <v>0</v>
      </c>
      <c r="FA90" s="4">
        <v>0</v>
      </c>
      <c r="FB90" s="9">
        <v>0</v>
      </c>
      <c r="FC90" s="12">
        <v>0</v>
      </c>
      <c r="FD90" s="4">
        <v>0</v>
      </c>
      <c r="FE90" s="9">
        <v>0</v>
      </c>
      <c r="FF90" s="12">
        <v>24</v>
      </c>
      <c r="FG90" s="4">
        <v>138</v>
      </c>
      <c r="FH90" s="9">
        <f t="shared" si="901"/>
        <v>5750</v>
      </c>
      <c r="FI90" s="12">
        <v>0</v>
      </c>
      <c r="FJ90" s="4">
        <v>0</v>
      </c>
      <c r="FK90" s="9">
        <v>0</v>
      </c>
      <c r="FL90" s="12">
        <v>0</v>
      </c>
      <c r="FM90" s="4">
        <v>0</v>
      </c>
      <c r="FN90" s="9">
        <v>0</v>
      </c>
      <c r="FO90" s="12">
        <v>0</v>
      </c>
      <c r="FP90" s="4">
        <v>0</v>
      </c>
      <c r="FQ90" s="9">
        <v>0</v>
      </c>
      <c r="FR90" s="12">
        <v>0</v>
      </c>
      <c r="FS90" s="4">
        <v>0</v>
      </c>
      <c r="FT90" s="9">
        <v>0</v>
      </c>
      <c r="FU90" s="12">
        <v>0</v>
      </c>
      <c r="FV90" s="4">
        <v>0</v>
      </c>
      <c r="FW90" s="9">
        <f t="shared" si="862"/>
        <v>0</v>
      </c>
      <c r="FX90" s="12">
        <v>0</v>
      </c>
      <c r="FY90" s="4">
        <v>0</v>
      </c>
      <c r="FZ90" s="9">
        <v>0</v>
      </c>
      <c r="GA90" s="12">
        <v>0</v>
      </c>
      <c r="GB90" s="4">
        <v>0</v>
      </c>
      <c r="GC90" s="9">
        <f t="shared" si="863"/>
        <v>0</v>
      </c>
      <c r="GD90" s="12">
        <v>0</v>
      </c>
      <c r="GE90" s="4">
        <v>0</v>
      </c>
      <c r="GF90" s="9">
        <v>0</v>
      </c>
      <c r="GG90" s="12">
        <v>0</v>
      </c>
      <c r="GH90" s="4">
        <v>0</v>
      </c>
      <c r="GI90" s="9">
        <v>0</v>
      </c>
      <c r="GJ90" s="12">
        <v>0</v>
      </c>
      <c r="GK90" s="4">
        <v>0</v>
      </c>
      <c r="GL90" s="9">
        <v>0</v>
      </c>
      <c r="GM90" s="12">
        <v>40729</v>
      </c>
      <c r="GN90" s="4">
        <v>63787</v>
      </c>
      <c r="GO90" s="9">
        <f t="shared" ref="GO90" si="905">GN90/GM90*1000</f>
        <v>1566.1322399273245</v>
      </c>
      <c r="GP90" s="12">
        <v>0</v>
      </c>
      <c r="GQ90" s="4">
        <v>0</v>
      </c>
      <c r="GR90" s="9">
        <v>0</v>
      </c>
      <c r="GS90" s="12">
        <v>0</v>
      </c>
      <c r="GT90" s="4">
        <v>0</v>
      </c>
      <c r="GU90" s="9">
        <v>0</v>
      </c>
      <c r="GV90" s="12">
        <v>0</v>
      </c>
      <c r="GW90" s="4">
        <v>0</v>
      </c>
      <c r="GX90" s="9">
        <v>0</v>
      </c>
      <c r="GY90" s="12">
        <v>0</v>
      </c>
      <c r="GZ90" s="4">
        <v>0</v>
      </c>
      <c r="HA90" s="9">
        <v>0</v>
      </c>
      <c r="HB90" s="12">
        <v>0</v>
      </c>
      <c r="HC90" s="4">
        <v>0</v>
      </c>
      <c r="HD90" s="9">
        <v>0</v>
      </c>
      <c r="HE90" s="12">
        <v>0</v>
      </c>
      <c r="HF90" s="4">
        <v>0</v>
      </c>
      <c r="HG90" s="9">
        <v>0</v>
      </c>
      <c r="HH90" s="12">
        <v>0</v>
      </c>
      <c r="HI90" s="4">
        <v>0</v>
      </c>
      <c r="HJ90" s="9">
        <v>0</v>
      </c>
      <c r="HK90" s="12">
        <v>6711</v>
      </c>
      <c r="HL90" s="4">
        <v>10986</v>
      </c>
      <c r="HM90" s="9">
        <f t="shared" si="882"/>
        <v>1637.0138578453286</v>
      </c>
      <c r="HN90" s="12">
        <v>55000</v>
      </c>
      <c r="HO90" s="4">
        <v>75567</v>
      </c>
      <c r="HP90" s="9">
        <f t="shared" ref="HP90:HP95" si="906">HO90/HN90*1000</f>
        <v>1373.9454545454546</v>
      </c>
      <c r="HQ90" s="12">
        <v>0</v>
      </c>
      <c r="HR90" s="4">
        <v>0</v>
      </c>
      <c r="HS90" s="9">
        <v>0</v>
      </c>
      <c r="HT90" s="12">
        <v>0</v>
      </c>
      <c r="HU90" s="4">
        <v>0</v>
      </c>
      <c r="HV90" s="9">
        <v>0</v>
      </c>
      <c r="HW90" s="12">
        <v>0</v>
      </c>
      <c r="HX90" s="4">
        <v>0</v>
      </c>
      <c r="HY90" s="9">
        <v>0</v>
      </c>
      <c r="HZ90" s="12">
        <v>0</v>
      </c>
      <c r="IA90" s="4">
        <v>0</v>
      </c>
      <c r="IB90" s="9">
        <v>0</v>
      </c>
      <c r="IC90" s="12">
        <v>0</v>
      </c>
      <c r="ID90" s="4">
        <v>0</v>
      </c>
      <c r="IE90" s="9">
        <v>0</v>
      </c>
      <c r="IF90" s="12">
        <v>0</v>
      </c>
      <c r="IG90" s="4">
        <v>0</v>
      </c>
      <c r="IH90" s="9">
        <v>0</v>
      </c>
      <c r="II90" s="12"/>
      <c r="IJ90" s="4"/>
      <c r="IK90" s="9"/>
      <c r="IL90" s="12">
        <v>0</v>
      </c>
      <c r="IM90" s="4">
        <v>0</v>
      </c>
      <c r="IN90" s="9">
        <f t="shared" si="864"/>
        <v>0</v>
      </c>
      <c r="IO90" s="12">
        <v>0</v>
      </c>
      <c r="IP90" s="4">
        <v>0</v>
      </c>
      <c r="IQ90" s="9">
        <f t="shared" si="865"/>
        <v>0</v>
      </c>
      <c r="IR90" s="12">
        <v>0</v>
      </c>
      <c r="IS90" s="4">
        <v>0</v>
      </c>
      <c r="IT90" s="9">
        <f t="shared" si="866"/>
        <v>0</v>
      </c>
      <c r="IU90" s="12">
        <v>0</v>
      </c>
      <c r="IV90" s="4">
        <v>0</v>
      </c>
      <c r="IW90" s="9">
        <v>0</v>
      </c>
      <c r="IX90" s="12">
        <v>33</v>
      </c>
      <c r="IY90" s="4">
        <v>81</v>
      </c>
      <c r="IZ90" s="9">
        <f t="shared" si="883"/>
        <v>2454.5454545454545</v>
      </c>
      <c r="JA90" s="12">
        <v>0</v>
      </c>
      <c r="JB90" s="4">
        <v>0</v>
      </c>
      <c r="JC90" s="9">
        <v>0</v>
      </c>
      <c r="JD90" s="12"/>
      <c r="JE90" s="4"/>
      <c r="JF90" s="9"/>
      <c r="JG90" s="12">
        <v>0</v>
      </c>
      <c r="JH90" s="4">
        <v>0</v>
      </c>
      <c r="JI90" s="9">
        <v>0</v>
      </c>
      <c r="JJ90" s="12">
        <v>0</v>
      </c>
      <c r="JK90" s="4">
        <v>0</v>
      </c>
      <c r="JL90" s="9">
        <f t="shared" si="867"/>
        <v>0</v>
      </c>
      <c r="JM90" s="12"/>
      <c r="JN90" s="4"/>
      <c r="JO90" s="9"/>
      <c r="JP90" s="12">
        <v>0</v>
      </c>
      <c r="JQ90" s="4">
        <v>0</v>
      </c>
      <c r="JR90" s="9">
        <v>0</v>
      </c>
      <c r="JS90" s="12">
        <v>0</v>
      </c>
      <c r="JT90" s="4">
        <v>0</v>
      </c>
      <c r="JU90" s="9">
        <v>0</v>
      </c>
      <c r="JV90" s="12">
        <v>0</v>
      </c>
      <c r="JW90" s="4">
        <v>0</v>
      </c>
      <c r="JX90" s="9">
        <v>0</v>
      </c>
      <c r="JY90" s="12">
        <v>0</v>
      </c>
      <c r="JZ90" s="4">
        <v>0</v>
      </c>
      <c r="KA90" s="9">
        <v>0</v>
      </c>
      <c r="KB90" s="12">
        <v>0</v>
      </c>
      <c r="KC90" s="4">
        <v>0</v>
      </c>
      <c r="KD90" s="9">
        <v>0</v>
      </c>
      <c r="KE90" s="12">
        <v>4951</v>
      </c>
      <c r="KF90" s="4">
        <v>6732</v>
      </c>
      <c r="KG90" s="9">
        <f t="shared" si="868"/>
        <v>1359.7253080185822</v>
      </c>
      <c r="KH90" s="12">
        <v>0</v>
      </c>
      <c r="KI90" s="4">
        <v>0</v>
      </c>
      <c r="KJ90" s="9">
        <v>0</v>
      </c>
      <c r="KK90" s="12">
        <v>0</v>
      </c>
      <c r="KL90" s="4">
        <v>0</v>
      </c>
      <c r="KM90" s="9">
        <v>0</v>
      </c>
      <c r="KN90" s="12">
        <v>0</v>
      </c>
      <c r="KO90" s="4">
        <v>0</v>
      </c>
      <c r="KP90" s="9">
        <f t="shared" si="903"/>
        <v>0</v>
      </c>
      <c r="KQ90" s="12">
        <v>0</v>
      </c>
      <c r="KR90" s="4">
        <v>0</v>
      </c>
      <c r="KS90" s="9">
        <v>0</v>
      </c>
      <c r="KT90" s="12">
        <v>0</v>
      </c>
      <c r="KU90" s="4">
        <v>0</v>
      </c>
      <c r="KV90" s="9">
        <v>0</v>
      </c>
      <c r="KW90" s="12">
        <v>0</v>
      </c>
      <c r="KX90" s="4">
        <v>0</v>
      </c>
      <c r="KY90" s="9">
        <v>0</v>
      </c>
      <c r="KZ90" s="12">
        <v>0</v>
      </c>
      <c r="LA90" s="4">
        <v>0</v>
      </c>
      <c r="LB90" s="9">
        <v>0</v>
      </c>
      <c r="LC90" s="12">
        <v>0</v>
      </c>
      <c r="LD90" s="4">
        <v>1</v>
      </c>
      <c r="LE90" s="9">
        <v>0</v>
      </c>
      <c r="LF90" s="12">
        <v>0</v>
      </c>
      <c r="LG90" s="4">
        <v>0</v>
      </c>
      <c r="LH90" s="9">
        <f t="shared" si="869"/>
        <v>0</v>
      </c>
      <c r="LI90" s="12">
        <v>0</v>
      </c>
      <c r="LJ90" s="4">
        <v>0</v>
      </c>
      <c r="LK90" s="9">
        <v>0</v>
      </c>
      <c r="LL90" s="12">
        <v>0</v>
      </c>
      <c r="LM90" s="4">
        <v>0</v>
      </c>
      <c r="LN90" s="9">
        <v>0</v>
      </c>
      <c r="LO90" s="12">
        <v>0</v>
      </c>
      <c r="LP90" s="4">
        <v>0</v>
      </c>
      <c r="LQ90" s="9">
        <f t="shared" si="870"/>
        <v>0</v>
      </c>
      <c r="LR90" s="12">
        <v>0</v>
      </c>
      <c r="LS90" s="4">
        <v>0</v>
      </c>
      <c r="LT90" s="9">
        <f t="shared" si="898"/>
        <v>0</v>
      </c>
      <c r="LU90" s="12">
        <v>0</v>
      </c>
      <c r="LV90" s="4">
        <v>0</v>
      </c>
      <c r="LW90" s="9">
        <v>0</v>
      </c>
      <c r="LX90" s="12">
        <v>0</v>
      </c>
      <c r="LY90" s="4">
        <v>0</v>
      </c>
      <c r="LZ90" s="9">
        <v>0</v>
      </c>
      <c r="MA90" s="12">
        <v>0</v>
      </c>
      <c r="MB90" s="4">
        <v>0</v>
      </c>
      <c r="MC90" s="9">
        <f t="shared" si="871"/>
        <v>0</v>
      </c>
      <c r="MD90" s="12">
        <v>0</v>
      </c>
      <c r="ME90" s="4">
        <v>0</v>
      </c>
      <c r="MF90" s="9">
        <v>0</v>
      </c>
      <c r="MG90" s="12">
        <v>0</v>
      </c>
      <c r="MH90" s="4">
        <v>0</v>
      </c>
      <c r="MI90" s="9">
        <v>0</v>
      </c>
      <c r="MJ90" s="12">
        <v>5</v>
      </c>
      <c r="MK90" s="4">
        <v>13</v>
      </c>
      <c r="ML90" s="9">
        <f t="shared" si="872"/>
        <v>2600</v>
      </c>
      <c r="MM90" s="12">
        <v>0</v>
      </c>
      <c r="MN90" s="4">
        <v>0</v>
      </c>
      <c r="MO90" s="9">
        <v>0</v>
      </c>
      <c r="MP90" s="12">
        <v>0</v>
      </c>
      <c r="MQ90" s="4">
        <v>0</v>
      </c>
      <c r="MR90" s="9">
        <v>0</v>
      </c>
      <c r="MS90" s="12">
        <v>0</v>
      </c>
      <c r="MT90" s="4">
        <v>0</v>
      </c>
      <c r="MU90" s="9">
        <v>0</v>
      </c>
      <c r="MV90" s="12">
        <v>0</v>
      </c>
      <c r="MW90" s="4">
        <v>0</v>
      </c>
      <c r="MX90" s="9">
        <v>0</v>
      </c>
      <c r="MY90" s="12">
        <v>1892</v>
      </c>
      <c r="MZ90" s="4">
        <v>3591</v>
      </c>
      <c r="NA90" s="9">
        <f t="shared" si="896"/>
        <v>1897.9915433403805</v>
      </c>
      <c r="NB90" s="12">
        <v>0</v>
      </c>
      <c r="NC90" s="4">
        <v>0</v>
      </c>
      <c r="ND90" s="9">
        <v>0</v>
      </c>
      <c r="NE90" s="12">
        <v>0</v>
      </c>
      <c r="NF90" s="4">
        <v>0</v>
      </c>
      <c r="NG90" s="9">
        <v>0</v>
      </c>
      <c r="NH90" s="12">
        <v>0</v>
      </c>
      <c r="NI90" s="4">
        <v>0</v>
      </c>
      <c r="NJ90" s="9">
        <v>0</v>
      </c>
      <c r="NK90" s="12"/>
      <c r="NL90" s="4"/>
      <c r="NM90" s="9"/>
      <c r="NN90" s="12"/>
      <c r="NO90" s="4"/>
      <c r="NP90" s="9"/>
      <c r="NQ90" s="12">
        <v>0</v>
      </c>
      <c r="NR90" s="4">
        <v>0</v>
      </c>
      <c r="NS90" s="9">
        <v>0</v>
      </c>
      <c r="NT90" s="12"/>
      <c r="NU90" s="221"/>
      <c r="NV90" s="9"/>
      <c r="NW90" s="12">
        <v>20635</v>
      </c>
      <c r="NX90" s="4">
        <v>30860</v>
      </c>
      <c r="NY90" s="9">
        <f t="shared" ref="NY90" si="907">NX90/NW90*1000</f>
        <v>1495.5173249333654</v>
      </c>
      <c r="NZ90" s="12">
        <v>0</v>
      </c>
      <c r="OA90" s="4">
        <v>0</v>
      </c>
      <c r="OB90" s="9">
        <v>0</v>
      </c>
      <c r="OC90" s="12">
        <v>0</v>
      </c>
      <c r="OD90" s="4">
        <v>0</v>
      </c>
      <c r="OE90" s="9">
        <v>0</v>
      </c>
      <c r="OF90" s="12">
        <v>0</v>
      </c>
      <c r="OG90" s="4">
        <v>0</v>
      </c>
      <c r="OH90" s="9">
        <v>0</v>
      </c>
      <c r="OI90" s="12">
        <v>0</v>
      </c>
      <c r="OJ90" s="4">
        <v>0</v>
      </c>
      <c r="OK90" s="9">
        <v>0</v>
      </c>
      <c r="OL90" s="12">
        <v>0</v>
      </c>
      <c r="OM90" s="4">
        <v>0</v>
      </c>
      <c r="ON90" s="9">
        <v>0</v>
      </c>
      <c r="OO90" s="12">
        <v>0</v>
      </c>
      <c r="OP90" s="4">
        <v>0</v>
      </c>
      <c r="OQ90" s="9">
        <v>0</v>
      </c>
      <c r="OR90" s="12">
        <v>0</v>
      </c>
      <c r="OS90" s="4">
        <v>0</v>
      </c>
      <c r="OT90" s="9">
        <v>0</v>
      </c>
      <c r="OU90" s="12">
        <v>0</v>
      </c>
      <c r="OV90" s="4">
        <v>0</v>
      </c>
      <c r="OW90" s="9">
        <v>0</v>
      </c>
      <c r="OX90" s="12">
        <v>1</v>
      </c>
      <c r="OY90" s="4">
        <v>3</v>
      </c>
      <c r="OZ90" s="9">
        <f t="shared" ref="OZ90" si="908">OY90/OX90*1000</f>
        <v>3000</v>
      </c>
      <c r="PA90" s="12">
        <v>0</v>
      </c>
      <c r="PB90" s="4">
        <v>0</v>
      </c>
      <c r="PC90" s="9">
        <v>0</v>
      </c>
      <c r="PD90" s="12">
        <v>0</v>
      </c>
      <c r="PE90" s="4">
        <v>0</v>
      </c>
      <c r="PF90" s="9">
        <v>0</v>
      </c>
      <c r="PG90" s="12">
        <v>0</v>
      </c>
      <c r="PH90" s="4">
        <v>0</v>
      </c>
      <c r="PI90" s="9">
        <v>0</v>
      </c>
      <c r="PJ90" s="12">
        <v>0</v>
      </c>
      <c r="PK90" s="4">
        <v>0</v>
      </c>
      <c r="PL90" s="9">
        <f t="shared" si="875"/>
        <v>0</v>
      </c>
      <c r="PM90" s="12">
        <v>0</v>
      </c>
      <c r="PN90" s="4">
        <v>0</v>
      </c>
      <c r="PO90" s="9">
        <f t="shared" si="876"/>
        <v>0</v>
      </c>
      <c r="PP90" s="12">
        <v>0</v>
      </c>
      <c r="PQ90" s="4">
        <v>0</v>
      </c>
      <c r="PR90" s="9">
        <v>0</v>
      </c>
      <c r="PS90" s="12">
        <v>0</v>
      </c>
      <c r="PT90" s="4">
        <v>0</v>
      </c>
      <c r="PU90" s="9">
        <v>0</v>
      </c>
      <c r="PV90" s="12">
        <v>0</v>
      </c>
      <c r="PW90" s="4">
        <v>0</v>
      </c>
      <c r="PX90" s="9">
        <v>0</v>
      </c>
      <c r="PY90" s="12">
        <v>6</v>
      </c>
      <c r="PZ90" s="4">
        <v>20</v>
      </c>
      <c r="QA90" s="9">
        <f t="shared" si="877"/>
        <v>3333.3333333333335</v>
      </c>
      <c r="QB90" s="12">
        <v>0</v>
      </c>
      <c r="QC90" s="4">
        <v>0</v>
      </c>
      <c r="QD90" s="9">
        <v>0</v>
      </c>
      <c r="QE90" s="12">
        <v>0</v>
      </c>
      <c r="QF90" s="4">
        <v>2</v>
      </c>
      <c r="QG90" s="9">
        <v>0</v>
      </c>
      <c r="QH90" s="12">
        <v>0</v>
      </c>
      <c r="QI90" s="4">
        <v>0</v>
      </c>
      <c r="QJ90" s="9">
        <v>0</v>
      </c>
      <c r="QK90" s="12">
        <v>0</v>
      </c>
      <c r="QL90" s="4">
        <v>0</v>
      </c>
      <c r="QM90" s="9">
        <v>0</v>
      </c>
      <c r="QN90" s="12">
        <v>0</v>
      </c>
      <c r="QO90" s="4">
        <v>0</v>
      </c>
      <c r="QP90" s="9">
        <v>0</v>
      </c>
      <c r="QQ90" s="12">
        <v>0</v>
      </c>
      <c r="QR90" s="4">
        <v>0</v>
      </c>
      <c r="QS90" s="9">
        <v>0</v>
      </c>
      <c r="QT90" s="12">
        <v>12</v>
      </c>
      <c r="QU90" s="4">
        <v>118</v>
      </c>
      <c r="QV90" s="9">
        <f t="shared" si="878"/>
        <v>9833.3333333333339</v>
      </c>
      <c r="QW90" s="12">
        <v>103</v>
      </c>
      <c r="QX90" s="4">
        <v>569</v>
      </c>
      <c r="QY90" s="9">
        <f t="shared" si="879"/>
        <v>5524.2718446601939</v>
      </c>
      <c r="QZ90" s="12">
        <f t="shared" si="715"/>
        <v>131486</v>
      </c>
      <c r="RA90" s="9">
        <f t="shared" si="716"/>
        <v>195262</v>
      </c>
    </row>
    <row r="91" spans="1:469" x14ac:dyDescent="0.3">
      <c r="A91" s="98">
        <v>2010</v>
      </c>
      <c r="B91" s="94" t="s">
        <v>9</v>
      </c>
      <c r="C91" s="12">
        <v>0</v>
      </c>
      <c r="D91" s="4">
        <v>0</v>
      </c>
      <c r="E91" s="9">
        <f t="shared" si="856"/>
        <v>0</v>
      </c>
      <c r="F91" s="12">
        <v>0</v>
      </c>
      <c r="G91" s="4">
        <v>0</v>
      </c>
      <c r="H91" s="9">
        <v>0</v>
      </c>
      <c r="I91" s="12">
        <v>0</v>
      </c>
      <c r="J91" s="4">
        <v>0</v>
      </c>
      <c r="K91" s="9">
        <v>0</v>
      </c>
      <c r="L91" s="12"/>
      <c r="M91" s="4"/>
      <c r="N91" s="9"/>
      <c r="O91" s="12">
        <v>0</v>
      </c>
      <c r="P91" s="4">
        <v>0</v>
      </c>
      <c r="Q91" s="9">
        <v>0</v>
      </c>
      <c r="R91" s="12">
        <v>0</v>
      </c>
      <c r="S91" s="4">
        <v>0</v>
      </c>
      <c r="T91" s="9">
        <v>0</v>
      </c>
      <c r="U91" s="12"/>
      <c r="V91" s="4"/>
      <c r="W91" s="9"/>
      <c r="X91" s="12">
        <v>0</v>
      </c>
      <c r="Y91" s="4">
        <v>0</v>
      </c>
      <c r="Z91" s="9">
        <v>0</v>
      </c>
      <c r="AA91" s="12">
        <v>0</v>
      </c>
      <c r="AB91" s="4">
        <v>0</v>
      </c>
      <c r="AC91" s="9">
        <v>0</v>
      </c>
      <c r="AD91" s="12">
        <v>1</v>
      </c>
      <c r="AE91" s="4">
        <v>2</v>
      </c>
      <c r="AF91" s="9">
        <f t="shared" ref="AF91:AF95" si="909">AE91/AD91*1000</f>
        <v>2000</v>
      </c>
      <c r="AG91" s="12">
        <v>0</v>
      </c>
      <c r="AH91" s="4">
        <v>0</v>
      </c>
      <c r="AI91" s="9">
        <v>0</v>
      </c>
      <c r="AJ91" s="12">
        <v>0</v>
      </c>
      <c r="AK91" s="4">
        <v>0</v>
      </c>
      <c r="AL91" s="9">
        <v>0</v>
      </c>
      <c r="AM91" s="12">
        <v>0</v>
      </c>
      <c r="AN91" s="4">
        <v>0</v>
      </c>
      <c r="AO91" s="9">
        <v>0</v>
      </c>
      <c r="AP91" s="12">
        <v>0</v>
      </c>
      <c r="AQ91" s="4">
        <v>0</v>
      </c>
      <c r="AR91" s="9">
        <f t="shared" si="857"/>
        <v>0</v>
      </c>
      <c r="AS91" s="12">
        <v>0</v>
      </c>
      <c r="AT91" s="4">
        <v>0</v>
      </c>
      <c r="AU91" s="9">
        <f t="shared" si="858"/>
        <v>0</v>
      </c>
      <c r="AV91" s="12">
        <v>22000</v>
      </c>
      <c r="AW91" s="4">
        <v>35789</v>
      </c>
      <c r="AX91" s="9">
        <f t="shared" ref="AX91" si="910">AW91/AV91*1000</f>
        <v>1626.7727272727273</v>
      </c>
      <c r="AY91" s="12">
        <v>0</v>
      </c>
      <c r="AZ91" s="4">
        <v>0</v>
      </c>
      <c r="BA91" s="9">
        <v>0</v>
      </c>
      <c r="BB91" s="12"/>
      <c r="BC91" s="4"/>
      <c r="BD91" s="9"/>
      <c r="BE91" s="12">
        <v>0</v>
      </c>
      <c r="BF91" s="4">
        <v>0</v>
      </c>
      <c r="BG91" s="9">
        <v>0</v>
      </c>
      <c r="BH91" s="12"/>
      <c r="BI91" s="4"/>
      <c r="BJ91" s="9"/>
      <c r="BK91" s="12">
        <v>0</v>
      </c>
      <c r="BL91" s="4">
        <v>2</v>
      </c>
      <c r="BM91" s="9">
        <v>0</v>
      </c>
      <c r="BN91" s="12">
        <v>0</v>
      </c>
      <c r="BO91" s="4">
        <v>0</v>
      </c>
      <c r="BP91" s="9">
        <v>0</v>
      </c>
      <c r="BQ91" s="12">
        <v>0</v>
      </c>
      <c r="BR91" s="4">
        <v>0</v>
      </c>
      <c r="BS91" s="9">
        <v>0</v>
      </c>
      <c r="BT91" s="12">
        <v>0</v>
      </c>
      <c r="BU91" s="4">
        <v>0</v>
      </c>
      <c r="BV91" s="9">
        <v>0</v>
      </c>
      <c r="BW91" s="12">
        <v>2881</v>
      </c>
      <c r="BX91" s="4">
        <v>4884</v>
      </c>
      <c r="BY91" s="9">
        <f t="shared" si="900"/>
        <v>1695.2447066990628</v>
      </c>
      <c r="BZ91" s="12">
        <v>0</v>
      </c>
      <c r="CA91" s="4">
        <v>3</v>
      </c>
      <c r="CB91" s="9">
        <v>0</v>
      </c>
      <c r="CC91" s="12">
        <v>0</v>
      </c>
      <c r="CD91" s="4">
        <v>0</v>
      </c>
      <c r="CE91" s="9">
        <v>0</v>
      </c>
      <c r="CF91" s="12">
        <v>0</v>
      </c>
      <c r="CG91" s="4">
        <v>0</v>
      </c>
      <c r="CH91" s="9">
        <v>0</v>
      </c>
      <c r="CI91" s="12">
        <v>0</v>
      </c>
      <c r="CJ91" s="4">
        <v>0</v>
      </c>
      <c r="CK91" s="9">
        <f t="shared" si="859"/>
        <v>0</v>
      </c>
      <c r="CL91" s="12">
        <v>0</v>
      </c>
      <c r="CM91" s="4">
        <v>0</v>
      </c>
      <c r="CN91" s="9">
        <v>0</v>
      </c>
      <c r="CO91" s="12">
        <v>0</v>
      </c>
      <c r="CP91" s="4">
        <v>0</v>
      </c>
      <c r="CQ91" s="9">
        <v>0</v>
      </c>
      <c r="CR91" s="12">
        <v>0</v>
      </c>
      <c r="CS91" s="4">
        <v>0</v>
      </c>
      <c r="CT91" s="9">
        <v>0</v>
      </c>
      <c r="CU91" s="12">
        <v>0</v>
      </c>
      <c r="CV91" s="4">
        <v>0</v>
      </c>
      <c r="CW91" s="9">
        <v>0</v>
      </c>
      <c r="CX91" s="12">
        <v>0</v>
      </c>
      <c r="CY91" s="4">
        <v>0</v>
      </c>
      <c r="CZ91" s="9">
        <v>0</v>
      </c>
      <c r="DA91" s="12">
        <v>0</v>
      </c>
      <c r="DB91" s="4">
        <v>0</v>
      </c>
      <c r="DC91" s="9">
        <v>0</v>
      </c>
      <c r="DD91" s="12">
        <v>0</v>
      </c>
      <c r="DE91" s="4">
        <v>0</v>
      </c>
      <c r="DF91" s="9">
        <f t="shared" si="860"/>
        <v>0</v>
      </c>
      <c r="DG91" s="12">
        <v>0</v>
      </c>
      <c r="DH91" s="4">
        <v>0</v>
      </c>
      <c r="DI91" s="9">
        <v>0</v>
      </c>
      <c r="DJ91" s="12">
        <v>0</v>
      </c>
      <c r="DK91" s="4">
        <v>0</v>
      </c>
      <c r="DL91" s="9">
        <v>0</v>
      </c>
      <c r="DM91" s="12">
        <v>0</v>
      </c>
      <c r="DN91" s="4">
        <v>0</v>
      </c>
      <c r="DO91" s="9">
        <f t="shared" si="861"/>
        <v>0</v>
      </c>
      <c r="DP91" s="12">
        <v>0</v>
      </c>
      <c r="DQ91" s="4">
        <v>0</v>
      </c>
      <c r="DR91" s="9">
        <v>0</v>
      </c>
      <c r="DS91" s="12">
        <v>0</v>
      </c>
      <c r="DT91" s="4">
        <v>0</v>
      </c>
      <c r="DU91" s="9">
        <v>0</v>
      </c>
      <c r="DV91" s="12">
        <v>0</v>
      </c>
      <c r="DW91" s="4">
        <v>0</v>
      </c>
      <c r="DX91" s="9">
        <v>0</v>
      </c>
      <c r="DY91" s="12">
        <v>0</v>
      </c>
      <c r="DZ91" s="4">
        <v>0</v>
      </c>
      <c r="EA91" s="9">
        <v>0</v>
      </c>
      <c r="EB91" s="12"/>
      <c r="EC91" s="4"/>
      <c r="ED91" s="9"/>
      <c r="EE91" s="12">
        <v>0</v>
      </c>
      <c r="EF91" s="4">
        <v>0</v>
      </c>
      <c r="EG91" s="9">
        <v>0</v>
      </c>
      <c r="EH91" s="12">
        <v>0</v>
      </c>
      <c r="EI91" s="4">
        <v>0</v>
      </c>
      <c r="EJ91" s="9">
        <v>0</v>
      </c>
      <c r="EK91" s="12">
        <v>0</v>
      </c>
      <c r="EL91" s="4">
        <v>0</v>
      </c>
      <c r="EM91" s="9">
        <v>0</v>
      </c>
      <c r="EN91" s="12">
        <v>0</v>
      </c>
      <c r="EO91" s="4">
        <v>0</v>
      </c>
      <c r="EP91" s="9">
        <v>0</v>
      </c>
      <c r="EQ91" s="12">
        <v>0</v>
      </c>
      <c r="ER91" s="4">
        <v>0</v>
      </c>
      <c r="ES91" s="9">
        <v>0</v>
      </c>
      <c r="ET91" s="12">
        <v>0</v>
      </c>
      <c r="EU91" s="4">
        <v>0</v>
      </c>
      <c r="EV91" s="9">
        <v>0</v>
      </c>
      <c r="EW91" s="12">
        <v>0</v>
      </c>
      <c r="EX91" s="4">
        <v>0</v>
      </c>
      <c r="EY91" s="9">
        <v>0</v>
      </c>
      <c r="EZ91" s="12">
        <v>0</v>
      </c>
      <c r="FA91" s="4">
        <v>0</v>
      </c>
      <c r="FB91" s="9">
        <v>0</v>
      </c>
      <c r="FC91" s="12">
        <v>0</v>
      </c>
      <c r="FD91" s="4">
        <v>0</v>
      </c>
      <c r="FE91" s="9">
        <v>0</v>
      </c>
      <c r="FF91" s="12">
        <v>0</v>
      </c>
      <c r="FG91" s="4">
        <v>1</v>
      </c>
      <c r="FH91" s="9">
        <v>0</v>
      </c>
      <c r="FI91" s="12">
        <v>0</v>
      </c>
      <c r="FJ91" s="4">
        <v>0</v>
      </c>
      <c r="FK91" s="9">
        <v>0</v>
      </c>
      <c r="FL91" s="12">
        <v>0</v>
      </c>
      <c r="FM91" s="4">
        <v>0</v>
      </c>
      <c r="FN91" s="9">
        <v>0</v>
      </c>
      <c r="FO91" s="12">
        <v>0</v>
      </c>
      <c r="FP91" s="4">
        <v>0</v>
      </c>
      <c r="FQ91" s="9">
        <v>0</v>
      </c>
      <c r="FR91" s="12">
        <v>0</v>
      </c>
      <c r="FS91" s="4">
        <v>0</v>
      </c>
      <c r="FT91" s="9">
        <v>0</v>
      </c>
      <c r="FU91" s="12">
        <v>0</v>
      </c>
      <c r="FV91" s="4">
        <v>0</v>
      </c>
      <c r="FW91" s="9">
        <f t="shared" si="862"/>
        <v>0</v>
      </c>
      <c r="FX91" s="12">
        <v>0</v>
      </c>
      <c r="FY91" s="4">
        <v>0</v>
      </c>
      <c r="FZ91" s="9">
        <v>0</v>
      </c>
      <c r="GA91" s="12">
        <v>0</v>
      </c>
      <c r="GB91" s="4">
        <v>0</v>
      </c>
      <c r="GC91" s="9">
        <f t="shared" si="863"/>
        <v>0</v>
      </c>
      <c r="GD91" s="12">
        <v>0</v>
      </c>
      <c r="GE91" s="4">
        <v>0</v>
      </c>
      <c r="GF91" s="9">
        <v>0</v>
      </c>
      <c r="GG91" s="12">
        <v>0</v>
      </c>
      <c r="GH91" s="4">
        <v>0</v>
      </c>
      <c r="GI91" s="9">
        <v>0</v>
      </c>
      <c r="GJ91" s="12">
        <v>0</v>
      </c>
      <c r="GK91" s="4">
        <v>0</v>
      </c>
      <c r="GL91" s="9">
        <v>0</v>
      </c>
      <c r="GM91" s="12">
        <v>0</v>
      </c>
      <c r="GN91" s="4">
        <v>0</v>
      </c>
      <c r="GO91" s="9">
        <v>0</v>
      </c>
      <c r="GP91" s="12">
        <v>0</v>
      </c>
      <c r="GQ91" s="4">
        <v>0</v>
      </c>
      <c r="GR91" s="9">
        <v>0</v>
      </c>
      <c r="GS91" s="12">
        <v>0</v>
      </c>
      <c r="GT91" s="4">
        <v>0</v>
      </c>
      <c r="GU91" s="9">
        <v>0</v>
      </c>
      <c r="GV91" s="12">
        <v>0</v>
      </c>
      <c r="GW91" s="4">
        <v>0</v>
      </c>
      <c r="GX91" s="9">
        <v>0</v>
      </c>
      <c r="GY91" s="12">
        <v>0</v>
      </c>
      <c r="GZ91" s="4">
        <v>0</v>
      </c>
      <c r="HA91" s="9">
        <v>0</v>
      </c>
      <c r="HB91" s="12">
        <v>0</v>
      </c>
      <c r="HC91" s="4">
        <v>0</v>
      </c>
      <c r="HD91" s="9">
        <v>0</v>
      </c>
      <c r="HE91" s="12">
        <v>0</v>
      </c>
      <c r="HF91" s="4">
        <v>0</v>
      </c>
      <c r="HG91" s="9">
        <v>0</v>
      </c>
      <c r="HH91" s="12">
        <v>0</v>
      </c>
      <c r="HI91" s="4">
        <v>0</v>
      </c>
      <c r="HJ91" s="9">
        <v>0</v>
      </c>
      <c r="HK91" s="12">
        <v>0</v>
      </c>
      <c r="HL91" s="4">
        <v>0</v>
      </c>
      <c r="HM91" s="9">
        <v>0</v>
      </c>
      <c r="HN91" s="12">
        <v>48800</v>
      </c>
      <c r="HO91" s="4">
        <v>68348</v>
      </c>
      <c r="HP91" s="9">
        <f t="shared" si="906"/>
        <v>1400.5737704918033</v>
      </c>
      <c r="HQ91" s="12">
        <v>0</v>
      </c>
      <c r="HR91" s="4">
        <v>0</v>
      </c>
      <c r="HS91" s="9">
        <v>0</v>
      </c>
      <c r="HT91" s="12">
        <v>0</v>
      </c>
      <c r="HU91" s="4">
        <v>0</v>
      </c>
      <c r="HV91" s="9">
        <v>0</v>
      </c>
      <c r="HW91" s="12">
        <v>0</v>
      </c>
      <c r="HX91" s="4">
        <v>0</v>
      </c>
      <c r="HY91" s="9">
        <v>0</v>
      </c>
      <c r="HZ91" s="12">
        <v>0</v>
      </c>
      <c r="IA91" s="4">
        <v>0</v>
      </c>
      <c r="IB91" s="9">
        <v>0</v>
      </c>
      <c r="IC91" s="12">
        <v>0</v>
      </c>
      <c r="ID91" s="4">
        <v>0</v>
      </c>
      <c r="IE91" s="9">
        <v>0</v>
      </c>
      <c r="IF91" s="12">
        <v>0</v>
      </c>
      <c r="IG91" s="4">
        <v>0</v>
      </c>
      <c r="IH91" s="9">
        <v>0</v>
      </c>
      <c r="II91" s="12"/>
      <c r="IJ91" s="4"/>
      <c r="IK91" s="9"/>
      <c r="IL91" s="12">
        <v>0</v>
      </c>
      <c r="IM91" s="4">
        <v>0</v>
      </c>
      <c r="IN91" s="9">
        <f t="shared" si="864"/>
        <v>0</v>
      </c>
      <c r="IO91" s="12">
        <v>0</v>
      </c>
      <c r="IP91" s="4">
        <v>0</v>
      </c>
      <c r="IQ91" s="9">
        <f t="shared" si="865"/>
        <v>0</v>
      </c>
      <c r="IR91" s="12">
        <v>0</v>
      </c>
      <c r="IS91" s="4">
        <v>0</v>
      </c>
      <c r="IT91" s="9">
        <f t="shared" si="866"/>
        <v>0</v>
      </c>
      <c r="IU91" s="12">
        <v>603</v>
      </c>
      <c r="IV91" s="4">
        <v>1018</v>
      </c>
      <c r="IW91" s="9">
        <f t="shared" si="891"/>
        <v>1688.2255389718077</v>
      </c>
      <c r="IX91" s="12">
        <v>3</v>
      </c>
      <c r="IY91" s="4">
        <v>26</v>
      </c>
      <c r="IZ91" s="9">
        <f t="shared" si="883"/>
        <v>8666.6666666666661</v>
      </c>
      <c r="JA91" s="12">
        <v>0</v>
      </c>
      <c r="JB91" s="4">
        <v>0</v>
      </c>
      <c r="JC91" s="9">
        <v>0</v>
      </c>
      <c r="JD91" s="12"/>
      <c r="JE91" s="4"/>
      <c r="JF91" s="9"/>
      <c r="JG91" s="12">
        <v>0</v>
      </c>
      <c r="JH91" s="4">
        <v>0</v>
      </c>
      <c r="JI91" s="9">
        <v>0</v>
      </c>
      <c r="JJ91" s="12">
        <v>0</v>
      </c>
      <c r="JK91" s="4">
        <v>0</v>
      </c>
      <c r="JL91" s="9">
        <f t="shared" si="867"/>
        <v>0</v>
      </c>
      <c r="JM91" s="12"/>
      <c r="JN91" s="4"/>
      <c r="JO91" s="9"/>
      <c r="JP91" s="12">
        <v>0</v>
      </c>
      <c r="JQ91" s="4">
        <v>0</v>
      </c>
      <c r="JR91" s="9">
        <v>0</v>
      </c>
      <c r="JS91" s="12">
        <v>0</v>
      </c>
      <c r="JT91" s="4">
        <v>0</v>
      </c>
      <c r="JU91" s="9">
        <v>0</v>
      </c>
      <c r="JV91" s="12">
        <v>0</v>
      </c>
      <c r="JW91" s="4">
        <v>0</v>
      </c>
      <c r="JX91" s="9">
        <v>0</v>
      </c>
      <c r="JY91" s="12">
        <v>0</v>
      </c>
      <c r="JZ91" s="4">
        <v>0</v>
      </c>
      <c r="KA91" s="9">
        <v>0</v>
      </c>
      <c r="KB91" s="12">
        <v>0</v>
      </c>
      <c r="KC91" s="4">
        <v>0</v>
      </c>
      <c r="KD91" s="9">
        <v>0</v>
      </c>
      <c r="KE91" s="12">
        <v>6098</v>
      </c>
      <c r="KF91" s="4">
        <v>6650</v>
      </c>
      <c r="KG91" s="9">
        <f t="shared" si="868"/>
        <v>1090.5214824532634</v>
      </c>
      <c r="KH91" s="12">
        <v>0</v>
      </c>
      <c r="KI91" s="4">
        <v>0</v>
      </c>
      <c r="KJ91" s="9">
        <v>0</v>
      </c>
      <c r="KK91" s="12">
        <v>0</v>
      </c>
      <c r="KL91" s="4">
        <v>0</v>
      </c>
      <c r="KM91" s="9">
        <v>0</v>
      </c>
      <c r="KN91" s="12">
        <v>0</v>
      </c>
      <c r="KO91" s="4">
        <v>0</v>
      </c>
      <c r="KP91" s="9">
        <f t="shared" si="903"/>
        <v>0</v>
      </c>
      <c r="KQ91" s="12">
        <v>0</v>
      </c>
      <c r="KR91" s="4">
        <v>0</v>
      </c>
      <c r="KS91" s="9">
        <v>0</v>
      </c>
      <c r="KT91" s="12">
        <v>0</v>
      </c>
      <c r="KU91" s="4">
        <v>0</v>
      </c>
      <c r="KV91" s="9">
        <v>0</v>
      </c>
      <c r="KW91" s="12">
        <v>0</v>
      </c>
      <c r="KX91" s="4">
        <v>0</v>
      </c>
      <c r="KY91" s="9">
        <v>0</v>
      </c>
      <c r="KZ91" s="12">
        <v>0</v>
      </c>
      <c r="LA91" s="4">
        <v>0</v>
      </c>
      <c r="LB91" s="9">
        <v>0</v>
      </c>
      <c r="LC91" s="12">
        <v>0</v>
      </c>
      <c r="LD91" s="4">
        <v>0</v>
      </c>
      <c r="LE91" s="9">
        <v>0</v>
      </c>
      <c r="LF91" s="12">
        <v>0</v>
      </c>
      <c r="LG91" s="4">
        <v>0</v>
      </c>
      <c r="LH91" s="9">
        <f t="shared" si="869"/>
        <v>0</v>
      </c>
      <c r="LI91" s="12">
        <v>0</v>
      </c>
      <c r="LJ91" s="4">
        <v>0</v>
      </c>
      <c r="LK91" s="9">
        <v>0</v>
      </c>
      <c r="LL91" s="12">
        <v>0</v>
      </c>
      <c r="LM91" s="4">
        <v>0</v>
      </c>
      <c r="LN91" s="9">
        <v>0</v>
      </c>
      <c r="LO91" s="12">
        <v>0</v>
      </c>
      <c r="LP91" s="4">
        <v>0</v>
      </c>
      <c r="LQ91" s="9">
        <f t="shared" si="870"/>
        <v>0</v>
      </c>
      <c r="LR91" s="12">
        <v>0</v>
      </c>
      <c r="LS91" s="4">
        <v>0</v>
      </c>
      <c r="LT91" s="9">
        <f t="shared" si="898"/>
        <v>0</v>
      </c>
      <c r="LU91" s="12">
        <v>0</v>
      </c>
      <c r="LV91" s="4">
        <v>0</v>
      </c>
      <c r="LW91" s="9">
        <v>0</v>
      </c>
      <c r="LX91" s="12">
        <v>0</v>
      </c>
      <c r="LY91" s="4">
        <v>0</v>
      </c>
      <c r="LZ91" s="9">
        <v>0</v>
      </c>
      <c r="MA91" s="12">
        <v>0</v>
      </c>
      <c r="MB91" s="4">
        <v>0</v>
      </c>
      <c r="MC91" s="9">
        <f t="shared" si="871"/>
        <v>0</v>
      </c>
      <c r="MD91" s="12">
        <v>0</v>
      </c>
      <c r="ME91" s="4">
        <v>0</v>
      </c>
      <c r="MF91" s="9">
        <v>0</v>
      </c>
      <c r="MG91" s="12">
        <v>0</v>
      </c>
      <c r="MH91" s="4">
        <v>0</v>
      </c>
      <c r="MI91" s="9">
        <v>0</v>
      </c>
      <c r="MJ91" s="12">
        <v>7</v>
      </c>
      <c r="MK91" s="4">
        <v>17</v>
      </c>
      <c r="ML91" s="9">
        <f t="shared" si="872"/>
        <v>2428.5714285714284</v>
      </c>
      <c r="MM91" s="12">
        <v>0</v>
      </c>
      <c r="MN91" s="4">
        <v>0</v>
      </c>
      <c r="MO91" s="9">
        <v>0</v>
      </c>
      <c r="MP91" s="12">
        <v>0</v>
      </c>
      <c r="MQ91" s="4">
        <v>0</v>
      </c>
      <c r="MR91" s="9">
        <v>0</v>
      </c>
      <c r="MS91" s="12">
        <v>0</v>
      </c>
      <c r="MT91" s="4">
        <v>0</v>
      </c>
      <c r="MU91" s="9">
        <v>0</v>
      </c>
      <c r="MV91" s="12">
        <v>0</v>
      </c>
      <c r="MW91" s="4">
        <v>0</v>
      </c>
      <c r="MX91" s="9">
        <v>0</v>
      </c>
      <c r="MY91" s="12">
        <v>0</v>
      </c>
      <c r="MZ91" s="4">
        <v>-66</v>
      </c>
      <c r="NA91" s="9">
        <v>0</v>
      </c>
      <c r="NB91" s="12">
        <v>100</v>
      </c>
      <c r="NC91" s="4">
        <v>290</v>
      </c>
      <c r="ND91" s="9">
        <f t="shared" ref="ND91:ND92" si="911">NC91/NB91*1000</f>
        <v>2900</v>
      </c>
      <c r="NE91" s="12">
        <v>0</v>
      </c>
      <c r="NF91" s="4">
        <v>0</v>
      </c>
      <c r="NG91" s="9">
        <v>0</v>
      </c>
      <c r="NH91" s="12">
        <v>21</v>
      </c>
      <c r="NI91" s="4">
        <v>102</v>
      </c>
      <c r="NJ91" s="9">
        <f t="shared" si="873"/>
        <v>4857.1428571428569</v>
      </c>
      <c r="NK91" s="12"/>
      <c r="NL91" s="4"/>
      <c r="NM91" s="9"/>
      <c r="NN91" s="12"/>
      <c r="NO91" s="4"/>
      <c r="NP91" s="9"/>
      <c r="NQ91" s="12">
        <v>0</v>
      </c>
      <c r="NR91" s="4">
        <v>0</v>
      </c>
      <c r="NS91" s="9">
        <v>0</v>
      </c>
      <c r="NT91" s="12"/>
      <c r="NU91" s="221"/>
      <c r="NV91" s="9"/>
      <c r="NW91" s="12">
        <v>0</v>
      </c>
      <c r="NX91" s="4">
        <v>0</v>
      </c>
      <c r="NY91" s="9">
        <v>0</v>
      </c>
      <c r="NZ91" s="12">
        <v>0</v>
      </c>
      <c r="OA91" s="4">
        <v>0</v>
      </c>
      <c r="OB91" s="9">
        <v>0</v>
      </c>
      <c r="OC91" s="12">
        <v>0</v>
      </c>
      <c r="OD91" s="4">
        <v>0</v>
      </c>
      <c r="OE91" s="9">
        <v>0</v>
      </c>
      <c r="OF91" s="12">
        <v>0</v>
      </c>
      <c r="OG91" s="4">
        <v>0</v>
      </c>
      <c r="OH91" s="9">
        <v>0</v>
      </c>
      <c r="OI91" s="12">
        <v>0</v>
      </c>
      <c r="OJ91" s="4">
        <v>0</v>
      </c>
      <c r="OK91" s="9">
        <v>0</v>
      </c>
      <c r="OL91" s="12">
        <v>0</v>
      </c>
      <c r="OM91" s="4">
        <v>0</v>
      </c>
      <c r="ON91" s="9">
        <v>0</v>
      </c>
      <c r="OO91" s="12">
        <v>0</v>
      </c>
      <c r="OP91" s="4">
        <v>0</v>
      </c>
      <c r="OQ91" s="9">
        <v>0</v>
      </c>
      <c r="OR91" s="12">
        <v>0</v>
      </c>
      <c r="OS91" s="4">
        <v>0</v>
      </c>
      <c r="OT91" s="9">
        <v>0</v>
      </c>
      <c r="OU91" s="12">
        <v>0</v>
      </c>
      <c r="OV91" s="4">
        <v>0</v>
      </c>
      <c r="OW91" s="9">
        <v>0</v>
      </c>
      <c r="OX91" s="12">
        <v>0</v>
      </c>
      <c r="OY91" s="4">
        <v>2</v>
      </c>
      <c r="OZ91" s="9">
        <v>0</v>
      </c>
      <c r="PA91" s="12">
        <v>580</v>
      </c>
      <c r="PB91" s="4">
        <v>2855</v>
      </c>
      <c r="PC91" s="9">
        <f t="shared" si="874"/>
        <v>4922.4137931034484</v>
      </c>
      <c r="PD91" s="12">
        <v>0</v>
      </c>
      <c r="PE91" s="4">
        <v>0</v>
      </c>
      <c r="PF91" s="9">
        <v>0</v>
      </c>
      <c r="PG91" s="12">
        <v>0</v>
      </c>
      <c r="PH91" s="4">
        <v>0</v>
      </c>
      <c r="PI91" s="9">
        <v>0</v>
      </c>
      <c r="PJ91" s="12">
        <v>0</v>
      </c>
      <c r="PK91" s="4">
        <v>0</v>
      </c>
      <c r="PL91" s="9">
        <f t="shared" si="875"/>
        <v>0</v>
      </c>
      <c r="PM91" s="12">
        <v>0</v>
      </c>
      <c r="PN91" s="4">
        <v>0</v>
      </c>
      <c r="PO91" s="9">
        <f t="shared" si="876"/>
        <v>0</v>
      </c>
      <c r="PP91" s="12">
        <v>0</v>
      </c>
      <c r="PQ91" s="4">
        <v>0</v>
      </c>
      <c r="PR91" s="9">
        <v>0</v>
      </c>
      <c r="PS91" s="12">
        <v>0</v>
      </c>
      <c r="PT91" s="4">
        <v>0</v>
      </c>
      <c r="PU91" s="9">
        <v>0</v>
      </c>
      <c r="PV91" s="12">
        <v>44</v>
      </c>
      <c r="PW91" s="4">
        <v>232</v>
      </c>
      <c r="PX91" s="9">
        <f t="shared" si="897"/>
        <v>5272.7272727272721</v>
      </c>
      <c r="PY91" s="12">
        <v>1</v>
      </c>
      <c r="PZ91" s="4">
        <v>28</v>
      </c>
      <c r="QA91" s="9">
        <f t="shared" si="877"/>
        <v>28000</v>
      </c>
      <c r="QB91" s="12">
        <v>0</v>
      </c>
      <c r="QC91" s="4">
        <v>0</v>
      </c>
      <c r="QD91" s="9">
        <v>0</v>
      </c>
      <c r="QE91" s="12">
        <v>0</v>
      </c>
      <c r="QF91" s="4">
        <v>2</v>
      </c>
      <c r="QG91" s="9">
        <v>0</v>
      </c>
      <c r="QH91" s="12">
        <v>5</v>
      </c>
      <c r="QI91" s="4">
        <v>63</v>
      </c>
      <c r="QJ91" s="9">
        <f t="shared" ref="QJ91" si="912">QI91/QH91*1000</f>
        <v>12600</v>
      </c>
      <c r="QK91" s="12">
        <v>0</v>
      </c>
      <c r="QL91" s="4">
        <v>0</v>
      </c>
      <c r="QM91" s="9">
        <v>0</v>
      </c>
      <c r="QN91" s="12">
        <v>0</v>
      </c>
      <c r="QO91" s="4">
        <v>0</v>
      </c>
      <c r="QP91" s="9">
        <v>0</v>
      </c>
      <c r="QQ91" s="12">
        <v>0</v>
      </c>
      <c r="QR91" s="4">
        <v>0</v>
      </c>
      <c r="QS91" s="9">
        <v>0</v>
      </c>
      <c r="QT91" s="12">
        <v>3</v>
      </c>
      <c r="QU91" s="4">
        <v>24</v>
      </c>
      <c r="QV91" s="9">
        <f t="shared" si="878"/>
        <v>8000</v>
      </c>
      <c r="QW91" s="12">
        <v>89</v>
      </c>
      <c r="QX91" s="4">
        <v>634</v>
      </c>
      <c r="QY91" s="9">
        <f t="shared" si="879"/>
        <v>7123.5955056179773</v>
      </c>
      <c r="QZ91" s="12">
        <f t="shared" si="715"/>
        <v>81236</v>
      </c>
      <c r="RA91" s="9">
        <f t="shared" si="716"/>
        <v>120906</v>
      </c>
    </row>
    <row r="92" spans="1:469" x14ac:dyDescent="0.3">
      <c r="A92" s="98">
        <v>2010</v>
      </c>
      <c r="B92" s="94" t="s">
        <v>10</v>
      </c>
      <c r="C92" s="12">
        <v>0</v>
      </c>
      <c r="D92" s="4">
        <v>0</v>
      </c>
      <c r="E92" s="9">
        <f t="shared" si="856"/>
        <v>0</v>
      </c>
      <c r="F92" s="12">
        <v>0</v>
      </c>
      <c r="G92" s="4">
        <v>0</v>
      </c>
      <c r="H92" s="9">
        <v>0</v>
      </c>
      <c r="I92" s="12">
        <v>0</v>
      </c>
      <c r="J92" s="4">
        <v>0</v>
      </c>
      <c r="K92" s="9">
        <v>0</v>
      </c>
      <c r="L92" s="12"/>
      <c r="M92" s="4"/>
      <c r="N92" s="9"/>
      <c r="O92" s="12">
        <v>0</v>
      </c>
      <c r="P92" s="4">
        <v>0</v>
      </c>
      <c r="Q92" s="9">
        <v>0</v>
      </c>
      <c r="R92" s="12">
        <v>0</v>
      </c>
      <c r="S92" s="4">
        <v>0</v>
      </c>
      <c r="T92" s="9">
        <v>0</v>
      </c>
      <c r="U92" s="12"/>
      <c r="V92" s="4"/>
      <c r="W92" s="9"/>
      <c r="X92" s="12">
        <v>0</v>
      </c>
      <c r="Y92" s="4">
        <v>0</v>
      </c>
      <c r="Z92" s="9">
        <v>0</v>
      </c>
      <c r="AA92" s="12">
        <v>0</v>
      </c>
      <c r="AB92" s="4">
        <v>0</v>
      </c>
      <c r="AC92" s="9">
        <v>0</v>
      </c>
      <c r="AD92" s="12">
        <v>2</v>
      </c>
      <c r="AE92" s="4">
        <v>5</v>
      </c>
      <c r="AF92" s="9">
        <f t="shared" si="909"/>
        <v>2500</v>
      </c>
      <c r="AG92" s="12">
        <v>0</v>
      </c>
      <c r="AH92" s="4">
        <v>0</v>
      </c>
      <c r="AI92" s="9">
        <v>0</v>
      </c>
      <c r="AJ92" s="12">
        <v>0</v>
      </c>
      <c r="AK92" s="4">
        <v>0</v>
      </c>
      <c r="AL92" s="9">
        <v>0</v>
      </c>
      <c r="AM92" s="12">
        <v>0</v>
      </c>
      <c r="AN92" s="4">
        <v>0</v>
      </c>
      <c r="AO92" s="9">
        <v>0</v>
      </c>
      <c r="AP92" s="12">
        <v>0</v>
      </c>
      <c r="AQ92" s="4">
        <v>0</v>
      </c>
      <c r="AR92" s="9">
        <f t="shared" si="857"/>
        <v>0</v>
      </c>
      <c r="AS92" s="12">
        <v>0</v>
      </c>
      <c r="AT92" s="4">
        <v>0</v>
      </c>
      <c r="AU92" s="9">
        <f t="shared" si="858"/>
        <v>0</v>
      </c>
      <c r="AV92" s="12">
        <v>0</v>
      </c>
      <c r="AW92" s="4">
        <v>0</v>
      </c>
      <c r="AX92" s="9">
        <v>0</v>
      </c>
      <c r="AY92" s="12">
        <v>0</v>
      </c>
      <c r="AZ92" s="4">
        <v>0</v>
      </c>
      <c r="BA92" s="9">
        <v>0</v>
      </c>
      <c r="BB92" s="12"/>
      <c r="BC92" s="4"/>
      <c r="BD92" s="9"/>
      <c r="BE92" s="12">
        <v>0</v>
      </c>
      <c r="BF92" s="4">
        <v>0</v>
      </c>
      <c r="BG92" s="9">
        <v>0</v>
      </c>
      <c r="BH92" s="12"/>
      <c r="BI92" s="4"/>
      <c r="BJ92" s="9"/>
      <c r="BK92" s="12">
        <v>0</v>
      </c>
      <c r="BL92" s="4">
        <v>0</v>
      </c>
      <c r="BM92" s="9">
        <v>0</v>
      </c>
      <c r="BN92" s="12">
        <v>0</v>
      </c>
      <c r="BO92" s="4">
        <v>0</v>
      </c>
      <c r="BP92" s="9">
        <v>0</v>
      </c>
      <c r="BQ92" s="12">
        <v>0</v>
      </c>
      <c r="BR92" s="4">
        <v>0</v>
      </c>
      <c r="BS92" s="9">
        <v>0</v>
      </c>
      <c r="BT92" s="12">
        <v>0</v>
      </c>
      <c r="BU92" s="4">
        <v>0</v>
      </c>
      <c r="BV92" s="9">
        <v>0</v>
      </c>
      <c r="BW92" s="12">
        <v>1139</v>
      </c>
      <c r="BX92" s="4">
        <v>2315</v>
      </c>
      <c r="BY92" s="9">
        <f t="shared" si="900"/>
        <v>2032.4846356453029</v>
      </c>
      <c r="BZ92" s="12">
        <v>0</v>
      </c>
      <c r="CA92" s="4">
        <v>0</v>
      </c>
      <c r="CB92" s="9">
        <v>0</v>
      </c>
      <c r="CC92" s="12">
        <v>0</v>
      </c>
      <c r="CD92" s="4">
        <v>0</v>
      </c>
      <c r="CE92" s="9">
        <v>0</v>
      </c>
      <c r="CF92" s="12">
        <v>0</v>
      </c>
      <c r="CG92" s="4">
        <v>0</v>
      </c>
      <c r="CH92" s="9">
        <v>0</v>
      </c>
      <c r="CI92" s="12">
        <v>0</v>
      </c>
      <c r="CJ92" s="4">
        <v>0</v>
      </c>
      <c r="CK92" s="9">
        <f t="shared" si="859"/>
        <v>0</v>
      </c>
      <c r="CL92" s="12">
        <v>0</v>
      </c>
      <c r="CM92" s="4">
        <v>0</v>
      </c>
      <c r="CN92" s="9">
        <v>0</v>
      </c>
      <c r="CO92" s="12">
        <v>0</v>
      </c>
      <c r="CP92" s="4">
        <v>0</v>
      </c>
      <c r="CQ92" s="9">
        <v>0</v>
      </c>
      <c r="CR92" s="12">
        <v>0</v>
      </c>
      <c r="CS92" s="4">
        <v>0</v>
      </c>
      <c r="CT92" s="9">
        <v>0</v>
      </c>
      <c r="CU92" s="12">
        <v>0</v>
      </c>
      <c r="CV92" s="4">
        <v>0</v>
      </c>
      <c r="CW92" s="9">
        <v>0</v>
      </c>
      <c r="CX92" s="12">
        <v>5</v>
      </c>
      <c r="CY92" s="4">
        <v>33</v>
      </c>
      <c r="CZ92" s="9">
        <f t="shared" si="880"/>
        <v>6600</v>
      </c>
      <c r="DA92" s="12">
        <v>0</v>
      </c>
      <c r="DB92" s="4">
        <v>0</v>
      </c>
      <c r="DC92" s="9">
        <v>0</v>
      </c>
      <c r="DD92" s="12">
        <v>0</v>
      </c>
      <c r="DE92" s="4">
        <v>0</v>
      </c>
      <c r="DF92" s="9">
        <f t="shared" si="860"/>
        <v>0</v>
      </c>
      <c r="DG92" s="12">
        <v>0</v>
      </c>
      <c r="DH92" s="4">
        <v>0</v>
      </c>
      <c r="DI92" s="9">
        <v>0</v>
      </c>
      <c r="DJ92" s="12">
        <v>0</v>
      </c>
      <c r="DK92" s="4">
        <v>0</v>
      </c>
      <c r="DL92" s="9">
        <v>0</v>
      </c>
      <c r="DM92" s="12">
        <v>0</v>
      </c>
      <c r="DN92" s="4">
        <v>0</v>
      </c>
      <c r="DO92" s="9">
        <f t="shared" si="861"/>
        <v>0</v>
      </c>
      <c r="DP92" s="12">
        <v>0</v>
      </c>
      <c r="DQ92" s="4">
        <v>0</v>
      </c>
      <c r="DR92" s="9">
        <v>0</v>
      </c>
      <c r="DS92" s="12">
        <v>0</v>
      </c>
      <c r="DT92" s="4">
        <v>0</v>
      </c>
      <c r="DU92" s="9">
        <v>0</v>
      </c>
      <c r="DV92" s="12">
        <v>0</v>
      </c>
      <c r="DW92" s="4">
        <v>0</v>
      </c>
      <c r="DX92" s="9">
        <v>0</v>
      </c>
      <c r="DY92" s="12">
        <v>0</v>
      </c>
      <c r="DZ92" s="4">
        <v>0</v>
      </c>
      <c r="EA92" s="9">
        <v>0</v>
      </c>
      <c r="EB92" s="12"/>
      <c r="EC92" s="4"/>
      <c r="ED92" s="9"/>
      <c r="EE92" s="12">
        <v>0</v>
      </c>
      <c r="EF92" s="4">
        <v>0</v>
      </c>
      <c r="EG92" s="9">
        <v>0</v>
      </c>
      <c r="EH92" s="12">
        <v>0</v>
      </c>
      <c r="EI92" s="4">
        <v>0</v>
      </c>
      <c r="EJ92" s="9">
        <v>0</v>
      </c>
      <c r="EK92" s="12">
        <v>0</v>
      </c>
      <c r="EL92" s="4">
        <v>0</v>
      </c>
      <c r="EM92" s="9">
        <v>0</v>
      </c>
      <c r="EN92" s="12">
        <v>0</v>
      </c>
      <c r="EO92" s="4">
        <v>0</v>
      </c>
      <c r="EP92" s="9">
        <v>0</v>
      </c>
      <c r="EQ92" s="12">
        <v>0</v>
      </c>
      <c r="ER92" s="4">
        <v>0</v>
      </c>
      <c r="ES92" s="9">
        <v>0</v>
      </c>
      <c r="ET92" s="12">
        <v>0</v>
      </c>
      <c r="EU92" s="4">
        <v>0</v>
      </c>
      <c r="EV92" s="9">
        <v>0</v>
      </c>
      <c r="EW92" s="12">
        <v>0</v>
      </c>
      <c r="EX92" s="4">
        <v>0</v>
      </c>
      <c r="EY92" s="9">
        <v>0</v>
      </c>
      <c r="EZ92" s="12">
        <v>0</v>
      </c>
      <c r="FA92" s="4">
        <v>0</v>
      </c>
      <c r="FB92" s="9">
        <v>0</v>
      </c>
      <c r="FC92" s="12">
        <v>0</v>
      </c>
      <c r="FD92" s="4">
        <v>0</v>
      </c>
      <c r="FE92" s="9">
        <v>0</v>
      </c>
      <c r="FF92" s="12">
        <v>0</v>
      </c>
      <c r="FG92" s="4">
        <v>1</v>
      </c>
      <c r="FH92" s="9">
        <v>0</v>
      </c>
      <c r="FI92" s="12">
        <v>0</v>
      </c>
      <c r="FJ92" s="4">
        <v>0</v>
      </c>
      <c r="FK92" s="9">
        <v>0</v>
      </c>
      <c r="FL92" s="12">
        <v>0</v>
      </c>
      <c r="FM92" s="4">
        <v>0</v>
      </c>
      <c r="FN92" s="9">
        <v>0</v>
      </c>
      <c r="FO92" s="12">
        <v>0</v>
      </c>
      <c r="FP92" s="4">
        <v>0</v>
      </c>
      <c r="FQ92" s="9">
        <v>0</v>
      </c>
      <c r="FR92" s="12">
        <v>0</v>
      </c>
      <c r="FS92" s="4">
        <v>0</v>
      </c>
      <c r="FT92" s="9">
        <v>0</v>
      </c>
      <c r="FU92" s="12">
        <v>0</v>
      </c>
      <c r="FV92" s="4">
        <v>0</v>
      </c>
      <c r="FW92" s="9">
        <f t="shared" si="862"/>
        <v>0</v>
      </c>
      <c r="FX92" s="12">
        <v>0</v>
      </c>
      <c r="FY92" s="4">
        <v>0</v>
      </c>
      <c r="FZ92" s="9">
        <v>0</v>
      </c>
      <c r="GA92" s="12">
        <v>0</v>
      </c>
      <c r="GB92" s="4">
        <v>0</v>
      </c>
      <c r="GC92" s="9">
        <f t="shared" si="863"/>
        <v>0</v>
      </c>
      <c r="GD92" s="12">
        <v>0</v>
      </c>
      <c r="GE92" s="4">
        <v>0</v>
      </c>
      <c r="GF92" s="9">
        <v>0</v>
      </c>
      <c r="GG92" s="12">
        <v>0</v>
      </c>
      <c r="GH92" s="4">
        <v>0</v>
      </c>
      <c r="GI92" s="9">
        <v>0</v>
      </c>
      <c r="GJ92" s="12">
        <v>0</v>
      </c>
      <c r="GK92" s="4">
        <v>0</v>
      </c>
      <c r="GL92" s="9">
        <v>0</v>
      </c>
      <c r="GM92" s="12">
        <v>0</v>
      </c>
      <c r="GN92" s="4">
        <v>0</v>
      </c>
      <c r="GO92" s="9">
        <v>0</v>
      </c>
      <c r="GP92" s="12">
        <v>0</v>
      </c>
      <c r="GQ92" s="4">
        <v>0</v>
      </c>
      <c r="GR92" s="9">
        <v>0</v>
      </c>
      <c r="GS92" s="12">
        <v>0</v>
      </c>
      <c r="GT92" s="4">
        <v>0</v>
      </c>
      <c r="GU92" s="9">
        <v>0</v>
      </c>
      <c r="GV92" s="12">
        <v>0</v>
      </c>
      <c r="GW92" s="4">
        <v>0</v>
      </c>
      <c r="GX92" s="9">
        <v>0</v>
      </c>
      <c r="GY92" s="12">
        <v>0</v>
      </c>
      <c r="GZ92" s="4">
        <v>0</v>
      </c>
      <c r="HA92" s="9">
        <v>0</v>
      </c>
      <c r="HB92" s="12">
        <v>0</v>
      </c>
      <c r="HC92" s="4">
        <v>0</v>
      </c>
      <c r="HD92" s="9">
        <v>0</v>
      </c>
      <c r="HE92" s="12">
        <v>0</v>
      </c>
      <c r="HF92" s="4">
        <v>0</v>
      </c>
      <c r="HG92" s="9">
        <v>0</v>
      </c>
      <c r="HH92" s="12">
        <v>0</v>
      </c>
      <c r="HI92" s="4">
        <v>0</v>
      </c>
      <c r="HJ92" s="9">
        <v>0</v>
      </c>
      <c r="HK92" s="12">
        <v>12502</v>
      </c>
      <c r="HL92" s="4">
        <v>23004</v>
      </c>
      <c r="HM92" s="9">
        <f t="shared" si="882"/>
        <v>1840.0255959046551</v>
      </c>
      <c r="HN92" s="12">
        <v>50978</v>
      </c>
      <c r="HO92" s="4">
        <v>73021</v>
      </c>
      <c r="HP92" s="9">
        <f t="shared" si="906"/>
        <v>1432.4022127192122</v>
      </c>
      <c r="HQ92" s="12">
        <v>0</v>
      </c>
      <c r="HR92" s="4">
        <v>0</v>
      </c>
      <c r="HS92" s="9">
        <v>0</v>
      </c>
      <c r="HT92" s="12">
        <v>0</v>
      </c>
      <c r="HU92" s="4">
        <v>0</v>
      </c>
      <c r="HV92" s="9">
        <v>0</v>
      </c>
      <c r="HW92" s="12">
        <v>0</v>
      </c>
      <c r="HX92" s="4">
        <v>0</v>
      </c>
      <c r="HY92" s="9">
        <v>0</v>
      </c>
      <c r="HZ92" s="12">
        <v>0</v>
      </c>
      <c r="IA92" s="4">
        <v>0</v>
      </c>
      <c r="IB92" s="9">
        <v>0</v>
      </c>
      <c r="IC92" s="12">
        <v>0</v>
      </c>
      <c r="ID92" s="4">
        <v>0</v>
      </c>
      <c r="IE92" s="9">
        <v>0</v>
      </c>
      <c r="IF92" s="12">
        <v>0</v>
      </c>
      <c r="IG92" s="4">
        <v>0</v>
      </c>
      <c r="IH92" s="9">
        <v>0</v>
      </c>
      <c r="II92" s="12"/>
      <c r="IJ92" s="4"/>
      <c r="IK92" s="9"/>
      <c r="IL92" s="12">
        <v>0</v>
      </c>
      <c r="IM92" s="4">
        <v>0</v>
      </c>
      <c r="IN92" s="9">
        <f t="shared" si="864"/>
        <v>0</v>
      </c>
      <c r="IO92" s="12">
        <v>0</v>
      </c>
      <c r="IP92" s="4">
        <v>0</v>
      </c>
      <c r="IQ92" s="9">
        <f t="shared" si="865"/>
        <v>0</v>
      </c>
      <c r="IR92" s="12">
        <v>0</v>
      </c>
      <c r="IS92" s="4">
        <v>0</v>
      </c>
      <c r="IT92" s="9">
        <f t="shared" si="866"/>
        <v>0</v>
      </c>
      <c r="IU92" s="12">
        <v>0</v>
      </c>
      <c r="IV92" s="4">
        <v>0</v>
      </c>
      <c r="IW92" s="9">
        <v>0</v>
      </c>
      <c r="IX92" s="12">
        <v>34</v>
      </c>
      <c r="IY92" s="4">
        <v>88</v>
      </c>
      <c r="IZ92" s="9">
        <f t="shared" si="883"/>
        <v>2588.2352941176473</v>
      </c>
      <c r="JA92" s="12">
        <v>0</v>
      </c>
      <c r="JB92" s="4">
        <v>0</v>
      </c>
      <c r="JC92" s="9">
        <v>0</v>
      </c>
      <c r="JD92" s="12"/>
      <c r="JE92" s="4"/>
      <c r="JF92" s="9"/>
      <c r="JG92" s="12">
        <v>0</v>
      </c>
      <c r="JH92" s="4">
        <v>0</v>
      </c>
      <c r="JI92" s="9">
        <v>0</v>
      </c>
      <c r="JJ92" s="12">
        <v>0</v>
      </c>
      <c r="JK92" s="4">
        <v>0</v>
      </c>
      <c r="JL92" s="9">
        <f t="shared" si="867"/>
        <v>0</v>
      </c>
      <c r="JM92" s="12"/>
      <c r="JN92" s="4"/>
      <c r="JO92" s="9"/>
      <c r="JP92" s="12">
        <v>0</v>
      </c>
      <c r="JQ92" s="4">
        <v>0</v>
      </c>
      <c r="JR92" s="9">
        <v>0</v>
      </c>
      <c r="JS92" s="12">
        <v>0</v>
      </c>
      <c r="JT92" s="4">
        <v>0</v>
      </c>
      <c r="JU92" s="9">
        <v>0</v>
      </c>
      <c r="JV92" s="12">
        <v>0</v>
      </c>
      <c r="JW92" s="4">
        <v>0</v>
      </c>
      <c r="JX92" s="9">
        <v>0</v>
      </c>
      <c r="JY92" s="12">
        <v>0</v>
      </c>
      <c r="JZ92" s="4">
        <v>0</v>
      </c>
      <c r="KA92" s="9">
        <v>0</v>
      </c>
      <c r="KB92" s="12">
        <v>0</v>
      </c>
      <c r="KC92" s="4">
        <v>0</v>
      </c>
      <c r="KD92" s="9">
        <v>0</v>
      </c>
      <c r="KE92" s="12">
        <v>4986</v>
      </c>
      <c r="KF92" s="4">
        <v>6061</v>
      </c>
      <c r="KG92" s="9">
        <f t="shared" si="868"/>
        <v>1215.603690332932</v>
      </c>
      <c r="KH92" s="12">
        <v>0</v>
      </c>
      <c r="KI92" s="4">
        <v>0</v>
      </c>
      <c r="KJ92" s="9">
        <v>0</v>
      </c>
      <c r="KK92" s="12">
        <v>0</v>
      </c>
      <c r="KL92" s="4">
        <v>0</v>
      </c>
      <c r="KM92" s="9">
        <v>0</v>
      </c>
      <c r="KN92" s="12">
        <v>0</v>
      </c>
      <c r="KO92" s="4">
        <v>0</v>
      </c>
      <c r="KP92" s="9">
        <f t="shared" si="903"/>
        <v>0</v>
      </c>
      <c r="KQ92" s="12">
        <v>0</v>
      </c>
      <c r="KR92" s="4">
        <v>0</v>
      </c>
      <c r="KS92" s="9">
        <v>0</v>
      </c>
      <c r="KT92" s="12">
        <v>0</v>
      </c>
      <c r="KU92" s="4">
        <v>0</v>
      </c>
      <c r="KV92" s="9">
        <v>0</v>
      </c>
      <c r="KW92" s="12">
        <v>0</v>
      </c>
      <c r="KX92" s="4">
        <v>0</v>
      </c>
      <c r="KY92" s="9">
        <v>0</v>
      </c>
      <c r="KZ92" s="12">
        <v>0</v>
      </c>
      <c r="LA92" s="4">
        <v>0</v>
      </c>
      <c r="LB92" s="9">
        <v>0</v>
      </c>
      <c r="LC92" s="12">
        <v>0</v>
      </c>
      <c r="LD92" s="4">
        <v>1</v>
      </c>
      <c r="LE92" s="9">
        <v>0</v>
      </c>
      <c r="LF92" s="12">
        <v>0</v>
      </c>
      <c r="LG92" s="4">
        <v>0</v>
      </c>
      <c r="LH92" s="9">
        <f t="shared" si="869"/>
        <v>0</v>
      </c>
      <c r="LI92" s="12">
        <v>0</v>
      </c>
      <c r="LJ92" s="4">
        <v>0</v>
      </c>
      <c r="LK92" s="9">
        <v>0</v>
      </c>
      <c r="LL92" s="12">
        <v>0</v>
      </c>
      <c r="LM92" s="4">
        <v>0</v>
      </c>
      <c r="LN92" s="9">
        <v>0</v>
      </c>
      <c r="LO92" s="12">
        <v>0</v>
      </c>
      <c r="LP92" s="4">
        <v>0</v>
      </c>
      <c r="LQ92" s="9">
        <f t="shared" si="870"/>
        <v>0</v>
      </c>
      <c r="LR92" s="12">
        <v>0</v>
      </c>
      <c r="LS92" s="4">
        <v>0</v>
      </c>
      <c r="LT92" s="9">
        <f t="shared" si="898"/>
        <v>0</v>
      </c>
      <c r="LU92" s="12">
        <v>0</v>
      </c>
      <c r="LV92" s="4">
        <v>0</v>
      </c>
      <c r="LW92" s="9">
        <v>0</v>
      </c>
      <c r="LX92" s="12">
        <v>0</v>
      </c>
      <c r="LY92" s="4">
        <v>0</v>
      </c>
      <c r="LZ92" s="9">
        <v>0</v>
      </c>
      <c r="MA92" s="12">
        <v>0</v>
      </c>
      <c r="MB92" s="4">
        <v>0</v>
      </c>
      <c r="MC92" s="9">
        <f t="shared" si="871"/>
        <v>0</v>
      </c>
      <c r="MD92" s="12">
        <v>0</v>
      </c>
      <c r="ME92" s="4">
        <v>0</v>
      </c>
      <c r="MF92" s="9">
        <v>0</v>
      </c>
      <c r="MG92" s="12">
        <v>0</v>
      </c>
      <c r="MH92" s="4">
        <v>0</v>
      </c>
      <c r="MI92" s="9">
        <v>0</v>
      </c>
      <c r="MJ92" s="12">
        <v>0</v>
      </c>
      <c r="MK92" s="4">
        <v>0</v>
      </c>
      <c r="ML92" s="9">
        <v>0</v>
      </c>
      <c r="MM92" s="12">
        <v>0</v>
      </c>
      <c r="MN92" s="4">
        <v>0</v>
      </c>
      <c r="MO92" s="9">
        <v>0</v>
      </c>
      <c r="MP92" s="12">
        <v>0</v>
      </c>
      <c r="MQ92" s="4">
        <v>0</v>
      </c>
      <c r="MR92" s="9">
        <v>0</v>
      </c>
      <c r="MS92" s="12">
        <v>0</v>
      </c>
      <c r="MT92" s="4">
        <v>0</v>
      </c>
      <c r="MU92" s="9">
        <v>0</v>
      </c>
      <c r="MV92" s="12">
        <v>41000</v>
      </c>
      <c r="MW92" s="4">
        <v>60702</v>
      </c>
      <c r="MX92" s="9">
        <f t="shared" ref="MX92" si="913">MW92/MV92*1000</f>
        <v>1480.5365853658536</v>
      </c>
      <c r="MY92" s="12">
        <v>622</v>
      </c>
      <c r="MZ92" s="4">
        <v>1430</v>
      </c>
      <c r="NA92" s="9">
        <f t="shared" si="896"/>
        <v>2299.0353697749197</v>
      </c>
      <c r="NB92" s="12">
        <v>1</v>
      </c>
      <c r="NC92" s="4">
        <v>5</v>
      </c>
      <c r="ND92" s="9">
        <f t="shared" si="911"/>
        <v>5000</v>
      </c>
      <c r="NE92" s="12">
        <v>0</v>
      </c>
      <c r="NF92" s="4">
        <v>0</v>
      </c>
      <c r="NG92" s="9">
        <v>0</v>
      </c>
      <c r="NH92" s="12">
        <v>0</v>
      </c>
      <c r="NI92" s="4">
        <v>0</v>
      </c>
      <c r="NJ92" s="9">
        <v>0</v>
      </c>
      <c r="NK92" s="12"/>
      <c r="NL92" s="4"/>
      <c r="NM92" s="9"/>
      <c r="NN92" s="12"/>
      <c r="NO92" s="4"/>
      <c r="NP92" s="9"/>
      <c r="NQ92" s="12">
        <v>0</v>
      </c>
      <c r="NR92" s="4">
        <v>0</v>
      </c>
      <c r="NS92" s="9">
        <v>0</v>
      </c>
      <c r="NT92" s="12"/>
      <c r="NU92" s="221"/>
      <c r="NV92" s="9"/>
      <c r="NW92" s="12">
        <v>0</v>
      </c>
      <c r="NX92" s="4">
        <v>0</v>
      </c>
      <c r="NY92" s="9">
        <v>0</v>
      </c>
      <c r="NZ92" s="12">
        <v>25000</v>
      </c>
      <c r="OA92" s="4">
        <v>42423</v>
      </c>
      <c r="OB92" s="9">
        <f t="shared" ref="OB92" si="914">OA92/NZ92*1000</f>
        <v>1696.92</v>
      </c>
      <c r="OC92" s="12">
        <v>0</v>
      </c>
      <c r="OD92" s="4">
        <v>0</v>
      </c>
      <c r="OE92" s="9">
        <v>0</v>
      </c>
      <c r="OF92" s="12">
        <v>0</v>
      </c>
      <c r="OG92" s="4">
        <v>0</v>
      </c>
      <c r="OH92" s="9">
        <v>0</v>
      </c>
      <c r="OI92" s="12">
        <v>0</v>
      </c>
      <c r="OJ92" s="4">
        <v>0</v>
      </c>
      <c r="OK92" s="9">
        <v>0</v>
      </c>
      <c r="OL92" s="12">
        <v>0</v>
      </c>
      <c r="OM92" s="4">
        <v>0</v>
      </c>
      <c r="ON92" s="9">
        <v>0</v>
      </c>
      <c r="OO92" s="12">
        <v>1</v>
      </c>
      <c r="OP92" s="4">
        <v>1</v>
      </c>
      <c r="OQ92" s="9">
        <f t="shared" ref="OQ92" si="915">OP92/OO92*1000</f>
        <v>1000</v>
      </c>
      <c r="OR92" s="12">
        <v>1</v>
      </c>
      <c r="OS92" s="4">
        <v>1</v>
      </c>
      <c r="OT92" s="9">
        <f t="shared" ref="OT92" si="916">OS92/OR92*1000</f>
        <v>1000</v>
      </c>
      <c r="OU92" s="12">
        <v>0</v>
      </c>
      <c r="OV92" s="4">
        <v>0</v>
      </c>
      <c r="OW92" s="9">
        <v>0</v>
      </c>
      <c r="OX92" s="12">
        <v>0</v>
      </c>
      <c r="OY92" s="4">
        <v>1</v>
      </c>
      <c r="OZ92" s="9">
        <v>0</v>
      </c>
      <c r="PA92" s="12">
        <v>129</v>
      </c>
      <c r="PB92" s="4">
        <v>618</v>
      </c>
      <c r="PC92" s="9">
        <f t="shared" si="874"/>
        <v>4790.697674418604</v>
      </c>
      <c r="PD92" s="12">
        <v>0</v>
      </c>
      <c r="PE92" s="4">
        <v>0</v>
      </c>
      <c r="PF92" s="9">
        <v>0</v>
      </c>
      <c r="PG92" s="12">
        <v>0</v>
      </c>
      <c r="PH92" s="4">
        <v>0</v>
      </c>
      <c r="PI92" s="9">
        <v>0</v>
      </c>
      <c r="PJ92" s="12">
        <v>0</v>
      </c>
      <c r="PK92" s="4">
        <v>0</v>
      </c>
      <c r="PL92" s="9">
        <f t="shared" si="875"/>
        <v>0</v>
      </c>
      <c r="PM92" s="12">
        <v>0</v>
      </c>
      <c r="PN92" s="4">
        <v>0</v>
      </c>
      <c r="PO92" s="9">
        <f t="shared" si="876"/>
        <v>0</v>
      </c>
      <c r="PP92" s="12">
        <v>0</v>
      </c>
      <c r="PQ92" s="4">
        <v>2</v>
      </c>
      <c r="PR92" s="9">
        <v>0</v>
      </c>
      <c r="PS92" s="12">
        <v>0</v>
      </c>
      <c r="PT92" s="4">
        <v>0</v>
      </c>
      <c r="PU92" s="9">
        <v>0</v>
      </c>
      <c r="PV92" s="12">
        <v>0</v>
      </c>
      <c r="PW92" s="4">
        <v>0</v>
      </c>
      <c r="PX92" s="9">
        <v>0</v>
      </c>
      <c r="PY92" s="12">
        <v>14</v>
      </c>
      <c r="PZ92" s="4">
        <v>56</v>
      </c>
      <c r="QA92" s="9">
        <f t="shared" si="877"/>
        <v>4000</v>
      </c>
      <c r="QB92" s="12">
        <v>0</v>
      </c>
      <c r="QC92" s="4">
        <v>0</v>
      </c>
      <c r="QD92" s="9">
        <v>0</v>
      </c>
      <c r="QE92" s="12">
        <v>0</v>
      </c>
      <c r="QF92" s="4">
        <v>4</v>
      </c>
      <c r="QG92" s="9">
        <v>0</v>
      </c>
      <c r="QH92" s="12">
        <v>0</v>
      </c>
      <c r="QI92" s="4">
        <v>0</v>
      </c>
      <c r="QJ92" s="9">
        <v>0</v>
      </c>
      <c r="QK92" s="12">
        <v>0</v>
      </c>
      <c r="QL92" s="4">
        <v>0</v>
      </c>
      <c r="QM92" s="9">
        <v>0</v>
      </c>
      <c r="QN92" s="12">
        <v>0</v>
      </c>
      <c r="QO92" s="4">
        <v>0</v>
      </c>
      <c r="QP92" s="9">
        <v>0</v>
      </c>
      <c r="QQ92" s="12">
        <v>0</v>
      </c>
      <c r="QR92" s="4">
        <v>0</v>
      </c>
      <c r="QS92" s="9">
        <v>0</v>
      </c>
      <c r="QT92" s="12">
        <v>9</v>
      </c>
      <c r="QU92" s="4">
        <v>85</v>
      </c>
      <c r="QV92" s="9">
        <f t="shared" si="878"/>
        <v>9444.4444444444453</v>
      </c>
      <c r="QW92" s="12">
        <v>2853</v>
      </c>
      <c r="QX92" s="4">
        <v>3681</v>
      </c>
      <c r="QY92" s="9">
        <f t="shared" si="879"/>
        <v>1290.2208201892745</v>
      </c>
      <c r="QZ92" s="12">
        <f t="shared" si="715"/>
        <v>139275</v>
      </c>
      <c r="RA92" s="9">
        <f t="shared" si="716"/>
        <v>213537</v>
      </c>
    </row>
    <row r="93" spans="1:469" x14ac:dyDescent="0.3">
      <c r="A93" s="98">
        <v>2010</v>
      </c>
      <c r="B93" s="94" t="s">
        <v>11</v>
      </c>
      <c r="C93" s="12">
        <v>0</v>
      </c>
      <c r="D93" s="4">
        <v>0</v>
      </c>
      <c r="E93" s="9">
        <f t="shared" si="856"/>
        <v>0</v>
      </c>
      <c r="F93" s="12">
        <v>0</v>
      </c>
      <c r="G93" s="4">
        <v>0</v>
      </c>
      <c r="H93" s="9">
        <v>0</v>
      </c>
      <c r="I93" s="12">
        <v>0</v>
      </c>
      <c r="J93" s="4">
        <v>0</v>
      </c>
      <c r="K93" s="9">
        <v>0</v>
      </c>
      <c r="L93" s="12"/>
      <c r="M93" s="4"/>
      <c r="N93" s="9"/>
      <c r="O93" s="12">
        <v>0</v>
      </c>
      <c r="P93" s="4">
        <v>0</v>
      </c>
      <c r="Q93" s="9">
        <v>0</v>
      </c>
      <c r="R93" s="12">
        <v>0</v>
      </c>
      <c r="S93" s="4">
        <v>5</v>
      </c>
      <c r="T93" s="9">
        <v>0</v>
      </c>
      <c r="U93" s="12"/>
      <c r="V93" s="4"/>
      <c r="W93" s="9"/>
      <c r="X93" s="12">
        <v>105</v>
      </c>
      <c r="Y93" s="4">
        <v>148</v>
      </c>
      <c r="Z93" s="9">
        <f t="shared" si="893"/>
        <v>1409.5238095238096</v>
      </c>
      <c r="AA93" s="12">
        <v>0</v>
      </c>
      <c r="AB93" s="4">
        <v>0</v>
      </c>
      <c r="AC93" s="9">
        <v>0</v>
      </c>
      <c r="AD93" s="12">
        <v>0</v>
      </c>
      <c r="AE93" s="4">
        <v>0</v>
      </c>
      <c r="AF93" s="9">
        <v>0</v>
      </c>
      <c r="AG93" s="12">
        <v>0</v>
      </c>
      <c r="AH93" s="4">
        <v>0</v>
      </c>
      <c r="AI93" s="9">
        <v>0</v>
      </c>
      <c r="AJ93" s="12">
        <v>0</v>
      </c>
      <c r="AK93" s="4">
        <v>0</v>
      </c>
      <c r="AL93" s="9">
        <v>0</v>
      </c>
      <c r="AM93" s="12">
        <v>0</v>
      </c>
      <c r="AN93" s="4">
        <v>0</v>
      </c>
      <c r="AO93" s="9">
        <v>0</v>
      </c>
      <c r="AP93" s="12">
        <v>0</v>
      </c>
      <c r="AQ93" s="4">
        <v>0</v>
      </c>
      <c r="AR93" s="9">
        <f t="shared" si="857"/>
        <v>0</v>
      </c>
      <c r="AS93" s="12">
        <v>0</v>
      </c>
      <c r="AT93" s="4">
        <v>0</v>
      </c>
      <c r="AU93" s="9">
        <f t="shared" si="858"/>
        <v>0</v>
      </c>
      <c r="AV93" s="12">
        <v>0</v>
      </c>
      <c r="AW93" s="4">
        <v>0</v>
      </c>
      <c r="AX93" s="9">
        <v>0</v>
      </c>
      <c r="AY93" s="12">
        <v>0</v>
      </c>
      <c r="AZ93" s="4">
        <v>0</v>
      </c>
      <c r="BA93" s="9">
        <v>0</v>
      </c>
      <c r="BB93" s="12"/>
      <c r="BC93" s="4"/>
      <c r="BD93" s="9"/>
      <c r="BE93" s="12">
        <v>0</v>
      </c>
      <c r="BF93" s="4">
        <v>0</v>
      </c>
      <c r="BG93" s="9">
        <v>0</v>
      </c>
      <c r="BH93" s="12"/>
      <c r="BI93" s="4"/>
      <c r="BJ93" s="9"/>
      <c r="BK93" s="12">
        <v>0</v>
      </c>
      <c r="BL93" s="4">
        <v>0</v>
      </c>
      <c r="BM93" s="9">
        <v>0</v>
      </c>
      <c r="BN93" s="12">
        <v>0</v>
      </c>
      <c r="BO93" s="4">
        <v>0</v>
      </c>
      <c r="BP93" s="9">
        <v>0</v>
      </c>
      <c r="BQ93" s="12">
        <v>0</v>
      </c>
      <c r="BR93" s="4">
        <v>0</v>
      </c>
      <c r="BS93" s="9">
        <v>0</v>
      </c>
      <c r="BT93" s="12">
        <v>0</v>
      </c>
      <c r="BU93" s="4">
        <v>0</v>
      </c>
      <c r="BV93" s="9">
        <v>0</v>
      </c>
      <c r="BW93" s="12">
        <v>0</v>
      </c>
      <c r="BX93" s="4">
        <v>0</v>
      </c>
      <c r="BY93" s="9">
        <v>0</v>
      </c>
      <c r="BZ93" s="12">
        <v>0</v>
      </c>
      <c r="CA93" s="4">
        <v>0</v>
      </c>
      <c r="CB93" s="9">
        <v>0</v>
      </c>
      <c r="CC93" s="12">
        <v>0</v>
      </c>
      <c r="CD93" s="4">
        <v>0</v>
      </c>
      <c r="CE93" s="9">
        <v>0</v>
      </c>
      <c r="CF93" s="12">
        <v>0</v>
      </c>
      <c r="CG93" s="4">
        <v>0</v>
      </c>
      <c r="CH93" s="9">
        <v>0</v>
      </c>
      <c r="CI93" s="12">
        <v>0</v>
      </c>
      <c r="CJ93" s="4">
        <v>0</v>
      </c>
      <c r="CK93" s="9">
        <f t="shared" si="859"/>
        <v>0</v>
      </c>
      <c r="CL93" s="12">
        <v>0</v>
      </c>
      <c r="CM93" s="4">
        <v>0</v>
      </c>
      <c r="CN93" s="9">
        <v>0</v>
      </c>
      <c r="CO93" s="12">
        <v>0</v>
      </c>
      <c r="CP93" s="4">
        <v>0</v>
      </c>
      <c r="CQ93" s="9">
        <v>0</v>
      </c>
      <c r="CR93" s="12">
        <v>0</v>
      </c>
      <c r="CS93" s="4">
        <v>0</v>
      </c>
      <c r="CT93" s="9">
        <v>0</v>
      </c>
      <c r="CU93" s="12">
        <v>0</v>
      </c>
      <c r="CV93" s="4">
        <v>0</v>
      </c>
      <c r="CW93" s="9">
        <v>0</v>
      </c>
      <c r="CX93" s="12">
        <v>0</v>
      </c>
      <c r="CY93" s="4">
        <v>2</v>
      </c>
      <c r="CZ93" s="9">
        <v>0</v>
      </c>
      <c r="DA93" s="12">
        <v>0</v>
      </c>
      <c r="DB93" s="4">
        <v>0</v>
      </c>
      <c r="DC93" s="9">
        <v>0</v>
      </c>
      <c r="DD93" s="12">
        <v>0</v>
      </c>
      <c r="DE93" s="4">
        <v>0</v>
      </c>
      <c r="DF93" s="9">
        <f t="shared" si="860"/>
        <v>0</v>
      </c>
      <c r="DG93" s="12">
        <v>0</v>
      </c>
      <c r="DH93" s="4">
        <v>0</v>
      </c>
      <c r="DI93" s="9">
        <v>0</v>
      </c>
      <c r="DJ93" s="12">
        <v>0</v>
      </c>
      <c r="DK93" s="4">
        <v>0</v>
      </c>
      <c r="DL93" s="9">
        <v>0</v>
      </c>
      <c r="DM93" s="12">
        <v>0</v>
      </c>
      <c r="DN93" s="4">
        <v>0</v>
      </c>
      <c r="DO93" s="9">
        <f t="shared" si="861"/>
        <v>0</v>
      </c>
      <c r="DP93" s="12">
        <v>0</v>
      </c>
      <c r="DQ93" s="4">
        <v>0</v>
      </c>
      <c r="DR93" s="9">
        <v>0</v>
      </c>
      <c r="DS93" s="12">
        <v>0</v>
      </c>
      <c r="DT93" s="4">
        <v>0</v>
      </c>
      <c r="DU93" s="9">
        <v>0</v>
      </c>
      <c r="DV93" s="12">
        <v>0</v>
      </c>
      <c r="DW93" s="4">
        <v>0</v>
      </c>
      <c r="DX93" s="9">
        <v>0</v>
      </c>
      <c r="DY93" s="12">
        <v>0</v>
      </c>
      <c r="DZ93" s="4">
        <v>0</v>
      </c>
      <c r="EA93" s="9">
        <v>0</v>
      </c>
      <c r="EB93" s="12"/>
      <c r="EC93" s="4"/>
      <c r="ED93" s="9"/>
      <c r="EE93" s="12">
        <v>0</v>
      </c>
      <c r="EF93" s="4">
        <v>0</v>
      </c>
      <c r="EG93" s="9">
        <v>0</v>
      </c>
      <c r="EH93" s="12">
        <v>0</v>
      </c>
      <c r="EI93" s="4">
        <v>0</v>
      </c>
      <c r="EJ93" s="9">
        <v>0</v>
      </c>
      <c r="EK93" s="12">
        <v>0</v>
      </c>
      <c r="EL93" s="4">
        <v>0</v>
      </c>
      <c r="EM93" s="9">
        <v>0</v>
      </c>
      <c r="EN93" s="12">
        <v>0</v>
      </c>
      <c r="EO93" s="4">
        <v>0</v>
      </c>
      <c r="EP93" s="9">
        <v>0</v>
      </c>
      <c r="EQ93" s="12">
        <v>0</v>
      </c>
      <c r="ER93" s="4">
        <v>0</v>
      </c>
      <c r="ES93" s="9">
        <v>0</v>
      </c>
      <c r="ET93" s="12">
        <v>0</v>
      </c>
      <c r="EU93" s="4">
        <v>0</v>
      </c>
      <c r="EV93" s="9">
        <v>0</v>
      </c>
      <c r="EW93" s="12">
        <v>0</v>
      </c>
      <c r="EX93" s="4">
        <v>0</v>
      </c>
      <c r="EY93" s="9">
        <v>0</v>
      </c>
      <c r="EZ93" s="12">
        <v>0</v>
      </c>
      <c r="FA93" s="4">
        <v>0</v>
      </c>
      <c r="FB93" s="9">
        <v>0</v>
      </c>
      <c r="FC93" s="12">
        <v>0</v>
      </c>
      <c r="FD93" s="4">
        <v>0</v>
      </c>
      <c r="FE93" s="9">
        <v>0</v>
      </c>
      <c r="FF93" s="12">
        <v>0</v>
      </c>
      <c r="FG93" s="4">
        <v>1</v>
      </c>
      <c r="FH93" s="9">
        <v>0</v>
      </c>
      <c r="FI93" s="12">
        <v>0</v>
      </c>
      <c r="FJ93" s="4">
        <v>0</v>
      </c>
      <c r="FK93" s="9">
        <v>0</v>
      </c>
      <c r="FL93" s="12">
        <v>0</v>
      </c>
      <c r="FM93" s="4">
        <v>0</v>
      </c>
      <c r="FN93" s="9">
        <v>0</v>
      </c>
      <c r="FO93" s="12">
        <v>0</v>
      </c>
      <c r="FP93" s="4">
        <v>0</v>
      </c>
      <c r="FQ93" s="9">
        <v>0</v>
      </c>
      <c r="FR93" s="12">
        <v>0</v>
      </c>
      <c r="FS93" s="4">
        <v>0</v>
      </c>
      <c r="FT93" s="9">
        <v>0</v>
      </c>
      <c r="FU93" s="12">
        <v>0</v>
      </c>
      <c r="FV93" s="4">
        <v>0</v>
      </c>
      <c r="FW93" s="9">
        <f t="shared" si="862"/>
        <v>0</v>
      </c>
      <c r="FX93" s="12">
        <v>0</v>
      </c>
      <c r="FY93" s="4">
        <v>0</v>
      </c>
      <c r="FZ93" s="9">
        <v>0</v>
      </c>
      <c r="GA93" s="12">
        <v>0</v>
      </c>
      <c r="GB93" s="4">
        <v>0</v>
      </c>
      <c r="GC93" s="9">
        <f t="shared" si="863"/>
        <v>0</v>
      </c>
      <c r="GD93" s="12">
        <v>0</v>
      </c>
      <c r="GE93" s="4">
        <v>0</v>
      </c>
      <c r="GF93" s="9">
        <v>0</v>
      </c>
      <c r="GG93" s="12">
        <v>0</v>
      </c>
      <c r="GH93" s="4">
        <v>0</v>
      </c>
      <c r="GI93" s="9">
        <v>0</v>
      </c>
      <c r="GJ93" s="12">
        <v>0</v>
      </c>
      <c r="GK93" s="4">
        <v>0</v>
      </c>
      <c r="GL93" s="9">
        <v>0</v>
      </c>
      <c r="GM93" s="12">
        <v>0</v>
      </c>
      <c r="GN93" s="4">
        <v>0</v>
      </c>
      <c r="GO93" s="9">
        <v>0</v>
      </c>
      <c r="GP93" s="12">
        <v>0</v>
      </c>
      <c r="GQ93" s="4">
        <v>0</v>
      </c>
      <c r="GR93" s="9">
        <v>0</v>
      </c>
      <c r="GS93" s="12">
        <v>0</v>
      </c>
      <c r="GT93" s="4">
        <v>0</v>
      </c>
      <c r="GU93" s="9">
        <v>0</v>
      </c>
      <c r="GV93" s="12">
        <v>0</v>
      </c>
      <c r="GW93" s="4">
        <v>0</v>
      </c>
      <c r="GX93" s="9">
        <v>0</v>
      </c>
      <c r="GY93" s="12">
        <v>0</v>
      </c>
      <c r="GZ93" s="4">
        <v>0</v>
      </c>
      <c r="HA93" s="9">
        <v>0</v>
      </c>
      <c r="HB93" s="12">
        <v>53000</v>
      </c>
      <c r="HC93" s="4">
        <v>82871</v>
      </c>
      <c r="HD93" s="9">
        <f t="shared" ref="HD93:HD95" si="917">HC93/HB93*1000</f>
        <v>1563.6037735849059</v>
      </c>
      <c r="HE93" s="12">
        <v>0</v>
      </c>
      <c r="HF93" s="4">
        <v>0</v>
      </c>
      <c r="HG93" s="9">
        <v>0</v>
      </c>
      <c r="HH93" s="12">
        <v>0</v>
      </c>
      <c r="HI93" s="4">
        <v>0</v>
      </c>
      <c r="HJ93" s="9">
        <v>0</v>
      </c>
      <c r="HK93" s="12">
        <v>0</v>
      </c>
      <c r="HL93" s="4">
        <v>0</v>
      </c>
      <c r="HM93" s="9">
        <v>0</v>
      </c>
      <c r="HN93" s="12">
        <v>110000</v>
      </c>
      <c r="HO93" s="4">
        <v>143558</v>
      </c>
      <c r="HP93" s="9">
        <f t="shared" si="906"/>
        <v>1305.0727272727272</v>
      </c>
      <c r="HQ93" s="12">
        <v>0</v>
      </c>
      <c r="HR93" s="4">
        <v>0</v>
      </c>
      <c r="HS93" s="9">
        <v>0</v>
      </c>
      <c r="HT93" s="12">
        <v>0</v>
      </c>
      <c r="HU93" s="4">
        <v>0</v>
      </c>
      <c r="HV93" s="9">
        <v>0</v>
      </c>
      <c r="HW93" s="12">
        <v>0</v>
      </c>
      <c r="HX93" s="4">
        <v>0</v>
      </c>
      <c r="HY93" s="9">
        <v>0</v>
      </c>
      <c r="HZ93" s="12">
        <v>0</v>
      </c>
      <c r="IA93" s="4">
        <v>0</v>
      </c>
      <c r="IB93" s="9">
        <v>0</v>
      </c>
      <c r="IC93" s="12">
        <v>0</v>
      </c>
      <c r="ID93" s="4">
        <v>0</v>
      </c>
      <c r="IE93" s="9">
        <v>0</v>
      </c>
      <c r="IF93" s="12">
        <v>0</v>
      </c>
      <c r="IG93" s="4">
        <v>0</v>
      </c>
      <c r="IH93" s="9">
        <v>0</v>
      </c>
      <c r="II93" s="12"/>
      <c r="IJ93" s="4"/>
      <c r="IK93" s="9"/>
      <c r="IL93" s="12">
        <v>0</v>
      </c>
      <c r="IM93" s="4">
        <v>0</v>
      </c>
      <c r="IN93" s="9">
        <f t="shared" si="864"/>
        <v>0</v>
      </c>
      <c r="IO93" s="12">
        <v>0</v>
      </c>
      <c r="IP93" s="4">
        <v>0</v>
      </c>
      <c r="IQ93" s="9">
        <f t="shared" si="865"/>
        <v>0</v>
      </c>
      <c r="IR93" s="12">
        <v>0</v>
      </c>
      <c r="IS93" s="4">
        <v>0</v>
      </c>
      <c r="IT93" s="9">
        <f t="shared" si="866"/>
        <v>0</v>
      </c>
      <c r="IU93" s="12">
        <v>855</v>
      </c>
      <c r="IV93" s="4">
        <v>1786</v>
      </c>
      <c r="IW93" s="9">
        <f t="shared" si="891"/>
        <v>2088.8888888888891</v>
      </c>
      <c r="IX93" s="12">
        <v>1</v>
      </c>
      <c r="IY93" s="4">
        <v>13</v>
      </c>
      <c r="IZ93" s="9">
        <f t="shared" si="883"/>
        <v>13000</v>
      </c>
      <c r="JA93" s="12">
        <v>0</v>
      </c>
      <c r="JB93" s="4">
        <v>0</v>
      </c>
      <c r="JC93" s="9">
        <v>0</v>
      </c>
      <c r="JD93" s="12"/>
      <c r="JE93" s="4"/>
      <c r="JF93" s="9"/>
      <c r="JG93" s="12">
        <v>0</v>
      </c>
      <c r="JH93" s="4">
        <v>0</v>
      </c>
      <c r="JI93" s="9">
        <v>0</v>
      </c>
      <c r="JJ93" s="12">
        <v>0</v>
      </c>
      <c r="JK93" s="4">
        <v>0</v>
      </c>
      <c r="JL93" s="9">
        <f t="shared" si="867"/>
        <v>0</v>
      </c>
      <c r="JM93" s="12"/>
      <c r="JN93" s="4"/>
      <c r="JO93" s="9"/>
      <c r="JP93" s="12">
        <v>0</v>
      </c>
      <c r="JQ93" s="4">
        <v>0</v>
      </c>
      <c r="JR93" s="9">
        <v>0</v>
      </c>
      <c r="JS93" s="12">
        <v>9586</v>
      </c>
      <c r="JT93" s="4">
        <v>16801</v>
      </c>
      <c r="JU93" s="9">
        <f t="shared" ref="JU93" si="918">JT93/JS93*1000</f>
        <v>1752.6601293553099</v>
      </c>
      <c r="JV93" s="12">
        <v>0</v>
      </c>
      <c r="JW93" s="4">
        <v>0</v>
      </c>
      <c r="JX93" s="9">
        <v>0</v>
      </c>
      <c r="JY93" s="12">
        <v>0</v>
      </c>
      <c r="JZ93" s="4">
        <v>0</v>
      </c>
      <c r="KA93" s="9">
        <v>0</v>
      </c>
      <c r="KB93" s="12">
        <v>0</v>
      </c>
      <c r="KC93" s="4">
        <v>0</v>
      </c>
      <c r="KD93" s="9">
        <v>0</v>
      </c>
      <c r="KE93" s="12">
        <v>7106</v>
      </c>
      <c r="KF93" s="4">
        <v>10447</v>
      </c>
      <c r="KG93" s="9">
        <f t="shared" si="868"/>
        <v>1470.1660568533634</v>
      </c>
      <c r="KH93" s="12">
        <v>0</v>
      </c>
      <c r="KI93" s="4">
        <v>0</v>
      </c>
      <c r="KJ93" s="9">
        <v>0</v>
      </c>
      <c r="KK93" s="12">
        <v>0</v>
      </c>
      <c r="KL93" s="4">
        <v>0</v>
      </c>
      <c r="KM93" s="9">
        <v>0</v>
      </c>
      <c r="KN93" s="12">
        <v>0</v>
      </c>
      <c r="KO93" s="4">
        <v>0</v>
      </c>
      <c r="KP93" s="9">
        <f t="shared" si="903"/>
        <v>0</v>
      </c>
      <c r="KQ93" s="12">
        <v>0</v>
      </c>
      <c r="KR93" s="4">
        <v>0</v>
      </c>
      <c r="KS93" s="9">
        <v>0</v>
      </c>
      <c r="KT93" s="12">
        <v>0</v>
      </c>
      <c r="KU93" s="4">
        <v>0</v>
      </c>
      <c r="KV93" s="9">
        <v>0</v>
      </c>
      <c r="KW93" s="12">
        <v>0</v>
      </c>
      <c r="KX93" s="4">
        <v>0</v>
      </c>
      <c r="KY93" s="9">
        <v>0</v>
      </c>
      <c r="KZ93" s="12">
        <v>0</v>
      </c>
      <c r="LA93" s="4">
        <v>0</v>
      </c>
      <c r="LB93" s="9">
        <v>0</v>
      </c>
      <c r="LC93" s="12">
        <v>0</v>
      </c>
      <c r="LD93" s="4">
        <v>1</v>
      </c>
      <c r="LE93" s="9">
        <v>0</v>
      </c>
      <c r="LF93" s="12">
        <v>0</v>
      </c>
      <c r="LG93" s="4">
        <v>0</v>
      </c>
      <c r="LH93" s="9">
        <f t="shared" si="869"/>
        <v>0</v>
      </c>
      <c r="LI93" s="12">
        <v>0</v>
      </c>
      <c r="LJ93" s="4">
        <v>0</v>
      </c>
      <c r="LK93" s="9">
        <v>0</v>
      </c>
      <c r="LL93" s="12">
        <v>0</v>
      </c>
      <c r="LM93" s="4">
        <v>0</v>
      </c>
      <c r="LN93" s="9">
        <v>0</v>
      </c>
      <c r="LO93" s="12">
        <v>0</v>
      </c>
      <c r="LP93" s="4">
        <v>0</v>
      </c>
      <c r="LQ93" s="9">
        <f t="shared" si="870"/>
        <v>0</v>
      </c>
      <c r="LR93" s="12">
        <v>0</v>
      </c>
      <c r="LS93" s="4">
        <v>0</v>
      </c>
      <c r="LT93" s="9">
        <f t="shared" si="898"/>
        <v>0</v>
      </c>
      <c r="LU93" s="12">
        <v>26039</v>
      </c>
      <c r="LV93" s="4">
        <v>42423</v>
      </c>
      <c r="LW93" s="9">
        <f t="shared" ref="LW93" si="919">LV93/LU93*1000</f>
        <v>1629.2100311071854</v>
      </c>
      <c r="LX93" s="12">
        <v>0</v>
      </c>
      <c r="LY93" s="4">
        <v>0</v>
      </c>
      <c r="LZ93" s="9">
        <v>0</v>
      </c>
      <c r="MA93" s="12">
        <v>0</v>
      </c>
      <c r="MB93" s="4">
        <v>0</v>
      </c>
      <c r="MC93" s="9">
        <f t="shared" si="871"/>
        <v>0</v>
      </c>
      <c r="MD93" s="12">
        <v>0</v>
      </c>
      <c r="ME93" s="4">
        <v>0</v>
      </c>
      <c r="MF93" s="9">
        <v>0</v>
      </c>
      <c r="MG93" s="12">
        <v>0</v>
      </c>
      <c r="MH93" s="4">
        <v>0</v>
      </c>
      <c r="MI93" s="9">
        <v>0</v>
      </c>
      <c r="MJ93" s="12">
        <v>5</v>
      </c>
      <c r="MK93" s="4">
        <v>11</v>
      </c>
      <c r="ML93" s="9">
        <f t="shared" si="872"/>
        <v>2200</v>
      </c>
      <c r="MM93" s="12">
        <v>0</v>
      </c>
      <c r="MN93" s="4">
        <v>0</v>
      </c>
      <c r="MO93" s="9">
        <v>0</v>
      </c>
      <c r="MP93" s="12">
        <v>0</v>
      </c>
      <c r="MQ93" s="4">
        <v>0</v>
      </c>
      <c r="MR93" s="9">
        <v>0</v>
      </c>
      <c r="MS93" s="12">
        <v>0</v>
      </c>
      <c r="MT93" s="4">
        <v>0</v>
      </c>
      <c r="MU93" s="9">
        <v>0</v>
      </c>
      <c r="MV93" s="12">
        <v>68</v>
      </c>
      <c r="MW93" s="4">
        <v>0</v>
      </c>
      <c r="MX93" s="9">
        <v>0</v>
      </c>
      <c r="MY93" s="12">
        <v>0</v>
      </c>
      <c r="MZ93" s="4">
        <v>0</v>
      </c>
      <c r="NA93" s="9">
        <v>0</v>
      </c>
      <c r="NB93" s="12">
        <v>0</v>
      </c>
      <c r="NC93" s="4">
        <v>0</v>
      </c>
      <c r="ND93" s="9">
        <v>0</v>
      </c>
      <c r="NE93" s="12">
        <v>0</v>
      </c>
      <c r="NF93" s="4">
        <v>0</v>
      </c>
      <c r="NG93" s="9">
        <v>0</v>
      </c>
      <c r="NH93" s="12">
        <v>0</v>
      </c>
      <c r="NI93" s="4">
        <v>0</v>
      </c>
      <c r="NJ93" s="9">
        <v>0</v>
      </c>
      <c r="NK93" s="12"/>
      <c r="NL93" s="4"/>
      <c r="NM93" s="9"/>
      <c r="NN93" s="12"/>
      <c r="NO93" s="4"/>
      <c r="NP93" s="9"/>
      <c r="NQ93" s="12">
        <v>0</v>
      </c>
      <c r="NR93" s="4">
        <v>0</v>
      </c>
      <c r="NS93" s="9">
        <v>0</v>
      </c>
      <c r="NT93" s="12"/>
      <c r="NU93" s="221"/>
      <c r="NV93" s="9"/>
      <c r="NW93" s="12">
        <v>0</v>
      </c>
      <c r="NX93" s="4">
        <v>0</v>
      </c>
      <c r="NY93" s="9">
        <v>0</v>
      </c>
      <c r="NZ93" s="12">
        <v>0</v>
      </c>
      <c r="OA93" s="4">
        <v>-2567</v>
      </c>
      <c r="OB93" s="9">
        <v>0</v>
      </c>
      <c r="OC93" s="12">
        <v>0</v>
      </c>
      <c r="OD93" s="4">
        <v>0</v>
      </c>
      <c r="OE93" s="9">
        <v>0</v>
      </c>
      <c r="OF93" s="12">
        <v>0</v>
      </c>
      <c r="OG93" s="4">
        <v>0</v>
      </c>
      <c r="OH93" s="9">
        <v>0</v>
      </c>
      <c r="OI93" s="12">
        <v>0</v>
      </c>
      <c r="OJ93" s="4">
        <v>0</v>
      </c>
      <c r="OK93" s="9">
        <v>0</v>
      </c>
      <c r="OL93" s="12">
        <v>0</v>
      </c>
      <c r="OM93" s="4">
        <v>0</v>
      </c>
      <c r="ON93" s="9">
        <v>0</v>
      </c>
      <c r="OO93" s="12">
        <v>0</v>
      </c>
      <c r="OP93" s="4">
        <v>0</v>
      </c>
      <c r="OQ93" s="9">
        <v>0</v>
      </c>
      <c r="OR93" s="12">
        <v>0</v>
      </c>
      <c r="OS93" s="4">
        <v>0</v>
      </c>
      <c r="OT93" s="9">
        <v>0</v>
      </c>
      <c r="OU93" s="12">
        <v>0</v>
      </c>
      <c r="OV93" s="4">
        <v>0</v>
      </c>
      <c r="OW93" s="9">
        <v>0</v>
      </c>
      <c r="OX93" s="12">
        <v>0</v>
      </c>
      <c r="OY93" s="4">
        <v>1</v>
      </c>
      <c r="OZ93" s="9">
        <v>0</v>
      </c>
      <c r="PA93" s="12">
        <v>129</v>
      </c>
      <c r="PB93" s="4">
        <v>580</v>
      </c>
      <c r="PC93" s="9">
        <f t="shared" si="874"/>
        <v>4496.1240310077519</v>
      </c>
      <c r="PD93" s="12">
        <v>0</v>
      </c>
      <c r="PE93" s="4">
        <v>0</v>
      </c>
      <c r="PF93" s="9">
        <v>0</v>
      </c>
      <c r="PG93" s="12">
        <v>0</v>
      </c>
      <c r="PH93" s="4">
        <v>0</v>
      </c>
      <c r="PI93" s="9">
        <v>0</v>
      </c>
      <c r="PJ93" s="12">
        <v>0</v>
      </c>
      <c r="PK93" s="4">
        <v>0</v>
      </c>
      <c r="PL93" s="9">
        <f t="shared" si="875"/>
        <v>0</v>
      </c>
      <c r="PM93" s="12">
        <v>0</v>
      </c>
      <c r="PN93" s="4">
        <v>0</v>
      </c>
      <c r="PO93" s="9">
        <f t="shared" si="876"/>
        <v>0</v>
      </c>
      <c r="PP93" s="12">
        <v>0</v>
      </c>
      <c r="PQ93" s="4">
        <v>0</v>
      </c>
      <c r="PR93" s="9">
        <v>0</v>
      </c>
      <c r="PS93" s="12">
        <v>0</v>
      </c>
      <c r="PT93" s="4">
        <v>0</v>
      </c>
      <c r="PU93" s="9">
        <v>0</v>
      </c>
      <c r="PV93" s="12">
        <v>21</v>
      </c>
      <c r="PW93" s="4">
        <v>95</v>
      </c>
      <c r="PX93" s="9">
        <f t="shared" si="897"/>
        <v>4523.8095238095239</v>
      </c>
      <c r="PY93" s="12">
        <v>796</v>
      </c>
      <c r="PZ93" s="4">
        <v>1684</v>
      </c>
      <c r="QA93" s="9">
        <f t="shared" si="877"/>
        <v>2115.5778894472364</v>
      </c>
      <c r="QB93" s="12">
        <v>0</v>
      </c>
      <c r="QC93" s="4">
        <v>0</v>
      </c>
      <c r="QD93" s="9">
        <v>0</v>
      </c>
      <c r="QE93" s="12">
        <v>0</v>
      </c>
      <c r="QF93" s="4">
        <v>1</v>
      </c>
      <c r="QG93" s="9">
        <v>0</v>
      </c>
      <c r="QH93" s="12">
        <v>0</v>
      </c>
      <c r="QI93" s="4">
        <v>0</v>
      </c>
      <c r="QJ93" s="9">
        <v>0</v>
      </c>
      <c r="QK93" s="12">
        <v>0</v>
      </c>
      <c r="QL93" s="4">
        <v>0</v>
      </c>
      <c r="QM93" s="9">
        <v>0</v>
      </c>
      <c r="QN93" s="12">
        <v>0</v>
      </c>
      <c r="QO93" s="4">
        <v>0</v>
      </c>
      <c r="QP93" s="9">
        <v>0</v>
      </c>
      <c r="QQ93" s="12">
        <v>0</v>
      </c>
      <c r="QR93" s="4">
        <v>0</v>
      </c>
      <c r="QS93" s="9">
        <v>0</v>
      </c>
      <c r="QT93" s="12">
        <v>18</v>
      </c>
      <c r="QU93" s="4">
        <v>168</v>
      </c>
      <c r="QV93" s="9">
        <f t="shared" si="878"/>
        <v>9333.3333333333339</v>
      </c>
      <c r="QW93" s="12">
        <v>2658</v>
      </c>
      <c r="QX93" s="4">
        <v>3854</v>
      </c>
      <c r="QY93" s="9">
        <f t="shared" si="879"/>
        <v>1449.9623777276147</v>
      </c>
      <c r="QZ93" s="12">
        <f t="shared" si="715"/>
        <v>210387</v>
      </c>
      <c r="RA93" s="9">
        <f t="shared" si="716"/>
        <v>301883</v>
      </c>
    </row>
    <row r="94" spans="1:469" x14ac:dyDescent="0.3">
      <c r="A94" s="98">
        <v>2010</v>
      </c>
      <c r="B94" s="94" t="s">
        <v>12</v>
      </c>
      <c r="C94" s="12">
        <v>0</v>
      </c>
      <c r="D94" s="4">
        <v>0</v>
      </c>
      <c r="E94" s="9">
        <f t="shared" si="856"/>
        <v>0</v>
      </c>
      <c r="F94" s="12">
        <v>0</v>
      </c>
      <c r="G94" s="4">
        <v>0</v>
      </c>
      <c r="H94" s="9">
        <v>0</v>
      </c>
      <c r="I94" s="12">
        <v>0</v>
      </c>
      <c r="J94" s="4">
        <v>0</v>
      </c>
      <c r="K94" s="9">
        <v>0</v>
      </c>
      <c r="L94" s="12"/>
      <c r="M94" s="4"/>
      <c r="N94" s="9"/>
      <c r="O94" s="12">
        <v>0</v>
      </c>
      <c r="P94" s="4">
        <v>0</v>
      </c>
      <c r="Q94" s="9">
        <v>0</v>
      </c>
      <c r="R94" s="12">
        <v>24</v>
      </c>
      <c r="S94" s="4">
        <v>13</v>
      </c>
      <c r="T94" s="9">
        <f t="shared" si="888"/>
        <v>541.66666666666663</v>
      </c>
      <c r="U94" s="12"/>
      <c r="V94" s="4"/>
      <c r="W94" s="9"/>
      <c r="X94" s="12">
        <v>0</v>
      </c>
      <c r="Y94" s="4">
        <v>0</v>
      </c>
      <c r="Z94" s="9">
        <v>0</v>
      </c>
      <c r="AA94" s="12">
        <v>0</v>
      </c>
      <c r="AB94" s="4">
        <v>0</v>
      </c>
      <c r="AC94" s="9">
        <v>0</v>
      </c>
      <c r="AD94" s="12">
        <v>4</v>
      </c>
      <c r="AE94" s="4">
        <v>15</v>
      </c>
      <c r="AF94" s="9">
        <f t="shared" si="909"/>
        <v>3750</v>
      </c>
      <c r="AG94" s="12">
        <v>0</v>
      </c>
      <c r="AH94" s="4">
        <v>0</v>
      </c>
      <c r="AI94" s="9">
        <v>0</v>
      </c>
      <c r="AJ94" s="12">
        <v>0</v>
      </c>
      <c r="AK94" s="4">
        <v>0</v>
      </c>
      <c r="AL94" s="9">
        <v>0</v>
      </c>
      <c r="AM94" s="12">
        <v>24</v>
      </c>
      <c r="AN94" s="4">
        <v>128</v>
      </c>
      <c r="AO94" s="9">
        <f t="shared" si="889"/>
        <v>5333.333333333333</v>
      </c>
      <c r="AP94" s="12">
        <v>0</v>
      </c>
      <c r="AQ94" s="4">
        <v>0</v>
      </c>
      <c r="AR94" s="9">
        <f t="shared" si="857"/>
        <v>0</v>
      </c>
      <c r="AS94" s="12">
        <v>0</v>
      </c>
      <c r="AT94" s="4">
        <v>0</v>
      </c>
      <c r="AU94" s="9">
        <f t="shared" si="858"/>
        <v>0</v>
      </c>
      <c r="AV94" s="12">
        <v>0</v>
      </c>
      <c r="AW94" s="4">
        <v>0</v>
      </c>
      <c r="AX94" s="9">
        <v>0</v>
      </c>
      <c r="AY94" s="12">
        <v>0</v>
      </c>
      <c r="AZ94" s="4">
        <v>0</v>
      </c>
      <c r="BA94" s="9">
        <v>0</v>
      </c>
      <c r="BB94" s="12"/>
      <c r="BC94" s="4"/>
      <c r="BD94" s="9"/>
      <c r="BE94" s="12">
        <v>0</v>
      </c>
      <c r="BF94" s="4">
        <v>0</v>
      </c>
      <c r="BG94" s="9">
        <v>0</v>
      </c>
      <c r="BH94" s="12"/>
      <c r="BI94" s="4"/>
      <c r="BJ94" s="9"/>
      <c r="BK94" s="12">
        <v>0</v>
      </c>
      <c r="BL94" s="4">
        <v>0</v>
      </c>
      <c r="BM94" s="9">
        <v>0</v>
      </c>
      <c r="BN94" s="12">
        <v>0</v>
      </c>
      <c r="BO94" s="4">
        <v>0</v>
      </c>
      <c r="BP94" s="9">
        <v>0</v>
      </c>
      <c r="BQ94" s="12">
        <v>0</v>
      </c>
      <c r="BR94" s="4">
        <v>0</v>
      </c>
      <c r="BS94" s="9">
        <v>0</v>
      </c>
      <c r="BT94" s="12">
        <v>0</v>
      </c>
      <c r="BU94" s="4">
        <v>0</v>
      </c>
      <c r="BV94" s="9">
        <v>0</v>
      </c>
      <c r="BW94" s="12">
        <v>0</v>
      </c>
      <c r="BX94" s="4">
        <v>0</v>
      </c>
      <c r="BY94" s="9">
        <v>0</v>
      </c>
      <c r="BZ94" s="12">
        <v>0</v>
      </c>
      <c r="CA94" s="4">
        <v>0</v>
      </c>
      <c r="CB94" s="9">
        <v>0</v>
      </c>
      <c r="CC94" s="12">
        <v>0</v>
      </c>
      <c r="CD94" s="4">
        <v>0</v>
      </c>
      <c r="CE94" s="9">
        <v>0</v>
      </c>
      <c r="CF94" s="12">
        <v>0</v>
      </c>
      <c r="CG94" s="4">
        <v>0</v>
      </c>
      <c r="CH94" s="9">
        <v>0</v>
      </c>
      <c r="CI94" s="12">
        <v>0</v>
      </c>
      <c r="CJ94" s="4">
        <v>0</v>
      </c>
      <c r="CK94" s="9">
        <f t="shared" si="859"/>
        <v>0</v>
      </c>
      <c r="CL94" s="12">
        <v>0</v>
      </c>
      <c r="CM94" s="4">
        <v>0</v>
      </c>
      <c r="CN94" s="9">
        <v>0</v>
      </c>
      <c r="CO94" s="12">
        <v>0</v>
      </c>
      <c r="CP94" s="4">
        <v>0</v>
      </c>
      <c r="CQ94" s="9">
        <v>0</v>
      </c>
      <c r="CR94" s="12">
        <v>0</v>
      </c>
      <c r="CS94" s="4">
        <v>0</v>
      </c>
      <c r="CT94" s="9">
        <v>0</v>
      </c>
      <c r="CU94" s="12">
        <v>0</v>
      </c>
      <c r="CV94" s="4">
        <v>8</v>
      </c>
      <c r="CW94" s="9">
        <v>0</v>
      </c>
      <c r="CX94" s="12">
        <v>4</v>
      </c>
      <c r="CY94" s="4">
        <v>24</v>
      </c>
      <c r="CZ94" s="9">
        <f t="shared" si="880"/>
        <v>6000</v>
      </c>
      <c r="DA94" s="12">
        <v>100</v>
      </c>
      <c r="DB94" s="4">
        <v>451</v>
      </c>
      <c r="DC94" s="9">
        <f t="shared" si="904"/>
        <v>4510</v>
      </c>
      <c r="DD94" s="12">
        <v>0</v>
      </c>
      <c r="DE94" s="4">
        <v>0</v>
      </c>
      <c r="DF94" s="9">
        <f t="shared" si="860"/>
        <v>0</v>
      </c>
      <c r="DG94" s="12">
        <v>0</v>
      </c>
      <c r="DH94" s="4">
        <v>0</v>
      </c>
      <c r="DI94" s="9">
        <v>0</v>
      </c>
      <c r="DJ94" s="12">
        <v>0</v>
      </c>
      <c r="DK94" s="4">
        <v>0</v>
      </c>
      <c r="DL94" s="9">
        <v>0</v>
      </c>
      <c r="DM94" s="12">
        <v>0</v>
      </c>
      <c r="DN94" s="4">
        <v>0</v>
      </c>
      <c r="DO94" s="9">
        <f t="shared" si="861"/>
        <v>0</v>
      </c>
      <c r="DP94" s="12">
        <v>0</v>
      </c>
      <c r="DQ94" s="4">
        <v>0</v>
      </c>
      <c r="DR94" s="9">
        <v>0</v>
      </c>
      <c r="DS94" s="12">
        <v>0</v>
      </c>
      <c r="DT94" s="4">
        <v>0</v>
      </c>
      <c r="DU94" s="9">
        <v>0</v>
      </c>
      <c r="DV94" s="12">
        <v>0</v>
      </c>
      <c r="DW94" s="4">
        <v>0</v>
      </c>
      <c r="DX94" s="9">
        <v>0</v>
      </c>
      <c r="DY94" s="12">
        <v>0</v>
      </c>
      <c r="DZ94" s="4">
        <v>0</v>
      </c>
      <c r="EA94" s="9">
        <v>0</v>
      </c>
      <c r="EB94" s="12"/>
      <c r="EC94" s="4"/>
      <c r="ED94" s="9"/>
      <c r="EE94" s="12">
        <v>0</v>
      </c>
      <c r="EF94" s="4">
        <v>0</v>
      </c>
      <c r="EG94" s="9">
        <v>0</v>
      </c>
      <c r="EH94" s="12">
        <v>0</v>
      </c>
      <c r="EI94" s="4">
        <v>0</v>
      </c>
      <c r="EJ94" s="9">
        <v>0</v>
      </c>
      <c r="EK94" s="12">
        <v>12</v>
      </c>
      <c r="EL94" s="4">
        <v>3315</v>
      </c>
      <c r="EM94" s="9">
        <f t="shared" si="881"/>
        <v>276250</v>
      </c>
      <c r="EN94" s="12">
        <v>0</v>
      </c>
      <c r="EO94" s="4">
        <v>0</v>
      </c>
      <c r="EP94" s="9">
        <v>0</v>
      </c>
      <c r="EQ94" s="12">
        <v>0</v>
      </c>
      <c r="ER94" s="4">
        <v>0</v>
      </c>
      <c r="ES94" s="9">
        <v>0</v>
      </c>
      <c r="ET94" s="12">
        <v>0</v>
      </c>
      <c r="EU94" s="4">
        <v>0</v>
      </c>
      <c r="EV94" s="9">
        <v>0</v>
      </c>
      <c r="EW94" s="12">
        <v>0</v>
      </c>
      <c r="EX94" s="4">
        <v>0</v>
      </c>
      <c r="EY94" s="9">
        <v>0</v>
      </c>
      <c r="EZ94" s="12">
        <v>0</v>
      </c>
      <c r="FA94" s="4">
        <v>0</v>
      </c>
      <c r="FB94" s="9">
        <v>0</v>
      </c>
      <c r="FC94" s="12">
        <v>0</v>
      </c>
      <c r="FD94" s="4">
        <v>0</v>
      </c>
      <c r="FE94" s="9">
        <v>0</v>
      </c>
      <c r="FF94" s="12">
        <v>0</v>
      </c>
      <c r="FG94" s="4">
        <v>1</v>
      </c>
      <c r="FH94" s="9">
        <v>0</v>
      </c>
      <c r="FI94" s="12">
        <v>0</v>
      </c>
      <c r="FJ94" s="4">
        <v>0</v>
      </c>
      <c r="FK94" s="9">
        <v>0</v>
      </c>
      <c r="FL94" s="12">
        <v>0</v>
      </c>
      <c r="FM94" s="4">
        <v>0</v>
      </c>
      <c r="FN94" s="9">
        <v>0</v>
      </c>
      <c r="FO94" s="12">
        <v>0</v>
      </c>
      <c r="FP94" s="4">
        <v>0</v>
      </c>
      <c r="FQ94" s="9">
        <v>0</v>
      </c>
      <c r="FR94" s="12">
        <v>0</v>
      </c>
      <c r="FS94" s="4">
        <v>0</v>
      </c>
      <c r="FT94" s="9">
        <v>0</v>
      </c>
      <c r="FU94" s="12">
        <v>0</v>
      </c>
      <c r="FV94" s="4">
        <v>0</v>
      </c>
      <c r="FW94" s="9">
        <f t="shared" si="862"/>
        <v>0</v>
      </c>
      <c r="FX94" s="12">
        <v>0</v>
      </c>
      <c r="FY94" s="4">
        <v>0</v>
      </c>
      <c r="FZ94" s="9">
        <v>0</v>
      </c>
      <c r="GA94" s="12">
        <v>0</v>
      </c>
      <c r="GB94" s="4">
        <v>0</v>
      </c>
      <c r="GC94" s="9">
        <f t="shared" si="863"/>
        <v>0</v>
      </c>
      <c r="GD94" s="12">
        <v>0</v>
      </c>
      <c r="GE94" s="4">
        <v>0</v>
      </c>
      <c r="GF94" s="9">
        <v>0</v>
      </c>
      <c r="GG94" s="12">
        <v>0</v>
      </c>
      <c r="GH94" s="4">
        <v>0</v>
      </c>
      <c r="GI94" s="9">
        <v>0</v>
      </c>
      <c r="GJ94" s="12">
        <v>0</v>
      </c>
      <c r="GK94" s="4">
        <v>0</v>
      </c>
      <c r="GL94" s="9">
        <v>0</v>
      </c>
      <c r="GM94" s="12">
        <v>0</v>
      </c>
      <c r="GN94" s="4">
        <v>0</v>
      </c>
      <c r="GO94" s="9">
        <v>0</v>
      </c>
      <c r="GP94" s="12">
        <v>0</v>
      </c>
      <c r="GQ94" s="4">
        <v>0</v>
      </c>
      <c r="GR94" s="9">
        <v>0</v>
      </c>
      <c r="GS94" s="12">
        <v>0</v>
      </c>
      <c r="GT94" s="4">
        <v>1</v>
      </c>
      <c r="GU94" s="9">
        <v>0</v>
      </c>
      <c r="GV94" s="12">
        <v>0</v>
      </c>
      <c r="GW94" s="4">
        <v>0</v>
      </c>
      <c r="GX94" s="9">
        <v>0</v>
      </c>
      <c r="GY94" s="12">
        <v>0</v>
      </c>
      <c r="GZ94" s="4">
        <v>0</v>
      </c>
      <c r="HA94" s="9">
        <v>0</v>
      </c>
      <c r="HB94" s="12">
        <v>-3220</v>
      </c>
      <c r="HC94" s="4"/>
      <c r="HD94" s="9">
        <v>0</v>
      </c>
      <c r="HE94" s="12">
        <v>0</v>
      </c>
      <c r="HF94" s="4">
        <v>0</v>
      </c>
      <c r="HG94" s="9">
        <v>0</v>
      </c>
      <c r="HH94" s="12">
        <v>0</v>
      </c>
      <c r="HI94" s="4">
        <v>0</v>
      </c>
      <c r="HJ94" s="9">
        <v>0</v>
      </c>
      <c r="HK94" s="12">
        <v>0</v>
      </c>
      <c r="HL94" s="4">
        <v>0</v>
      </c>
      <c r="HM94" s="9">
        <v>0</v>
      </c>
      <c r="HN94" s="12">
        <v>99000</v>
      </c>
      <c r="HO94" s="4">
        <v>171608</v>
      </c>
      <c r="HP94" s="9">
        <f t="shared" si="906"/>
        <v>1733.4141414141416</v>
      </c>
      <c r="HQ94" s="12">
        <v>0</v>
      </c>
      <c r="HR94" s="4">
        <v>0</v>
      </c>
      <c r="HS94" s="9">
        <v>0</v>
      </c>
      <c r="HT94" s="12">
        <v>0</v>
      </c>
      <c r="HU94" s="4">
        <v>0</v>
      </c>
      <c r="HV94" s="9">
        <v>0</v>
      </c>
      <c r="HW94" s="12">
        <v>0</v>
      </c>
      <c r="HX94" s="4">
        <v>0</v>
      </c>
      <c r="HY94" s="9">
        <v>0</v>
      </c>
      <c r="HZ94" s="12">
        <v>0</v>
      </c>
      <c r="IA94" s="4">
        <v>0</v>
      </c>
      <c r="IB94" s="9">
        <v>0</v>
      </c>
      <c r="IC94" s="12">
        <v>0</v>
      </c>
      <c r="ID94" s="4">
        <v>0</v>
      </c>
      <c r="IE94" s="9">
        <v>0</v>
      </c>
      <c r="IF94" s="12">
        <v>0</v>
      </c>
      <c r="IG94" s="4">
        <v>0</v>
      </c>
      <c r="IH94" s="9">
        <v>0</v>
      </c>
      <c r="II94" s="12"/>
      <c r="IJ94" s="4"/>
      <c r="IK94" s="9"/>
      <c r="IL94" s="12">
        <v>0</v>
      </c>
      <c r="IM94" s="4">
        <v>0</v>
      </c>
      <c r="IN94" s="9">
        <f t="shared" si="864"/>
        <v>0</v>
      </c>
      <c r="IO94" s="12">
        <v>0</v>
      </c>
      <c r="IP94" s="4">
        <v>0</v>
      </c>
      <c r="IQ94" s="9">
        <f t="shared" si="865"/>
        <v>0</v>
      </c>
      <c r="IR94" s="12">
        <v>0</v>
      </c>
      <c r="IS94" s="4">
        <v>0</v>
      </c>
      <c r="IT94" s="9">
        <f t="shared" si="866"/>
        <v>0</v>
      </c>
      <c r="IU94" s="12">
        <v>325</v>
      </c>
      <c r="IV94" s="4">
        <v>694</v>
      </c>
      <c r="IW94" s="9">
        <f t="shared" si="891"/>
        <v>2135.3846153846152</v>
      </c>
      <c r="IX94" s="12">
        <v>1</v>
      </c>
      <c r="IY94" s="4">
        <v>11</v>
      </c>
      <c r="IZ94" s="9">
        <f t="shared" si="883"/>
        <v>11000</v>
      </c>
      <c r="JA94" s="12">
        <v>0</v>
      </c>
      <c r="JB94" s="4">
        <v>0</v>
      </c>
      <c r="JC94" s="9">
        <v>0</v>
      </c>
      <c r="JD94" s="12"/>
      <c r="JE94" s="4"/>
      <c r="JF94" s="9"/>
      <c r="JG94" s="12">
        <v>0</v>
      </c>
      <c r="JH94" s="4">
        <v>0</v>
      </c>
      <c r="JI94" s="9">
        <v>0</v>
      </c>
      <c r="JJ94" s="12">
        <v>0</v>
      </c>
      <c r="JK94" s="4">
        <v>0</v>
      </c>
      <c r="JL94" s="9">
        <f t="shared" si="867"/>
        <v>0</v>
      </c>
      <c r="JM94" s="12"/>
      <c r="JN94" s="4"/>
      <c r="JO94" s="9"/>
      <c r="JP94" s="12">
        <v>0</v>
      </c>
      <c r="JQ94" s="4">
        <v>0</v>
      </c>
      <c r="JR94" s="9">
        <v>0</v>
      </c>
      <c r="JS94" s="12">
        <v>0</v>
      </c>
      <c r="JT94" s="4">
        <v>614</v>
      </c>
      <c r="JU94" s="9">
        <v>0</v>
      </c>
      <c r="JV94" s="12">
        <v>0</v>
      </c>
      <c r="JW94" s="4">
        <v>0</v>
      </c>
      <c r="JX94" s="9">
        <v>0</v>
      </c>
      <c r="JY94" s="12">
        <v>0</v>
      </c>
      <c r="JZ94" s="4">
        <v>0</v>
      </c>
      <c r="KA94" s="9">
        <v>0</v>
      </c>
      <c r="KB94" s="12">
        <v>0</v>
      </c>
      <c r="KC94" s="4">
        <v>0</v>
      </c>
      <c r="KD94" s="9">
        <v>0</v>
      </c>
      <c r="KE94" s="12">
        <v>8365</v>
      </c>
      <c r="KF94" s="4">
        <v>11575</v>
      </c>
      <c r="KG94" s="9">
        <f t="shared" si="868"/>
        <v>1383.7417812313211</v>
      </c>
      <c r="KH94" s="12">
        <v>0</v>
      </c>
      <c r="KI94" s="4">
        <v>0</v>
      </c>
      <c r="KJ94" s="9">
        <v>0</v>
      </c>
      <c r="KK94" s="12">
        <v>0</v>
      </c>
      <c r="KL94" s="4">
        <v>0</v>
      </c>
      <c r="KM94" s="9">
        <v>0</v>
      </c>
      <c r="KN94" s="12">
        <v>0</v>
      </c>
      <c r="KO94" s="4">
        <v>0</v>
      </c>
      <c r="KP94" s="9">
        <f t="shared" si="903"/>
        <v>0</v>
      </c>
      <c r="KQ94" s="12">
        <v>0</v>
      </c>
      <c r="KR94" s="4">
        <v>0</v>
      </c>
      <c r="KS94" s="9">
        <v>0</v>
      </c>
      <c r="KT94" s="12">
        <v>0</v>
      </c>
      <c r="KU94" s="4">
        <v>0</v>
      </c>
      <c r="KV94" s="9">
        <v>0</v>
      </c>
      <c r="KW94" s="12">
        <v>0</v>
      </c>
      <c r="KX94" s="4">
        <v>0</v>
      </c>
      <c r="KY94" s="9">
        <v>0</v>
      </c>
      <c r="KZ94" s="12">
        <v>0</v>
      </c>
      <c r="LA94" s="4">
        <v>0</v>
      </c>
      <c r="LB94" s="9">
        <v>0</v>
      </c>
      <c r="LC94" s="12">
        <v>1</v>
      </c>
      <c r="LD94" s="4">
        <v>4</v>
      </c>
      <c r="LE94" s="9">
        <v>0</v>
      </c>
      <c r="LF94" s="12">
        <v>0</v>
      </c>
      <c r="LG94" s="4">
        <v>0</v>
      </c>
      <c r="LH94" s="9">
        <f t="shared" si="869"/>
        <v>0</v>
      </c>
      <c r="LI94" s="12">
        <v>0</v>
      </c>
      <c r="LJ94" s="4">
        <v>0</v>
      </c>
      <c r="LK94" s="9">
        <v>0</v>
      </c>
      <c r="LL94" s="12">
        <v>0</v>
      </c>
      <c r="LM94" s="4">
        <v>0</v>
      </c>
      <c r="LN94" s="9">
        <v>0</v>
      </c>
      <c r="LO94" s="12">
        <v>0</v>
      </c>
      <c r="LP94" s="4">
        <v>0</v>
      </c>
      <c r="LQ94" s="9">
        <f t="shared" si="870"/>
        <v>0</v>
      </c>
      <c r="LR94" s="12">
        <v>0</v>
      </c>
      <c r="LS94" s="4">
        <v>0</v>
      </c>
      <c r="LT94" s="9">
        <f t="shared" si="898"/>
        <v>0</v>
      </c>
      <c r="LU94" s="12">
        <v>0</v>
      </c>
      <c r="LV94" s="4">
        <v>0</v>
      </c>
      <c r="LW94" s="9">
        <v>0</v>
      </c>
      <c r="LX94" s="12">
        <v>0</v>
      </c>
      <c r="LY94" s="4">
        <v>0</v>
      </c>
      <c r="LZ94" s="9">
        <v>0</v>
      </c>
      <c r="MA94" s="12">
        <v>0</v>
      </c>
      <c r="MB94" s="4">
        <v>0</v>
      </c>
      <c r="MC94" s="9">
        <f t="shared" si="871"/>
        <v>0</v>
      </c>
      <c r="MD94" s="12">
        <v>0</v>
      </c>
      <c r="ME94" s="4">
        <v>0</v>
      </c>
      <c r="MF94" s="9">
        <v>0</v>
      </c>
      <c r="MG94" s="12">
        <v>0</v>
      </c>
      <c r="MH94" s="4">
        <v>0</v>
      </c>
      <c r="MI94" s="9">
        <v>0</v>
      </c>
      <c r="MJ94" s="12">
        <v>9</v>
      </c>
      <c r="MK94" s="4">
        <v>24</v>
      </c>
      <c r="ML94" s="9">
        <f t="shared" si="872"/>
        <v>2666.6666666666665</v>
      </c>
      <c r="MM94" s="12">
        <v>0</v>
      </c>
      <c r="MN94" s="4">
        <v>0</v>
      </c>
      <c r="MO94" s="9">
        <v>0</v>
      </c>
      <c r="MP94" s="12">
        <v>0</v>
      </c>
      <c r="MQ94" s="4">
        <v>0</v>
      </c>
      <c r="MR94" s="9">
        <v>0</v>
      </c>
      <c r="MS94" s="12">
        <v>0</v>
      </c>
      <c r="MT94" s="4">
        <v>0</v>
      </c>
      <c r="MU94" s="9">
        <v>0</v>
      </c>
      <c r="MV94" s="12">
        <v>0</v>
      </c>
      <c r="MW94" s="4">
        <v>0</v>
      </c>
      <c r="MX94" s="9">
        <v>0</v>
      </c>
      <c r="MY94" s="12">
        <v>731</v>
      </c>
      <c r="MZ94" s="4">
        <v>1886</v>
      </c>
      <c r="NA94" s="9">
        <f t="shared" si="896"/>
        <v>2580.0273597811215</v>
      </c>
      <c r="NB94" s="12">
        <v>0</v>
      </c>
      <c r="NC94" s="4">
        <v>2</v>
      </c>
      <c r="ND94" s="9">
        <v>0</v>
      </c>
      <c r="NE94" s="12">
        <v>0</v>
      </c>
      <c r="NF94" s="4">
        <v>0</v>
      </c>
      <c r="NG94" s="9">
        <v>0</v>
      </c>
      <c r="NH94" s="12">
        <v>0</v>
      </c>
      <c r="NI94" s="4">
        <v>0</v>
      </c>
      <c r="NJ94" s="9">
        <v>0</v>
      </c>
      <c r="NK94" s="12"/>
      <c r="NL94" s="4"/>
      <c r="NM94" s="9"/>
      <c r="NN94" s="12"/>
      <c r="NO94" s="4"/>
      <c r="NP94" s="9"/>
      <c r="NQ94" s="12">
        <v>0</v>
      </c>
      <c r="NR94" s="4">
        <v>0</v>
      </c>
      <c r="NS94" s="9">
        <v>0</v>
      </c>
      <c r="NT94" s="12"/>
      <c r="NU94" s="221"/>
      <c r="NV94" s="9"/>
      <c r="NW94" s="12">
        <v>0</v>
      </c>
      <c r="NX94" s="4">
        <v>0</v>
      </c>
      <c r="NY94" s="9">
        <v>0</v>
      </c>
      <c r="NZ94" s="12">
        <v>0</v>
      </c>
      <c r="OA94" s="4">
        <v>0</v>
      </c>
      <c r="OB94" s="9">
        <v>0</v>
      </c>
      <c r="OC94" s="12">
        <v>0</v>
      </c>
      <c r="OD94" s="4">
        <v>0</v>
      </c>
      <c r="OE94" s="9">
        <v>0</v>
      </c>
      <c r="OF94" s="12">
        <v>0</v>
      </c>
      <c r="OG94" s="4">
        <v>0</v>
      </c>
      <c r="OH94" s="9">
        <v>0</v>
      </c>
      <c r="OI94" s="12">
        <v>0</v>
      </c>
      <c r="OJ94" s="4">
        <v>0</v>
      </c>
      <c r="OK94" s="9">
        <v>0</v>
      </c>
      <c r="OL94" s="12">
        <v>0</v>
      </c>
      <c r="OM94" s="4">
        <v>0</v>
      </c>
      <c r="ON94" s="9">
        <v>0</v>
      </c>
      <c r="OO94" s="12">
        <v>0</v>
      </c>
      <c r="OP94" s="4">
        <v>0</v>
      </c>
      <c r="OQ94" s="9">
        <v>0</v>
      </c>
      <c r="OR94" s="12">
        <v>0</v>
      </c>
      <c r="OS94" s="4">
        <v>0</v>
      </c>
      <c r="OT94" s="9">
        <v>0</v>
      </c>
      <c r="OU94" s="12">
        <v>55000</v>
      </c>
      <c r="OV94" s="4">
        <v>71779</v>
      </c>
      <c r="OW94" s="9">
        <f t="shared" ref="OW94" si="920">OV94/OU94*1000</f>
        <v>1305.0727272727272</v>
      </c>
      <c r="OX94" s="12">
        <v>1</v>
      </c>
      <c r="OY94" s="4">
        <v>3</v>
      </c>
      <c r="OZ94" s="9">
        <f t="shared" ref="OZ94" si="921">OY94/OX94*1000</f>
        <v>3000</v>
      </c>
      <c r="PA94" s="12">
        <v>344</v>
      </c>
      <c r="PB94" s="4">
        <v>1622</v>
      </c>
      <c r="PC94" s="9">
        <f t="shared" si="874"/>
        <v>4715.1162790697672</v>
      </c>
      <c r="PD94" s="12">
        <v>0</v>
      </c>
      <c r="PE94" s="4">
        <v>0</v>
      </c>
      <c r="PF94" s="9">
        <v>0</v>
      </c>
      <c r="PG94" s="12">
        <v>0</v>
      </c>
      <c r="PH94" s="4">
        <v>0</v>
      </c>
      <c r="PI94" s="9">
        <v>0</v>
      </c>
      <c r="PJ94" s="12">
        <v>0</v>
      </c>
      <c r="PK94" s="4">
        <v>0</v>
      </c>
      <c r="PL94" s="9">
        <f t="shared" si="875"/>
        <v>0</v>
      </c>
      <c r="PM94" s="12">
        <v>0</v>
      </c>
      <c r="PN94" s="4">
        <v>0</v>
      </c>
      <c r="PO94" s="9">
        <f t="shared" si="876"/>
        <v>0</v>
      </c>
      <c r="PP94" s="12">
        <v>1</v>
      </c>
      <c r="PQ94" s="4">
        <v>13</v>
      </c>
      <c r="PR94" s="9">
        <f t="shared" si="892"/>
        <v>13000</v>
      </c>
      <c r="PS94" s="12">
        <v>0</v>
      </c>
      <c r="PT94" s="4">
        <v>0</v>
      </c>
      <c r="PU94" s="9">
        <v>0</v>
      </c>
      <c r="PV94" s="12">
        <v>22</v>
      </c>
      <c r="PW94" s="4">
        <v>100</v>
      </c>
      <c r="PX94" s="9">
        <f t="shared" si="897"/>
        <v>4545.454545454546</v>
      </c>
      <c r="PY94" s="12">
        <v>0</v>
      </c>
      <c r="PZ94" s="4">
        <v>0</v>
      </c>
      <c r="QA94" s="9">
        <v>0</v>
      </c>
      <c r="QB94" s="12">
        <v>0</v>
      </c>
      <c r="QC94" s="4">
        <v>7</v>
      </c>
      <c r="QD94" s="9">
        <v>0</v>
      </c>
      <c r="QE94" s="12">
        <v>0</v>
      </c>
      <c r="QF94" s="4">
        <v>0</v>
      </c>
      <c r="QG94" s="9">
        <v>0</v>
      </c>
      <c r="QH94" s="12">
        <v>0</v>
      </c>
      <c r="QI94" s="4">
        <v>0</v>
      </c>
      <c r="QJ94" s="9">
        <v>0</v>
      </c>
      <c r="QK94" s="12">
        <v>0</v>
      </c>
      <c r="QL94" s="4">
        <v>0</v>
      </c>
      <c r="QM94" s="9">
        <v>0</v>
      </c>
      <c r="QN94" s="12">
        <v>0</v>
      </c>
      <c r="QO94" s="4">
        <v>0</v>
      </c>
      <c r="QP94" s="9">
        <v>0</v>
      </c>
      <c r="QQ94" s="12">
        <v>0</v>
      </c>
      <c r="QR94" s="4">
        <v>0</v>
      </c>
      <c r="QS94" s="9">
        <v>0</v>
      </c>
      <c r="QT94" s="12">
        <v>11</v>
      </c>
      <c r="QU94" s="4">
        <v>111</v>
      </c>
      <c r="QV94" s="9">
        <f t="shared" si="878"/>
        <v>10090.909090909092</v>
      </c>
      <c r="QW94" s="12">
        <v>201</v>
      </c>
      <c r="QX94" s="4">
        <v>996</v>
      </c>
      <c r="QY94" s="9">
        <f t="shared" si="879"/>
        <v>4955.2238805970146</v>
      </c>
      <c r="QZ94" s="12">
        <f t="shared" si="715"/>
        <v>160960</v>
      </c>
      <c r="RA94" s="9">
        <f t="shared" si="716"/>
        <v>265005</v>
      </c>
    </row>
    <row r="95" spans="1:469" x14ac:dyDescent="0.3">
      <c r="A95" s="98">
        <v>2010</v>
      </c>
      <c r="B95" s="94" t="s">
        <v>13</v>
      </c>
      <c r="C95" s="12">
        <v>0</v>
      </c>
      <c r="D95" s="4">
        <v>0</v>
      </c>
      <c r="E95" s="9">
        <f t="shared" si="856"/>
        <v>0</v>
      </c>
      <c r="F95" s="12">
        <v>0</v>
      </c>
      <c r="G95" s="4">
        <v>0</v>
      </c>
      <c r="H95" s="9">
        <v>0</v>
      </c>
      <c r="I95" s="12">
        <v>0</v>
      </c>
      <c r="J95" s="4">
        <v>0</v>
      </c>
      <c r="K95" s="9">
        <v>0</v>
      </c>
      <c r="L95" s="12"/>
      <c r="M95" s="4"/>
      <c r="N95" s="9"/>
      <c r="O95" s="12">
        <v>0</v>
      </c>
      <c r="P95" s="4">
        <v>0</v>
      </c>
      <c r="Q95" s="9">
        <v>0</v>
      </c>
      <c r="R95" s="12">
        <v>0</v>
      </c>
      <c r="S95" s="4">
        <v>11</v>
      </c>
      <c r="T95" s="9">
        <v>0</v>
      </c>
      <c r="U95" s="12"/>
      <c r="V95" s="4"/>
      <c r="W95" s="9"/>
      <c r="X95" s="12">
        <v>0</v>
      </c>
      <c r="Y95" s="4">
        <v>0</v>
      </c>
      <c r="Z95" s="9">
        <v>0</v>
      </c>
      <c r="AA95" s="12">
        <v>0</v>
      </c>
      <c r="AB95" s="4">
        <v>0</v>
      </c>
      <c r="AC95" s="9">
        <v>0</v>
      </c>
      <c r="AD95" s="12">
        <v>19</v>
      </c>
      <c r="AE95" s="4">
        <v>66</v>
      </c>
      <c r="AF95" s="9">
        <f t="shared" si="909"/>
        <v>3473.6842105263158</v>
      </c>
      <c r="AG95" s="12">
        <v>0</v>
      </c>
      <c r="AH95" s="4">
        <v>0</v>
      </c>
      <c r="AI95" s="9">
        <v>0</v>
      </c>
      <c r="AJ95" s="12">
        <v>0</v>
      </c>
      <c r="AK95" s="4">
        <v>0</v>
      </c>
      <c r="AL95" s="9">
        <v>0</v>
      </c>
      <c r="AM95" s="12">
        <v>0</v>
      </c>
      <c r="AN95" s="4">
        <v>0</v>
      </c>
      <c r="AO95" s="9">
        <v>0</v>
      </c>
      <c r="AP95" s="12">
        <v>0</v>
      </c>
      <c r="AQ95" s="4">
        <v>0</v>
      </c>
      <c r="AR95" s="9">
        <f t="shared" si="857"/>
        <v>0</v>
      </c>
      <c r="AS95" s="12">
        <v>0</v>
      </c>
      <c r="AT95" s="4">
        <v>0</v>
      </c>
      <c r="AU95" s="9">
        <f t="shared" si="858"/>
        <v>0</v>
      </c>
      <c r="AV95" s="12">
        <v>0</v>
      </c>
      <c r="AW95" s="4">
        <v>0</v>
      </c>
      <c r="AX95" s="9">
        <v>0</v>
      </c>
      <c r="AY95" s="12">
        <v>0</v>
      </c>
      <c r="AZ95" s="4">
        <v>0</v>
      </c>
      <c r="BA95" s="9">
        <v>0</v>
      </c>
      <c r="BB95" s="12"/>
      <c r="BC95" s="4"/>
      <c r="BD95" s="9"/>
      <c r="BE95" s="12">
        <v>0</v>
      </c>
      <c r="BF95" s="4">
        <v>0</v>
      </c>
      <c r="BG95" s="9">
        <v>0</v>
      </c>
      <c r="BH95" s="12"/>
      <c r="BI95" s="4"/>
      <c r="BJ95" s="9"/>
      <c r="BK95" s="12">
        <v>0</v>
      </c>
      <c r="BL95" s="4">
        <v>0</v>
      </c>
      <c r="BM95" s="9">
        <v>0</v>
      </c>
      <c r="BN95" s="12">
        <v>0</v>
      </c>
      <c r="BO95" s="4">
        <v>0</v>
      </c>
      <c r="BP95" s="9">
        <v>0</v>
      </c>
      <c r="BQ95" s="12">
        <v>0</v>
      </c>
      <c r="BR95" s="4">
        <v>0</v>
      </c>
      <c r="BS95" s="9">
        <v>0</v>
      </c>
      <c r="BT95" s="12">
        <v>0</v>
      </c>
      <c r="BU95" s="4">
        <v>0</v>
      </c>
      <c r="BV95" s="9">
        <v>0</v>
      </c>
      <c r="BW95" s="12">
        <v>0</v>
      </c>
      <c r="BX95" s="4">
        <v>0</v>
      </c>
      <c r="BY95" s="9">
        <v>0</v>
      </c>
      <c r="BZ95" s="12">
        <v>1</v>
      </c>
      <c r="CA95" s="4">
        <v>1</v>
      </c>
      <c r="CB95" s="9">
        <f t="shared" ref="CB95" si="922">CA95/BZ95*1000</f>
        <v>1000</v>
      </c>
      <c r="CC95" s="12">
        <v>0</v>
      </c>
      <c r="CD95" s="4">
        <v>0</v>
      </c>
      <c r="CE95" s="9">
        <v>0</v>
      </c>
      <c r="CF95" s="12">
        <v>0</v>
      </c>
      <c r="CG95" s="4">
        <v>0</v>
      </c>
      <c r="CH95" s="9">
        <v>0</v>
      </c>
      <c r="CI95" s="12">
        <v>0</v>
      </c>
      <c r="CJ95" s="4">
        <v>0</v>
      </c>
      <c r="CK95" s="9">
        <f t="shared" si="859"/>
        <v>0</v>
      </c>
      <c r="CL95" s="12">
        <v>0</v>
      </c>
      <c r="CM95" s="4">
        <v>0</v>
      </c>
      <c r="CN95" s="9">
        <v>0</v>
      </c>
      <c r="CO95" s="12">
        <v>0</v>
      </c>
      <c r="CP95" s="4">
        <v>0</v>
      </c>
      <c r="CQ95" s="9">
        <v>0</v>
      </c>
      <c r="CR95" s="12">
        <v>0</v>
      </c>
      <c r="CS95" s="4">
        <v>0</v>
      </c>
      <c r="CT95" s="9">
        <v>0</v>
      </c>
      <c r="CU95" s="12">
        <v>0</v>
      </c>
      <c r="CV95" s="4">
        <v>0</v>
      </c>
      <c r="CW95" s="9">
        <v>0</v>
      </c>
      <c r="CX95" s="12">
        <v>12</v>
      </c>
      <c r="CY95" s="4">
        <v>109</v>
      </c>
      <c r="CZ95" s="9">
        <f t="shared" si="880"/>
        <v>9083.3333333333339</v>
      </c>
      <c r="DA95" s="12">
        <v>50</v>
      </c>
      <c r="DB95" s="4">
        <v>229</v>
      </c>
      <c r="DC95" s="9">
        <f t="shared" si="904"/>
        <v>4580</v>
      </c>
      <c r="DD95" s="12">
        <v>0</v>
      </c>
      <c r="DE95" s="4">
        <v>0</v>
      </c>
      <c r="DF95" s="9">
        <f t="shared" si="860"/>
        <v>0</v>
      </c>
      <c r="DG95" s="12">
        <v>0</v>
      </c>
      <c r="DH95" s="4">
        <v>0</v>
      </c>
      <c r="DI95" s="9">
        <v>0</v>
      </c>
      <c r="DJ95" s="12">
        <v>0</v>
      </c>
      <c r="DK95" s="4">
        <v>0</v>
      </c>
      <c r="DL95" s="9">
        <v>0</v>
      </c>
      <c r="DM95" s="12">
        <v>0</v>
      </c>
      <c r="DN95" s="4">
        <v>0</v>
      </c>
      <c r="DO95" s="9">
        <f t="shared" si="861"/>
        <v>0</v>
      </c>
      <c r="DP95" s="12">
        <v>0</v>
      </c>
      <c r="DQ95" s="4">
        <v>0</v>
      </c>
      <c r="DR95" s="9">
        <v>0</v>
      </c>
      <c r="DS95" s="12">
        <v>0</v>
      </c>
      <c r="DT95" s="4">
        <v>0</v>
      </c>
      <c r="DU95" s="9">
        <v>0</v>
      </c>
      <c r="DV95" s="12">
        <v>0</v>
      </c>
      <c r="DW95" s="4">
        <v>0</v>
      </c>
      <c r="DX95" s="9">
        <v>0</v>
      </c>
      <c r="DY95" s="12">
        <v>0</v>
      </c>
      <c r="DZ95" s="4">
        <v>0</v>
      </c>
      <c r="EA95" s="9">
        <v>0</v>
      </c>
      <c r="EB95" s="12"/>
      <c r="EC95" s="4"/>
      <c r="ED95" s="9"/>
      <c r="EE95" s="12">
        <v>0</v>
      </c>
      <c r="EF95" s="4">
        <v>0</v>
      </c>
      <c r="EG95" s="9">
        <v>0</v>
      </c>
      <c r="EH95" s="12">
        <v>0</v>
      </c>
      <c r="EI95" s="4">
        <v>0</v>
      </c>
      <c r="EJ95" s="9">
        <v>0</v>
      </c>
      <c r="EK95" s="12">
        <v>0</v>
      </c>
      <c r="EL95" s="4">
        <v>0</v>
      </c>
      <c r="EM95" s="9">
        <v>0</v>
      </c>
      <c r="EN95" s="12">
        <v>0</v>
      </c>
      <c r="EO95" s="4">
        <v>0</v>
      </c>
      <c r="EP95" s="9">
        <v>0</v>
      </c>
      <c r="EQ95" s="12">
        <v>0</v>
      </c>
      <c r="ER95" s="4">
        <v>0</v>
      </c>
      <c r="ES95" s="9">
        <v>0</v>
      </c>
      <c r="ET95" s="12">
        <v>0</v>
      </c>
      <c r="EU95" s="4">
        <v>0</v>
      </c>
      <c r="EV95" s="9">
        <v>0</v>
      </c>
      <c r="EW95" s="12">
        <v>0</v>
      </c>
      <c r="EX95" s="4">
        <v>0</v>
      </c>
      <c r="EY95" s="9">
        <v>0</v>
      </c>
      <c r="EZ95" s="12">
        <v>0</v>
      </c>
      <c r="FA95" s="4">
        <v>0</v>
      </c>
      <c r="FB95" s="9">
        <v>0</v>
      </c>
      <c r="FC95" s="12">
        <v>0</v>
      </c>
      <c r="FD95" s="4">
        <v>0</v>
      </c>
      <c r="FE95" s="9">
        <v>0</v>
      </c>
      <c r="FF95" s="12">
        <v>1</v>
      </c>
      <c r="FG95" s="4">
        <v>2</v>
      </c>
      <c r="FH95" s="9">
        <f t="shared" si="901"/>
        <v>2000</v>
      </c>
      <c r="FI95" s="12">
        <v>0</v>
      </c>
      <c r="FJ95" s="4">
        <v>0</v>
      </c>
      <c r="FK95" s="9">
        <v>0</v>
      </c>
      <c r="FL95" s="12">
        <v>0</v>
      </c>
      <c r="FM95" s="4">
        <v>0</v>
      </c>
      <c r="FN95" s="9">
        <v>0</v>
      </c>
      <c r="FO95" s="12">
        <v>0</v>
      </c>
      <c r="FP95" s="4">
        <v>0</v>
      </c>
      <c r="FQ95" s="9">
        <v>0</v>
      </c>
      <c r="FR95" s="12">
        <v>0</v>
      </c>
      <c r="FS95" s="4">
        <v>0</v>
      </c>
      <c r="FT95" s="9">
        <v>0</v>
      </c>
      <c r="FU95" s="12">
        <v>0</v>
      </c>
      <c r="FV95" s="4">
        <v>0</v>
      </c>
      <c r="FW95" s="9">
        <f t="shared" si="862"/>
        <v>0</v>
      </c>
      <c r="FX95" s="12">
        <v>0</v>
      </c>
      <c r="FY95" s="4">
        <v>0</v>
      </c>
      <c r="FZ95" s="9">
        <v>0</v>
      </c>
      <c r="GA95" s="12">
        <v>0</v>
      </c>
      <c r="GB95" s="4">
        <v>0</v>
      </c>
      <c r="GC95" s="9">
        <f t="shared" si="863"/>
        <v>0</v>
      </c>
      <c r="GD95" s="12">
        <v>0</v>
      </c>
      <c r="GE95" s="4">
        <v>0</v>
      </c>
      <c r="GF95" s="9">
        <v>0</v>
      </c>
      <c r="GG95" s="12">
        <v>0</v>
      </c>
      <c r="GH95" s="4">
        <v>0</v>
      </c>
      <c r="GI95" s="9">
        <v>0</v>
      </c>
      <c r="GJ95" s="12">
        <v>0</v>
      </c>
      <c r="GK95" s="4">
        <v>0</v>
      </c>
      <c r="GL95" s="9">
        <v>0</v>
      </c>
      <c r="GM95" s="12">
        <v>0</v>
      </c>
      <c r="GN95" s="4">
        <v>0</v>
      </c>
      <c r="GO95" s="9">
        <v>0</v>
      </c>
      <c r="GP95" s="12">
        <v>0</v>
      </c>
      <c r="GQ95" s="4">
        <v>0</v>
      </c>
      <c r="GR95" s="9">
        <v>0</v>
      </c>
      <c r="GS95" s="12">
        <v>0</v>
      </c>
      <c r="GT95" s="4">
        <v>0</v>
      </c>
      <c r="GU95" s="9">
        <v>0</v>
      </c>
      <c r="GV95" s="12">
        <v>0</v>
      </c>
      <c r="GW95" s="4">
        <v>0</v>
      </c>
      <c r="GX95" s="9">
        <v>0</v>
      </c>
      <c r="GY95" s="12">
        <v>28000</v>
      </c>
      <c r="GZ95" s="4">
        <v>50154</v>
      </c>
      <c r="HA95" s="9">
        <f t="shared" ref="HA95" si="923">GZ95/GY95*1000</f>
        <v>1791.2142857142856</v>
      </c>
      <c r="HB95" s="12">
        <v>49900</v>
      </c>
      <c r="HC95" s="4">
        <v>83314</v>
      </c>
      <c r="HD95" s="9">
        <f t="shared" si="917"/>
        <v>1669.619238476954</v>
      </c>
      <c r="HE95" s="12">
        <v>0</v>
      </c>
      <c r="HF95" s="4">
        <v>0</v>
      </c>
      <c r="HG95" s="9">
        <v>0</v>
      </c>
      <c r="HH95" s="12">
        <v>0</v>
      </c>
      <c r="HI95" s="4">
        <v>0</v>
      </c>
      <c r="HJ95" s="9">
        <v>0</v>
      </c>
      <c r="HK95" s="12">
        <v>0</v>
      </c>
      <c r="HL95" s="4">
        <v>0</v>
      </c>
      <c r="HM95" s="9">
        <v>0</v>
      </c>
      <c r="HN95" s="12">
        <v>-5375</v>
      </c>
      <c r="HO95" s="4">
        <v>15757</v>
      </c>
      <c r="HP95" s="9">
        <f t="shared" si="906"/>
        <v>-2931.5348837209303</v>
      </c>
      <c r="HQ95" s="12">
        <v>0</v>
      </c>
      <c r="HR95" s="4">
        <v>0</v>
      </c>
      <c r="HS95" s="9">
        <v>0</v>
      </c>
      <c r="HT95" s="12">
        <v>0</v>
      </c>
      <c r="HU95" s="4">
        <v>0</v>
      </c>
      <c r="HV95" s="9">
        <v>0</v>
      </c>
      <c r="HW95" s="12">
        <v>0</v>
      </c>
      <c r="HX95" s="4">
        <v>0</v>
      </c>
      <c r="HY95" s="9">
        <v>0</v>
      </c>
      <c r="HZ95" s="12">
        <v>0</v>
      </c>
      <c r="IA95" s="4">
        <v>0</v>
      </c>
      <c r="IB95" s="9">
        <v>0</v>
      </c>
      <c r="IC95" s="12">
        <v>0</v>
      </c>
      <c r="ID95" s="4">
        <v>0</v>
      </c>
      <c r="IE95" s="9">
        <v>0</v>
      </c>
      <c r="IF95" s="12">
        <v>0</v>
      </c>
      <c r="IG95" s="4">
        <v>0</v>
      </c>
      <c r="IH95" s="9">
        <v>0</v>
      </c>
      <c r="II95" s="12"/>
      <c r="IJ95" s="4"/>
      <c r="IK95" s="9"/>
      <c r="IL95" s="12">
        <v>0</v>
      </c>
      <c r="IM95" s="4">
        <v>0</v>
      </c>
      <c r="IN95" s="9">
        <f t="shared" si="864"/>
        <v>0</v>
      </c>
      <c r="IO95" s="12">
        <v>0</v>
      </c>
      <c r="IP95" s="4">
        <v>0</v>
      </c>
      <c r="IQ95" s="9">
        <f t="shared" si="865"/>
        <v>0</v>
      </c>
      <c r="IR95" s="12">
        <v>0</v>
      </c>
      <c r="IS95" s="4">
        <v>0</v>
      </c>
      <c r="IT95" s="9">
        <f t="shared" si="866"/>
        <v>0</v>
      </c>
      <c r="IU95" s="12">
        <v>115</v>
      </c>
      <c r="IV95" s="4">
        <v>459</v>
      </c>
      <c r="IW95" s="9">
        <f t="shared" si="891"/>
        <v>3991.304347826087</v>
      </c>
      <c r="IX95" s="12">
        <v>1</v>
      </c>
      <c r="IY95" s="4">
        <v>10</v>
      </c>
      <c r="IZ95" s="9">
        <f t="shared" si="883"/>
        <v>10000</v>
      </c>
      <c r="JA95" s="12">
        <v>0</v>
      </c>
      <c r="JB95" s="4">
        <v>0</v>
      </c>
      <c r="JC95" s="9">
        <v>0</v>
      </c>
      <c r="JD95" s="12"/>
      <c r="JE95" s="4"/>
      <c r="JF95" s="9"/>
      <c r="JG95" s="12">
        <v>0</v>
      </c>
      <c r="JH95" s="4">
        <v>0</v>
      </c>
      <c r="JI95" s="9">
        <v>0</v>
      </c>
      <c r="JJ95" s="12">
        <v>0</v>
      </c>
      <c r="JK95" s="4">
        <v>0</v>
      </c>
      <c r="JL95" s="9">
        <f t="shared" si="867"/>
        <v>0</v>
      </c>
      <c r="JM95" s="12"/>
      <c r="JN95" s="4"/>
      <c r="JO95" s="9"/>
      <c r="JP95" s="12">
        <v>0</v>
      </c>
      <c r="JQ95" s="4">
        <v>0</v>
      </c>
      <c r="JR95" s="9">
        <v>0</v>
      </c>
      <c r="JS95" s="12">
        <v>0</v>
      </c>
      <c r="JT95" s="4">
        <v>0</v>
      </c>
      <c r="JU95" s="9">
        <v>0</v>
      </c>
      <c r="JV95" s="12">
        <v>0</v>
      </c>
      <c r="JW95" s="4">
        <v>0</v>
      </c>
      <c r="JX95" s="9">
        <v>0</v>
      </c>
      <c r="JY95" s="12">
        <v>0</v>
      </c>
      <c r="JZ95" s="4">
        <v>0</v>
      </c>
      <c r="KA95" s="9">
        <v>0</v>
      </c>
      <c r="KB95" s="12">
        <v>0</v>
      </c>
      <c r="KC95" s="4">
        <v>0</v>
      </c>
      <c r="KD95" s="9">
        <v>0</v>
      </c>
      <c r="KE95" s="12">
        <v>9536</v>
      </c>
      <c r="KF95" s="4">
        <v>12161</v>
      </c>
      <c r="KG95" s="9">
        <f t="shared" si="868"/>
        <v>1275.2726510067114</v>
      </c>
      <c r="KH95" s="12">
        <v>0</v>
      </c>
      <c r="KI95" s="4">
        <v>0</v>
      </c>
      <c r="KJ95" s="9">
        <v>0</v>
      </c>
      <c r="KK95" s="12">
        <v>0</v>
      </c>
      <c r="KL95" s="4">
        <v>0</v>
      </c>
      <c r="KM95" s="9">
        <v>0</v>
      </c>
      <c r="KN95" s="12">
        <v>0</v>
      </c>
      <c r="KO95" s="4">
        <v>0</v>
      </c>
      <c r="KP95" s="9">
        <f t="shared" si="903"/>
        <v>0</v>
      </c>
      <c r="KQ95" s="12">
        <v>0</v>
      </c>
      <c r="KR95" s="4">
        <v>0</v>
      </c>
      <c r="KS95" s="9">
        <v>0</v>
      </c>
      <c r="KT95" s="12">
        <v>0</v>
      </c>
      <c r="KU95" s="4">
        <v>0</v>
      </c>
      <c r="KV95" s="9">
        <v>0</v>
      </c>
      <c r="KW95" s="12">
        <v>0</v>
      </c>
      <c r="KX95" s="4">
        <v>0</v>
      </c>
      <c r="KY95" s="9">
        <v>0</v>
      </c>
      <c r="KZ95" s="12">
        <v>0</v>
      </c>
      <c r="LA95" s="4">
        <v>0</v>
      </c>
      <c r="LB95" s="9">
        <v>0</v>
      </c>
      <c r="LC95" s="12">
        <v>0</v>
      </c>
      <c r="LD95" s="4">
        <v>0</v>
      </c>
      <c r="LE95" s="9">
        <v>0</v>
      </c>
      <c r="LF95" s="12">
        <v>0</v>
      </c>
      <c r="LG95" s="4">
        <v>0</v>
      </c>
      <c r="LH95" s="9">
        <f t="shared" si="869"/>
        <v>0</v>
      </c>
      <c r="LI95" s="12">
        <v>0</v>
      </c>
      <c r="LJ95" s="4">
        <v>0</v>
      </c>
      <c r="LK95" s="9">
        <v>0</v>
      </c>
      <c r="LL95" s="12">
        <v>0</v>
      </c>
      <c r="LM95" s="4">
        <v>0</v>
      </c>
      <c r="LN95" s="9">
        <v>0</v>
      </c>
      <c r="LO95" s="12">
        <v>0</v>
      </c>
      <c r="LP95" s="4">
        <v>0</v>
      </c>
      <c r="LQ95" s="9">
        <f t="shared" si="870"/>
        <v>0</v>
      </c>
      <c r="LR95" s="12">
        <v>0</v>
      </c>
      <c r="LS95" s="4">
        <v>0</v>
      </c>
      <c r="LT95" s="9">
        <f t="shared" si="898"/>
        <v>0</v>
      </c>
      <c r="LU95" s="12">
        <v>0</v>
      </c>
      <c r="LV95" s="4">
        <v>0</v>
      </c>
      <c r="LW95" s="9">
        <v>0</v>
      </c>
      <c r="LX95" s="12">
        <v>0</v>
      </c>
      <c r="LY95" s="4">
        <v>0</v>
      </c>
      <c r="LZ95" s="9">
        <v>0</v>
      </c>
      <c r="MA95" s="12">
        <v>0</v>
      </c>
      <c r="MB95" s="4">
        <v>0</v>
      </c>
      <c r="MC95" s="9">
        <f t="shared" si="871"/>
        <v>0</v>
      </c>
      <c r="MD95" s="12">
        <v>0</v>
      </c>
      <c r="ME95" s="4">
        <v>0</v>
      </c>
      <c r="MF95" s="9">
        <v>0</v>
      </c>
      <c r="MG95" s="12">
        <v>0</v>
      </c>
      <c r="MH95" s="4">
        <v>0</v>
      </c>
      <c r="MI95" s="9">
        <v>0</v>
      </c>
      <c r="MJ95" s="12">
        <v>3</v>
      </c>
      <c r="MK95" s="4">
        <v>9</v>
      </c>
      <c r="ML95" s="9">
        <f t="shared" si="872"/>
        <v>3000</v>
      </c>
      <c r="MM95" s="12">
        <v>0</v>
      </c>
      <c r="MN95" s="4">
        <v>0</v>
      </c>
      <c r="MO95" s="9">
        <v>0</v>
      </c>
      <c r="MP95" s="12">
        <v>0</v>
      </c>
      <c r="MQ95" s="4">
        <v>0</v>
      </c>
      <c r="MR95" s="9">
        <v>0</v>
      </c>
      <c r="MS95" s="12">
        <v>0</v>
      </c>
      <c r="MT95" s="4">
        <v>0</v>
      </c>
      <c r="MU95" s="9">
        <v>0</v>
      </c>
      <c r="MV95" s="12">
        <v>0</v>
      </c>
      <c r="MW95" s="4">
        <v>0</v>
      </c>
      <c r="MX95" s="9">
        <v>0</v>
      </c>
      <c r="MY95" s="12">
        <v>1183</v>
      </c>
      <c r="MZ95" s="4">
        <v>3454</v>
      </c>
      <c r="NA95" s="9">
        <f t="shared" si="896"/>
        <v>2919.6956889264579</v>
      </c>
      <c r="NB95" s="12">
        <v>0</v>
      </c>
      <c r="NC95" s="4">
        <v>0</v>
      </c>
      <c r="ND95" s="9">
        <v>0</v>
      </c>
      <c r="NE95" s="12">
        <v>0</v>
      </c>
      <c r="NF95" s="4">
        <v>0</v>
      </c>
      <c r="NG95" s="9">
        <v>0</v>
      </c>
      <c r="NH95" s="12">
        <v>0</v>
      </c>
      <c r="NI95" s="4">
        <v>0</v>
      </c>
      <c r="NJ95" s="9">
        <v>0</v>
      </c>
      <c r="NK95" s="12"/>
      <c r="NL95" s="4"/>
      <c r="NM95" s="9"/>
      <c r="NN95" s="12"/>
      <c r="NO95" s="4"/>
      <c r="NP95" s="9"/>
      <c r="NQ95" s="12">
        <v>0</v>
      </c>
      <c r="NR95" s="4">
        <v>0</v>
      </c>
      <c r="NS95" s="9">
        <v>0</v>
      </c>
      <c r="NT95" s="12"/>
      <c r="NU95" s="221"/>
      <c r="NV95" s="9"/>
      <c r="NW95" s="12">
        <v>0</v>
      </c>
      <c r="NX95" s="4">
        <v>0</v>
      </c>
      <c r="NY95" s="9">
        <v>0</v>
      </c>
      <c r="NZ95" s="12">
        <v>0</v>
      </c>
      <c r="OA95" s="4">
        <v>0</v>
      </c>
      <c r="OB95" s="9">
        <v>0</v>
      </c>
      <c r="OC95" s="12">
        <v>0</v>
      </c>
      <c r="OD95" s="4">
        <v>0</v>
      </c>
      <c r="OE95" s="9">
        <v>0</v>
      </c>
      <c r="OF95" s="12">
        <v>0</v>
      </c>
      <c r="OG95" s="4">
        <v>0</v>
      </c>
      <c r="OH95" s="9">
        <v>0</v>
      </c>
      <c r="OI95" s="12">
        <v>0</v>
      </c>
      <c r="OJ95" s="4">
        <v>0</v>
      </c>
      <c r="OK95" s="9">
        <v>0</v>
      </c>
      <c r="OL95" s="12">
        <v>0</v>
      </c>
      <c r="OM95" s="4">
        <v>0</v>
      </c>
      <c r="ON95" s="9">
        <v>0</v>
      </c>
      <c r="OO95" s="12">
        <v>0</v>
      </c>
      <c r="OP95" s="4">
        <v>0</v>
      </c>
      <c r="OQ95" s="9">
        <v>0</v>
      </c>
      <c r="OR95" s="12">
        <v>0</v>
      </c>
      <c r="OS95" s="4">
        <v>0</v>
      </c>
      <c r="OT95" s="9">
        <v>0</v>
      </c>
      <c r="OU95" s="12">
        <v>0</v>
      </c>
      <c r="OV95" s="4">
        <v>0</v>
      </c>
      <c r="OW95" s="9">
        <v>0</v>
      </c>
      <c r="OX95" s="12">
        <v>0</v>
      </c>
      <c r="OY95" s="4">
        <v>7</v>
      </c>
      <c r="OZ95" s="9">
        <v>0</v>
      </c>
      <c r="PA95" s="12">
        <v>108</v>
      </c>
      <c r="PB95" s="4">
        <v>497</v>
      </c>
      <c r="PC95" s="9">
        <f t="shared" si="874"/>
        <v>4601.8518518518522</v>
      </c>
      <c r="PD95" s="12">
        <v>0</v>
      </c>
      <c r="PE95" s="4">
        <v>0</v>
      </c>
      <c r="PF95" s="9">
        <v>0</v>
      </c>
      <c r="PG95" s="12">
        <v>0</v>
      </c>
      <c r="PH95" s="4">
        <v>0</v>
      </c>
      <c r="PI95" s="9">
        <v>0</v>
      </c>
      <c r="PJ95" s="12">
        <v>0</v>
      </c>
      <c r="PK95" s="4">
        <v>0</v>
      </c>
      <c r="PL95" s="9">
        <f t="shared" si="875"/>
        <v>0</v>
      </c>
      <c r="PM95" s="12">
        <v>0</v>
      </c>
      <c r="PN95" s="4">
        <v>0</v>
      </c>
      <c r="PO95" s="9">
        <f t="shared" si="876"/>
        <v>0</v>
      </c>
      <c r="PP95" s="12">
        <v>0</v>
      </c>
      <c r="PQ95" s="4">
        <v>0</v>
      </c>
      <c r="PR95" s="9">
        <v>0</v>
      </c>
      <c r="PS95" s="12">
        <v>0</v>
      </c>
      <c r="PT95" s="4">
        <v>0</v>
      </c>
      <c r="PU95" s="9">
        <v>0</v>
      </c>
      <c r="PV95" s="12">
        <v>0</v>
      </c>
      <c r="PW95" s="4">
        <v>0</v>
      </c>
      <c r="PX95" s="9">
        <v>0</v>
      </c>
      <c r="PY95" s="12">
        <v>0</v>
      </c>
      <c r="PZ95" s="4">
        <v>0</v>
      </c>
      <c r="QA95" s="9">
        <v>0</v>
      </c>
      <c r="QB95" s="12">
        <v>0</v>
      </c>
      <c r="QC95" s="4">
        <v>0</v>
      </c>
      <c r="QD95" s="9">
        <v>0</v>
      </c>
      <c r="QE95" s="12">
        <v>0</v>
      </c>
      <c r="QF95" s="4">
        <v>0</v>
      </c>
      <c r="QG95" s="9">
        <v>0</v>
      </c>
      <c r="QH95" s="12">
        <v>0</v>
      </c>
      <c r="QI95" s="4">
        <v>0</v>
      </c>
      <c r="QJ95" s="9">
        <v>0</v>
      </c>
      <c r="QK95" s="12">
        <v>0</v>
      </c>
      <c r="QL95" s="4">
        <v>0</v>
      </c>
      <c r="QM95" s="9">
        <v>0</v>
      </c>
      <c r="QN95" s="12">
        <v>0</v>
      </c>
      <c r="QO95" s="4">
        <v>0</v>
      </c>
      <c r="QP95" s="9">
        <v>0</v>
      </c>
      <c r="QQ95" s="12">
        <v>0</v>
      </c>
      <c r="QR95" s="4">
        <v>0</v>
      </c>
      <c r="QS95" s="9">
        <v>0</v>
      </c>
      <c r="QT95" s="12">
        <v>74</v>
      </c>
      <c r="QU95" s="4">
        <v>481</v>
      </c>
      <c r="QV95" s="9">
        <f t="shared" si="878"/>
        <v>6500</v>
      </c>
      <c r="QW95" s="12">
        <v>732</v>
      </c>
      <c r="QX95" s="4">
        <v>1523</v>
      </c>
      <c r="QY95" s="9">
        <f t="shared" si="879"/>
        <v>2080.601092896175</v>
      </c>
      <c r="QZ95" s="12">
        <f t="shared" si="715"/>
        <v>84360</v>
      </c>
      <c r="RA95" s="9">
        <f t="shared" si="716"/>
        <v>168244</v>
      </c>
    </row>
    <row r="96" spans="1:469" ht="15" thickBot="1" x14ac:dyDescent="0.35">
      <c r="A96" s="95"/>
      <c r="B96" s="96" t="s">
        <v>14</v>
      </c>
      <c r="C96" s="66">
        <f t="shared" ref="C96:D96" si="924">SUM(C84:C95)</f>
        <v>0</v>
      </c>
      <c r="D96" s="64">
        <f t="shared" si="924"/>
        <v>0</v>
      </c>
      <c r="E96" s="65"/>
      <c r="F96" s="66">
        <f>SUM(F84:F95)</f>
        <v>0</v>
      </c>
      <c r="G96" s="64">
        <f>SUM(G84:G95)</f>
        <v>0</v>
      </c>
      <c r="H96" s="65"/>
      <c r="I96" s="66">
        <f>SUM(I84:I95)</f>
        <v>0</v>
      </c>
      <c r="J96" s="64">
        <f>SUM(J84:J95)</f>
        <v>0</v>
      </c>
      <c r="K96" s="65"/>
      <c r="L96" s="66"/>
      <c r="M96" s="64"/>
      <c r="N96" s="65"/>
      <c r="O96" s="66">
        <f>SUM(O84:O95)</f>
        <v>0</v>
      </c>
      <c r="P96" s="64">
        <f>SUM(P84:P95)</f>
        <v>0</v>
      </c>
      <c r="Q96" s="65"/>
      <c r="R96" s="66">
        <f>SUM(R84:R95)</f>
        <v>239</v>
      </c>
      <c r="S96" s="64">
        <f>SUM(S84:S95)</f>
        <v>651</v>
      </c>
      <c r="T96" s="65"/>
      <c r="U96" s="66"/>
      <c r="V96" s="64"/>
      <c r="W96" s="65"/>
      <c r="X96" s="66">
        <f>SUM(X84:X95)</f>
        <v>106</v>
      </c>
      <c r="Y96" s="64">
        <f>SUM(Y84:Y95)</f>
        <v>198</v>
      </c>
      <c r="Z96" s="65"/>
      <c r="AA96" s="66">
        <f>SUM(AA84:AA95)</f>
        <v>0</v>
      </c>
      <c r="AB96" s="64">
        <f>SUM(AB84:AB95)</f>
        <v>0</v>
      </c>
      <c r="AC96" s="65"/>
      <c r="AD96" s="66">
        <f>SUM(AD84:AD95)</f>
        <v>26</v>
      </c>
      <c r="AE96" s="64">
        <f>SUM(AE84:AE95)</f>
        <v>92</v>
      </c>
      <c r="AF96" s="65"/>
      <c r="AG96" s="66">
        <f>SUM(AG84:AG95)</f>
        <v>0</v>
      </c>
      <c r="AH96" s="64">
        <f>SUM(AH84:AH95)</f>
        <v>0</v>
      </c>
      <c r="AI96" s="65"/>
      <c r="AJ96" s="66">
        <f>SUM(AJ84:AJ95)</f>
        <v>0</v>
      </c>
      <c r="AK96" s="64">
        <f>SUM(AK84:AK95)</f>
        <v>0</v>
      </c>
      <c r="AL96" s="65"/>
      <c r="AM96" s="66">
        <f>SUM(AM84:AM95)</f>
        <v>72</v>
      </c>
      <c r="AN96" s="64">
        <f>SUM(AN84:AN95)</f>
        <v>285</v>
      </c>
      <c r="AO96" s="65"/>
      <c r="AP96" s="66">
        <f t="shared" ref="AP96:AQ96" si="925">SUM(AP84:AP95)</f>
        <v>0</v>
      </c>
      <c r="AQ96" s="64">
        <f t="shared" si="925"/>
        <v>0</v>
      </c>
      <c r="AR96" s="65"/>
      <c r="AS96" s="66">
        <f t="shared" ref="AS96:AT96" si="926">SUM(AS84:AS95)</f>
        <v>0</v>
      </c>
      <c r="AT96" s="64">
        <f t="shared" si="926"/>
        <v>0</v>
      </c>
      <c r="AU96" s="65"/>
      <c r="AV96" s="66">
        <f>SUM(AV84:AV95)</f>
        <v>22000</v>
      </c>
      <c r="AW96" s="64">
        <f>SUM(AW84:AW95)</f>
        <v>35789</v>
      </c>
      <c r="AX96" s="65"/>
      <c r="AY96" s="66">
        <f t="shared" ref="AY96:AZ96" si="927">SUM(AY84:AY95)</f>
        <v>0</v>
      </c>
      <c r="AZ96" s="64">
        <f t="shared" si="927"/>
        <v>0</v>
      </c>
      <c r="BA96" s="65"/>
      <c r="BB96" s="66"/>
      <c r="BC96" s="64"/>
      <c r="BD96" s="65"/>
      <c r="BE96" s="66">
        <f t="shared" ref="BE96:BF96" si="928">SUM(BE84:BE95)</f>
        <v>0</v>
      </c>
      <c r="BF96" s="64">
        <f t="shared" si="928"/>
        <v>0</v>
      </c>
      <c r="BG96" s="65"/>
      <c r="BH96" s="66"/>
      <c r="BI96" s="64"/>
      <c r="BJ96" s="65"/>
      <c r="BK96" s="66">
        <f t="shared" ref="BK96:BL96" si="929">SUM(BK84:BK95)</f>
        <v>0</v>
      </c>
      <c r="BL96" s="64">
        <f t="shared" si="929"/>
        <v>2</v>
      </c>
      <c r="BM96" s="65"/>
      <c r="BN96" s="66">
        <f>SUM(BN84:BN95)</f>
        <v>0</v>
      </c>
      <c r="BO96" s="64">
        <f>SUM(BO84:BO95)</f>
        <v>0</v>
      </c>
      <c r="BP96" s="65"/>
      <c r="BQ96" s="66">
        <f>SUM(BQ84:BQ95)</f>
        <v>0</v>
      </c>
      <c r="BR96" s="64">
        <f>SUM(BR84:BR95)</f>
        <v>0</v>
      </c>
      <c r="BS96" s="65"/>
      <c r="BT96" s="66">
        <f>SUM(BT84:BT95)</f>
        <v>0</v>
      </c>
      <c r="BU96" s="64">
        <f>SUM(BU84:BU95)</f>
        <v>0</v>
      </c>
      <c r="BV96" s="65"/>
      <c r="BW96" s="66">
        <f>SUM(BW84:BW95)</f>
        <v>9224</v>
      </c>
      <c r="BX96" s="64">
        <f>SUM(BX84:BX95)</f>
        <v>17523</v>
      </c>
      <c r="BY96" s="65"/>
      <c r="BZ96" s="66">
        <f>SUM(BZ84:BZ95)</f>
        <v>1</v>
      </c>
      <c r="CA96" s="64">
        <f>SUM(CA84:CA95)</f>
        <v>4</v>
      </c>
      <c r="CB96" s="65"/>
      <c r="CC96" s="66">
        <f>SUM(CC84:CC95)</f>
        <v>0</v>
      </c>
      <c r="CD96" s="64">
        <f>SUM(CD84:CD95)</f>
        <v>0</v>
      </c>
      <c r="CE96" s="65"/>
      <c r="CF96" s="66">
        <f>SUM(CF84:CF95)</f>
        <v>0</v>
      </c>
      <c r="CG96" s="64">
        <f>SUM(CG84:CG95)</f>
        <v>0</v>
      </c>
      <c r="CH96" s="65"/>
      <c r="CI96" s="66">
        <f t="shared" ref="CI96:CJ96" si="930">SUM(CI84:CI95)</f>
        <v>0</v>
      </c>
      <c r="CJ96" s="64">
        <f t="shared" si="930"/>
        <v>0</v>
      </c>
      <c r="CK96" s="65"/>
      <c r="CL96" s="66">
        <f t="shared" ref="CL96:CM96" si="931">SUM(CL84:CL95)</f>
        <v>0</v>
      </c>
      <c r="CM96" s="64">
        <f t="shared" si="931"/>
        <v>0</v>
      </c>
      <c r="CN96" s="65"/>
      <c r="CO96" s="66">
        <f>SUM(CO84:CO95)</f>
        <v>0</v>
      </c>
      <c r="CP96" s="64">
        <f>SUM(CP84:CP95)</f>
        <v>0</v>
      </c>
      <c r="CQ96" s="65"/>
      <c r="CR96" s="66">
        <f>SUM(CR84:CR95)</f>
        <v>0</v>
      </c>
      <c r="CS96" s="64">
        <f>SUM(CS84:CS95)</f>
        <v>0</v>
      </c>
      <c r="CT96" s="65"/>
      <c r="CU96" s="66">
        <f>SUM(CU84:CU95)</f>
        <v>0</v>
      </c>
      <c r="CV96" s="64">
        <f>SUM(CV84:CV95)</f>
        <v>8</v>
      </c>
      <c r="CW96" s="65"/>
      <c r="CX96" s="66">
        <f>SUM(CX84:CX95)</f>
        <v>402</v>
      </c>
      <c r="CY96" s="64">
        <f>SUM(CY84:CY95)</f>
        <v>1365</v>
      </c>
      <c r="CZ96" s="65"/>
      <c r="DA96" s="66">
        <f>SUM(DA84:DA95)</f>
        <v>200</v>
      </c>
      <c r="DB96" s="64">
        <f>SUM(DB84:DB95)</f>
        <v>929</v>
      </c>
      <c r="DC96" s="65"/>
      <c r="DD96" s="66">
        <f t="shared" ref="DD96:DE96" si="932">SUM(DD84:DD95)</f>
        <v>0</v>
      </c>
      <c r="DE96" s="64">
        <f t="shared" si="932"/>
        <v>0</v>
      </c>
      <c r="DF96" s="65"/>
      <c r="DG96" s="66">
        <f>SUM(DG84:DG95)</f>
        <v>0</v>
      </c>
      <c r="DH96" s="64">
        <f>SUM(DH84:DH95)</f>
        <v>0</v>
      </c>
      <c r="DI96" s="65"/>
      <c r="DJ96" s="66">
        <f>SUM(DJ84:DJ95)</f>
        <v>0</v>
      </c>
      <c r="DK96" s="64">
        <f>SUM(DK84:DK95)</f>
        <v>0</v>
      </c>
      <c r="DL96" s="65"/>
      <c r="DM96" s="66">
        <f t="shared" ref="DM96:DN96" si="933">SUM(DM84:DM95)</f>
        <v>0</v>
      </c>
      <c r="DN96" s="64">
        <f t="shared" si="933"/>
        <v>0</v>
      </c>
      <c r="DO96" s="65"/>
      <c r="DP96" s="66">
        <f t="shared" ref="DP96:DQ96" si="934">SUM(DP84:DP95)</f>
        <v>0</v>
      </c>
      <c r="DQ96" s="64">
        <f t="shared" si="934"/>
        <v>0</v>
      </c>
      <c r="DR96" s="65"/>
      <c r="DS96" s="66">
        <f t="shared" ref="DS96:DT96" si="935">SUM(DS84:DS95)</f>
        <v>0</v>
      </c>
      <c r="DT96" s="64">
        <f t="shared" si="935"/>
        <v>0</v>
      </c>
      <c r="DU96" s="65"/>
      <c r="DV96" s="66">
        <f t="shared" ref="DV96:DW96" si="936">SUM(DV84:DV95)</f>
        <v>0</v>
      </c>
      <c r="DW96" s="64">
        <f t="shared" si="936"/>
        <v>0</v>
      </c>
      <c r="DX96" s="65"/>
      <c r="DY96" s="66">
        <f>SUM(DY84:DY95)</f>
        <v>0</v>
      </c>
      <c r="DZ96" s="64">
        <f>SUM(DZ84:DZ95)</f>
        <v>0</v>
      </c>
      <c r="EA96" s="65"/>
      <c r="EB96" s="66"/>
      <c r="EC96" s="64"/>
      <c r="ED96" s="65"/>
      <c r="EE96" s="66">
        <f>SUM(EE84:EE95)</f>
        <v>0</v>
      </c>
      <c r="EF96" s="64">
        <f>SUM(EF84:EF95)</f>
        <v>0</v>
      </c>
      <c r="EG96" s="65"/>
      <c r="EH96" s="66">
        <f t="shared" ref="EH96:EI96" si="937">SUM(EH84:EH95)</f>
        <v>0</v>
      </c>
      <c r="EI96" s="64">
        <f t="shared" si="937"/>
        <v>0</v>
      </c>
      <c r="EJ96" s="65"/>
      <c r="EK96" s="66">
        <f>SUM(EK84:EK95)</f>
        <v>150</v>
      </c>
      <c r="EL96" s="64">
        <f>SUM(EL84:EL95)</f>
        <v>8198</v>
      </c>
      <c r="EM96" s="65"/>
      <c r="EN96" s="66">
        <f>SUM(EN84:EN95)</f>
        <v>0</v>
      </c>
      <c r="EO96" s="64">
        <f>SUM(EO84:EO95)</f>
        <v>0</v>
      </c>
      <c r="EP96" s="65"/>
      <c r="EQ96" s="66">
        <f>SUM(EQ84:EQ95)</f>
        <v>0</v>
      </c>
      <c r="ER96" s="64">
        <f>SUM(ER84:ER95)</f>
        <v>0</v>
      </c>
      <c r="ES96" s="65"/>
      <c r="ET96" s="66">
        <f>SUM(ET84:ET95)</f>
        <v>0</v>
      </c>
      <c r="EU96" s="64">
        <f>SUM(EU84:EU95)</f>
        <v>0</v>
      </c>
      <c r="EV96" s="65"/>
      <c r="EW96" s="66">
        <f>SUM(EW84:EW95)</f>
        <v>0</v>
      </c>
      <c r="EX96" s="64">
        <f>SUM(EX84:EX95)</f>
        <v>0</v>
      </c>
      <c r="EY96" s="65"/>
      <c r="EZ96" s="66">
        <f>SUM(EZ84:EZ95)</f>
        <v>0</v>
      </c>
      <c r="FA96" s="64">
        <f>SUM(FA84:FA95)</f>
        <v>0</v>
      </c>
      <c r="FB96" s="65"/>
      <c r="FC96" s="66">
        <f>SUM(FC84:FC95)</f>
        <v>0</v>
      </c>
      <c r="FD96" s="64">
        <f>SUM(FD84:FD95)</f>
        <v>0</v>
      </c>
      <c r="FE96" s="65"/>
      <c r="FF96" s="66">
        <f>SUM(FF84:FF95)</f>
        <v>26</v>
      </c>
      <c r="FG96" s="64">
        <f>SUM(FG84:FG95)</f>
        <v>153</v>
      </c>
      <c r="FH96" s="65"/>
      <c r="FI96" s="66">
        <f>SUM(FI84:FI95)</f>
        <v>0</v>
      </c>
      <c r="FJ96" s="64">
        <f>SUM(FJ84:FJ95)</f>
        <v>0</v>
      </c>
      <c r="FK96" s="65"/>
      <c r="FL96" s="66">
        <f>SUM(FL84:FL95)</f>
        <v>30</v>
      </c>
      <c r="FM96" s="64">
        <f>SUM(FM84:FM95)</f>
        <v>52</v>
      </c>
      <c r="FN96" s="65"/>
      <c r="FO96" s="66">
        <f>SUM(FO84:FO95)</f>
        <v>0</v>
      </c>
      <c r="FP96" s="64">
        <f>SUM(FP84:FP95)</f>
        <v>0</v>
      </c>
      <c r="FQ96" s="65"/>
      <c r="FR96" s="66">
        <f>SUM(FR84:FR95)</f>
        <v>0</v>
      </c>
      <c r="FS96" s="64">
        <f>SUM(FS84:FS95)</f>
        <v>0</v>
      </c>
      <c r="FT96" s="65"/>
      <c r="FU96" s="66">
        <f t="shared" ref="FU96:FV96" si="938">SUM(FU84:FU95)</f>
        <v>0</v>
      </c>
      <c r="FV96" s="64">
        <f t="shared" si="938"/>
        <v>0</v>
      </c>
      <c r="FW96" s="65"/>
      <c r="FX96" s="66">
        <f>SUM(FX84:FX95)</f>
        <v>0</v>
      </c>
      <c r="FY96" s="64">
        <f>SUM(FY84:FY95)</f>
        <v>0</v>
      </c>
      <c r="FZ96" s="65"/>
      <c r="GA96" s="66">
        <f t="shared" ref="GA96:GB96" si="939">SUM(GA84:GA95)</f>
        <v>0</v>
      </c>
      <c r="GB96" s="64">
        <f t="shared" si="939"/>
        <v>0</v>
      </c>
      <c r="GC96" s="65"/>
      <c r="GD96" s="66">
        <f>SUM(GD84:GD95)</f>
        <v>0</v>
      </c>
      <c r="GE96" s="64">
        <f>SUM(GE84:GE95)</f>
        <v>0</v>
      </c>
      <c r="GF96" s="65"/>
      <c r="GG96" s="66">
        <f>SUM(GG84:GG95)</f>
        <v>0</v>
      </c>
      <c r="GH96" s="64">
        <f>SUM(GH84:GH95)</f>
        <v>0</v>
      </c>
      <c r="GI96" s="65"/>
      <c r="GJ96" s="66">
        <f>SUM(GJ84:GJ95)</f>
        <v>94933</v>
      </c>
      <c r="GK96" s="64">
        <f>SUM(GK84:GK95)</f>
        <v>130130</v>
      </c>
      <c r="GL96" s="65"/>
      <c r="GM96" s="66">
        <f>SUM(GM84:GM95)</f>
        <v>40729</v>
      </c>
      <c r="GN96" s="64">
        <f>SUM(GN84:GN95)</f>
        <v>63787</v>
      </c>
      <c r="GO96" s="65"/>
      <c r="GP96" s="66">
        <f>SUM(GP84:GP95)</f>
        <v>0</v>
      </c>
      <c r="GQ96" s="64">
        <f>SUM(GQ84:GQ95)</f>
        <v>0</v>
      </c>
      <c r="GR96" s="65"/>
      <c r="GS96" s="66">
        <f>SUM(GS84:GS95)</f>
        <v>0</v>
      </c>
      <c r="GT96" s="64">
        <f>SUM(GT84:GT95)</f>
        <v>1</v>
      </c>
      <c r="GU96" s="65"/>
      <c r="GV96" s="66">
        <f>SUM(GV84:GV95)</f>
        <v>0</v>
      </c>
      <c r="GW96" s="64">
        <f>SUM(GW84:GW95)</f>
        <v>0</v>
      </c>
      <c r="GX96" s="65"/>
      <c r="GY96" s="66">
        <f>SUM(GY84:GY95)</f>
        <v>28000</v>
      </c>
      <c r="GZ96" s="64">
        <f>SUM(GZ84:GZ95)</f>
        <v>50154</v>
      </c>
      <c r="HA96" s="65"/>
      <c r="HB96" s="66">
        <f>SUM(HB84:HB95)</f>
        <v>99680</v>
      </c>
      <c r="HC96" s="64">
        <f>SUM(HC84:HC95)</f>
        <v>166185</v>
      </c>
      <c r="HD96" s="65"/>
      <c r="HE96" s="66">
        <f>SUM(HE84:HE95)</f>
        <v>0</v>
      </c>
      <c r="HF96" s="64">
        <f>SUM(HF84:HF95)</f>
        <v>0</v>
      </c>
      <c r="HG96" s="65"/>
      <c r="HH96" s="66">
        <f>SUM(HH84:HH95)</f>
        <v>0</v>
      </c>
      <c r="HI96" s="64">
        <f>SUM(HI84:HI95)</f>
        <v>0</v>
      </c>
      <c r="HJ96" s="65"/>
      <c r="HK96" s="66">
        <f>SUM(HK84:HK95)</f>
        <v>193815</v>
      </c>
      <c r="HL96" s="64">
        <f>SUM(HL84:HL95)</f>
        <v>347999</v>
      </c>
      <c r="HM96" s="65"/>
      <c r="HN96" s="66">
        <f>SUM(HN84:HN95)</f>
        <v>358403</v>
      </c>
      <c r="HO96" s="64">
        <f>SUM(HO84:HO95)</f>
        <v>547859</v>
      </c>
      <c r="HP96" s="65"/>
      <c r="HQ96" s="66">
        <f t="shared" ref="HQ96:HR96" si="940">SUM(HQ84:HQ95)</f>
        <v>0</v>
      </c>
      <c r="HR96" s="64">
        <f t="shared" si="940"/>
        <v>0</v>
      </c>
      <c r="HS96" s="65"/>
      <c r="HT96" s="66">
        <f>SUM(HT84:HT95)</f>
        <v>10150</v>
      </c>
      <c r="HU96" s="64">
        <f>SUM(HU84:HU95)</f>
        <v>1034</v>
      </c>
      <c r="HV96" s="65"/>
      <c r="HW96" s="66">
        <f>SUM(HW84:HW95)</f>
        <v>0</v>
      </c>
      <c r="HX96" s="64">
        <f>SUM(HX84:HX95)</f>
        <v>0</v>
      </c>
      <c r="HY96" s="65"/>
      <c r="HZ96" s="66">
        <f>SUM(HZ84:HZ95)</f>
        <v>0</v>
      </c>
      <c r="IA96" s="64">
        <f>SUM(IA84:IA95)</f>
        <v>0</v>
      </c>
      <c r="IB96" s="65"/>
      <c r="IC96" s="66">
        <f>SUM(IC84:IC95)</f>
        <v>0</v>
      </c>
      <c r="ID96" s="64">
        <f>SUM(ID84:ID95)</f>
        <v>0</v>
      </c>
      <c r="IE96" s="65"/>
      <c r="IF96" s="66">
        <f>SUM(IF84:IF95)</f>
        <v>0</v>
      </c>
      <c r="IG96" s="64">
        <f>SUM(IG84:IG95)</f>
        <v>0</v>
      </c>
      <c r="IH96" s="65"/>
      <c r="II96" s="66"/>
      <c r="IJ96" s="64"/>
      <c r="IK96" s="65"/>
      <c r="IL96" s="66">
        <f t="shared" ref="IL96:IM96" si="941">SUM(IL84:IL95)</f>
        <v>0</v>
      </c>
      <c r="IM96" s="64">
        <f t="shared" si="941"/>
        <v>0</v>
      </c>
      <c r="IN96" s="65"/>
      <c r="IO96" s="66">
        <f t="shared" ref="IO96:IP96" si="942">SUM(IO84:IO95)</f>
        <v>0</v>
      </c>
      <c r="IP96" s="64">
        <f t="shared" si="942"/>
        <v>0</v>
      </c>
      <c r="IQ96" s="65"/>
      <c r="IR96" s="66">
        <f t="shared" ref="IR96:IS96" si="943">SUM(IR84:IR95)</f>
        <v>0</v>
      </c>
      <c r="IS96" s="64">
        <f t="shared" si="943"/>
        <v>0</v>
      </c>
      <c r="IT96" s="65"/>
      <c r="IU96" s="66">
        <f t="shared" ref="IU96:IV96" si="944">SUM(IU84:IU95)</f>
        <v>3940</v>
      </c>
      <c r="IV96" s="64">
        <f t="shared" si="944"/>
        <v>7619</v>
      </c>
      <c r="IW96" s="65"/>
      <c r="IX96" s="66">
        <f t="shared" ref="IX96:IY96" si="945">SUM(IX84:IX95)</f>
        <v>210</v>
      </c>
      <c r="IY96" s="64">
        <f t="shared" si="945"/>
        <v>645</v>
      </c>
      <c r="IZ96" s="65"/>
      <c r="JA96" s="66">
        <f>SUM(JA84:JA95)</f>
        <v>0</v>
      </c>
      <c r="JB96" s="64">
        <f>SUM(JB84:JB95)</f>
        <v>0</v>
      </c>
      <c r="JC96" s="65"/>
      <c r="JD96" s="66"/>
      <c r="JE96" s="64"/>
      <c r="JF96" s="65"/>
      <c r="JG96" s="66">
        <f>SUM(JG84:JG95)</f>
        <v>0</v>
      </c>
      <c r="JH96" s="64">
        <f>SUM(JH84:JH95)</f>
        <v>0</v>
      </c>
      <c r="JI96" s="65"/>
      <c r="JJ96" s="66">
        <f t="shared" ref="JJ96:JK96" si="946">SUM(JJ84:JJ95)</f>
        <v>0</v>
      </c>
      <c r="JK96" s="64">
        <f t="shared" si="946"/>
        <v>0</v>
      </c>
      <c r="JL96" s="65"/>
      <c r="JM96" s="66"/>
      <c r="JN96" s="64"/>
      <c r="JO96" s="65"/>
      <c r="JP96" s="66">
        <f t="shared" ref="JP96:JQ96" si="947">SUM(JP84:JP95)</f>
        <v>0</v>
      </c>
      <c r="JQ96" s="64">
        <f t="shared" si="947"/>
        <v>0</v>
      </c>
      <c r="JR96" s="65"/>
      <c r="JS96" s="66">
        <f t="shared" ref="JS96:JT96" si="948">SUM(JS84:JS95)</f>
        <v>9586</v>
      </c>
      <c r="JT96" s="64">
        <f t="shared" si="948"/>
        <v>17415</v>
      </c>
      <c r="JU96" s="65"/>
      <c r="JV96" s="66">
        <f t="shared" ref="JV96:JW96" si="949">SUM(JV84:JV95)</f>
        <v>1</v>
      </c>
      <c r="JW96" s="64">
        <f t="shared" si="949"/>
        <v>14</v>
      </c>
      <c r="JX96" s="65"/>
      <c r="JY96" s="66">
        <f t="shared" ref="JY96:JZ96" si="950">SUM(JY84:JY95)</f>
        <v>0</v>
      </c>
      <c r="JZ96" s="64">
        <f t="shared" si="950"/>
        <v>0</v>
      </c>
      <c r="KA96" s="65"/>
      <c r="KB96" s="66">
        <f t="shared" ref="KB96:KC96" si="951">SUM(KB84:KB95)</f>
        <v>0</v>
      </c>
      <c r="KC96" s="64">
        <f t="shared" si="951"/>
        <v>0</v>
      </c>
      <c r="KD96" s="65"/>
      <c r="KE96" s="66">
        <f t="shared" ref="KE96:KF96" si="952">SUM(KE84:KE95)</f>
        <v>72448</v>
      </c>
      <c r="KF96" s="64">
        <f t="shared" si="952"/>
        <v>100276</v>
      </c>
      <c r="KG96" s="65"/>
      <c r="KH96" s="66">
        <f t="shared" ref="KH96:KI96" si="953">SUM(KH84:KH95)</f>
        <v>0</v>
      </c>
      <c r="KI96" s="64">
        <f t="shared" si="953"/>
        <v>0</v>
      </c>
      <c r="KJ96" s="65"/>
      <c r="KK96" s="66">
        <f t="shared" ref="KK96:KL96" si="954">SUM(KK84:KK95)</f>
        <v>0</v>
      </c>
      <c r="KL96" s="64">
        <f t="shared" si="954"/>
        <v>0</v>
      </c>
      <c r="KM96" s="65"/>
      <c r="KN96" s="66">
        <f t="shared" ref="KN96:KO96" si="955">SUM(KN84:KN95)</f>
        <v>0</v>
      </c>
      <c r="KO96" s="64">
        <f t="shared" si="955"/>
        <v>0</v>
      </c>
      <c r="KP96" s="65"/>
      <c r="KQ96" s="66">
        <f t="shared" ref="KQ96:KR96" si="956">SUM(KQ84:KQ95)</f>
        <v>3</v>
      </c>
      <c r="KR96" s="64">
        <f t="shared" si="956"/>
        <v>36</v>
      </c>
      <c r="KS96" s="65"/>
      <c r="KT96" s="66">
        <f t="shared" ref="KT96:KU96" si="957">SUM(KT84:KT95)</f>
        <v>0</v>
      </c>
      <c r="KU96" s="64">
        <f t="shared" si="957"/>
        <v>0</v>
      </c>
      <c r="KV96" s="65"/>
      <c r="KW96" s="66">
        <f t="shared" ref="KW96:KX96" si="958">SUM(KW84:KW95)</f>
        <v>0</v>
      </c>
      <c r="KX96" s="64">
        <f t="shared" si="958"/>
        <v>0</v>
      </c>
      <c r="KY96" s="65"/>
      <c r="KZ96" s="66">
        <f t="shared" ref="KZ96:LA96" si="959">SUM(KZ84:KZ95)</f>
        <v>0</v>
      </c>
      <c r="LA96" s="64">
        <f t="shared" si="959"/>
        <v>0</v>
      </c>
      <c r="LB96" s="65"/>
      <c r="LC96" s="66">
        <f t="shared" ref="LC96:LD96" si="960">SUM(LC84:LC95)</f>
        <v>1</v>
      </c>
      <c r="LD96" s="64">
        <f t="shared" si="960"/>
        <v>7</v>
      </c>
      <c r="LE96" s="65"/>
      <c r="LF96" s="66">
        <f t="shared" ref="LF96:LG96" si="961">SUM(LF84:LF95)</f>
        <v>0</v>
      </c>
      <c r="LG96" s="64">
        <f t="shared" si="961"/>
        <v>0</v>
      </c>
      <c r="LH96" s="65"/>
      <c r="LI96" s="66">
        <f t="shared" ref="LI96:LJ96" si="962">SUM(LI84:LI95)</f>
        <v>0</v>
      </c>
      <c r="LJ96" s="64">
        <f t="shared" si="962"/>
        <v>0</v>
      </c>
      <c r="LK96" s="65"/>
      <c r="LL96" s="66">
        <f t="shared" ref="LL96:LM96" si="963">SUM(LL84:LL95)</f>
        <v>0</v>
      </c>
      <c r="LM96" s="64">
        <f t="shared" si="963"/>
        <v>0</v>
      </c>
      <c r="LN96" s="65"/>
      <c r="LO96" s="66">
        <f t="shared" ref="LO96:LP96" si="964">SUM(LO84:LO95)</f>
        <v>0</v>
      </c>
      <c r="LP96" s="64">
        <f t="shared" si="964"/>
        <v>0</v>
      </c>
      <c r="LQ96" s="65"/>
      <c r="LR96" s="66">
        <f t="shared" ref="LR96:LS96" si="965">SUM(LR84:LR95)</f>
        <v>0</v>
      </c>
      <c r="LS96" s="64">
        <f t="shared" si="965"/>
        <v>0</v>
      </c>
      <c r="LT96" s="65"/>
      <c r="LU96" s="66">
        <f t="shared" ref="LU96:LV96" si="966">SUM(LU84:LU95)</f>
        <v>26039</v>
      </c>
      <c r="LV96" s="64">
        <f t="shared" si="966"/>
        <v>42423</v>
      </c>
      <c r="LW96" s="65"/>
      <c r="LX96" s="66">
        <f t="shared" ref="LX96:LY96" si="967">SUM(LX84:LX95)</f>
        <v>0</v>
      </c>
      <c r="LY96" s="64">
        <f t="shared" si="967"/>
        <v>0</v>
      </c>
      <c r="LZ96" s="65"/>
      <c r="MA96" s="66">
        <f t="shared" ref="MA96:MB96" si="968">SUM(MA84:MA95)</f>
        <v>0</v>
      </c>
      <c r="MB96" s="64">
        <f t="shared" si="968"/>
        <v>0</v>
      </c>
      <c r="MC96" s="65"/>
      <c r="MD96" s="66">
        <f t="shared" ref="MD96:ME96" si="969">SUM(MD84:MD95)</f>
        <v>0</v>
      </c>
      <c r="ME96" s="64">
        <f t="shared" si="969"/>
        <v>0</v>
      </c>
      <c r="MF96" s="65"/>
      <c r="MG96" s="66">
        <f t="shared" ref="MG96:MH96" si="970">SUM(MG84:MG95)</f>
        <v>0</v>
      </c>
      <c r="MH96" s="64">
        <f t="shared" si="970"/>
        <v>0</v>
      </c>
      <c r="MI96" s="65"/>
      <c r="MJ96" s="66">
        <f t="shared" ref="MJ96:MK96" si="971">SUM(MJ84:MJ95)</f>
        <v>54</v>
      </c>
      <c r="MK96" s="64">
        <f t="shared" si="971"/>
        <v>147</v>
      </c>
      <c r="ML96" s="65"/>
      <c r="MM96" s="66">
        <f t="shared" ref="MM96:MN96" si="972">SUM(MM84:MM95)</f>
        <v>0</v>
      </c>
      <c r="MN96" s="64">
        <f t="shared" si="972"/>
        <v>0</v>
      </c>
      <c r="MO96" s="65"/>
      <c r="MP96" s="66">
        <f t="shared" ref="MP96:MQ96" si="973">SUM(MP84:MP95)</f>
        <v>0</v>
      </c>
      <c r="MQ96" s="64">
        <f t="shared" si="973"/>
        <v>0</v>
      </c>
      <c r="MR96" s="65"/>
      <c r="MS96" s="66">
        <f t="shared" ref="MS96:MT96" si="974">SUM(MS84:MS95)</f>
        <v>0</v>
      </c>
      <c r="MT96" s="64">
        <f t="shared" si="974"/>
        <v>0</v>
      </c>
      <c r="MU96" s="65"/>
      <c r="MV96" s="66">
        <f t="shared" ref="MV96:MW96" si="975">SUM(MV84:MV95)</f>
        <v>41068</v>
      </c>
      <c r="MW96" s="64">
        <f t="shared" si="975"/>
        <v>60711</v>
      </c>
      <c r="MX96" s="65"/>
      <c r="MY96" s="66">
        <f t="shared" ref="MY96:MZ96" si="976">SUM(MY84:MY95)</f>
        <v>7372</v>
      </c>
      <c r="MZ96" s="64">
        <f t="shared" si="976"/>
        <v>15406</v>
      </c>
      <c r="NA96" s="65"/>
      <c r="NB96" s="66">
        <f t="shared" ref="NB96:NC96" si="977">SUM(NB84:NB95)</f>
        <v>101</v>
      </c>
      <c r="NC96" s="64">
        <f t="shared" si="977"/>
        <v>311</v>
      </c>
      <c r="ND96" s="65"/>
      <c r="NE96" s="66">
        <f t="shared" ref="NE96:NF96" si="978">SUM(NE84:NE95)</f>
        <v>0</v>
      </c>
      <c r="NF96" s="64">
        <f t="shared" si="978"/>
        <v>0</v>
      </c>
      <c r="NG96" s="65"/>
      <c r="NH96" s="66">
        <f t="shared" ref="NH96:NI96" si="979">SUM(NH84:NH95)</f>
        <v>64</v>
      </c>
      <c r="NI96" s="64">
        <f t="shared" si="979"/>
        <v>327</v>
      </c>
      <c r="NJ96" s="65"/>
      <c r="NK96" s="66"/>
      <c r="NL96" s="64"/>
      <c r="NM96" s="65"/>
      <c r="NN96" s="66"/>
      <c r="NO96" s="64"/>
      <c r="NP96" s="65"/>
      <c r="NQ96" s="66">
        <f t="shared" ref="NQ96:NR96" si="980">SUM(NQ84:NQ95)</f>
        <v>0</v>
      </c>
      <c r="NR96" s="64">
        <f t="shared" si="980"/>
        <v>0</v>
      </c>
      <c r="NS96" s="65"/>
      <c r="NT96" s="66"/>
      <c r="NU96" s="64"/>
      <c r="NV96" s="65"/>
      <c r="NW96" s="66">
        <f t="shared" ref="NW96:NX96" si="981">SUM(NW84:NW95)</f>
        <v>20635</v>
      </c>
      <c r="NX96" s="64">
        <f t="shared" si="981"/>
        <v>30860</v>
      </c>
      <c r="NY96" s="65"/>
      <c r="NZ96" s="66">
        <f t="shared" ref="NZ96:OA96" si="982">SUM(NZ84:NZ95)</f>
        <v>25000</v>
      </c>
      <c r="OA96" s="64">
        <f t="shared" si="982"/>
        <v>39856</v>
      </c>
      <c r="OB96" s="65"/>
      <c r="OC96" s="66">
        <f t="shared" ref="OC96:OD96" si="983">SUM(OC84:OC95)</f>
        <v>0</v>
      </c>
      <c r="OD96" s="64">
        <f t="shared" si="983"/>
        <v>0</v>
      </c>
      <c r="OE96" s="65"/>
      <c r="OF96" s="66">
        <f t="shared" ref="OF96:OG96" si="984">SUM(OF84:OF95)</f>
        <v>30</v>
      </c>
      <c r="OG96" s="64">
        <f t="shared" si="984"/>
        <v>166</v>
      </c>
      <c r="OH96" s="65"/>
      <c r="OI96" s="66">
        <f t="shared" ref="OI96:OJ96" si="985">SUM(OI84:OI95)</f>
        <v>0</v>
      </c>
      <c r="OJ96" s="64">
        <f t="shared" si="985"/>
        <v>0</v>
      </c>
      <c r="OK96" s="65"/>
      <c r="OL96" s="66">
        <f t="shared" ref="OL96:OM96" si="986">SUM(OL84:OL95)</f>
        <v>0</v>
      </c>
      <c r="OM96" s="64">
        <f t="shared" si="986"/>
        <v>0</v>
      </c>
      <c r="ON96" s="65"/>
      <c r="OO96" s="66">
        <f t="shared" ref="OO96:OP96" si="987">SUM(OO84:OO95)</f>
        <v>1</v>
      </c>
      <c r="OP96" s="64">
        <f t="shared" si="987"/>
        <v>1</v>
      </c>
      <c r="OQ96" s="65"/>
      <c r="OR96" s="66">
        <f t="shared" ref="OR96:OS96" si="988">SUM(OR84:OR95)</f>
        <v>1</v>
      </c>
      <c r="OS96" s="64">
        <f t="shared" si="988"/>
        <v>1</v>
      </c>
      <c r="OT96" s="65"/>
      <c r="OU96" s="66">
        <f t="shared" ref="OU96:OV96" si="989">SUM(OU84:OU95)</f>
        <v>55000</v>
      </c>
      <c r="OV96" s="64">
        <f t="shared" si="989"/>
        <v>71779</v>
      </c>
      <c r="OW96" s="65"/>
      <c r="OX96" s="66">
        <f t="shared" ref="OX96:OY96" si="990">SUM(OX84:OX95)</f>
        <v>3</v>
      </c>
      <c r="OY96" s="64">
        <f t="shared" si="990"/>
        <v>30</v>
      </c>
      <c r="OZ96" s="65"/>
      <c r="PA96" s="66">
        <f t="shared" ref="PA96:PB96" si="991">SUM(PA84:PA95)</f>
        <v>2043</v>
      </c>
      <c r="PB96" s="64">
        <f t="shared" si="991"/>
        <v>10238</v>
      </c>
      <c r="PC96" s="65"/>
      <c r="PD96" s="66">
        <f t="shared" ref="PD96:PE96" si="992">SUM(PD84:PD95)</f>
        <v>0</v>
      </c>
      <c r="PE96" s="64">
        <f t="shared" si="992"/>
        <v>0</v>
      </c>
      <c r="PF96" s="65"/>
      <c r="PG96" s="66">
        <f t="shared" ref="PG96:PH96" si="993">SUM(PG84:PG95)</f>
        <v>0</v>
      </c>
      <c r="PH96" s="64">
        <f t="shared" si="993"/>
        <v>0</v>
      </c>
      <c r="PI96" s="65"/>
      <c r="PJ96" s="66">
        <f t="shared" ref="PJ96:PK96" si="994">SUM(PJ84:PJ95)</f>
        <v>0</v>
      </c>
      <c r="PK96" s="64">
        <f t="shared" si="994"/>
        <v>0</v>
      </c>
      <c r="PL96" s="65"/>
      <c r="PM96" s="66">
        <f t="shared" ref="PM96:PN96" si="995">SUM(PM84:PM95)</f>
        <v>0</v>
      </c>
      <c r="PN96" s="64">
        <f t="shared" si="995"/>
        <v>0</v>
      </c>
      <c r="PO96" s="65"/>
      <c r="PP96" s="66">
        <f t="shared" ref="PP96:PQ96" si="996">SUM(PP84:PP95)</f>
        <v>3</v>
      </c>
      <c r="PQ96" s="64">
        <f t="shared" si="996"/>
        <v>32</v>
      </c>
      <c r="PR96" s="65"/>
      <c r="PS96" s="66">
        <f t="shared" ref="PS96:PT96" si="997">SUM(PS84:PS95)</f>
        <v>0</v>
      </c>
      <c r="PT96" s="64">
        <f t="shared" si="997"/>
        <v>0</v>
      </c>
      <c r="PU96" s="65"/>
      <c r="PV96" s="66">
        <f t="shared" ref="PV96:PW96" si="998">SUM(PV84:PV95)</f>
        <v>90</v>
      </c>
      <c r="PW96" s="64">
        <f t="shared" si="998"/>
        <v>454</v>
      </c>
      <c r="PX96" s="65"/>
      <c r="PY96" s="66">
        <f t="shared" ref="PY96:PZ96" si="999">SUM(PY84:PY95)</f>
        <v>959</v>
      </c>
      <c r="PZ96" s="64">
        <f t="shared" si="999"/>
        <v>2340</v>
      </c>
      <c r="QA96" s="65"/>
      <c r="QB96" s="66">
        <f t="shared" ref="QB96:QC96" si="1000">SUM(QB84:QB95)</f>
        <v>1</v>
      </c>
      <c r="QC96" s="64">
        <f t="shared" si="1000"/>
        <v>9</v>
      </c>
      <c r="QD96" s="65"/>
      <c r="QE96" s="66">
        <f t="shared" ref="QE96:QF96" si="1001">SUM(QE84:QE95)</f>
        <v>1</v>
      </c>
      <c r="QF96" s="64">
        <f t="shared" si="1001"/>
        <v>28</v>
      </c>
      <c r="QG96" s="65"/>
      <c r="QH96" s="66">
        <f t="shared" ref="QH96:QI96" si="1002">SUM(QH84:QH95)</f>
        <v>5</v>
      </c>
      <c r="QI96" s="64">
        <f t="shared" si="1002"/>
        <v>63</v>
      </c>
      <c r="QJ96" s="65"/>
      <c r="QK96" s="66">
        <f t="shared" ref="QK96:QL96" si="1003">SUM(QK84:QK95)</f>
        <v>0</v>
      </c>
      <c r="QL96" s="64">
        <f t="shared" si="1003"/>
        <v>0</v>
      </c>
      <c r="QM96" s="65"/>
      <c r="QN96" s="66">
        <f t="shared" ref="QN96:QO96" si="1004">SUM(QN84:QN95)</f>
        <v>0</v>
      </c>
      <c r="QO96" s="64">
        <f t="shared" si="1004"/>
        <v>0</v>
      </c>
      <c r="QP96" s="65"/>
      <c r="QQ96" s="66">
        <f t="shared" ref="QQ96:QR96" si="1005">SUM(QQ84:QQ95)</f>
        <v>0</v>
      </c>
      <c r="QR96" s="64">
        <f t="shared" si="1005"/>
        <v>0</v>
      </c>
      <c r="QS96" s="65"/>
      <c r="QT96" s="66">
        <f t="shared" ref="QT96:QU96" si="1006">SUM(QT84:QT95)</f>
        <v>215</v>
      </c>
      <c r="QU96" s="64">
        <f t="shared" si="1006"/>
        <v>1513</v>
      </c>
      <c r="QV96" s="65"/>
      <c r="QW96" s="66">
        <f t="shared" ref="QW96:QX96" si="1007">SUM(QW84:QW95)</f>
        <v>85385</v>
      </c>
      <c r="QX96" s="64">
        <f t="shared" si="1007"/>
        <v>150886</v>
      </c>
      <c r="QY96" s="65"/>
      <c r="QZ96" s="102">
        <f t="shared" si="715"/>
        <v>1208444</v>
      </c>
      <c r="RA96" s="103">
        <f t="shared" si="716"/>
        <v>1925990</v>
      </c>
    </row>
    <row r="97" spans="1:469" x14ac:dyDescent="0.3">
      <c r="A97" s="93">
        <v>2011</v>
      </c>
      <c r="B97" s="97" t="s">
        <v>2</v>
      </c>
      <c r="C97" s="16">
        <v>0</v>
      </c>
      <c r="D97" s="42">
        <v>0</v>
      </c>
      <c r="E97" s="18">
        <f t="shared" ref="E97:E108" si="1008">IF(C97=0,0,D97/C97*1000)</f>
        <v>0</v>
      </c>
      <c r="F97" s="16">
        <v>0</v>
      </c>
      <c r="G97" s="42">
        <v>0</v>
      </c>
      <c r="H97" s="18">
        <v>0</v>
      </c>
      <c r="I97" s="16">
        <v>0</v>
      </c>
      <c r="J97" s="42">
        <v>0</v>
      </c>
      <c r="K97" s="18">
        <v>0</v>
      </c>
      <c r="L97" s="16"/>
      <c r="M97" s="42"/>
      <c r="N97" s="18"/>
      <c r="O97" s="16">
        <v>0</v>
      </c>
      <c r="P97" s="42">
        <v>0</v>
      </c>
      <c r="Q97" s="18">
        <v>0</v>
      </c>
      <c r="R97" s="16">
        <v>20</v>
      </c>
      <c r="S97" s="42">
        <v>45</v>
      </c>
      <c r="T97" s="18">
        <f>S97/R97*1000</f>
        <v>2250</v>
      </c>
      <c r="U97" s="16"/>
      <c r="V97" s="42"/>
      <c r="W97" s="18"/>
      <c r="X97" s="16">
        <v>0</v>
      </c>
      <c r="Y97" s="42">
        <v>0</v>
      </c>
      <c r="Z97" s="18">
        <v>0</v>
      </c>
      <c r="AA97" s="16">
        <v>0</v>
      </c>
      <c r="AB97" s="42">
        <v>0</v>
      </c>
      <c r="AC97" s="18">
        <v>0</v>
      </c>
      <c r="AD97" s="16">
        <v>0</v>
      </c>
      <c r="AE97" s="42">
        <v>0</v>
      </c>
      <c r="AF97" s="18">
        <v>0</v>
      </c>
      <c r="AG97" s="16">
        <v>0</v>
      </c>
      <c r="AH97" s="42">
        <v>0</v>
      </c>
      <c r="AI97" s="18">
        <v>0</v>
      </c>
      <c r="AJ97" s="16">
        <v>0</v>
      </c>
      <c r="AK97" s="42">
        <v>0</v>
      </c>
      <c r="AL97" s="18">
        <v>0</v>
      </c>
      <c r="AM97" s="16">
        <v>0</v>
      </c>
      <c r="AN97" s="42">
        <v>0</v>
      </c>
      <c r="AO97" s="18">
        <v>0</v>
      </c>
      <c r="AP97" s="16">
        <v>0</v>
      </c>
      <c r="AQ97" s="42">
        <v>0</v>
      </c>
      <c r="AR97" s="18">
        <f t="shared" ref="AR97:AR108" si="1009">IF(AP97=0,0,AQ97/AP97*1000)</f>
        <v>0</v>
      </c>
      <c r="AS97" s="16">
        <v>0</v>
      </c>
      <c r="AT97" s="42">
        <v>0</v>
      </c>
      <c r="AU97" s="18">
        <f t="shared" ref="AU97:AU108" si="1010">IF(AS97=0,0,AT97/AS97*1000)</f>
        <v>0</v>
      </c>
      <c r="AV97" s="16">
        <v>0</v>
      </c>
      <c r="AW97" s="42">
        <v>0</v>
      </c>
      <c r="AX97" s="18">
        <v>0</v>
      </c>
      <c r="AY97" s="16">
        <v>0</v>
      </c>
      <c r="AZ97" s="42">
        <v>0</v>
      </c>
      <c r="BA97" s="18">
        <v>0</v>
      </c>
      <c r="BB97" s="16"/>
      <c r="BC97" s="42"/>
      <c r="BD97" s="18"/>
      <c r="BE97" s="16">
        <v>0</v>
      </c>
      <c r="BF97" s="42">
        <v>0</v>
      </c>
      <c r="BG97" s="18">
        <v>0</v>
      </c>
      <c r="BH97" s="16"/>
      <c r="BI97" s="42"/>
      <c r="BJ97" s="18"/>
      <c r="BK97" s="16">
        <v>0</v>
      </c>
      <c r="BL97" s="42">
        <v>0</v>
      </c>
      <c r="BM97" s="18">
        <v>0</v>
      </c>
      <c r="BN97" s="16">
        <v>0</v>
      </c>
      <c r="BO97" s="42">
        <v>0</v>
      </c>
      <c r="BP97" s="18">
        <v>0</v>
      </c>
      <c r="BQ97" s="16">
        <v>0</v>
      </c>
      <c r="BR97" s="42">
        <v>0</v>
      </c>
      <c r="BS97" s="18">
        <v>0</v>
      </c>
      <c r="BT97" s="16">
        <v>0</v>
      </c>
      <c r="BU97" s="42">
        <v>0</v>
      </c>
      <c r="BV97" s="18">
        <v>0</v>
      </c>
      <c r="BW97" s="16">
        <v>0</v>
      </c>
      <c r="BX97" s="42">
        <v>0</v>
      </c>
      <c r="BY97" s="18">
        <v>0</v>
      </c>
      <c r="BZ97" s="16">
        <v>0</v>
      </c>
      <c r="CA97" s="42">
        <v>0</v>
      </c>
      <c r="CB97" s="18">
        <v>0</v>
      </c>
      <c r="CC97" s="16">
        <v>0</v>
      </c>
      <c r="CD97" s="42">
        <v>0</v>
      </c>
      <c r="CE97" s="18">
        <v>0</v>
      </c>
      <c r="CF97" s="16">
        <v>0</v>
      </c>
      <c r="CG97" s="42">
        <v>0</v>
      </c>
      <c r="CH97" s="18">
        <v>0</v>
      </c>
      <c r="CI97" s="16">
        <v>0</v>
      </c>
      <c r="CJ97" s="42">
        <v>0</v>
      </c>
      <c r="CK97" s="18">
        <f t="shared" ref="CK97:CK108" si="1011">IF(CI97=0,0,CJ97/CI97*1000)</f>
        <v>0</v>
      </c>
      <c r="CL97" s="16">
        <v>0</v>
      </c>
      <c r="CM97" s="42">
        <v>0</v>
      </c>
      <c r="CN97" s="18">
        <v>0</v>
      </c>
      <c r="CO97" s="16">
        <v>0</v>
      </c>
      <c r="CP97" s="42">
        <v>0</v>
      </c>
      <c r="CQ97" s="18">
        <v>0</v>
      </c>
      <c r="CR97" s="16">
        <v>0</v>
      </c>
      <c r="CS97" s="42">
        <v>0</v>
      </c>
      <c r="CT97" s="18">
        <v>0</v>
      </c>
      <c r="CU97" s="16">
        <v>0</v>
      </c>
      <c r="CV97" s="42">
        <v>0</v>
      </c>
      <c r="CW97" s="18">
        <v>0</v>
      </c>
      <c r="CX97" s="16">
        <v>0</v>
      </c>
      <c r="CY97" s="42">
        <v>133</v>
      </c>
      <c r="CZ97" s="18">
        <v>0</v>
      </c>
      <c r="DA97" s="16">
        <v>0</v>
      </c>
      <c r="DB97" s="42">
        <v>0</v>
      </c>
      <c r="DC97" s="18">
        <v>0</v>
      </c>
      <c r="DD97" s="16">
        <v>0</v>
      </c>
      <c r="DE97" s="42">
        <v>0</v>
      </c>
      <c r="DF97" s="18">
        <f t="shared" ref="DF97:DF108" si="1012">IF(DD97=0,0,DE97/DD97*1000)</f>
        <v>0</v>
      </c>
      <c r="DG97" s="16">
        <v>0</v>
      </c>
      <c r="DH97" s="42">
        <v>0</v>
      </c>
      <c r="DI97" s="18">
        <v>0</v>
      </c>
      <c r="DJ97" s="16">
        <v>0</v>
      </c>
      <c r="DK97" s="42">
        <v>0</v>
      </c>
      <c r="DL97" s="18">
        <v>0</v>
      </c>
      <c r="DM97" s="16">
        <v>0</v>
      </c>
      <c r="DN97" s="42">
        <v>0</v>
      </c>
      <c r="DO97" s="18">
        <f t="shared" ref="DO97:DO108" si="1013">IF(DM97=0,0,DN97/DM97*1000)</f>
        <v>0</v>
      </c>
      <c r="DP97" s="16">
        <v>0</v>
      </c>
      <c r="DQ97" s="42">
        <v>0</v>
      </c>
      <c r="DR97" s="18">
        <v>0</v>
      </c>
      <c r="DS97" s="16">
        <v>0</v>
      </c>
      <c r="DT97" s="42">
        <v>0</v>
      </c>
      <c r="DU97" s="18">
        <v>0</v>
      </c>
      <c r="DV97" s="16">
        <v>0</v>
      </c>
      <c r="DW97" s="42">
        <v>0</v>
      </c>
      <c r="DX97" s="18">
        <v>0</v>
      </c>
      <c r="DY97" s="16">
        <v>0</v>
      </c>
      <c r="DZ97" s="42">
        <v>0</v>
      </c>
      <c r="EA97" s="18">
        <v>0</v>
      </c>
      <c r="EB97" s="16"/>
      <c r="EC97" s="42"/>
      <c r="ED97" s="18"/>
      <c r="EE97" s="16">
        <v>0</v>
      </c>
      <c r="EF97" s="42">
        <v>0</v>
      </c>
      <c r="EG97" s="18">
        <v>0</v>
      </c>
      <c r="EH97" s="16">
        <v>0</v>
      </c>
      <c r="EI97" s="42">
        <v>0</v>
      </c>
      <c r="EJ97" s="18">
        <v>0</v>
      </c>
      <c r="EK97" s="16">
        <v>0</v>
      </c>
      <c r="EL97" s="42">
        <v>0</v>
      </c>
      <c r="EM97" s="18">
        <v>0</v>
      </c>
      <c r="EN97" s="16">
        <v>0</v>
      </c>
      <c r="EO97" s="42">
        <v>0</v>
      </c>
      <c r="EP97" s="18">
        <v>0</v>
      </c>
      <c r="EQ97" s="16">
        <v>0</v>
      </c>
      <c r="ER97" s="42">
        <v>0</v>
      </c>
      <c r="ES97" s="18">
        <v>0</v>
      </c>
      <c r="ET97" s="16">
        <v>0</v>
      </c>
      <c r="EU97" s="42">
        <v>0</v>
      </c>
      <c r="EV97" s="18">
        <v>0</v>
      </c>
      <c r="EW97" s="16">
        <v>0</v>
      </c>
      <c r="EX97" s="42">
        <v>0</v>
      </c>
      <c r="EY97" s="18">
        <v>0</v>
      </c>
      <c r="EZ97" s="16">
        <v>0</v>
      </c>
      <c r="FA97" s="42">
        <v>0</v>
      </c>
      <c r="FB97" s="18">
        <v>0</v>
      </c>
      <c r="FC97" s="16">
        <v>0</v>
      </c>
      <c r="FD97" s="42">
        <v>0</v>
      </c>
      <c r="FE97" s="18">
        <v>0</v>
      </c>
      <c r="FF97" s="16">
        <v>75</v>
      </c>
      <c r="FG97" s="42">
        <v>337</v>
      </c>
      <c r="FH97" s="18">
        <f>FG97/FF97*1000</f>
        <v>4493.333333333333</v>
      </c>
      <c r="FI97" s="16">
        <v>0</v>
      </c>
      <c r="FJ97" s="42">
        <v>0</v>
      </c>
      <c r="FK97" s="18">
        <v>0</v>
      </c>
      <c r="FL97" s="16">
        <v>0</v>
      </c>
      <c r="FM97" s="42">
        <v>0</v>
      </c>
      <c r="FN97" s="18">
        <v>0</v>
      </c>
      <c r="FO97" s="16">
        <v>0</v>
      </c>
      <c r="FP97" s="42">
        <v>0</v>
      </c>
      <c r="FQ97" s="18">
        <v>0</v>
      </c>
      <c r="FR97" s="16">
        <v>0</v>
      </c>
      <c r="FS97" s="42">
        <v>0</v>
      </c>
      <c r="FT97" s="18">
        <v>0</v>
      </c>
      <c r="FU97" s="16">
        <v>0</v>
      </c>
      <c r="FV97" s="42">
        <v>0</v>
      </c>
      <c r="FW97" s="18">
        <f t="shared" ref="FW97:FW108" si="1014">IF(FU97=0,0,FV97/FU97*1000)</f>
        <v>0</v>
      </c>
      <c r="FX97" s="16">
        <v>0</v>
      </c>
      <c r="FY97" s="42">
        <v>0</v>
      </c>
      <c r="FZ97" s="18">
        <v>0</v>
      </c>
      <c r="GA97" s="16">
        <v>0</v>
      </c>
      <c r="GB97" s="42">
        <v>0</v>
      </c>
      <c r="GC97" s="18">
        <f t="shared" ref="GC97:GC108" si="1015">IF(GA97=0,0,GB97/GA97*1000)</f>
        <v>0</v>
      </c>
      <c r="GD97" s="16">
        <v>0</v>
      </c>
      <c r="GE97" s="42">
        <v>0</v>
      </c>
      <c r="GF97" s="18">
        <v>0</v>
      </c>
      <c r="GG97" s="16">
        <v>0</v>
      </c>
      <c r="GH97" s="42">
        <v>0</v>
      </c>
      <c r="GI97" s="18">
        <v>0</v>
      </c>
      <c r="GJ97" s="16">
        <v>0</v>
      </c>
      <c r="GK97" s="42">
        <v>0</v>
      </c>
      <c r="GL97" s="18">
        <v>0</v>
      </c>
      <c r="GM97" s="16">
        <v>0</v>
      </c>
      <c r="GN97" s="42">
        <v>0</v>
      </c>
      <c r="GO97" s="18">
        <v>0</v>
      </c>
      <c r="GP97" s="16">
        <v>0</v>
      </c>
      <c r="GQ97" s="42">
        <v>0</v>
      </c>
      <c r="GR97" s="18">
        <v>0</v>
      </c>
      <c r="GS97" s="16">
        <v>0</v>
      </c>
      <c r="GT97" s="42">
        <v>0</v>
      </c>
      <c r="GU97" s="18">
        <v>0</v>
      </c>
      <c r="GV97" s="16">
        <v>0</v>
      </c>
      <c r="GW97" s="42">
        <v>0</v>
      </c>
      <c r="GX97" s="18">
        <v>0</v>
      </c>
      <c r="GY97" s="16">
        <v>0</v>
      </c>
      <c r="GZ97" s="42">
        <v>0</v>
      </c>
      <c r="HA97" s="18">
        <v>0</v>
      </c>
      <c r="HB97" s="16">
        <v>0</v>
      </c>
      <c r="HC97" s="42">
        <v>0</v>
      </c>
      <c r="HD97" s="18">
        <v>0</v>
      </c>
      <c r="HE97" s="16">
        <v>0</v>
      </c>
      <c r="HF97" s="42">
        <v>0</v>
      </c>
      <c r="HG97" s="18">
        <v>0</v>
      </c>
      <c r="HH97" s="16">
        <v>0</v>
      </c>
      <c r="HI97" s="42">
        <v>0</v>
      </c>
      <c r="HJ97" s="18">
        <v>0</v>
      </c>
      <c r="HK97" s="16">
        <v>0</v>
      </c>
      <c r="HL97" s="42">
        <v>0</v>
      </c>
      <c r="HM97" s="18">
        <v>0</v>
      </c>
      <c r="HN97" s="16">
        <v>106883</v>
      </c>
      <c r="HO97" s="42">
        <v>195358</v>
      </c>
      <c r="HP97" s="18">
        <f t="shared" ref="HP97:HP105" si="1016">HO97/HN97*1000</f>
        <v>1827.774295257431</v>
      </c>
      <c r="HQ97" s="16">
        <v>0</v>
      </c>
      <c r="HR97" s="42">
        <v>0</v>
      </c>
      <c r="HS97" s="18">
        <v>0</v>
      </c>
      <c r="HT97" s="16">
        <v>0</v>
      </c>
      <c r="HU97" s="42">
        <v>0</v>
      </c>
      <c r="HV97" s="18">
        <v>0</v>
      </c>
      <c r="HW97" s="16">
        <v>0</v>
      </c>
      <c r="HX97" s="42">
        <v>0</v>
      </c>
      <c r="HY97" s="18">
        <v>0</v>
      </c>
      <c r="HZ97" s="16">
        <v>0</v>
      </c>
      <c r="IA97" s="42">
        <v>0</v>
      </c>
      <c r="IB97" s="18">
        <v>0</v>
      </c>
      <c r="IC97" s="16">
        <v>0</v>
      </c>
      <c r="ID97" s="42">
        <v>0</v>
      </c>
      <c r="IE97" s="18">
        <v>0</v>
      </c>
      <c r="IF97" s="16">
        <v>0</v>
      </c>
      <c r="IG97" s="42">
        <v>0</v>
      </c>
      <c r="IH97" s="18">
        <v>0</v>
      </c>
      <c r="II97" s="16"/>
      <c r="IJ97" s="42"/>
      <c r="IK97" s="18"/>
      <c r="IL97" s="16">
        <v>0</v>
      </c>
      <c r="IM97" s="42">
        <v>0</v>
      </c>
      <c r="IN97" s="18">
        <f t="shared" ref="IN97:IN108" si="1017">IF(IL97=0,0,IM97/IL97*1000)</f>
        <v>0</v>
      </c>
      <c r="IO97" s="16">
        <v>0</v>
      </c>
      <c r="IP97" s="42">
        <v>0</v>
      </c>
      <c r="IQ97" s="18">
        <f t="shared" ref="IQ97:IQ108" si="1018">IF(IO97=0,0,IP97/IO97*1000)</f>
        <v>0</v>
      </c>
      <c r="IR97" s="16">
        <v>0</v>
      </c>
      <c r="IS97" s="42">
        <v>0</v>
      </c>
      <c r="IT97" s="18">
        <f t="shared" ref="IT97:IT108" si="1019">IF(IR97=0,0,IS97/IR97*1000)</f>
        <v>0</v>
      </c>
      <c r="IU97" s="16">
        <v>2732</v>
      </c>
      <c r="IV97" s="42">
        <v>6269</v>
      </c>
      <c r="IW97" s="18">
        <f t="shared" ref="IW97:IW107" si="1020">IV97/IU97*1000</f>
        <v>2294.6559297218155</v>
      </c>
      <c r="IX97" s="16">
        <v>3</v>
      </c>
      <c r="IY97" s="42">
        <v>24</v>
      </c>
      <c r="IZ97" s="18">
        <f t="shared" ref="IZ97:IZ108" si="1021">IY97/IX97*1000</f>
        <v>8000</v>
      </c>
      <c r="JA97" s="16">
        <v>0</v>
      </c>
      <c r="JB97" s="42">
        <v>0</v>
      </c>
      <c r="JC97" s="18">
        <v>0</v>
      </c>
      <c r="JD97" s="16"/>
      <c r="JE97" s="42"/>
      <c r="JF97" s="18"/>
      <c r="JG97" s="16">
        <v>0</v>
      </c>
      <c r="JH97" s="42">
        <v>0</v>
      </c>
      <c r="JI97" s="18">
        <v>0</v>
      </c>
      <c r="JJ97" s="16">
        <v>0</v>
      </c>
      <c r="JK97" s="42">
        <v>0</v>
      </c>
      <c r="JL97" s="18">
        <f t="shared" ref="JL97:JL108" si="1022">IF(JJ97=0,0,JK97/JJ97*1000)</f>
        <v>0</v>
      </c>
      <c r="JM97" s="16"/>
      <c r="JN97" s="42"/>
      <c r="JO97" s="18"/>
      <c r="JP97" s="16">
        <v>0</v>
      </c>
      <c r="JQ97" s="42">
        <v>0</v>
      </c>
      <c r="JR97" s="18">
        <v>0</v>
      </c>
      <c r="JS97" s="16">
        <v>0</v>
      </c>
      <c r="JT97" s="42">
        <v>0</v>
      </c>
      <c r="JU97" s="18">
        <v>0</v>
      </c>
      <c r="JV97" s="16">
        <v>0</v>
      </c>
      <c r="JW97" s="42">
        <v>0</v>
      </c>
      <c r="JX97" s="18">
        <v>0</v>
      </c>
      <c r="JY97" s="16">
        <v>0</v>
      </c>
      <c r="JZ97" s="42">
        <v>0</v>
      </c>
      <c r="KA97" s="18">
        <v>0</v>
      </c>
      <c r="KB97" s="16">
        <v>0</v>
      </c>
      <c r="KC97" s="42">
        <v>0</v>
      </c>
      <c r="KD97" s="18">
        <v>0</v>
      </c>
      <c r="KE97" s="16">
        <v>4736</v>
      </c>
      <c r="KF97" s="42">
        <v>6969</v>
      </c>
      <c r="KG97" s="18">
        <f t="shared" ref="KG97:KG108" si="1023">KF97/KE97*1000</f>
        <v>1471.4949324324325</v>
      </c>
      <c r="KH97" s="16">
        <v>0</v>
      </c>
      <c r="KI97" s="42">
        <v>0</v>
      </c>
      <c r="KJ97" s="18">
        <v>0</v>
      </c>
      <c r="KK97" s="16">
        <v>0</v>
      </c>
      <c r="KL97" s="42">
        <v>0</v>
      </c>
      <c r="KM97" s="18">
        <v>0</v>
      </c>
      <c r="KN97" s="16">
        <v>0</v>
      </c>
      <c r="KO97" s="42">
        <v>0</v>
      </c>
      <c r="KP97" s="18">
        <v>0</v>
      </c>
      <c r="KQ97" s="16">
        <v>0</v>
      </c>
      <c r="KR97" s="42">
        <v>0</v>
      </c>
      <c r="KS97" s="18">
        <v>0</v>
      </c>
      <c r="KT97" s="16">
        <v>0</v>
      </c>
      <c r="KU97" s="42">
        <v>0</v>
      </c>
      <c r="KV97" s="18">
        <v>0</v>
      </c>
      <c r="KW97" s="16">
        <v>0</v>
      </c>
      <c r="KX97" s="42">
        <v>0</v>
      </c>
      <c r="KY97" s="18">
        <v>0</v>
      </c>
      <c r="KZ97" s="16">
        <v>0</v>
      </c>
      <c r="LA97" s="42">
        <v>0</v>
      </c>
      <c r="LB97" s="18">
        <v>0</v>
      </c>
      <c r="LC97" s="16">
        <v>0</v>
      </c>
      <c r="LD97" s="42">
        <v>1</v>
      </c>
      <c r="LE97" s="18">
        <v>0</v>
      </c>
      <c r="LF97" s="16">
        <v>0</v>
      </c>
      <c r="LG97" s="42">
        <v>0</v>
      </c>
      <c r="LH97" s="18">
        <f t="shared" ref="LH97:LH108" si="1024">IF(LF97=0,0,LG97/LF97*1000)</f>
        <v>0</v>
      </c>
      <c r="LI97" s="16">
        <v>0</v>
      </c>
      <c r="LJ97" s="42">
        <v>0</v>
      </c>
      <c r="LK97" s="18">
        <v>0</v>
      </c>
      <c r="LL97" s="16">
        <v>0</v>
      </c>
      <c r="LM97" s="42">
        <v>0</v>
      </c>
      <c r="LN97" s="18">
        <v>0</v>
      </c>
      <c r="LO97" s="12">
        <v>0</v>
      </c>
      <c r="LP97" s="4">
        <v>0</v>
      </c>
      <c r="LQ97" s="9">
        <f t="shared" ref="LQ97:LQ108" si="1025">IF(LO97=0,0,LP97/LO97*1000)</f>
        <v>0</v>
      </c>
      <c r="LR97" s="12">
        <v>0</v>
      </c>
      <c r="LS97" s="4">
        <v>0</v>
      </c>
      <c r="LT97" s="9">
        <v>0</v>
      </c>
      <c r="LU97" s="16">
        <v>0</v>
      </c>
      <c r="LV97" s="42">
        <v>0</v>
      </c>
      <c r="LW97" s="18">
        <v>0</v>
      </c>
      <c r="LX97" s="16">
        <v>0</v>
      </c>
      <c r="LY97" s="42">
        <v>0</v>
      </c>
      <c r="LZ97" s="18">
        <v>0</v>
      </c>
      <c r="MA97" s="16">
        <v>0</v>
      </c>
      <c r="MB97" s="42">
        <v>0</v>
      </c>
      <c r="MC97" s="18">
        <f t="shared" ref="MC97:MC108" si="1026">IF(MA97=0,0,MB97/MA97*1000)</f>
        <v>0</v>
      </c>
      <c r="MD97" s="16">
        <v>0</v>
      </c>
      <c r="ME97" s="42">
        <v>0</v>
      </c>
      <c r="MF97" s="18">
        <v>0</v>
      </c>
      <c r="MG97" s="16">
        <v>0</v>
      </c>
      <c r="MH97" s="42">
        <v>0</v>
      </c>
      <c r="MI97" s="18">
        <v>0</v>
      </c>
      <c r="MJ97" s="16">
        <v>0</v>
      </c>
      <c r="MK97" s="42">
        <v>0</v>
      </c>
      <c r="ML97" s="18">
        <v>0</v>
      </c>
      <c r="MM97" s="16">
        <v>0</v>
      </c>
      <c r="MN97" s="42">
        <v>0</v>
      </c>
      <c r="MO97" s="18">
        <v>0</v>
      </c>
      <c r="MP97" s="16">
        <v>0</v>
      </c>
      <c r="MQ97" s="42">
        <v>0</v>
      </c>
      <c r="MR97" s="18">
        <v>0</v>
      </c>
      <c r="MS97" s="16">
        <v>0</v>
      </c>
      <c r="MT97" s="42">
        <v>0</v>
      </c>
      <c r="MU97" s="18">
        <v>0</v>
      </c>
      <c r="MV97" s="16">
        <v>0</v>
      </c>
      <c r="MW97" s="42">
        <v>0</v>
      </c>
      <c r="MX97" s="18">
        <v>0</v>
      </c>
      <c r="MY97" s="16">
        <v>0</v>
      </c>
      <c r="MZ97" s="42">
        <v>0</v>
      </c>
      <c r="NA97" s="18">
        <v>0</v>
      </c>
      <c r="NB97" s="16">
        <v>0</v>
      </c>
      <c r="NC97" s="42">
        <v>0</v>
      </c>
      <c r="ND97" s="18">
        <v>0</v>
      </c>
      <c r="NE97" s="16">
        <v>0</v>
      </c>
      <c r="NF97" s="42">
        <v>0</v>
      </c>
      <c r="NG97" s="18">
        <v>0</v>
      </c>
      <c r="NH97" s="16">
        <v>21</v>
      </c>
      <c r="NI97" s="42">
        <v>95</v>
      </c>
      <c r="NJ97" s="18">
        <f t="shared" ref="NJ97:NJ107" si="1027">NI97/NH97*1000</f>
        <v>4523.8095238095239</v>
      </c>
      <c r="NK97" s="16"/>
      <c r="NL97" s="42"/>
      <c r="NM97" s="18"/>
      <c r="NN97" s="16"/>
      <c r="NO97" s="42"/>
      <c r="NP97" s="18"/>
      <c r="NQ97" s="16">
        <v>0</v>
      </c>
      <c r="NR97" s="42">
        <v>0</v>
      </c>
      <c r="NS97" s="18">
        <v>0</v>
      </c>
      <c r="NT97" s="16"/>
      <c r="NU97" s="42"/>
      <c r="NV97" s="18"/>
      <c r="NW97" s="16">
        <v>0</v>
      </c>
      <c r="NX97" s="42">
        <v>0</v>
      </c>
      <c r="NY97" s="18">
        <v>0</v>
      </c>
      <c r="NZ97" s="16">
        <v>0</v>
      </c>
      <c r="OA97" s="42">
        <v>0</v>
      </c>
      <c r="OB97" s="18">
        <v>0</v>
      </c>
      <c r="OC97" s="16">
        <v>0</v>
      </c>
      <c r="OD97" s="42">
        <v>0</v>
      </c>
      <c r="OE97" s="18">
        <v>0</v>
      </c>
      <c r="OF97" s="16">
        <v>0</v>
      </c>
      <c r="OG97" s="42">
        <v>0</v>
      </c>
      <c r="OH97" s="18">
        <v>0</v>
      </c>
      <c r="OI97" s="16">
        <v>0</v>
      </c>
      <c r="OJ97" s="42">
        <v>0</v>
      </c>
      <c r="OK97" s="18">
        <v>0</v>
      </c>
      <c r="OL97" s="16">
        <v>0</v>
      </c>
      <c r="OM97" s="42">
        <v>0</v>
      </c>
      <c r="ON97" s="18">
        <v>0</v>
      </c>
      <c r="OO97" s="16">
        <v>0</v>
      </c>
      <c r="OP97" s="42">
        <v>0</v>
      </c>
      <c r="OQ97" s="18">
        <v>0</v>
      </c>
      <c r="OR97" s="16">
        <v>0</v>
      </c>
      <c r="OS97" s="42">
        <v>0</v>
      </c>
      <c r="OT97" s="18">
        <v>0</v>
      </c>
      <c r="OU97" s="16">
        <v>0</v>
      </c>
      <c r="OV97" s="42">
        <v>0</v>
      </c>
      <c r="OW97" s="18">
        <v>0</v>
      </c>
      <c r="OX97" s="16">
        <v>1</v>
      </c>
      <c r="OY97" s="42">
        <v>7</v>
      </c>
      <c r="OZ97" s="18">
        <f t="shared" ref="OZ97" si="1028">OY97/OX97*1000</f>
        <v>7000</v>
      </c>
      <c r="PA97" s="16">
        <v>172</v>
      </c>
      <c r="PB97" s="42">
        <v>781</v>
      </c>
      <c r="PC97" s="18">
        <f t="shared" ref="PC97:PC108" si="1029">PB97/PA97*1000</f>
        <v>4540.697674418604</v>
      </c>
      <c r="PD97" s="16">
        <v>0</v>
      </c>
      <c r="PE97" s="42">
        <v>0</v>
      </c>
      <c r="PF97" s="18">
        <v>0</v>
      </c>
      <c r="PG97" s="16">
        <v>0</v>
      </c>
      <c r="PH97" s="42">
        <v>0</v>
      </c>
      <c r="PI97" s="18">
        <v>0</v>
      </c>
      <c r="PJ97" s="16">
        <v>0</v>
      </c>
      <c r="PK97" s="42">
        <v>0</v>
      </c>
      <c r="PL97" s="18">
        <f t="shared" ref="PL97:PL108" si="1030">IF(PJ97=0,0,PK97/PJ97*1000)</f>
        <v>0</v>
      </c>
      <c r="PM97" s="16">
        <v>0</v>
      </c>
      <c r="PN97" s="42">
        <v>0</v>
      </c>
      <c r="PO97" s="18">
        <f t="shared" ref="PO97:PO108" si="1031">IF(PM97=0,0,PN97/PM97*1000)</f>
        <v>0</v>
      </c>
      <c r="PP97" s="16">
        <v>0</v>
      </c>
      <c r="PQ97" s="42">
        <v>0</v>
      </c>
      <c r="PR97" s="18">
        <v>0</v>
      </c>
      <c r="PS97" s="16">
        <v>0</v>
      </c>
      <c r="PT97" s="42">
        <v>0</v>
      </c>
      <c r="PU97" s="18">
        <v>0</v>
      </c>
      <c r="PV97" s="16">
        <v>46</v>
      </c>
      <c r="PW97" s="42">
        <v>216</v>
      </c>
      <c r="PX97" s="18">
        <f t="shared" ref="PX97:PX108" si="1032">PW97/PV97*1000</f>
        <v>4695.652173913044</v>
      </c>
      <c r="PY97" s="16">
        <v>0</v>
      </c>
      <c r="PZ97" s="42">
        <v>0</v>
      </c>
      <c r="QA97" s="18">
        <v>0</v>
      </c>
      <c r="QB97" s="16">
        <v>0</v>
      </c>
      <c r="QC97" s="42">
        <v>0</v>
      </c>
      <c r="QD97" s="18">
        <v>0</v>
      </c>
      <c r="QE97" s="16">
        <v>0</v>
      </c>
      <c r="QF97" s="42">
        <v>0</v>
      </c>
      <c r="QG97" s="18">
        <v>0</v>
      </c>
      <c r="QH97" s="16">
        <v>0</v>
      </c>
      <c r="QI97" s="42">
        <v>0</v>
      </c>
      <c r="QJ97" s="18">
        <v>0</v>
      </c>
      <c r="QK97" s="16">
        <v>0</v>
      </c>
      <c r="QL97" s="42">
        <v>0</v>
      </c>
      <c r="QM97" s="18">
        <v>0</v>
      </c>
      <c r="QN97" s="16">
        <v>0</v>
      </c>
      <c r="QO97" s="42">
        <v>0</v>
      </c>
      <c r="QP97" s="18">
        <v>0</v>
      </c>
      <c r="QQ97" s="16">
        <v>0</v>
      </c>
      <c r="QR97" s="42">
        <v>0</v>
      </c>
      <c r="QS97" s="18">
        <v>0</v>
      </c>
      <c r="QT97" s="16">
        <v>14</v>
      </c>
      <c r="QU97" s="42">
        <v>148</v>
      </c>
      <c r="QV97" s="18">
        <f t="shared" ref="QV97:QV108" si="1033">QU97/QT97*1000</f>
        <v>10571.428571428571</v>
      </c>
      <c r="QW97" s="16">
        <v>1100</v>
      </c>
      <c r="QX97" s="42">
        <v>1954</v>
      </c>
      <c r="QY97" s="18">
        <f t="shared" ref="QY97:QY108" si="1034">QX97/QW97*1000</f>
        <v>1776.3636363636363</v>
      </c>
      <c r="QZ97" s="12">
        <f t="shared" si="715"/>
        <v>115803</v>
      </c>
      <c r="RA97" s="9">
        <f t="shared" si="716"/>
        <v>212337</v>
      </c>
    </row>
    <row r="98" spans="1:469" x14ac:dyDescent="0.3">
      <c r="A98" s="98">
        <v>2011</v>
      </c>
      <c r="B98" s="94" t="s">
        <v>3</v>
      </c>
      <c r="C98" s="12">
        <v>0</v>
      </c>
      <c r="D98" s="4">
        <v>0</v>
      </c>
      <c r="E98" s="9">
        <f t="shared" si="1008"/>
        <v>0</v>
      </c>
      <c r="F98" s="12">
        <v>0</v>
      </c>
      <c r="G98" s="4">
        <v>0</v>
      </c>
      <c r="H98" s="9">
        <v>0</v>
      </c>
      <c r="I98" s="12">
        <v>0</v>
      </c>
      <c r="J98" s="4">
        <v>0</v>
      </c>
      <c r="K98" s="9">
        <v>0</v>
      </c>
      <c r="L98" s="12"/>
      <c r="M98" s="4"/>
      <c r="N98" s="9"/>
      <c r="O98" s="12">
        <v>0</v>
      </c>
      <c r="P98" s="4">
        <v>0</v>
      </c>
      <c r="Q98" s="9">
        <v>0</v>
      </c>
      <c r="R98" s="12">
        <v>0</v>
      </c>
      <c r="S98" s="4">
        <v>0</v>
      </c>
      <c r="T98" s="9">
        <v>0</v>
      </c>
      <c r="U98" s="12"/>
      <c r="V98" s="4"/>
      <c r="W98" s="9"/>
      <c r="X98" s="12">
        <v>0</v>
      </c>
      <c r="Y98" s="4">
        <v>0</v>
      </c>
      <c r="Z98" s="9">
        <v>0</v>
      </c>
      <c r="AA98" s="12">
        <v>0</v>
      </c>
      <c r="AB98" s="4">
        <v>0</v>
      </c>
      <c r="AC98" s="9">
        <v>0</v>
      </c>
      <c r="AD98" s="12">
        <v>8</v>
      </c>
      <c r="AE98" s="4">
        <v>27</v>
      </c>
      <c r="AF98" s="9">
        <f t="shared" ref="AF98:AF107" si="1035">AE98/AD98*1000</f>
        <v>3375</v>
      </c>
      <c r="AG98" s="12">
        <v>0</v>
      </c>
      <c r="AH98" s="4">
        <v>0</v>
      </c>
      <c r="AI98" s="9">
        <v>0</v>
      </c>
      <c r="AJ98" s="12">
        <v>0</v>
      </c>
      <c r="AK98" s="4">
        <v>0</v>
      </c>
      <c r="AL98" s="9">
        <v>0</v>
      </c>
      <c r="AM98" s="12">
        <v>0</v>
      </c>
      <c r="AN98" s="4">
        <v>0</v>
      </c>
      <c r="AO98" s="9">
        <v>0</v>
      </c>
      <c r="AP98" s="12">
        <v>0</v>
      </c>
      <c r="AQ98" s="4">
        <v>0</v>
      </c>
      <c r="AR98" s="9">
        <f t="shared" si="1009"/>
        <v>0</v>
      </c>
      <c r="AS98" s="12">
        <v>0</v>
      </c>
      <c r="AT98" s="4">
        <v>0</v>
      </c>
      <c r="AU98" s="9">
        <f t="shared" si="1010"/>
        <v>0</v>
      </c>
      <c r="AV98" s="12">
        <v>0</v>
      </c>
      <c r="AW98" s="4">
        <v>0</v>
      </c>
      <c r="AX98" s="9">
        <v>0</v>
      </c>
      <c r="AY98" s="12">
        <v>0</v>
      </c>
      <c r="AZ98" s="4">
        <v>0</v>
      </c>
      <c r="BA98" s="9">
        <v>0</v>
      </c>
      <c r="BB98" s="12"/>
      <c r="BC98" s="4"/>
      <c r="BD98" s="9"/>
      <c r="BE98" s="12">
        <v>0</v>
      </c>
      <c r="BF98" s="4">
        <v>0</v>
      </c>
      <c r="BG98" s="9">
        <v>0</v>
      </c>
      <c r="BH98" s="12"/>
      <c r="BI98" s="4"/>
      <c r="BJ98" s="9"/>
      <c r="BK98" s="12">
        <v>0</v>
      </c>
      <c r="BL98" s="4">
        <v>0</v>
      </c>
      <c r="BM98" s="9">
        <v>0</v>
      </c>
      <c r="BN98" s="12">
        <v>0</v>
      </c>
      <c r="BO98" s="4">
        <v>0</v>
      </c>
      <c r="BP98" s="9">
        <v>0</v>
      </c>
      <c r="BQ98" s="12">
        <v>0</v>
      </c>
      <c r="BR98" s="4">
        <v>0</v>
      </c>
      <c r="BS98" s="9">
        <v>0</v>
      </c>
      <c r="BT98" s="12">
        <v>0</v>
      </c>
      <c r="BU98" s="4">
        <v>0</v>
      </c>
      <c r="BV98" s="9">
        <v>0</v>
      </c>
      <c r="BW98" s="12">
        <v>0</v>
      </c>
      <c r="BX98" s="4">
        <v>0</v>
      </c>
      <c r="BY98" s="9">
        <v>0</v>
      </c>
      <c r="BZ98" s="12">
        <v>0</v>
      </c>
      <c r="CA98" s="4">
        <v>0</v>
      </c>
      <c r="CB98" s="9">
        <v>0</v>
      </c>
      <c r="CC98" s="12">
        <v>0</v>
      </c>
      <c r="CD98" s="4">
        <v>0</v>
      </c>
      <c r="CE98" s="9">
        <v>0</v>
      </c>
      <c r="CF98" s="12">
        <v>0</v>
      </c>
      <c r="CG98" s="4">
        <v>0</v>
      </c>
      <c r="CH98" s="9">
        <v>0</v>
      </c>
      <c r="CI98" s="12">
        <v>0</v>
      </c>
      <c r="CJ98" s="4">
        <v>0</v>
      </c>
      <c r="CK98" s="9">
        <f t="shared" si="1011"/>
        <v>0</v>
      </c>
      <c r="CL98" s="12">
        <v>0</v>
      </c>
      <c r="CM98" s="4">
        <v>0</v>
      </c>
      <c r="CN98" s="9">
        <v>0</v>
      </c>
      <c r="CO98" s="12">
        <v>0</v>
      </c>
      <c r="CP98" s="4">
        <v>0</v>
      </c>
      <c r="CQ98" s="9">
        <v>0</v>
      </c>
      <c r="CR98" s="12">
        <v>0</v>
      </c>
      <c r="CS98" s="4">
        <v>0</v>
      </c>
      <c r="CT98" s="9">
        <v>0</v>
      </c>
      <c r="CU98" s="12">
        <v>0</v>
      </c>
      <c r="CV98" s="4">
        <v>0</v>
      </c>
      <c r="CW98" s="9">
        <v>0</v>
      </c>
      <c r="CX98" s="12">
        <v>0</v>
      </c>
      <c r="CY98" s="4">
        <v>0</v>
      </c>
      <c r="CZ98" s="9">
        <v>0</v>
      </c>
      <c r="DA98" s="12">
        <v>0</v>
      </c>
      <c r="DB98" s="4">
        <v>0</v>
      </c>
      <c r="DC98" s="9">
        <v>0</v>
      </c>
      <c r="DD98" s="12">
        <v>0</v>
      </c>
      <c r="DE98" s="4">
        <v>0</v>
      </c>
      <c r="DF98" s="9">
        <f t="shared" si="1012"/>
        <v>0</v>
      </c>
      <c r="DG98" s="12">
        <v>0</v>
      </c>
      <c r="DH98" s="4">
        <v>0</v>
      </c>
      <c r="DI98" s="9">
        <v>0</v>
      </c>
      <c r="DJ98" s="12">
        <v>0</v>
      </c>
      <c r="DK98" s="4">
        <v>0</v>
      </c>
      <c r="DL98" s="9">
        <v>0</v>
      </c>
      <c r="DM98" s="12">
        <v>0</v>
      </c>
      <c r="DN98" s="4">
        <v>0</v>
      </c>
      <c r="DO98" s="9">
        <f t="shared" si="1013"/>
        <v>0</v>
      </c>
      <c r="DP98" s="12">
        <v>0</v>
      </c>
      <c r="DQ98" s="4">
        <v>0</v>
      </c>
      <c r="DR98" s="9">
        <v>0</v>
      </c>
      <c r="DS98" s="12">
        <v>0</v>
      </c>
      <c r="DT98" s="4">
        <v>0</v>
      </c>
      <c r="DU98" s="9">
        <v>0</v>
      </c>
      <c r="DV98" s="12">
        <v>0</v>
      </c>
      <c r="DW98" s="4">
        <v>0</v>
      </c>
      <c r="DX98" s="9">
        <v>0</v>
      </c>
      <c r="DY98" s="12">
        <v>0</v>
      </c>
      <c r="DZ98" s="4">
        <v>0</v>
      </c>
      <c r="EA98" s="9">
        <v>0</v>
      </c>
      <c r="EB98" s="12"/>
      <c r="EC98" s="4"/>
      <c r="ED98" s="9"/>
      <c r="EE98" s="12">
        <v>0</v>
      </c>
      <c r="EF98" s="4">
        <v>0</v>
      </c>
      <c r="EG98" s="9">
        <v>0</v>
      </c>
      <c r="EH98" s="12">
        <v>0</v>
      </c>
      <c r="EI98" s="4">
        <v>0</v>
      </c>
      <c r="EJ98" s="9">
        <v>0</v>
      </c>
      <c r="EK98" s="12">
        <v>0</v>
      </c>
      <c r="EL98" s="4">
        <v>0</v>
      </c>
      <c r="EM98" s="9">
        <v>0</v>
      </c>
      <c r="EN98" s="12">
        <v>0</v>
      </c>
      <c r="EO98" s="4">
        <v>0</v>
      </c>
      <c r="EP98" s="9">
        <v>0</v>
      </c>
      <c r="EQ98" s="12">
        <v>0</v>
      </c>
      <c r="ER98" s="4">
        <v>0</v>
      </c>
      <c r="ES98" s="9">
        <v>0</v>
      </c>
      <c r="ET98" s="12">
        <v>0</v>
      </c>
      <c r="EU98" s="4">
        <v>0</v>
      </c>
      <c r="EV98" s="9">
        <v>0</v>
      </c>
      <c r="EW98" s="12">
        <v>0</v>
      </c>
      <c r="EX98" s="4">
        <v>0</v>
      </c>
      <c r="EY98" s="9">
        <v>0</v>
      </c>
      <c r="EZ98" s="12">
        <v>0</v>
      </c>
      <c r="FA98" s="4">
        <v>0</v>
      </c>
      <c r="FB98" s="9">
        <v>0</v>
      </c>
      <c r="FC98" s="12">
        <v>0</v>
      </c>
      <c r="FD98" s="4">
        <v>0</v>
      </c>
      <c r="FE98" s="9">
        <v>0</v>
      </c>
      <c r="FF98" s="12">
        <v>0</v>
      </c>
      <c r="FG98" s="4">
        <v>1</v>
      </c>
      <c r="FH98" s="9">
        <v>0</v>
      </c>
      <c r="FI98" s="12">
        <v>0</v>
      </c>
      <c r="FJ98" s="4">
        <v>0</v>
      </c>
      <c r="FK98" s="9">
        <v>0</v>
      </c>
      <c r="FL98" s="12">
        <v>0</v>
      </c>
      <c r="FM98" s="4">
        <v>0</v>
      </c>
      <c r="FN98" s="9">
        <v>0</v>
      </c>
      <c r="FO98" s="12">
        <v>0</v>
      </c>
      <c r="FP98" s="4">
        <v>0</v>
      </c>
      <c r="FQ98" s="9">
        <v>0</v>
      </c>
      <c r="FR98" s="12">
        <v>0</v>
      </c>
      <c r="FS98" s="4">
        <v>0</v>
      </c>
      <c r="FT98" s="9">
        <v>0</v>
      </c>
      <c r="FU98" s="12">
        <v>0</v>
      </c>
      <c r="FV98" s="4">
        <v>0</v>
      </c>
      <c r="FW98" s="9">
        <f t="shared" si="1014"/>
        <v>0</v>
      </c>
      <c r="FX98" s="12">
        <v>0</v>
      </c>
      <c r="FY98" s="4">
        <v>0</v>
      </c>
      <c r="FZ98" s="9">
        <v>0</v>
      </c>
      <c r="GA98" s="12">
        <v>0</v>
      </c>
      <c r="GB98" s="4">
        <v>0</v>
      </c>
      <c r="GC98" s="9">
        <f t="shared" si="1015"/>
        <v>0</v>
      </c>
      <c r="GD98" s="12">
        <v>0</v>
      </c>
      <c r="GE98" s="4">
        <v>0</v>
      </c>
      <c r="GF98" s="9">
        <v>0</v>
      </c>
      <c r="GG98" s="12">
        <v>0</v>
      </c>
      <c r="GH98" s="4">
        <v>0</v>
      </c>
      <c r="GI98" s="9">
        <v>0</v>
      </c>
      <c r="GJ98" s="12">
        <v>0</v>
      </c>
      <c r="GK98" s="4">
        <v>0</v>
      </c>
      <c r="GL98" s="9">
        <v>0</v>
      </c>
      <c r="GM98" s="12">
        <v>0</v>
      </c>
      <c r="GN98" s="4">
        <v>0</v>
      </c>
      <c r="GO98" s="9">
        <v>0</v>
      </c>
      <c r="GP98" s="12">
        <v>0</v>
      </c>
      <c r="GQ98" s="4">
        <v>0</v>
      </c>
      <c r="GR98" s="9">
        <v>0</v>
      </c>
      <c r="GS98" s="12">
        <v>0</v>
      </c>
      <c r="GT98" s="4">
        <v>0</v>
      </c>
      <c r="GU98" s="9">
        <v>0</v>
      </c>
      <c r="GV98" s="12">
        <v>0</v>
      </c>
      <c r="GW98" s="4">
        <v>0</v>
      </c>
      <c r="GX98" s="9">
        <v>0</v>
      </c>
      <c r="GY98" s="12">
        <v>33600</v>
      </c>
      <c r="GZ98" s="4">
        <v>60328</v>
      </c>
      <c r="HA98" s="9">
        <f t="shared" ref="HA98:HA105" si="1036">GZ98/GY98*1000</f>
        <v>1795.4761904761904</v>
      </c>
      <c r="HB98" s="12">
        <v>0</v>
      </c>
      <c r="HC98" s="4">
        <v>0</v>
      </c>
      <c r="HD98" s="9">
        <v>0</v>
      </c>
      <c r="HE98" s="12">
        <v>0</v>
      </c>
      <c r="HF98" s="4">
        <v>0</v>
      </c>
      <c r="HG98" s="9">
        <v>0</v>
      </c>
      <c r="HH98" s="12">
        <v>0</v>
      </c>
      <c r="HI98" s="4">
        <v>0</v>
      </c>
      <c r="HJ98" s="9">
        <v>0</v>
      </c>
      <c r="HK98" s="12">
        <v>0</v>
      </c>
      <c r="HL98" s="4">
        <v>0</v>
      </c>
      <c r="HM98" s="9">
        <v>0</v>
      </c>
      <c r="HN98" s="12">
        <v>148183</v>
      </c>
      <c r="HO98" s="4">
        <v>276566</v>
      </c>
      <c r="HP98" s="9">
        <f t="shared" si="1016"/>
        <v>1866.3814337677061</v>
      </c>
      <c r="HQ98" s="12">
        <v>0</v>
      </c>
      <c r="HR98" s="4">
        <v>0</v>
      </c>
      <c r="HS98" s="9">
        <v>0</v>
      </c>
      <c r="HT98" s="12">
        <v>0</v>
      </c>
      <c r="HU98" s="4">
        <v>0</v>
      </c>
      <c r="HV98" s="9">
        <v>0</v>
      </c>
      <c r="HW98" s="16">
        <v>0</v>
      </c>
      <c r="HX98" s="42">
        <v>0</v>
      </c>
      <c r="HY98" s="18">
        <v>0</v>
      </c>
      <c r="HZ98" s="16">
        <v>0</v>
      </c>
      <c r="IA98" s="42">
        <v>0</v>
      </c>
      <c r="IB98" s="18">
        <v>0</v>
      </c>
      <c r="IC98" s="12">
        <v>0</v>
      </c>
      <c r="ID98" s="4">
        <v>0</v>
      </c>
      <c r="IE98" s="9">
        <v>0</v>
      </c>
      <c r="IF98" s="12">
        <v>0</v>
      </c>
      <c r="IG98" s="4">
        <v>0</v>
      </c>
      <c r="IH98" s="9">
        <v>0</v>
      </c>
      <c r="II98" s="12"/>
      <c r="IJ98" s="4"/>
      <c r="IK98" s="9"/>
      <c r="IL98" s="12">
        <v>0</v>
      </c>
      <c r="IM98" s="4">
        <v>0</v>
      </c>
      <c r="IN98" s="9">
        <f t="shared" si="1017"/>
        <v>0</v>
      </c>
      <c r="IO98" s="12">
        <v>0</v>
      </c>
      <c r="IP98" s="4">
        <v>0</v>
      </c>
      <c r="IQ98" s="9">
        <f t="shared" si="1018"/>
        <v>0</v>
      </c>
      <c r="IR98" s="12">
        <v>0</v>
      </c>
      <c r="IS98" s="4">
        <v>0</v>
      </c>
      <c r="IT98" s="9">
        <f t="shared" si="1019"/>
        <v>0</v>
      </c>
      <c r="IU98" s="12">
        <v>1611</v>
      </c>
      <c r="IV98" s="4">
        <v>3864</v>
      </c>
      <c r="IW98" s="9">
        <f t="shared" si="1020"/>
        <v>2398.510242085661</v>
      </c>
      <c r="IX98" s="12">
        <v>33</v>
      </c>
      <c r="IY98" s="4">
        <v>82</v>
      </c>
      <c r="IZ98" s="9">
        <f t="shared" si="1021"/>
        <v>2484.848484848485</v>
      </c>
      <c r="JA98" s="12">
        <v>0</v>
      </c>
      <c r="JB98" s="4">
        <v>0</v>
      </c>
      <c r="JC98" s="9">
        <v>0</v>
      </c>
      <c r="JD98" s="12"/>
      <c r="JE98" s="4"/>
      <c r="JF98" s="9"/>
      <c r="JG98" s="12">
        <v>0</v>
      </c>
      <c r="JH98" s="4">
        <v>0</v>
      </c>
      <c r="JI98" s="9">
        <v>0</v>
      </c>
      <c r="JJ98" s="12">
        <v>0</v>
      </c>
      <c r="JK98" s="4">
        <v>0</v>
      </c>
      <c r="JL98" s="9">
        <f t="shared" si="1022"/>
        <v>0</v>
      </c>
      <c r="JM98" s="12"/>
      <c r="JN98" s="4"/>
      <c r="JO98" s="9"/>
      <c r="JP98" s="12">
        <v>0</v>
      </c>
      <c r="JQ98" s="4">
        <v>0</v>
      </c>
      <c r="JR98" s="9">
        <v>0</v>
      </c>
      <c r="JS98" s="12">
        <v>0</v>
      </c>
      <c r="JT98" s="4">
        <v>0</v>
      </c>
      <c r="JU98" s="9">
        <v>0</v>
      </c>
      <c r="JV98" s="12">
        <v>0</v>
      </c>
      <c r="JW98" s="4">
        <v>0</v>
      </c>
      <c r="JX98" s="9">
        <v>0</v>
      </c>
      <c r="JY98" s="12">
        <v>0</v>
      </c>
      <c r="JZ98" s="4">
        <v>0</v>
      </c>
      <c r="KA98" s="9">
        <v>0</v>
      </c>
      <c r="KB98" s="12">
        <v>0</v>
      </c>
      <c r="KC98" s="4">
        <v>0</v>
      </c>
      <c r="KD98" s="9">
        <v>0</v>
      </c>
      <c r="KE98" s="12">
        <v>6662</v>
      </c>
      <c r="KF98" s="4">
        <v>8984</v>
      </c>
      <c r="KG98" s="9">
        <f t="shared" si="1023"/>
        <v>1348.5439807865507</v>
      </c>
      <c r="KH98" s="12">
        <v>27</v>
      </c>
      <c r="KI98" s="4">
        <v>37</v>
      </c>
      <c r="KJ98" s="9">
        <f t="shared" ref="KJ98" si="1037">KI98/KH98*1000</f>
        <v>1370.3703703703704</v>
      </c>
      <c r="KK98" s="12">
        <v>0</v>
      </c>
      <c r="KL98" s="4">
        <v>0</v>
      </c>
      <c r="KM98" s="9">
        <v>0</v>
      </c>
      <c r="KN98" s="12">
        <v>0</v>
      </c>
      <c r="KO98" s="4">
        <v>0</v>
      </c>
      <c r="KP98" s="9">
        <v>0</v>
      </c>
      <c r="KQ98" s="12">
        <v>0</v>
      </c>
      <c r="KR98" s="4">
        <v>0</v>
      </c>
      <c r="KS98" s="9">
        <v>0</v>
      </c>
      <c r="KT98" s="12">
        <v>0</v>
      </c>
      <c r="KU98" s="4">
        <v>0</v>
      </c>
      <c r="KV98" s="9">
        <v>0</v>
      </c>
      <c r="KW98" s="12">
        <v>20</v>
      </c>
      <c r="KX98" s="4">
        <v>108</v>
      </c>
      <c r="KY98" s="9">
        <f t="shared" ref="KY98" si="1038">KX98/KW98*1000</f>
        <v>5400</v>
      </c>
      <c r="KZ98" s="12">
        <v>0</v>
      </c>
      <c r="LA98" s="4">
        <v>0</v>
      </c>
      <c r="LB98" s="9">
        <v>0</v>
      </c>
      <c r="LC98" s="12">
        <v>0</v>
      </c>
      <c r="LD98" s="4">
        <v>0</v>
      </c>
      <c r="LE98" s="9">
        <v>0</v>
      </c>
      <c r="LF98" s="12">
        <v>0</v>
      </c>
      <c r="LG98" s="4">
        <v>0</v>
      </c>
      <c r="LH98" s="9">
        <f t="shared" si="1024"/>
        <v>0</v>
      </c>
      <c r="LI98" s="12">
        <v>0</v>
      </c>
      <c r="LJ98" s="4">
        <v>0</v>
      </c>
      <c r="LK98" s="9">
        <v>0</v>
      </c>
      <c r="LL98" s="12">
        <v>0</v>
      </c>
      <c r="LM98" s="4">
        <v>0</v>
      </c>
      <c r="LN98" s="9">
        <v>0</v>
      </c>
      <c r="LO98" s="12">
        <v>0</v>
      </c>
      <c r="LP98" s="4">
        <v>0</v>
      </c>
      <c r="LQ98" s="9">
        <f t="shared" si="1025"/>
        <v>0</v>
      </c>
      <c r="LR98" s="12">
        <v>0</v>
      </c>
      <c r="LS98" s="4">
        <v>0</v>
      </c>
      <c r="LT98" s="9">
        <v>0</v>
      </c>
      <c r="LU98" s="12">
        <v>0</v>
      </c>
      <c r="LV98" s="4">
        <v>0</v>
      </c>
      <c r="LW98" s="9">
        <v>0</v>
      </c>
      <c r="LX98" s="12">
        <v>0</v>
      </c>
      <c r="LY98" s="4">
        <v>0</v>
      </c>
      <c r="LZ98" s="9">
        <v>0</v>
      </c>
      <c r="MA98" s="12">
        <v>0</v>
      </c>
      <c r="MB98" s="4">
        <v>0</v>
      </c>
      <c r="MC98" s="9">
        <f t="shared" si="1026"/>
        <v>0</v>
      </c>
      <c r="MD98" s="12">
        <v>0</v>
      </c>
      <c r="ME98" s="4">
        <v>0</v>
      </c>
      <c r="MF98" s="9">
        <v>0</v>
      </c>
      <c r="MG98" s="12">
        <v>0</v>
      </c>
      <c r="MH98" s="4">
        <v>0</v>
      </c>
      <c r="MI98" s="9">
        <v>0</v>
      </c>
      <c r="MJ98" s="12">
        <v>2</v>
      </c>
      <c r="MK98" s="4">
        <v>4</v>
      </c>
      <c r="ML98" s="9">
        <f t="shared" ref="ML98:ML108" si="1039">MK98/MJ98*1000</f>
        <v>2000</v>
      </c>
      <c r="MM98" s="12">
        <v>0</v>
      </c>
      <c r="MN98" s="4">
        <v>0</v>
      </c>
      <c r="MO98" s="9">
        <v>0</v>
      </c>
      <c r="MP98" s="12">
        <v>0</v>
      </c>
      <c r="MQ98" s="4">
        <v>0</v>
      </c>
      <c r="MR98" s="9">
        <v>0</v>
      </c>
      <c r="MS98" s="12">
        <v>0</v>
      </c>
      <c r="MT98" s="4">
        <v>0</v>
      </c>
      <c r="MU98" s="9">
        <v>0</v>
      </c>
      <c r="MV98" s="12">
        <v>0</v>
      </c>
      <c r="MW98" s="4">
        <v>0</v>
      </c>
      <c r="MX98" s="9">
        <v>0</v>
      </c>
      <c r="MY98" s="12">
        <v>1054</v>
      </c>
      <c r="MZ98" s="4">
        <v>3698</v>
      </c>
      <c r="NA98" s="9">
        <f t="shared" ref="NA98:NA108" si="1040">MZ98/MY98*1000</f>
        <v>3508.53889943074</v>
      </c>
      <c r="NB98" s="12">
        <v>0</v>
      </c>
      <c r="NC98" s="4">
        <v>0</v>
      </c>
      <c r="ND98" s="9">
        <v>0</v>
      </c>
      <c r="NE98" s="12">
        <v>0</v>
      </c>
      <c r="NF98" s="4">
        <v>0</v>
      </c>
      <c r="NG98" s="9">
        <v>0</v>
      </c>
      <c r="NH98" s="12">
        <v>0</v>
      </c>
      <c r="NI98" s="4">
        <v>0</v>
      </c>
      <c r="NJ98" s="9">
        <v>0</v>
      </c>
      <c r="NK98" s="12"/>
      <c r="NL98" s="4"/>
      <c r="NM98" s="9"/>
      <c r="NN98" s="12"/>
      <c r="NO98" s="4"/>
      <c r="NP98" s="9"/>
      <c r="NQ98" s="12">
        <v>0</v>
      </c>
      <c r="NR98" s="4">
        <v>0</v>
      </c>
      <c r="NS98" s="9">
        <v>0</v>
      </c>
      <c r="NT98" s="12"/>
      <c r="NU98" s="221"/>
      <c r="NV98" s="9"/>
      <c r="NW98" s="12">
        <v>0</v>
      </c>
      <c r="NX98" s="4">
        <v>0</v>
      </c>
      <c r="NY98" s="9">
        <v>0</v>
      </c>
      <c r="NZ98" s="12">
        <v>0</v>
      </c>
      <c r="OA98" s="4">
        <v>0</v>
      </c>
      <c r="OB98" s="9">
        <v>0</v>
      </c>
      <c r="OC98" s="12">
        <v>0</v>
      </c>
      <c r="OD98" s="4">
        <v>0</v>
      </c>
      <c r="OE98" s="9">
        <v>0</v>
      </c>
      <c r="OF98" s="12">
        <v>0</v>
      </c>
      <c r="OG98" s="4">
        <v>0</v>
      </c>
      <c r="OH98" s="9">
        <v>0</v>
      </c>
      <c r="OI98" s="12">
        <v>0</v>
      </c>
      <c r="OJ98" s="4">
        <v>0</v>
      </c>
      <c r="OK98" s="9">
        <v>0</v>
      </c>
      <c r="OL98" s="12">
        <v>0</v>
      </c>
      <c r="OM98" s="4">
        <v>0</v>
      </c>
      <c r="ON98" s="9">
        <v>0</v>
      </c>
      <c r="OO98" s="12">
        <v>0</v>
      </c>
      <c r="OP98" s="4">
        <v>0</v>
      </c>
      <c r="OQ98" s="9">
        <v>0</v>
      </c>
      <c r="OR98" s="12">
        <v>0</v>
      </c>
      <c r="OS98" s="4">
        <v>0</v>
      </c>
      <c r="OT98" s="9">
        <v>0</v>
      </c>
      <c r="OU98" s="12">
        <v>0</v>
      </c>
      <c r="OV98" s="4">
        <v>0</v>
      </c>
      <c r="OW98" s="9">
        <v>0</v>
      </c>
      <c r="OX98" s="12">
        <v>0</v>
      </c>
      <c r="OY98" s="4">
        <v>1</v>
      </c>
      <c r="OZ98" s="9">
        <v>0</v>
      </c>
      <c r="PA98" s="12">
        <v>194</v>
      </c>
      <c r="PB98" s="4">
        <v>905</v>
      </c>
      <c r="PC98" s="9">
        <f t="shared" si="1029"/>
        <v>4664.9484536082473</v>
      </c>
      <c r="PD98" s="12">
        <v>0</v>
      </c>
      <c r="PE98" s="4">
        <v>0</v>
      </c>
      <c r="PF98" s="9">
        <v>0</v>
      </c>
      <c r="PG98" s="12">
        <v>0</v>
      </c>
      <c r="PH98" s="4">
        <v>0</v>
      </c>
      <c r="PI98" s="9">
        <v>0</v>
      </c>
      <c r="PJ98" s="12">
        <v>0</v>
      </c>
      <c r="PK98" s="4">
        <v>0</v>
      </c>
      <c r="PL98" s="9">
        <f t="shared" si="1030"/>
        <v>0</v>
      </c>
      <c r="PM98" s="12">
        <v>0</v>
      </c>
      <c r="PN98" s="4">
        <v>0</v>
      </c>
      <c r="PO98" s="9">
        <f t="shared" si="1031"/>
        <v>0</v>
      </c>
      <c r="PP98" s="12">
        <v>0</v>
      </c>
      <c r="PQ98" s="4">
        <v>2</v>
      </c>
      <c r="PR98" s="9">
        <v>0</v>
      </c>
      <c r="PS98" s="12">
        <v>0</v>
      </c>
      <c r="PT98" s="4">
        <v>0</v>
      </c>
      <c r="PU98" s="9">
        <v>0</v>
      </c>
      <c r="PV98" s="12">
        <v>21</v>
      </c>
      <c r="PW98" s="4">
        <v>98</v>
      </c>
      <c r="PX98" s="9">
        <f t="shared" si="1032"/>
        <v>4666.666666666667</v>
      </c>
      <c r="PY98" s="12">
        <v>0</v>
      </c>
      <c r="PZ98" s="4">
        <v>0</v>
      </c>
      <c r="QA98" s="9">
        <v>0</v>
      </c>
      <c r="QB98" s="12">
        <v>0</v>
      </c>
      <c r="QC98" s="4">
        <v>0</v>
      </c>
      <c r="QD98" s="9">
        <v>0</v>
      </c>
      <c r="QE98" s="12">
        <v>0</v>
      </c>
      <c r="QF98" s="4">
        <v>0</v>
      </c>
      <c r="QG98" s="9">
        <v>0</v>
      </c>
      <c r="QH98" s="12">
        <v>0</v>
      </c>
      <c r="QI98" s="4">
        <v>0</v>
      </c>
      <c r="QJ98" s="9">
        <v>0</v>
      </c>
      <c r="QK98" s="12">
        <v>0</v>
      </c>
      <c r="QL98" s="4">
        <v>0</v>
      </c>
      <c r="QM98" s="9">
        <v>0</v>
      </c>
      <c r="QN98" s="12">
        <v>0</v>
      </c>
      <c r="QO98" s="4">
        <v>0</v>
      </c>
      <c r="QP98" s="9">
        <v>0</v>
      </c>
      <c r="QQ98" s="12">
        <v>0</v>
      </c>
      <c r="QR98" s="4">
        <v>0</v>
      </c>
      <c r="QS98" s="9">
        <v>0</v>
      </c>
      <c r="QT98" s="12">
        <v>3</v>
      </c>
      <c r="QU98" s="4">
        <v>31</v>
      </c>
      <c r="QV98" s="9">
        <f t="shared" si="1033"/>
        <v>10333.333333333334</v>
      </c>
      <c r="QW98" s="12">
        <v>1346</v>
      </c>
      <c r="QX98" s="4">
        <v>4222</v>
      </c>
      <c r="QY98" s="9">
        <f t="shared" si="1034"/>
        <v>3136.7013372956908</v>
      </c>
      <c r="QZ98" s="12">
        <f t="shared" si="715"/>
        <v>192764</v>
      </c>
      <c r="RA98" s="9">
        <f t="shared" si="716"/>
        <v>358958</v>
      </c>
    </row>
    <row r="99" spans="1:469" x14ac:dyDescent="0.3">
      <c r="A99" s="98">
        <v>2011</v>
      </c>
      <c r="B99" s="94" t="s">
        <v>4</v>
      </c>
      <c r="C99" s="12">
        <v>0</v>
      </c>
      <c r="D99" s="4">
        <v>0</v>
      </c>
      <c r="E99" s="9">
        <f t="shared" si="1008"/>
        <v>0</v>
      </c>
      <c r="F99" s="12">
        <v>0</v>
      </c>
      <c r="G99" s="4">
        <v>0</v>
      </c>
      <c r="H99" s="9">
        <v>0</v>
      </c>
      <c r="I99" s="12">
        <v>0</v>
      </c>
      <c r="J99" s="4">
        <v>0</v>
      </c>
      <c r="K99" s="9">
        <v>0</v>
      </c>
      <c r="L99" s="12"/>
      <c r="M99" s="4"/>
      <c r="N99" s="9"/>
      <c r="O99" s="12">
        <v>0</v>
      </c>
      <c r="P99" s="4">
        <v>0</v>
      </c>
      <c r="Q99" s="9">
        <v>0</v>
      </c>
      <c r="R99" s="12">
        <v>33</v>
      </c>
      <c r="S99" s="4">
        <v>73</v>
      </c>
      <c r="T99" s="9">
        <f t="shared" ref="T99:T107" si="1041">S99/R99*1000</f>
        <v>2212.121212121212</v>
      </c>
      <c r="U99" s="12"/>
      <c r="V99" s="4"/>
      <c r="W99" s="9"/>
      <c r="X99" s="12">
        <v>0</v>
      </c>
      <c r="Y99" s="4">
        <v>0</v>
      </c>
      <c r="Z99" s="9">
        <v>0</v>
      </c>
      <c r="AA99" s="12">
        <v>0</v>
      </c>
      <c r="AB99" s="4">
        <v>0</v>
      </c>
      <c r="AC99" s="9">
        <v>0</v>
      </c>
      <c r="AD99" s="12">
        <v>0</v>
      </c>
      <c r="AE99" s="4">
        <v>0</v>
      </c>
      <c r="AF99" s="9">
        <v>0</v>
      </c>
      <c r="AG99" s="12">
        <v>0</v>
      </c>
      <c r="AH99" s="4">
        <v>0</v>
      </c>
      <c r="AI99" s="9">
        <v>0</v>
      </c>
      <c r="AJ99" s="12">
        <v>0</v>
      </c>
      <c r="AK99" s="4">
        <v>0</v>
      </c>
      <c r="AL99" s="9">
        <v>0</v>
      </c>
      <c r="AM99" s="12">
        <v>0</v>
      </c>
      <c r="AN99" s="4">
        <v>0</v>
      </c>
      <c r="AO99" s="9">
        <v>0</v>
      </c>
      <c r="AP99" s="12">
        <v>0</v>
      </c>
      <c r="AQ99" s="4">
        <v>0</v>
      </c>
      <c r="AR99" s="9">
        <f t="shared" si="1009"/>
        <v>0</v>
      </c>
      <c r="AS99" s="12">
        <v>0</v>
      </c>
      <c r="AT99" s="4">
        <v>0</v>
      </c>
      <c r="AU99" s="9">
        <f t="shared" si="1010"/>
        <v>0</v>
      </c>
      <c r="AV99" s="12">
        <v>0</v>
      </c>
      <c r="AW99" s="4">
        <v>0</v>
      </c>
      <c r="AX99" s="9">
        <v>0</v>
      </c>
      <c r="AY99" s="12">
        <v>0</v>
      </c>
      <c r="AZ99" s="4">
        <v>0</v>
      </c>
      <c r="BA99" s="9">
        <v>0</v>
      </c>
      <c r="BB99" s="12"/>
      <c r="BC99" s="4"/>
      <c r="BD99" s="9"/>
      <c r="BE99" s="12">
        <v>0</v>
      </c>
      <c r="BF99" s="4">
        <v>0</v>
      </c>
      <c r="BG99" s="9">
        <v>0</v>
      </c>
      <c r="BH99" s="12"/>
      <c r="BI99" s="4"/>
      <c r="BJ99" s="9"/>
      <c r="BK99" s="12">
        <v>0</v>
      </c>
      <c r="BL99" s="4">
        <v>0</v>
      </c>
      <c r="BM99" s="9">
        <v>0</v>
      </c>
      <c r="BN99" s="12">
        <v>0</v>
      </c>
      <c r="BO99" s="4">
        <v>0</v>
      </c>
      <c r="BP99" s="9">
        <v>0</v>
      </c>
      <c r="BQ99" s="12">
        <v>0</v>
      </c>
      <c r="BR99" s="4">
        <v>0</v>
      </c>
      <c r="BS99" s="9">
        <v>0</v>
      </c>
      <c r="BT99" s="12">
        <v>0</v>
      </c>
      <c r="BU99" s="4">
        <v>0</v>
      </c>
      <c r="BV99" s="9">
        <v>0</v>
      </c>
      <c r="BW99" s="12">
        <v>0</v>
      </c>
      <c r="BX99" s="4">
        <v>0</v>
      </c>
      <c r="BY99" s="9">
        <v>0</v>
      </c>
      <c r="BZ99" s="12">
        <v>0</v>
      </c>
      <c r="CA99" s="4">
        <v>0</v>
      </c>
      <c r="CB99" s="9">
        <v>0</v>
      </c>
      <c r="CC99" s="12">
        <v>0</v>
      </c>
      <c r="CD99" s="4">
        <v>0</v>
      </c>
      <c r="CE99" s="9">
        <v>0</v>
      </c>
      <c r="CF99" s="12">
        <v>0</v>
      </c>
      <c r="CG99" s="4">
        <v>0</v>
      </c>
      <c r="CH99" s="9">
        <v>0</v>
      </c>
      <c r="CI99" s="12">
        <v>0</v>
      </c>
      <c r="CJ99" s="4">
        <v>0</v>
      </c>
      <c r="CK99" s="9">
        <f t="shared" si="1011"/>
        <v>0</v>
      </c>
      <c r="CL99" s="12">
        <v>1570</v>
      </c>
      <c r="CM99" s="4">
        <v>1974</v>
      </c>
      <c r="CN99" s="9">
        <f t="shared" ref="CN99" si="1042">CM99/CL99*1000</f>
        <v>1257.3248407643312</v>
      </c>
      <c r="CO99" s="12">
        <v>0</v>
      </c>
      <c r="CP99" s="4">
        <v>0</v>
      </c>
      <c r="CQ99" s="9">
        <v>0</v>
      </c>
      <c r="CR99" s="12">
        <v>0</v>
      </c>
      <c r="CS99" s="4">
        <v>0</v>
      </c>
      <c r="CT99" s="9">
        <v>0</v>
      </c>
      <c r="CU99" s="12">
        <v>0</v>
      </c>
      <c r="CV99" s="4">
        <v>0</v>
      </c>
      <c r="CW99" s="9">
        <v>0</v>
      </c>
      <c r="CX99" s="12">
        <v>40</v>
      </c>
      <c r="CY99" s="4">
        <v>154</v>
      </c>
      <c r="CZ99" s="9">
        <f t="shared" ref="CZ99:CZ108" si="1043">CY99/CX99*1000</f>
        <v>3850</v>
      </c>
      <c r="DA99" s="12">
        <v>0</v>
      </c>
      <c r="DB99" s="4">
        <v>0</v>
      </c>
      <c r="DC99" s="9">
        <v>0</v>
      </c>
      <c r="DD99" s="12">
        <v>0</v>
      </c>
      <c r="DE99" s="4">
        <v>0</v>
      </c>
      <c r="DF99" s="9">
        <f t="shared" si="1012"/>
        <v>0</v>
      </c>
      <c r="DG99" s="12">
        <v>0</v>
      </c>
      <c r="DH99" s="4">
        <v>0</v>
      </c>
      <c r="DI99" s="9">
        <v>0</v>
      </c>
      <c r="DJ99" s="12">
        <v>0</v>
      </c>
      <c r="DK99" s="4">
        <v>0</v>
      </c>
      <c r="DL99" s="9">
        <v>0</v>
      </c>
      <c r="DM99" s="12">
        <v>0</v>
      </c>
      <c r="DN99" s="4">
        <v>0</v>
      </c>
      <c r="DO99" s="9">
        <f t="shared" si="1013"/>
        <v>0</v>
      </c>
      <c r="DP99" s="12">
        <v>0</v>
      </c>
      <c r="DQ99" s="4">
        <v>0</v>
      </c>
      <c r="DR99" s="9">
        <v>0</v>
      </c>
      <c r="DS99" s="12">
        <v>0</v>
      </c>
      <c r="DT99" s="4">
        <v>0</v>
      </c>
      <c r="DU99" s="9">
        <v>0</v>
      </c>
      <c r="DV99" s="12">
        <v>0</v>
      </c>
      <c r="DW99" s="4">
        <v>0</v>
      </c>
      <c r="DX99" s="9">
        <v>0</v>
      </c>
      <c r="DY99" s="12">
        <v>25</v>
      </c>
      <c r="DZ99" s="4">
        <v>111</v>
      </c>
      <c r="EA99" s="9">
        <f t="shared" ref="EA99" si="1044">DZ99/DY99*1000</f>
        <v>4440</v>
      </c>
      <c r="EB99" s="12"/>
      <c r="EC99" s="4"/>
      <c r="ED99" s="9"/>
      <c r="EE99" s="12">
        <v>0</v>
      </c>
      <c r="EF99" s="4">
        <v>0</v>
      </c>
      <c r="EG99" s="9">
        <v>0</v>
      </c>
      <c r="EH99" s="12">
        <v>0</v>
      </c>
      <c r="EI99" s="4">
        <v>0</v>
      </c>
      <c r="EJ99" s="9">
        <v>0</v>
      </c>
      <c r="EK99" s="12">
        <v>0</v>
      </c>
      <c r="EL99" s="4">
        <v>0</v>
      </c>
      <c r="EM99" s="9">
        <v>0</v>
      </c>
      <c r="EN99" s="12">
        <v>0</v>
      </c>
      <c r="EO99" s="4">
        <v>0</v>
      </c>
      <c r="EP99" s="9">
        <v>0</v>
      </c>
      <c r="EQ99" s="12">
        <v>0</v>
      </c>
      <c r="ER99" s="4">
        <v>0</v>
      </c>
      <c r="ES99" s="9">
        <v>0</v>
      </c>
      <c r="ET99" s="12">
        <v>0</v>
      </c>
      <c r="EU99" s="4">
        <v>0</v>
      </c>
      <c r="EV99" s="9">
        <v>0</v>
      </c>
      <c r="EW99" s="12">
        <v>0</v>
      </c>
      <c r="EX99" s="4">
        <v>0</v>
      </c>
      <c r="EY99" s="9">
        <v>0</v>
      </c>
      <c r="EZ99" s="12">
        <v>0</v>
      </c>
      <c r="FA99" s="4">
        <v>0</v>
      </c>
      <c r="FB99" s="9">
        <v>0</v>
      </c>
      <c r="FC99" s="12">
        <v>0</v>
      </c>
      <c r="FD99" s="4">
        <v>0</v>
      </c>
      <c r="FE99" s="9">
        <v>0</v>
      </c>
      <c r="FF99" s="12">
        <v>0</v>
      </c>
      <c r="FG99" s="4">
        <v>0</v>
      </c>
      <c r="FH99" s="9">
        <v>0</v>
      </c>
      <c r="FI99" s="12">
        <v>0</v>
      </c>
      <c r="FJ99" s="4">
        <v>0</v>
      </c>
      <c r="FK99" s="9">
        <v>0</v>
      </c>
      <c r="FL99" s="12">
        <v>0</v>
      </c>
      <c r="FM99" s="4">
        <v>0</v>
      </c>
      <c r="FN99" s="9">
        <v>0</v>
      </c>
      <c r="FO99" s="12">
        <v>0</v>
      </c>
      <c r="FP99" s="4">
        <v>0</v>
      </c>
      <c r="FQ99" s="9">
        <v>0</v>
      </c>
      <c r="FR99" s="12">
        <v>0</v>
      </c>
      <c r="FS99" s="4">
        <v>0</v>
      </c>
      <c r="FT99" s="9">
        <v>0</v>
      </c>
      <c r="FU99" s="12">
        <v>0</v>
      </c>
      <c r="FV99" s="4">
        <v>0</v>
      </c>
      <c r="FW99" s="9">
        <f t="shared" si="1014"/>
        <v>0</v>
      </c>
      <c r="FX99" s="12">
        <v>0</v>
      </c>
      <c r="FY99" s="4">
        <v>0</v>
      </c>
      <c r="FZ99" s="9">
        <v>0</v>
      </c>
      <c r="GA99" s="12">
        <v>0</v>
      </c>
      <c r="GB99" s="4">
        <v>0</v>
      </c>
      <c r="GC99" s="9">
        <f t="shared" si="1015"/>
        <v>0</v>
      </c>
      <c r="GD99" s="12">
        <v>0</v>
      </c>
      <c r="GE99" s="4">
        <v>0</v>
      </c>
      <c r="GF99" s="9">
        <v>0</v>
      </c>
      <c r="GG99" s="12">
        <v>0</v>
      </c>
      <c r="GH99" s="4">
        <v>0</v>
      </c>
      <c r="GI99" s="9">
        <v>0</v>
      </c>
      <c r="GJ99" s="12">
        <v>0</v>
      </c>
      <c r="GK99" s="4">
        <v>0</v>
      </c>
      <c r="GL99" s="9">
        <v>0</v>
      </c>
      <c r="GM99" s="12">
        <v>0</v>
      </c>
      <c r="GN99" s="4">
        <v>0</v>
      </c>
      <c r="GO99" s="9">
        <v>0</v>
      </c>
      <c r="GP99" s="12">
        <v>0</v>
      </c>
      <c r="GQ99" s="4">
        <v>0</v>
      </c>
      <c r="GR99" s="9">
        <v>0</v>
      </c>
      <c r="GS99" s="12">
        <v>0</v>
      </c>
      <c r="GT99" s="4">
        <v>2</v>
      </c>
      <c r="GU99" s="9">
        <v>0</v>
      </c>
      <c r="GV99" s="12">
        <v>0</v>
      </c>
      <c r="GW99" s="4">
        <v>2</v>
      </c>
      <c r="GX99" s="9">
        <v>0</v>
      </c>
      <c r="GY99" s="12">
        <v>36800</v>
      </c>
      <c r="GZ99" s="4">
        <v>61185</v>
      </c>
      <c r="HA99" s="9">
        <f t="shared" si="1036"/>
        <v>1662.6358695652175</v>
      </c>
      <c r="HB99" s="12">
        <v>0</v>
      </c>
      <c r="HC99" s="4">
        <v>0</v>
      </c>
      <c r="HD99" s="9">
        <v>0</v>
      </c>
      <c r="HE99" s="12">
        <v>0</v>
      </c>
      <c r="HF99" s="4">
        <v>2</v>
      </c>
      <c r="HG99" s="9">
        <v>0</v>
      </c>
      <c r="HH99" s="12">
        <v>0</v>
      </c>
      <c r="HI99" s="4">
        <v>0</v>
      </c>
      <c r="HJ99" s="9">
        <v>0</v>
      </c>
      <c r="HK99" s="12">
        <v>0</v>
      </c>
      <c r="HL99" s="4">
        <v>0</v>
      </c>
      <c r="HM99" s="9">
        <v>0</v>
      </c>
      <c r="HN99" s="12">
        <v>150560</v>
      </c>
      <c r="HO99" s="4">
        <v>287547</v>
      </c>
      <c r="HP99" s="9">
        <f t="shared" si="1016"/>
        <v>1909.8498937300742</v>
      </c>
      <c r="HQ99" s="12">
        <v>0</v>
      </c>
      <c r="HR99" s="4">
        <v>0</v>
      </c>
      <c r="HS99" s="9">
        <v>0</v>
      </c>
      <c r="HT99" s="12">
        <v>0</v>
      </c>
      <c r="HU99" s="4">
        <v>0</v>
      </c>
      <c r="HV99" s="9">
        <v>0</v>
      </c>
      <c r="HW99" s="12">
        <v>0</v>
      </c>
      <c r="HX99" s="4">
        <v>0</v>
      </c>
      <c r="HY99" s="9">
        <v>0</v>
      </c>
      <c r="HZ99" s="12">
        <v>0</v>
      </c>
      <c r="IA99" s="4">
        <v>0</v>
      </c>
      <c r="IB99" s="9">
        <v>0</v>
      </c>
      <c r="IC99" s="12">
        <v>0</v>
      </c>
      <c r="ID99" s="4">
        <v>0</v>
      </c>
      <c r="IE99" s="9">
        <v>0</v>
      </c>
      <c r="IF99" s="12">
        <v>0</v>
      </c>
      <c r="IG99" s="4">
        <v>0</v>
      </c>
      <c r="IH99" s="9">
        <v>0</v>
      </c>
      <c r="II99" s="12"/>
      <c r="IJ99" s="4"/>
      <c r="IK99" s="9"/>
      <c r="IL99" s="12">
        <v>0</v>
      </c>
      <c r="IM99" s="4">
        <v>0</v>
      </c>
      <c r="IN99" s="9">
        <f t="shared" si="1017"/>
        <v>0</v>
      </c>
      <c r="IO99" s="12">
        <v>0</v>
      </c>
      <c r="IP99" s="4">
        <v>0</v>
      </c>
      <c r="IQ99" s="9">
        <f t="shared" si="1018"/>
        <v>0</v>
      </c>
      <c r="IR99" s="12">
        <v>0</v>
      </c>
      <c r="IS99" s="4">
        <v>0</v>
      </c>
      <c r="IT99" s="9">
        <f t="shared" si="1019"/>
        <v>0</v>
      </c>
      <c r="IU99" s="12">
        <v>0</v>
      </c>
      <c r="IV99" s="4">
        <v>0</v>
      </c>
      <c r="IW99" s="9">
        <v>0</v>
      </c>
      <c r="IX99" s="12">
        <v>0</v>
      </c>
      <c r="IY99" s="4">
        <v>4</v>
      </c>
      <c r="IZ99" s="9">
        <v>0</v>
      </c>
      <c r="JA99" s="12">
        <v>0</v>
      </c>
      <c r="JB99" s="4">
        <v>0</v>
      </c>
      <c r="JC99" s="9">
        <v>0</v>
      </c>
      <c r="JD99" s="12"/>
      <c r="JE99" s="4"/>
      <c r="JF99" s="9"/>
      <c r="JG99" s="12">
        <v>0</v>
      </c>
      <c r="JH99" s="4">
        <v>0</v>
      </c>
      <c r="JI99" s="9">
        <v>0</v>
      </c>
      <c r="JJ99" s="12">
        <v>0</v>
      </c>
      <c r="JK99" s="4">
        <v>0</v>
      </c>
      <c r="JL99" s="9">
        <f t="shared" si="1022"/>
        <v>0</v>
      </c>
      <c r="JM99" s="12"/>
      <c r="JN99" s="4"/>
      <c r="JO99" s="9"/>
      <c r="JP99" s="12">
        <v>0</v>
      </c>
      <c r="JQ99" s="4">
        <v>0</v>
      </c>
      <c r="JR99" s="9">
        <v>0</v>
      </c>
      <c r="JS99" s="12">
        <v>0</v>
      </c>
      <c r="JT99" s="4">
        <v>0</v>
      </c>
      <c r="JU99" s="9">
        <v>0</v>
      </c>
      <c r="JV99" s="12">
        <v>0</v>
      </c>
      <c r="JW99" s="4">
        <v>0</v>
      </c>
      <c r="JX99" s="9">
        <v>0</v>
      </c>
      <c r="JY99" s="12">
        <v>28000</v>
      </c>
      <c r="JZ99" s="4">
        <v>70449</v>
      </c>
      <c r="KA99" s="9">
        <f t="shared" ref="KA99:KA108" si="1045">JZ99/JY99*1000</f>
        <v>2516.0357142857142</v>
      </c>
      <c r="KB99" s="12">
        <v>0</v>
      </c>
      <c r="KC99" s="4">
        <v>0</v>
      </c>
      <c r="KD99" s="9">
        <v>0</v>
      </c>
      <c r="KE99" s="12">
        <v>6314</v>
      </c>
      <c r="KF99" s="4">
        <v>11387</v>
      </c>
      <c r="KG99" s="9">
        <f t="shared" si="1023"/>
        <v>1803.4526449160594</v>
      </c>
      <c r="KH99" s="12">
        <v>0</v>
      </c>
      <c r="KI99" s="4">
        <v>0</v>
      </c>
      <c r="KJ99" s="9">
        <v>0</v>
      </c>
      <c r="KK99" s="12">
        <v>0</v>
      </c>
      <c r="KL99" s="4">
        <v>0</v>
      </c>
      <c r="KM99" s="9">
        <v>0</v>
      </c>
      <c r="KN99" s="12">
        <v>0</v>
      </c>
      <c r="KO99" s="4">
        <v>0</v>
      </c>
      <c r="KP99" s="9">
        <v>0</v>
      </c>
      <c r="KQ99" s="12">
        <v>0</v>
      </c>
      <c r="KR99" s="4">
        <v>0</v>
      </c>
      <c r="KS99" s="9">
        <v>0</v>
      </c>
      <c r="KT99" s="12">
        <v>0</v>
      </c>
      <c r="KU99" s="4">
        <v>0</v>
      </c>
      <c r="KV99" s="9">
        <v>0</v>
      </c>
      <c r="KW99" s="12">
        <v>0</v>
      </c>
      <c r="KX99" s="4">
        <v>0</v>
      </c>
      <c r="KY99" s="9">
        <v>0</v>
      </c>
      <c r="KZ99" s="12">
        <v>0</v>
      </c>
      <c r="LA99" s="4">
        <v>0</v>
      </c>
      <c r="LB99" s="9">
        <v>0</v>
      </c>
      <c r="LC99" s="12">
        <v>0</v>
      </c>
      <c r="LD99" s="4">
        <v>0</v>
      </c>
      <c r="LE99" s="9">
        <v>0</v>
      </c>
      <c r="LF99" s="12">
        <v>0</v>
      </c>
      <c r="LG99" s="4">
        <v>0</v>
      </c>
      <c r="LH99" s="9">
        <f t="shared" si="1024"/>
        <v>0</v>
      </c>
      <c r="LI99" s="12">
        <v>0</v>
      </c>
      <c r="LJ99" s="4">
        <v>0</v>
      </c>
      <c r="LK99" s="9">
        <v>0</v>
      </c>
      <c r="LL99" s="12">
        <v>0</v>
      </c>
      <c r="LM99" s="4">
        <v>0</v>
      </c>
      <c r="LN99" s="9">
        <v>0</v>
      </c>
      <c r="LO99" s="12">
        <v>0</v>
      </c>
      <c r="LP99" s="4">
        <v>0</v>
      </c>
      <c r="LQ99" s="9">
        <f t="shared" si="1025"/>
        <v>0</v>
      </c>
      <c r="LR99" s="12">
        <v>0</v>
      </c>
      <c r="LS99" s="4">
        <v>0</v>
      </c>
      <c r="LT99" s="9">
        <v>0</v>
      </c>
      <c r="LU99" s="12">
        <v>0</v>
      </c>
      <c r="LV99" s="4">
        <v>0</v>
      </c>
      <c r="LW99" s="9">
        <v>0</v>
      </c>
      <c r="LX99" s="12">
        <v>0</v>
      </c>
      <c r="LY99" s="4">
        <v>0</v>
      </c>
      <c r="LZ99" s="9">
        <v>0</v>
      </c>
      <c r="MA99" s="12">
        <v>0</v>
      </c>
      <c r="MB99" s="4">
        <v>0</v>
      </c>
      <c r="MC99" s="9">
        <f t="shared" si="1026"/>
        <v>0</v>
      </c>
      <c r="MD99" s="12">
        <v>0</v>
      </c>
      <c r="ME99" s="4">
        <v>0</v>
      </c>
      <c r="MF99" s="9">
        <v>0</v>
      </c>
      <c r="MG99" s="12">
        <v>0</v>
      </c>
      <c r="MH99" s="4">
        <v>0</v>
      </c>
      <c r="MI99" s="9">
        <v>0</v>
      </c>
      <c r="MJ99" s="12">
        <v>0</v>
      </c>
      <c r="MK99" s="4">
        <v>1</v>
      </c>
      <c r="ML99" s="9">
        <v>0</v>
      </c>
      <c r="MM99" s="12">
        <v>0</v>
      </c>
      <c r="MN99" s="4">
        <v>0</v>
      </c>
      <c r="MO99" s="9">
        <v>0</v>
      </c>
      <c r="MP99" s="12">
        <v>0</v>
      </c>
      <c r="MQ99" s="4">
        <v>0</v>
      </c>
      <c r="MR99" s="9">
        <v>0</v>
      </c>
      <c r="MS99" s="12">
        <v>0</v>
      </c>
      <c r="MT99" s="4">
        <v>0</v>
      </c>
      <c r="MU99" s="9">
        <v>0</v>
      </c>
      <c r="MV99" s="12">
        <v>0</v>
      </c>
      <c r="MW99" s="4">
        <v>0</v>
      </c>
      <c r="MX99" s="9">
        <v>0</v>
      </c>
      <c r="MY99" s="12">
        <v>0</v>
      </c>
      <c r="MZ99" s="4">
        <v>0</v>
      </c>
      <c r="NA99" s="9">
        <v>0</v>
      </c>
      <c r="NB99" s="12">
        <v>0</v>
      </c>
      <c r="NC99" s="4">
        <v>0</v>
      </c>
      <c r="ND99" s="9">
        <v>0</v>
      </c>
      <c r="NE99" s="12">
        <v>0</v>
      </c>
      <c r="NF99" s="4">
        <v>0</v>
      </c>
      <c r="NG99" s="9">
        <v>0</v>
      </c>
      <c r="NH99" s="12">
        <v>0</v>
      </c>
      <c r="NI99" s="4">
        <v>0</v>
      </c>
      <c r="NJ99" s="9">
        <v>0</v>
      </c>
      <c r="NK99" s="12"/>
      <c r="NL99" s="4"/>
      <c r="NM99" s="9"/>
      <c r="NN99" s="12"/>
      <c r="NO99" s="4"/>
      <c r="NP99" s="9"/>
      <c r="NQ99" s="12">
        <v>0</v>
      </c>
      <c r="NR99" s="4">
        <v>0</v>
      </c>
      <c r="NS99" s="9">
        <v>0</v>
      </c>
      <c r="NT99" s="12"/>
      <c r="NU99" s="221"/>
      <c r="NV99" s="9"/>
      <c r="NW99" s="12">
        <v>0</v>
      </c>
      <c r="NX99" s="4">
        <v>0</v>
      </c>
      <c r="NY99" s="9">
        <v>0</v>
      </c>
      <c r="NZ99" s="12">
        <v>0</v>
      </c>
      <c r="OA99" s="4">
        <v>0</v>
      </c>
      <c r="OB99" s="9">
        <v>0</v>
      </c>
      <c r="OC99" s="12">
        <v>0</v>
      </c>
      <c r="OD99" s="4">
        <v>0</v>
      </c>
      <c r="OE99" s="9">
        <v>0</v>
      </c>
      <c r="OF99" s="12">
        <v>0</v>
      </c>
      <c r="OG99" s="4">
        <v>0</v>
      </c>
      <c r="OH99" s="9">
        <v>0</v>
      </c>
      <c r="OI99" s="12">
        <v>0</v>
      </c>
      <c r="OJ99" s="4">
        <v>0</v>
      </c>
      <c r="OK99" s="9">
        <v>0</v>
      </c>
      <c r="OL99" s="12">
        <v>0</v>
      </c>
      <c r="OM99" s="4">
        <v>0</v>
      </c>
      <c r="ON99" s="9">
        <v>0</v>
      </c>
      <c r="OO99" s="12">
        <v>0</v>
      </c>
      <c r="OP99" s="4">
        <v>0</v>
      </c>
      <c r="OQ99" s="9">
        <v>0</v>
      </c>
      <c r="OR99" s="12">
        <v>0</v>
      </c>
      <c r="OS99" s="4">
        <v>0</v>
      </c>
      <c r="OT99" s="9">
        <v>0</v>
      </c>
      <c r="OU99" s="12">
        <v>0</v>
      </c>
      <c r="OV99" s="4">
        <v>0</v>
      </c>
      <c r="OW99" s="9">
        <v>0</v>
      </c>
      <c r="OX99" s="12">
        <v>0</v>
      </c>
      <c r="OY99" s="4">
        <v>2</v>
      </c>
      <c r="OZ99" s="9">
        <v>0</v>
      </c>
      <c r="PA99" s="12">
        <v>107</v>
      </c>
      <c r="PB99" s="4">
        <v>515</v>
      </c>
      <c r="PC99" s="9">
        <f t="shared" si="1029"/>
        <v>4813.0841121495332</v>
      </c>
      <c r="PD99" s="12">
        <v>0</v>
      </c>
      <c r="PE99" s="4">
        <v>0</v>
      </c>
      <c r="PF99" s="9">
        <v>0</v>
      </c>
      <c r="PG99" s="12">
        <v>0</v>
      </c>
      <c r="PH99" s="4">
        <v>0</v>
      </c>
      <c r="PI99" s="9">
        <v>0</v>
      </c>
      <c r="PJ99" s="12">
        <v>0</v>
      </c>
      <c r="PK99" s="4">
        <v>0</v>
      </c>
      <c r="PL99" s="9">
        <f t="shared" si="1030"/>
        <v>0</v>
      </c>
      <c r="PM99" s="12">
        <v>0</v>
      </c>
      <c r="PN99" s="4">
        <v>0</v>
      </c>
      <c r="PO99" s="9">
        <f t="shared" si="1031"/>
        <v>0</v>
      </c>
      <c r="PP99" s="12">
        <v>0</v>
      </c>
      <c r="PQ99" s="4">
        <v>0</v>
      </c>
      <c r="PR99" s="9">
        <v>0</v>
      </c>
      <c r="PS99" s="12">
        <v>0</v>
      </c>
      <c r="PT99" s="4">
        <v>0</v>
      </c>
      <c r="PU99" s="9">
        <v>0</v>
      </c>
      <c r="PV99" s="12">
        <v>22</v>
      </c>
      <c r="PW99" s="4">
        <v>97</v>
      </c>
      <c r="PX99" s="9">
        <f t="shared" si="1032"/>
        <v>4409.090909090909</v>
      </c>
      <c r="PY99" s="12">
        <v>0</v>
      </c>
      <c r="PZ99" s="4">
        <v>4</v>
      </c>
      <c r="QA99" s="9">
        <v>0</v>
      </c>
      <c r="QB99" s="12">
        <v>0</v>
      </c>
      <c r="QC99" s="4">
        <v>0</v>
      </c>
      <c r="QD99" s="9">
        <v>0</v>
      </c>
      <c r="QE99" s="12">
        <v>0</v>
      </c>
      <c r="QF99" s="4">
        <v>0</v>
      </c>
      <c r="QG99" s="9">
        <v>0</v>
      </c>
      <c r="QH99" s="12">
        <v>0</v>
      </c>
      <c r="QI99" s="4">
        <v>0</v>
      </c>
      <c r="QJ99" s="9">
        <v>0</v>
      </c>
      <c r="QK99" s="12">
        <v>0</v>
      </c>
      <c r="QL99" s="4">
        <v>0</v>
      </c>
      <c r="QM99" s="9">
        <v>0</v>
      </c>
      <c r="QN99" s="12">
        <v>0</v>
      </c>
      <c r="QO99" s="4">
        <v>0</v>
      </c>
      <c r="QP99" s="9">
        <v>0</v>
      </c>
      <c r="QQ99" s="12">
        <v>0</v>
      </c>
      <c r="QR99" s="4">
        <v>0</v>
      </c>
      <c r="QS99" s="9">
        <v>0</v>
      </c>
      <c r="QT99" s="12">
        <v>5</v>
      </c>
      <c r="QU99" s="4">
        <v>50</v>
      </c>
      <c r="QV99" s="9">
        <f t="shared" si="1033"/>
        <v>10000</v>
      </c>
      <c r="QW99" s="12">
        <v>2246</v>
      </c>
      <c r="QX99" s="4">
        <v>5355</v>
      </c>
      <c r="QY99" s="9">
        <f t="shared" si="1034"/>
        <v>2384.2386464826359</v>
      </c>
      <c r="QZ99" s="12">
        <f t="shared" si="715"/>
        <v>225722</v>
      </c>
      <c r="RA99" s="9">
        <f t="shared" si="716"/>
        <v>438910</v>
      </c>
    </row>
    <row r="100" spans="1:469" x14ac:dyDescent="0.3">
      <c r="A100" s="98">
        <v>2011</v>
      </c>
      <c r="B100" s="94" t="s">
        <v>5</v>
      </c>
      <c r="C100" s="12">
        <v>0</v>
      </c>
      <c r="D100" s="4">
        <v>0</v>
      </c>
      <c r="E100" s="9">
        <f t="shared" si="1008"/>
        <v>0</v>
      </c>
      <c r="F100" s="12">
        <v>0</v>
      </c>
      <c r="G100" s="4">
        <v>0</v>
      </c>
      <c r="H100" s="9">
        <v>0</v>
      </c>
      <c r="I100" s="12">
        <v>0</v>
      </c>
      <c r="J100" s="4">
        <v>0</v>
      </c>
      <c r="K100" s="9">
        <v>0</v>
      </c>
      <c r="L100" s="12"/>
      <c r="M100" s="4"/>
      <c r="N100" s="9"/>
      <c r="O100" s="12">
        <v>0</v>
      </c>
      <c r="P100" s="4">
        <v>0</v>
      </c>
      <c r="Q100" s="9">
        <v>0</v>
      </c>
      <c r="R100" s="12">
        <v>0</v>
      </c>
      <c r="S100" s="4">
        <v>78</v>
      </c>
      <c r="T100" s="9">
        <v>0</v>
      </c>
      <c r="U100" s="12"/>
      <c r="V100" s="4"/>
      <c r="W100" s="9"/>
      <c r="X100" s="12">
        <v>0</v>
      </c>
      <c r="Y100" s="4">
        <v>0</v>
      </c>
      <c r="Z100" s="9">
        <v>0</v>
      </c>
      <c r="AA100" s="12">
        <v>0</v>
      </c>
      <c r="AB100" s="4">
        <v>0</v>
      </c>
      <c r="AC100" s="9">
        <v>0</v>
      </c>
      <c r="AD100" s="12">
        <v>1</v>
      </c>
      <c r="AE100" s="4">
        <v>2</v>
      </c>
      <c r="AF100" s="9">
        <f t="shared" si="1035"/>
        <v>2000</v>
      </c>
      <c r="AG100" s="12">
        <v>0</v>
      </c>
      <c r="AH100" s="4">
        <v>0</v>
      </c>
      <c r="AI100" s="9">
        <v>0</v>
      </c>
      <c r="AJ100" s="12">
        <v>0</v>
      </c>
      <c r="AK100" s="4">
        <v>0</v>
      </c>
      <c r="AL100" s="9">
        <v>0</v>
      </c>
      <c r="AM100" s="12">
        <v>0</v>
      </c>
      <c r="AN100" s="4">
        <v>0</v>
      </c>
      <c r="AO100" s="9">
        <v>0</v>
      </c>
      <c r="AP100" s="12">
        <v>0</v>
      </c>
      <c r="AQ100" s="4">
        <v>0</v>
      </c>
      <c r="AR100" s="9">
        <f t="shared" si="1009"/>
        <v>0</v>
      </c>
      <c r="AS100" s="12">
        <v>0</v>
      </c>
      <c r="AT100" s="4">
        <v>0</v>
      </c>
      <c r="AU100" s="9">
        <f t="shared" si="1010"/>
        <v>0</v>
      </c>
      <c r="AV100" s="12">
        <v>0</v>
      </c>
      <c r="AW100" s="4">
        <v>0</v>
      </c>
      <c r="AX100" s="9">
        <v>0</v>
      </c>
      <c r="AY100" s="12">
        <v>0</v>
      </c>
      <c r="AZ100" s="4">
        <v>0</v>
      </c>
      <c r="BA100" s="9">
        <v>0</v>
      </c>
      <c r="BB100" s="12"/>
      <c r="BC100" s="4"/>
      <c r="BD100" s="9"/>
      <c r="BE100" s="12">
        <v>0</v>
      </c>
      <c r="BF100" s="4">
        <v>0</v>
      </c>
      <c r="BG100" s="9">
        <v>0</v>
      </c>
      <c r="BH100" s="12"/>
      <c r="BI100" s="4"/>
      <c r="BJ100" s="9"/>
      <c r="BK100" s="12">
        <v>0</v>
      </c>
      <c r="BL100" s="4">
        <v>0</v>
      </c>
      <c r="BM100" s="9">
        <v>0</v>
      </c>
      <c r="BN100" s="12">
        <v>0</v>
      </c>
      <c r="BO100" s="4">
        <v>0</v>
      </c>
      <c r="BP100" s="9">
        <v>0</v>
      </c>
      <c r="BQ100" s="12">
        <v>0</v>
      </c>
      <c r="BR100" s="4">
        <v>0</v>
      </c>
      <c r="BS100" s="9">
        <v>0</v>
      </c>
      <c r="BT100" s="12">
        <v>0</v>
      </c>
      <c r="BU100" s="4">
        <v>0</v>
      </c>
      <c r="BV100" s="9">
        <v>0</v>
      </c>
      <c r="BW100" s="12">
        <v>0</v>
      </c>
      <c r="BX100" s="4">
        <v>0</v>
      </c>
      <c r="BY100" s="9">
        <v>0</v>
      </c>
      <c r="BZ100" s="12">
        <v>0</v>
      </c>
      <c r="CA100" s="4">
        <v>0</v>
      </c>
      <c r="CB100" s="9">
        <v>0</v>
      </c>
      <c r="CC100" s="12">
        <v>0</v>
      </c>
      <c r="CD100" s="4">
        <v>0</v>
      </c>
      <c r="CE100" s="9">
        <v>0</v>
      </c>
      <c r="CF100" s="12">
        <v>0</v>
      </c>
      <c r="CG100" s="4">
        <v>0</v>
      </c>
      <c r="CH100" s="9">
        <v>0</v>
      </c>
      <c r="CI100" s="12">
        <v>0</v>
      </c>
      <c r="CJ100" s="4">
        <v>0</v>
      </c>
      <c r="CK100" s="9">
        <f t="shared" si="1011"/>
        <v>0</v>
      </c>
      <c r="CL100" s="12">
        <v>0</v>
      </c>
      <c r="CM100" s="4">
        <v>0</v>
      </c>
      <c r="CN100" s="9">
        <v>0</v>
      </c>
      <c r="CO100" s="12">
        <v>0</v>
      </c>
      <c r="CP100" s="4">
        <v>0</v>
      </c>
      <c r="CQ100" s="9">
        <v>0</v>
      </c>
      <c r="CR100" s="12">
        <v>0</v>
      </c>
      <c r="CS100" s="4">
        <v>0</v>
      </c>
      <c r="CT100" s="9">
        <v>0</v>
      </c>
      <c r="CU100" s="12">
        <v>0</v>
      </c>
      <c r="CV100" s="4">
        <v>0</v>
      </c>
      <c r="CW100" s="9">
        <v>0</v>
      </c>
      <c r="CX100" s="12">
        <v>13</v>
      </c>
      <c r="CY100" s="4">
        <v>103</v>
      </c>
      <c r="CZ100" s="9">
        <f t="shared" si="1043"/>
        <v>7923.0769230769238</v>
      </c>
      <c r="DA100" s="12">
        <v>0</v>
      </c>
      <c r="DB100" s="4">
        <v>0</v>
      </c>
      <c r="DC100" s="9">
        <v>0</v>
      </c>
      <c r="DD100" s="12">
        <v>0</v>
      </c>
      <c r="DE100" s="4">
        <v>0</v>
      </c>
      <c r="DF100" s="9">
        <f t="shared" si="1012"/>
        <v>0</v>
      </c>
      <c r="DG100" s="12">
        <v>0</v>
      </c>
      <c r="DH100" s="4">
        <v>0</v>
      </c>
      <c r="DI100" s="9">
        <v>0</v>
      </c>
      <c r="DJ100" s="12">
        <v>0</v>
      </c>
      <c r="DK100" s="4">
        <v>0</v>
      </c>
      <c r="DL100" s="9">
        <v>0</v>
      </c>
      <c r="DM100" s="12">
        <v>0</v>
      </c>
      <c r="DN100" s="4">
        <v>0</v>
      </c>
      <c r="DO100" s="9">
        <f t="shared" si="1013"/>
        <v>0</v>
      </c>
      <c r="DP100" s="12">
        <v>0</v>
      </c>
      <c r="DQ100" s="4">
        <v>0</v>
      </c>
      <c r="DR100" s="9">
        <v>0</v>
      </c>
      <c r="DS100" s="12">
        <v>0</v>
      </c>
      <c r="DT100" s="4">
        <v>0</v>
      </c>
      <c r="DU100" s="9">
        <v>0</v>
      </c>
      <c r="DV100" s="12">
        <v>0</v>
      </c>
      <c r="DW100" s="4">
        <v>0</v>
      </c>
      <c r="DX100" s="9">
        <v>0</v>
      </c>
      <c r="DY100" s="12">
        <v>0</v>
      </c>
      <c r="DZ100" s="4">
        <v>0</v>
      </c>
      <c r="EA100" s="9">
        <v>0</v>
      </c>
      <c r="EB100" s="12"/>
      <c r="EC100" s="4"/>
      <c r="ED100" s="9"/>
      <c r="EE100" s="12">
        <v>0</v>
      </c>
      <c r="EF100" s="4">
        <v>0</v>
      </c>
      <c r="EG100" s="9">
        <v>0</v>
      </c>
      <c r="EH100" s="12">
        <v>0</v>
      </c>
      <c r="EI100" s="4">
        <v>0</v>
      </c>
      <c r="EJ100" s="9">
        <v>0</v>
      </c>
      <c r="EK100" s="12">
        <v>14</v>
      </c>
      <c r="EL100" s="4">
        <v>3379</v>
      </c>
      <c r="EM100" s="9">
        <f t="shared" ref="EM100" si="1046">EL100/EK100*1000</f>
        <v>241357.14285714287</v>
      </c>
      <c r="EN100" s="12">
        <v>0</v>
      </c>
      <c r="EO100" s="4">
        <v>0</v>
      </c>
      <c r="EP100" s="9">
        <v>0</v>
      </c>
      <c r="EQ100" s="12">
        <v>0</v>
      </c>
      <c r="ER100" s="4">
        <v>0</v>
      </c>
      <c r="ES100" s="9">
        <v>0</v>
      </c>
      <c r="ET100" s="12">
        <v>0</v>
      </c>
      <c r="EU100" s="4">
        <v>0</v>
      </c>
      <c r="EV100" s="9">
        <v>0</v>
      </c>
      <c r="EW100" s="12">
        <v>0</v>
      </c>
      <c r="EX100" s="4">
        <v>0</v>
      </c>
      <c r="EY100" s="9">
        <v>0</v>
      </c>
      <c r="EZ100" s="12">
        <v>0</v>
      </c>
      <c r="FA100" s="4">
        <v>0</v>
      </c>
      <c r="FB100" s="9">
        <v>0</v>
      </c>
      <c r="FC100" s="12">
        <v>0</v>
      </c>
      <c r="FD100" s="4">
        <v>0</v>
      </c>
      <c r="FE100" s="9">
        <v>0</v>
      </c>
      <c r="FF100" s="12">
        <v>0</v>
      </c>
      <c r="FG100" s="4">
        <v>0</v>
      </c>
      <c r="FH100" s="9">
        <v>0</v>
      </c>
      <c r="FI100" s="12">
        <v>0</v>
      </c>
      <c r="FJ100" s="4">
        <v>0</v>
      </c>
      <c r="FK100" s="9">
        <v>0</v>
      </c>
      <c r="FL100" s="12">
        <v>0</v>
      </c>
      <c r="FM100" s="4">
        <v>0</v>
      </c>
      <c r="FN100" s="9">
        <v>0</v>
      </c>
      <c r="FO100" s="12">
        <v>0</v>
      </c>
      <c r="FP100" s="4">
        <v>0</v>
      </c>
      <c r="FQ100" s="9">
        <v>0</v>
      </c>
      <c r="FR100" s="12">
        <v>0</v>
      </c>
      <c r="FS100" s="4">
        <v>0</v>
      </c>
      <c r="FT100" s="9">
        <v>0</v>
      </c>
      <c r="FU100" s="12">
        <v>0</v>
      </c>
      <c r="FV100" s="4">
        <v>0</v>
      </c>
      <c r="FW100" s="9">
        <f t="shared" si="1014"/>
        <v>0</v>
      </c>
      <c r="FX100" s="12">
        <v>0</v>
      </c>
      <c r="FY100" s="4">
        <v>0</v>
      </c>
      <c r="FZ100" s="9">
        <v>0</v>
      </c>
      <c r="GA100" s="12">
        <v>0</v>
      </c>
      <c r="GB100" s="4">
        <v>0</v>
      </c>
      <c r="GC100" s="9">
        <f t="shared" si="1015"/>
        <v>0</v>
      </c>
      <c r="GD100" s="12">
        <v>0</v>
      </c>
      <c r="GE100" s="4">
        <v>0</v>
      </c>
      <c r="GF100" s="9">
        <v>0</v>
      </c>
      <c r="GG100" s="12">
        <v>0</v>
      </c>
      <c r="GH100" s="4">
        <v>0</v>
      </c>
      <c r="GI100" s="9">
        <v>0</v>
      </c>
      <c r="GJ100" s="12">
        <v>0</v>
      </c>
      <c r="GK100" s="4">
        <v>0</v>
      </c>
      <c r="GL100" s="9">
        <v>0</v>
      </c>
      <c r="GM100" s="12">
        <v>0</v>
      </c>
      <c r="GN100" s="4">
        <v>0</v>
      </c>
      <c r="GO100" s="9">
        <v>0</v>
      </c>
      <c r="GP100" s="12">
        <v>0</v>
      </c>
      <c r="GQ100" s="4">
        <v>0</v>
      </c>
      <c r="GR100" s="9">
        <v>0</v>
      </c>
      <c r="GS100" s="12">
        <v>0</v>
      </c>
      <c r="GT100" s="4">
        <v>0</v>
      </c>
      <c r="GU100" s="9">
        <v>0</v>
      </c>
      <c r="GV100" s="12">
        <v>0</v>
      </c>
      <c r="GW100" s="4">
        <v>0</v>
      </c>
      <c r="GX100" s="9">
        <v>0</v>
      </c>
      <c r="GY100" s="12">
        <v>35000</v>
      </c>
      <c r="GZ100" s="4">
        <v>75069</v>
      </c>
      <c r="HA100" s="9">
        <f t="shared" si="1036"/>
        <v>2144.8285714285716</v>
      </c>
      <c r="HB100" s="12">
        <v>0</v>
      </c>
      <c r="HC100" s="4">
        <v>0</v>
      </c>
      <c r="HD100" s="9">
        <v>0</v>
      </c>
      <c r="HE100" s="12">
        <v>0</v>
      </c>
      <c r="HF100" s="4">
        <v>0</v>
      </c>
      <c r="HG100" s="9">
        <v>0</v>
      </c>
      <c r="HH100" s="12">
        <v>0</v>
      </c>
      <c r="HI100" s="4">
        <v>0</v>
      </c>
      <c r="HJ100" s="9">
        <v>0</v>
      </c>
      <c r="HK100" s="12">
        <v>0</v>
      </c>
      <c r="HL100" s="4">
        <v>0</v>
      </c>
      <c r="HM100" s="9">
        <v>0</v>
      </c>
      <c r="HN100" s="12">
        <v>99702</v>
      </c>
      <c r="HO100" s="4">
        <v>182469</v>
      </c>
      <c r="HP100" s="9">
        <f t="shared" si="1016"/>
        <v>1830.1438286092555</v>
      </c>
      <c r="HQ100" s="12">
        <v>0</v>
      </c>
      <c r="HR100" s="4">
        <v>0</v>
      </c>
      <c r="HS100" s="9">
        <v>0</v>
      </c>
      <c r="HT100" s="12">
        <v>0</v>
      </c>
      <c r="HU100" s="4">
        <v>0</v>
      </c>
      <c r="HV100" s="9">
        <v>0</v>
      </c>
      <c r="HW100" s="12">
        <v>0</v>
      </c>
      <c r="HX100" s="4">
        <v>0</v>
      </c>
      <c r="HY100" s="9">
        <v>0</v>
      </c>
      <c r="HZ100" s="12">
        <v>0</v>
      </c>
      <c r="IA100" s="4">
        <v>0</v>
      </c>
      <c r="IB100" s="9">
        <v>0</v>
      </c>
      <c r="IC100" s="12">
        <v>0</v>
      </c>
      <c r="ID100" s="4">
        <v>0</v>
      </c>
      <c r="IE100" s="9">
        <v>0</v>
      </c>
      <c r="IF100" s="12">
        <v>0</v>
      </c>
      <c r="IG100" s="4">
        <v>0</v>
      </c>
      <c r="IH100" s="9">
        <v>0</v>
      </c>
      <c r="II100" s="12"/>
      <c r="IJ100" s="4"/>
      <c r="IK100" s="9"/>
      <c r="IL100" s="12">
        <v>0</v>
      </c>
      <c r="IM100" s="4">
        <v>0</v>
      </c>
      <c r="IN100" s="9">
        <f t="shared" si="1017"/>
        <v>0</v>
      </c>
      <c r="IO100" s="12">
        <v>0</v>
      </c>
      <c r="IP100" s="4">
        <v>0</v>
      </c>
      <c r="IQ100" s="9">
        <f t="shared" si="1018"/>
        <v>0</v>
      </c>
      <c r="IR100" s="12">
        <v>0</v>
      </c>
      <c r="IS100" s="4">
        <v>0</v>
      </c>
      <c r="IT100" s="9">
        <f t="shared" si="1019"/>
        <v>0</v>
      </c>
      <c r="IU100" s="12">
        <v>0</v>
      </c>
      <c r="IV100" s="4">
        <v>0</v>
      </c>
      <c r="IW100" s="9">
        <v>0</v>
      </c>
      <c r="IX100" s="12">
        <v>1</v>
      </c>
      <c r="IY100" s="4">
        <v>12</v>
      </c>
      <c r="IZ100" s="9">
        <f t="shared" si="1021"/>
        <v>12000</v>
      </c>
      <c r="JA100" s="12">
        <v>0</v>
      </c>
      <c r="JB100" s="4">
        <v>0</v>
      </c>
      <c r="JC100" s="9">
        <v>0</v>
      </c>
      <c r="JD100" s="12"/>
      <c r="JE100" s="4"/>
      <c r="JF100" s="9"/>
      <c r="JG100" s="12">
        <v>0</v>
      </c>
      <c r="JH100" s="4">
        <v>0</v>
      </c>
      <c r="JI100" s="9">
        <v>0</v>
      </c>
      <c r="JJ100" s="12">
        <v>0</v>
      </c>
      <c r="JK100" s="4">
        <v>0</v>
      </c>
      <c r="JL100" s="9">
        <f t="shared" si="1022"/>
        <v>0</v>
      </c>
      <c r="JM100" s="12"/>
      <c r="JN100" s="4"/>
      <c r="JO100" s="9"/>
      <c r="JP100" s="12">
        <v>0</v>
      </c>
      <c r="JQ100" s="4">
        <v>0</v>
      </c>
      <c r="JR100" s="9">
        <v>0</v>
      </c>
      <c r="JS100" s="12">
        <v>0</v>
      </c>
      <c r="JT100" s="4">
        <v>0</v>
      </c>
      <c r="JU100" s="9">
        <v>0</v>
      </c>
      <c r="JV100" s="12">
        <v>0</v>
      </c>
      <c r="JW100" s="4">
        <v>0</v>
      </c>
      <c r="JX100" s="9">
        <v>0</v>
      </c>
      <c r="JY100" s="12">
        <v>55555</v>
      </c>
      <c r="JZ100" s="4">
        <v>132625</v>
      </c>
      <c r="KA100" s="9">
        <f t="shared" si="1045"/>
        <v>2387.2738727387273</v>
      </c>
      <c r="KB100" s="12">
        <v>0</v>
      </c>
      <c r="KC100" s="4">
        <v>0</v>
      </c>
      <c r="KD100" s="9">
        <v>0</v>
      </c>
      <c r="KE100" s="12">
        <v>6033</v>
      </c>
      <c r="KF100" s="4">
        <v>8047</v>
      </c>
      <c r="KG100" s="9">
        <f t="shared" si="1023"/>
        <v>1333.8305983756009</v>
      </c>
      <c r="KH100" s="12">
        <v>0</v>
      </c>
      <c r="KI100" s="4">
        <v>0</v>
      </c>
      <c r="KJ100" s="9">
        <v>0</v>
      </c>
      <c r="KK100" s="12">
        <v>0</v>
      </c>
      <c r="KL100" s="4">
        <v>0</v>
      </c>
      <c r="KM100" s="9">
        <v>0</v>
      </c>
      <c r="KN100" s="12">
        <v>0</v>
      </c>
      <c r="KO100" s="4">
        <v>0</v>
      </c>
      <c r="KP100" s="9">
        <v>0</v>
      </c>
      <c r="KQ100" s="12">
        <v>0</v>
      </c>
      <c r="KR100" s="4">
        <v>0</v>
      </c>
      <c r="KS100" s="9">
        <v>0</v>
      </c>
      <c r="KT100" s="12">
        <v>0</v>
      </c>
      <c r="KU100" s="4">
        <v>0</v>
      </c>
      <c r="KV100" s="9">
        <v>0</v>
      </c>
      <c r="KW100" s="12">
        <v>0</v>
      </c>
      <c r="KX100" s="4">
        <v>0</v>
      </c>
      <c r="KY100" s="9">
        <v>0</v>
      </c>
      <c r="KZ100" s="12">
        <v>0</v>
      </c>
      <c r="LA100" s="4">
        <v>0</v>
      </c>
      <c r="LB100" s="9">
        <v>0</v>
      </c>
      <c r="LC100" s="12">
        <v>0</v>
      </c>
      <c r="LD100" s="4">
        <v>0</v>
      </c>
      <c r="LE100" s="9">
        <v>0</v>
      </c>
      <c r="LF100" s="12">
        <v>0</v>
      </c>
      <c r="LG100" s="4">
        <v>0</v>
      </c>
      <c r="LH100" s="9">
        <f t="shared" si="1024"/>
        <v>0</v>
      </c>
      <c r="LI100" s="12">
        <v>0</v>
      </c>
      <c r="LJ100" s="4">
        <v>0</v>
      </c>
      <c r="LK100" s="9">
        <v>0</v>
      </c>
      <c r="LL100" s="12">
        <v>0</v>
      </c>
      <c r="LM100" s="4">
        <v>0</v>
      </c>
      <c r="LN100" s="9">
        <v>0</v>
      </c>
      <c r="LO100" s="12">
        <v>0</v>
      </c>
      <c r="LP100" s="4">
        <v>0</v>
      </c>
      <c r="LQ100" s="9">
        <f t="shared" si="1025"/>
        <v>0</v>
      </c>
      <c r="LR100" s="12">
        <v>0</v>
      </c>
      <c r="LS100" s="4">
        <v>0</v>
      </c>
      <c r="LT100" s="9">
        <f>IF(LR100=0,0,LS100/LR100*1000)</f>
        <v>0</v>
      </c>
      <c r="LU100" s="12">
        <v>35539</v>
      </c>
      <c r="LV100" s="4">
        <v>66457</v>
      </c>
      <c r="LW100" s="9">
        <f t="shared" ref="LW100" si="1047">LV100/LU100*1000</f>
        <v>1869.9738315653226</v>
      </c>
      <c r="LX100" s="12">
        <v>0</v>
      </c>
      <c r="LY100" s="4">
        <v>0</v>
      </c>
      <c r="LZ100" s="9">
        <v>0</v>
      </c>
      <c r="MA100" s="12">
        <v>0</v>
      </c>
      <c r="MB100" s="4">
        <v>0</v>
      </c>
      <c r="MC100" s="9">
        <f t="shared" si="1026"/>
        <v>0</v>
      </c>
      <c r="MD100" s="12">
        <v>0</v>
      </c>
      <c r="ME100" s="4">
        <v>0</v>
      </c>
      <c r="MF100" s="9">
        <v>0</v>
      </c>
      <c r="MG100" s="12">
        <v>0</v>
      </c>
      <c r="MH100" s="4">
        <v>0</v>
      </c>
      <c r="MI100" s="9">
        <v>0</v>
      </c>
      <c r="MJ100" s="12">
        <v>4</v>
      </c>
      <c r="MK100" s="4">
        <v>12</v>
      </c>
      <c r="ML100" s="9">
        <f t="shared" si="1039"/>
        <v>3000</v>
      </c>
      <c r="MM100" s="12">
        <v>0</v>
      </c>
      <c r="MN100" s="4">
        <v>0</v>
      </c>
      <c r="MO100" s="9">
        <v>0</v>
      </c>
      <c r="MP100" s="12">
        <v>0</v>
      </c>
      <c r="MQ100" s="4">
        <v>0</v>
      </c>
      <c r="MR100" s="9">
        <v>0</v>
      </c>
      <c r="MS100" s="12">
        <v>0</v>
      </c>
      <c r="MT100" s="4">
        <v>0</v>
      </c>
      <c r="MU100" s="9">
        <v>0</v>
      </c>
      <c r="MV100" s="12">
        <v>0</v>
      </c>
      <c r="MW100" s="4">
        <v>0</v>
      </c>
      <c r="MX100" s="9">
        <v>0</v>
      </c>
      <c r="MY100" s="12">
        <v>0</v>
      </c>
      <c r="MZ100" s="4">
        <v>0</v>
      </c>
      <c r="NA100" s="9">
        <v>0</v>
      </c>
      <c r="NB100" s="12">
        <v>0</v>
      </c>
      <c r="NC100" s="4">
        <v>0</v>
      </c>
      <c r="ND100" s="9">
        <v>0</v>
      </c>
      <c r="NE100" s="12">
        <v>0</v>
      </c>
      <c r="NF100" s="4">
        <v>0</v>
      </c>
      <c r="NG100" s="9">
        <v>0</v>
      </c>
      <c r="NH100" s="12">
        <v>22</v>
      </c>
      <c r="NI100" s="4">
        <v>103</v>
      </c>
      <c r="NJ100" s="9">
        <f t="shared" si="1027"/>
        <v>4681.818181818182</v>
      </c>
      <c r="NK100" s="12"/>
      <c r="NL100" s="4"/>
      <c r="NM100" s="9"/>
      <c r="NN100" s="12"/>
      <c r="NO100" s="4"/>
      <c r="NP100" s="9"/>
      <c r="NQ100" s="12">
        <v>0</v>
      </c>
      <c r="NR100" s="4">
        <v>0</v>
      </c>
      <c r="NS100" s="9">
        <v>0</v>
      </c>
      <c r="NT100" s="12"/>
      <c r="NU100" s="221"/>
      <c r="NV100" s="9"/>
      <c r="NW100" s="12">
        <v>5984</v>
      </c>
      <c r="NX100" s="4">
        <v>14033</v>
      </c>
      <c r="NY100" s="9">
        <f t="shared" ref="NY100:NY102" si="1048">NX100/NW100*1000</f>
        <v>2345.0868983957221</v>
      </c>
      <c r="NZ100" s="12">
        <v>0</v>
      </c>
      <c r="OA100" s="4">
        <v>0</v>
      </c>
      <c r="OB100" s="9">
        <v>0</v>
      </c>
      <c r="OC100" s="12">
        <v>0</v>
      </c>
      <c r="OD100" s="4">
        <v>0</v>
      </c>
      <c r="OE100" s="9">
        <v>0</v>
      </c>
      <c r="OF100" s="12">
        <v>0</v>
      </c>
      <c r="OG100" s="4">
        <v>0</v>
      </c>
      <c r="OH100" s="9">
        <v>0</v>
      </c>
      <c r="OI100" s="12">
        <v>0</v>
      </c>
      <c r="OJ100" s="4">
        <v>0</v>
      </c>
      <c r="OK100" s="9">
        <v>0</v>
      </c>
      <c r="OL100" s="12">
        <v>0</v>
      </c>
      <c r="OM100" s="4">
        <v>0</v>
      </c>
      <c r="ON100" s="9">
        <v>0</v>
      </c>
      <c r="OO100" s="12">
        <v>0</v>
      </c>
      <c r="OP100" s="4">
        <v>0</v>
      </c>
      <c r="OQ100" s="9">
        <v>0</v>
      </c>
      <c r="OR100" s="12">
        <v>0</v>
      </c>
      <c r="OS100" s="4">
        <v>0</v>
      </c>
      <c r="OT100" s="9">
        <v>0</v>
      </c>
      <c r="OU100" s="12">
        <v>0</v>
      </c>
      <c r="OV100" s="4">
        <v>0</v>
      </c>
      <c r="OW100" s="9">
        <v>0</v>
      </c>
      <c r="OX100" s="12">
        <v>5501</v>
      </c>
      <c r="OY100" s="4">
        <v>13537</v>
      </c>
      <c r="OZ100" s="9">
        <f t="shared" ref="OZ100:OZ108" si="1049">OY100/OX100*1000</f>
        <v>2460.8253044900925</v>
      </c>
      <c r="PA100" s="12">
        <v>86</v>
      </c>
      <c r="PB100" s="4">
        <v>411</v>
      </c>
      <c r="PC100" s="9">
        <f t="shared" si="1029"/>
        <v>4779.0697674418598</v>
      </c>
      <c r="PD100" s="12">
        <v>0</v>
      </c>
      <c r="PE100" s="4">
        <v>0</v>
      </c>
      <c r="PF100" s="9">
        <v>0</v>
      </c>
      <c r="PG100" s="12">
        <v>0</v>
      </c>
      <c r="PH100" s="4">
        <v>0</v>
      </c>
      <c r="PI100" s="9">
        <v>0</v>
      </c>
      <c r="PJ100" s="12">
        <v>0</v>
      </c>
      <c r="PK100" s="4">
        <v>0</v>
      </c>
      <c r="PL100" s="9">
        <f t="shared" si="1030"/>
        <v>0</v>
      </c>
      <c r="PM100" s="12">
        <v>0</v>
      </c>
      <c r="PN100" s="4">
        <v>0</v>
      </c>
      <c r="PO100" s="9">
        <f t="shared" si="1031"/>
        <v>0</v>
      </c>
      <c r="PP100" s="12">
        <v>0</v>
      </c>
      <c r="PQ100" s="4">
        <v>0</v>
      </c>
      <c r="PR100" s="9">
        <v>0</v>
      </c>
      <c r="PS100" s="12">
        <v>0</v>
      </c>
      <c r="PT100" s="4">
        <v>0</v>
      </c>
      <c r="PU100" s="9">
        <v>0</v>
      </c>
      <c r="PV100" s="12">
        <v>21</v>
      </c>
      <c r="PW100" s="4">
        <v>105</v>
      </c>
      <c r="PX100" s="9">
        <f t="shared" si="1032"/>
        <v>5000</v>
      </c>
      <c r="PY100" s="12">
        <v>0</v>
      </c>
      <c r="PZ100" s="4">
        <v>1</v>
      </c>
      <c r="QA100" s="9">
        <v>0</v>
      </c>
      <c r="QB100" s="12">
        <v>0</v>
      </c>
      <c r="QC100" s="4">
        <v>0</v>
      </c>
      <c r="QD100" s="9">
        <v>0</v>
      </c>
      <c r="QE100" s="12">
        <v>0</v>
      </c>
      <c r="QF100" s="4">
        <v>0</v>
      </c>
      <c r="QG100" s="9">
        <v>0</v>
      </c>
      <c r="QH100" s="12">
        <v>0</v>
      </c>
      <c r="QI100" s="4">
        <v>0</v>
      </c>
      <c r="QJ100" s="9">
        <v>0</v>
      </c>
      <c r="QK100" s="12">
        <v>0</v>
      </c>
      <c r="QL100" s="4">
        <v>0</v>
      </c>
      <c r="QM100" s="9">
        <v>0</v>
      </c>
      <c r="QN100" s="12">
        <v>0</v>
      </c>
      <c r="QO100" s="4">
        <v>0</v>
      </c>
      <c r="QP100" s="9">
        <v>0</v>
      </c>
      <c r="QQ100" s="12">
        <v>0</v>
      </c>
      <c r="QR100" s="4">
        <v>0</v>
      </c>
      <c r="QS100" s="9">
        <v>0</v>
      </c>
      <c r="QT100" s="12">
        <v>38</v>
      </c>
      <c r="QU100" s="4">
        <v>250</v>
      </c>
      <c r="QV100" s="9">
        <f t="shared" si="1033"/>
        <v>6578.9473684210525</v>
      </c>
      <c r="QW100" s="12">
        <v>1242</v>
      </c>
      <c r="QX100" s="4">
        <v>3007</v>
      </c>
      <c r="QY100" s="9">
        <f t="shared" si="1034"/>
        <v>2421.0950080515299</v>
      </c>
      <c r="QZ100" s="12">
        <f t="shared" si="715"/>
        <v>244756</v>
      </c>
      <c r="RA100" s="9">
        <f t="shared" si="716"/>
        <v>499700</v>
      </c>
    </row>
    <row r="101" spans="1:469" x14ac:dyDescent="0.3">
      <c r="A101" s="98">
        <v>2011</v>
      </c>
      <c r="B101" s="94" t="s">
        <v>6</v>
      </c>
      <c r="C101" s="12">
        <v>0</v>
      </c>
      <c r="D101" s="4">
        <v>0</v>
      </c>
      <c r="E101" s="9">
        <f t="shared" si="1008"/>
        <v>0</v>
      </c>
      <c r="F101" s="12">
        <v>0</v>
      </c>
      <c r="G101" s="4">
        <v>0</v>
      </c>
      <c r="H101" s="9">
        <v>0</v>
      </c>
      <c r="I101" s="12">
        <v>0</v>
      </c>
      <c r="J101" s="4">
        <v>0</v>
      </c>
      <c r="K101" s="9">
        <v>0</v>
      </c>
      <c r="L101" s="12"/>
      <c r="M101" s="4"/>
      <c r="N101" s="9"/>
      <c r="O101" s="12">
        <v>0</v>
      </c>
      <c r="P101" s="4">
        <v>0</v>
      </c>
      <c r="Q101" s="9">
        <v>0</v>
      </c>
      <c r="R101" s="12">
        <v>0</v>
      </c>
      <c r="S101" s="4">
        <v>0</v>
      </c>
      <c r="T101" s="9">
        <v>0</v>
      </c>
      <c r="U101" s="12"/>
      <c r="V101" s="4"/>
      <c r="W101" s="9"/>
      <c r="X101" s="12">
        <v>0</v>
      </c>
      <c r="Y101" s="4">
        <v>0</v>
      </c>
      <c r="Z101" s="9">
        <v>0</v>
      </c>
      <c r="AA101" s="12">
        <v>0</v>
      </c>
      <c r="AB101" s="4">
        <v>0</v>
      </c>
      <c r="AC101" s="9">
        <v>0</v>
      </c>
      <c r="AD101" s="12">
        <v>1</v>
      </c>
      <c r="AE101" s="4">
        <v>3</v>
      </c>
      <c r="AF101" s="9">
        <f t="shared" si="1035"/>
        <v>3000</v>
      </c>
      <c r="AG101" s="12">
        <v>0</v>
      </c>
      <c r="AH101" s="4">
        <v>0</v>
      </c>
      <c r="AI101" s="9">
        <v>0</v>
      </c>
      <c r="AJ101" s="12">
        <v>0</v>
      </c>
      <c r="AK101" s="4">
        <v>0</v>
      </c>
      <c r="AL101" s="9">
        <v>0</v>
      </c>
      <c r="AM101" s="12">
        <v>0</v>
      </c>
      <c r="AN101" s="4">
        <v>0</v>
      </c>
      <c r="AO101" s="9">
        <v>0</v>
      </c>
      <c r="AP101" s="12">
        <v>0</v>
      </c>
      <c r="AQ101" s="4">
        <v>0</v>
      </c>
      <c r="AR101" s="9">
        <f t="shared" si="1009"/>
        <v>0</v>
      </c>
      <c r="AS101" s="12">
        <v>0</v>
      </c>
      <c r="AT101" s="4">
        <v>0</v>
      </c>
      <c r="AU101" s="9">
        <f t="shared" si="1010"/>
        <v>0</v>
      </c>
      <c r="AV101" s="12">
        <v>0</v>
      </c>
      <c r="AW101" s="4">
        <v>0</v>
      </c>
      <c r="AX101" s="9">
        <v>0</v>
      </c>
      <c r="AY101" s="12">
        <v>0</v>
      </c>
      <c r="AZ101" s="4">
        <v>0</v>
      </c>
      <c r="BA101" s="9">
        <v>0</v>
      </c>
      <c r="BB101" s="12"/>
      <c r="BC101" s="4"/>
      <c r="BD101" s="9"/>
      <c r="BE101" s="12">
        <v>0</v>
      </c>
      <c r="BF101" s="4">
        <v>0</v>
      </c>
      <c r="BG101" s="9">
        <v>0</v>
      </c>
      <c r="BH101" s="12"/>
      <c r="BI101" s="4"/>
      <c r="BJ101" s="9"/>
      <c r="BK101" s="12">
        <v>0</v>
      </c>
      <c r="BL101" s="4">
        <v>0</v>
      </c>
      <c r="BM101" s="9">
        <v>0</v>
      </c>
      <c r="BN101" s="12">
        <v>0</v>
      </c>
      <c r="BO101" s="4">
        <v>0</v>
      </c>
      <c r="BP101" s="9">
        <v>0</v>
      </c>
      <c r="BQ101" s="12">
        <v>0</v>
      </c>
      <c r="BR101" s="4">
        <v>0</v>
      </c>
      <c r="BS101" s="9">
        <v>0</v>
      </c>
      <c r="BT101" s="12">
        <v>0</v>
      </c>
      <c r="BU101" s="4">
        <v>0</v>
      </c>
      <c r="BV101" s="9">
        <v>0</v>
      </c>
      <c r="BW101" s="12">
        <v>0</v>
      </c>
      <c r="BX101" s="4">
        <v>0</v>
      </c>
      <c r="BY101" s="9">
        <v>0</v>
      </c>
      <c r="BZ101" s="12">
        <v>0</v>
      </c>
      <c r="CA101" s="4">
        <v>0</v>
      </c>
      <c r="CB101" s="9">
        <v>0</v>
      </c>
      <c r="CC101" s="12">
        <v>0</v>
      </c>
      <c r="CD101" s="4">
        <v>0</v>
      </c>
      <c r="CE101" s="9">
        <v>0</v>
      </c>
      <c r="CF101" s="12">
        <v>0</v>
      </c>
      <c r="CG101" s="4">
        <v>0</v>
      </c>
      <c r="CH101" s="9">
        <v>0</v>
      </c>
      <c r="CI101" s="12">
        <v>0</v>
      </c>
      <c r="CJ101" s="4">
        <v>0</v>
      </c>
      <c r="CK101" s="9">
        <f t="shared" si="1011"/>
        <v>0</v>
      </c>
      <c r="CL101" s="12">
        <v>0</v>
      </c>
      <c r="CM101" s="4">
        <v>0</v>
      </c>
      <c r="CN101" s="9">
        <v>0</v>
      </c>
      <c r="CO101" s="12">
        <v>0</v>
      </c>
      <c r="CP101" s="4">
        <v>0</v>
      </c>
      <c r="CQ101" s="9">
        <v>0</v>
      </c>
      <c r="CR101" s="12">
        <v>0</v>
      </c>
      <c r="CS101" s="4">
        <v>0</v>
      </c>
      <c r="CT101" s="9">
        <v>0</v>
      </c>
      <c r="CU101" s="12">
        <v>0</v>
      </c>
      <c r="CV101" s="4">
        <v>0</v>
      </c>
      <c r="CW101" s="9">
        <v>0</v>
      </c>
      <c r="CX101" s="12">
        <v>0</v>
      </c>
      <c r="CY101" s="4">
        <v>0</v>
      </c>
      <c r="CZ101" s="9">
        <v>0</v>
      </c>
      <c r="DA101" s="12">
        <v>0</v>
      </c>
      <c r="DB101" s="4">
        <v>0</v>
      </c>
      <c r="DC101" s="9">
        <v>0</v>
      </c>
      <c r="DD101" s="12">
        <v>0</v>
      </c>
      <c r="DE101" s="4">
        <v>0</v>
      </c>
      <c r="DF101" s="9">
        <f t="shared" si="1012"/>
        <v>0</v>
      </c>
      <c r="DG101" s="12">
        <v>0</v>
      </c>
      <c r="DH101" s="4">
        <v>0</v>
      </c>
      <c r="DI101" s="9">
        <v>0</v>
      </c>
      <c r="DJ101" s="12">
        <v>0</v>
      </c>
      <c r="DK101" s="4">
        <v>2</v>
      </c>
      <c r="DL101" s="9">
        <v>0</v>
      </c>
      <c r="DM101" s="12">
        <v>0</v>
      </c>
      <c r="DN101" s="4">
        <v>0</v>
      </c>
      <c r="DO101" s="9">
        <f t="shared" si="1013"/>
        <v>0</v>
      </c>
      <c r="DP101" s="12">
        <v>0</v>
      </c>
      <c r="DQ101" s="4">
        <v>0</v>
      </c>
      <c r="DR101" s="9">
        <v>0</v>
      </c>
      <c r="DS101" s="12">
        <v>0</v>
      </c>
      <c r="DT101" s="4">
        <v>0</v>
      </c>
      <c r="DU101" s="9">
        <v>0</v>
      </c>
      <c r="DV101" s="12">
        <v>0</v>
      </c>
      <c r="DW101" s="4">
        <v>0</v>
      </c>
      <c r="DX101" s="9">
        <v>0</v>
      </c>
      <c r="DY101" s="12">
        <v>0</v>
      </c>
      <c r="DZ101" s="4">
        <v>0</v>
      </c>
      <c r="EA101" s="9">
        <v>0</v>
      </c>
      <c r="EB101" s="12"/>
      <c r="EC101" s="4"/>
      <c r="ED101" s="9"/>
      <c r="EE101" s="12">
        <v>0</v>
      </c>
      <c r="EF101" s="4">
        <v>0</v>
      </c>
      <c r="EG101" s="9">
        <v>0</v>
      </c>
      <c r="EH101" s="12">
        <v>0</v>
      </c>
      <c r="EI101" s="4">
        <v>0</v>
      </c>
      <c r="EJ101" s="9">
        <v>0</v>
      </c>
      <c r="EK101" s="12">
        <v>0</v>
      </c>
      <c r="EL101" s="4">
        <v>0</v>
      </c>
      <c r="EM101" s="9">
        <v>0</v>
      </c>
      <c r="EN101" s="12">
        <v>0</v>
      </c>
      <c r="EO101" s="4">
        <v>0</v>
      </c>
      <c r="EP101" s="9">
        <v>0</v>
      </c>
      <c r="EQ101" s="12">
        <v>350</v>
      </c>
      <c r="ER101" s="4">
        <v>1171</v>
      </c>
      <c r="ES101" s="9">
        <f t="shared" ref="ES101:ES102" si="1050">ER101/EQ101*1000</f>
        <v>3345.7142857142858</v>
      </c>
      <c r="ET101" s="12">
        <v>0</v>
      </c>
      <c r="EU101" s="4">
        <v>0</v>
      </c>
      <c r="EV101" s="9">
        <v>0</v>
      </c>
      <c r="EW101" s="12">
        <v>0</v>
      </c>
      <c r="EX101" s="4">
        <v>0</v>
      </c>
      <c r="EY101" s="9">
        <v>0</v>
      </c>
      <c r="EZ101" s="12">
        <v>0</v>
      </c>
      <c r="FA101" s="4">
        <v>0</v>
      </c>
      <c r="FB101" s="9">
        <v>0</v>
      </c>
      <c r="FC101" s="12">
        <v>0</v>
      </c>
      <c r="FD101" s="4">
        <v>0</v>
      </c>
      <c r="FE101" s="9">
        <v>0</v>
      </c>
      <c r="FF101" s="12">
        <v>0</v>
      </c>
      <c r="FG101" s="4">
        <v>1</v>
      </c>
      <c r="FH101" s="9">
        <v>0</v>
      </c>
      <c r="FI101" s="12">
        <v>0</v>
      </c>
      <c r="FJ101" s="4">
        <v>0</v>
      </c>
      <c r="FK101" s="9">
        <v>0</v>
      </c>
      <c r="FL101" s="12">
        <v>0</v>
      </c>
      <c r="FM101" s="4">
        <v>0</v>
      </c>
      <c r="FN101" s="9">
        <v>0</v>
      </c>
      <c r="FO101" s="12">
        <v>0</v>
      </c>
      <c r="FP101" s="4">
        <v>0</v>
      </c>
      <c r="FQ101" s="9">
        <v>0</v>
      </c>
      <c r="FR101" s="12">
        <v>0</v>
      </c>
      <c r="FS101" s="4">
        <v>0</v>
      </c>
      <c r="FT101" s="9">
        <v>0</v>
      </c>
      <c r="FU101" s="12">
        <v>0</v>
      </c>
      <c r="FV101" s="4">
        <v>0</v>
      </c>
      <c r="FW101" s="9">
        <f t="shared" si="1014"/>
        <v>0</v>
      </c>
      <c r="FX101" s="12">
        <v>0</v>
      </c>
      <c r="FY101" s="4">
        <v>0</v>
      </c>
      <c r="FZ101" s="9">
        <v>0</v>
      </c>
      <c r="GA101" s="12">
        <v>0</v>
      </c>
      <c r="GB101" s="4">
        <v>0</v>
      </c>
      <c r="GC101" s="9">
        <f t="shared" si="1015"/>
        <v>0</v>
      </c>
      <c r="GD101" s="12">
        <v>0</v>
      </c>
      <c r="GE101" s="4">
        <v>0</v>
      </c>
      <c r="GF101" s="9">
        <v>0</v>
      </c>
      <c r="GG101" s="12">
        <v>0</v>
      </c>
      <c r="GH101" s="4">
        <v>0</v>
      </c>
      <c r="GI101" s="9">
        <v>0</v>
      </c>
      <c r="GJ101" s="12">
        <v>0</v>
      </c>
      <c r="GK101" s="4">
        <v>0</v>
      </c>
      <c r="GL101" s="9">
        <v>0</v>
      </c>
      <c r="GM101" s="12">
        <v>0</v>
      </c>
      <c r="GN101" s="4">
        <v>0</v>
      </c>
      <c r="GO101" s="9">
        <v>0</v>
      </c>
      <c r="GP101" s="12">
        <v>0</v>
      </c>
      <c r="GQ101" s="4">
        <v>0</v>
      </c>
      <c r="GR101" s="9">
        <v>0</v>
      </c>
      <c r="GS101" s="12">
        <v>0</v>
      </c>
      <c r="GT101" s="4">
        <v>0</v>
      </c>
      <c r="GU101" s="9">
        <v>0</v>
      </c>
      <c r="GV101" s="12">
        <v>0</v>
      </c>
      <c r="GW101" s="4">
        <v>0</v>
      </c>
      <c r="GX101" s="9">
        <v>0</v>
      </c>
      <c r="GY101" s="12">
        <v>33000</v>
      </c>
      <c r="GZ101" s="4">
        <v>63374</v>
      </c>
      <c r="HA101" s="9">
        <f t="shared" si="1036"/>
        <v>1920.4242424242423</v>
      </c>
      <c r="HB101" s="12">
        <v>0</v>
      </c>
      <c r="HC101" s="4">
        <v>0</v>
      </c>
      <c r="HD101" s="9">
        <v>0</v>
      </c>
      <c r="HE101" s="12">
        <v>0</v>
      </c>
      <c r="HF101" s="4">
        <v>0</v>
      </c>
      <c r="HG101" s="9">
        <v>0</v>
      </c>
      <c r="HH101" s="12">
        <v>0</v>
      </c>
      <c r="HI101" s="4">
        <v>0</v>
      </c>
      <c r="HJ101" s="9">
        <v>0</v>
      </c>
      <c r="HK101" s="12">
        <v>0</v>
      </c>
      <c r="HL101" s="4">
        <v>0</v>
      </c>
      <c r="HM101" s="9">
        <v>0</v>
      </c>
      <c r="HN101" s="12">
        <v>0</v>
      </c>
      <c r="HO101" s="4">
        <v>0</v>
      </c>
      <c r="HP101" s="9">
        <v>0</v>
      </c>
      <c r="HQ101" s="12">
        <v>0</v>
      </c>
      <c r="HR101" s="4">
        <v>0</v>
      </c>
      <c r="HS101" s="9">
        <v>0</v>
      </c>
      <c r="HT101" s="12">
        <v>0</v>
      </c>
      <c r="HU101" s="4">
        <v>0</v>
      </c>
      <c r="HV101" s="9">
        <v>0</v>
      </c>
      <c r="HW101" s="12">
        <v>0</v>
      </c>
      <c r="HX101" s="4">
        <v>0</v>
      </c>
      <c r="HY101" s="9">
        <v>0</v>
      </c>
      <c r="HZ101" s="12">
        <v>0</v>
      </c>
      <c r="IA101" s="4">
        <v>0</v>
      </c>
      <c r="IB101" s="9">
        <v>0</v>
      </c>
      <c r="IC101" s="12">
        <v>0</v>
      </c>
      <c r="ID101" s="4">
        <v>0</v>
      </c>
      <c r="IE101" s="9">
        <v>0</v>
      </c>
      <c r="IF101" s="12">
        <v>0</v>
      </c>
      <c r="IG101" s="4">
        <v>0</v>
      </c>
      <c r="IH101" s="9">
        <v>0</v>
      </c>
      <c r="II101" s="12"/>
      <c r="IJ101" s="4"/>
      <c r="IK101" s="9"/>
      <c r="IL101" s="12">
        <v>0</v>
      </c>
      <c r="IM101" s="4">
        <v>0</v>
      </c>
      <c r="IN101" s="9">
        <f t="shared" si="1017"/>
        <v>0</v>
      </c>
      <c r="IO101" s="12">
        <v>0</v>
      </c>
      <c r="IP101" s="4">
        <v>0</v>
      </c>
      <c r="IQ101" s="9">
        <f t="shared" si="1018"/>
        <v>0</v>
      </c>
      <c r="IR101" s="12">
        <v>0</v>
      </c>
      <c r="IS101" s="4">
        <v>0</v>
      </c>
      <c r="IT101" s="9">
        <f t="shared" si="1019"/>
        <v>0</v>
      </c>
      <c r="IU101" s="12">
        <v>0</v>
      </c>
      <c r="IV101" s="4">
        <v>0</v>
      </c>
      <c r="IW101" s="9">
        <v>0</v>
      </c>
      <c r="IX101" s="12">
        <v>3</v>
      </c>
      <c r="IY101" s="4">
        <v>26</v>
      </c>
      <c r="IZ101" s="9">
        <f t="shared" si="1021"/>
        <v>8666.6666666666661</v>
      </c>
      <c r="JA101" s="12">
        <v>0</v>
      </c>
      <c r="JB101" s="4">
        <v>0</v>
      </c>
      <c r="JC101" s="9">
        <v>0</v>
      </c>
      <c r="JD101" s="12"/>
      <c r="JE101" s="4"/>
      <c r="JF101" s="9"/>
      <c r="JG101" s="12">
        <v>0</v>
      </c>
      <c r="JH101" s="4">
        <v>0</v>
      </c>
      <c r="JI101" s="9">
        <v>0</v>
      </c>
      <c r="JJ101" s="12">
        <v>0</v>
      </c>
      <c r="JK101" s="4">
        <v>0</v>
      </c>
      <c r="JL101" s="9">
        <f t="shared" si="1022"/>
        <v>0</v>
      </c>
      <c r="JM101" s="12"/>
      <c r="JN101" s="4"/>
      <c r="JO101" s="9"/>
      <c r="JP101" s="12">
        <v>0</v>
      </c>
      <c r="JQ101" s="4">
        <v>0</v>
      </c>
      <c r="JR101" s="9">
        <v>0</v>
      </c>
      <c r="JS101" s="12">
        <v>0</v>
      </c>
      <c r="JT101" s="4">
        <v>35</v>
      </c>
      <c r="JU101" s="9">
        <v>0</v>
      </c>
      <c r="JV101" s="12">
        <v>3</v>
      </c>
      <c r="JW101" s="4">
        <v>30</v>
      </c>
      <c r="JX101" s="9">
        <f t="shared" ref="JX101" si="1051">JW101/JV101*1000</f>
        <v>10000</v>
      </c>
      <c r="JY101" s="12">
        <v>130800</v>
      </c>
      <c r="JZ101" s="4">
        <v>303806</v>
      </c>
      <c r="KA101" s="9">
        <f t="shared" si="1045"/>
        <v>2322.6758409785934</v>
      </c>
      <c r="KB101" s="12">
        <v>0</v>
      </c>
      <c r="KC101" s="4">
        <v>0</v>
      </c>
      <c r="KD101" s="9">
        <v>0</v>
      </c>
      <c r="KE101" s="12">
        <v>4769</v>
      </c>
      <c r="KF101" s="4">
        <v>7662</v>
      </c>
      <c r="KG101" s="9">
        <f t="shared" si="1023"/>
        <v>1606.6261270706648</v>
      </c>
      <c r="KH101" s="12">
        <v>0</v>
      </c>
      <c r="KI101" s="4">
        <v>0</v>
      </c>
      <c r="KJ101" s="9">
        <v>0</v>
      </c>
      <c r="KK101" s="12">
        <v>0</v>
      </c>
      <c r="KL101" s="4">
        <v>0</v>
      </c>
      <c r="KM101" s="9">
        <v>0</v>
      </c>
      <c r="KN101" s="12">
        <v>0</v>
      </c>
      <c r="KO101" s="4">
        <v>0</v>
      </c>
      <c r="KP101" s="9">
        <v>0</v>
      </c>
      <c r="KQ101" s="12">
        <v>0</v>
      </c>
      <c r="KR101" s="4">
        <v>0</v>
      </c>
      <c r="KS101" s="9">
        <v>0</v>
      </c>
      <c r="KT101" s="12">
        <v>0</v>
      </c>
      <c r="KU101" s="4">
        <v>0</v>
      </c>
      <c r="KV101" s="9">
        <v>0</v>
      </c>
      <c r="KW101" s="12">
        <v>0</v>
      </c>
      <c r="KX101" s="4">
        <v>0</v>
      </c>
      <c r="KY101" s="9">
        <v>0</v>
      </c>
      <c r="KZ101" s="12">
        <v>0</v>
      </c>
      <c r="LA101" s="4">
        <v>0</v>
      </c>
      <c r="LB101" s="9">
        <v>0</v>
      </c>
      <c r="LC101" s="12">
        <v>0</v>
      </c>
      <c r="LD101" s="4">
        <v>1</v>
      </c>
      <c r="LE101" s="9">
        <v>0</v>
      </c>
      <c r="LF101" s="12">
        <v>0</v>
      </c>
      <c r="LG101" s="4">
        <v>0</v>
      </c>
      <c r="LH101" s="9">
        <f t="shared" si="1024"/>
        <v>0</v>
      </c>
      <c r="LI101" s="12">
        <v>0</v>
      </c>
      <c r="LJ101" s="4">
        <v>0</v>
      </c>
      <c r="LK101" s="9">
        <v>0</v>
      </c>
      <c r="LL101" s="12">
        <v>0</v>
      </c>
      <c r="LM101" s="4">
        <v>0</v>
      </c>
      <c r="LN101" s="9">
        <v>0</v>
      </c>
      <c r="LO101" s="12">
        <v>0</v>
      </c>
      <c r="LP101" s="4">
        <v>0</v>
      </c>
      <c r="LQ101" s="9">
        <f t="shared" si="1025"/>
        <v>0</v>
      </c>
      <c r="LR101" s="12">
        <v>0</v>
      </c>
      <c r="LS101" s="4">
        <v>0</v>
      </c>
      <c r="LT101" s="9">
        <f t="shared" ref="LT101:LT108" si="1052">IF(LR101=0,0,LS101/LR101*1000)</f>
        <v>0</v>
      </c>
      <c r="LU101" s="12">
        <v>0</v>
      </c>
      <c r="LV101" s="4">
        <v>0</v>
      </c>
      <c r="LW101" s="9">
        <v>0</v>
      </c>
      <c r="LX101" s="12">
        <v>0</v>
      </c>
      <c r="LY101" s="4">
        <v>0</v>
      </c>
      <c r="LZ101" s="9">
        <v>0</v>
      </c>
      <c r="MA101" s="12">
        <v>0</v>
      </c>
      <c r="MB101" s="4">
        <v>0</v>
      </c>
      <c r="MC101" s="9">
        <f t="shared" si="1026"/>
        <v>0</v>
      </c>
      <c r="MD101" s="12">
        <v>0</v>
      </c>
      <c r="ME101" s="4">
        <v>0</v>
      </c>
      <c r="MF101" s="9">
        <v>0</v>
      </c>
      <c r="MG101" s="12">
        <v>0</v>
      </c>
      <c r="MH101" s="4">
        <v>0</v>
      </c>
      <c r="MI101" s="9">
        <v>0</v>
      </c>
      <c r="MJ101" s="12">
        <v>7</v>
      </c>
      <c r="MK101" s="4">
        <v>18</v>
      </c>
      <c r="ML101" s="9">
        <f t="shared" si="1039"/>
        <v>2571.4285714285716</v>
      </c>
      <c r="MM101" s="12">
        <v>0</v>
      </c>
      <c r="MN101" s="4">
        <v>0</v>
      </c>
      <c r="MO101" s="9">
        <v>0</v>
      </c>
      <c r="MP101" s="12">
        <v>0</v>
      </c>
      <c r="MQ101" s="4">
        <v>0</v>
      </c>
      <c r="MR101" s="9">
        <v>0</v>
      </c>
      <c r="MS101" s="12">
        <v>0</v>
      </c>
      <c r="MT101" s="4">
        <v>0</v>
      </c>
      <c r="MU101" s="9">
        <v>0</v>
      </c>
      <c r="MV101" s="12">
        <v>0</v>
      </c>
      <c r="MW101" s="4">
        <v>0</v>
      </c>
      <c r="MX101" s="9">
        <v>0</v>
      </c>
      <c r="MY101" s="12">
        <v>2542</v>
      </c>
      <c r="MZ101" s="4">
        <v>7881</v>
      </c>
      <c r="NA101" s="9">
        <f t="shared" si="1040"/>
        <v>3100.3147128245473</v>
      </c>
      <c r="NB101" s="12">
        <v>0</v>
      </c>
      <c r="NC101" s="4">
        <v>0</v>
      </c>
      <c r="ND101" s="9">
        <v>0</v>
      </c>
      <c r="NE101" s="12">
        <v>0</v>
      </c>
      <c r="NF101" s="4">
        <v>0</v>
      </c>
      <c r="NG101" s="9">
        <v>0</v>
      </c>
      <c r="NH101" s="12">
        <v>0</v>
      </c>
      <c r="NI101" s="4">
        <v>0</v>
      </c>
      <c r="NJ101" s="9">
        <v>0</v>
      </c>
      <c r="NK101" s="12"/>
      <c r="NL101" s="4"/>
      <c r="NM101" s="9"/>
      <c r="NN101" s="12"/>
      <c r="NO101" s="4"/>
      <c r="NP101" s="9"/>
      <c r="NQ101" s="12">
        <v>0</v>
      </c>
      <c r="NR101" s="4">
        <v>0</v>
      </c>
      <c r="NS101" s="9">
        <v>0</v>
      </c>
      <c r="NT101" s="12"/>
      <c r="NU101" s="221"/>
      <c r="NV101" s="9"/>
      <c r="NW101" s="12">
        <v>4904</v>
      </c>
      <c r="NX101" s="4">
        <v>12061</v>
      </c>
      <c r="NY101" s="9">
        <f t="shared" si="1048"/>
        <v>2459.4208809135403</v>
      </c>
      <c r="NZ101" s="12">
        <v>0</v>
      </c>
      <c r="OA101" s="4">
        <v>0</v>
      </c>
      <c r="OB101" s="9">
        <v>0</v>
      </c>
      <c r="OC101" s="12">
        <v>0</v>
      </c>
      <c r="OD101" s="4">
        <v>0</v>
      </c>
      <c r="OE101" s="9">
        <v>0</v>
      </c>
      <c r="OF101" s="12">
        <v>0</v>
      </c>
      <c r="OG101" s="4">
        <v>0</v>
      </c>
      <c r="OH101" s="9">
        <v>0</v>
      </c>
      <c r="OI101" s="12">
        <v>0</v>
      </c>
      <c r="OJ101" s="4">
        <v>0</v>
      </c>
      <c r="OK101" s="9">
        <v>0</v>
      </c>
      <c r="OL101" s="12">
        <v>0</v>
      </c>
      <c r="OM101" s="4">
        <v>0</v>
      </c>
      <c r="ON101" s="9">
        <v>0</v>
      </c>
      <c r="OO101" s="12">
        <v>0</v>
      </c>
      <c r="OP101" s="4">
        <v>0</v>
      </c>
      <c r="OQ101" s="9">
        <v>0</v>
      </c>
      <c r="OR101" s="12">
        <v>0</v>
      </c>
      <c r="OS101" s="4">
        <v>0</v>
      </c>
      <c r="OT101" s="9">
        <v>0</v>
      </c>
      <c r="OU101" s="12">
        <v>0</v>
      </c>
      <c r="OV101" s="4">
        <v>0</v>
      </c>
      <c r="OW101" s="9">
        <v>0</v>
      </c>
      <c r="OX101" s="12">
        <v>-5500</v>
      </c>
      <c r="OY101" s="4">
        <v>-13529</v>
      </c>
      <c r="OZ101" s="9">
        <f>OY101/OX101*-1000</f>
        <v>-2459.8181818181815</v>
      </c>
      <c r="PA101" s="12">
        <v>194</v>
      </c>
      <c r="PB101" s="4">
        <v>894</v>
      </c>
      <c r="PC101" s="9">
        <f t="shared" si="1029"/>
        <v>4608.2474226804115</v>
      </c>
      <c r="PD101" s="12">
        <v>0</v>
      </c>
      <c r="PE101" s="4">
        <v>0</v>
      </c>
      <c r="PF101" s="9">
        <v>0</v>
      </c>
      <c r="PG101" s="12">
        <v>0</v>
      </c>
      <c r="PH101" s="4">
        <v>0</v>
      </c>
      <c r="PI101" s="9">
        <v>0</v>
      </c>
      <c r="PJ101" s="12">
        <v>0</v>
      </c>
      <c r="PK101" s="4">
        <v>0</v>
      </c>
      <c r="PL101" s="9">
        <f t="shared" si="1030"/>
        <v>0</v>
      </c>
      <c r="PM101" s="12">
        <v>0</v>
      </c>
      <c r="PN101" s="4">
        <v>0</v>
      </c>
      <c r="PO101" s="9">
        <f t="shared" si="1031"/>
        <v>0</v>
      </c>
      <c r="PP101" s="12">
        <v>0</v>
      </c>
      <c r="PQ101" s="4">
        <v>0</v>
      </c>
      <c r="PR101" s="9">
        <v>0</v>
      </c>
      <c r="PS101" s="12">
        <v>0</v>
      </c>
      <c r="PT101" s="4">
        <v>0</v>
      </c>
      <c r="PU101" s="9">
        <v>0</v>
      </c>
      <c r="PV101" s="12">
        <v>0</v>
      </c>
      <c r="PW101" s="4">
        <v>0</v>
      </c>
      <c r="PX101" s="9">
        <v>0</v>
      </c>
      <c r="PY101" s="12">
        <v>0</v>
      </c>
      <c r="PZ101" s="4">
        <v>2</v>
      </c>
      <c r="QA101" s="9">
        <v>0</v>
      </c>
      <c r="QB101" s="12">
        <v>0</v>
      </c>
      <c r="QC101" s="4">
        <v>0</v>
      </c>
      <c r="QD101" s="9">
        <v>0</v>
      </c>
      <c r="QE101" s="12">
        <v>0</v>
      </c>
      <c r="QF101" s="4">
        <v>0</v>
      </c>
      <c r="QG101" s="9">
        <v>0</v>
      </c>
      <c r="QH101" s="12">
        <v>0</v>
      </c>
      <c r="QI101" s="4">
        <v>0</v>
      </c>
      <c r="QJ101" s="9">
        <v>0</v>
      </c>
      <c r="QK101" s="12">
        <v>0</v>
      </c>
      <c r="QL101" s="4">
        <v>0</v>
      </c>
      <c r="QM101" s="9">
        <v>0</v>
      </c>
      <c r="QN101" s="12">
        <v>0</v>
      </c>
      <c r="QO101" s="4">
        <v>0</v>
      </c>
      <c r="QP101" s="9">
        <v>0</v>
      </c>
      <c r="QQ101" s="12">
        <v>0</v>
      </c>
      <c r="QR101" s="4">
        <v>0</v>
      </c>
      <c r="QS101" s="9">
        <v>0</v>
      </c>
      <c r="QT101" s="12">
        <v>9</v>
      </c>
      <c r="QU101" s="4">
        <v>87</v>
      </c>
      <c r="QV101" s="9">
        <f t="shared" si="1033"/>
        <v>9666.6666666666661</v>
      </c>
      <c r="QW101" s="12">
        <v>0</v>
      </c>
      <c r="QX101" s="4">
        <v>0</v>
      </c>
      <c r="QY101" s="9">
        <v>0</v>
      </c>
      <c r="QZ101" s="12">
        <f t="shared" si="715"/>
        <v>171082</v>
      </c>
      <c r="RA101" s="9">
        <f t="shared" si="716"/>
        <v>383525</v>
      </c>
    </row>
    <row r="102" spans="1:469" x14ac:dyDescent="0.3">
      <c r="A102" s="98">
        <v>2011</v>
      </c>
      <c r="B102" s="94" t="s">
        <v>7</v>
      </c>
      <c r="C102" s="12">
        <v>0</v>
      </c>
      <c r="D102" s="4">
        <v>0</v>
      </c>
      <c r="E102" s="9">
        <f t="shared" si="1008"/>
        <v>0</v>
      </c>
      <c r="F102" s="12">
        <v>0</v>
      </c>
      <c r="G102" s="4">
        <v>0</v>
      </c>
      <c r="H102" s="9">
        <v>0</v>
      </c>
      <c r="I102" s="12">
        <v>0</v>
      </c>
      <c r="J102" s="4">
        <v>0</v>
      </c>
      <c r="K102" s="9">
        <v>0</v>
      </c>
      <c r="L102" s="12"/>
      <c r="M102" s="4"/>
      <c r="N102" s="9"/>
      <c r="O102" s="12">
        <v>0</v>
      </c>
      <c r="P102" s="4">
        <v>0</v>
      </c>
      <c r="Q102" s="9">
        <v>0</v>
      </c>
      <c r="R102" s="12">
        <v>0</v>
      </c>
      <c r="S102" s="4">
        <v>0</v>
      </c>
      <c r="T102" s="9">
        <v>0</v>
      </c>
      <c r="U102" s="12"/>
      <c r="V102" s="4"/>
      <c r="W102" s="9"/>
      <c r="X102" s="12">
        <v>0</v>
      </c>
      <c r="Y102" s="4">
        <v>0</v>
      </c>
      <c r="Z102" s="9">
        <v>0</v>
      </c>
      <c r="AA102" s="12">
        <v>0</v>
      </c>
      <c r="AB102" s="4">
        <v>0</v>
      </c>
      <c r="AC102" s="9">
        <v>0</v>
      </c>
      <c r="AD102" s="12">
        <v>0</v>
      </c>
      <c r="AE102" s="4">
        <v>1</v>
      </c>
      <c r="AF102" s="9">
        <v>0</v>
      </c>
      <c r="AG102" s="12">
        <v>0</v>
      </c>
      <c r="AH102" s="4">
        <v>0</v>
      </c>
      <c r="AI102" s="9">
        <v>0</v>
      </c>
      <c r="AJ102" s="12">
        <v>0</v>
      </c>
      <c r="AK102" s="4">
        <v>0</v>
      </c>
      <c r="AL102" s="9">
        <v>0</v>
      </c>
      <c r="AM102" s="12">
        <v>0</v>
      </c>
      <c r="AN102" s="4">
        <v>0</v>
      </c>
      <c r="AO102" s="9">
        <v>0</v>
      </c>
      <c r="AP102" s="12">
        <v>0</v>
      </c>
      <c r="AQ102" s="4">
        <v>0</v>
      </c>
      <c r="AR102" s="9">
        <f t="shared" si="1009"/>
        <v>0</v>
      </c>
      <c r="AS102" s="12">
        <v>0</v>
      </c>
      <c r="AT102" s="4">
        <v>0</v>
      </c>
      <c r="AU102" s="9">
        <f t="shared" si="1010"/>
        <v>0</v>
      </c>
      <c r="AV102" s="12">
        <v>0</v>
      </c>
      <c r="AW102" s="4">
        <v>0</v>
      </c>
      <c r="AX102" s="9">
        <v>0</v>
      </c>
      <c r="AY102" s="12">
        <v>0</v>
      </c>
      <c r="AZ102" s="4">
        <v>0</v>
      </c>
      <c r="BA102" s="9">
        <v>0</v>
      </c>
      <c r="BB102" s="12"/>
      <c r="BC102" s="4"/>
      <c r="BD102" s="9"/>
      <c r="BE102" s="12">
        <v>0</v>
      </c>
      <c r="BF102" s="4">
        <v>0</v>
      </c>
      <c r="BG102" s="9">
        <v>0</v>
      </c>
      <c r="BH102" s="12"/>
      <c r="BI102" s="4"/>
      <c r="BJ102" s="9"/>
      <c r="BK102" s="12">
        <v>0</v>
      </c>
      <c r="BL102" s="4">
        <v>0</v>
      </c>
      <c r="BM102" s="9">
        <v>0</v>
      </c>
      <c r="BN102" s="12">
        <v>0</v>
      </c>
      <c r="BO102" s="4">
        <v>0</v>
      </c>
      <c r="BP102" s="9">
        <v>0</v>
      </c>
      <c r="BQ102" s="12">
        <v>0</v>
      </c>
      <c r="BR102" s="4">
        <v>0</v>
      </c>
      <c r="BS102" s="9">
        <v>0</v>
      </c>
      <c r="BT102" s="12">
        <v>0</v>
      </c>
      <c r="BU102" s="4">
        <v>0</v>
      </c>
      <c r="BV102" s="9">
        <v>0</v>
      </c>
      <c r="BW102" s="12">
        <v>0</v>
      </c>
      <c r="BX102" s="4">
        <v>0</v>
      </c>
      <c r="BY102" s="9">
        <v>0</v>
      </c>
      <c r="BZ102" s="12">
        <v>0</v>
      </c>
      <c r="CA102" s="4">
        <v>0</v>
      </c>
      <c r="CB102" s="9">
        <v>0</v>
      </c>
      <c r="CC102" s="12">
        <v>0</v>
      </c>
      <c r="CD102" s="4">
        <v>0</v>
      </c>
      <c r="CE102" s="9">
        <v>0</v>
      </c>
      <c r="CF102" s="12">
        <v>0</v>
      </c>
      <c r="CG102" s="4">
        <v>0</v>
      </c>
      <c r="CH102" s="9">
        <v>0</v>
      </c>
      <c r="CI102" s="12">
        <v>0</v>
      </c>
      <c r="CJ102" s="4">
        <v>0</v>
      </c>
      <c r="CK102" s="9">
        <f t="shared" si="1011"/>
        <v>0</v>
      </c>
      <c r="CL102" s="12">
        <v>0</v>
      </c>
      <c r="CM102" s="4">
        <v>0</v>
      </c>
      <c r="CN102" s="9">
        <v>0</v>
      </c>
      <c r="CO102" s="12">
        <v>0</v>
      </c>
      <c r="CP102" s="4">
        <v>0</v>
      </c>
      <c r="CQ102" s="9">
        <v>0</v>
      </c>
      <c r="CR102" s="12">
        <v>0</v>
      </c>
      <c r="CS102" s="4">
        <v>0</v>
      </c>
      <c r="CT102" s="9">
        <v>0</v>
      </c>
      <c r="CU102" s="12">
        <v>0</v>
      </c>
      <c r="CV102" s="4">
        <v>0</v>
      </c>
      <c r="CW102" s="9">
        <v>0</v>
      </c>
      <c r="CX102" s="12">
        <v>1</v>
      </c>
      <c r="CY102" s="4">
        <v>13</v>
      </c>
      <c r="CZ102" s="9">
        <f t="shared" si="1043"/>
        <v>13000</v>
      </c>
      <c r="DA102" s="12">
        <v>0</v>
      </c>
      <c r="DB102" s="4">
        <v>0</v>
      </c>
      <c r="DC102" s="9">
        <v>0</v>
      </c>
      <c r="DD102" s="12">
        <v>0</v>
      </c>
      <c r="DE102" s="4">
        <v>0</v>
      </c>
      <c r="DF102" s="9">
        <f t="shared" si="1012"/>
        <v>0</v>
      </c>
      <c r="DG102" s="12">
        <v>0</v>
      </c>
      <c r="DH102" s="4">
        <v>0</v>
      </c>
      <c r="DI102" s="9">
        <v>0</v>
      </c>
      <c r="DJ102" s="12">
        <v>0</v>
      </c>
      <c r="DK102" s="4">
        <v>0</v>
      </c>
      <c r="DL102" s="9">
        <v>0</v>
      </c>
      <c r="DM102" s="12">
        <v>0</v>
      </c>
      <c r="DN102" s="4">
        <v>0</v>
      </c>
      <c r="DO102" s="9">
        <f t="shared" si="1013"/>
        <v>0</v>
      </c>
      <c r="DP102" s="12">
        <v>0</v>
      </c>
      <c r="DQ102" s="4">
        <v>0</v>
      </c>
      <c r="DR102" s="9">
        <v>0</v>
      </c>
      <c r="DS102" s="12">
        <v>0</v>
      </c>
      <c r="DT102" s="4">
        <v>0</v>
      </c>
      <c r="DU102" s="9">
        <v>0</v>
      </c>
      <c r="DV102" s="12">
        <v>0</v>
      </c>
      <c r="DW102" s="4">
        <v>0</v>
      </c>
      <c r="DX102" s="9">
        <v>0</v>
      </c>
      <c r="DY102" s="12">
        <v>0</v>
      </c>
      <c r="DZ102" s="4">
        <v>0</v>
      </c>
      <c r="EA102" s="9">
        <v>0</v>
      </c>
      <c r="EB102" s="12"/>
      <c r="EC102" s="4"/>
      <c r="ED102" s="9"/>
      <c r="EE102" s="12">
        <v>0</v>
      </c>
      <c r="EF102" s="4">
        <v>0</v>
      </c>
      <c r="EG102" s="9">
        <v>0</v>
      </c>
      <c r="EH102" s="12">
        <v>0</v>
      </c>
      <c r="EI102" s="4">
        <v>0</v>
      </c>
      <c r="EJ102" s="9">
        <v>0</v>
      </c>
      <c r="EK102" s="12">
        <v>0</v>
      </c>
      <c r="EL102" s="4">
        <v>0</v>
      </c>
      <c r="EM102" s="9">
        <v>0</v>
      </c>
      <c r="EN102" s="12">
        <v>0</v>
      </c>
      <c r="EO102" s="4">
        <v>0</v>
      </c>
      <c r="EP102" s="9">
        <v>0</v>
      </c>
      <c r="EQ102" s="12">
        <v>225</v>
      </c>
      <c r="ER102" s="4">
        <v>728</v>
      </c>
      <c r="ES102" s="9">
        <f t="shared" si="1050"/>
        <v>3235.5555555555557</v>
      </c>
      <c r="ET102" s="12">
        <v>0</v>
      </c>
      <c r="EU102" s="4">
        <v>0</v>
      </c>
      <c r="EV102" s="9">
        <v>0</v>
      </c>
      <c r="EW102" s="12">
        <v>0</v>
      </c>
      <c r="EX102" s="4">
        <v>0</v>
      </c>
      <c r="EY102" s="9">
        <v>0</v>
      </c>
      <c r="EZ102" s="12">
        <v>0</v>
      </c>
      <c r="FA102" s="4">
        <v>0</v>
      </c>
      <c r="FB102" s="9">
        <v>0</v>
      </c>
      <c r="FC102" s="12">
        <v>0</v>
      </c>
      <c r="FD102" s="4">
        <v>0</v>
      </c>
      <c r="FE102" s="9">
        <v>0</v>
      </c>
      <c r="FF102" s="12">
        <v>0</v>
      </c>
      <c r="FG102" s="4">
        <v>1</v>
      </c>
      <c r="FH102" s="9">
        <v>0</v>
      </c>
      <c r="FI102" s="12">
        <v>0</v>
      </c>
      <c r="FJ102" s="4">
        <v>0</v>
      </c>
      <c r="FK102" s="9">
        <v>0</v>
      </c>
      <c r="FL102" s="12">
        <v>0</v>
      </c>
      <c r="FM102" s="4">
        <v>0</v>
      </c>
      <c r="FN102" s="9">
        <v>0</v>
      </c>
      <c r="FO102" s="12">
        <v>0</v>
      </c>
      <c r="FP102" s="4">
        <v>0</v>
      </c>
      <c r="FQ102" s="9">
        <v>0</v>
      </c>
      <c r="FR102" s="12">
        <v>0</v>
      </c>
      <c r="FS102" s="4">
        <v>0</v>
      </c>
      <c r="FT102" s="9">
        <v>0</v>
      </c>
      <c r="FU102" s="12">
        <v>0</v>
      </c>
      <c r="FV102" s="4">
        <v>0</v>
      </c>
      <c r="FW102" s="9">
        <f t="shared" si="1014"/>
        <v>0</v>
      </c>
      <c r="FX102" s="12">
        <v>0</v>
      </c>
      <c r="FY102" s="4">
        <v>0</v>
      </c>
      <c r="FZ102" s="9">
        <v>0</v>
      </c>
      <c r="GA102" s="12">
        <v>0</v>
      </c>
      <c r="GB102" s="4">
        <v>0</v>
      </c>
      <c r="GC102" s="9">
        <f t="shared" si="1015"/>
        <v>0</v>
      </c>
      <c r="GD102" s="12">
        <v>0</v>
      </c>
      <c r="GE102" s="4">
        <v>0</v>
      </c>
      <c r="GF102" s="9">
        <v>0</v>
      </c>
      <c r="GG102" s="12">
        <v>0</v>
      </c>
      <c r="GH102" s="4">
        <v>0</v>
      </c>
      <c r="GI102" s="9">
        <v>0</v>
      </c>
      <c r="GJ102" s="12">
        <v>0</v>
      </c>
      <c r="GK102" s="4">
        <v>0</v>
      </c>
      <c r="GL102" s="9">
        <v>0</v>
      </c>
      <c r="GM102" s="12">
        <v>0</v>
      </c>
      <c r="GN102" s="4">
        <v>0</v>
      </c>
      <c r="GO102" s="9">
        <v>0</v>
      </c>
      <c r="GP102" s="12">
        <v>0</v>
      </c>
      <c r="GQ102" s="4">
        <v>0</v>
      </c>
      <c r="GR102" s="9">
        <v>0</v>
      </c>
      <c r="GS102" s="12">
        <v>0</v>
      </c>
      <c r="GT102" s="4">
        <v>0</v>
      </c>
      <c r="GU102" s="9">
        <v>0</v>
      </c>
      <c r="GV102" s="12">
        <v>0</v>
      </c>
      <c r="GW102" s="4">
        <v>0</v>
      </c>
      <c r="GX102" s="9">
        <v>0</v>
      </c>
      <c r="GY102" s="12">
        <v>0</v>
      </c>
      <c r="GZ102" s="4">
        <v>0</v>
      </c>
      <c r="HA102" s="9">
        <v>0</v>
      </c>
      <c r="HB102" s="12">
        <v>0</v>
      </c>
      <c r="HC102" s="4">
        <v>0</v>
      </c>
      <c r="HD102" s="9">
        <v>0</v>
      </c>
      <c r="HE102" s="12">
        <v>0</v>
      </c>
      <c r="HF102" s="4">
        <v>0</v>
      </c>
      <c r="HG102" s="9">
        <v>0</v>
      </c>
      <c r="HH102" s="12">
        <v>0</v>
      </c>
      <c r="HI102" s="4">
        <v>0</v>
      </c>
      <c r="HJ102" s="9">
        <v>0</v>
      </c>
      <c r="HK102" s="12">
        <v>0</v>
      </c>
      <c r="HL102" s="4">
        <v>0</v>
      </c>
      <c r="HM102" s="9">
        <v>0</v>
      </c>
      <c r="HN102" s="12">
        <v>49400</v>
      </c>
      <c r="HO102" s="4">
        <v>84768</v>
      </c>
      <c r="HP102" s="9">
        <f t="shared" si="1016"/>
        <v>1715.9514170040486</v>
      </c>
      <c r="HQ102" s="12">
        <v>0</v>
      </c>
      <c r="HR102" s="4">
        <v>0</v>
      </c>
      <c r="HS102" s="9">
        <v>0</v>
      </c>
      <c r="HT102" s="12">
        <v>0</v>
      </c>
      <c r="HU102" s="4">
        <v>0</v>
      </c>
      <c r="HV102" s="9">
        <v>0</v>
      </c>
      <c r="HW102" s="12">
        <v>0</v>
      </c>
      <c r="HX102" s="4">
        <v>0</v>
      </c>
      <c r="HY102" s="9">
        <v>0</v>
      </c>
      <c r="HZ102" s="12">
        <v>0</v>
      </c>
      <c r="IA102" s="4">
        <v>0</v>
      </c>
      <c r="IB102" s="9">
        <v>0</v>
      </c>
      <c r="IC102" s="12">
        <v>0</v>
      </c>
      <c r="ID102" s="4">
        <v>0</v>
      </c>
      <c r="IE102" s="9">
        <v>0</v>
      </c>
      <c r="IF102" s="12">
        <v>0</v>
      </c>
      <c r="IG102" s="4">
        <v>0</v>
      </c>
      <c r="IH102" s="9">
        <v>0</v>
      </c>
      <c r="II102" s="12"/>
      <c r="IJ102" s="4"/>
      <c r="IK102" s="9"/>
      <c r="IL102" s="12">
        <v>0</v>
      </c>
      <c r="IM102" s="4">
        <v>0</v>
      </c>
      <c r="IN102" s="9">
        <f t="shared" si="1017"/>
        <v>0</v>
      </c>
      <c r="IO102" s="12">
        <v>0</v>
      </c>
      <c r="IP102" s="4">
        <v>0</v>
      </c>
      <c r="IQ102" s="9">
        <f t="shared" si="1018"/>
        <v>0</v>
      </c>
      <c r="IR102" s="12">
        <v>0</v>
      </c>
      <c r="IS102" s="4">
        <v>0</v>
      </c>
      <c r="IT102" s="9">
        <f t="shared" si="1019"/>
        <v>0</v>
      </c>
      <c r="IU102" s="12">
        <v>2087</v>
      </c>
      <c r="IV102" s="4">
        <v>5458</v>
      </c>
      <c r="IW102" s="9">
        <f t="shared" si="1020"/>
        <v>2615.2371825586965</v>
      </c>
      <c r="IX102" s="12">
        <v>1</v>
      </c>
      <c r="IY102" s="4">
        <v>19</v>
      </c>
      <c r="IZ102" s="9">
        <f t="shared" si="1021"/>
        <v>19000</v>
      </c>
      <c r="JA102" s="12">
        <v>0</v>
      </c>
      <c r="JB102" s="4">
        <v>0</v>
      </c>
      <c r="JC102" s="9">
        <v>0</v>
      </c>
      <c r="JD102" s="12"/>
      <c r="JE102" s="4"/>
      <c r="JF102" s="9"/>
      <c r="JG102" s="12">
        <v>0</v>
      </c>
      <c r="JH102" s="4">
        <v>0</v>
      </c>
      <c r="JI102" s="9">
        <v>0</v>
      </c>
      <c r="JJ102" s="12">
        <v>0</v>
      </c>
      <c r="JK102" s="4">
        <v>0</v>
      </c>
      <c r="JL102" s="9">
        <f t="shared" si="1022"/>
        <v>0</v>
      </c>
      <c r="JM102" s="12"/>
      <c r="JN102" s="4"/>
      <c r="JO102" s="9"/>
      <c r="JP102" s="12">
        <v>0</v>
      </c>
      <c r="JQ102" s="4">
        <v>0</v>
      </c>
      <c r="JR102" s="9">
        <v>0</v>
      </c>
      <c r="JS102" s="12">
        <v>0</v>
      </c>
      <c r="JT102" s="4">
        <v>0</v>
      </c>
      <c r="JU102" s="9">
        <v>0</v>
      </c>
      <c r="JV102" s="12">
        <v>0</v>
      </c>
      <c r="JW102" s="4">
        <v>0</v>
      </c>
      <c r="JX102" s="9">
        <v>0</v>
      </c>
      <c r="JY102" s="12">
        <v>99216</v>
      </c>
      <c r="JZ102" s="4">
        <v>186908</v>
      </c>
      <c r="KA102" s="9">
        <f t="shared" si="1045"/>
        <v>1883.8493791323981</v>
      </c>
      <c r="KB102" s="12">
        <v>0</v>
      </c>
      <c r="KC102" s="4">
        <v>0</v>
      </c>
      <c r="KD102" s="9">
        <v>0</v>
      </c>
      <c r="KE102" s="12">
        <v>2892</v>
      </c>
      <c r="KF102" s="4">
        <v>5420</v>
      </c>
      <c r="KG102" s="9">
        <f t="shared" si="1023"/>
        <v>1874.1355463347165</v>
      </c>
      <c r="KH102" s="12">
        <v>0</v>
      </c>
      <c r="KI102" s="4">
        <v>0</v>
      </c>
      <c r="KJ102" s="9">
        <v>0</v>
      </c>
      <c r="KK102" s="12">
        <v>0</v>
      </c>
      <c r="KL102" s="4">
        <v>0</v>
      </c>
      <c r="KM102" s="9">
        <v>0</v>
      </c>
      <c r="KN102" s="12">
        <v>0</v>
      </c>
      <c r="KO102" s="4">
        <v>0</v>
      </c>
      <c r="KP102" s="9">
        <v>0</v>
      </c>
      <c r="KQ102" s="12">
        <v>0</v>
      </c>
      <c r="KR102" s="4">
        <v>0</v>
      </c>
      <c r="KS102" s="9">
        <v>0</v>
      </c>
      <c r="KT102" s="12">
        <v>0</v>
      </c>
      <c r="KU102" s="4">
        <v>0</v>
      </c>
      <c r="KV102" s="9">
        <v>0</v>
      </c>
      <c r="KW102" s="12">
        <v>0</v>
      </c>
      <c r="KX102" s="4">
        <v>0</v>
      </c>
      <c r="KY102" s="9">
        <v>0</v>
      </c>
      <c r="KZ102" s="12">
        <v>0</v>
      </c>
      <c r="LA102" s="4">
        <v>0</v>
      </c>
      <c r="LB102" s="9">
        <v>0</v>
      </c>
      <c r="LC102" s="12">
        <v>0</v>
      </c>
      <c r="LD102" s="4">
        <v>0</v>
      </c>
      <c r="LE102" s="9">
        <v>0</v>
      </c>
      <c r="LF102" s="12">
        <v>0</v>
      </c>
      <c r="LG102" s="4">
        <v>0</v>
      </c>
      <c r="LH102" s="9">
        <f t="shared" si="1024"/>
        <v>0</v>
      </c>
      <c r="LI102" s="12">
        <v>0</v>
      </c>
      <c r="LJ102" s="4">
        <v>0</v>
      </c>
      <c r="LK102" s="9">
        <v>0</v>
      </c>
      <c r="LL102" s="12">
        <v>0</v>
      </c>
      <c r="LM102" s="4">
        <v>0</v>
      </c>
      <c r="LN102" s="9">
        <v>0</v>
      </c>
      <c r="LO102" s="12">
        <v>0</v>
      </c>
      <c r="LP102" s="4">
        <v>0</v>
      </c>
      <c r="LQ102" s="9">
        <f t="shared" si="1025"/>
        <v>0</v>
      </c>
      <c r="LR102" s="12">
        <v>0</v>
      </c>
      <c r="LS102" s="4">
        <v>0</v>
      </c>
      <c r="LT102" s="9">
        <f t="shared" si="1052"/>
        <v>0</v>
      </c>
      <c r="LU102" s="12">
        <v>0</v>
      </c>
      <c r="LV102" s="4">
        <v>0</v>
      </c>
      <c r="LW102" s="9">
        <v>0</v>
      </c>
      <c r="LX102" s="12">
        <v>0</v>
      </c>
      <c r="LY102" s="4">
        <v>0</v>
      </c>
      <c r="LZ102" s="9">
        <v>0</v>
      </c>
      <c r="MA102" s="12">
        <v>0</v>
      </c>
      <c r="MB102" s="4">
        <v>0</v>
      </c>
      <c r="MC102" s="9">
        <f t="shared" si="1026"/>
        <v>0</v>
      </c>
      <c r="MD102" s="12">
        <v>0</v>
      </c>
      <c r="ME102" s="4">
        <v>0</v>
      </c>
      <c r="MF102" s="9">
        <v>0</v>
      </c>
      <c r="MG102" s="12">
        <v>0</v>
      </c>
      <c r="MH102" s="4">
        <v>0</v>
      </c>
      <c r="MI102" s="9">
        <v>0</v>
      </c>
      <c r="MJ102" s="12">
        <v>0</v>
      </c>
      <c r="MK102" s="4">
        <v>0</v>
      </c>
      <c r="ML102" s="9">
        <v>0</v>
      </c>
      <c r="MM102" s="12">
        <v>0</v>
      </c>
      <c r="MN102" s="4">
        <v>0</v>
      </c>
      <c r="MO102" s="9">
        <v>0</v>
      </c>
      <c r="MP102" s="12">
        <v>0</v>
      </c>
      <c r="MQ102" s="4">
        <v>0</v>
      </c>
      <c r="MR102" s="9">
        <v>0</v>
      </c>
      <c r="MS102" s="12">
        <v>0</v>
      </c>
      <c r="MT102" s="4">
        <v>0</v>
      </c>
      <c r="MU102" s="9">
        <v>0</v>
      </c>
      <c r="MV102" s="12">
        <v>0</v>
      </c>
      <c r="MW102" s="4">
        <v>0</v>
      </c>
      <c r="MX102" s="9">
        <v>0</v>
      </c>
      <c r="MY102" s="12">
        <v>0</v>
      </c>
      <c r="MZ102" s="4">
        <v>0</v>
      </c>
      <c r="NA102" s="9">
        <v>0</v>
      </c>
      <c r="NB102" s="12">
        <v>0</v>
      </c>
      <c r="NC102" s="4">
        <v>0</v>
      </c>
      <c r="ND102" s="9">
        <v>0</v>
      </c>
      <c r="NE102" s="12">
        <v>0</v>
      </c>
      <c r="NF102" s="4">
        <v>0</v>
      </c>
      <c r="NG102" s="9">
        <v>0</v>
      </c>
      <c r="NH102" s="12">
        <v>0</v>
      </c>
      <c r="NI102" s="4">
        <v>0</v>
      </c>
      <c r="NJ102" s="9">
        <v>0</v>
      </c>
      <c r="NK102" s="12"/>
      <c r="NL102" s="4"/>
      <c r="NM102" s="9"/>
      <c r="NN102" s="12"/>
      <c r="NO102" s="4"/>
      <c r="NP102" s="9"/>
      <c r="NQ102" s="12">
        <v>0</v>
      </c>
      <c r="NR102" s="4">
        <v>0</v>
      </c>
      <c r="NS102" s="9">
        <v>0</v>
      </c>
      <c r="NT102" s="12"/>
      <c r="NU102" s="221"/>
      <c r="NV102" s="9"/>
      <c r="NW102" s="12">
        <v>8533</v>
      </c>
      <c r="NX102" s="4">
        <v>20198</v>
      </c>
      <c r="NY102" s="9">
        <f t="shared" si="1048"/>
        <v>2367.0455877182703</v>
      </c>
      <c r="NZ102" s="12">
        <v>0</v>
      </c>
      <c r="OA102" s="4">
        <v>0</v>
      </c>
      <c r="OB102" s="9">
        <v>0</v>
      </c>
      <c r="OC102" s="12">
        <v>0</v>
      </c>
      <c r="OD102" s="4">
        <v>0</v>
      </c>
      <c r="OE102" s="9">
        <v>0</v>
      </c>
      <c r="OF102" s="12">
        <v>0</v>
      </c>
      <c r="OG102" s="4">
        <v>0</v>
      </c>
      <c r="OH102" s="9">
        <v>0</v>
      </c>
      <c r="OI102" s="12">
        <v>0</v>
      </c>
      <c r="OJ102" s="4">
        <v>0</v>
      </c>
      <c r="OK102" s="9">
        <v>0</v>
      </c>
      <c r="OL102" s="12">
        <v>0</v>
      </c>
      <c r="OM102" s="4">
        <v>0</v>
      </c>
      <c r="ON102" s="9">
        <v>0</v>
      </c>
      <c r="OO102" s="12">
        <v>0</v>
      </c>
      <c r="OP102" s="4">
        <v>0</v>
      </c>
      <c r="OQ102" s="9">
        <v>0</v>
      </c>
      <c r="OR102" s="12">
        <v>0</v>
      </c>
      <c r="OS102" s="4">
        <v>0</v>
      </c>
      <c r="OT102" s="9">
        <v>0</v>
      </c>
      <c r="OU102" s="12">
        <v>0</v>
      </c>
      <c r="OV102" s="4">
        <v>0</v>
      </c>
      <c r="OW102" s="9">
        <v>0</v>
      </c>
      <c r="OX102" s="12">
        <v>0</v>
      </c>
      <c r="OY102" s="4">
        <v>0</v>
      </c>
      <c r="OZ102" s="9">
        <v>0</v>
      </c>
      <c r="PA102" s="12">
        <v>64</v>
      </c>
      <c r="PB102" s="4">
        <v>298</v>
      </c>
      <c r="PC102" s="9">
        <f t="shared" si="1029"/>
        <v>4656.25</v>
      </c>
      <c r="PD102" s="12">
        <v>0</v>
      </c>
      <c r="PE102" s="4">
        <v>0</v>
      </c>
      <c r="PF102" s="9">
        <v>0</v>
      </c>
      <c r="PG102" s="12">
        <v>0</v>
      </c>
      <c r="PH102" s="4">
        <v>0</v>
      </c>
      <c r="PI102" s="9">
        <v>0</v>
      </c>
      <c r="PJ102" s="12">
        <v>0</v>
      </c>
      <c r="PK102" s="4">
        <v>0</v>
      </c>
      <c r="PL102" s="9">
        <f t="shared" si="1030"/>
        <v>0</v>
      </c>
      <c r="PM102" s="12">
        <v>0</v>
      </c>
      <c r="PN102" s="4">
        <v>0</v>
      </c>
      <c r="PO102" s="9">
        <f t="shared" si="1031"/>
        <v>0</v>
      </c>
      <c r="PP102" s="12">
        <v>0</v>
      </c>
      <c r="PQ102" s="4">
        <v>0</v>
      </c>
      <c r="PR102" s="9">
        <v>0</v>
      </c>
      <c r="PS102" s="12">
        <v>0</v>
      </c>
      <c r="PT102" s="4">
        <v>0</v>
      </c>
      <c r="PU102" s="9">
        <v>0</v>
      </c>
      <c r="PV102" s="12">
        <v>67</v>
      </c>
      <c r="PW102" s="4">
        <v>357</v>
      </c>
      <c r="PX102" s="9">
        <f t="shared" si="1032"/>
        <v>5328.3582089552237</v>
      </c>
      <c r="PY102" s="12">
        <v>0</v>
      </c>
      <c r="PZ102" s="4">
        <v>0</v>
      </c>
      <c r="QA102" s="9">
        <v>0</v>
      </c>
      <c r="QB102" s="12">
        <v>0</v>
      </c>
      <c r="QC102" s="4">
        <v>0</v>
      </c>
      <c r="QD102" s="9">
        <v>0</v>
      </c>
      <c r="QE102" s="12">
        <v>0</v>
      </c>
      <c r="QF102" s="4">
        <v>0</v>
      </c>
      <c r="QG102" s="9">
        <v>0</v>
      </c>
      <c r="QH102" s="12">
        <v>0</v>
      </c>
      <c r="QI102" s="4">
        <v>0</v>
      </c>
      <c r="QJ102" s="9">
        <v>0</v>
      </c>
      <c r="QK102" s="12">
        <v>0</v>
      </c>
      <c r="QL102" s="4">
        <v>0</v>
      </c>
      <c r="QM102" s="9">
        <v>0</v>
      </c>
      <c r="QN102" s="12">
        <v>0</v>
      </c>
      <c r="QO102" s="4">
        <v>0</v>
      </c>
      <c r="QP102" s="9">
        <v>0</v>
      </c>
      <c r="QQ102" s="12">
        <v>0</v>
      </c>
      <c r="QR102" s="4">
        <v>0</v>
      </c>
      <c r="QS102" s="9">
        <v>0</v>
      </c>
      <c r="QT102" s="12">
        <v>13</v>
      </c>
      <c r="QU102" s="4">
        <v>123</v>
      </c>
      <c r="QV102" s="9">
        <f t="shared" si="1033"/>
        <v>9461.538461538461</v>
      </c>
      <c r="QW102" s="12">
        <v>1</v>
      </c>
      <c r="QX102" s="4">
        <v>10</v>
      </c>
      <c r="QY102" s="9">
        <f t="shared" si="1034"/>
        <v>10000</v>
      </c>
      <c r="QZ102" s="12">
        <f t="shared" ref="QZ102:QZ133" si="1053">SUM(O102+R102+X102+AA102+AD102+AJ102+AM102+AV102+BQ102+BT102+BW102+BZ102+CC102+CF102+CU102+CX102+DA102+DJ102+DY102+EK102+EQ102+EZ102+EW102+FC102+FF102+FI102+FL102+FO102+FR102+GG102+GJ102+GM102+GS102+GY102+HB102+HK102+HN102+HT102+IF102+IU102+IX102+JA102+JG102+JP102+JS102+JV102+JY102+KB102+KE102+KH102+KQ102+KW102+KZ102+LC102+LL102+LU102+MJ102+MS102+QH102+QE102+QB102+OI102+KT102+CR102+CO102+CL102+BN102+BK102+BH102+I102+F102+MV102+MY102+NB102+NH102+NQ102+NW102+NZ102+OC102+OF102+OL102+EH102+OU102+OX102+PA102+PD102+PP102+PS102+PV102+PY102+QK102+QN102+QQ102+QT102+QW102+KK102+DP102+AY102+ET102+OO102+IC102+NE102+MP102+MM102+MD102+LX102+LI102+HQ102+HH102+GP102+FX102+EN102+DV102+DS102+DG102)</f>
        <v>162500</v>
      </c>
      <c r="RA102" s="9">
        <f t="shared" ref="RA102:RA133" si="1054">SUM(P102+S102+Y102+AB102+AE102+AK102+AN102+AW102+BR102+BU102+BX102+CA102+CD102+CG102+CV102+CY102+DB102+DK102+DZ102+EL102+ER102+FA102+EX102+FD102+FG102+FJ102+FM102+FP102+FS102+GH102+GK102+GN102+GT102+GZ102+HC102+HL102+HO102+HU102+IG102+IV102+IY102+JB102+JH102+JQ102+JT102+JW102+JZ102+KC102+KF102+KI102+KR102+KX102+LA102+LD102+LM102+LV102+MK102+MT102+QI102+QF102+QC102+OJ102+KU102+CS102+CP102+CM102+BO102+BL102+BI102+J102+G102+MW102+MZ102+NC102+NI102+NR102+NX102+OA102+OD102+OG102+OM102+EI102+OV102+OY102+PB102+PE102+PQ102+PT102+PW102+PZ102+QL102+QO102+QR102+QU102+QX102+KL102+DQ102+AZ102+EU102+OP102+ID102+NF102+MQ102+MN102+ME102+LY102+LJ102+HR102+HI102+GQ102+FY102+EO102+DW102+DT102+DH102)</f>
        <v>304302</v>
      </c>
    </row>
    <row r="103" spans="1:469" x14ac:dyDescent="0.3">
      <c r="A103" s="98">
        <v>2011</v>
      </c>
      <c r="B103" s="94" t="s">
        <v>8</v>
      </c>
      <c r="C103" s="12">
        <v>0</v>
      </c>
      <c r="D103" s="4">
        <v>0</v>
      </c>
      <c r="E103" s="9">
        <f t="shared" si="1008"/>
        <v>0</v>
      </c>
      <c r="F103" s="12">
        <v>0</v>
      </c>
      <c r="G103" s="4">
        <v>0</v>
      </c>
      <c r="H103" s="9">
        <v>0</v>
      </c>
      <c r="I103" s="12">
        <v>0</v>
      </c>
      <c r="J103" s="4">
        <v>0</v>
      </c>
      <c r="K103" s="9">
        <v>0</v>
      </c>
      <c r="L103" s="12"/>
      <c r="M103" s="4"/>
      <c r="N103" s="9"/>
      <c r="O103" s="12">
        <v>0</v>
      </c>
      <c r="P103" s="4">
        <v>0</v>
      </c>
      <c r="Q103" s="9">
        <v>0</v>
      </c>
      <c r="R103" s="12">
        <v>0</v>
      </c>
      <c r="S103" s="4">
        <v>0</v>
      </c>
      <c r="T103" s="9">
        <v>0</v>
      </c>
      <c r="U103" s="12"/>
      <c r="V103" s="4"/>
      <c r="W103" s="9"/>
      <c r="X103" s="12">
        <v>0</v>
      </c>
      <c r="Y103" s="4">
        <v>0</v>
      </c>
      <c r="Z103" s="9">
        <v>0</v>
      </c>
      <c r="AA103" s="12">
        <v>0</v>
      </c>
      <c r="AB103" s="4">
        <v>0</v>
      </c>
      <c r="AC103" s="9">
        <v>0</v>
      </c>
      <c r="AD103" s="12">
        <v>1</v>
      </c>
      <c r="AE103" s="4">
        <v>4</v>
      </c>
      <c r="AF103" s="9">
        <f t="shared" si="1035"/>
        <v>4000</v>
      </c>
      <c r="AG103" s="12">
        <v>0</v>
      </c>
      <c r="AH103" s="4">
        <v>0</v>
      </c>
      <c r="AI103" s="9">
        <v>0</v>
      </c>
      <c r="AJ103" s="12">
        <v>0</v>
      </c>
      <c r="AK103" s="4">
        <v>0</v>
      </c>
      <c r="AL103" s="9">
        <v>0</v>
      </c>
      <c r="AM103" s="12">
        <v>0</v>
      </c>
      <c r="AN103" s="4">
        <v>0</v>
      </c>
      <c r="AO103" s="9">
        <v>0</v>
      </c>
      <c r="AP103" s="12">
        <v>0</v>
      </c>
      <c r="AQ103" s="4">
        <v>0</v>
      </c>
      <c r="AR103" s="9">
        <f t="shared" si="1009"/>
        <v>0</v>
      </c>
      <c r="AS103" s="12">
        <v>0</v>
      </c>
      <c r="AT103" s="4">
        <v>0</v>
      </c>
      <c r="AU103" s="9">
        <f t="shared" si="1010"/>
        <v>0</v>
      </c>
      <c r="AV103" s="12">
        <v>0</v>
      </c>
      <c r="AW103" s="4">
        <v>0</v>
      </c>
      <c r="AX103" s="9">
        <v>0</v>
      </c>
      <c r="AY103" s="12">
        <v>0</v>
      </c>
      <c r="AZ103" s="4">
        <v>0</v>
      </c>
      <c r="BA103" s="9">
        <v>0</v>
      </c>
      <c r="BB103" s="12"/>
      <c r="BC103" s="4"/>
      <c r="BD103" s="9"/>
      <c r="BE103" s="12">
        <v>0</v>
      </c>
      <c r="BF103" s="4">
        <v>0</v>
      </c>
      <c r="BG103" s="9">
        <v>0</v>
      </c>
      <c r="BH103" s="12"/>
      <c r="BI103" s="4"/>
      <c r="BJ103" s="9"/>
      <c r="BK103" s="12">
        <v>0</v>
      </c>
      <c r="BL103" s="4">
        <v>0</v>
      </c>
      <c r="BM103" s="9">
        <v>0</v>
      </c>
      <c r="BN103" s="12">
        <v>0</v>
      </c>
      <c r="BO103" s="4">
        <v>0</v>
      </c>
      <c r="BP103" s="9">
        <v>0</v>
      </c>
      <c r="BQ103" s="12">
        <v>0</v>
      </c>
      <c r="BR103" s="4">
        <v>0</v>
      </c>
      <c r="BS103" s="9">
        <v>0</v>
      </c>
      <c r="BT103" s="12">
        <v>0</v>
      </c>
      <c r="BU103" s="4">
        <v>0</v>
      </c>
      <c r="BV103" s="9">
        <v>0</v>
      </c>
      <c r="BW103" s="12">
        <v>0</v>
      </c>
      <c r="BX103" s="4">
        <v>0</v>
      </c>
      <c r="BY103" s="9">
        <v>0</v>
      </c>
      <c r="BZ103" s="12">
        <v>0</v>
      </c>
      <c r="CA103" s="4">
        <v>2</v>
      </c>
      <c r="CB103" s="9">
        <v>0</v>
      </c>
      <c r="CC103" s="12">
        <v>0</v>
      </c>
      <c r="CD103" s="4">
        <v>0</v>
      </c>
      <c r="CE103" s="9">
        <v>0</v>
      </c>
      <c r="CF103" s="12">
        <v>0</v>
      </c>
      <c r="CG103" s="4">
        <v>0</v>
      </c>
      <c r="CH103" s="9">
        <v>0</v>
      </c>
      <c r="CI103" s="12">
        <v>0</v>
      </c>
      <c r="CJ103" s="4">
        <v>0</v>
      </c>
      <c r="CK103" s="9">
        <f t="shared" si="1011"/>
        <v>0</v>
      </c>
      <c r="CL103" s="12">
        <v>0</v>
      </c>
      <c r="CM103" s="4">
        <v>0</v>
      </c>
      <c r="CN103" s="9">
        <v>0</v>
      </c>
      <c r="CO103" s="12">
        <v>0</v>
      </c>
      <c r="CP103" s="4">
        <v>0</v>
      </c>
      <c r="CQ103" s="9">
        <v>0</v>
      </c>
      <c r="CR103" s="12">
        <v>0</v>
      </c>
      <c r="CS103" s="4">
        <v>0</v>
      </c>
      <c r="CT103" s="9">
        <v>0</v>
      </c>
      <c r="CU103" s="12">
        <v>0</v>
      </c>
      <c r="CV103" s="4">
        <v>0</v>
      </c>
      <c r="CW103" s="9">
        <v>0</v>
      </c>
      <c r="CX103" s="12">
        <v>0</v>
      </c>
      <c r="CY103" s="4">
        <v>0</v>
      </c>
      <c r="CZ103" s="9">
        <v>0</v>
      </c>
      <c r="DA103" s="12">
        <v>0</v>
      </c>
      <c r="DB103" s="4">
        <v>0</v>
      </c>
      <c r="DC103" s="9">
        <v>0</v>
      </c>
      <c r="DD103" s="12">
        <v>0</v>
      </c>
      <c r="DE103" s="4">
        <v>0</v>
      </c>
      <c r="DF103" s="9">
        <f t="shared" si="1012"/>
        <v>0</v>
      </c>
      <c r="DG103" s="12">
        <v>0</v>
      </c>
      <c r="DH103" s="4">
        <v>0</v>
      </c>
      <c r="DI103" s="9">
        <v>0</v>
      </c>
      <c r="DJ103" s="12">
        <v>0</v>
      </c>
      <c r="DK103" s="4">
        <v>0</v>
      </c>
      <c r="DL103" s="9">
        <v>0</v>
      </c>
      <c r="DM103" s="12">
        <v>0</v>
      </c>
      <c r="DN103" s="4">
        <v>0</v>
      </c>
      <c r="DO103" s="9">
        <f t="shared" si="1013"/>
        <v>0</v>
      </c>
      <c r="DP103" s="12">
        <v>0</v>
      </c>
      <c r="DQ103" s="4">
        <v>0</v>
      </c>
      <c r="DR103" s="9">
        <v>0</v>
      </c>
      <c r="DS103" s="12">
        <v>0</v>
      </c>
      <c r="DT103" s="4">
        <v>0</v>
      </c>
      <c r="DU103" s="9">
        <v>0</v>
      </c>
      <c r="DV103" s="12">
        <v>0</v>
      </c>
      <c r="DW103" s="4">
        <v>0</v>
      </c>
      <c r="DX103" s="9">
        <v>0</v>
      </c>
      <c r="DY103" s="12">
        <v>0</v>
      </c>
      <c r="DZ103" s="4">
        <v>0</v>
      </c>
      <c r="EA103" s="9">
        <v>0</v>
      </c>
      <c r="EB103" s="12"/>
      <c r="EC103" s="4"/>
      <c r="ED103" s="9"/>
      <c r="EE103" s="12">
        <v>0</v>
      </c>
      <c r="EF103" s="4">
        <v>0</v>
      </c>
      <c r="EG103" s="9">
        <v>0</v>
      </c>
      <c r="EH103" s="12">
        <v>0</v>
      </c>
      <c r="EI103" s="4">
        <v>0</v>
      </c>
      <c r="EJ103" s="9">
        <v>0</v>
      </c>
      <c r="EK103" s="12">
        <v>0</v>
      </c>
      <c r="EL103" s="4">
        <v>0</v>
      </c>
      <c r="EM103" s="9">
        <v>0</v>
      </c>
      <c r="EN103" s="12">
        <v>0</v>
      </c>
      <c r="EO103" s="4">
        <v>0</v>
      </c>
      <c r="EP103" s="9">
        <v>0</v>
      </c>
      <c r="EQ103" s="12">
        <v>0</v>
      </c>
      <c r="ER103" s="4">
        <v>0</v>
      </c>
      <c r="ES103" s="9">
        <v>0</v>
      </c>
      <c r="ET103" s="12">
        <v>0</v>
      </c>
      <c r="EU103" s="4">
        <v>0</v>
      </c>
      <c r="EV103" s="9">
        <v>0</v>
      </c>
      <c r="EW103" s="12">
        <v>0</v>
      </c>
      <c r="EX103" s="4">
        <v>0</v>
      </c>
      <c r="EY103" s="9">
        <v>0</v>
      </c>
      <c r="EZ103" s="12">
        <v>0</v>
      </c>
      <c r="FA103" s="4">
        <v>0</v>
      </c>
      <c r="FB103" s="9">
        <v>0</v>
      </c>
      <c r="FC103" s="12">
        <v>0</v>
      </c>
      <c r="FD103" s="4">
        <v>0</v>
      </c>
      <c r="FE103" s="9">
        <v>0</v>
      </c>
      <c r="FF103" s="12">
        <v>7700</v>
      </c>
      <c r="FG103" s="4">
        <v>23254</v>
      </c>
      <c r="FH103" s="9">
        <f t="shared" ref="FH103:FH107" si="1055">FG103/FF103*1000</f>
        <v>3020</v>
      </c>
      <c r="FI103" s="12">
        <v>0</v>
      </c>
      <c r="FJ103" s="4">
        <v>0</v>
      </c>
      <c r="FK103" s="9">
        <v>0</v>
      </c>
      <c r="FL103" s="12">
        <v>0</v>
      </c>
      <c r="FM103" s="4">
        <v>0</v>
      </c>
      <c r="FN103" s="9">
        <v>0</v>
      </c>
      <c r="FO103" s="12">
        <v>0</v>
      </c>
      <c r="FP103" s="4">
        <v>0</v>
      </c>
      <c r="FQ103" s="9">
        <v>0</v>
      </c>
      <c r="FR103" s="12">
        <v>0</v>
      </c>
      <c r="FS103" s="4">
        <v>0</v>
      </c>
      <c r="FT103" s="9">
        <v>0</v>
      </c>
      <c r="FU103" s="12">
        <v>0</v>
      </c>
      <c r="FV103" s="4">
        <v>0</v>
      </c>
      <c r="FW103" s="9">
        <f t="shared" si="1014"/>
        <v>0</v>
      </c>
      <c r="FX103" s="12">
        <v>0</v>
      </c>
      <c r="FY103" s="4">
        <v>0</v>
      </c>
      <c r="FZ103" s="9">
        <v>0</v>
      </c>
      <c r="GA103" s="12">
        <v>0</v>
      </c>
      <c r="GB103" s="4">
        <v>0</v>
      </c>
      <c r="GC103" s="9">
        <f t="shared" si="1015"/>
        <v>0</v>
      </c>
      <c r="GD103" s="12">
        <v>0</v>
      </c>
      <c r="GE103" s="4">
        <v>0</v>
      </c>
      <c r="GF103" s="9">
        <v>0</v>
      </c>
      <c r="GG103" s="12">
        <v>0</v>
      </c>
      <c r="GH103" s="4">
        <v>0</v>
      </c>
      <c r="GI103" s="9">
        <v>0</v>
      </c>
      <c r="GJ103" s="12">
        <v>0</v>
      </c>
      <c r="GK103" s="4">
        <v>0</v>
      </c>
      <c r="GL103" s="9">
        <v>0</v>
      </c>
      <c r="GM103" s="12">
        <v>0</v>
      </c>
      <c r="GN103" s="4">
        <v>0</v>
      </c>
      <c r="GO103" s="9">
        <v>0</v>
      </c>
      <c r="GP103" s="12">
        <v>0</v>
      </c>
      <c r="GQ103" s="4">
        <v>0</v>
      </c>
      <c r="GR103" s="9">
        <v>0</v>
      </c>
      <c r="GS103" s="12">
        <v>0</v>
      </c>
      <c r="GT103" s="4">
        <v>0</v>
      </c>
      <c r="GU103" s="9">
        <v>0</v>
      </c>
      <c r="GV103" s="12">
        <v>0</v>
      </c>
      <c r="GW103" s="4">
        <v>0</v>
      </c>
      <c r="GX103" s="9">
        <v>0</v>
      </c>
      <c r="GY103" s="12">
        <v>0</v>
      </c>
      <c r="GZ103" s="4">
        <v>0</v>
      </c>
      <c r="HA103" s="9">
        <v>0</v>
      </c>
      <c r="HB103" s="12">
        <v>48960</v>
      </c>
      <c r="HC103" s="4">
        <v>116381</v>
      </c>
      <c r="HD103" s="9">
        <f t="shared" ref="HD103" si="1056">HC103/HB103*1000</f>
        <v>2377.0629084967322</v>
      </c>
      <c r="HE103" s="12">
        <v>0</v>
      </c>
      <c r="HF103" s="4">
        <v>0</v>
      </c>
      <c r="HG103" s="9">
        <v>0</v>
      </c>
      <c r="HH103" s="12">
        <v>0</v>
      </c>
      <c r="HI103" s="4">
        <v>0</v>
      </c>
      <c r="HJ103" s="9">
        <v>0</v>
      </c>
      <c r="HK103" s="12">
        <v>22</v>
      </c>
      <c r="HL103" s="4">
        <v>51</v>
      </c>
      <c r="HM103" s="9">
        <f t="shared" ref="HM103" si="1057">HL103/HK103*1000</f>
        <v>2318.1818181818185</v>
      </c>
      <c r="HN103" s="12">
        <v>92254</v>
      </c>
      <c r="HO103" s="4">
        <v>202796</v>
      </c>
      <c r="HP103" s="9">
        <f t="shared" si="1016"/>
        <v>2198.2353068701632</v>
      </c>
      <c r="HQ103" s="12">
        <v>0</v>
      </c>
      <c r="HR103" s="4">
        <v>0</v>
      </c>
      <c r="HS103" s="9">
        <v>0</v>
      </c>
      <c r="HT103" s="12">
        <v>0</v>
      </c>
      <c r="HU103" s="4">
        <v>0</v>
      </c>
      <c r="HV103" s="9">
        <v>0</v>
      </c>
      <c r="HW103" s="12">
        <v>0</v>
      </c>
      <c r="HX103" s="4">
        <v>0</v>
      </c>
      <c r="HY103" s="9">
        <v>0</v>
      </c>
      <c r="HZ103" s="12">
        <v>0</v>
      </c>
      <c r="IA103" s="4">
        <v>0</v>
      </c>
      <c r="IB103" s="9">
        <v>0</v>
      </c>
      <c r="IC103" s="12">
        <v>0</v>
      </c>
      <c r="ID103" s="4">
        <v>0</v>
      </c>
      <c r="IE103" s="9">
        <v>0</v>
      </c>
      <c r="IF103" s="12">
        <v>0</v>
      </c>
      <c r="IG103" s="4">
        <v>0</v>
      </c>
      <c r="IH103" s="9">
        <v>0</v>
      </c>
      <c r="II103" s="12"/>
      <c r="IJ103" s="4"/>
      <c r="IK103" s="9"/>
      <c r="IL103" s="12">
        <v>0</v>
      </c>
      <c r="IM103" s="4">
        <v>0</v>
      </c>
      <c r="IN103" s="9">
        <f t="shared" si="1017"/>
        <v>0</v>
      </c>
      <c r="IO103" s="12">
        <v>0</v>
      </c>
      <c r="IP103" s="4">
        <v>0</v>
      </c>
      <c r="IQ103" s="9">
        <f t="shared" si="1018"/>
        <v>0</v>
      </c>
      <c r="IR103" s="12">
        <v>0</v>
      </c>
      <c r="IS103" s="4">
        <v>0</v>
      </c>
      <c r="IT103" s="9">
        <f t="shared" si="1019"/>
        <v>0</v>
      </c>
      <c r="IU103" s="12">
        <v>796</v>
      </c>
      <c r="IV103" s="4">
        <v>2076</v>
      </c>
      <c r="IW103" s="9">
        <f t="shared" si="1020"/>
        <v>2608.0402010050248</v>
      </c>
      <c r="IX103" s="12">
        <v>2</v>
      </c>
      <c r="IY103" s="4">
        <v>22</v>
      </c>
      <c r="IZ103" s="9">
        <f t="shared" si="1021"/>
        <v>11000</v>
      </c>
      <c r="JA103" s="12">
        <v>0</v>
      </c>
      <c r="JB103" s="4">
        <v>0</v>
      </c>
      <c r="JC103" s="9">
        <v>0</v>
      </c>
      <c r="JD103" s="12"/>
      <c r="JE103" s="4"/>
      <c r="JF103" s="9"/>
      <c r="JG103" s="12">
        <v>0</v>
      </c>
      <c r="JH103" s="4">
        <v>0</v>
      </c>
      <c r="JI103" s="9">
        <v>0</v>
      </c>
      <c r="JJ103" s="12">
        <v>0</v>
      </c>
      <c r="JK103" s="4">
        <v>0</v>
      </c>
      <c r="JL103" s="9">
        <f t="shared" si="1022"/>
        <v>0</v>
      </c>
      <c r="JM103" s="12"/>
      <c r="JN103" s="4"/>
      <c r="JO103" s="9"/>
      <c r="JP103" s="12">
        <v>0</v>
      </c>
      <c r="JQ103" s="4">
        <v>0</v>
      </c>
      <c r="JR103" s="9">
        <v>0</v>
      </c>
      <c r="JS103" s="12">
        <v>0</v>
      </c>
      <c r="JT103" s="4">
        <v>0</v>
      </c>
      <c r="JU103" s="9">
        <v>0</v>
      </c>
      <c r="JV103" s="12">
        <v>0</v>
      </c>
      <c r="JW103" s="4">
        <v>0</v>
      </c>
      <c r="JX103" s="9">
        <v>0</v>
      </c>
      <c r="JY103" s="12">
        <v>80009</v>
      </c>
      <c r="JZ103" s="4">
        <v>172609</v>
      </c>
      <c r="KA103" s="9">
        <f t="shared" si="1045"/>
        <v>2157.3697958979615</v>
      </c>
      <c r="KB103" s="12">
        <v>0</v>
      </c>
      <c r="KC103" s="4">
        <v>0</v>
      </c>
      <c r="KD103" s="9">
        <v>0</v>
      </c>
      <c r="KE103" s="12">
        <v>6475</v>
      </c>
      <c r="KF103" s="4">
        <v>11313</v>
      </c>
      <c r="KG103" s="9">
        <f t="shared" si="1023"/>
        <v>1747.1814671814673</v>
      </c>
      <c r="KH103" s="12">
        <v>0</v>
      </c>
      <c r="KI103" s="4">
        <v>0</v>
      </c>
      <c r="KJ103" s="9">
        <v>0</v>
      </c>
      <c r="KK103" s="12">
        <v>0</v>
      </c>
      <c r="KL103" s="4">
        <v>0</v>
      </c>
      <c r="KM103" s="9">
        <v>0</v>
      </c>
      <c r="KN103" s="12">
        <v>0</v>
      </c>
      <c r="KO103" s="4">
        <v>0</v>
      </c>
      <c r="KP103" s="9">
        <v>0</v>
      </c>
      <c r="KQ103" s="12">
        <v>0</v>
      </c>
      <c r="KR103" s="4">
        <v>0</v>
      </c>
      <c r="KS103" s="9">
        <v>0</v>
      </c>
      <c r="KT103" s="12">
        <v>0</v>
      </c>
      <c r="KU103" s="4">
        <v>0</v>
      </c>
      <c r="KV103" s="9">
        <v>0</v>
      </c>
      <c r="KW103" s="12">
        <v>0</v>
      </c>
      <c r="KX103" s="4">
        <v>0</v>
      </c>
      <c r="KY103" s="9">
        <v>0</v>
      </c>
      <c r="KZ103" s="12">
        <v>0</v>
      </c>
      <c r="LA103" s="4">
        <v>0</v>
      </c>
      <c r="LB103" s="9">
        <v>0</v>
      </c>
      <c r="LC103" s="12">
        <v>0</v>
      </c>
      <c r="LD103" s="4">
        <v>0</v>
      </c>
      <c r="LE103" s="9">
        <v>0</v>
      </c>
      <c r="LF103" s="12">
        <v>0</v>
      </c>
      <c r="LG103" s="4">
        <v>0</v>
      </c>
      <c r="LH103" s="9">
        <f t="shared" si="1024"/>
        <v>0</v>
      </c>
      <c r="LI103" s="12">
        <v>0</v>
      </c>
      <c r="LJ103" s="4">
        <v>0</v>
      </c>
      <c r="LK103" s="9">
        <v>0</v>
      </c>
      <c r="LL103" s="12">
        <v>0</v>
      </c>
      <c r="LM103" s="4">
        <v>0</v>
      </c>
      <c r="LN103" s="9">
        <v>0</v>
      </c>
      <c r="LO103" s="12">
        <v>0</v>
      </c>
      <c r="LP103" s="4">
        <v>0</v>
      </c>
      <c r="LQ103" s="9">
        <f t="shared" si="1025"/>
        <v>0</v>
      </c>
      <c r="LR103" s="12">
        <v>0</v>
      </c>
      <c r="LS103" s="4">
        <v>0</v>
      </c>
      <c r="LT103" s="9">
        <f t="shared" si="1052"/>
        <v>0</v>
      </c>
      <c r="LU103" s="12">
        <v>0</v>
      </c>
      <c r="LV103" s="4">
        <v>0</v>
      </c>
      <c r="LW103" s="9">
        <v>0</v>
      </c>
      <c r="LX103" s="12">
        <v>0</v>
      </c>
      <c r="LY103" s="4">
        <v>0</v>
      </c>
      <c r="LZ103" s="9">
        <v>0</v>
      </c>
      <c r="MA103" s="12">
        <v>0</v>
      </c>
      <c r="MB103" s="4">
        <v>0</v>
      </c>
      <c r="MC103" s="9">
        <f t="shared" si="1026"/>
        <v>0</v>
      </c>
      <c r="MD103" s="12">
        <v>0</v>
      </c>
      <c r="ME103" s="4">
        <v>0</v>
      </c>
      <c r="MF103" s="9">
        <v>0</v>
      </c>
      <c r="MG103" s="12">
        <v>0</v>
      </c>
      <c r="MH103" s="4">
        <v>0</v>
      </c>
      <c r="MI103" s="9">
        <v>0</v>
      </c>
      <c r="MJ103" s="12">
        <v>5</v>
      </c>
      <c r="MK103" s="4">
        <v>18</v>
      </c>
      <c r="ML103" s="9">
        <f t="shared" si="1039"/>
        <v>3600</v>
      </c>
      <c r="MM103" s="12">
        <v>0</v>
      </c>
      <c r="MN103" s="4">
        <v>0</v>
      </c>
      <c r="MO103" s="9">
        <v>0</v>
      </c>
      <c r="MP103" s="12">
        <v>0</v>
      </c>
      <c r="MQ103" s="4">
        <v>0</v>
      </c>
      <c r="MR103" s="9">
        <v>0</v>
      </c>
      <c r="MS103" s="12">
        <v>0</v>
      </c>
      <c r="MT103" s="4">
        <v>0</v>
      </c>
      <c r="MU103" s="9">
        <v>0</v>
      </c>
      <c r="MV103" s="12">
        <v>0</v>
      </c>
      <c r="MW103" s="4">
        <v>0</v>
      </c>
      <c r="MX103" s="9">
        <v>0</v>
      </c>
      <c r="MY103" s="12">
        <v>150</v>
      </c>
      <c r="MZ103" s="4">
        <v>497</v>
      </c>
      <c r="NA103" s="9">
        <f t="shared" si="1040"/>
        <v>3313.3333333333335</v>
      </c>
      <c r="NB103" s="12">
        <v>0</v>
      </c>
      <c r="NC103" s="4">
        <v>0</v>
      </c>
      <c r="ND103" s="9">
        <v>0</v>
      </c>
      <c r="NE103" s="12">
        <v>0</v>
      </c>
      <c r="NF103" s="4">
        <v>0</v>
      </c>
      <c r="NG103" s="9">
        <v>0</v>
      </c>
      <c r="NH103" s="12">
        <v>21</v>
      </c>
      <c r="NI103" s="4">
        <v>105</v>
      </c>
      <c r="NJ103" s="9">
        <f t="shared" si="1027"/>
        <v>5000</v>
      </c>
      <c r="NK103" s="12"/>
      <c r="NL103" s="4"/>
      <c r="NM103" s="9"/>
      <c r="NN103" s="12"/>
      <c r="NO103" s="4"/>
      <c r="NP103" s="9"/>
      <c r="NQ103" s="12">
        <v>0</v>
      </c>
      <c r="NR103" s="4">
        <v>0</v>
      </c>
      <c r="NS103" s="9">
        <v>0</v>
      </c>
      <c r="NT103" s="12"/>
      <c r="NU103" s="221"/>
      <c r="NV103" s="9"/>
      <c r="NW103" s="12">
        <v>0</v>
      </c>
      <c r="NX103" s="4">
        <v>0</v>
      </c>
      <c r="NY103" s="9">
        <v>0</v>
      </c>
      <c r="NZ103" s="12">
        <v>0</v>
      </c>
      <c r="OA103" s="4">
        <v>0</v>
      </c>
      <c r="OB103" s="9">
        <v>0</v>
      </c>
      <c r="OC103" s="12">
        <v>0</v>
      </c>
      <c r="OD103" s="4">
        <v>0</v>
      </c>
      <c r="OE103" s="9">
        <v>0</v>
      </c>
      <c r="OF103" s="12">
        <v>0</v>
      </c>
      <c r="OG103" s="4">
        <v>0</v>
      </c>
      <c r="OH103" s="9">
        <v>0</v>
      </c>
      <c r="OI103" s="12">
        <v>0</v>
      </c>
      <c r="OJ103" s="4">
        <v>0</v>
      </c>
      <c r="OK103" s="9">
        <v>0</v>
      </c>
      <c r="OL103" s="12">
        <v>0</v>
      </c>
      <c r="OM103" s="4">
        <v>0</v>
      </c>
      <c r="ON103" s="9">
        <v>0</v>
      </c>
      <c r="OO103" s="12">
        <v>0</v>
      </c>
      <c r="OP103" s="4">
        <v>0</v>
      </c>
      <c r="OQ103" s="9">
        <v>0</v>
      </c>
      <c r="OR103" s="12">
        <v>0</v>
      </c>
      <c r="OS103" s="4">
        <v>0</v>
      </c>
      <c r="OT103" s="9">
        <v>0</v>
      </c>
      <c r="OU103" s="12">
        <v>59800</v>
      </c>
      <c r="OV103" s="4">
        <v>115902</v>
      </c>
      <c r="OW103" s="9">
        <f t="shared" ref="OW103:OW104" si="1058">OV103/OU103*1000</f>
        <v>1938.1605351170567</v>
      </c>
      <c r="OX103" s="12">
        <v>0</v>
      </c>
      <c r="OY103" s="4">
        <v>0</v>
      </c>
      <c r="OZ103" s="9">
        <v>0</v>
      </c>
      <c r="PA103" s="12">
        <v>86</v>
      </c>
      <c r="PB103" s="4">
        <v>464</v>
      </c>
      <c r="PC103" s="9">
        <f t="shared" si="1029"/>
        <v>5395.3488372093025</v>
      </c>
      <c r="PD103" s="12">
        <v>0</v>
      </c>
      <c r="PE103" s="4">
        <v>0</v>
      </c>
      <c r="PF103" s="9">
        <v>0</v>
      </c>
      <c r="PG103" s="12">
        <v>0</v>
      </c>
      <c r="PH103" s="4">
        <v>0</v>
      </c>
      <c r="PI103" s="9">
        <v>0</v>
      </c>
      <c r="PJ103" s="12">
        <v>0</v>
      </c>
      <c r="PK103" s="4">
        <v>0</v>
      </c>
      <c r="PL103" s="9">
        <f t="shared" si="1030"/>
        <v>0</v>
      </c>
      <c r="PM103" s="12">
        <v>0</v>
      </c>
      <c r="PN103" s="4">
        <v>0</v>
      </c>
      <c r="PO103" s="9">
        <f t="shared" si="1031"/>
        <v>0</v>
      </c>
      <c r="PP103" s="12">
        <v>0</v>
      </c>
      <c r="PQ103" s="4">
        <v>0</v>
      </c>
      <c r="PR103" s="9">
        <v>0</v>
      </c>
      <c r="PS103" s="12">
        <v>0</v>
      </c>
      <c r="PT103" s="4">
        <v>0</v>
      </c>
      <c r="PU103" s="9">
        <v>0</v>
      </c>
      <c r="PV103" s="12">
        <v>0</v>
      </c>
      <c r="PW103" s="4">
        <v>0</v>
      </c>
      <c r="PX103" s="9">
        <v>0</v>
      </c>
      <c r="PY103" s="12">
        <v>0</v>
      </c>
      <c r="PZ103" s="4">
        <v>0</v>
      </c>
      <c r="QA103" s="9">
        <v>0</v>
      </c>
      <c r="QB103" s="12">
        <v>0</v>
      </c>
      <c r="QC103" s="4">
        <v>0</v>
      </c>
      <c r="QD103" s="9">
        <v>0</v>
      </c>
      <c r="QE103" s="12">
        <v>0</v>
      </c>
      <c r="QF103" s="4">
        <v>0</v>
      </c>
      <c r="QG103" s="9">
        <v>0</v>
      </c>
      <c r="QH103" s="12">
        <v>0</v>
      </c>
      <c r="QI103" s="4">
        <v>0</v>
      </c>
      <c r="QJ103" s="9">
        <v>0</v>
      </c>
      <c r="QK103" s="12">
        <v>0</v>
      </c>
      <c r="QL103" s="4">
        <v>0</v>
      </c>
      <c r="QM103" s="9">
        <v>0</v>
      </c>
      <c r="QN103" s="12">
        <v>0</v>
      </c>
      <c r="QO103" s="4">
        <v>0</v>
      </c>
      <c r="QP103" s="9">
        <v>0</v>
      </c>
      <c r="QQ103" s="12">
        <v>0</v>
      </c>
      <c r="QR103" s="4">
        <v>0</v>
      </c>
      <c r="QS103" s="9">
        <v>0</v>
      </c>
      <c r="QT103" s="12">
        <v>77</v>
      </c>
      <c r="QU103" s="4">
        <v>543</v>
      </c>
      <c r="QV103" s="9">
        <f t="shared" si="1033"/>
        <v>7051.9480519480512</v>
      </c>
      <c r="QW103" s="12">
        <v>132</v>
      </c>
      <c r="QX103" s="4">
        <v>689</v>
      </c>
      <c r="QY103" s="9">
        <f t="shared" si="1034"/>
        <v>5219.69696969697</v>
      </c>
      <c r="QZ103" s="12">
        <f t="shared" si="1053"/>
        <v>296490</v>
      </c>
      <c r="RA103" s="9">
        <f t="shared" si="1054"/>
        <v>646726</v>
      </c>
    </row>
    <row r="104" spans="1:469" x14ac:dyDescent="0.3">
      <c r="A104" s="98">
        <v>2011</v>
      </c>
      <c r="B104" s="94" t="s">
        <v>9</v>
      </c>
      <c r="C104" s="12">
        <v>0</v>
      </c>
      <c r="D104" s="4">
        <v>0</v>
      </c>
      <c r="E104" s="9">
        <f t="shared" si="1008"/>
        <v>0</v>
      </c>
      <c r="F104" s="12">
        <v>0</v>
      </c>
      <c r="G104" s="4">
        <v>0</v>
      </c>
      <c r="H104" s="9">
        <v>0</v>
      </c>
      <c r="I104" s="12">
        <v>0</v>
      </c>
      <c r="J104" s="4">
        <v>0</v>
      </c>
      <c r="K104" s="9">
        <v>0</v>
      </c>
      <c r="L104" s="12"/>
      <c r="M104" s="4"/>
      <c r="N104" s="9"/>
      <c r="O104" s="12">
        <v>0</v>
      </c>
      <c r="P104" s="4">
        <v>0</v>
      </c>
      <c r="Q104" s="9">
        <v>0</v>
      </c>
      <c r="R104" s="12">
        <v>0</v>
      </c>
      <c r="S104" s="4">
        <v>0</v>
      </c>
      <c r="T104" s="9">
        <v>0</v>
      </c>
      <c r="U104" s="12"/>
      <c r="V104" s="4"/>
      <c r="W104" s="9"/>
      <c r="X104" s="12">
        <v>0</v>
      </c>
      <c r="Y104" s="4">
        <v>0</v>
      </c>
      <c r="Z104" s="9">
        <v>0</v>
      </c>
      <c r="AA104" s="12">
        <v>0</v>
      </c>
      <c r="AB104" s="4">
        <v>0</v>
      </c>
      <c r="AC104" s="9">
        <v>0</v>
      </c>
      <c r="AD104" s="12">
        <v>6</v>
      </c>
      <c r="AE104" s="4">
        <v>29</v>
      </c>
      <c r="AF104" s="9">
        <f t="shared" si="1035"/>
        <v>4833.333333333333</v>
      </c>
      <c r="AG104" s="12">
        <v>0</v>
      </c>
      <c r="AH104" s="4">
        <v>0</v>
      </c>
      <c r="AI104" s="9">
        <v>0</v>
      </c>
      <c r="AJ104" s="12">
        <v>0</v>
      </c>
      <c r="AK104" s="4">
        <v>0</v>
      </c>
      <c r="AL104" s="9">
        <v>0</v>
      </c>
      <c r="AM104" s="12">
        <v>0</v>
      </c>
      <c r="AN104" s="4">
        <v>0</v>
      </c>
      <c r="AO104" s="9">
        <v>0</v>
      </c>
      <c r="AP104" s="12">
        <v>0</v>
      </c>
      <c r="AQ104" s="4">
        <v>0</v>
      </c>
      <c r="AR104" s="9">
        <f t="shared" si="1009"/>
        <v>0</v>
      </c>
      <c r="AS104" s="12">
        <v>0</v>
      </c>
      <c r="AT104" s="4">
        <v>0</v>
      </c>
      <c r="AU104" s="9">
        <f t="shared" si="1010"/>
        <v>0</v>
      </c>
      <c r="AV104" s="12">
        <v>0</v>
      </c>
      <c r="AW104" s="4">
        <v>0</v>
      </c>
      <c r="AX104" s="9">
        <v>0</v>
      </c>
      <c r="AY104" s="12">
        <v>0</v>
      </c>
      <c r="AZ104" s="4">
        <v>0</v>
      </c>
      <c r="BA104" s="9">
        <v>0</v>
      </c>
      <c r="BB104" s="12"/>
      <c r="BC104" s="4"/>
      <c r="BD104" s="9"/>
      <c r="BE104" s="12">
        <v>0</v>
      </c>
      <c r="BF104" s="4">
        <v>0</v>
      </c>
      <c r="BG104" s="9">
        <v>0</v>
      </c>
      <c r="BH104" s="12"/>
      <c r="BI104" s="4"/>
      <c r="BJ104" s="9"/>
      <c r="BK104" s="12">
        <v>0</v>
      </c>
      <c r="BL104" s="4">
        <v>0</v>
      </c>
      <c r="BM104" s="9">
        <v>0</v>
      </c>
      <c r="BN104" s="12">
        <v>0</v>
      </c>
      <c r="BO104" s="4">
        <v>0</v>
      </c>
      <c r="BP104" s="9">
        <v>0</v>
      </c>
      <c r="BQ104" s="12">
        <v>0</v>
      </c>
      <c r="BR104" s="4">
        <v>0</v>
      </c>
      <c r="BS104" s="9">
        <v>0</v>
      </c>
      <c r="BT104" s="12">
        <v>0</v>
      </c>
      <c r="BU104" s="4">
        <v>0</v>
      </c>
      <c r="BV104" s="9">
        <v>0</v>
      </c>
      <c r="BW104" s="12">
        <v>0</v>
      </c>
      <c r="BX104" s="4">
        <v>0</v>
      </c>
      <c r="BY104" s="9">
        <v>0</v>
      </c>
      <c r="BZ104" s="12">
        <v>1</v>
      </c>
      <c r="CA104" s="4">
        <v>1</v>
      </c>
      <c r="CB104" s="9">
        <f t="shared" ref="CB104" si="1059">CA104/BZ104*1000</f>
        <v>1000</v>
      </c>
      <c r="CC104" s="12">
        <v>0</v>
      </c>
      <c r="CD104" s="4">
        <v>0</v>
      </c>
      <c r="CE104" s="9">
        <v>0</v>
      </c>
      <c r="CF104" s="12">
        <v>0</v>
      </c>
      <c r="CG104" s="4">
        <v>0</v>
      </c>
      <c r="CH104" s="9">
        <v>0</v>
      </c>
      <c r="CI104" s="12">
        <v>0</v>
      </c>
      <c r="CJ104" s="4">
        <v>0</v>
      </c>
      <c r="CK104" s="9">
        <f t="shared" si="1011"/>
        <v>0</v>
      </c>
      <c r="CL104" s="12">
        <v>0</v>
      </c>
      <c r="CM104" s="4">
        <v>0</v>
      </c>
      <c r="CN104" s="9">
        <v>0</v>
      </c>
      <c r="CO104" s="12">
        <v>0</v>
      </c>
      <c r="CP104" s="4">
        <v>0</v>
      </c>
      <c r="CQ104" s="9">
        <v>0</v>
      </c>
      <c r="CR104" s="12">
        <v>0</v>
      </c>
      <c r="CS104" s="4">
        <v>0</v>
      </c>
      <c r="CT104" s="9">
        <v>0</v>
      </c>
      <c r="CU104" s="12">
        <v>0</v>
      </c>
      <c r="CV104" s="4">
        <v>0</v>
      </c>
      <c r="CW104" s="9">
        <v>0</v>
      </c>
      <c r="CX104" s="12">
        <v>0</v>
      </c>
      <c r="CY104" s="4">
        <v>0</v>
      </c>
      <c r="CZ104" s="9">
        <v>0</v>
      </c>
      <c r="DA104" s="12">
        <v>0</v>
      </c>
      <c r="DB104" s="4">
        <v>0</v>
      </c>
      <c r="DC104" s="9">
        <v>0</v>
      </c>
      <c r="DD104" s="12">
        <v>0</v>
      </c>
      <c r="DE104" s="4">
        <v>0</v>
      </c>
      <c r="DF104" s="9">
        <f t="shared" si="1012"/>
        <v>0</v>
      </c>
      <c r="DG104" s="12">
        <v>0</v>
      </c>
      <c r="DH104" s="4">
        <v>0</v>
      </c>
      <c r="DI104" s="9">
        <v>0</v>
      </c>
      <c r="DJ104" s="12">
        <v>0</v>
      </c>
      <c r="DK104" s="4">
        <v>0</v>
      </c>
      <c r="DL104" s="9">
        <v>0</v>
      </c>
      <c r="DM104" s="12">
        <v>0</v>
      </c>
      <c r="DN104" s="4">
        <v>0</v>
      </c>
      <c r="DO104" s="9">
        <f t="shared" si="1013"/>
        <v>0</v>
      </c>
      <c r="DP104" s="12">
        <v>0</v>
      </c>
      <c r="DQ104" s="4">
        <v>0</v>
      </c>
      <c r="DR104" s="9">
        <v>0</v>
      </c>
      <c r="DS104" s="12">
        <v>0</v>
      </c>
      <c r="DT104" s="4">
        <v>0</v>
      </c>
      <c r="DU104" s="9">
        <v>0</v>
      </c>
      <c r="DV104" s="12">
        <v>0</v>
      </c>
      <c r="DW104" s="4">
        <v>0</v>
      </c>
      <c r="DX104" s="9">
        <v>0</v>
      </c>
      <c r="DY104" s="12">
        <v>0</v>
      </c>
      <c r="DZ104" s="4">
        <v>0</v>
      </c>
      <c r="EA104" s="9">
        <v>0</v>
      </c>
      <c r="EB104" s="12"/>
      <c r="EC104" s="4"/>
      <c r="ED104" s="9"/>
      <c r="EE104" s="12">
        <v>0</v>
      </c>
      <c r="EF104" s="4">
        <v>0</v>
      </c>
      <c r="EG104" s="9">
        <v>0</v>
      </c>
      <c r="EH104" s="12">
        <v>0</v>
      </c>
      <c r="EI104" s="4">
        <v>0</v>
      </c>
      <c r="EJ104" s="9">
        <v>0</v>
      </c>
      <c r="EK104" s="12">
        <v>0</v>
      </c>
      <c r="EL104" s="4">
        <v>0</v>
      </c>
      <c r="EM104" s="9">
        <v>0</v>
      </c>
      <c r="EN104" s="12">
        <v>0</v>
      </c>
      <c r="EO104" s="4">
        <v>0</v>
      </c>
      <c r="EP104" s="9">
        <v>0</v>
      </c>
      <c r="EQ104" s="12">
        <v>0</v>
      </c>
      <c r="ER104" s="4">
        <v>0</v>
      </c>
      <c r="ES104" s="9">
        <v>0</v>
      </c>
      <c r="ET104" s="12">
        <v>0</v>
      </c>
      <c r="EU104" s="4">
        <v>0</v>
      </c>
      <c r="EV104" s="9">
        <v>0</v>
      </c>
      <c r="EW104" s="12">
        <v>0</v>
      </c>
      <c r="EX104" s="4">
        <v>0</v>
      </c>
      <c r="EY104" s="9">
        <v>0</v>
      </c>
      <c r="EZ104" s="12">
        <v>0</v>
      </c>
      <c r="FA104" s="4">
        <v>0</v>
      </c>
      <c r="FB104" s="9">
        <v>0</v>
      </c>
      <c r="FC104" s="12">
        <v>0</v>
      </c>
      <c r="FD104" s="4">
        <v>0</v>
      </c>
      <c r="FE104" s="9">
        <v>0</v>
      </c>
      <c r="FF104" s="12">
        <v>1</v>
      </c>
      <c r="FG104" s="4">
        <v>0</v>
      </c>
      <c r="FH104" s="9">
        <v>0</v>
      </c>
      <c r="FI104" s="12">
        <v>0</v>
      </c>
      <c r="FJ104" s="4">
        <v>0</v>
      </c>
      <c r="FK104" s="9">
        <v>0</v>
      </c>
      <c r="FL104" s="12">
        <v>0</v>
      </c>
      <c r="FM104" s="4">
        <v>0</v>
      </c>
      <c r="FN104" s="9">
        <v>0</v>
      </c>
      <c r="FO104" s="12">
        <v>0</v>
      </c>
      <c r="FP104" s="4">
        <v>0</v>
      </c>
      <c r="FQ104" s="9">
        <v>0</v>
      </c>
      <c r="FR104" s="12">
        <v>0</v>
      </c>
      <c r="FS104" s="4">
        <v>0</v>
      </c>
      <c r="FT104" s="9">
        <v>0</v>
      </c>
      <c r="FU104" s="12">
        <v>0</v>
      </c>
      <c r="FV104" s="4">
        <v>0</v>
      </c>
      <c r="FW104" s="9">
        <f t="shared" si="1014"/>
        <v>0</v>
      </c>
      <c r="FX104" s="12">
        <v>0</v>
      </c>
      <c r="FY104" s="4">
        <v>0</v>
      </c>
      <c r="FZ104" s="9">
        <v>0</v>
      </c>
      <c r="GA104" s="12">
        <v>0</v>
      </c>
      <c r="GB104" s="4">
        <v>0</v>
      </c>
      <c r="GC104" s="9">
        <f t="shared" si="1015"/>
        <v>0</v>
      </c>
      <c r="GD104" s="12">
        <v>0</v>
      </c>
      <c r="GE104" s="4">
        <v>0</v>
      </c>
      <c r="GF104" s="9">
        <v>0</v>
      </c>
      <c r="GG104" s="12">
        <v>0</v>
      </c>
      <c r="GH104" s="4">
        <v>0</v>
      </c>
      <c r="GI104" s="9">
        <v>0</v>
      </c>
      <c r="GJ104" s="12">
        <v>0</v>
      </c>
      <c r="GK104" s="4">
        <v>0</v>
      </c>
      <c r="GL104" s="9">
        <v>0</v>
      </c>
      <c r="GM104" s="12">
        <v>40000</v>
      </c>
      <c r="GN104" s="4">
        <v>92292</v>
      </c>
      <c r="GO104" s="9">
        <f t="shared" ref="GO104" si="1060">GN104/GM104*1000</f>
        <v>2307.3000000000002</v>
      </c>
      <c r="GP104" s="12">
        <v>0</v>
      </c>
      <c r="GQ104" s="4">
        <v>0</v>
      </c>
      <c r="GR104" s="9">
        <v>0</v>
      </c>
      <c r="GS104" s="12">
        <v>0</v>
      </c>
      <c r="GT104" s="4">
        <v>0</v>
      </c>
      <c r="GU104" s="9">
        <v>0</v>
      </c>
      <c r="GV104" s="12">
        <v>0</v>
      </c>
      <c r="GW104" s="4">
        <v>0</v>
      </c>
      <c r="GX104" s="9">
        <v>0</v>
      </c>
      <c r="GY104" s="12">
        <v>0</v>
      </c>
      <c r="GZ104" s="4">
        <v>0</v>
      </c>
      <c r="HA104" s="9">
        <v>0</v>
      </c>
      <c r="HB104" s="12">
        <v>0</v>
      </c>
      <c r="HC104" s="4">
        <v>0</v>
      </c>
      <c r="HD104" s="9">
        <v>0</v>
      </c>
      <c r="HE104" s="12">
        <v>0</v>
      </c>
      <c r="HF104" s="4">
        <v>0</v>
      </c>
      <c r="HG104" s="9">
        <v>0</v>
      </c>
      <c r="HH104" s="12">
        <v>0</v>
      </c>
      <c r="HI104" s="4">
        <v>0</v>
      </c>
      <c r="HJ104" s="9">
        <v>0</v>
      </c>
      <c r="HK104" s="12">
        <v>0</v>
      </c>
      <c r="HL104" s="4">
        <v>0</v>
      </c>
      <c r="HM104" s="9">
        <v>0</v>
      </c>
      <c r="HN104" s="12">
        <v>62060</v>
      </c>
      <c r="HO104" s="4">
        <v>147366</v>
      </c>
      <c r="HP104" s="9">
        <f t="shared" si="1016"/>
        <v>2374.5729938768932</v>
      </c>
      <c r="HQ104" s="12">
        <v>0</v>
      </c>
      <c r="HR104" s="4">
        <v>0</v>
      </c>
      <c r="HS104" s="9">
        <v>0</v>
      </c>
      <c r="HT104" s="12">
        <v>0</v>
      </c>
      <c r="HU104" s="4">
        <v>0</v>
      </c>
      <c r="HV104" s="9">
        <v>0</v>
      </c>
      <c r="HW104" s="12">
        <v>0</v>
      </c>
      <c r="HX104" s="4">
        <v>0</v>
      </c>
      <c r="HY104" s="9">
        <v>0</v>
      </c>
      <c r="HZ104" s="12">
        <v>0</v>
      </c>
      <c r="IA104" s="4">
        <v>0</v>
      </c>
      <c r="IB104" s="9">
        <v>0</v>
      </c>
      <c r="IC104" s="12">
        <v>0</v>
      </c>
      <c r="ID104" s="4">
        <v>0</v>
      </c>
      <c r="IE104" s="9">
        <v>0</v>
      </c>
      <c r="IF104" s="12">
        <v>0</v>
      </c>
      <c r="IG104" s="4">
        <v>0</v>
      </c>
      <c r="IH104" s="9">
        <v>0</v>
      </c>
      <c r="II104" s="12"/>
      <c r="IJ104" s="4"/>
      <c r="IK104" s="9"/>
      <c r="IL104" s="12">
        <v>0</v>
      </c>
      <c r="IM104" s="4">
        <v>0</v>
      </c>
      <c r="IN104" s="9">
        <f t="shared" si="1017"/>
        <v>0</v>
      </c>
      <c r="IO104" s="12">
        <v>0</v>
      </c>
      <c r="IP104" s="4">
        <v>0</v>
      </c>
      <c r="IQ104" s="9">
        <f t="shared" si="1018"/>
        <v>0</v>
      </c>
      <c r="IR104" s="12">
        <v>0</v>
      </c>
      <c r="IS104" s="4">
        <v>0</v>
      </c>
      <c r="IT104" s="9">
        <f t="shared" si="1019"/>
        <v>0</v>
      </c>
      <c r="IU104" s="12">
        <v>0</v>
      </c>
      <c r="IV104" s="4">
        <v>0</v>
      </c>
      <c r="IW104" s="9">
        <v>0</v>
      </c>
      <c r="IX104" s="12">
        <v>1</v>
      </c>
      <c r="IY104" s="4">
        <v>12</v>
      </c>
      <c r="IZ104" s="9">
        <f t="shared" si="1021"/>
        <v>12000</v>
      </c>
      <c r="JA104" s="12">
        <v>0</v>
      </c>
      <c r="JB104" s="4">
        <v>0</v>
      </c>
      <c r="JC104" s="9">
        <v>0</v>
      </c>
      <c r="JD104" s="12"/>
      <c r="JE104" s="4"/>
      <c r="JF104" s="9"/>
      <c r="JG104" s="12">
        <v>0</v>
      </c>
      <c r="JH104" s="4">
        <v>0</v>
      </c>
      <c r="JI104" s="9">
        <v>0</v>
      </c>
      <c r="JJ104" s="12">
        <v>0</v>
      </c>
      <c r="JK104" s="4">
        <v>0</v>
      </c>
      <c r="JL104" s="9">
        <f t="shared" si="1022"/>
        <v>0</v>
      </c>
      <c r="JM104" s="12"/>
      <c r="JN104" s="4"/>
      <c r="JO104" s="9"/>
      <c r="JP104" s="12">
        <v>0</v>
      </c>
      <c r="JQ104" s="4">
        <v>0</v>
      </c>
      <c r="JR104" s="9">
        <v>0</v>
      </c>
      <c r="JS104" s="12">
        <v>0</v>
      </c>
      <c r="JT104" s="4">
        <v>0</v>
      </c>
      <c r="JU104" s="9">
        <v>0</v>
      </c>
      <c r="JV104" s="12">
        <v>0</v>
      </c>
      <c r="JW104" s="4">
        <v>0</v>
      </c>
      <c r="JX104" s="9">
        <v>0</v>
      </c>
      <c r="JY104" s="12">
        <v>51794</v>
      </c>
      <c r="JZ104" s="4">
        <v>104013</v>
      </c>
      <c r="KA104" s="9">
        <f t="shared" si="1045"/>
        <v>2008.2055836583388</v>
      </c>
      <c r="KB104" s="12">
        <v>0</v>
      </c>
      <c r="KC104" s="4">
        <v>0</v>
      </c>
      <c r="KD104" s="9">
        <v>0</v>
      </c>
      <c r="KE104" s="12">
        <v>8088</v>
      </c>
      <c r="KF104" s="4">
        <v>14368</v>
      </c>
      <c r="KG104" s="9">
        <f t="shared" si="1023"/>
        <v>1776.4589515331354</v>
      </c>
      <c r="KH104" s="12">
        <v>0</v>
      </c>
      <c r="KI104" s="4">
        <v>0</v>
      </c>
      <c r="KJ104" s="9">
        <v>0</v>
      </c>
      <c r="KK104" s="12">
        <v>0</v>
      </c>
      <c r="KL104" s="4">
        <v>0</v>
      </c>
      <c r="KM104" s="9">
        <v>0</v>
      </c>
      <c r="KN104" s="12">
        <v>0</v>
      </c>
      <c r="KO104" s="4">
        <v>0</v>
      </c>
      <c r="KP104" s="9">
        <v>0</v>
      </c>
      <c r="KQ104" s="12">
        <v>0</v>
      </c>
      <c r="KR104" s="4">
        <v>0</v>
      </c>
      <c r="KS104" s="9">
        <v>0</v>
      </c>
      <c r="KT104" s="12">
        <v>0</v>
      </c>
      <c r="KU104" s="4">
        <v>0</v>
      </c>
      <c r="KV104" s="9">
        <v>0</v>
      </c>
      <c r="KW104" s="12">
        <v>0</v>
      </c>
      <c r="KX104" s="4">
        <v>0</v>
      </c>
      <c r="KY104" s="9">
        <v>0</v>
      </c>
      <c r="KZ104" s="12">
        <v>0</v>
      </c>
      <c r="LA104" s="4">
        <v>0</v>
      </c>
      <c r="LB104" s="9">
        <v>0</v>
      </c>
      <c r="LC104" s="12">
        <v>0</v>
      </c>
      <c r="LD104" s="4">
        <v>0</v>
      </c>
      <c r="LE104" s="9">
        <v>0</v>
      </c>
      <c r="LF104" s="12">
        <v>0</v>
      </c>
      <c r="LG104" s="4">
        <v>0</v>
      </c>
      <c r="LH104" s="9">
        <f t="shared" si="1024"/>
        <v>0</v>
      </c>
      <c r="LI104" s="12">
        <v>0</v>
      </c>
      <c r="LJ104" s="4">
        <v>0</v>
      </c>
      <c r="LK104" s="9">
        <v>0</v>
      </c>
      <c r="LL104" s="12">
        <v>0</v>
      </c>
      <c r="LM104" s="4">
        <v>0</v>
      </c>
      <c r="LN104" s="9">
        <v>0</v>
      </c>
      <c r="LO104" s="12">
        <v>0</v>
      </c>
      <c r="LP104" s="4">
        <v>0</v>
      </c>
      <c r="LQ104" s="9">
        <f t="shared" si="1025"/>
        <v>0</v>
      </c>
      <c r="LR104" s="12">
        <v>0</v>
      </c>
      <c r="LS104" s="4">
        <v>0</v>
      </c>
      <c r="LT104" s="9">
        <f t="shared" si="1052"/>
        <v>0</v>
      </c>
      <c r="LU104" s="12">
        <v>0</v>
      </c>
      <c r="LV104" s="4">
        <v>0</v>
      </c>
      <c r="LW104" s="9">
        <v>0</v>
      </c>
      <c r="LX104" s="12">
        <v>0</v>
      </c>
      <c r="LY104" s="4">
        <v>0</v>
      </c>
      <c r="LZ104" s="9">
        <v>0</v>
      </c>
      <c r="MA104" s="12">
        <v>0</v>
      </c>
      <c r="MB104" s="4">
        <v>0</v>
      </c>
      <c r="MC104" s="9">
        <f t="shared" si="1026"/>
        <v>0</v>
      </c>
      <c r="MD104" s="12">
        <v>0</v>
      </c>
      <c r="ME104" s="4">
        <v>0</v>
      </c>
      <c r="MF104" s="9">
        <v>0</v>
      </c>
      <c r="MG104" s="12">
        <v>0</v>
      </c>
      <c r="MH104" s="4">
        <v>0</v>
      </c>
      <c r="MI104" s="9">
        <v>0</v>
      </c>
      <c r="MJ104" s="12">
        <v>7</v>
      </c>
      <c r="MK104" s="4">
        <v>25</v>
      </c>
      <c r="ML104" s="9">
        <f t="shared" si="1039"/>
        <v>3571.4285714285716</v>
      </c>
      <c r="MM104" s="12">
        <v>0</v>
      </c>
      <c r="MN104" s="4">
        <v>0</v>
      </c>
      <c r="MO104" s="9">
        <v>0</v>
      </c>
      <c r="MP104" s="12">
        <v>0</v>
      </c>
      <c r="MQ104" s="4">
        <v>0</v>
      </c>
      <c r="MR104" s="9">
        <v>0</v>
      </c>
      <c r="MS104" s="12">
        <v>0</v>
      </c>
      <c r="MT104" s="4">
        <v>0</v>
      </c>
      <c r="MU104" s="9">
        <v>0</v>
      </c>
      <c r="MV104" s="12">
        <v>0</v>
      </c>
      <c r="MW104" s="4">
        <v>0</v>
      </c>
      <c r="MX104" s="9">
        <v>0</v>
      </c>
      <c r="MY104" s="12">
        <v>0</v>
      </c>
      <c r="MZ104" s="4">
        <v>0</v>
      </c>
      <c r="NA104" s="9">
        <v>0</v>
      </c>
      <c r="NB104" s="12">
        <v>0</v>
      </c>
      <c r="NC104" s="4">
        <v>0</v>
      </c>
      <c r="ND104" s="9">
        <v>0</v>
      </c>
      <c r="NE104" s="12">
        <v>0</v>
      </c>
      <c r="NF104" s="4">
        <v>0</v>
      </c>
      <c r="NG104" s="9">
        <v>0</v>
      </c>
      <c r="NH104" s="12">
        <v>0</v>
      </c>
      <c r="NI104" s="4">
        <v>0</v>
      </c>
      <c r="NJ104" s="9">
        <v>0</v>
      </c>
      <c r="NK104" s="12"/>
      <c r="NL104" s="4"/>
      <c r="NM104" s="9"/>
      <c r="NN104" s="12"/>
      <c r="NO104" s="4"/>
      <c r="NP104" s="9"/>
      <c r="NQ104" s="12">
        <v>0</v>
      </c>
      <c r="NR104" s="4">
        <v>0</v>
      </c>
      <c r="NS104" s="9">
        <v>0</v>
      </c>
      <c r="NT104" s="12"/>
      <c r="NU104" s="221"/>
      <c r="NV104" s="9"/>
      <c r="NW104" s="12">
        <v>0</v>
      </c>
      <c r="NX104" s="4">
        <v>0</v>
      </c>
      <c r="NY104" s="9">
        <v>0</v>
      </c>
      <c r="NZ104" s="12">
        <v>0</v>
      </c>
      <c r="OA104" s="4">
        <v>0</v>
      </c>
      <c r="OB104" s="9">
        <v>0</v>
      </c>
      <c r="OC104" s="12">
        <v>0</v>
      </c>
      <c r="OD104" s="4">
        <v>0</v>
      </c>
      <c r="OE104" s="9">
        <v>0</v>
      </c>
      <c r="OF104" s="12">
        <v>0</v>
      </c>
      <c r="OG104" s="4">
        <v>0</v>
      </c>
      <c r="OH104" s="9">
        <v>0</v>
      </c>
      <c r="OI104" s="12">
        <v>0</v>
      </c>
      <c r="OJ104" s="4">
        <v>0</v>
      </c>
      <c r="OK104" s="9">
        <v>0</v>
      </c>
      <c r="OL104" s="12">
        <v>0</v>
      </c>
      <c r="OM104" s="4">
        <v>0</v>
      </c>
      <c r="ON104" s="9">
        <v>0</v>
      </c>
      <c r="OO104" s="12">
        <v>0</v>
      </c>
      <c r="OP104" s="4">
        <v>0</v>
      </c>
      <c r="OQ104" s="9">
        <v>0</v>
      </c>
      <c r="OR104" s="12">
        <v>0</v>
      </c>
      <c r="OS104" s="4">
        <v>0</v>
      </c>
      <c r="OT104" s="9">
        <v>0</v>
      </c>
      <c r="OU104" s="12">
        <v>156750</v>
      </c>
      <c r="OV104" s="4">
        <v>295251</v>
      </c>
      <c r="OW104" s="9">
        <f t="shared" si="1058"/>
        <v>1883.578947368421</v>
      </c>
      <c r="OX104" s="12">
        <v>0</v>
      </c>
      <c r="OY104" s="4">
        <v>0</v>
      </c>
      <c r="OZ104" s="9">
        <v>0</v>
      </c>
      <c r="PA104" s="12">
        <v>457</v>
      </c>
      <c r="PB104" s="4">
        <v>2544</v>
      </c>
      <c r="PC104" s="9">
        <f t="shared" si="1029"/>
        <v>5566.7396061269146</v>
      </c>
      <c r="PD104" s="12">
        <v>0</v>
      </c>
      <c r="PE104" s="4">
        <v>0</v>
      </c>
      <c r="PF104" s="9">
        <v>0</v>
      </c>
      <c r="PG104" s="12">
        <v>0</v>
      </c>
      <c r="PH104" s="4">
        <v>0</v>
      </c>
      <c r="PI104" s="9">
        <v>0</v>
      </c>
      <c r="PJ104" s="12">
        <v>0</v>
      </c>
      <c r="PK104" s="4">
        <v>0</v>
      </c>
      <c r="PL104" s="9">
        <f t="shared" si="1030"/>
        <v>0</v>
      </c>
      <c r="PM104" s="12">
        <v>0</v>
      </c>
      <c r="PN104" s="4">
        <v>0</v>
      </c>
      <c r="PO104" s="9">
        <f t="shared" si="1031"/>
        <v>0</v>
      </c>
      <c r="PP104" s="12">
        <v>0</v>
      </c>
      <c r="PQ104" s="4">
        <v>0</v>
      </c>
      <c r="PR104" s="9">
        <v>0</v>
      </c>
      <c r="PS104" s="12">
        <v>0</v>
      </c>
      <c r="PT104" s="4">
        <v>0</v>
      </c>
      <c r="PU104" s="9">
        <v>0</v>
      </c>
      <c r="PV104" s="12">
        <v>22</v>
      </c>
      <c r="PW104" s="4">
        <v>116</v>
      </c>
      <c r="PX104" s="9">
        <f t="shared" si="1032"/>
        <v>5272.7272727272721</v>
      </c>
      <c r="PY104" s="12">
        <v>0</v>
      </c>
      <c r="PZ104" s="4">
        <v>0</v>
      </c>
      <c r="QA104" s="9">
        <v>0</v>
      </c>
      <c r="QB104" s="12">
        <v>0</v>
      </c>
      <c r="QC104" s="4">
        <v>0</v>
      </c>
      <c r="QD104" s="9">
        <v>0</v>
      </c>
      <c r="QE104" s="12">
        <v>0</v>
      </c>
      <c r="QF104" s="4">
        <v>0</v>
      </c>
      <c r="QG104" s="9">
        <v>0</v>
      </c>
      <c r="QH104" s="12">
        <v>0</v>
      </c>
      <c r="QI104" s="4">
        <v>0</v>
      </c>
      <c r="QJ104" s="9">
        <v>0</v>
      </c>
      <c r="QK104" s="12">
        <v>0</v>
      </c>
      <c r="QL104" s="4">
        <v>0</v>
      </c>
      <c r="QM104" s="9">
        <v>0</v>
      </c>
      <c r="QN104" s="12">
        <v>0</v>
      </c>
      <c r="QO104" s="4">
        <v>0</v>
      </c>
      <c r="QP104" s="9">
        <v>0</v>
      </c>
      <c r="QQ104" s="12">
        <v>0</v>
      </c>
      <c r="QR104" s="4">
        <v>0</v>
      </c>
      <c r="QS104" s="9">
        <v>0</v>
      </c>
      <c r="QT104" s="12">
        <v>14</v>
      </c>
      <c r="QU104" s="4">
        <v>136</v>
      </c>
      <c r="QV104" s="9">
        <f t="shared" si="1033"/>
        <v>9714.2857142857138</v>
      </c>
      <c r="QW104" s="12">
        <v>201</v>
      </c>
      <c r="QX104" s="4">
        <v>1228</v>
      </c>
      <c r="QY104" s="9">
        <f t="shared" si="1034"/>
        <v>6109.4527363184079</v>
      </c>
      <c r="QZ104" s="12">
        <f t="shared" si="1053"/>
        <v>319402</v>
      </c>
      <c r="RA104" s="9">
        <f t="shared" si="1054"/>
        <v>657381</v>
      </c>
    </row>
    <row r="105" spans="1:469" x14ac:dyDescent="0.3">
      <c r="A105" s="98">
        <v>2011</v>
      </c>
      <c r="B105" s="94" t="s">
        <v>10</v>
      </c>
      <c r="C105" s="12">
        <v>0</v>
      </c>
      <c r="D105" s="4">
        <v>0</v>
      </c>
      <c r="E105" s="9">
        <f t="shared" si="1008"/>
        <v>0</v>
      </c>
      <c r="F105" s="12">
        <v>0</v>
      </c>
      <c r="G105" s="4">
        <v>0</v>
      </c>
      <c r="H105" s="9">
        <v>0</v>
      </c>
      <c r="I105" s="12">
        <v>0</v>
      </c>
      <c r="J105" s="4">
        <v>0</v>
      </c>
      <c r="K105" s="9">
        <v>0</v>
      </c>
      <c r="L105" s="12"/>
      <c r="M105" s="4"/>
      <c r="N105" s="9"/>
      <c r="O105" s="12">
        <v>0</v>
      </c>
      <c r="P105" s="4">
        <v>0</v>
      </c>
      <c r="Q105" s="9">
        <v>0</v>
      </c>
      <c r="R105" s="12">
        <v>0</v>
      </c>
      <c r="S105" s="4">
        <v>0</v>
      </c>
      <c r="T105" s="9">
        <v>0</v>
      </c>
      <c r="U105" s="12"/>
      <c r="V105" s="4"/>
      <c r="W105" s="9"/>
      <c r="X105" s="12">
        <v>0</v>
      </c>
      <c r="Y105" s="4">
        <v>0</v>
      </c>
      <c r="Z105" s="9">
        <v>0</v>
      </c>
      <c r="AA105" s="12">
        <v>0</v>
      </c>
      <c r="AB105" s="4">
        <v>0</v>
      </c>
      <c r="AC105" s="9">
        <v>0</v>
      </c>
      <c r="AD105" s="12">
        <v>0</v>
      </c>
      <c r="AE105" s="4">
        <v>0</v>
      </c>
      <c r="AF105" s="9">
        <v>0</v>
      </c>
      <c r="AG105" s="12">
        <v>0</v>
      </c>
      <c r="AH105" s="4">
        <v>0</v>
      </c>
      <c r="AI105" s="9">
        <v>0</v>
      </c>
      <c r="AJ105" s="12">
        <v>0</v>
      </c>
      <c r="AK105" s="4">
        <v>0</v>
      </c>
      <c r="AL105" s="9">
        <v>0</v>
      </c>
      <c r="AM105" s="12">
        <v>0</v>
      </c>
      <c r="AN105" s="4">
        <v>0</v>
      </c>
      <c r="AO105" s="9">
        <v>0</v>
      </c>
      <c r="AP105" s="12">
        <v>0</v>
      </c>
      <c r="AQ105" s="4">
        <v>0</v>
      </c>
      <c r="AR105" s="9">
        <f t="shared" si="1009"/>
        <v>0</v>
      </c>
      <c r="AS105" s="12">
        <v>0</v>
      </c>
      <c r="AT105" s="4">
        <v>0</v>
      </c>
      <c r="AU105" s="9">
        <f t="shared" si="1010"/>
        <v>0</v>
      </c>
      <c r="AV105" s="12">
        <v>0</v>
      </c>
      <c r="AW105" s="4">
        <v>0</v>
      </c>
      <c r="AX105" s="9">
        <v>0</v>
      </c>
      <c r="AY105" s="12">
        <v>0</v>
      </c>
      <c r="AZ105" s="4">
        <v>0</v>
      </c>
      <c r="BA105" s="9">
        <v>0</v>
      </c>
      <c r="BB105" s="12"/>
      <c r="BC105" s="4"/>
      <c r="BD105" s="9"/>
      <c r="BE105" s="12">
        <v>0</v>
      </c>
      <c r="BF105" s="4">
        <v>0</v>
      </c>
      <c r="BG105" s="9">
        <v>0</v>
      </c>
      <c r="BH105" s="12"/>
      <c r="BI105" s="4"/>
      <c r="BJ105" s="9"/>
      <c r="BK105" s="12">
        <v>0</v>
      </c>
      <c r="BL105" s="4">
        <v>0</v>
      </c>
      <c r="BM105" s="9">
        <v>0</v>
      </c>
      <c r="BN105" s="12">
        <v>0</v>
      </c>
      <c r="BO105" s="4">
        <v>0</v>
      </c>
      <c r="BP105" s="9">
        <v>0</v>
      </c>
      <c r="BQ105" s="12">
        <v>0</v>
      </c>
      <c r="BR105" s="4">
        <v>0</v>
      </c>
      <c r="BS105" s="9">
        <v>0</v>
      </c>
      <c r="BT105" s="12">
        <v>0</v>
      </c>
      <c r="BU105" s="4">
        <v>0</v>
      </c>
      <c r="BV105" s="9">
        <v>0</v>
      </c>
      <c r="BW105" s="12">
        <v>0</v>
      </c>
      <c r="BX105" s="4">
        <v>0</v>
      </c>
      <c r="BY105" s="9">
        <v>0</v>
      </c>
      <c r="BZ105" s="12">
        <v>0</v>
      </c>
      <c r="CA105" s="4">
        <v>0</v>
      </c>
      <c r="CB105" s="9">
        <v>0</v>
      </c>
      <c r="CC105" s="12">
        <v>0</v>
      </c>
      <c r="CD105" s="4">
        <v>0</v>
      </c>
      <c r="CE105" s="9">
        <v>0</v>
      </c>
      <c r="CF105" s="12">
        <v>0</v>
      </c>
      <c r="CG105" s="4">
        <v>0</v>
      </c>
      <c r="CH105" s="9">
        <v>0</v>
      </c>
      <c r="CI105" s="12">
        <v>0</v>
      </c>
      <c r="CJ105" s="4">
        <v>0</v>
      </c>
      <c r="CK105" s="9">
        <f t="shared" si="1011"/>
        <v>0</v>
      </c>
      <c r="CL105" s="12">
        <v>0</v>
      </c>
      <c r="CM105" s="4">
        <v>0</v>
      </c>
      <c r="CN105" s="9">
        <v>0</v>
      </c>
      <c r="CO105" s="12">
        <v>0</v>
      </c>
      <c r="CP105" s="4">
        <v>0</v>
      </c>
      <c r="CQ105" s="9">
        <v>0</v>
      </c>
      <c r="CR105" s="12">
        <v>0</v>
      </c>
      <c r="CS105" s="4">
        <v>0</v>
      </c>
      <c r="CT105" s="9">
        <v>0</v>
      </c>
      <c r="CU105" s="12">
        <v>0</v>
      </c>
      <c r="CV105" s="4">
        <v>0</v>
      </c>
      <c r="CW105" s="9">
        <v>0</v>
      </c>
      <c r="CX105" s="12">
        <v>0</v>
      </c>
      <c r="CY105" s="4">
        <v>0</v>
      </c>
      <c r="CZ105" s="9">
        <v>0</v>
      </c>
      <c r="DA105" s="12">
        <v>0</v>
      </c>
      <c r="DB105" s="4">
        <v>0</v>
      </c>
      <c r="DC105" s="9">
        <v>0</v>
      </c>
      <c r="DD105" s="12">
        <v>0</v>
      </c>
      <c r="DE105" s="4">
        <v>0</v>
      </c>
      <c r="DF105" s="9">
        <f t="shared" si="1012"/>
        <v>0</v>
      </c>
      <c r="DG105" s="12">
        <v>0</v>
      </c>
      <c r="DH105" s="4">
        <v>0</v>
      </c>
      <c r="DI105" s="9">
        <v>0</v>
      </c>
      <c r="DJ105" s="12">
        <v>0</v>
      </c>
      <c r="DK105" s="4">
        <v>0</v>
      </c>
      <c r="DL105" s="9">
        <v>0</v>
      </c>
      <c r="DM105" s="12">
        <v>0</v>
      </c>
      <c r="DN105" s="4">
        <v>0</v>
      </c>
      <c r="DO105" s="9">
        <f t="shared" si="1013"/>
        <v>0</v>
      </c>
      <c r="DP105" s="12">
        <v>0</v>
      </c>
      <c r="DQ105" s="4">
        <v>0</v>
      </c>
      <c r="DR105" s="9">
        <v>0</v>
      </c>
      <c r="DS105" s="12">
        <v>0</v>
      </c>
      <c r="DT105" s="4">
        <v>0</v>
      </c>
      <c r="DU105" s="9">
        <v>0</v>
      </c>
      <c r="DV105" s="12">
        <v>0</v>
      </c>
      <c r="DW105" s="4">
        <v>0</v>
      </c>
      <c r="DX105" s="9">
        <v>0</v>
      </c>
      <c r="DY105" s="12">
        <v>0</v>
      </c>
      <c r="DZ105" s="4">
        <v>0</v>
      </c>
      <c r="EA105" s="9">
        <v>0</v>
      </c>
      <c r="EB105" s="12"/>
      <c r="EC105" s="4"/>
      <c r="ED105" s="9"/>
      <c r="EE105" s="12">
        <v>0</v>
      </c>
      <c r="EF105" s="4">
        <v>0</v>
      </c>
      <c r="EG105" s="9">
        <v>0</v>
      </c>
      <c r="EH105" s="12">
        <v>0</v>
      </c>
      <c r="EI105" s="4">
        <v>0</v>
      </c>
      <c r="EJ105" s="9">
        <v>0</v>
      </c>
      <c r="EK105" s="12">
        <v>0</v>
      </c>
      <c r="EL105" s="4">
        <v>0</v>
      </c>
      <c r="EM105" s="9">
        <v>0</v>
      </c>
      <c r="EN105" s="12">
        <v>0</v>
      </c>
      <c r="EO105" s="4">
        <v>0</v>
      </c>
      <c r="EP105" s="9">
        <v>0</v>
      </c>
      <c r="EQ105" s="12">
        <v>0</v>
      </c>
      <c r="ER105" s="4">
        <v>0</v>
      </c>
      <c r="ES105" s="9">
        <v>0</v>
      </c>
      <c r="ET105" s="12">
        <v>0</v>
      </c>
      <c r="EU105" s="4">
        <v>0</v>
      </c>
      <c r="EV105" s="9">
        <v>0</v>
      </c>
      <c r="EW105" s="12">
        <v>0</v>
      </c>
      <c r="EX105" s="4">
        <v>0</v>
      </c>
      <c r="EY105" s="9">
        <v>0</v>
      </c>
      <c r="EZ105" s="12">
        <v>0</v>
      </c>
      <c r="FA105" s="4">
        <v>0</v>
      </c>
      <c r="FB105" s="9">
        <v>0</v>
      </c>
      <c r="FC105" s="12">
        <v>0</v>
      </c>
      <c r="FD105" s="4">
        <v>0</v>
      </c>
      <c r="FE105" s="9">
        <v>0</v>
      </c>
      <c r="FF105" s="12">
        <v>0</v>
      </c>
      <c r="FG105" s="4">
        <v>3</v>
      </c>
      <c r="FH105" s="9">
        <v>0</v>
      </c>
      <c r="FI105" s="12">
        <v>0</v>
      </c>
      <c r="FJ105" s="4">
        <v>0</v>
      </c>
      <c r="FK105" s="9">
        <v>0</v>
      </c>
      <c r="FL105" s="12">
        <v>0</v>
      </c>
      <c r="FM105" s="4">
        <v>0</v>
      </c>
      <c r="FN105" s="9">
        <v>0</v>
      </c>
      <c r="FO105" s="12">
        <v>0</v>
      </c>
      <c r="FP105" s="4">
        <v>0</v>
      </c>
      <c r="FQ105" s="9">
        <v>0</v>
      </c>
      <c r="FR105" s="12">
        <v>0</v>
      </c>
      <c r="FS105" s="4">
        <v>0</v>
      </c>
      <c r="FT105" s="9">
        <v>0</v>
      </c>
      <c r="FU105" s="12">
        <v>0</v>
      </c>
      <c r="FV105" s="4">
        <v>0</v>
      </c>
      <c r="FW105" s="9">
        <f t="shared" si="1014"/>
        <v>0</v>
      </c>
      <c r="FX105" s="12">
        <v>0</v>
      </c>
      <c r="FY105" s="4">
        <v>0</v>
      </c>
      <c r="FZ105" s="9">
        <v>0</v>
      </c>
      <c r="GA105" s="12">
        <v>0</v>
      </c>
      <c r="GB105" s="4">
        <v>0</v>
      </c>
      <c r="GC105" s="9">
        <f t="shared" si="1015"/>
        <v>0</v>
      </c>
      <c r="GD105" s="12">
        <v>0</v>
      </c>
      <c r="GE105" s="4">
        <v>0</v>
      </c>
      <c r="GF105" s="9">
        <v>0</v>
      </c>
      <c r="GG105" s="12">
        <v>0</v>
      </c>
      <c r="GH105" s="4">
        <v>0</v>
      </c>
      <c r="GI105" s="9">
        <v>0</v>
      </c>
      <c r="GJ105" s="12">
        <v>0</v>
      </c>
      <c r="GK105" s="4">
        <v>0</v>
      </c>
      <c r="GL105" s="9">
        <v>0</v>
      </c>
      <c r="GM105" s="12">
        <v>0</v>
      </c>
      <c r="GN105" s="4">
        <v>0</v>
      </c>
      <c r="GO105" s="9">
        <v>0</v>
      </c>
      <c r="GP105" s="12">
        <v>0</v>
      </c>
      <c r="GQ105" s="4">
        <v>0</v>
      </c>
      <c r="GR105" s="9">
        <v>0</v>
      </c>
      <c r="GS105" s="12">
        <v>0</v>
      </c>
      <c r="GT105" s="4">
        <v>0</v>
      </c>
      <c r="GU105" s="9">
        <v>0</v>
      </c>
      <c r="GV105" s="12">
        <v>0</v>
      </c>
      <c r="GW105" s="4">
        <v>0</v>
      </c>
      <c r="GX105" s="9">
        <v>0</v>
      </c>
      <c r="GY105" s="12">
        <v>35025</v>
      </c>
      <c r="GZ105" s="4">
        <v>86979</v>
      </c>
      <c r="HA105" s="9">
        <f t="shared" si="1036"/>
        <v>2483.3404710920772</v>
      </c>
      <c r="HB105" s="12">
        <v>0</v>
      </c>
      <c r="HC105" s="4">
        <v>0</v>
      </c>
      <c r="HD105" s="9">
        <v>0</v>
      </c>
      <c r="HE105" s="12">
        <v>0</v>
      </c>
      <c r="HF105" s="4">
        <v>0</v>
      </c>
      <c r="HG105" s="9">
        <v>0</v>
      </c>
      <c r="HH105" s="12">
        <v>0</v>
      </c>
      <c r="HI105" s="4">
        <v>0</v>
      </c>
      <c r="HJ105" s="9">
        <v>0</v>
      </c>
      <c r="HK105" s="12">
        <v>0</v>
      </c>
      <c r="HL105" s="4">
        <v>0</v>
      </c>
      <c r="HM105" s="9">
        <v>0</v>
      </c>
      <c r="HN105" s="12">
        <v>41410</v>
      </c>
      <c r="HO105" s="4">
        <v>88700</v>
      </c>
      <c r="HP105" s="9">
        <f t="shared" si="1016"/>
        <v>2141.9946872736055</v>
      </c>
      <c r="HQ105" s="12">
        <v>0</v>
      </c>
      <c r="HR105" s="4">
        <v>0</v>
      </c>
      <c r="HS105" s="9">
        <v>0</v>
      </c>
      <c r="HT105" s="12">
        <v>28100</v>
      </c>
      <c r="HU105" s="4">
        <v>68845</v>
      </c>
      <c r="HV105" s="9">
        <f t="shared" ref="HV105" si="1061">HU105/HT105*1000</f>
        <v>2450</v>
      </c>
      <c r="HW105" s="12">
        <v>0</v>
      </c>
      <c r="HX105" s="4">
        <v>0</v>
      </c>
      <c r="HY105" s="9">
        <v>0</v>
      </c>
      <c r="HZ105" s="12">
        <v>0</v>
      </c>
      <c r="IA105" s="4">
        <v>0</v>
      </c>
      <c r="IB105" s="9">
        <v>0</v>
      </c>
      <c r="IC105" s="12">
        <v>0</v>
      </c>
      <c r="ID105" s="4">
        <v>0</v>
      </c>
      <c r="IE105" s="9">
        <v>0</v>
      </c>
      <c r="IF105" s="12">
        <v>0</v>
      </c>
      <c r="IG105" s="4">
        <v>0</v>
      </c>
      <c r="IH105" s="9">
        <v>0</v>
      </c>
      <c r="II105" s="12"/>
      <c r="IJ105" s="4"/>
      <c r="IK105" s="9"/>
      <c r="IL105" s="12">
        <v>0</v>
      </c>
      <c r="IM105" s="4">
        <v>0</v>
      </c>
      <c r="IN105" s="9">
        <f t="shared" si="1017"/>
        <v>0</v>
      </c>
      <c r="IO105" s="12">
        <v>0</v>
      </c>
      <c r="IP105" s="4">
        <v>0</v>
      </c>
      <c r="IQ105" s="9">
        <f t="shared" si="1018"/>
        <v>0</v>
      </c>
      <c r="IR105" s="12">
        <v>0</v>
      </c>
      <c r="IS105" s="4">
        <v>0</v>
      </c>
      <c r="IT105" s="9">
        <f t="shared" si="1019"/>
        <v>0</v>
      </c>
      <c r="IU105" s="12">
        <v>0</v>
      </c>
      <c r="IV105" s="4">
        <v>0</v>
      </c>
      <c r="IW105" s="9">
        <v>0</v>
      </c>
      <c r="IX105" s="12">
        <v>2</v>
      </c>
      <c r="IY105" s="4">
        <v>14</v>
      </c>
      <c r="IZ105" s="9">
        <f t="shared" si="1021"/>
        <v>7000</v>
      </c>
      <c r="JA105" s="12">
        <v>0</v>
      </c>
      <c r="JB105" s="4">
        <v>0</v>
      </c>
      <c r="JC105" s="9">
        <v>0</v>
      </c>
      <c r="JD105" s="12"/>
      <c r="JE105" s="4"/>
      <c r="JF105" s="9"/>
      <c r="JG105" s="12">
        <v>0</v>
      </c>
      <c r="JH105" s="4">
        <v>0</v>
      </c>
      <c r="JI105" s="9">
        <v>0</v>
      </c>
      <c r="JJ105" s="12">
        <v>0</v>
      </c>
      <c r="JK105" s="4">
        <v>0</v>
      </c>
      <c r="JL105" s="9">
        <f t="shared" si="1022"/>
        <v>0</v>
      </c>
      <c r="JM105" s="12"/>
      <c r="JN105" s="4"/>
      <c r="JO105" s="9"/>
      <c r="JP105" s="12">
        <v>0</v>
      </c>
      <c r="JQ105" s="4">
        <v>0</v>
      </c>
      <c r="JR105" s="9">
        <v>0</v>
      </c>
      <c r="JS105" s="12">
        <v>0</v>
      </c>
      <c r="JT105" s="4">
        <v>0</v>
      </c>
      <c r="JU105" s="9">
        <v>0</v>
      </c>
      <c r="JV105" s="12">
        <v>0</v>
      </c>
      <c r="JW105" s="4">
        <v>0</v>
      </c>
      <c r="JX105" s="9">
        <v>0</v>
      </c>
      <c r="JY105" s="12">
        <v>44190</v>
      </c>
      <c r="JZ105" s="4">
        <v>107041</v>
      </c>
      <c r="KA105" s="9">
        <f t="shared" si="1045"/>
        <v>2422.2901108848155</v>
      </c>
      <c r="KB105" s="12">
        <v>0</v>
      </c>
      <c r="KC105" s="4">
        <v>0</v>
      </c>
      <c r="KD105" s="9">
        <v>0</v>
      </c>
      <c r="KE105" s="12">
        <v>6376</v>
      </c>
      <c r="KF105" s="4">
        <v>12860</v>
      </c>
      <c r="KG105" s="9">
        <f t="shared" si="1023"/>
        <v>2016.9385194479296</v>
      </c>
      <c r="KH105" s="12">
        <v>0</v>
      </c>
      <c r="KI105" s="4">
        <v>0</v>
      </c>
      <c r="KJ105" s="9">
        <v>0</v>
      </c>
      <c r="KK105" s="12">
        <v>0</v>
      </c>
      <c r="KL105" s="4">
        <v>0</v>
      </c>
      <c r="KM105" s="9">
        <v>0</v>
      </c>
      <c r="KN105" s="12">
        <v>0</v>
      </c>
      <c r="KO105" s="4">
        <v>0</v>
      </c>
      <c r="KP105" s="9">
        <v>0</v>
      </c>
      <c r="KQ105" s="12">
        <v>0</v>
      </c>
      <c r="KR105" s="4">
        <v>0</v>
      </c>
      <c r="KS105" s="9">
        <v>0</v>
      </c>
      <c r="KT105" s="12">
        <v>0</v>
      </c>
      <c r="KU105" s="4">
        <v>0</v>
      </c>
      <c r="KV105" s="9">
        <v>0</v>
      </c>
      <c r="KW105" s="12">
        <v>0</v>
      </c>
      <c r="KX105" s="4">
        <v>0</v>
      </c>
      <c r="KY105" s="9">
        <v>0</v>
      </c>
      <c r="KZ105" s="12">
        <v>0</v>
      </c>
      <c r="LA105" s="4">
        <v>0</v>
      </c>
      <c r="LB105" s="9">
        <v>0</v>
      </c>
      <c r="LC105" s="12">
        <v>0</v>
      </c>
      <c r="LD105" s="4">
        <v>0</v>
      </c>
      <c r="LE105" s="9">
        <v>0</v>
      </c>
      <c r="LF105" s="12">
        <v>0</v>
      </c>
      <c r="LG105" s="4">
        <v>0</v>
      </c>
      <c r="LH105" s="9">
        <f t="shared" si="1024"/>
        <v>0</v>
      </c>
      <c r="LI105" s="12">
        <v>0</v>
      </c>
      <c r="LJ105" s="4">
        <v>0</v>
      </c>
      <c r="LK105" s="9">
        <v>0</v>
      </c>
      <c r="LL105" s="12">
        <v>0</v>
      </c>
      <c r="LM105" s="4">
        <v>0</v>
      </c>
      <c r="LN105" s="9">
        <v>0</v>
      </c>
      <c r="LO105" s="12">
        <v>0</v>
      </c>
      <c r="LP105" s="4">
        <v>0</v>
      </c>
      <c r="LQ105" s="9">
        <f t="shared" si="1025"/>
        <v>0</v>
      </c>
      <c r="LR105" s="12">
        <v>0</v>
      </c>
      <c r="LS105" s="4">
        <v>0</v>
      </c>
      <c r="LT105" s="9">
        <f t="shared" si="1052"/>
        <v>0</v>
      </c>
      <c r="LU105" s="12">
        <v>0</v>
      </c>
      <c r="LV105" s="4">
        <v>0</v>
      </c>
      <c r="LW105" s="9">
        <v>0</v>
      </c>
      <c r="LX105" s="12">
        <v>0</v>
      </c>
      <c r="LY105" s="4">
        <v>0</v>
      </c>
      <c r="LZ105" s="9">
        <v>0</v>
      </c>
      <c r="MA105" s="12">
        <v>0</v>
      </c>
      <c r="MB105" s="4">
        <v>0</v>
      </c>
      <c r="MC105" s="9">
        <f t="shared" si="1026"/>
        <v>0</v>
      </c>
      <c r="MD105" s="12">
        <v>0</v>
      </c>
      <c r="ME105" s="4">
        <v>0</v>
      </c>
      <c r="MF105" s="9">
        <v>0</v>
      </c>
      <c r="MG105" s="12">
        <v>0</v>
      </c>
      <c r="MH105" s="4">
        <v>0</v>
      </c>
      <c r="MI105" s="9">
        <v>0</v>
      </c>
      <c r="MJ105" s="12">
        <v>6</v>
      </c>
      <c r="MK105" s="4">
        <v>20</v>
      </c>
      <c r="ML105" s="9">
        <f t="shared" si="1039"/>
        <v>3333.3333333333335</v>
      </c>
      <c r="MM105" s="12">
        <v>0</v>
      </c>
      <c r="MN105" s="4">
        <v>0</v>
      </c>
      <c r="MO105" s="9">
        <v>0</v>
      </c>
      <c r="MP105" s="12">
        <v>0</v>
      </c>
      <c r="MQ105" s="4">
        <v>0</v>
      </c>
      <c r="MR105" s="9">
        <v>0</v>
      </c>
      <c r="MS105" s="12">
        <v>0</v>
      </c>
      <c r="MT105" s="4">
        <v>0</v>
      </c>
      <c r="MU105" s="9">
        <v>0</v>
      </c>
      <c r="MV105" s="12">
        <v>0</v>
      </c>
      <c r="MW105" s="4">
        <v>0</v>
      </c>
      <c r="MX105" s="9">
        <v>0</v>
      </c>
      <c r="MY105" s="12">
        <v>0</v>
      </c>
      <c r="MZ105" s="4">
        <v>0</v>
      </c>
      <c r="NA105" s="9">
        <v>0</v>
      </c>
      <c r="NB105" s="12">
        <v>0</v>
      </c>
      <c r="NC105" s="4">
        <v>0</v>
      </c>
      <c r="ND105" s="9">
        <v>0</v>
      </c>
      <c r="NE105" s="12">
        <v>0</v>
      </c>
      <c r="NF105" s="4">
        <v>0</v>
      </c>
      <c r="NG105" s="9">
        <v>0</v>
      </c>
      <c r="NH105" s="12">
        <v>0</v>
      </c>
      <c r="NI105" s="4">
        <v>0</v>
      </c>
      <c r="NJ105" s="9">
        <v>0</v>
      </c>
      <c r="NK105" s="12"/>
      <c r="NL105" s="4"/>
      <c r="NM105" s="9"/>
      <c r="NN105" s="12"/>
      <c r="NO105" s="4"/>
      <c r="NP105" s="9"/>
      <c r="NQ105" s="12">
        <v>0</v>
      </c>
      <c r="NR105" s="4">
        <v>0</v>
      </c>
      <c r="NS105" s="9">
        <v>0</v>
      </c>
      <c r="NT105" s="12"/>
      <c r="NU105" s="221"/>
      <c r="NV105" s="9"/>
      <c r="NW105" s="12">
        <v>0</v>
      </c>
      <c r="NX105" s="4">
        <v>0</v>
      </c>
      <c r="NY105" s="9">
        <v>0</v>
      </c>
      <c r="NZ105" s="12">
        <v>0</v>
      </c>
      <c r="OA105" s="4">
        <v>0</v>
      </c>
      <c r="OB105" s="9">
        <v>0</v>
      </c>
      <c r="OC105" s="12">
        <v>0</v>
      </c>
      <c r="OD105" s="4">
        <v>0</v>
      </c>
      <c r="OE105" s="9">
        <v>0</v>
      </c>
      <c r="OF105" s="12">
        <v>0</v>
      </c>
      <c r="OG105" s="4">
        <v>0</v>
      </c>
      <c r="OH105" s="9">
        <v>0</v>
      </c>
      <c r="OI105" s="12">
        <v>0</v>
      </c>
      <c r="OJ105" s="4">
        <v>0</v>
      </c>
      <c r="OK105" s="9">
        <v>0</v>
      </c>
      <c r="OL105" s="12">
        <v>0</v>
      </c>
      <c r="OM105" s="4">
        <v>0</v>
      </c>
      <c r="ON105" s="9">
        <v>0</v>
      </c>
      <c r="OO105" s="12">
        <v>0</v>
      </c>
      <c r="OP105" s="4">
        <v>0</v>
      </c>
      <c r="OQ105" s="9">
        <v>0</v>
      </c>
      <c r="OR105" s="12">
        <v>0</v>
      </c>
      <c r="OS105" s="4">
        <v>0</v>
      </c>
      <c r="OT105" s="9">
        <v>0</v>
      </c>
      <c r="OU105" s="12">
        <v>-52250</v>
      </c>
      <c r="OV105" s="4">
        <v>-104011</v>
      </c>
      <c r="OW105" s="9">
        <f>OV105/OU105*-1000</f>
        <v>-1990.6411483253587</v>
      </c>
      <c r="OX105" s="12">
        <v>0</v>
      </c>
      <c r="OY105" s="4">
        <v>1</v>
      </c>
      <c r="OZ105" s="9">
        <v>0</v>
      </c>
      <c r="PA105" s="12">
        <v>449</v>
      </c>
      <c r="PB105" s="4">
        <v>2543</v>
      </c>
      <c r="PC105" s="9">
        <f t="shared" si="1029"/>
        <v>5663.6971046770595</v>
      </c>
      <c r="PD105" s="12">
        <v>0</v>
      </c>
      <c r="PE105" s="4">
        <v>0</v>
      </c>
      <c r="PF105" s="9">
        <v>0</v>
      </c>
      <c r="PG105" s="12">
        <v>0</v>
      </c>
      <c r="PH105" s="4">
        <v>0</v>
      </c>
      <c r="PI105" s="9">
        <v>0</v>
      </c>
      <c r="PJ105" s="12">
        <v>0</v>
      </c>
      <c r="PK105" s="4">
        <v>0</v>
      </c>
      <c r="PL105" s="9">
        <f t="shared" si="1030"/>
        <v>0</v>
      </c>
      <c r="PM105" s="12">
        <v>0</v>
      </c>
      <c r="PN105" s="4">
        <v>0</v>
      </c>
      <c r="PO105" s="9">
        <f t="shared" si="1031"/>
        <v>0</v>
      </c>
      <c r="PP105" s="12">
        <v>0</v>
      </c>
      <c r="PQ105" s="4">
        <v>0</v>
      </c>
      <c r="PR105" s="9">
        <v>0</v>
      </c>
      <c r="PS105" s="12">
        <v>0</v>
      </c>
      <c r="PT105" s="4">
        <v>0</v>
      </c>
      <c r="PU105" s="9">
        <v>0</v>
      </c>
      <c r="PV105" s="12">
        <v>21</v>
      </c>
      <c r="PW105" s="4">
        <v>119</v>
      </c>
      <c r="PX105" s="9">
        <f t="shared" si="1032"/>
        <v>5666.666666666667</v>
      </c>
      <c r="PY105" s="12">
        <v>1</v>
      </c>
      <c r="PZ105" s="4">
        <v>3</v>
      </c>
      <c r="QA105" s="9">
        <f t="shared" ref="QA105" si="1062">PZ105/PY105*1000</f>
        <v>3000</v>
      </c>
      <c r="QB105" s="12">
        <v>0</v>
      </c>
      <c r="QC105" s="4">
        <v>0</v>
      </c>
      <c r="QD105" s="9">
        <v>0</v>
      </c>
      <c r="QE105" s="12">
        <v>0</v>
      </c>
      <c r="QF105" s="4">
        <v>0</v>
      </c>
      <c r="QG105" s="9">
        <v>0</v>
      </c>
      <c r="QH105" s="12">
        <v>0</v>
      </c>
      <c r="QI105" s="4">
        <v>0</v>
      </c>
      <c r="QJ105" s="9">
        <v>0</v>
      </c>
      <c r="QK105" s="12">
        <v>0</v>
      </c>
      <c r="QL105" s="4">
        <v>0</v>
      </c>
      <c r="QM105" s="9">
        <v>0</v>
      </c>
      <c r="QN105" s="12">
        <v>0</v>
      </c>
      <c r="QO105" s="4">
        <v>0</v>
      </c>
      <c r="QP105" s="9">
        <v>0</v>
      </c>
      <c r="QQ105" s="12">
        <v>0</v>
      </c>
      <c r="QR105" s="4">
        <v>0</v>
      </c>
      <c r="QS105" s="9">
        <v>0</v>
      </c>
      <c r="QT105" s="12">
        <v>78</v>
      </c>
      <c r="QU105" s="4">
        <v>650</v>
      </c>
      <c r="QV105" s="9">
        <f t="shared" si="1033"/>
        <v>8333.3333333333339</v>
      </c>
      <c r="QW105" s="12">
        <v>166</v>
      </c>
      <c r="QX105" s="4">
        <v>1036</v>
      </c>
      <c r="QY105" s="9">
        <f t="shared" si="1034"/>
        <v>6240.9638554216872</v>
      </c>
      <c r="QZ105" s="12">
        <f t="shared" si="1053"/>
        <v>103574</v>
      </c>
      <c r="RA105" s="9">
        <f t="shared" si="1054"/>
        <v>264803</v>
      </c>
    </row>
    <row r="106" spans="1:469" x14ac:dyDescent="0.3">
      <c r="A106" s="98">
        <v>2011</v>
      </c>
      <c r="B106" s="94" t="s">
        <v>11</v>
      </c>
      <c r="C106" s="12">
        <v>0</v>
      </c>
      <c r="D106" s="4">
        <v>0</v>
      </c>
      <c r="E106" s="9">
        <f t="shared" si="1008"/>
        <v>0</v>
      </c>
      <c r="F106" s="12">
        <v>0</v>
      </c>
      <c r="G106" s="4">
        <v>0</v>
      </c>
      <c r="H106" s="9">
        <v>0</v>
      </c>
      <c r="I106" s="12">
        <v>0</v>
      </c>
      <c r="J106" s="4">
        <v>0</v>
      </c>
      <c r="K106" s="9">
        <v>0</v>
      </c>
      <c r="L106" s="12"/>
      <c r="M106" s="4"/>
      <c r="N106" s="9"/>
      <c r="O106" s="12">
        <v>0</v>
      </c>
      <c r="P106" s="4">
        <v>0</v>
      </c>
      <c r="Q106" s="9">
        <v>0</v>
      </c>
      <c r="R106" s="12">
        <v>34</v>
      </c>
      <c r="S106" s="4">
        <v>55</v>
      </c>
      <c r="T106" s="9">
        <f t="shared" si="1041"/>
        <v>1617.6470588235295</v>
      </c>
      <c r="U106" s="12"/>
      <c r="V106" s="4"/>
      <c r="W106" s="9"/>
      <c r="X106" s="12">
        <v>0</v>
      </c>
      <c r="Y106" s="4">
        <v>0</v>
      </c>
      <c r="Z106" s="9">
        <v>0</v>
      </c>
      <c r="AA106" s="12">
        <v>0</v>
      </c>
      <c r="AB106" s="4">
        <v>0</v>
      </c>
      <c r="AC106" s="9">
        <v>0</v>
      </c>
      <c r="AD106" s="12">
        <v>20</v>
      </c>
      <c r="AE106" s="4">
        <v>100</v>
      </c>
      <c r="AF106" s="9">
        <f t="shared" si="1035"/>
        <v>5000</v>
      </c>
      <c r="AG106" s="12">
        <v>0</v>
      </c>
      <c r="AH106" s="4">
        <v>0</v>
      </c>
      <c r="AI106" s="9">
        <v>0</v>
      </c>
      <c r="AJ106" s="12">
        <v>0</v>
      </c>
      <c r="AK106" s="4">
        <v>0</v>
      </c>
      <c r="AL106" s="9">
        <v>0</v>
      </c>
      <c r="AM106" s="12">
        <v>0</v>
      </c>
      <c r="AN106" s="4">
        <v>0</v>
      </c>
      <c r="AO106" s="9">
        <v>0</v>
      </c>
      <c r="AP106" s="12">
        <v>0</v>
      </c>
      <c r="AQ106" s="4">
        <v>0</v>
      </c>
      <c r="AR106" s="9">
        <f t="shared" si="1009"/>
        <v>0</v>
      </c>
      <c r="AS106" s="12">
        <v>0</v>
      </c>
      <c r="AT106" s="4">
        <v>0</v>
      </c>
      <c r="AU106" s="9">
        <f t="shared" si="1010"/>
        <v>0</v>
      </c>
      <c r="AV106" s="12">
        <v>0</v>
      </c>
      <c r="AW106" s="4">
        <v>0</v>
      </c>
      <c r="AX106" s="9">
        <v>0</v>
      </c>
      <c r="AY106" s="12">
        <v>0</v>
      </c>
      <c r="AZ106" s="4">
        <v>0</v>
      </c>
      <c r="BA106" s="9">
        <v>0</v>
      </c>
      <c r="BB106" s="12"/>
      <c r="BC106" s="4"/>
      <c r="BD106" s="9"/>
      <c r="BE106" s="12">
        <v>0</v>
      </c>
      <c r="BF106" s="4">
        <v>0</v>
      </c>
      <c r="BG106" s="9">
        <v>0</v>
      </c>
      <c r="BH106" s="12"/>
      <c r="BI106" s="4"/>
      <c r="BJ106" s="9"/>
      <c r="BK106" s="12">
        <v>0</v>
      </c>
      <c r="BL106" s="4">
        <v>0</v>
      </c>
      <c r="BM106" s="9">
        <v>0</v>
      </c>
      <c r="BN106" s="12">
        <v>0</v>
      </c>
      <c r="BO106" s="4">
        <v>0</v>
      </c>
      <c r="BP106" s="9">
        <v>0</v>
      </c>
      <c r="BQ106" s="12">
        <v>0</v>
      </c>
      <c r="BR106" s="4">
        <v>0</v>
      </c>
      <c r="BS106" s="9">
        <v>0</v>
      </c>
      <c r="BT106" s="12">
        <v>0</v>
      </c>
      <c r="BU106" s="4">
        <v>0</v>
      </c>
      <c r="BV106" s="9">
        <v>0</v>
      </c>
      <c r="BW106" s="12">
        <v>0</v>
      </c>
      <c r="BX106" s="4">
        <v>0</v>
      </c>
      <c r="BY106" s="9">
        <v>0</v>
      </c>
      <c r="BZ106" s="12">
        <v>0</v>
      </c>
      <c r="CA106" s="4">
        <v>0</v>
      </c>
      <c r="CB106" s="9">
        <v>0</v>
      </c>
      <c r="CC106" s="12">
        <v>0</v>
      </c>
      <c r="CD106" s="4">
        <v>0</v>
      </c>
      <c r="CE106" s="9">
        <v>0</v>
      </c>
      <c r="CF106" s="12">
        <v>0</v>
      </c>
      <c r="CG106" s="4">
        <v>0</v>
      </c>
      <c r="CH106" s="9">
        <v>0</v>
      </c>
      <c r="CI106" s="12">
        <v>0</v>
      </c>
      <c r="CJ106" s="4">
        <v>0</v>
      </c>
      <c r="CK106" s="9">
        <f t="shared" si="1011"/>
        <v>0</v>
      </c>
      <c r="CL106" s="12">
        <v>0</v>
      </c>
      <c r="CM106" s="4">
        <v>0</v>
      </c>
      <c r="CN106" s="9">
        <v>0</v>
      </c>
      <c r="CO106" s="12">
        <v>0</v>
      </c>
      <c r="CP106" s="4">
        <v>0</v>
      </c>
      <c r="CQ106" s="9">
        <v>0</v>
      </c>
      <c r="CR106" s="12">
        <v>0</v>
      </c>
      <c r="CS106" s="4">
        <v>0</v>
      </c>
      <c r="CT106" s="9">
        <v>0</v>
      </c>
      <c r="CU106" s="12">
        <v>0</v>
      </c>
      <c r="CV106" s="4">
        <v>0</v>
      </c>
      <c r="CW106" s="9">
        <v>0</v>
      </c>
      <c r="CX106" s="12">
        <v>0</v>
      </c>
      <c r="CY106" s="4">
        <v>0</v>
      </c>
      <c r="CZ106" s="9">
        <v>0</v>
      </c>
      <c r="DA106" s="12">
        <v>0</v>
      </c>
      <c r="DB106" s="4">
        <v>18</v>
      </c>
      <c r="DC106" s="9">
        <v>0</v>
      </c>
      <c r="DD106" s="12">
        <v>0</v>
      </c>
      <c r="DE106" s="4">
        <v>0</v>
      </c>
      <c r="DF106" s="9">
        <f t="shared" si="1012"/>
        <v>0</v>
      </c>
      <c r="DG106" s="12">
        <v>0</v>
      </c>
      <c r="DH106" s="4">
        <v>0</v>
      </c>
      <c r="DI106" s="9">
        <v>0</v>
      </c>
      <c r="DJ106" s="12">
        <v>0</v>
      </c>
      <c r="DK106" s="4">
        <v>0</v>
      </c>
      <c r="DL106" s="9">
        <v>0</v>
      </c>
      <c r="DM106" s="12">
        <v>0</v>
      </c>
      <c r="DN106" s="4">
        <v>0</v>
      </c>
      <c r="DO106" s="9">
        <f t="shared" si="1013"/>
        <v>0</v>
      </c>
      <c r="DP106" s="12">
        <v>0</v>
      </c>
      <c r="DQ106" s="4">
        <v>0</v>
      </c>
      <c r="DR106" s="9">
        <v>0</v>
      </c>
      <c r="DS106" s="12">
        <v>0</v>
      </c>
      <c r="DT106" s="4">
        <v>0</v>
      </c>
      <c r="DU106" s="9">
        <v>0</v>
      </c>
      <c r="DV106" s="12">
        <v>0</v>
      </c>
      <c r="DW106" s="4">
        <v>0</v>
      </c>
      <c r="DX106" s="9">
        <v>0</v>
      </c>
      <c r="DY106" s="12">
        <v>0</v>
      </c>
      <c r="DZ106" s="4">
        <v>0</v>
      </c>
      <c r="EA106" s="9">
        <v>0</v>
      </c>
      <c r="EB106" s="12"/>
      <c r="EC106" s="4"/>
      <c r="ED106" s="9"/>
      <c r="EE106" s="12">
        <v>0</v>
      </c>
      <c r="EF106" s="4">
        <v>0</v>
      </c>
      <c r="EG106" s="9">
        <v>0</v>
      </c>
      <c r="EH106" s="12">
        <v>0</v>
      </c>
      <c r="EI106" s="4">
        <v>0</v>
      </c>
      <c r="EJ106" s="9">
        <v>0</v>
      </c>
      <c r="EK106" s="12">
        <v>0</v>
      </c>
      <c r="EL106" s="4">
        <v>0</v>
      </c>
      <c r="EM106" s="9">
        <v>0</v>
      </c>
      <c r="EN106" s="12">
        <v>0</v>
      </c>
      <c r="EO106" s="4">
        <v>0</v>
      </c>
      <c r="EP106" s="9">
        <v>0</v>
      </c>
      <c r="EQ106" s="12">
        <v>0</v>
      </c>
      <c r="ER106" s="4">
        <v>0</v>
      </c>
      <c r="ES106" s="9">
        <v>0</v>
      </c>
      <c r="ET106" s="12">
        <v>0</v>
      </c>
      <c r="EU106" s="4">
        <v>0</v>
      </c>
      <c r="EV106" s="9">
        <v>0</v>
      </c>
      <c r="EW106" s="12">
        <v>0</v>
      </c>
      <c r="EX106" s="4">
        <v>0</v>
      </c>
      <c r="EY106" s="9">
        <v>0</v>
      </c>
      <c r="EZ106" s="12">
        <v>0</v>
      </c>
      <c r="FA106" s="4">
        <v>0</v>
      </c>
      <c r="FB106" s="9">
        <v>0</v>
      </c>
      <c r="FC106" s="12">
        <v>0</v>
      </c>
      <c r="FD106" s="4">
        <v>0</v>
      </c>
      <c r="FE106" s="9">
        <v>0</v>
      </c>
      <c r="FF106" s="12">
        <v>0</v>
      </c>
      <c r="FG106" s="4">
        <v>0</v>
      </c>
      <c r="FH106" s="9">
        <v>0</v>
      </c>
      <c r="FI106" s="12">
        <v>0</v>
      </c>
      <c r="FJ106" s="4">
        <v>0</v>
      </c>
      <c r="FK106" s="9">
        <v>0</v>
      </c>
      <c r="FL106" s="12">
        <v>0</v>
      </c>
      <c r="FM106" s="4">
        <v>0</v>
      </c>
      <c r="FN106" s="9">
        <v>0</v>
      </c>
      <c r="FO106" s="12">
        <v>0</v>
      </c>
      <c r="FP106" s="4">
        <v>0</v>
      </c>
      <c r="FQ106" s="9">
        <v>0</v>
      </c>
      <c r="FR106" s="12">
        <v>0</v>
      </c>
      <c r="FS106" s="4">
        <v>0</v>
      </c>
      <c r="FT106" s="9">
        <v>0</v>
      </c>
      <c r="FU106" s="12">
        <v>0</v>
      </c>
      <c r="FV106" s="4">
        <v>0</v>
      </c>
      <c r="FW106" s="9">
        <f t="shared" si="1014"/>
        <v>0</v>
      </c>
      <c r="FX106" s="12">
        <v>0</v>
      </c>
      <c r="FY106" s="4">
        <v>0</v>
      </c>
      <c r="FZ106" s="9">
        <v>0</v>
      </c>
      <c r="GA106" s="12">
        <v>0</v>
      </c>
      <c r="GB106" s="4">
        <v>0</v>
      </c>
      <c r="GC106" s="9">
        <f t="shared" si="1015"/>
        <v>0</v>
      </c>
      <c r="GD106" s="12">
        <v>0</v>
      </c>
      <c r="GE106" s="4">
        <v>0</v>
      </c>
      <c r="GF106" s="9">
        <v>0</v>
      </c>
      <c r="GG106" s="12">
        <v>0</v>
      </c>
      <c r="GH106" s="4">
        <v>0</v>
      </c>
      <c r="GI106" s="9">
        <v>0</v>
      </c>
      <c r="GJ106" s="12">
        <v>0</v>
      </c>
      <c r="GK106" s="4">
        <v>0</v>
      </c>
      <c r="GL106" s="9">
        <v>0</v>
      </c>
      <c r="GM106" s="12">
        <v>0</v>
      </c>
      <c r="GN106" s="4">
        <v>0</v>
      </c>
      <c r="GO106" s="9">
        <v>0</v>
      </c>
      <c r="GP106" s="12">
        <v>0</v>
      </c>
      <c r="GQ106" s="4">
        <v>0</v>
      </c>
      <c r="GR106" s="9">
        <v>0</v>
      </c>
      <c r="GS106" s="12">
        <v>0</v>
      </c>
      <c r="GT106" s="4">
        <v>0</v>
      </c>
      <c r="GU106" s="9">
        <v>0</v>
      </c>
      <c r="GV106" s="12">
        <v>0</v>
      </c>
      <c r="GW106" s="4">
        <v>0</v>
      </c>
      <c r="GX106" s="9">
        <v>0</v>
      </c>
      <c r="GY106" s="12">
        <v>0</v>
      </c>
      <c r="GZ106" s="4">
        <v>0</v>
      </c>
      <c r="HA106" s="9">
        <v>0</v>
      </c>
      <c r="HB106" s="12">
        <v>0</v>
      </c>
      <c r="HC106" s="4">
        <v>0</v>
      </c>
      <c r="HD106" s="9">
        <v>0</v>
      </c>
      <c r="HE106" s="12">
        <v>0</v>
      </c>
      <c r="HF106" s="4">
        <v>0</v>
      </c>
      <c r="HG106" s="9">
        <v>0</v>
      </c>
      <c r="HH106" s="12">
        <v>0</v>
      </c>
      <c r="HI106" s="4">
        <v>0</v>
      </c>
      <c r="HJ106" s="9">
        <v>0</v>
      </c>
      <c r="HK106" s="12">
        <v>0</v>
      </c>
      <c r="HL106" s="4">
        <v>0</v>
      </c>
      <c r="HM106" s="9">
        <v>0</v>
      </c>
      <c r="HN106" s="12">
        <v>0</v>
      </c>
      <c r="HO106" s="4">
        <v>0</v>
      </c>
      <c r="HP106" s="9">
        <v>0</v>
      </c>
      <c r="HQ106" s="12">
        <v>0</v>
      </c>
      <c r="HR106" s="4">
        <v>0</v>
      </c>
      <c r="HS106" s="9">
        <v>0</v>
      </c>
      <c r="HT106" s="12">
        <v>0</v>
      </c>
      <c r="HU106" s="4">
        <v>0</v>
      </c>
      <c r="HV106" s="9">
        <v>0</v>
      </c>
      <c r="HW106" s="12">
        <v>0</v>
      </c>
      <c r="HX106" s="4">
        <v>0</v>
      </c>
      <c r="HY106" s="9">
        <v>0</v>
      </c>
      <c r="HZ106" s="12">
        <v>0</v>
      </c>
      <c r="IA106" s="4">
        <v>0</v>
      </c>
      <c r="IB106" s="9">
        <v>0</v>
      </c>
      <c r="IC106" s="12">
        <v>0</v>
      </c>
      <c r="ID106" s="4">
        <v>0</v>
      </c>
      <c r="IE106" s="9">
        <v>0</v>
      </c>
      <c r="IF106" s="12">
        <v>0</v>
      </c>
      <c r="IG106" s="4">
        <v>0</v>
      </c>
      <c r="IH106" s="9">
        <v>0</v>
      </c>
      <c r="II106" s="12"/>
      <c r="IJ106" s="4"/>
      <c r="IK106" s="9"/>
      <c r="IL106" s="12">
        <v>0</v>
      </c>
      <c r="IM106" s="4">
        <v>0</v>
      </c>
      <c r="IN106" s="9">
        <f t="shared" si="1017"/>
        <v>0</v>
      </c>
      <c r="IO106" s="12">
        <v>0</v>
      </c>
      <c r="IP106" s="4">
        <v>0</v>
      </c>
      <c r="IQ106" s="9">
        <f t="shared" si="1018"/>
        <v>0</v>
      </c>
      <c r="IR106" s="12">
        <v>0</v>
      </c>
      <c r="IS106" s="4">
        <v>0</v>
      </c>
      <c r="IT106" s="9">
        <f t="shared" si="1019"/>
        <v>0</v>
      </c>
      <c r="IU106" s="12">
        <v>43</v>
      </c>
      <c r="IV106" s="4">
        <v>141</v>
      </c>
      <c r="IW106" s="9">
        <f t="shared" si="1020"/>
        <v>3279.0697674418607</v>
      </c>
      <c r="IX106" s="12">
        <v>1</v>
      </c>
      <c r="IY106" s="4">
        <v>10</v>
      </c>
      <c r="IZ106" s="9">
        <f t="shared" si="1021"/>
        <v>10000</v>
      </c>
      <c r="JA106" s="12">
        <v>0</v>
      </c>
      <c r="JB106" s="4">
        <v>0</v>
      </c>
      <c r="JC106" s="9">
        <v>0</v>
      </c>
      <c r="JD106" s="12"/>
      <c r="JE106" s="4"/>
      <c r="JF106" s="9"/>
      <c r="JG106" s="12">
        <v>0</v>
      </c>
      <c r="JH106" s="4">
        <v>0</v>
      </c>
      <c r="JI106" s="9">
        <v>0</v>
      </c>
      <c r="JJ106" s="12">
        <v>0</v>
      </c>
      <c r="JK106" s="4">
        <v>0</v>
      </c>
      <c r="JL106" s="9">
        <f t="shared" si="1022"/>
        <v>0</v>
      </c>
      <c r="JM106" s="12"/>
      <c r="JN106" s="4"/>
      <c r="JO106" s="9"/>
      <c r="JP106" s="12">
        <v>0</v>
      </c>
      <c r="JQ106" s="4">
        <v>0</v>
      </c>
      <c r="JR106" s="9">
        <v>0</v>
      </c>
      <c r="JS106" s="12">
        <v>0</v>
      </c>
      <c r="JT106" s="4">
        <v>0</v>
      </c>
      <c r="JU106" s="9">
        <v>0</v>
      </c>
      <c r="JV106" s="12">
        <v>0</v>
      </c>
      <c r="JW106" s="4">
        <v>0</v>
      </c>
      <c r="JX106" s="9">
        <v>0</v>
      </c>
      <c r="JY106" s="12">
        <v>211118</v>
      </c>
      <c r="JZ106" s="4">
        <v>574333</v>
      </c>
      <c r="KA106" s="9">
        <f t="shared" si="1045"/>
        <v>2720.4359647211513</v>
      </c>
      <c r="KB106" s="12">
        <v>0</v>
      </c>
      <c r="KC106" s="4">
        <v>0</v>
      </c>
      <c r="KD106" s="9">
        <v>0</v>
      </c>
      <c r="KE106" s="12">
        <v>7017</v>
      </c>
      <c r="KF106" s="4">
        <v>16752</v>
      </c>
      <c r="KG106" s="9">
        <f t="shared" si="1023"/>
        <v>2387.345019238991</v>
      </c>
      <c r="KH106" s="12">
        <v>0</v>
      </c>
      <c r="KI106" s="4">
        <v>0</v>
      </c>
      <c r="KJ106" s="9">
        <v>0</v>
      </c>
      <c r="KK106" s="12">
        <v>0</v>
      </c>
      <c r="KL106" s="4">
        <v>0</v>
      </c>
      <c r="KM106" s="9">
        <v>0</v>
      </c>
      <c r="KN106" s="12">
        <v>0</v>
      </c>
      <c r="KO106" s="4">
        <v>0</v>
      </c>
      <c r="KP106" s="9">
        <v>0</v>
      </c>
      <c r="KQ106" s="12">
        <v>0</v>
      </c>
      <c r="KR106" s="4">
        <v>0</v>
      </c>
      <c r="KS106" s="9">
        <v>0</v>
      </c>
      <c r="KT106" s="12">
        <v>0</v>
      </c>
      <c r="KU106" s="4">
        <v>0</v>
      </c>
      <c r="KV106" s="9">
        <v>0</v>
      </c>
      <c r="KW106" s="12">
        <v>0</v>
      </c>
      <c r="KX106" s="4">
        <v>0</v>
      </c>
      <c r="KY106" s="9">
        <v>0</v>
      </c>
      <c r="KZ106" s="12">
        <v>0</v>
      </c>
      <c r="LA106" s="4">
        <v>0</v>
      </c>
      <c r="LB106" s="9">
        <v>0</v>
      </c>
      <c r="LC106" s="12">
        <v>0</v>
      </c>
      <c r="LD106" s="4">
        <v>0</v>
      </c>
      <c r="LE106" s="9">
        <v>0</v>
      </c>
      <c r="LF106" s="12">
        <v>0</v>
      </c>
      <c r="LG106" s="4">
        <v>0</v>
      </c>
      <c r="LH106" s="9">
        <f t="shared" si="1024"/>
        <v>0</v>
      </c>
      <c r="LI106" s="12">
        <v>0</v>
      </c>
      <c r="LJ106" s="4">
        <v>0</v>
      </c>
      <c r="LK106" s="9">
        <v>0</v>
      </c>
      <c r="LL106" s="12">
        <v>0</v>
      </c>
      <c r="LM106" s="4">
        <v>0</v>
      </c>
      <c r="LN106" s="9">
        <v>0</v>
      </c>
      <c r="LO106" s="12">
        <v>0</v>
      </c>
      <c r="LP106" s="4">
        <v>0</v>
      </c>
      <c r="LQ106" s="9">
        <f t="shared" si="1025"/>
        <v>0</v>
      </c>
      <c r="LR106" s="12">
        <v>0</v>
      </c>
      <c r="LS106" s="4">
        <v>0</v>
      </c>
      <c r="LT106" s="9">
        <f t="shared" si="1052"/>
        <v>0</v>
      </c>
      <c r="LU106" s="12">
        <v>0</v>
      </c>
      <c r="LV106" s="4">
        <v>0</v>
      </c>
      <c r="LW106" s="9">
        <v>0</v>
      </c>
      <c r="LX106" s="12">
        <v>0</v>
      </c>
      <c r="LY106" s="4">
        <v>0</v>
      </c>
      <c r="LZ106" s="9">
        <v>0</v>
      </c>
      <c r="MA106" s="12">
        <v>0</v>
      </c>
      <c r="MB106" s="4">
        <v>0</v>
      </c>
      <c r="MC106" s="9">
        <f t="shared" si="1026"/>
        <v>0</v>
      </c>
      <c r="MD106" s="12">
        <v>0</v>
      </c>
      <c r="ME106" s="4">
        <v>0</v>
      </c>
      <c r="MF106" s="9">
        <v>0</v>
      </c>
      <c r="MG106" s="12">
        <v>0</v>
      </c>
      <c r="MH106" s="4">
        <v>0</v>
      </c>
      <c r="MI106" s="9">
        <v>0</v>
      </c>
      <c r="MJ106" s="12">
        <v>0</v>
      </c>
      <c r="MK106" s="4">
        <v>0</v>
      </c>
      <c r="ML106" s="9">
        <v>0</v>
      </c>
      <c r="MM106" s="12">
        <v>0</v>
      </c>
      <c r="MN106" s="4">
        <v>0</v>
      </c>
      <c r="MO106" s="9">
        <v>0</v>
      </c>
      <c r="MP106" s="12">
        <v>0</v>
      </c>
      <c r="MQ106" s="4">
        <v>0</v>
      </c>
      <c r="MR106" s="9">
        <v>0</v>
      </c>
      <c r="MS106" s="12">
        <v>0</v>
      </c>
      <c r="MT106" s="4">
        <v>0</v>
      </c>
      <c r="MU106" s="9">
        <v>0</v>
      </c>
      <c r="MV106" s="12">
        <v>0</v>
      </c>
      <c r="MW106" s="4">
        <v>0</v>
      </c>
      <c r="MX106" s="9">
        <v>0</v>
      </c>
      <c r="MY106" s="12">
        <v>0</v>
      </c>
      <c r="MZ106" s="4">
        <v>0</v>
      </c>
      <c r="NA106" s="9">
        <v>0</v>
      </c>
      <c r="NB106" s="12">
        <v>0</v>
      </c>
      <c r="NC106" s="4">
        <v>0</v>
      </c>
      <c r="ND106" s="9">
        <v>0</v>
      </c>
      <c r="NE106" s="12">
        <v>0</v>
      </c>
      <c r="NF106" s="4">
        <v>0</v>
      </c>
      <c r="NG106" s="9">
        <v>0</v>
      </c>
      <c r="NH106" s="12">
        <v>0</v>
      </c>
      <c r="NI106" s="4">
        <v>0</v>
      </c>
      <c r="NJ106" s="9">
        <v>0</v>
      </c>
      <c r="NK106" s="12"/>
      <c r="NL106" s="4"/>
      <c r="NM106" s="9"/>
      <c r="NN106" s="12"/>
      <c r="NO106" s="4"/>
      <c r="NP106" s="9"/>
      <c r="NQ106" s="12">
        <v>0</v>
      </c>
      <c r="NR106" s="4">
        <v>0</v>
      </c>
      <c r="NS106" s="9">
        <v>0</v>
      </c>
      <c r="NT106" s="12"/>
      <c r="NU106" s="221"/>
      <c r="NV106" s="9"/>
      <c r="NW106" s="12">
        <v>0</v>
      </c>
      <c r="NX106" s="4">
        <v>0</v>
      </c>
      <c r="NY106" s="9">
        <v>0</v>
      </c>
      <c r="NZ106" s="12">
        <v>0</v>
      </c>
      <c r="OA106" s="4">
        <v>0</v>
      </c>
      <c r="OB106" s="9">
        <v>0</v>
      </c>
      <c r="OC106" s="12">
        <v>28</v>
      </c>
      <c r="OD106" s="4">
        <v>149</v>
      </c>
      <c r="OE106" s="9">
        <f t="shared" ref="OE106" si="1063">OD106/OC106*1000</f>
        <v>5321.4285714285716</v>
      </c>
      <c r="OF106" s="12">
        <v>0</v>
      </c>
      <c r="OG106" s="4">
        <v>0</v>
      </c>
      <c r="OH106" s="9">
        <v>0</v>
      </c>
      <c r="OI106" s="12">
        <v>0</v>
      </c>
      <c r="OJ106" s="4">
        <v>0</v>
      </c>
      <c r="OK106" s="9">
        <v>0</v>
      </c>
      <c r="OL106" s="12">
        <v>0</v>
      </c>
      <c r="OM106" s="4">
        <v>0</v>
      </c>
      <c r="ON106" s="9">
        <v>0</v>
      </c>
      <c r="OO106" s="12">
        <v>0</v>
      </c>
      <c r="OP106" s="4">
        <v>0</v>
      </c>
      <c r="OQ106" s="9">
        <v>0</v>
      </c>
      <c r="OR106" s="12">
        <v>0</v>
      </c>
      <c r="OS106" s="4">
        <v>0</v>
      </c>
      <c r="OT106" s="9">
        <v>0</v>
      </c>
      <c r="OU106" s="12">
        <v>0</v>
      </c>
      <c r="OV106" s="4">
        <v>0</v>
      </c>
      <c r="OW106" s="9">
        <v>0</v>
      </c>
      <c r="OX106" s="12">
        <v>0</v>
      </c>
      <c r="OY106" s="4">
        <v>0</v>
      </c>
      <c r="OZ106" s="9">
        <v>0</v>
      </c>
      <c r="PA106" s="12">
        <v>299</v>
      </c>
      <c r="PB106" s="4">
        <v>1900</v>
      </c>
      <c r="PC106" s="9">
        <f t="shared" si="1029"/>
        <v>6354.5150501672242</v>
      </c>
      <c r="PD106" s="12">
        <v>0</v>
      </c>
      <c r="PE106" s="4">
        <v>0</v>
      </c>
      <c r="PF106" s="9">
        <v>0</v>
      </c>
      <c r="PG106" s="12">
        <v>0</v>
      </c>
      <c r="PH106" s="4">
        <v>0</v>
      </c>
      <c r="PI106" s="9">
        <v>0</v>
      </c>
      <c r="PJ106" s="12">
        <v>0</v>
      </c>
      <c r="PK106" s="4">
        <v>0</v>
      </c>
      <c r="PL106" s="9">
        <f t="shared" si="1030"/>
        <v>0</v>
      </c>
      <c r="PM106" s="12">
        <v>0</v>
      </c>
      <c r="PN106" s="4">
        <v>0</v>
      </c>
      <c r="PO106" s="9">
        <f t="shared" si="1031"/>
        <v>0</v>
      </c>
      <c r="PP106" s="12">
        <v>0</v>
      </c>
      <c r="PQ106" s="4">
        <v>0</v>
      </c>
      <c r="PR106" s="9">
        <v>0</v>
      </c>
      <c r="PS106" s="12">
        <v>0</v>
      </c>
      <c r="PT106" s="4">
        <v>0</v>
      </c>
      <c r="PU106" s="9">
        <v>0</v>
      </c>
      <c r="PV106" s="12">
        <v>22</v>
      </c>
      <c r="PW106" s="4">
        <v>126</v>
      </c>
      <c r="PX106" s="9">
        <f t="shared" si="1032"/>
        <v>5727.2727272727279</v>
      </c>
      <c r="PY106" s="12">
        <v>0</v>
      </c>
      <c r="PZ106" s="4">
        <v>1</v>
      </c>
      <c r="QA106" s="9">
        <v>0</v>
      </c>
      <c r="QB106" s="12">
        <v>0</v>
      </c>
      <c r="QC106" s="4">
        <v>1</v>
      </c>
      <c r="QD106" s="9">
        <v>0</v>
      </c>
      <c r="QE106" s="12">
        <v>0</v>
      </c>
      <c r="QF106" s="4">
        <v>0</v>
      </c>
      <c r="QG106" s="9">
        <v>0</v>
      </c>
      <c r="QH106" s="12">
        <v>0</v>
      </c>
      <c r="QI106" s="4">
        <v>0</v>
      </c>
      <c r="QJ106" s="9">
        <v>0</v>
      </c>
      <c r="QK106" s="12">
        <v>31000</v>
      </c>
      <c r="QL106" s="4">
        <v>87501</v>
      </c>
      <c r="QM106" s="9">
        <f t="shared" ref="QM106" si="1064">QL106/QK106*1000</f>
        <v>2822.6129032258063</v>
      </c>
      <c r="QN106" s="12">
        <v>24</v>
      </c>
      <c r="QO106" s="4">
        <v>51</v>
      </c>
      <c r="QP106" s="9">
        <f t="shared" ref="QP106" si="1065">QO106/QN106*1000</f>
        <v>2125</v>
      </c>
      <c r="QQ106" s="12">
        <v>0</v>
      </c>
      <c r="QR106" s="4">
        <v>0</v>
      </c>
      <c r="QS106" s="9">
        <v>0</v>
      </c>
      <c r="QT106" s="12">
        <v>8</v>
      </c>
      <c r="QU106" s="4">
        <v>78</v>
      </c>
      <c r="QV106" s="9">
        <f t="shared" si="1033"/>
        <v>9750</v>
      </c>
      <c r="QW106" s="12">
        <v>65</v>
      </c>
      <c r="QX106" s="4">
        <v>428</v>
      </c>
      <c r="QY106" s="9">
        <f t="shared" si="1034"/>
        <v>6584.6153846153848</v>
      </c>
      <c r="QZ106" s="12">
        <f t="shared" si="1053"/>
        <v>249679</v>
      </c>
      <c r="RA106" s="9">
        <f t="shared" si="1054"/>
        <v>681644</v>
      </c>
    </row>
    <row r="107" spans="1:469" x14ac:dyDescent="0.3">
      <c r="A107" s="98">
        <v>2011</v>
      </c>
      <c r="B107" s="94" t="s">
        <v>12</v>
      </c>
      <c r="C107" s="12">
        <v>0</v>
      </c>
      <c r="D107" s="4">
        <v>0</v>
      </c>
      <c r="E107" s="9">
        <f t="shared" si="1008"/>
        <v>0</v>
      </c>
      <c r="F107" s="12">
        <v>0</v>
      </c>
      <c r="G107" s="4">
        <v>0</v>
      </c>
      <c r="H107" s="9">
        <v>0</v>
      </c>
      <c r="I107" s="12">
        <v>0</v>
      </c>
      <c r="J107" s="4">
        <v>0</v>
      </c>
      <c r="K107" s="9">
        <v>0</v>
      </c>
      <c r="L107" s="12"/>
      <c r="M107" s="4"/>
      <c r="N107" s="9"/>
      <c r="O107" s="12">
        <v>0</v>
      </c>
      <c r="P107" s="4">
        <v>0</v>
      </c>
      <c r="Q107" s="9">
        <v>0</v>
      </c>
      <c r="R107" s="12">
        <v>140</v>
      </c>
      <c r="S107" s="4">
        <v>333</v>
      </c>
      <c r="T107" s="9">
        <f t="shared" si="1041"/>
        <v>2378.5714285714284</v>
      </c>
      <c r="U107" s="12"/>
      <c r="V107" s="4"/>
      <c r="W107" s="9"/>
      <c r="X107" s="12">
        <v>0</v>
      </c>
      <c r="Y107" s="4">
        <v>0</v>
      </c>
      <c r="Z107" s="9">
        <v>0</v>
      </c>
      <c r="AA107" s="12">
        <v>0</v>
      </c>
      <c r="AB107" s="4">
        <v>0</v>
      </c>
      <c r="AC107" s="9">
        <v>0</v>
      </c>
      <c r="AD107" s="12">
        <v>3</v>
      </c>
      <c r="AE107" s="4">
        <v>14</v>
      </c>
      <c r="AF107" s="9">
        <f t="shared" si="1035"/>
        <v>4666.666666666667</v>
      </c>
      <c r="AG107" s="12">
        <v>0</v>
      </c>
      <c r="AH107" s="4">
        <v>0</v>
      </c>
      <c r="AI107" s="9">
        <v>0</v>
      </c>
      <c r="AJ107" s="12">
        <v>0</v>
      </c>
      <c r="AK107" s="4">
        <v>0</v>
      </c>
      <c r="AL107" s="9">
        <v>0</v>
      </c>
      <c r="AM107" s="12">
        <v>0</v>
      </c>
      <c r="AN107" s="4">
        <v>0</v>
      </c>
      <c r="AO107" s="9">
        <v>0</v>
      </c>
      <c r="AP107" s="12">
        <v>0</v>
      </c>
      <c r="AQ107" s="4">
        <v>0</v>
      </c>
      <c r="AR107" s="9">
        <f t="shared" si="1009"/>
        <v>0</v>
      </c>
      <c r="AS107" s="12">
        <v>0</v>
      </c>
      <c r="AT107" s="4">
        <v>0</v>
      </c>
      <c r="AU107" s="9">
        <f t="shared" si="1010"/>
        <v>0</v>
      </c>
      <c r="AV107" s="12">
        <v>0</v>
      </c>
      <c r="AW107" s="4">
        <v>0</v>
      </c>
      <c r="AX107" s="9">
        <v>0</v>
      </c>
      <c r="AY107" s="12">
        <v>0</v>
      </c>
      <c r="AZ107" s="4">
        <v>0</v>
      </c>
      <c r="BA107" s="9">
        <v>0</v>
      </c>
      <c r="BB107" s="12"/>
      <c r="BC107" s="4"/>
      <c r="BD107" s="9"/>
      <c r="BE107" s="12">
        <v>0</v>
      </c>
      <c r="BF107" s="4">
        <v>0</v>
      </c>
      <c r="BG107" s="9">
        <v>0</v>
      </c>
      <c r="BH107" s="12"/>
      <c r="BI107" s="4"/>
      <c r="BJ107" s="9"/>
      <c r="BK107" s="12">
        <v>0</v>
      </c>
      <c r="BL107" s="4">
        <v>0</v>
      </c>
      <c r="BM107" s="9">
        <v>0</v>
      </c>
      <c r="BN107" s="12">
        <v>0</v>
      </c>
      <c r="BO107" s="4">
        <v>0</v>
      </c>
      <c r="BP107" s="9">
        <v>0</v>
      </c>
      <c r="BQ107" s="12">
        <v>0</v>
      </c>
      <c r="BR107" s="4">
        <v>0</v>
      </c>
      <c r="BS107" s="9">
        <v>0</v>
      </c>
      <c r="BT107" s="12">
        <v>0</v>
      </c>
      <c r="BU107" s="4">
        <v>0</v>
      </c>
      <c r="BV107" s="9">
        <v>0</v>
      </c>
      <c r="BW107" s="12">
        <v>0</v>
      </c>
      <c r="BX107" s="4">
        <v>0</v>
      </c>
      <c r="BY107" s="9">
        <v>0</v>
      </c>
      <c r="BZ107" s="12">
        <v>0</v>
      </c>
      <c r="CA107" s="4">
        <v>0</v>
      </c>
      <c r="CB107" s="9">
        <v>0</v>
      </c>
      <c r="CC107" s="12">
        <v>0</v>
      </c>
      <c r="CD107" s="4">
        <v>0</v>
      </c>
      <c r="CE107" s="9">
        <v>0</v>
      </c>
      <c r="CF107" s="12">
        <v>0</v>
      </c>
      <c r="CG107" s="4">
        <v>0</v>
      </c>
      <c r="CH107" s="9">
        <v>0</v>
      </c>
      <c r="CI107" s="12">
        <v>0</v>
      </c>
      <c r="CJ107" s="4">
        <v>0</v>
      </c>
      <c r="CK107" s="9">
        <f t="shared" si="1011"/>
        <v>0</v>
      </c>
      <c r="CL107" s="12">
        <v>0</v>
      </c>
      <c r="CM107" s="4">
        <v>0</v>
      </c>
      <c r="CN107" s="9">
        <v>0</v>
      </c>
      <c r="CO107" s="12">
        <v>0</v>
      </c>
      <c r="CP107" s="4">
        <v>0</v>
      </c>
      <c r="CQ107" s="9">
        <v>0</v>
      </c>
      <c r="CR107" s="12">
        <v>0</v>
      </c>
      <c r="CS107" s="4">
        <v>0</v>
      </c>
      <c r="CT107" s="9">
        <v>0</v>
      </c>
      <c r="CU107" s="12">
        <v>0</v>
      </c>
      <c r="CV107" s="4">
        <v>0</v>
      </c>
      <c r="CW107" s="9">
        <v>0</v>
      </c>
      <c r="CX107" s="12">
        <v>34</v>
      </c>
      <c r="CY107" s="4">
        <v>221</v>
      </c>
      <c r="CZ107" s="9">
        <f t="shared" si="1043"/>
        <v>6500</v>
      </c>
      <c r="DA107" s="12">
        <v>0</v>
      </c>
      <c r="DB107" s="4">
        <v>0</v>
      </c>
      <c r="DC107" s="9">
        <v>0</v>
      </c>
      <c r="DD107" s="12">
        <v>0</v>
      </c>
      <c r="DE107" s="4">
        <v>0</v>
      </c>
      <c r="DF107" s="9">
        <f t="shared" si="1012"/>
        <v>0</v>
      </c>
      <c r="DG107" s="12">
        <v>0</v>
      </c>
      <c r="DH107" s="4">
        <v>0</v>
      </c>
      <c r="DI107" s="9">
        <v>0</v>
      </c>
      <c r="DJ107" s="12">
        <v>0</v>
      </c>
      <c r="DK107" s="4">
        <v>0</v>
      </c>
      <c r="DL107" s="9">
        <v>0</v>
      </c>
      <c r="DM107" s="12">
        <v>0</v>
      </c>
      <c r="DN107" s="4">
        <v>0</v>
      </c>
      <c r="DO107" s="9">
        <f t="shared" si="1013"/>
        <v>0</v>
      </c>
      <c r="DP107" s="12">
        <v>0</v>
      </c>
      <c r="DQ107" s="4">
        <v>0</v>
      </c>
      <c r="DR107" s="9">
        <v>0</v>
      </c>
      <c r="DS107" s="12">
        <v>0</v>
      </c>
      <c r="DT107" s="4">
        <v>0</v>
      </c>
      <c r="DU107" s="9">
        <v>0</v>
      </c>
      <c r="DV107" s="12">
        <v>0</v>
      </c>
      <c r="DW107" s="4">
        <v>0</v>
      </c>
      <c r="DX107" s="9">
        <v>0</v>
      </c>
      <c r="DY107" s="12">
        <v>0</v>
      </c>
      <c r="DZ107" s="4">
        <v>0</v>
      </c>
      <c r="EA107" s="9">
        <v>0</v>
      </c>
      <c r="EB107" s="12"/>
      <c r="EC107" s="4"/>
      <c r="ED107" s="9"/>
      <c r="EE107" s="12">
        <v>0</v>
      </c>
      <c r="EF107" s="4">
        <v>0</v>
      </c>
      <c r="EG107" s="9">
        <v>0</v>
      </c>
      <c r="EH107" s="12">
        <v>0</v>
      </c>
      <c r="EI107" s="4">
        <v>0</v>
      </c>
      <c r="EJ107" s="9">
        <v>0</v>
      </c>
      <c r="EK107" s="12">
        <v>0</v>
      </c>
      <c r="EL107" s="4">
        <v>0</v>
      </c>
      <c r="EM107" s="9">
        <v>0</v>
      </c>
      <c r="EN107" s="12">
        <v>0</v>
      </c>
      <c r="EO107" s="4">
        <v>0</v>
      </c>
      <c r="EP107" s="9">
        <v>0</v>
      </c>
      <c r="EQ107" s="12">
        <v>0</v>
      </c>
      <c r="ER107" s="4">
        <v>0</v>
      </c>
      <c r="ES107" s="9">
        <v>0</v>
      </c>
      <c r="ET107" s="12">
        <v>0</v>
      </c>
      <c r="EU107" s="4">
        <v>0</v>
      </c>
      <c r="EV107" s="9">
        <v>0</v>
      </c>
      <c r="EW107" s="12">
        <v>0</v>
      </c>
      <c r="EX107" s="4">
        <v>0</v>
      </c>
      <c r="EY107" s="9">
        <v>0</v>
      </c>
      <c r="EZ107" s="12">
        <v>0</v>
      </c>
      <c r="FA107" s="4">
        <v>0</v>
      </c>
      <c r="FB107" s="9">
        <v>0</v>
      </c>
      <c r="FC107" s="12">
        <v>0</v>
      </c>
      <c r="FD107" s="4">
        <v>0</v>
      </c>
      <c r="FE107" s="9">
        <v>0</v>
      </c>
      <c r="FF107" s="12">
        <v>1</v>
      </c>
      <c r="FG107" s="4">
        <v>4</v>
      </c>
      <c r="FH107" s="9">
        <f t="shared" si="1055"/>
        <v>4000</v>
      </c>
      <c r="FI107" s="12">
        <v>0</v>
      </c>
      <c r="FJ107" s="4">
        <v>0</v>
      </c>
      <c r="FK107" s="9">
        <v>0</v>
      </c>
      <c r="FL107" s="12">
        <v>0</v>
      </c>
      <c r="FM107" s="4">
        <v>0</v>
      </c>
      <c r="FN107" s="9">
        <v>0</v>
      </c>
      <c r="FO107" s="12">
        <v>0</v>
      </c>
      <c r="FP107" s="4">
        <v>0</v>
      </c>
      <c r="FQ107" s="9">
        <v>0</v>
      </c>
      <c r="FR107" s="12">
        <v>0</v>
      </c>
      <c r="FS107" s="4">
        <v>0</v>
      </c>
      <c r="FT107" s="9">
        <v>0</v>
      </c>
      <c r="FU107" s="12">
        <v>0</v>
      </c>
      <c r="FV107" s="4">
        <v>0</v>
      </c>
      <c r="FW107" s="9">
        <f t="shared" si="1014"/>
        <v>0</v>
      </c>
      <c r="FX107" s="12">
        <v>0</v>
      </c>
      <c r="FY107" s="4">
        <v>0</v>
      </c>
      <c r="FZ107" s="9">
        <v>0</v>
      </c>
      <c r="GA107" s="12">
        <v>0</v>
      </c>
      <c r="GB107" s="4">
        <v>0</v>
      </c>
      <c r="GC107" s="9">
        <f t="shared" si="1015"/>
        <v>0</v>
      </c>
      <c r="GD107" s="12">
        <v>0</v>
      </c>
      <c r="GE107" s="4">
        <v>0</v>
      </c>
      <c r="GF107" s="9">
        <v>0</v>
      </c>
      <c r="GG107" s="12">
        <v>0</v>
      </c>
      <c r="GH107" s="4">
        <v>0</v>
      </c>
      <c r="GI107" s="9">
        <v>0</v>
      </c>
      <c r="GJ107" s="12">
        <v>0</v>
      </c>
      <c r="GK107" s="4">
        <v>0</v>
      </c>
      <c r="GL107" s="9">
        <v>0</v>
      </c>
      <c r="GM107" s="12">
        <v>0</v>
      </c>
      <c r="GN107" s="4">
        <v>0</v>
      </c>
      <c r="GO107" s="9">
        <v>0</v>
      </c>
      <c r="GP107" s="12">
        <v>0</v>
      </c>
      <c r="GQ107" s="4">
        <v>0</v>
      </c>
      <c r="GR107" s="9">
        <v>0</v>
      </c>
      <c r="GS107" s="12">
        <v>0</v>
      </c>
      <c r="GT107" s="4">
        <v>0</v>
      </c>
      <c r="GU107" s="9">
        <v>0</v>
      </c>
      <c r="GV107" s="12">
        <v>0</v>
      </c>
      <c r="GW107" s="4">
        <v>0</v>
      </c>
      <c r="GX107" s="9">
        <v>0</v>
      </c>
      <c r="GY107" s="12">
        <v>0</v>
      </c>
      <c r="GZ107" s="4">
        <v>0</v>
      </c>
      <c r="HA107" s="9">
        <v>0</v>
      </c>
      <c r="HB107" s="12">
        <v>0</v>
      </c>
      <c r="HC107" s="4">
        <v>0</v>
      </c>
      <c r="HD107" s="9">
        <v>0</v>
      </c>
      <c r="HE107" s="12">
        <v>0</v>
      </c>
      <c r="HF107" s="4">
        <v>0</v>
      </c>
      <c r="HG107" s="9">
        <v>0</v>
      </c>
      <c r="HH107" s="12">
        <v>0</v>
      </c>
      <c r="HI107" s="4">
        <v>0</v>
      </c>
      <c r="HJ107" s="9">
        <v>0</v>
      </c>
      <c r="HK107" s="12">
        <v>0</v>
      </c>
      <c r="HL107" s="4">
        <v>0</v>
      </c>
      <c r="HM107" s="9">
        <v>0</v>
      </c>
      <c r="HN107" s="12">
        <v>0</v>
      </c>
      <c r="HO107" s="4">
        <v>0</v>
      </c>
      <c r="HP107" s="9">
        <v>0</v>
      </c>
      <c r="HQ107" s="12">
        <v>0</v>
      </c>
      <c r="HR107" s="4">
        <v>0</v>
      </c>
      <c r="HS107" s="9">
        <v>0</v>
      </c>
      <c r="HT107" s="12">
        <v>0</v>
      </c>
      <c r="HU107" s="4">
        <v>0</v>
      </c>
      <c r="HV107" s="9">
        <v>0</v>
      </c>
      <c r="HW107" s="12">
        <v>0</v>
      </c>
      <c r="HX107" s="4">
        <v>0</v>
      </c>
      <c r="HY107" s="9">
        <v>0</v>
      </c>
      <c r="HZ107" s="12">
        <v>0</v>
      </c>
      <c r="IA107" s="4">
        <v>0</v>
      </c>
      <c r="IB107" s="9">
        <v>0</v>
      </c>
      <c r="IC107" s="12">
        <v>0</v>
      </c>
      <c r="ID107" s="4">
        <v>0</v>
      </c>
      <c r="IE107" s="9">
        <v>0</v>
      </c>
      <c r="IF107" s="12">
        <v>0</v>
      </c>
      <c r="IG107" s="4">
        <v>0</v>
      </c>
      <c r="IH107" s="9">
        <v>0</v>
      </c>
      <c r="II107" s="12"/>
      <c r="IJ107" s="4"/>
      <c r="IK107" s="9"/>
      <c r="IL107" s="12">
        <v>0</v>
      </c>
      <c r="IM107" s="4">
        <v>0</v>
      </c>
      <c r="IN107" s="9">
        <f t="shared" si="1017"/>
        <v>0</v>
      </c>
      <c r="IO107" s="12">
        <v>0</v>
      </c>
      <c r="IP107" s="4">
        <v>0</v>
      </c>
      <c r="IQ107" s="9">
        <f t="shared" si="1018"/>
        <v>0</v>
      </c>
      <c r="IR107" s="12">
        <v>0</v>
      </c>
      <c r="IS107" s="4">
        <v>0</v>
      </c>
      <c r="IT107" s="9">
        <f t="shared" si="1019"/>
        <v>0</v>
      </c>
      <c r="IU107" s="12">
        <v>2</v>
      </c>
      <c r="IV107" s="4">
        <v>17</v>
      </c>
      <c r="IW107" s="9">
        <f t="shared" si="1020"/>
        <v>8500</v>
      </c>
      <c r="IX107" s="12">
        <v>2</v>
      </c>
      <c r="IY107" s="4">
        <v>31</v>
      </c>
      <c r="IZ107" s="9">
        <f t="shared" si="1021"/>
        <v>15500</v>
      </c>
      <c r="JA107" s="12">
        <v>0</v>
      </c>
      <c r="JB107" s="4">
        <v>0</v>
      </c>
      <c r="JC107" s="9">
        <v>0</v>
      </c>
      <c r="JD107" s="12"/>
      <c r="JE107" s="4"/>
      <c r="JF107" s="9"/>
      <c r="JG107" s="12">
        <v>0</v>
      </c>
      <c r="JH107" s="4">
        <v>0</v>
      </c>
      <c r="JI107" s="9">
        <v>0</v>
      </c>
      <c r="JJ107" s="12">
        <v>0</v>
      </c>
      <c r="JK107" s="4">
        <v>0</v>
      </c>
      <c r="JL107" s="9">
        <f t="shared" si="1022"/>
        <v>0</v>
      </c>
      <c r="JM107" s="12"/>
      <c r="JN107" s="4"/>
      <c r="JO107" s="9"/>
      <c r="JP107" s="12">
        <v>0</v>
      </c>
      <c r="JQ107" s="4">
        <v>0</v>
      </c>
      <c r="JR107" s="9">
        <v>0</v>
      </c>
      <c r="JS107" s="12">
        <v>0</v>
      </c>
      <c r="JT107" s="4">
        <v>1</v>
      </c>
      <c r="JU107" s="9">
        <v>0</v>
      </c>
      <c r="JV107" s="12">
        <v>0</v>
      </c>
      <c r="JW107" s="4">
        <v>0</v>
      </c>
      <c r="JX107" s="9">
        <v>0</v>
      </c>
      <c r="JY107" s="12">
        <v>141120</v>
      </c>
      <c r="JZ107" s="4">
        <v>375453</v>
      </c>
      <c r="KA107" s="9">
        <f t="shared" si="1045"/>
        <v>2660.5229591836737</v>
      </c>
      <c r="KB107" s="12">
        <v>0</v>
      </c>
      <c r="KC107" s="4">
        <v>0</v>
      </c>
      <c r="KD107" s="9">
        <v>0</v>
      </c>
      <c r="KE107" s="12">
        <v>5495</v>
      </c>
      <c r="KF107" s="4">
        <v>12702</v>
      </c>
      <c r="KG107" s="9">
        <f t="shared" si="1023"/>
        <v>2311.5559599636031</v>
      </c>
      <c r="KH107" s="12">
        <v>0</v>
      </c>
      <c r="KI107" s="4">
        <v>0</v>
      </c>
      <c r="KJ107" s="9">
        <v>0</v>
      </c>
      <c r="KK107" s="12">
        <v>0</v>
      </c>
      <c r="KL107" s="4">
        <v>0</v>
      </c>
      <c r="KM107" s="9">
        <v>0</v>
      </c>
      <c r="KN107" s="12">
        <v>0</v>
      </c>
      <c r="KO107" s="4">
        <v>0</v>
      </c>
      <c r="KP107" s="9">
        <v>0</v>
      </c>
      <c r="KQ107" s="12">
        <v>0</v>
      </c>
      <c r="KR107" s="4">
        <v>0</v>
      </c>
      <c r="KS107" s="9">
        <v>0</v>
      </c>
      <c r="KT107" s="12">
        <v>0</v>
      </c>
      <c r="KU107" s="4">
        <v>0</v>
      </c>
      <c r="KV107" s="9">
        <v>0</v>
      </c>
      <c r="KW107" s="12">
        <v>0</v>
      </c>
      <c r="KX107" s="4">
        <v>0</v>
      </c>
      <c r="KY107" s="9">
        <v>0</v>
      </c>
      <c r="KZ107" s="12">
        <v>0</v>
      </c>
      <c r="LA107" s="4">
        <v>0</v>
      </c>
      <c r="LB107" s="9">
        <v>0</v>
      </c>
      <c r="LC107" s="12">
        <v>1</v>
      </c>
      <c r="LD107" s="4">
        <v>1</v>
      </c>
      <c r="LE107" s="9">
        <f t="shared" ref="LE107" si="1066">LD107/LC107*1000</f>
        <v>1000</v>
      </c>
      <c r="LF107" s="12">
        <v>0</v>
      </c>
      <c r="LG107" s="4">
        <v>0</v>
      </c>
      <c r="LH107" s="9">
        <f t="shared" si="1024"/>
        <v>0</v>
      </c>
      <c r="LI107" s="12">
        <v>0</v>
      </c>
      <c r="LJ107" s="4">
        <v>0</v>
      </c>
      <c r="LK107" s="9">
        <v>0</v>
      </c>
      <c r="LL107" s="12">
        <v>0</v>
      </c>
      <c r="LM107" s="4">
        <v>0</v>
      </c>
      <c r="LN107" s="9">
        <v>0</v>
      </c>
      <c r="LO107" s="12">
        <v>0</v>
      </c>
      <c r="LP107" s="4">
        <v>0</v>
      </c>
      <c r="LQ107" s="9">
        <f t="shared" si="1025"/>
        <v>0</v>
      </c>
      <c r="LR107" s="12">
        <v>0</v>
      </c>
      <c r="LS107" s="4">
        <v>0</v>
      </c>
      <c r="LT107" s="9">
        <f t="shared" si="1052"/>
        <v>0</v>
      </c>
      <c r="LU107" s="12">
        <v>0</v>
      </c>
      <c r="LV107" s="4">
        <v>0</v>
      </c>
      <c r="LW107" s="9">
        <v>0</v>
      </c>
      <c r="LX107" s="12">
        <v>0</v>
      </c>
      <c r="LY107" s="4">
        <v>0</v>
      </c>
      <c r="LZ107" s="9">
        <v>0</v>
      </c>
      <c r="MA107" s="12">
        <v>0</v>
      </c>
      <c r="MB107" s="4">
        <v>0</v>
      </c>
      <c r="MC107" s="9">
        <f t="shared" si="1026"/>
        <v>0</v>
      </c>
      <c r="MD107" s="12">
        <v>0</v>
      </c>
      <c r="ME107" s="4">
        <v>0</v>
      </c>
      <c r="MF107" s="9">
        <v>0</v>
      </c>
      <c r="MG107" s="12">
        <v>0</v>
      </c>
      <c r="MH107" s="4">
        <v>0</v>
      </c>
      <c r="MI107" s="9">
        <v>0</v>
      </c>
      <c r="MJ107" s="12">
        <v>1</v>
      </c>
      <c r="MK107" s="4">
        <v>7</v>
      </c>
      <c r="ML107" s="9">
        <f t="shared" si="1039"/>
        <v>7000</v>
      </c>
      <c r="MM107" s="12">
        <v>0</v>
      </c>
      <c r="MN107" s="4">
        <v>0</v>
      </c>
      <c r="MO107" s="9">
        <v>0</v>
      </c>
      <c r="MP107" s="12">
        <v>0</v>
      </c>
      <c r="MQ107" s="4">
        <v>0</v>
      </c>
      <c r="MR107" s="9">
        <v>0</v>
      </c>
      <c r="MS107" s="12">
        <v>0</v>
      </c>
      <c r="MT107" s="4">
        <v>0</v>
      </c>
      <c r="MU107" s="9">
        <v>0</v>
      </c>
      <c r="MV107" s="12">
        <v>0</v>
      </c>
      <c r="MW107" s="4">
        <v>0</v>
      </c>
      <c r="MX107" s="9">
        <v>0</v>
      </c>
      <c r="MY107" s="12">
        <v>0</v>
      </c>
      <c r="MZ107" s="4">
        <v>0</v>
      </c>
      <c r="NA107" s="9">
        <v>0</v>
      </c>
      <c r="NB107" s="12">
        <v>0</v>
      </c>
      <c r="NC107" s="4">
        <v>0</v>
      </c>
      <c r="ND107" s="9">
        <v>0</v>
      </c>
      <c r="NE107" s="12">
        <v>0</v>
      </c>
      <c r="NF107" s="4">
        <v>0</v>
      </c>
      <c r="NG107" s="9">
        <v>0</v>
      </c>
      <c r="NH107" s="12">
        <v>22</v>
      </c>
      <c r="NI107" s="4">
        <v>134</v>
      </c>
      <c r="NJ107" s="9">
        <f t="shared" si="1027"/>
        <v>6090.909090909091</v>
      </c>
      <c r="NK107" s="12"/>
      <c r="NL107" s="4"/>
      <c r="NM107" s="9"/>
      <c r="NN107" s="12"/>
      <c r="NO107" s="4"/>
      <c r="NP107" s="9"/>
      <c r="NQ107" s="12">
        <v>0</v>
      </c>
      <c r="NR107" s="4">
        <v>0</v>
      </c>
      <c r="NS107" s="9">
        <v>0</v>
      </c>
      <c r="NT107" s="12"/>
      <c r="NU107" s="221"/>
      <c r="NV107" s="9"/>
      <c r="NW107" s="12">
        <v>0</v>
      </c>
      <c r="NX107" s="4">
        <v>0</v>
      </c>
      <c r="NY107" s="9">
        <v>0</v>
      </c>
      <c r="NZ107" s="12">
        <v>0</v>
      </c>
      <c r="OA107" s="4">
        <v>0</v>
      </c>
      <c r="OB107" s="9">
        <v>0</v>
      </c>
      <c r="OC107" s="12">
        <v>0</v>
      </c>
      <c r="OD107" s="4">
        <v>0</v>
      </c>
      <c r="OE107" s="9">
        <v>0</v>
      </c>
      <c r="OF107" s="12">
        <v>0</v>
      </c>
      <c r="OG107" s="4">
        <v>0</v>
      </c>
      <c r="OH107" s="9">
        <v>0</v>
      </c>
      <c r="OI107" s="12">
        <v>0</v>
      </c>
      <c r="OJ107" s="4">
        <v>0</v>
      </c>
      <c r="OK107" s="9">
        <v>0</v>
      </c>
      <c r="OL107" s="12">
        <v>0</v>
      </c>
      <c r="OM107" s="4">
        <v>0</v>
      </c>
      <c r="ON107" s="9">
        <v>0</v>
      </c>
      <c r="OO107" s="12">
        <v>0</v>
      </c>
      <c r="OP107" s="4">
        <v>0</v>
      </c>
      <c r="OQ107" s="9">
        <v>0</v>
      </c>
      <c r="OR107" s="12">
        <v>0</v>
      </c>
      <c r="OS107" s="4">
        <v>0</v>
      </c>
      <c r="OT107" s="9">
        <v>0</v>
      </c>
      <c r="OU107" s="12">
        <v>0</v>
      </c>
      <c r="OV107" s="4">
        <v>0</v>
      </c>
      <c r="OW107" s="9">
        <v>0</v>
      </c>
      <c r="OX107" s="12">
        <v>0</v>
      </c>
      <c r="OY107" s="4">
        <v>1</v>
      </c>
      <c r="OZ107" s="9">
        <v>0</v>
      </c>
      <c r="PA107" s="12">
        <v>250</v>
      </c>
      <c r="PB107" s="4">
        <v>1565</v>
      </c>
      <c r="PC107" s="9">
        <f t="shared" si="1029"/>
        <v>6260</v>
      </c>
      <c r="PD107" s="12">
        <v>0</v>
      </c>
      <c r="PE107" s="4">
        <v>0</v>
      </c>
      <c r="PF107" s="9">
        <v>0</v>
      </c>
      <c r="PG107" s="12">
        <v>0</v>
      </c>
      <c r="PH107" s="4">
        <v>0</v>
      </c>
      <c r="PI107" s="9">
        <v>0</v>
      </c>
      <c r="PJ107" s="12">
        <v>0</v>
      </c>
      <c r="PK107" s="4">
        <v>0</v>
      </c>
      <c r="PL107" s="9">
        <f t="shared" si="1030"/>
        <v>0</v>
      </c>
      <c r="PM107" s="12">
        <v>0</v>
      </c>
      <c r="PN107" s="4">
        <v>0</v>
      </c>
      <c r="PO107" s="9">
        <f t="shared" si="1031"/>
        <v>0</v>
      </c>
      <c r="PP107" s="12">
        <v>1</v>
      </c>
      <c r="PQ107" s="4">
        <v>11</v>
      </c>
      <c r="PR107" s="9">
        <f t="shared" ref="PR107" si="1067">PQ107/PP107*1000</f>
        <v>11000</v>
      </c>
      <c r="PS107" s="12">
        <v>0</v>
      </c>
      <c r="PT107" s="4">
        <v>0</v>
      </c>
      <c r="PU107" s="9">
        <v>0</v>
      </c>
      <c r="PV107" s="12">
        <v>45</v>
      </c>
      <c r="PW107" s="4">
        <v>300</v>
      </c>
      <c r="PX107" s="9">
        <f t="shared" si="1032"/>
        <v>6666.666666666667</v>
      </c>
      <c r="PY107" s="12">
        <v>0</v>
      </c>
      <c r="PZ107" s="4">
        <v>0</v>
      </c>
      <c r="QA107" s="9">
        <v>0</v>
      </c>
      <c r="QB107" s="12">
        <v>0</v>
      </c>
      <c r="QC107" s="4">
        <v>0</v>
      </c>
      <c r="QD107" s="9">
        <v>0</v>
      </c>
      <c r="QE107" s="12">
        <v>0</v>
      </c>
      <c r="QF107" s="4">
        <v>0</v>
      </c>
      <c r="QG107" s="9">
        <v>0</v>
      </c>
      <c r="QH107" s="12">
        <v>0</v>
      </c>
      <c r="QI107" s="4">
        <v>0</v>
      </c>
      <c r="QJ107" s="9">
        <v>0</v>
      </c>
      <c r="QK107" s="12">
        <v>0</v>
      </c>
      <c r="QL107" s="4">
        <v>0</v>
      </c>
      <c r="QM107" s="9">
        <v>0</v>
      </c>
      <c r="QN107" s="12">
        <v>0</v>
      </c>
      <c r="QO107" s="4">
        <v>0</v>
      </c>
      <c r="QP107" s="9">
        <v>0</v>
      </c>
      <c r="QQ107" s="12">
        <v>0</v>
      </c>
      <c r="QR107" s="4">
        <v>0</v>
      </c>
      <c r="QS107" s="9">
        <v>0</v>
      </c>
      <c r="QT107" s="12">
        <v>59</v>
      </c>
      <c r="QU107" s="4">
        <v>489</v>
      </c>
      <c r="QV107" s="9">
        <f t="shared" si="1033"/>
        <v>8288.1355932203387</v>
      </c>
      <c r="QW107" s="12">
        <v>112</v>
      </c>
      <c r="QX107" s="4">
        <v>869</v>
      </c>
      <c r="QY107" s="9">
        <f t="shared" si="1034"/>
        <v>7758.9285714285716</v>
      </c>
      <c r="QZ107" s="12">
        <f t="shared" si="1053"/>
        <v>147288</v>
      </c>
      <c r="RA107" s="9">
        <f t="shared" si="1054"/>
        <v>392153</v>
      </c>
    </row>
    <row r="108" spans="1:469" x14ac:dyDescent="0.3">
      <c r="A108" s="98">
        <v>2011</v>
      </c>
      <c r="B108" s="94" t="s">
        <v>13</v>
      </c>
      <c r="C108" s="12">
        <v>0</v>
      </c>
      <c r="D108" s="4">
        <v>0</v>
      </c>
      <c r="E108" s="9">
        <f t="shared" si="1008"/>
        <v>0</v>
      </c>
      <c r="F108" s="12">
        <v>0</v>
      </c>
      <c r="G108" s="4">
        <v>0</v>
      </c>
      <c r="H108" s="9">
        <v>0</v>
      </c>
      <c r="I108" s="12">
        <v>0</v>
      </c>
      <c r="J108" s="4">
        <v>0</v>
      </c>
      <c r="K108" s="9">
        <v>0</v>
      </c>
      <c r="L108" s="12"/>
      <c r="M108" s="4"/>
      <c r="N108" s="9"/>
      <c r="O108" s="12">
        <v>0</v>
      </c>
      <c r="P108" s="4">
        <v>0</v>
      </c>
      <c r="Q108" s="9">
        <v>0</v>
      </c>
      <c r="R108" s="12">
        <v>0</v>
      </c>
      <c r="S108" s="4">
        <v>0</v>
      </c>
      <c r="T108" s="9">
        <v>0</v>
      </c>
      <c r="U108" s="12"/>
      <c r="V108" s="4"/>
      <c r="W108" s="9"/>
      <c r="X108" s="12">
        <v>0</v>
      </c>
      <c r="Y108" s="4">
        <v>0</v>
      </c>
      <c r="Z108" s="9">
        <v>0</v>
      </c>
      <c r="AA108" s="12">
        <v>0</v>
      </c>
      <c r="AB108" s="4">
        <v>0</v>
      </c>
      <c r="AC108" s="9">
        <v>0</v>
      </c>
      <c r="AD108" s="12">
        <v>0</v>
      </c>
      <c r="AE108" s="4">
        <v>1</v>
      </c>
      <c r="AF108" s="9">
        <v>0</v>
      </c>
      <c r="AG108" s="12">
        <v>0</v>
      </c>
      <c r="AH108" s="4">
        <v>0</v>
      </c>
      <c r="AI108" s="9">
        <v>0</v>
      </c>
      <c r="AJ108" s="12">
        <v>0</v>
      </c>
      <c r="AK108" s="4">
        <v>0</v>
      </c>
      <c r="AL108" s="9">
        <v>0</v>
      </c>
      <c r="AM108" s="12">
        <v>0</v>
      </c>
      <c r="AN108" s="4">
        <v>0</v>
      </c>
      <c r="AO108" s="9">
        <v>0</v>
      </c>
      <c r="AP108" s="12">
        <v>0</v>
      </c>
      <c r="AQ108" s="4">
        <v>0</v>
      </c>
      <c r="AR108" s="9">
        <f t="shared" si="1009"/>
        <v>0</v>
      </c>
      <c r="AS108" s="12">
        <v>0</v>
      </c>
      <c r="AT108" s="4">
        <v>0</v>
      </c>
      <c r="AU108" s="9">
        <f t="shared" si="1010"/>
        <v>0</v>
      </c>
      <c r="AV108" s="12">
        <v>0</v>
      </c>
      <c r="AW108" s="4">
        <v>0</v>
      </c>
      <c r="AX108" s="9">
        <v>0</v>
      </c>
      <c r="AY108" s="12">
        <v>0</v>
      </c>
      <c r="AZ108" s="4">
        <v>0</v>
      </c>
      <c r="BA108" s="9">
        <v>0</v>
      </c>
      <c r="BB108" s="12"/>
      <c r="BC108" s="4"/>
      <c r="BD108" s="9"/>
      <c r="BE108" s="12">
        <v>0</v>
      </c>
      <c r="BF108" s="4">
        <v>0</v>
      </c>
      <c r="BG108" s="9">
        <v>0</v>
      </c>
      <c r="BH108" s="12"/>
      <c r="BI108" s="4"/>
      <c r="BJ108" s="9"/>
      <c r="BK108" s="12">
        <v>0</v>
      </c>
      <c r="BL108" s="4">
        <v>0</v>
      </c>
      <c r="BM108" s="9">
        <v>0</v>
      </c>
      <c r="BN108" s="12">
        <v>0</v>
      </c>
      <c r="BO108" s="4">
        <v>0</v>
      </c>
      <c r="BP108" s="9">
        <v>0</v>
      </c>
      <c r="BQ108" s="12">
        <v>0</v>
      </c>
      <c r="BR108" s="4">
        <v>0</v>
      </c>
      <c r="BS108" s="9">
        <v>0</v>
      </c>
      <c r="BT108" s="12">
        <v>0</v>
      </c>
      <c r="BU108" s="4">
        <v>0</v>
      </c>
      <c r="BV108" s="9">
        <v>0</v>
      </c>
      <c r="BW108" s="12">
        <v>0</v>
      </c>
      <c r="BX108" s="4">
        <v>0</v>
      </c>
      <c r="BY108" s="9">
        <v>0</v>
      </c>
      <c r="BZ108" s="12">
        <v>0</v>
      </c>
      <c r="CA108" s="4">
        <v>0</v>
      </c>
      <c r="CB108" s="9">
        <v>0</v>
      </c>
      <c r="CC108" s="12">
        <v>0</v>
      </c>
      <c r="CD108" s="4">
        <v>0</v>
      </c>
      <c r="CE108" s="9">
        <v>0</v>
      </c>
      <c r="CF108" s="12">
        <v>0</v>
      </c>
      <c r="CG108" s="4">
        <v>0</v>
      </c>
      <c r="CH108" s="9">
        <v>0</v>
      </c>
      <c r="CI108" s="12">
        <v>0</v>
      </c>
      <c r="CJ108" s="4">
        <v>0</v>
      </c>
      <c r="CK108" s="9">
        <f t="shared" si="1011"/>
        <v>0</v>
      </c>
      <c r="CL108" s="12">
        <v>0</v>
      </c>
      <c r="CM108" s="4">
        <v>0</v>
      </c>
      <c r="CN108" s="9">
        <v>0</v>
      </c>
      <c r="CO108" s="12">
        <v>0</v>
      </c>
      <c r="CP108" s="4">
        <v>0</v>
      </c>
      <c r="CQ108" s="9">
        <v>0</v>
      </c>
      <c r="CR108" s="12">
        <v>0</v>
      </c>
      <c r="CS108" s="4">
        <v>0</v>
      </c>
      <c r="CT108" s="9">
        <v>0</v>
      </c>
      <c r="CU108" s="12">
        <v>0</v>
      </c>
      <c r="CV108" s="4">
        <v>0</v>
      </c>
      <c r="CW108" s="9">
        <v>0</v>
      </c>
      <c r="CX108" s="12">
        <v>1</v>
      </c>
      <c r="CY108" s="4">
        <v>32</v>
      </c>
      <c r="CZ108" s="9">
        <f t="shared" si="1043"/>
        <v>32000</v>
      </c>
      <c r="DA108" s="12">
        <v>0</v>
      </c>
      <c r="DB108" s="4">
        <v>0</v>
      </c>
      <c r="DC108" s="9">
        <v>0</v>
      </c>
      <c r="DD108" s="12">
        <v>0</v>
      </c>
      <c r="DE108" s="4">
        <v>0</v>
      </c>
      <c r="DF108" s="9">
        <f t="shared" si="1012"/>
        <v>0</v>
      </c>
      <c r="DG108" s="12">
        <v>0</v>
      </c>
      <c r="DH108" s="4">
        <v>0</v>
      </c>
      <c r="DI108" s="9">
        <v>0</v>
      </c>
      <c r="DJ108" s="12">
        <v>0</v>
      </c>
      <c r="DK108" s="4">
        <v>0</v>
      </c>
      <c r="DL108" s="9">
        <v>0</v>
      </c>
      <c r="DM108" s="12">
        <v>0</v>
      </c>
      <c r="DN108" s="4">
        <v>0</v>
      </c>
      <c r="DO108" s="9">
        <f t="shared" si="1013"/>
        <v>0</v>
      </c>
      <c r="DP108" s="12">
        <v>0</v>
      </c>
      <c r="DQ108" s="4">
        <v>0</v>
      </c>
      <c r="DR108" s="9">
        <v>0</v>
      </c>
      <c r="DS108" s="12">
        <v>0</v>
      </c>
      <c r="DT108" s="4">
        <v>0</v>
      </c>
      <c r="DU108" s="9">
        <v>0</v>
      </c>
      <c r="DV108" s="12">
        <v>0</v>
      </c>
      <c r="DW108" s="4">
        <v>0</v>
      </c>
      <c r="DX108" s="9">
        <v>0</v>
      </c>
      <c r="DY108" s="12">
        <v>0</v>
      </c>
      <c r="DZ108" s="4">
        <v>0</v>
      </c>
      <c r="EA108" s="9">
        <v>0</v>
      </c>
      <c r="EB108" s="12"/>
      <c r="EC108" s="4"/>
      <c r="ED108" s="9"/>
      <c r="EE108" s="12">
        <v>0</v>
      </c>
      <c r="EF108" s="4">
        <v>0</v>
      </c>
      <c r="EG108" s="9">
        <v>0</v>
      </c>
      <c r="EH108" s="12">
        <v>0</v>
      </c>
      <c r="EI108" s="4">
        <v>0</v>
      </c>
      <c r="EJ108" s="9">
        <v>0</v>
      </c>
      <c r="EK108" s="12">
        <v>0</v>
      </c>
      <c r="EL108" s="4">
        <v>0</v>
      </c>
      <c r="EM108" s="9">
        <v>0</v>
      </c>
      <c r="EN108" s="12">
        <v>0</v>
      </c>
      <c r="EO108" s="4">
        <v>0</v>
      </c>
      <c r="EP108" s="9">
        <v>0</v>
      </c>
      <c r="EQ108" s="12">
        <v>0</v>
      </c>
      <c r="ER108" s="4">
        <v>0</v>
      </c>
      <c r="ES108" s="9">
        <v>0</v>
      </c>
      <c r="ET108" s="12">
        <v>0</v>
      </c>
      <c r="EU108" s="4">
        <v>0</v>
      </c>
      <c r="EV108" s="9">
        <v>0</v>
      </c>
      <c r="EW108" s="12">
        <v>0</v>
      </c>
      <c r="EX108" s="4">
        <v>0</v>
      </c>
      <c r="EY108" s="9">
        <v>0</v>
      </c>
      <c r="EZ108" s="12">
        <v>0</v>
      </c>
      <c r="FA108" s="4">
        <v>0</v>
      </c>
      <c r="FB108" s="9">
        <v>0</v>
      </c>
      <c r="FC108" s="12">
        <v>0</v>
      </c>
      <c r="FD108" s="4">
        <v>0</v>
      </c>
      <c r="FE108" s="9">
        <v>0</v>
      </c>
      <c r="FF108" s="12">
        <v>0</v>
      </c>
      <c r="FG108" s="4">
        <v>0</v>
      </c>
      <c r="FH108" s="9">
        <v>0</v>
      </c>
      <c r="FI108" s="12">
        <v>0</v>
      </c>
      <c r="FJ108" s="4">
        <v>0</v>
      </c>
      <c r="FK108" s="9">
        <v>0</v>
      </c>
      <c r="FL108" s="12">
        <v>0</v>
      </c>
      <c r="FM108" s="4">
        <v>0</v>
      </c>
      <c r="FN108" s="9">
        <v>0</v>
      </c>
      <c r="FO108" s="12">
        <v>0</v>
      </c>
      <c r="FP108" s="4">
        <v>0</v>
      </c>
      <c r="FQ108" s="9">
        <v>0</v>
      </c>
      <c r="FR108" s="12">
        <v>0</v>
      </c>
      <c r="FS108" s="4">
        <v>0</v>
      </c>
      <c r="FT108" s="9">
        <v>0</v>
      </c>
      <c r="FU108" s="12">
        <v>0</v>
      </c>
      <c r="FV108" s="4">
        <v>0</v>
      </c>
      <c r="FW108" s="9">
        <f t="shared" si="1014"/>
        <v>0</v>
      </c>
      <c r="FX108" s="12">
        <v>0</v>
      </c>
      <c r="FY108" s="4">
        <v>0</v>
      </c>
      <c r="FZ108" s="9">
        <v>0</v>
      </c>
      <c r="GA108" s="12">
        <v>0</v>
      </c>
      <c r="GB108" s="4">
        <v>0</v>
      </c>
      <c r="GC108" s="9">
        <f t="shared" si="1015"/>
        <v>0</v>
      </c>
      <c r="GD108" s="12">
        <v>0</v>
      </c>
      <c r="GE108" s="4">
        <v>0</v>
      </c>
      <c r="GF108" s="9">
        <v>0</v>
      </c>
      <c r="GG108" s="12">
        <v>0</v>
      </c>
      <c r="GH108" s="4">
        <v>0</v>
      </c>
      <c r="GI108" s="9">
        <v>0</v>
      </c>
      <c r="GJ108" s="12">
        <v>0</v>
      </c>
      <c r="GK108" s="4">
        <v>0</v>
      </c>
      <c r="GL108" s="9">
        <v>0</v>
      </c>
      <c r="GM108" s="12">
        <v>0</v>
      </c>
      <c r="GN108" s="4">
        <v>0</v>
      </c>
      <c r="GO108" s="9">
        <v>0</v>
      </c>
      <c r="GP108" s="12">
        <v>0</v>
      </c>
      <c r="GQ108" s="4">
        <v>0</v>
      </c>
      <c r="GR108" s="9">
        <v>0</v>
      </c>
      <c r="GS108" s="12">
        <v>0</v>
      </c>
      <c r="GT108" s="4">
        <v>0</v>
      </c>
      <c r="GU108" s="9">
        <v>0</v>
      </c>
      <c r="GV108" s="12">
        <v>0</v>
      </c>
      <c r="GW108" s="4">
        <v>0</v>
      </c>
      <c r="GX108" s="9">
        <v>0</v>
      </c>
      <c r="GY108" s="12">
        <v>0</v>
      </c>
      <c r="GZ108" s="4">
        <v>0</v>
      </c>
      <c r="HA108" s="9">
        <v>0</v>
      </c>
      <c r="HB108" s="12">
        <v>0</v>
      </c>
      <c r="HC108" s="4">
        <v>0</v>
      </c>
      <c r="HD108" s="9">
        <v>0</v>
      </c>
      <c r="HE108" s="12">
        <v>0</v>
      </c>
      <c r="HF108" s="4">
        <v>0</v>
      </c>
      <c r="HG108" s="9">
        <v>0</v>
      </c>
      <c r="HH108" s="12">
        <v>0</v>
      </c>
      <c r="HI108" s="4">
        <v>0</v>
      </c>
      <c r="HJ108" s="9">
        <v>0</v>
      </c>
      <c r="HK108" s="12">
        <v>0</v>
      </c>
      <c r="HL108" s="4">
        <v>0</v>
      </c>
      <c r="HM108" s="9">
        <v>0</v>
      </c>
      <c r="HN108" s="12">
        <v>0</v>
      </c>
      <c r="HO108" s="4">
        <v>0</v>
      </c>
      <c r="HP108" s="9">
        <v>0</v>
      </c>
      <c r="HQ108" s="12">
        <v>0</v>
      </c>
      <c r="HR108" s="4">
        <v>0</v>
      </c>
      <c r="HS108" s="9">
        <v>0</v>
      </c>
      <c r="HT108" s="12">
        <v>0</v>
      </c>
      <c r="HU108" s="4">
        <v>0</v>
      </c>
      <c r="HV108" s="9">
        <v>0</v>
      </c>
      <c r="HW108" s="12">
        <v>0</v>
      </c>
      <c r="HX108" s="4">
        <v>0</v>
      </c>
      <c r="HY108" s="9">
        <v>0</v>
      </c>
      <c r="HZ108" s="12">
        <v>0</v>
      </c>
      <c r="IA108" s="4">
        <v>0</v>
      </c>
      <c r="IB108" s="9">
        <v>0</v>
      </c>
      <c r="IC108" s="12">
        <v>0</v>
      </c>
      <c r="ID108" s="4">
        <v>0</v>
      </c>
      <c r="IE108" s="9">
        <v>0</v>
      </c>
      <c r="IF108" s="12">
        <v>0</v>
      </c>
      <c r="IG108" s="4">
        <v>0</v>
      </c>
      <c r="IH108" s="9">
        <v>0</v>
      </c>
      <c r="II108" s="12"/>
      <c r="IJ108" s="4"/>
      <c r="IK108" s="9"/>
      <c r="IL108" s="12">
        <v>0</v>
      </c>
      <c r="IM108" s="4">
        <v>0</v>
      </c>
      <c r="IN108" s="9">
        <f t="shared" si="1017"/>
        <v>0</v>
      </c>
      <c r="IO108" s="12">
        <v>0</v>
      </c>
      <c r="IP108" s="4">
        <v>0</v>
      </c>
      <c r="IQ108" s="9">
        <f t="shared" si="1018"/>
        <v>0</v>
      </c>
      <c r="IR108" s="12">
        <v>0</v>
      </c>
      <c r="IS108" s="4">
        <v>0</v>
      </c>
      <c r="IT108" s="9">
        <f t="shared" si="1019"/>
        <v>0</v>
      </c>
      <c r="IU108" s="12">
        <v>0</v>
      </c>
      <c r="IV108" s="4">
        <v>0</v>
      </c>
      <c r="IW108" s="9">
        <v>0</v>
      </c>
      <c r="IX108" s="12">
        <v>2</v>
      </c>
      <c r="IY108" s="4">
        <v>18</v>
      </c>
      <c r="IZ108" s="9">
        <f t="shared" si="1021"/>
        <v>9000</v>
      </c>
      <c r="JA108" s="12">
        <v>0</v>
      </c>
      <c r="JB108" s="4">
        <v>0</v>
      </c>
      <c r="JC108" s="9">
        <v>0</v>
      </c>
      <c r="JD108" s="12"/>
      <c r="JE108" s="4"/>
      <c r="JF108" s="9"/>
      <c r="JG108" s="12">
        <v>0</v>
      </c>
      <c r="JH108" s="4">
        <v>0</v>
      </c>
      <c r="JI108" s="9">
        <v>0</v>
      </c>
      <c r="JJ108" s="12">
        <v>0</v>
      </c>
      <c r="JK108" s="4">
        <v>0</v>
      </c>
      <c r="JL108" s="9">
        <f t="shared" si="1022"/>
        <v>0</v>
      </c>
      <c r="JM108" s="12"/>
      <c r="JN108" s="4"/>
      <c r="JO108" s="9"/>
      <c r="JP108" s="12">
        <v>0</v>
      </c>
      <c r="JQ108" s="4">
        <v>0</v>
      </c>
      <c r="JR108" s="9">
        <v>0</v>
      </c>
      <c r="JS108" s="12">
        <v>0</v>
      </c>
      <c r="JT108" s="4">
        <v>0</v>
      </c>
      <c r="JU108" s="9">
        <v>0</v>
      </c>
      <c r="JV108" s="12">
        <v>0</v>
      </c>
      <c r="JW108" s="4">
        <v>0</v>
      </c>
      <c r="JX108" s="9">
        <v>0</v>
      </c>
      <c r="JY108" s="12">
        <v>122100</v>
      </c>
      <c r="JZ108" s="4">
        <v>351503</v>
      </c>
      <c r="KA108" s="9">
        <f t="shared" si="1045"/>
        <v>2878.812448812449</v>
      </c>
      <c r="KB108" s="12">
        <v>0</v>
      </c>
      <c r="KC108" s="4">
        <v>0</v>
      </c>
      <c r="KD108" s="9">
        <v>0</v>
      </c>
      <c r="KE108" s="12">
        <v>9018</v>
      </c>
      <c r="KF108" s="4">
        <v>22189</v>
      </c>
      <c r="KG108" s="9">
        <f t="shared" si="1023"/>
        <v>2460.5233976491463</v>
      </c>
      <c r="KH108" s="12">
        <v>0</v>
      </c>
      <c r="KI108" s="4">
        <v>0</v>
      </c>
      <c r="KJ108" s="9">
        <v>0</v>
      </c>
      <c r="KK108" s="12">
        <v>0</v>
      </c>
      <c r="KL108" s="4">
        <v>0</v>
      </c>
      <c r="KM108" s="9">
        <v>0</v>
      </c>
      <c r="KN108" s="12">
        <v>0</v>
      </c>
      <c r="KO108" s="4">
        <v>0</v>
      </c>
      <c r="KP108" s="9">
        <v>0</v>
      </c>
      <c r="KQ108" s="12">
        <v>0</v>
      </c>
      <c r="KR108" s="4">
        <v>0</v>
      </c>
      <c r="KS108" s="9">
        <v>0</v>
      </c>
      <c r="KT108" s="12">
        <v>0</v>
      </c>
      <c r="KU108" s="4">
        <v>0</v>
      </c>
      <c r="KV108" s="9">
        <v>0</v>
      </c>
      <c r="KW108" s="12">
        <v>0</v>
      </c>
      <c r="KX108" s="4">
        <v>0</v>
      </c>
      <c r="KY108" s="9">
        <v>0</v>
      </c>
      <c r="KZ108" s="12">
        <v>0</v>
      </c>
      <c r="LA108" s="4">
        <v>0</v>
      </c>
      <c r="LB108" s="9">
        <v>0</v>
      </c>
      <c r="LC108" s="12">
        <v>0</v>
      </c>
      <c r="LD108" s="4">
        <v>0</v>
      </c>
      <c r="LE108" s="9">
        <v>0</v>
      </c>
      <c r="LF108" s="12">
        <v>0</v>
      </c>
      <c r="LG108" s="4">
        <v>0</v>
      </c>
      <c r="LH108" s="9">
        <f t="shared" si="1024"/>
        <v>0</v>
      </c>
      <c r="LI108" s="12">
        <v>0</v>
      </c>
      <c r="LJ108" s="4">
        <v>0</v>
      </c>
      <c r="LK108" s="9">
        <v>0</v>
      </c>
      <c r="LL108" s="12">
        <v>0</v>
      </c>
      <c r="LM108" s="4">
        <v>0</v>
      </c>
      <c r="LN108" s="9">
        <v>0</v>
      </c>
      <c r="LO108" s="12">
        <v>0</v>
      </c>
      <c r="LP108" s="4">
        <v>0</v>
      </c>
      <c r="LQ108" s="9">
        <f t="shared" si="1025"/>
        <v>0</v>
      </c>
      <c r="LR108" s="12">
        <v>0</v>
      </c>
      <c r="LS108" s="4">
        <v>0</v>
      </c>
      <c r="LT108" s="9">
        <f t="shared" si="1052"/>
        <v>0</v>
      </c>
      <c r="LU108" s="12">
        <v>0</v>
      </c>
      <c r="LV108" s="4">
        <v>0</v>
      </c>
      <c r="LW108" s="9">
        <v>0</v>
      </c>
      <c r="LX108" s="12">
        <v>0</v>
      </c>
      <c r="LY108" s="4">
        <v>0</v>
      </c>
      <c r="LZ108" s="9">
        <v>0</v>
      </c>
      <c r="MA108" s="12">
        <v>0</v>
      </c>
      <c r="MB108" s="4">
        <v>0</v>
      </c>
      <c r="MC108" s="9">
        <f t="shared" si="1026"/>
        <v>0</v>
      </c>
      <c r="MD108" s="12">
        <v>0</v>
      </c>
      <c r="ME108" s="4">
        <v>0</v>
      </c>
      <c r="MF108" s="9">
        <v>0</v>
      </c>
      <c r="MG108" s="12">
        <v>0</v>
      </c>
      <c r="MH108" s="4">
        <v>0</v>
      </c>
      <c r="MI108" s="9">
        <v>0</v>
      </c>
      <c r="MJ108" s="12">
        <v>4</v>
      </c>
      <c r="MK108" s="4">
        <v>16</v>
      </c>
      <c r="ML108" s="9">
        <f t="shared" si="1039"/>
        <v>4000</v>
      </c>
      <c r="MM108" s="12">
        <v>0</v>
      </c>
      <c r="MN108" s="4">
        <v>0</v>
      </c>
      <c r="MO108" s="9">
        <v>0</v>
      </c>
      <c r="MP108" s="12">
        <v>0</v>
      </c>
      <c r="MQ108" s="4">
        <v>0</v>
      </c>
      <c r="MR108" s="9">
        <v>0</v>
      </c>
      <c r="MS108" s="12">
        <v>0</v>
      </c>
      <c r="MT108" s="4">
        <v>0</v>
      </c>
      <c r="MU108" s="9">
        <v>0</v>
      </c>
      <c r="MV108" s="12">
        <v>0</v>
      </c>
      <c r="MW108" s="4">
        <v>0</v>
      </c>
      <c r="MX108" s="9">
        <v>0</v>
      </c>
      <c r="MY108" s="12">
        <v>409</v>
      </c>
      <c r="MZ108" s="4">
        <v>1964</v>
      </c>
      <c r="NA108" s="9">
        <f t="shared" si="1040"/>
        <v>4801.955990220049</v>
      </c>
      <c r="NB108" s="12">
        <v>0</v>
      </c>
      <c r="NC108" s="4">
        <v>0</v>
      </c>
      <c r="ND108" s="9">
        <v>0</v>
      </c>
      <c r="NE108" s="12">
        <v>0</v>
      </c>
      <c r="NF108" s="4">
        <v>0</v>
      </c>
      <c r="NG108" s="9">
        <v>0</v>
      </c>
      <c r="NH108" s="12">
        <v>0</v>
      </c>
      <c r="NI108" s="4">
        <v>0</v>
      </c>
      <c r="NJ108" s="9">
        <v>0</v>
      </c>
      <c r="NK108" s="12"/>
      <c r="NL108" s="4"/>
      <c r="NM108" s="9"/>
      <c r="NN108" s="12"/>
      <c r="NO108" s="4"/>
      <c r="NP108" s="9"/>
      <c r="NQ108" s="12">
        <v>0</v>
      </c>
      <c r="NR108" s="4">
        <v>0</v>
      </c>
      <c r="NS108" s="9">
        <v>0</v>
      </c>
      <c r="NT108" s="12"/>
      <c r="NU108" s="221"/>
      <c r="NV108" s="9"/>
      <c r="NW108" s="12">
        <v>0</v>
      </c>
      <c r="NX108" s="4">
        <v>0</v>
      </c>
      <c r="NY108" s="9">
        <v>0</v>
      </c>
      <c r="NZ108" s="12">
        <v>0</v>
      </c>
      <c r="OA108" s="4">
        <v>0</v>
      </c>
      <c r="OB108" s="9">
        <v>0</v>
      </c>
      <c r="OC108" s="12">
        <v>0</v>
      </c>
      <c r="OD108" s="4">
        <v>0</v>
      </c>
      <c r="OE108" s="9">
        <v>0</v>
      </c>
      <c r="OF108" s="12">
        <v>0</v>
      </c>
      <c r="OG108" s="4">
        <v>0</v>
      </c>
      <c r="OH108" s="9">
        <v>0</v>
      </c>
      <c r="OI108" s="12">
        <v>0</v>
      </c>
      <c r="OJ108" s="4">
        <v>0</v>
      </c>
      <c r="OK108" s="9">
        <v>0</v>
      </c>
      <c r="OL108" s="12">
        <v>0</v>
      </c>
      <c r="OM108" s="4">
        <v>0</v>
      </c>
      <c r="ON108" s="9">
        <v>0</v>
      </c>
      <c r="OO108" s="12">
        <v>0</v>
      </c>
      <c r="OP108" s="4">
        <v>0</v>
      </c>
      <c r="OQ108" s="9">
        <v>0</v>
      </c>
      <c r="OR108" s="12">
        <v>0</v>
      </c>
      <c r="OS108" s="4">
        <v>0</v>
      </c>
      <c r="OT108" s="9">
        <v>0</v>
      </c>
      <c r="OU108" s="12">
        <v>0</v>
      </c>
      <c r="OV108" s="4">
        <v>0</v>
      </c>
      <c r="OW108" s="9">
        <v>0</v>
      </c>
      <c r="OX108" s="12">
        <v>1</v>
      </c>
      <c r="OY108" s="4">
        <v>2</v>
      </c>
      <c r="OZ108" s="9">
        <f t="shared" si="1049"/>
        <v>2000</v>
      </c>
      <c r="PA108" s="12">
        <v>349</v>
      </c>
      <c r="PB108" s="4">
        <v>2217</v>
      </c>
      <c r="PC108" s="9">
        <f t="shared" si="1029"/>
        <v>6352.4355300859597</v>
      </c>
      <c r="PD108" s="12">
        <v>0</v>
      </c>
      <c r="PE108" s="4">
        <v>0</v>
      </c>
      <c r="PF108" s="9">
        <v>0</v>
      </c>
      <c r="PG108" s="12">
        <v>0</v>
      </c>
      <c r="PH108" s="4">
        <v>0</v>
      </c>
      <c r="PI108" s="9">
        <v>0</v>
      </c>
      <c r="PJ108" s="12">
        <v>0</v>
      </c>
      <c r="PK108" s="4">
        <v>0</v>
      </c>
      <c r="PL108" s="9">
        <f t="shared" si="1030"/>
        <v>0</v>
      </c>
      <c r="PM108" s="12">
        <v>0</v>
      </c>
      <c r="PN108" s="4">
        <v>0</v>
      </c>
      <c r="PO108" s="9">
        <f t="shared" si="1031"/>
        <v>0</v>
      </c>
      <c r="PP108" s="12">
        <v>0</v>
      </c>
      <c r="PQ108" s="4">
        <v>0</v>
      </c>
      <c r="PR108" s="9">
        <v>0</v>
      </c>
      <c r="PS108" s="12">
        <v>0</v>
      </c>
      <c r="PT108" s="4">
        <v>0</v>
      </c>
      <c r="PU108" s="9">
        <v>0</v>
      </c>
      <c r="PV108" s="12">
        <v>22</v>
      </c>
      <c r="PW108" s="4">
        <v>131</v>
      </c>
      <c r="PX108" s="9">
        <f t="shared" si="1032"/>
        <v>5954.545454545454</v>
      </c>
      <c r="PY108" s="12">
        <v>0</v>
      </c>
      <c r="PZ108" s="4">
        <v>7</v>
      </c>
      <c r="QA108" s="9">
        <v>0</v>
      </c>
      <c r="QB108" s="12">
        <v>0</v>
      </c>
      <c r="QC108" s="4">
        <v>0</v>
      </c>
      <c r="QD108" s="9">
        <v>0</v>
      </c>
      <c r="QE108" s="12">
        <v>0</v>
      </c>
      <c r="QF108" s="4">
        <v>0</v>
      </c>
      <c r="QG108" s="9">
        <v>0</v>
      </c>
      <c r="QH108" s="12">
        <v>0</v>
      </c>
      <c r="QI108" s="4">
        <v>0</v>
      </c>
      <c r="QJ108" s="9">
        <v>0</v>
      </c>
      <c r="QK108" s="12">
        <v>0</v>
      </c>
      <c r="QL108" s="4">
        <v>0</v>
      </c>
      <c r="QM108" s="9">
        <v>0</v>
      </c>
      <c r="QN108" s="12">
        <v>0</v>
      </c>
      <c r="QO108" s="4">
        <v>0</v>
      </c>
      <c r="QP108" s="9">
        <v>0</v>
      </c>
      <c r="QQ108" s="12">
        <v>0</v>
      </c>
      <c r="QR108" s="4">
        <v>0</v>
      </c>
      <c r="QS108" s="9">
        <v>0</v>
      </c>
      <c r="QT108" s="12">
        <v>37</v>
      </c>
      <c r="QU108" s="4">
        <v>325</v>
      </c>
      <c r="QV108" s="9">
        <f t="shared" si="1033"/>
        <v>8783.7837837837851</v>
      </c>
      <c r="QW108" s="12">
        <v>54</v>
      </c>
      <c r="QX108" s="4">
        <v>448</v>
      </c>
      <c r="QY108" s="9">
        <f t="shared" si="1034"/>
        <v>8296.2962962962956</v>
      </c>
      <c r="QZ108" s="12">
        <f t="shared" si="1053"/>
        <v>131997</v>
      </c>
      <c r="RA108" s="9">
        <f t="shared" si="1054"/>
        <v>378853</v>
      </c>
    </row>
    <row r="109" spans="1:469" ht="15" thickBot="1" x14ac:dyDescent="0.35">
      <c r="A109" s="95"/>
      <c r="B109" s="96" t="s">
        <v>14</v>
      </c>
      <c r="C109" s="66">
        <f t="shared" ref="C109:D109" si="1068">SUM(C97:C108)</f>
        <v>0</v>
      </c>
      <c r="D109" s="64">
        <f t="shared" si="1068"/>
        <v>0</v>
      </c>
      <c r="E109" s="65"/>
      <c r="F109" s="66">
        <f>SUM(F97:F108)</f>
        <v>0</v>
      </c>
      <c r="G109" s="64">
        <f>SUM(G97:G108)</f>
        <v>0</v>
      </c>
      <c r="H109" s="65"/>
      <c r="I109" s="66">
        <f>SUM(I97:I108)</f>
        <v>0</v>
      </c>
      <c r="J109" s="64">
        <f>SUM(J97:J108)</f>
        <v>0</v>
      </c>
      <c r="K109" s="65"/>
      <c r="L109" s="66"/>
      <c r="M109" s="64"/>
      <c r="N109" s="65"/>
      <c r="O109" s="66">
        <f>SUM(O97:O108)</f>
        <v>0</v>
      </c>
      <c r="P109" s="64">
        <f>SUM(P97:P108)</f>
        <v>0</v>
      </c>
      <c r="Q109" s="65"/>
      <c r="R109" s="66">
        <f>SUM(R97:R108)</f>
        <v>227</v>
      </c>
      <c r="S109" s="64">
        <f>SUM(S97:S108)</f>
        <v>584</v>
      </c>
      <c r="T109" s="65"/>
      <c r="U109" s="66"/>
      <c r="V109" s="64"/>
      <c r="W109" s="65"/>
      <c r="X109" s="66">
        <f>SUM(X97:X108)</f>
        <v>0</v>
      </c>
      <c r="Y109" s="64">
        <f>SUM(Y97:Y108)</f>
        <v>0</v>
      </c>
      <c r="Z109" s="65"/>
      <c r="AA109" s="66">
        <f>SUM(AA97:AA108)</f>
        <v>0</v>
      </c>
      <c r="AB109" s="64">
        <f>SUM(AB97:AB108)</f>
        <v>0</v>
      </c>
      <c r="AC109" s="65"/>
      <c r="AD109" s="66">
        <f>SUM(AD97:AD108)</f>
        <v>40</v>
      </c>
      <c r="AE109" s="64">
        <f>SUM(AE97:AE108)</f>
        <v>181</v>
      </c>
      <c r="AF109" s="65"/>
      <c r="AG109" s="66">
        <f>SUM(AG97:AG108)</f>
        <v>0</v>
      </c>
      <c r="AH109" s="64">
        <f>SUM(AH97:AH108)</f>
        <v>0</v>
      </c>
      <c r="AI109" s="65"/>
      <c r="AJ109" s="66">
        <f>SUM(AJ97:AJ108)</f>
        <v>0</v>
      </c>
      <c r="AK109" s="64">
        <f>SUM(AK97:AK108)</f>
        <v>0</v>
      </c>
      <c r="AL109" s="65"/>
      <c r="AM109" s="66">
        <f>SUM(AM97:AM108)</f>
        <v>0</v>
      </c>
      <c r="AN109" s="64">
        <f>SUM(AN97:AN108)</f>
        <v>0</v>
      </c>
      <c r="AO109" s="65"/>
      <c r="AP109" s="66">
        <f t="shared" ref="AP109:AQ109" si="1069">SUM(AP97:AP108)</f>
        <v>0</v>
      </c>
      <c r="AQ109" s="64">
        <f t="shared" si="1069"/>
        <v>0</v>
      </c>
      <c r="AR109" s="65"/>
      <c r="AS109" s="66">
        <f t="shared" ref="AS109:AT109" si="1070">SUM(AS97:AS108)</f>
        <v>0</v>
      </c>
      <c r="AT109" s="64">
        <f t="shared" si="1070"/>
        <v>0</v>
      </c>
      <c r="AU109" s="65"/>
      <c r="AV109" s="66">
        <f>SUM(AV97:AV108)</f>
        <v>0</v>
      </c>
      <c r="AW109" s="64">
        <f>SUM(AW97:AW108)</f>
        <v>0</v>
      </c>
      <c r="AX109" s="65"/>
      <c r="AY109" s="66">
        <f t="shared" ref="AY109:AZ109" si="1071">SUM(AY97:AY108)</f>
        <v>0</v>
      </c>
      <c r="AZ109" s="64">
        <f t="shared" si="1071"/>
        <v>0</v>
      </c>
      <c r="BA109" s="65"/>
      <c r="BB109" s="66"/>
      <c r="BC109" s="64"/>
      <c r="BD109" s="65"/>
      <c r="BE109" s="66">
        <f t="shared" ref="BE109:BF109" si="1072">SUM(BE97:BE108)</f>
        <v>0</v>
      </c>
      <c r="BF109" s="64">
        <f t="shared" si="1072"/>
        <v>0</v>
      </c>
      <c r="BG109" s="65"/>
      <c r="BH109" s="66"/>
      <c r="BI109" s="64"/>
      <c r="BJ109" s="65"/>
      <c r="BK109" s="66">
        <f t="shared" ref="BK109:BL109" si="1073">SUM(BK97:BK108)</f>
        <v>0</v>
      </c>
      <c r="BL109" s="64">
        <f t="shared" si="1073"/>
        <v>0</v>
      </c>
      <c r="BM109" s="65"/>
      <c r="BN109" s="66">
        <f>SUM(BN97:BN108)</f>
        <v>0</v>
      </c>
      <c r="BO109" s="64">
        <f>SUM(BO97:BO108)</f>
        <v>0</v>
      </c>
      <c r="BP109" s="65"/>
      <c r="BQ109" s="66">
        <f>SUM(BQ97:BQ108)</f>
        <v>0</v>
      </c>
      <c r="BR109" s="64">
        <f>SUM(BR97:BR108)</f>
        <v>0</v>
      </c>
      <c r="BS109" s="65"/>
      <c r="BT109" s="66">
        <f>SUM(BT97:BT108)</f>
        <v>0</v>
      </c>
      <c r="BU109" s="64">
        <f>SUM(BU97:BU108)</f>
        <v>0</v>
      </c>
      <c r="BV109" s="65"/>
      <c r="BW109" s="66">
        <f>SUM(BW97:BW108)</f>
        <v>0</v>
      </c>
      <c r="BX109" s="64">
        <f>SUM(BX97:BX108)</f>
        <v>0</v>
      </c>
      <c r="BY109" s="65"/>
      <c r="BZ109" s="66">
        <f>SUM(BZ97:BZ108)</f>
        <v>1</v>
      </c>
      <c r="CA109" s="64">
        <f>SUM(CA97:CA108)</f>
        <v>3</v>
      </c>
      <c r="CB109" s="65"/>
      <c r="CC109" s="66">
        <f>SUM(CC97:CC108)</f>
        <v>0</v>
      </c>
      <c r="CD109" s="64">
        <f>SUM(CD97:CD108)</f>
        <v>0</v>
      </c>
      <c r="CE109" s="65"/>
      <c r="CF109" s="66">
        <f>SUM(CF97:CF108)</f>
        <v>0</v>
      </c>
      <c r="CG109" s="64">
        <f>SUM(CG97:CG108)</f>
        <v>0</v>
      </c>
      <c r="CH109" s="65"/>
      <c r="CI109" s="66">
        <f t="shared" ref="CI109:CJ109" si="1074">SUM(CI97:CI108)</f>
        <v>0</v>
      </c>
      <c r="CJ109" s="64">
        <f t="shared" si="1074"/>
        <v>0</v>
      </c>
      <c r="CK109" s="65"/>
      <c r="CL109" s="66">
        <f t="shared" ref="CL109:CM109" si="1075">SUM(CL97:CL108)</f>
        <v>1570</v>
      </c>
      <c r="CM109" s="64">
        <f t="shared" si="1075"/>
        <v>1974</v>
      </c>
      <c r="CN109" s="65"/>
      <c r="CO109" s="66">
        <f>SUM(CO97:CO108)</f>
        <v>0</v>
      </c>
      <c r="CP109" s="64">
        <f>SUM(CP97:CP108)</f>
        <v>0</v>
      </c>
      <c r="CQ109" s="65"/>
      <c r="CR109" s="66">
        <f>SUM(CR97:CR108)</f>
        <v>0</v>
      </c>
      <c r="CS109" s="64">
        <f>SUM(CS97:CS108)</f>
        <v>0</v>
      </c>
      <c r="CT109" s="65"/>
      <c r="CU109" s="66">
        <f>SUM(CU97:CU108)</f>
        <v>0</v>
      </c>
      <c r="CV109" s="64">
        <f>SUM(CV97:CV108)</f>
        <v>0</v>
      </c>
      <c r="CW109" s="65"/>
      <c r="CX109" s="66">
        <f>SUM(CX97:CX108)</f>
        <v>89</v>
      </c>
      <c r="CY109" s="64">
        <f>SUM(CY97:CY108)</f>
        <v>656</v>
      </c>
      <c r="CZ109" s="65"/>
      <c r="DA109" s="66">
        <f>SUM(DA97:DA108)</f>
        <v>0</v>
      </c>
      <c r="DB109" s="64">
        <f>SUM(DB97:DB108)</f>
        <v>18</v>
      </c>
      <c r="DC109" s="65"/>
      <c r="DD109" s="66">
        <f t="shared" ref="DD109:DE109" si="1076">SUM(DD97:DD108)</f>
        <v>0</v>
      </c>
      <c r="DE109" s="64">
        <f t="shared" si="1076"/>
        <v>0</v>
      </c>
      <c r="DF109" s="65"/>
      <c r="DG109" s="66">
        <f>SUM(DG97:DG108)</f>
        <v>0</v>
      </c>
      <c r="DH109" s="64">
        <f>SUM(DH97:DH108)</f>
        <v>0</v>
      </c>
      <c r="DI109" s="65"/>
      <c r="DJ109" s="66">
        <f>SUM(DJ97:DJ108)</f>
        <v>0</v>
      </c>
      <c r="DK109" s="64">
        <f>SUM(DK97:DK108)</f>
        <v>2</v>
      </c>
      <c r="DL109" s="65"/>
      <c r="DM109" s="66">
        <f t="shared" ref="DM109:DN109" si="1077">SUM(DM97:DM108)</f>
        <v>0</v>
      </c>
      <c r="DN109" s="64">
        <f t="shared" si="1077"/>
        <v>0</v>
      </c>
      <c r="DO109" s="65"/>
      <c r="DP109" s="66">
        <f t="shared" ref="DP109:DQ109" si="1078">SUM(DP97:DP108)</f>
        <v>0</v>
      </c>
      <c r="DQ109" s="64">
        <f t="shared" si="1078"/>
        <v>0</v>
      </c>
      <c r="DR109" s="65"/>
      <c r="DS109" s="66">
        <f t="shared" ref="DS109:DT109" si="1079">SUM(DS97:DS108)</f>
        <v>0</v>
      </c>
      <c r="DT109" s="64">
        <f t="shared" si="1079"/>
        <v>0</v>
      </c>
      <c r="DU109" s="65"/>
      <c r="DV109" s="66">
        <f t="shared" ref="DV109:DW109" si="1080">SUM(DV97:DV108)</f>
        <v>0</v>
      </c>
      <c r="DW109" s="64">
        <f t="shared" si="1080"/>
        <v>0</v>
      </c>
      <c r="DX109" s="65"/>
      <c r="DY109" s="66">
        <f>SUM(DY97:DY108)</f>
        <v>25</v>
      </c>
      <c r="DZ109" s="64">
        <f>SUM(DZ97:DZ108)</f>
        <v>111</v>
      </c>
      <c r="EA109" s="65"/>
      <c r="EB109" s="66"/>
      <c r="EC109" s="64"/>
      <c r="ED109" s="65"/>
      <c r="EE109" s="66">
        <f>SUM(EE97:EE108)</f>
        <v>0</v>
      </c>
      <c r="EF109" s="64">
        <f>SUM(EF97:EF108)</f>
        <v>0</v>
      </c>
      <c r="EG109" s="65"/>
      <c r="EH109" s="66">
        <f t="shared" ref="EH109:EI109" si="1081">SUM(EH97:EH108)</f>
        <v>0</v>
      </c>
      <c r="EI109" s="64">
        <f t="shared" si="1081"/>
        <v>0</v>
      </c>
      <c r="EJ109" s="65"/>
      <c r="EK109" s="66">
        <f>SUM(EK97:EK108)</f>
        <v>14</v>
      </c>
      <c r="EL109" s="64">
        <f>SUM(EL97:EL108)</f>
        <v>3379</v>
      </c>
      <c r="EM109" s="65"/>
      <c r="EN109" s="66">
        <f>SUM(EN97:EN108)</f>
        <v>0</v>
      </c>
      <c r="EO109" s="64">
        <f>SUM(EO97:EO108)</f>
        <v>0</v>
      </c>
      <c r="EP109" s="65"/>
      <c r="EQ109" s="66">
        <f>SUM(EQ97:EQ108)</f>
        <v>575</v>
      </c>
      <c r="ER109" s="64">
        <f>SUM(ER97:ER108)</f>
        <v>1899</v>
      </c>
      <c r="ES109" s="65"/>
      <c r="ET109" s="66">
        <f>SUM(ET97:ET108)</f>
        <v>0</v>
      </c>
      <c r="EU109" s="64">
        <f>SUM(EU97:EU108)</f>
        <v>0</v>
      </c>
      <c r="EV109" s="65"/>
      <c r="EW109" s="66">
        <f>SUM(EW97:EW108)</f>
        <v>0</v>
      </c>
      <c r="EX109" s="64">
        <f>SUM(EX97:EX108)</f>
        <v>0</v>
      </c>
      <c r="EY109" s="65"/>
      <c r="EZ109" s="66">
        <f>SUM(EZ97:EZ108)</f>
        <v>0</v>
      </c>
      <c r="FA109" s="64">
        <f>SUM(FA97:FA108)</f>
        <v>0</v>
      </c>
      <c r="FB109" s="65"/>
      <c r="FC109" s="66">
        <f>SUM(FC97:FC108)</f>
        <v>0</v>
      </c>
      <c r="FD109" s="64">
        <f>SUM(FD97:FD108)</f>
        <v>0</v>
      </c>
      <c r="FE109" s="65"/>
      <c r="FF109" s="66">
        <f>SUM(FF97:FF108)</f>
        <v>7777</v>
      </c>
      <c r="FG109" s="64">
        <f>SUM(FG97:FG108)</f>
        <v>23601</v>
      </c>
      <c r="FH109" s="65"/>
      <c r="FI109" s="66">
        <f>SUM(FI97:FI108)</f>
        <v>0</v>
      </c>
      <c r="FJ109" s="64">
        <f>SUM(FJ97:FJ108)</f>
        <v>0</v>
      </c>
      <c r="FK109" s="65"/>
      <c r="FL109" s="66">
        <f>SUM(FL97:FL108)</f>
        <v>0</v>
      </c>
      <c r="FM109" s="64">
        <f>SUM(FM97:FM108)</f>
        <v>0</v>
      </c>
      <c r="FN109" s="65"/>
      <c r="FO109" s="66">
        <f>SUM(FO97:FO108)</f>
        <v>0</v>
      </c>
      <c r="FP109" s="64">
        <f>SUM(FP97:FP108)</f>
        <v>0</v>
      </c>
      <c r="FQ109" s="65"/>
      <c r="FR109" s="66">
        <f>SUM(FR97:FR108)</f>
        <v>0</v>
      </c>
      <c r="FS109" s="64">
        <f>SUM(FS97:FS108)</f>
        <v>0</v>
      </c>
      <c r="FT109" s="65"/>
      <c r="FU109" s="66">
        <f t="shared" ref="FU109:FV109" si="1082">SUM(FU97:FU108)</f>
        <v>0</v>
      </c>
      <c r="FV109" s="64">
        <f t="shared" si="1082"/>
        <v>0</v>
      </c>
      <c r="FW109" s="65"/>
      <c r="FX109" s="66">
        <f>SUM(FX97:FX108)</f>
        <v>0</v>
      </c>
      <c r="FY109" s="64">
        <f>SUM(FY97:FY108)</f>
        <v>0</v>
      </c>
      <c r="FZ109" s="65"/>
      <c r="GA109" s="66">
        <f t="shared" ref="GA109:GB109" si="1083">SUM(GA97:GA108)</f>
        <v>0</v>
      </c>
      <c r="GB109" s="64">
        <f t="shared" si="1083"/>
        <v>0</v>
      </c>
      <c r="GC109" s="65"/>
      <c r="GD109" s="66">
        <f>SUM(GD97:GD108)</f>
        <v>0</v>
      </c>
      <c r="GE109" s="64">
        <f>SUM(GE97:GE108)</f>
        <v>0</v>
      </c>
      <c r="GF109" s="65"/>
      <c r="GG109" s="66">
        <f>SUM(GG97:GG108)</f>
        <v>0</v>
      </c>
      <c r="GH109" s="64">
        <f>SUM(GH97:GH108)</f>
        <v>0</v>
      </c>
      <c r="GI109" s="65"/>
      <c r="GJ109" s="66">
        <f>SUM(GJ97:GJ108)</f>
        <v>0</v>
      </c>
      <c r="GK109" s="64">
        <f>SUM(GK97:GK108)</f>
        <v>0</v>
      </c>
      <c r="GL109" s="65"/>
      <c r="GM109" s="66">
        <f>SUM(GM97:GM108)</f>
        <v>40000</v>
      </c>
      <c r="GN109" s="64">
        <f>SUM(GN97:GN108)</f>
        <v>92292</v>
      </c>
      <c r="GO109" s="65"/>
      <c r="GP109" s="66">
        <f>SUM(GP97:GP108)</f>
        <v>0</v>
      </c>
      <c r="GQ109" s="64">
        <f>SUM(GQ97:GQ108)</f>
        <v>0</v>
      </c>
      <c r="GR109" s="65"/>
      <c r="GS109" s="66">
        <f>SUM(GS97:GS108)</f>
        <v>0</v>
      </c>
      <c r="GT109" s="64">
        <f>SUM(GT97:GT108)</f>
        <v>2</v>
      </c>
      <c r="GU109" s="65"/>
      <c r="GV109" s="66">
        <f>SUM(GV97:GV108)</f>
        <v>0</v>
      </c>
      <c r="GW109" s="64">
        <f>SUM(GW97:GW108)</f>
        <v>2</v>
      </c>
      <c r="GX109" s="65"/>
      <c r="GY109" s="66">
        <f>SUM(GY97:GY108)</f>
        <v>173425</v>
      </c>
      <c r="GZ109" s="64">
        <f>SUM(GZ97:GZ108)</f>
        <v>346935</v>
      </c>
      <c r="HA109" s="65"/>
      <c r="HB109" s="66">
        <f>SUM(HB97:HB108)</f>
        <v>48960</v>
      </c>
      <c r="HC109" s="64">
        <f>SUM(HC97:HC108)</f>
        <v>116381</v>
      </c>
      <c r="HD109" s="65"/>
      <c r="HE109" s="66">
        <f>SUM(HE97:HE108)</f>
        <v>0</v>
      </c>
      <c r="HF109" s="64">
        <f>SUM(HF97:HF108)</f>
        <v>2</v>
      </c>
      <c r="HG109" s="65"/>
      <c r="HH109" s="66">
        <f>SUM(HH97:HH108)</f>
        <v>0</v>
      </c>
      <c r="HI109" s="64">
        <f>SUM(HI97:HI108)</f>
        <v>0</v>
      </c>
      <c r="HJ109" s="65"/>
      <c r="HK109" s="66">
        <f>SUM(HK97:HK108)</f>
        <v>22</v>
      </c>
      <c r="HL109" s="64">
        <f>SUM(HL97:HL108)</f>
        <v>51</v>
      </c>
      <c r="HM109" s="65"/>
      <c r="HN109" s="66">
        <f>SUM(HN97:HN108)</f>
        <v>750452</v>
      </c>
      <c r="HO109" s="64">
        <f>SUM(HO97:HO108)</f>
        <v>1465570</v>
      </c>
      <c r="HP109" s="65"/>
      <c r="HQ109" s="66">
        <f t="shared" ref="HQ109:HR109" si="1084">SUM(HQ97:HQ108)</f>
        <v>0</v>
      </c>
      <c r="HR109" s="64">
        <f t="shared" si="1084"/>
        <v>0</v>
      </c>
      <c r="HS109" s="65"/>
      <c r="HT109" s="66">
        <f>SUM(HT97:HT108)</f>
        <v>28100</v>
      </c>
      <c r="HU109" s="64">
        <f>SUM(HU97:HU108)</f>
        <v>68845</v>
      </c>
      <c r="HV109" s="65"/>
      <c r="HW109" s="66">
        <f>SUM(HW97:HW108)</f>
        <v>0</v>
      </c>
      <c r="HX109" s="64">
        <f>SUM(HX97:HX108)</f>
        <v>0</v>
      </c>
      <c r="HY109" s="65"/>
      <c r="HZ109" s="66">
        <f>SUM(HZ97:HZ108)</f>
        <v>0</v>
      </c>
      <c r="IA109" s="64">
        <f>SUM(IA97:IA108)</f>
        <v>0</v>
      </c>
      <c r="IB109" s="65"/>
      <c r="IC109" s="66">
        <f>SUM(IC97:IC108)</f>
        <v>0</v>
      </c>
      <c r="ID109" s="64">
        <f>SUM(ID97:ID108)</f>
        <v>0</v>
      </c>
      <c r="IE109" s="65"/>
      <c r="IF109" s="66">
        <f>SUM(IF97:IF108)</f>
        <v>0</v>
      </c>
      <c r="IG109" s="64">
        <f>SUM(IG97:IG108)</f>
        <v>0</v>
      </c>
      <c r="IH109" s="65"/>
      <c r="II109" s="66"/>
      <c r="IJ109" s="64"/>
      <c r="IK109" s="65"/>
      <c r="IL109" s="66">
        <f t="shared" ref="IL109:IM109" si="1085">SUM(IL97:IL108)</f>
        <v>0</v>
      </c>
      <c r="IM109" s="64">
        <f t="shared" si="1085"/>
        <v>0</v>
      </c>
      <c r="IN109" s="65"/>
      <c r="IO109" s="66">
        <f t="shared" ref="IO109:IP109" si="1086">SUM(IO97:IO108)</f>
        <v>0</v>
      </c>
      <c r="IP109" s="64">
        <f t="shared" si="1086"/>
        <v>0</v>
      </c>
      <c r="IQ109" s="65"/>
      <c r="IR109" s="66">
        <f t="shared" ref="IR109:IS109" si="1087">SUM(IR97:IR108)</f>
        <v>0</v>
      </c>
      <c r="IS109" s="64">
        <f t="shared" si="1087"/>
        <v>0</v>
      </c>
      <c r="IT109" s="65"/>
      <c r="IU109" s="66">
        <f t="shared" ref="IU109:IV109" si="1088">SUM(IU97:IU108)</f>
        <v>7271</v>
      </c>
      <c r="IV109" s="64">
        <f t="shared" si="1088"/>
        <v>17825</v>
      </c>
      <c r="IW109" s="65"/>
      <c r="IX109" s="66">
        <f t="shared" ref="IX109:IY109" si="1089">SUM(IX97:IX108)</f>
        <v>51</v>
      </c>
      <c r="IY109" s="64">
        <f t="shared" si="1089"/>
        <v>274</v>
      </c>
      <c r="IZ109" s="65"/>
      <c r="JA109" s="66">
        <f>SUM(JA97:JA108)</f>
        <v>0</v>
      </c>
      <c r="JB109" s="64">
        <f>SUM(JB97:JB108)</f>
        <v>0</v>
      </c>
      <c r="JC109" s="65"/>
      <c r="JD109" s="66"/>
      <c r="JE109" s="64"/>
      <c r="JF109" s="65"/>
      <c r="JG109" s="66">
        <f>SUM(JG97:JG108)</f>
        <v>0</v>
      </c>
      <c r="JH109" s="64">
        <f>SUM(JH97:JH108)</f>
        <v>0</v>
      </c>
      <c r="JI109" s="65"/>
      <c r="JJ109" s="66">
        <f t="shared" ref="JJ109:JK109" si="1090">SUM(JJ97:JJ108)</f>
        <v>0</v>
      </c>
      <c r="JK109" s="64">
        <f t="shared" si="1090"/>
        <v>0</v>
      </c>
      <c r="JL109" s="65"/>
      <c r="JM109" s="66"/>
      <c r="JN109" s="64"/>
      <c r="JO109" s="65"/>
      <c r="JP109" s="66">
        <f t="shared" ref="JP109:JQ109" si="1091">SUM(JP97:JP108)</f>
        <v>0</v>
      </c>
      <c r="JQ109" s="64">
        <f t="shared" si="1091"/>
        <v>0</v>
      </c>
      <c r="JR109" s="65"/>
      <c r="JS109" s="66">
        <f t="shared" ref="JS109:JT109" si="1092">SUM(JS97:JS108)</f>
        <v>0</v>
      </c>
      <c r="JT109" s="64">
        <f t="shared" si="1092"/>
        <v>36</v>
      </c>
      <c r="JU109" s="65"/>
      <c r="JV109" s="66">
        <f t="shared" ref="JV109:JW109" si="1093">SUM(JV97:JV108)</f>
        <v>3</v>
      </c>
      <c r="JW109" s="64">
        <f t="shared" si="1093"/>
        <v>30</v>
      </c>
      <c r="JX109" s="65"/>
      <c r="JY109" s="66">
        <f t="shared" ref="JY109:JZ109" si="1094">SUM(JY97:JY108)</f>
        <v>963902</v>
      </c>
      <c r="JZ109" s="64">
        <f t="shared" si="1094"/>
        <v>2378740</v>
      </c>
      <c r="KA109" s="65"/>
      <c r="KB109" s="66">
        <f t="shared" ref="KB109:KC109" si="1095">SUM(KB97:KB108)</f>
        <v>0</v>
      </c>
      <c r="KC109" s="64">
        <f t="shared" si="1095"/>
        <v>0</v>
      </c>
      <c r="KD109" s="65"/>
      <c r="KE109" s="66">
        <f t="shared" ref="KE109:KF109" si="1096">SUM(KE97:KE108)</f>
        <v>73875</v>
      </c>
      <c r="KF109" s="64">
        <f t="shared" si="1096"/>
        <v>138653</v>
      </c>
      <c r="KG109" s="65"/>
      <c r="KH109" s="66">
        <f t="shared" ref="KH109:KI109" si="1097">SUM(KH97:KH108)</f>
        <v>27</v>
      </c>
      <c r="KI109" s="64">
        <f t="shared" si="1097"/>
        <v>37</v>
      </c>
      <c r="KJ109" s="65"/>
      <c r="KK109" s="66">
        <f t="shared" ref="KK109:KL109" si="1098">SUM(KK97:KK108)</f>
        <v>0</v>
      </c>
      <c r="KL109" s="64">
        <f t="shared" si="1098"/>
        <v>0</v>
      </c>
      <c r="KM109" s="65"/>
      <c r="KN109" s="66">
        <f t="shared" ref="KN109:KO109" si="1099">SUM(KN97:KN108)</f>
        <v>0</v>
      </c>
      <c r="KO109" s="64">
        <f t="shared" si="1099"/>
        <v>0</v>
      </c>
      <c r="KP109" s="65"/>
      <c r="KQ109" s="66">
        <f t="shared" ref="KQ109:KR109" si="1100">SUM(KQ97:KQ108)</f>
        <v>0</v>
      </c>
      <c r="KR109" s="64">
        <f t="shared" si="1100"/>
        <v>0</v>
      </c>
      <c r="KS109" s="65"/>
      <c r="KT109" s="66">
        <f t="shared" ref="KT109:KU109" si="1101">SUM(KT97:KT108)</f>
        <v>0</v>
      </c>
      <c r="KU109" s="64">
        <f t="shared" si="1101"/>
        <v>0</v>
      </c>
      <c r="KV109" s="65"/>
      <c r="KW109" s="66">
        <f t="shared" ref="KW109:KX109" si="1102">SUM(KW97:KW108)</f>
        <v>20</v>
      </c>
      <c r="KX109" s="64">
        <f t="shared" si="1102"/>
        <v>108</v>
      </c>
      <c r="KY109" s="65"/>
      <c r="KZ109" s="66">
        <f t="shared" ref="KZ109:LA109" si="1103">SUM(KZ97:KZ108)</f>
        <v>0</v>
      </c>
      <c r="LA109" s="64">
        <f t="shared" si="1103"/>
        <v>0</v>
      </c>
      <c r="LB109" s="65"/>
      <c r="LC109" s="66">
        <f t="shared" ref="LC109:LD109" si="1104">SUM(LC97:LC108)</f>
        <v>1</v>
      </c>
      <c r="LD109" s="64">
        <f t="shared" si="1104"/>
        <v>3</v>
      </c>
      <c r="LE109" s="65"/>
      <c r="LF109" s="66">
        <f t="shared" ref="LF109:LG109" si="1105">SUM(LF97:LF108)</f>
        <v>0</v>
      </c>
      <c r="LG109" s="64">
        <f t="shared" si="1105"/>
        <v>0</v>
      </c>
      <c r="LH109" s="65"/>
      <c r="LI109" s="66">
        <f t="shared" ref="LI109:LJ109" si="1106">SUM(LI97:LI108)</f>
        <v>0</v>
      </c>
      <c r="LJ109" s="64">
        <f t="shared" si="1106"/>
        <v>0</v>
      </c>
      <c r="LK109" s="65"/>
      <c r="LL109" s="66">
        <f t="shared" ref="LL109:LM109" si="1107">SUM(LL97:LL108)</f>
        <v>0</v>
      </c>
      <c r="LM109" s="64">
        <f t="shared" si="1107"/>
        <v>0</v>
      </c>
      <c r="LN109" s="65"/>
      <c r="LO109" s="66">
        <f t="shared" ref="LO109:LP109" si="1108">SUM(LO97:LO108)</f>
        <v>0</v>
      </c>
      <c r="LP109" s="64">
        <f t="shared" si="1108"/>
        <v>0</v>
      </c>
      <c r="LQ109" s="65"/>
      <c r="LR109" s="66">
        <f t="shared" ref="LR109:LS109" si="1109">SUM(LR97:LR108)</f>
        <v>0</v>
      </c>
      <c r="LS109" s="64">
        <f t="shared" si="1109"/>
        <v>0</v>
      </c>
      <c r="LT109" s="65"/>
      <c r="LU109" s="66">
        <f t="shared" ref="LU109:LV109" si="1110">SUM(LU97:LU108)</f>
        <v>35539</v>
      </c>
      <c r="LV109" s="64">
        <f t="shared" si="1110"/>
        <v>66457</v>
      </c>
      <c r="LW109" s="65"/>
      <c r="LX109" s="66">
        <f t="shared" ref="LX109:LY109" si="1111">SUM(LX97:LX108)</f>
        <v>0</v>
      </c>
      <c r="LY109" s="64">
        <f t="shared" si="1111"/>
        <v>0</v>
      </c>
      <c r="LZ109" s="65"/>
      <c r="MA109" s="66">
        <f t="shared" ref="MA109:MB109" si="1112">SUM(MA97:MA108)</f>
        <v>0</v>
      </c>
      <c r="MB109" s="64">
        <f t="shared" si="1112"/>
        <v>0</v>
      </c>
      <c r="MC109" s="65"/>
      <c r="MD109" s="66">
        <f t="shared" ref="MD109:ME109" si="1113">SUM(MD97:MD108)</f>
        <v>0</v>
      </c>
      <c r="ME109" s="64">
        <f t="shared" si="1113"/>
        <v>0</v>
      </c>
      <c r="MF109" s="65"/>
      <c r="MG109" s="66">
        <f t="shared" ref="MG109:MH109" si="1114">SUM(MG97:MG108)</f>
        <v>0</v>
      </c>
      <c r="MH109" s="64">
        <f t="shared" si="1114"/>
        <v>0</v>
      </c>
      <c r="MI109" s="65"/>
      <c r="MJ109" s="66">
        <f t="shared" ref="MJ109:MK109" si="1115">SUM(MJ97:MJ108)</f>
        <v>36</v>
      </c>
      <c r="MK109" s="64">
        <f t="shared" si="1115"/>
        <v>121</v>
      </c>
      <c r="ML109" s="65"/>
      <c r="MM109" s="66">
        <f t="shared" ref="MM109:MN109" si="1116">SUM(MM97:MM108)</f>
        <v>0</v>
      </c>
      <c r="MN109" s="64">
        <f t="shared" si="1116"/>
        <v>0</v>
      </c>
      <c r="MO109" s="65"/>
      <c r="MP109" s="66">
        <f t="shared" ref="MP109:MQ109" si="1117">SUM(MP97:MP108)</f>
        <v>0</v>
      </c>
      <c r="MQ109" s="64">
        <f t="shared" si="1117"/>
        <v>0</v>
      </c>
      <c r="MR109" s="65"/>
      <c r="MS109" s="66">
        <f t="shared" ref="MS109:MT109" si="1118">SUM(MS97:MS108)</f>
        <v>0</v>
      </c>
      <c r="MT109" s="64">
        <f t="shared" si="1118"/>
        <v>0</v>
      </c>
      <c r="MU109" s="65"/>
      <c r="MV109" s="66">
        <f t="shared" ref="MV109:MW109" si="1119">SUM(MV97:MV108)</f>
        <v>0</v>
      </c>
      <c r="MW109" s="64">
        <f t="shared" si="1119"/>
        <v>0</v>
      </c>
      <c r="MX109" s="65"/>
      <c r="MY109" s="66">
        <f t="shared" ref="MY109:MZ109" si="1120">SUM(MY97:MY108)</f>
        <v>4155</v>
      </c>
      <c r="MZ109" s="64">
        <f t="shared" si="1120"/>
        <v>14040</v>
      </c>
      <c r="NA109" s="65"/>
      <c r="NB109" s="66">
        <f t="shared" ref="NB109:NC109" si="1121">SUM(NB97:NB108)</f>
        <v>0</v>
      </c>
      <c r="NC109" s="64">
        <f t="shared" si="1121"/>
        <v>0</v>
      </c>
      <c r="ND109" s="65"/>
      <c r="NE109" s="66">
        <f t="shared" ref="NE109:NF109" si="1122">SUM(NE97:NE108)</f>
        <v>0</v>
      </c>
      <c r="NF109" s="64">
        <f t="shared" si="1122"/>
        <v>0</v>
      </c>
      <c r="NG109" s="65"/>
      <c r="NH109" s="66">
        <f t="shared" ref="NH109:NI109" si="1123">SUM(NH97:NH108)</f>
        <v>86</v>
      </c>
      <c r="NI109" s="64">
        <f t="shared" si="1123"/>
        <v>437</v>
      </c>
      <c r="NJ109" s="65"/>
      <c r="NK109" s="66"/>
      <c r="NL109" s="64"/>
      <c r="NM109" s="65"/>
      <c r="NN109" s="66"/>
      <c r="NO109" s="64"/>
      <c r="NP109" s="65"/>
      <c r="NQ109" s="66">
        <f t="shared" ref="NQ109:NR109" si="1124">SUM(NQ97:NQ108)</f>
        <v>0</v>
      </c>
      <c r="NR109" s="64">
        <f t="shared" si="1124"/>
        <v>0</v>
      </c>
      <c r="NS109" s="65"/>
      <c r="NT109" s="66"/>
      <c r="NU109" s="64"/>
      <c r="NV109" s="65"/>
      <c r="NW109" s="66">
        <f t="shared" ref="NW109:NX109" si="1125">SUM(NW97:NW108)</f>
        <v>19421</v>
      </c>
      <c r="NX109" s="64">
        <f t="shared" si="1125"/>
        <v>46292</v>
      </c>
      <c r="NY109" s="65"/>
      <c r="NZ109" s="66">
        <f t="shared" ref="NZ109:OA109" si="1126">SUM(NZ97:NZ108)</f>
        <v>0</v>
      </c>
      <c r="OA109" s="64">
        <f t="shared" si="1126"/>
        <v>0</v>
      </c>
      <c r="OB109" s="65"/>
      <c r="OC109" s="66">
        <f t="shared" ref="OC109:OD109" si="1127">SUM(OC97:OC108)</f>
        <v>28</v>
      </c>
      <c r="OD109" s="64">
        <f t="shared" si="1127"/>
        <v>149</v>
      </c>
      <c r="OE109" s="65"/>
      <c r="OF109" s="66">
        <f t="shared" ref="OF109:OG109" si="1128">SUM(OF97:OF108)</f>
        <v>0</v>
      </c>
      <c r="OG109" s="64">
        <f t="shared" si="1128"/>
        <v>0</v>
      </c>
      <c r="OH109" s="65"/>
      <c r="OI109" s="66">
        <f t="shared" ref="OI109:OJ109" si="1129">SUM(OI97:OI108)</f>
        <v>0</v>
      </c>
      <c r="OJ109" s="64">
        <f t="shared" si="1129"/>
        <v>0</v>
      </c>
      <c r="OK109" s="65"/>
      <c r="OL109" s="66">
        <f t="shared" ref="OL109:OM109" si="1130">SUM(OL97:OL108)</f>
        <v>0</v>
      </c>
      <c r="OM109" s="64">
        <f t="shared" si="1130"/>
        <v>0</v>
      </c>
      <c r="ON109" s="65"/>
      <c r="OO109" s="66">
        <f t="shared" ref="OO109:OP109" si="1131">SUM(OO97:OO108)</f>
        <v>0</v>
      </c>
      <c r="OP109" s="64">
        <f t="shared" si="1131"/>
        <v>0</v>
      </c>
      <c r="OQ109" s="65"/>
      <c r="OR109" s="66">
        <f t="shared" ref="OR109:OS109" si="1132">SUM(OR97:OR108)</f>
        <v>0</v>
      </c>
      <c r="OS109" s="64">
        <f t="shared" si="1132"/>
        <v>0</v>
      </c>
      <c r="OT109" s="65"/>
      <c r="OU109" s="66">
        <f t="shared" ref="OU109:OV109" si="1133">SUM(OU97:OU108)</f>
        <v>164300</v>
      </c>
      <c r="OV109" s="64">
        <f t="shared" si="1133"/>
        <v>307142</v>
      </c>
      <c r="OW109" s="65"/>
      <c r="OX109" s="66">
        <f t="shared" ref="OX109:OY109" si="1134">SUM(OX97:OX108)</f>
        <v>3</v>
      </c>
      <c r="OY109" s="64">
        <f t="shared" si="1134"/>
        <v>22</v>
      </c>
      <c r="OZ109" s="65"/>
      <c r="PA109" s="66">
        <f t="shared" ref="PA109:PB109" si="1135">SUM(PA97:PA108)</f>
        <v>2707</v>
      </c>
      <c r="PB109" s="64">
        <f t="shared" si="1135"/>
        <v>15037</v>
      </c>
      <c r="PC109" s="65"/>
      <c r="PD109" s="66">
        <f t="shared" ref="PD109:PE109" si="1136">SUM(PD97:PD108)</f>
        <v>0</v>
      </c>
      <c r="PE109" s="64">
        <f t="shared" si="1136"/>
        <v>0</v>
      </c>
      <c r="PF109" s="65"/>
      <c r="PG109" s="66">
        <f t="shared" ref="PG109:PH109" si="1137">SUM(PG97:PG108)</f>
        <v>0</v>
      </c>
      <c r="PH109" s="64">
        <f t="shared" si="1137"/>
        <v>0</v>
      </c>
      <c r="PI109" s="65"/>
      <c r="PJ109" s="66">
        <f t="shared" ref="PJ109:PK109" si="1138">SUM(PJ97:PJ108)</f>
        <v>0</v>
      </c>
      <c r="PK109" s="64">
        <f t="shared" si="1138"/>
        <v>0</v>
      </c>
      <c r="PL109" s="65"/>
      <c r="PM109" s="66">
        <f t="shared" ref="PM109:PN109" si="1139">SUM(PM97:PM108)</f>
        <v>0</v>
      </c>
      <c r="PN109" s="64">
        <f t="shared" si="1139"/>
        <v>0</v>
      </c>
      <c r="PO109" s="65"/>
      <c r="PP109" s="66">
        <f t="shared" ref="PP109:PQ109" si="1140">SUM(PP97:PP108)</f>
        <v>1</v>
      </c>
      <c r="PQ109" s="64">
        <f t="shared" si="1140"/>
        <v>13</v>
      </c>
      <c r="PR109" s="65"/>
      <c r="PS109" s="66">
        <f t="shared" ref="PS109:PT109" si="1141">SUM(PS97:PS108)</f>
        <v>0</v>
      </c>
      <c r="PT109" s="64">
        <f t="shared" si="1141"/>
        <v>0</v>
      </c>
      <c r="PU109" s="65"/>
      <c r="PV109" s="66">
        <f t="shared" ref="PV109:PW109" si="1142">SUM(PV97:PV108)</f>
        <v>309</v>
      </c>
      <c r="PW109" s="64">
        <f t="shared" si="1142"/>
        <v>1665</v>
      </c>
      <c r="PX109" s="65"/>
      <c r="PY109" s="66">
        <f t="shared" ref="PY109:PZ109" si="1143">SUM(PY97:PY108)</f>
        <v>1</v>
      </c>
      <c r="PZ109" s="64">
        <f t="shared" si="1143"/>
        <v>18</v>
      </c>
      <c r="QA109" s="65"/>
      <c r="QB109" s="66">
        <f t="shared" ref="QB109:QC109" si="1144">SUM(QB97:QB108)</f>
        <v>0</v>
      </c>
      <c r="QC109" s="64">
        <f t="shared" si="1144"/>
        <v>1</v>
      </c>
      <c r="QD109" s="65"/>
      <c r="QE109" s="66">
        <f t="shared" ref="QE109:QF109" si="1145">SUM(QE97:QE108)</f>
        <v>0</v>
      </c>
      <c r="QF109" s="64">
        <f t="shared" si="1145"/>
        <v>0</v>
      </c>
      <c r="QG109" s="65"/>
      <c r="QH109" s="66">
        <f t="shared" ref="QH109:QI109" si="1146">SUM(QH97:QH108)</f>
        <v>0</v>
      </c>
      <c r="QI109" s="64">
        <f t="shared" si="1146"/>
        <v>0</v>
      </c>
      <c r="QJ109" s="65"/>
      <c r="QK109" s="66">
        <f t="shared" ref="QK109:QL109" si="1147">SUM(QK97:QK108)</f>
        <v>31000</v>
      </c>
      <c r="QL109" s="64">
        <f t="shared" si="1147"/>
        <v>87501</v>
      </c>
      <c r="QM109" s="65"/>
      <c r="QN109" s="66">
        <f t="shared" ref="QN109:QO109" si="1148">SUM(QN97:QN108)</f>
        <v>24</v>
      </c>
      <c r="QO109" s="64">
        <f t="shared" si="1148"/>
        <v>51</v>
      </c>
      <c r="QP109" s="65"/>
      <c r="QQ109" s="66">
        <f t="shared" ref="QQ109:QR109" si="1149">SUM(QQ97:QQ108)</f>
        <v>0</v>
      </c>
      <c r="QR109" s="64">
        <f t="shared" si="1149"/>
        <v>0</v>
      </c>
      <c r="QS109" s="65"/>
      <c r="QT109" s="66">
        <f t="shared" ref="QT109:QU109" si="1150">SUM(QT97:QT108)</f>
        <v>355</v>
      </c>
      <c r="QU109" s="64">
        <f t="shared" si="1150"/>
        <v>2910</v>
      </c>
      <c r="QV109" s="65"/>
      <c r="QW109" s="66">
        <f t="shared" ref="QW109:QX109" si="1151">SUM(QW97:QW108)</f>
        <v>6665</v>
      </c>
      <c r="QX109" s="64">
        <f t="shared" si="1151"/>
        <v>19246</v>
      </c>
      <c r="QY109" s="65"/>
      <c r="QZ109" s="102">
        <f t="shared" si="1053"/>
        <v>2361057</v>
      </c>
      <c r="RA109" s="103">
        <f t="shared" si="1054"/>
        <v>5219292</v>
      </c>
    </row>
    <row r="110" spans="1:469" x14ac:dyDescent="0.3">
      <c r="A110" s="93">
        <v>2012</v>
      </c>
      <c r="B110" s="97" t="s">
        <v>2</v>
      </c>
      <c r="C110" s="16">
        <v>0</v>
      </c>
      <c r="D110" s="42">
        <v>0</v>
      </c>
      <c r="E110" s="18">
        <f t="shared" ref="E110:E121" si="1152">IF(C110=0,0,D110/C110*1000)</f>
        <v>0</v>
      </c>
      <c r="F110" s="16">
        <v>0</v>
      </c>
      <c r="G110" s="42">
        <v>0</v>
      </c>
      <c r="H110" s="18">
        <v>0</v>
      </c>
      <c r="I110" s="16">
        <v>0</v>
      </c>
      <c r="J110" s="42">
        <v>0</v>
      </c>
      <c r="K110" s="18">
        <v>0</v>
      </c>
      <c r="L110" s="16"/>
      <c r="M110" s="42"/>
      <c r="N110" s="18"/>
      <c r="O110" s="16">
        <v>0</v>
      </c>
      <c r="P110" s="42">
        <v>0</v>
      </c>
      <c r="Q110" s="18">
        <v>0</v>
      </c>
      <c r="R110" s="16">
        <v>68</v>
      </c>
      <c r="S110" s="42">
        <v>95</v>
      </c>
      <c r="T110" s="18">
        <f>S110/R110*1000</f>
        <v>1397.0588235294117</v>
      </c>
      <c r="U110" s="16"/>
      <c r="V110" s="42"/>
      <c r="W110" s="18"/>
      <c r="X110" s="16">
        <v>0</v>
      </c>
      <c r="Y110" s="42">
        <v>0</v>
      </c>
      <c r="Z110" s="18">
        <v>0</v>
      </c>
      <c r="AA110" s="16">
        <v>0</v>
      </c>
      <c r="AB110" s="42">
        <v>0</v>
      </c>
      <c r="AC110" s="18">
        <v>0</v>
      </c>
      <c r="AD110" s="16">
        <v>0</v>
      </c>
      <c r="AE110" s="42">
        <v>0</v>
      </c>
      <c r="AF110" s="18">
        <v>0</v>
      </c>
      <c r="AG110" s="16">
        <v>0</v>
      </c>
      <c r="AH110" s="42">
        <v>0</v>
      </c>
      <c r="AI110" s="18">
        <v>0</v>
      </c>
      <c r="AJ110" s="16">
        <v>0</v>
      </c>
      <c r="AK110" s="42">
        <v>0</v>
      </c>
      <c r="AL110" s="18">
        <v>0</v>
      </c>
      <c r="AM110" s="16">
        <v>0</v>
      </c>
      <c r="AN110" s="42">
        <v>0</v>
      </c>
      <c r="AO110" s="18">
        <v>0</v>
      </c>
      <c r="AP110" s="16">
        <v>0</v>
      </c>
      <c r="AQ110" s="42">
        <v>0</v>
      </c>
      <c r="AR110" s="18">
        <f t="shared" ref="AR110:AR121" si="1153">IF(AP110=0,0,AQ110/AP110*1000)</f>
        <v>0</v>
      </c>
      <c r="AS110" s="16">
        <v>0</v>
      </c>
      <c r="AT110" s="42">
        <v>0</v>
      </c>
      <c r="AU110" s="18">
        <f t="shared" ref="AU110:AU121" si="1154">IF(AS110=0,0,AT110/AS110*1000)</f>
        <v>0</v>
      </c>
      <c r="AV110" s="16">
        <v>0</v>
      </c>
      <c r="AW110" s="42">
        <v>0</v>
      </c>
      <c r="AX110" s="18">
        <v>0</v>
      </c>
      <c r="AY110" s="16">
        <v>0</v>
      </c>
      <c r="AZ110" s="42">
        <v>0</v>
      </c>
      <c r="BA110" s="18">
        <v>0</v>
      </c>
      <c r="BB110" s="16"/>
      <c r="BC110" s="42"/>
      <c r="BD110" s="18"/>
      <c r="BE110" s="16">
        <v>0</v>
      </c>
      <c r="BF110" s="42">
        <v>0</v>
      </c>
      <c r="BG110" s="18">
        <v>0</v>
      </c>
      <c r="BH110" s="16"/>
      <c r="BI110" s="42"/>
      <c r="BJ110" s="18"/>
      <c r="BK110" s="16">
        <v>0</v>
      </c>
      <c r="BL110" s="42">
        <v>0</v>
      </c>
      <c r="BM110" s="18">
        <v>0</v>
      </c>
      <c r="BN110" s="16">
        <v>0</v>
      </c>
      <c r="BO110" s="42">
        <v>0</v>
      </c>
      <c r="BP110" s="18">
        <v>0</v>
      </c>
      <c r="BQ110" s="16">
        <v>0</v>
      </c>
      <c r="BR110" s="42">
        <v>0</v>
      </c>
      <c r="BS110" s="18">
        <v>0</v>
      </c>
      <c r="BT110" s="16">
        <v>0</v>
      </c>
      <c r="BU110" s="42">
        <v>0</v>
      </c>
      <c r="BV110" s="18">
        <v>0</v>
      </c>
      <c r="BW110" s="16">
        <v>0</v>
      </c>
      <c r="BX110" s="42">
        <v>0</v>
      </c>
      <c r="BY110" s="18">
        <v>0</v>
      </c>
      <c r="BZ110" s="16">
        <v>0</v>
      </c>
      <c r="CA110" s="42">
        <v>0</v>
      </c>
      <c r="CB110" s="18">
        <v>0</v>
      </c>
      <c r="CC110" s="16">
        <v>0</v>
      </c>
      <c r="CD110" s="42">
        <v>0</v>
      </c>
      <c r="CE110" s="18">
        <v>0</v>
      </c>
      <c r="CF110" s="16">
        <v>0</v>
      </c>
      <c r="CG110" s="42">
        <v>0</v>
      </c>
      <c r="CH110" s="18">
        <v>0</v>
      </c>
      <c r="CI110" s="16">
        <v>0</v>
      </c>
      <c r="CJ110" s="42">
        <v>0</v>
      </c>
      <c r="CK110" s="18">
        <f t="shared" ref="CK110:CK121" si="1155">IF(CI110=0,0,CJ110/CI110*1000)</f>
        <v>0</v>
      </c>
      <c r="CL110" s="16">
        <v>0</v>
      </c>
      <c r="CM110" s="42">
        <v>0</v>
      </c>
      <c r="CN110" s="18">
        <v>0</v>
      </c>
      <c r="CO110" s="16">
        <v>0</v>
      </c>
      <c r="CP110" s="42">
        <v>0</v>
      </c>
      <c r="CQ110" s="18">
        <v>0</v>
      </c>
      <c r="CR110" s="16">
        <v>0</v>
      </c>
      <c r="CS110" s="42">
        <v>0</v>
      </c>
      <c r="CT110" s="18">
        <v>0</v>
      </c>
      <c r="CU110" s="16">
        <v>0</v>
      </c>
      <c r="CV110" s="42">
        <v>0</v>
      </c>
      <c r="CW110" s="18">
        <v>0</v>
      </c>
      <c r="CX110" s="16">
        <v>0</v>
      </c>
      <c r="CY110" s="42">
        <v>2</v>
      </c>
      <c r="CZ110" s="18">
        <v>0</v>
      </c>
      <c r="DA110" s="16">
        <v>0</v>
      </c>
      <c r="DB110" s="42">
        <v>0</v>
      </c>
      <c r="DC110" s="18">
        <v>0</v>
      </c>
      <c r="DD110" s="16">
        <v>0</v>
      </c>
      <c r="DE110" s="42">
        <v>0</v>
      </c>
      <c r="DF110" s="18">
        <f t="shared" ref="DF110:DF121" si="1156">IF(DD110=0,0,DE110/DD110*1000)</f>
        <v>0</v>
      </c>
      <c r="DG110" s="16">
        <v>0</v>
      </c>
      <c r="DH110" s="42">
        <v>0</v>
      </c>
      <c r="DI110" s="18">
        <v>0</v>
      </c>
      <c r="DJ110" s="16">
        <v>0</v>
      </c>
      <c r="DK110" s="42">
        <v>0</v>
      </c>
      <c r="DL110" s="18">
        <v>0</v>
      </c>
      <c r="DM110" s="16">
        <v>0</v>
      </c>
      <c r="DN110" s="42">
        <v>0</v>
      </c>
      <c r="DO110" s="18">
        <f t="shared" ref="DO110:DO121" si="1157">IF(DM110=0,0,DN110/DM110*1000)</f>
        <v>0</v>
      </c>
      <c r="DP110" s="16">
        <v>0</v>
      </c>
      <c r="DQ110" s="42">
        <v>0</v>
      </c>
      <c r="DR110" s="18">
        <v>0</v>
      </c>
      <c r="DS110" s="16">
        <v>0</v>
      </c>
      <c r="DT110" s="42">
        <v>0</v>
      </c>
      <c r="DU110" s="18">
        <v>0</v>
      </c>
      <c r="DV110" s="16">
        <v>0</v>
      </c>
      <c r="DW110" s="42">
        <v>0</v>
      </c>
      <c r="DX110" s="18">
        <v>0</v>
      </c>
      <c r="DY110" s="16">
        <v>0</v>
      </c>
      <c r="DZ110" s="42">
        <v>0</v>
      </c>
      <c r="EA110" s="18">
        <v>0</v>
      </c>
      <c r="EB110" s="16"/>
      <c r="EC110" s="42"/>
      <c r="ED110" s="18"/>
      <c r="EE110" s="16">
        <v>0</v>
      </c>
      <c r="EF110" s="42">
        <v>0</v>
      </c>
      <c r="EG110" s="18">
        <v>0</v>
      </c>
      <c r="EH110" s="16">
        <v>0</v>
      </c>
      <c r="EI110" s="42">
        <v>0</v>
      </c>
      <c r="EJ110" s="18">
        <v>0</v>
      </c>
      <c r="EK110" s="16">
        <v>0</v>
      </c>
      <c r="EL110" s="42">
        <v>0</v>
      </c>
      <c r="EM110" s="18">
        <v>0</v>
      </c>
      <c r="EN110" s="16">
        <v>0</v>
      </c>
      <c r="EO110" s="42">
        <v>0</v>
      </c>
      <c r="EP110" s="18">
        <v>0</v>
      </c>
      <c r="EQ110" s="16">
        <v>0</v>
      </c>
      <c r="ER110" s="42">
        <v>0</v>
      </c>
      <c r="ES110" s="18">
        <v>0</v>
      </c>
      <c r="ET110" s="16">
        <v>0</v>
      </c>
      <c r="EU110" s="42">
        <v>0</v>
      </c>
      <c r="EV110" s="18">
        <v>0</v>
      </c>
      <c r="EW110" s="16">
        <v>0</v>
      </c>
      <c r="EX110" s="42">
        <v>0</v>
      </c>
      <c r="EY110" s="18">
        <v>0</v>
      </c>
      <c r="EZ110" s="16">
        <v>0</v>
      </c>
      <c r="FA110" s="42">
        <v>0</v>
      </c>
      <c r="FB110" s="18">
        <v>0</v>
      </c>
      <c r="FC110" s="16">
        <v>0</v>
      </c>
      <c r="FD110" s="42">
        <v>0</v>
      </c>
      <c r="FE110" s="18">
        <v>0</v>
      </c>
      <c r="FF110" s="16">
        <v>24</v>
      </c>
      <c r="FG110" s="42">
        <v>169</v>
      </c>
      <c r="FH110" s="18">
        <f>FG110/FF110*1000</f>
        <v>7041.666666666667</v>
      </c>
      <c r="FI110" s="16">
        <v>0</v>
      </c>
      <c r="FJ110" s="42">
        <v>0</v>
      </c>
      <c r="FK110" s="18">
        <v>0</v>
      </c>
      <c r="FL110" s="16">
        <v>0</v>
      </c>
      <c r="FM110" s="42">
        <v>0</v>
      </c>
      <c r="FN110" s="18">
        <v>0</v>
      </c>
      <c r="FO110" s="16">
        <v>0</v>
      </c>
      <c r="FP110" s="42">
        <v>0</v>
      </c>
      <c r="FQ110" s="18">
        <v>0</v>
      </c>
      <c r="FR110" s="16"/>
      <c r="FS110" s="42"/>
      <c r="FT110" s="18">
        <v>0</v>
      </c>
      <c r="FU110" s="16">
        <v>0</v>
      </c>
      <c r="FV110" s="42">
        <v>0</v>
      </c>
      <c r="FW110" s="18">
        <f t="shared" ref="FW110:FW121" si="1158">IF(FU110=0,0,FV110/FU110*1000)</f>
        <v>0</v>
      </c>
      <c r="FX110" s="16"/>
      <c r="FY110" s="42"/>
      <c r="FZ110" s="18">
        <v>0</v>
      </c>
      <c r="GA110" s="16">
        <v>0</v>
      </c>
      <c r="GB110" s="42">
        <v>0</v>
      </c>
      <c r="GC110" s="18">
        <f t="shared" ref="GC110:GC121" si="1159">IF(GA110=0,0,GB110/GA110*1000)</f>
        <v>0</v>
      </c>
      <c r="GD110" s="16"/>
      <c r="GE110" s="42"/>
      <c r="GF110" s="18">
        <v>0</v>
      </c>
      <c r="GG110" s="16"/>
      <c r="GH110" s="42"/>
      <c r="GI110" s="18">
        <v>0</v>
      </c>
      <c r="GJ110" s="16">
        <v>0</v>
      </c>
      <c r="GK110" s="42">
        <v>0</v>
      </c>
      <c r="GL110" s="18">
        <v>0</v>
      </c>
      <c r="GM110" s="16">
        <v>0</v>
      </c>
      <c r="GN110" s="42">
        <v>0</v>
      </c>
      <c r="GO110" s="18">
        <v>0</v>
      </c>
      <c r="GP110" s="16">
        <v>0</v>
      </c>
      <c r="GQ110" s="42">
        <v>0</v>
      </c>
      <c r="GR110" s="18">
        <v>0</v>
      </c>
      <c r="GS110" s="16">
        <v>0</v>
      </c>
      <c r="GT110" s="42">
        <v>0</v>
      </c>
      <c r="GU110" s="18">
        <v>0</v>
      </c>
      <c r="GV110" s="16">
        <v>0</v>
      </c>
      <c r="GW110" s="42">
        <v>0</v>
      </c>
      <c r="GX110" s="18">
        <v>0</v>
      </c>
      <c r="GY110" s="16">
        <v>0</v>
      </c>
      <c r="GZ110" s="42">
        <v>0</v>
      </c>
      <c r="HA110" s="18">
        <v>0</v>
      </c>
      <c r="HB110" s="16">
        <v>0</v>
      </c>
      <c r="HC110" s="42">
        <v>0</v>
      </c>
      <c r="HD110" s="18">
        <v>0</v>
      </c>
      <c r="HE110" s="16">
        <v>0</v>
      </c>
      <c r="HF110" s="42">
        <v>0</v>
      </c>
      <c r="HG110" s="18">
        <v>0</v>
      </c>
      <c r="HH110" s="16">
        <v>0</v>
      </c>
      <c r="HI110" s="42">
        <v>0</v>
      </c>
      <c r="HJ110" s="18">
        <v>0</v>
      </c>
      <c r="HK110" s="16">
        <v>0</v>
      </c>
      <c r="HL110" s="42">
        <v>0</v>
      </c>
      <c r="HM110" s="18">
        <v>0</v>
      </c>
      <c r="HN110" s="16">
        <v>0</v>
      </c>
      <c r="HO110" s="42">
        <v>0</v>
      </c>
      <c r="HP110" s="18">
        <v>0</v>
      </c>
      <c r="HQ110" s="16">
        <v>0</v>
      </c>
      <c r="HR110" s="42">
        <v>0</v>
      </c>
      <c r="HS110" s="18">
        <v>0</v>
      </c>
      <c r="HT110" s="16">
        <v>0</v>
      </c>
      <c r="HU110" s="42">
        <v>0</v>
      </c>
      <c r="HV110" s="18">
        <v>0</v>
      </c>
      <c r="HW110" s="16">
        <v>0</v>
      </c>
      <c r="HX110" s="42">
        <v>0</v>
      </c>
      <c r="HY110" s="18">
        <v>0</v>
      </c>
      <c r="HZ110" s="16">
        <v>0</v>
      </c>
      <c r="IA110" s="42">
        <v>0</v>
      </c>
      <c r="IB110" s="18">
        <v>0</v>
      </c>
      <c r="IC110" s="16">
        <v>0</v>
      </c>
      <c r="ID110" s="42">
        <v>0</v>
      </c>
      <c r="IE110" s="18">
        <v>0</v>
      </c>
      <c r="IF110" s="16">
        <v>0</v>
      </c>
      <c r="IG110" s="42">
        <v>0</v>
      </c>
      <c r="IH110" s="18">
        <v>0</v>
      </c>
      <c r="II110" s="16"/>
      <c r="IJ110" s="42"/>
      <c r="IK110" s="18"/>
      <c r="IL110" s="16">
        <v>0</v>
      </c>
      <c r="IM110" s="42">
        <v>0</v>
      </c>
      <c r="IN110" s="18">
        <f t="shared" ref="IN110:IN121" si="1160">IF(IL110=0,0,IM110/IL110*1000)</f>
        <v>0</v>
      </c>
      <c r="IO110" s="16">
        <v>0</v>
      </c>
      <c r="IP110" s="42">
        <v>0</v>
      </c>
      <c r="IQ110" s="18">
        <f t="shared" ref="IQ110:IQ121" si="1161">IF(IO110=0,0,IP110/IO110*1000)</f>
        <v>0</v>
      </c>
      <c r="IR110" s="16">
        <v>0</v>
      </c>
      <c r="IS110" s="42">
        <v>0</v>
      </c>
      <c r="IT110" s="18">
        <f t="shared" ref="IT110:IT121" si="1162">IF(IR110=0,0,IS110/IR110*1000)</f>
        <v>0</v>
      </c>
      <c r="IU110" s="16">
        <v>0</v>
      </c>
      <c r="IV110" s="42">
        <v>0</v>
      </c>
      <c r="IW110" s="18">
        <v>0</v>
      </c>
      <c r="IX110" s="16">
        <v>2</v>
      </c>
      <c r="IY110" s="42">
        <v>23</v>
      </c>
      <c r="IZ110" s="18">
        <f t="shared" ref="IZ110:IZ121" si="1163">IY110/IX110*1000</f>
        <v>11500</v>
      </c>
      <c r="JA110" s="16">
        <v>0</v>
      </c>
      <c r="JB110" s="42">
        <v>0</v>
      </c>
      <c r="JC110" s="18">
        <v>0</v>
      </c>
      <c r="JD110" s="16"/>
      <c r="JE110" s="42"/>
      <c r="JF110" s="18"/>
      <c r="JG110" s="16">
        <v>0</v>
      </c>
      <c r="JH110" s="42">
        <v>0</v>
      </c>
      <c r="JI110" s="18">
        <v>0</v>
      </c>
      <c r="JJ110" s="16">
        <v>0</v>
      </c>
      <c r="JK110" s="42">
        <v>0</v>
      </c>
      <c r="JL110" s="18">
        <f t="shared" ref="JL110:JL121" si="1164">IF(JJ110=0,0,JK110/JJ110*1000)</f>
        <v>0</v>
      </c>
      <c r="JM110" s="16"/>
      <c r="JN110" s="42"/>
      <c r="JO110" s="18"/>
      <c r="JP110" s="16">
        <v>0</v>
      </c>
      <c r="JQ110" s="42">
        <v>0</v>
      </c>
      <c r="JR110" s="18">
        <v>0</v>
      </c>
      <c r="JS110" s="16">
        <v>0</v>
      </c>
      <c r="JT110" s="42">
        <v>0</v>
      </c>
      <c r="JU110" s="18">
        <v>0</v>
      </c>
      <c r="JV110" s="16">
        <v>1</v>
      </c>
      <c r="JW110" s="42">
        <v>36</v>
      </c>
      <c r="JX110" s="18">
        <f t="shared" ref="JX110:JX121" si="1165">JW110/JV110*1000</f>
        <v>36000</v>
      </c>
      <c r="JY110" s="16">
        <v>62500</v>
      </c>
      <c r="JZ110" s="42">
        <v>183339</v>
      </c>
      <c r="KA110" s="18">
        <f t="shared" ref="KA110:KA121" si="1166">JZ110/JY110*1000</f>
        <v>2933.424</v>
      </c>
      <c r="KB110" s="16">
        <v>0</v>
      </c>
      <c r="KC110" s="42">
        <v>0</v>
      </c>
      <c r="KD110" s="18">
        <v>0</v>
      </c>
      <c r="KE110" s="16">
        <v>9249</v>
      </c>
      <c r="KF110" s="42">
        <v>24951</v>
      </c>
      <c r="KG110" s="18">
        <f t="shared" ref="KG110:KG121" si="1167">KF110/KE110*1000</f>
        <v>2697.697048329549</v>
      </c>
      <c r="KH110" s="16">
        <v>0</v>
      </c>
      <c r="KI110" s="42">
        <v>0</v>
      </c>
      <c r="KJ110" s="18">
        <v>0</v>
      </c>
      <c r="KK110" s="16">
        <v>0</v>
      </c>
      <c r="KL110" s="42">
        <v>0</v>
      </c>
      <c r="KM110" s="18">
        <v>0</v>
      </c>
      <c r="KN110" s="16">
        <v>0</v>
      </c>
      <c r="KO110" s="42">
        <v>0</v>
      </c>
      <c r="KP110" s="18">
        <v>0</v>
      </c>
      <c r="KQ110" s="16">
        <v>0</v>
      </c>
      <c r="KR110" s="42">
        <v>0</v>
      </c>
      <c r="KS110" s="18">
        <v>0</v>
      </c>
      <c r="KT110" s="16">
        <v>0</v>
      </c>
      <c r="KU110" s="42">
        <v>0</v>
      </c>
      <c r="KV110" s="18">
        <v>0</v>
      </c>
      <c r="KW110" s="16">
        <v>0</v>
      </c>
      <c r="KX110" s="42">
        <v>0</v>
      </c>
      <c r="KY110" s="18">
        <v>0</v>
      </c>
      <c r="KZ110" s="16">
        <v>0</v>
      </c>
      <c r="LA110" s="42">
        <v>0</v>
      </c>
      <c r="LB110" s="18">
        <v>0</v>
      </c>
      <c r="LC110" s="16">
        <v>0</v>
      </c>
      <c r="LD110" s="42">
        <v>1</v>
      </c>
      <c r="LE110" s="18">
        <v>0</v>
      </c>
      <c r="LF110" s="16">
        <v>0</v>
      </c>
      <c r="LG110" s="42">
        <v>0</v>
      </c>
      <c r="LH110" s="18">
        <f t="shared" ref="LH110:LH121" si="1168">IF(LF110=0,0,LG110/LF110*1000)</f>
        <v>0</v>
      </c>
      <c r="LI110" s="16">
        <v>0</v>
      </c>
      <c r="LJ110" s="42">
        <v>0</v>
      </c>
      <c r="LK110" s="18">
        <v>0</v>
      </c>
      <c r="LL110" s="16">
        <v>0</v>
      </c>
      <c r="LM110" s="42">
        <v>0</v>
      </c>
      <c r="LN110" s="18">
        <v>0</v>
      </c>
      <c r="LO110" s="16">
        <v>0</v>
      </c>
      <c r="LP110" s="42">
        <v>0</v>
      </c>
      <c r="LQ110" s="18">
        <f t="shared" ref="LQ110:LQ121" si="1169">IF(LO110=0,0,LP110/LO110*1000)</f>
        <v>0</v>
      </c>
      <c r="LR110" s="16">
        <v>0</v>
      </c>
      <c r="LS110" s="42">
        <v>0</v>
      </c>
      <c r="LT110" s="18">
        <v>0</v>
      </c>
      <c r="LU110" s="16">
        <v>0</v>
      </c>
      <c r="LV110" s="42">
        <v>0</v>
      </c>
      <c r="LW110" s="18">
        <v>0</v>
      </c>
      <c r="LX110" s="16">
        <v>0</v>
      </c>
      <c r="LY110" s="42">
        <v>0</v>
      </c>
      <c r="LZ110" s="18">
        <v>0</v>
      </c>
      <c r="MA110" s="16">
        <v>0</v>
      </c>
      <c r="MB110" s="42">
        <v>0</v>
      </c>
      <c r="MC110" s="18">
        <f t="shared" ref="MC110:MC121" si="1170">IF(MA110=0,0,MB110/MA110*1000)</f>
        <v>0</v>
      </c>
      <c r="MD110" s="16">
        <v>0</v>
      </c>
      <c r="ME110" s="42">
        <v>0</v>
      </c>
      <c r="MF110" s="18">
        <v>0</v>
      </c>
      <c r="MG110" s="16">
        <v>0</v>
      </c>
      <c r="MH110" s="42">
        <v>0</v>
      </c>
      <c r="MI110" s="18">
        <v>0</v>
      </c>
      <c r="MJ110" s="16">
        <v>2</v>
      </c>
      <c r="MK110" s="42">
        <v>6</v>
      </c>
      <c r="ML110" s="18">
        <f t="shared" ref="ML110:ML120" si="1171">MK110/MJ110*1000</f>
        <v>3000</v>
      </c>
      <c r="MM110" s="16">
        <v>0</v>
      </c>
      <c r="MN110" s="42">
        <v>0</v>
      </c>
      <c r="MO110" s="18">
        <v>0</v>
      </c>
      <c r="MP110" s="16">
        <v>0</v>
      </c>
      <c r="MQ110" s="42">
        <v>0</v>
      </c>
      <c r="MR110" s="18">
        <v>0</v>
      </c>
      <c r="MS110" s="16">
        <v>0</v>
      </c>
      <c r="MT110" s="42">
        <v>0</v>
      </c>
      <c r="MU110" s="18">
        <v>0</v>
      </c>
      <c r="MV110" s="16">
        <v>0</v>
      </c>
      <c r="MW110" s="42">
        <v>0</v>
      </c>
      <c r="MX110" s="18">
        <v>0</v>
      </c>
      <c r="MY110" s="16">
        <v>0</v>
      </c>
      <c r="MZ110" s="42">
        <v>0</v>
      </c>
      <c r="NA110" s="18">
        <v>0</v>
      </c>
      <c r="NB110" s="16">
        <v>0</v>
      </c>
      <c r="NC110" s="42">
        <v>0</v>
      </c>
      <c r="ND110" s="18">
        <v>0</v>
      </c>
      <c r="NE110" s="16">
        <v>0</v>
      </c>
      <c r="NF110" s="42">
        <v>0</v>
      </c>
      <c r="NG110" s="18">
        <v>0</v>
      </c>
      <c r="NH110" s="16">
        <v>21</v>
      </c>
      <c r="NI110" s="42">
        <v>137</v>
      </c>
      <c r="NJ110" s="18">
        <f t="shared" ref="NJ110:NJ119" si="1172">NI110/NH110*1000</f>
        <v>6523.8095238095239</v>
      </c>
      <c r="NK110" s="16"/>
      <c r="NL110" s="42"/>
      <c r="NM110" s="18"/>
      <c r="NN110" s="16"/>
      <c r="NO110" s="42"/>
      <c r="NP110" s="18"/>
      <c r="NQ110" s="16">
        <v>0</v>
      </c>
      <c r="NR110" s="42">
        <v>0</v>
      </c>
      <c r="NS110" s="18">
        <v>0</v>
      </c>
      <c r="NT110" s="16"/>
      <c r="NU110" s="42"/>
      <c r="NV110" s="18"/>
      <c r="NW110" s="16">
        <v>0</v>
      </c>
      <c r="NX110" s="42">
        <v>0</v>
      </c>
      <c r="NY110" s="18">
        <v>0</v>
      </c>
      <c r="NZ110" s="16">
        <v>0</v>
      </c>
      <c r="OA110" s="42">
        <v>0</v>
      </c>
      <c r="OB110" s="18">
        <v>0</v>
      </c>
      <c r="OC110" s="16">
        <v>0</v>
      </c>
      <c r="OD110" s="42">
        <v>0</v>
      </c>
      <c r="OE110" s="18">
        <v>0</v>
      </c>
      <c r="OF110" s="16">
        <v>0</v>
      </c>
      <c r="OG110" s="42">
        <v>0</v>
      </c>
      <c r="OH110" s="18">
        <v>0</v>
      </c>
      <c r="OI110" s="16">
        <v>0</v>
      </c>
      <c r="OJ110" s="42">
        <v>0</v>
      </c>
      <c r="OK110" s="18">
        <v>0</v>
      </c>
      <c r="OL110" s="16">
        <v>0</v>
      </c>
      <c r="OM110" s="42">
        <v>0</v>
      </c>
      <c r="ON110" s="18">
        <v>0</v>
      </c>
      <c r="OO110" s="16">
        <v>0</v>
      </c>
      <c r="OP110" s="42">
        <v>0</v>
      </c>
      <c r="OQ110" s="18">
        <v>0</v>
      </c>
      <c r="OR110" s="16">
        <v>0</v>
      </c>
      <c r="OS110" s="42">
        <v>0</v>
      </c>
      <c r="OT110" s="18">
        <v>0</v>
      </c>
      <c r="OU110" s="16">
        <v>0</v>
      </c>
      <c r="OV110" s="42">
        <v>0</v>
      </c>
      <c r="OW110" s="18">
        <v>0</v>
      </c>
      <c r="OX110" s="16">
        <v>1</v>
      </c>
      <c r="OY110" s="42">
        <v>4</v>
      </c>
      <c r="OZ110" s="18">
        <f t="shared" ref="OZ110" si="1173">OY110/OX110*1000</f>
        <v>4000</v>
      </c>
      <c r="PA110" s="16">
        <v>0</v>
      </c>
      <c r="PB110" s="42">
        <v>0</v>
      </c>
      <c r="PC110" s="18">
        <v>0</v>
      </c>
      <c r="PD110" s="16">
        <v>0</v>
      </c>
      <c r="PE110" s="42">
        <v>0</v>
      </c>
      <c r="PF110" s="18">
        <v>0</v>
      </c>
      <c r="PG110" s="16">
        <v>0</v>
      </c>
      <c r="PH110" s="42">
        <v>0</v>
      </c>
      <c r="PI110" s="18">
        <v>0</v>
      </c>
      <c r="PJ110" s="16">
        <v>0</v>
      </c>
      <c r="PK110" s="42">
        <v>0</v>
      </c>
      <c r="PL110" s="18">
        <f t="shared" ref="PL110:PL121" si="1174">IF(PJ110=0,0,PK110/PJ110*1000)</f>
        <v>0</v>
      </c>
      <c r="PM110" s="16">
        <v>0</v>
      </c>
      <c r="PN110" s="42">
        <v>0</v>
      </c>
      <c r="PO110" s="18">
        <f t="shared" ref="PO110:PO121" si="1175">IF(PM110=0,0,PN110/PM110*1000)</f>
        <v>0</v>
      </c>
      <c r="PP110" s="16">
        <v>0</v>
      </c>
      <c r="PQ110" s="42">
        <v>0</v>
      </c>
      <c r="PR110" s="18">
        <v>0</v>
      </c>
      <c r="PS110" s="16">
        <v>0</v>
      </c>
      <c r="PT110" s="42">
        <v>0</v>
      </c>
      <c r="PU110" s="18">
        <v>0</v>
      </c>
      <c r="PV110" s="16">
        <v>0</v>
      </c>
      <c r="PW110" s="42">
        <v>0</v>
      </c>
      <c r="PX110" s="18">
        <v>0</v>
      </c>
      <c r="PY110" s="16">
        <v>0</v>
      </c>
      <c r="PZ110" s="42">
        <v>1</v>
      </c>
      <c r="QA110" s="18">
        <v>0</v>
      </c>
      <c r="QB110" s="16">
        <v>0</v>
      </c>
      <c r="QC110" s="42">
        <v>0</v>
      </c>
      <c r="QD110" s="18">
        <v>0</v>
      </c>
      <c r="QE110" s="16">
        <v>0</v>
      </c>
      <c r="QF110" s="42">
        <v>0</v>
      </c>
      <c r="QG110" s="18">
        <v>0</v>
      </c>
      <c r="QH110" s="16">
        <v>0</v>
      </c>
      <c r="QI110" s="42">
        <v>0</v>
      </c>
      <c r="QJ110" s="18">
        <v>0</v>
      </c>
      <c r="QK110" s="16">
        <v>0</v>
      </c>
      <c r="QL110" s="42">
        <v>0</v>
      </c>
      <c r="QM110" s="18">
        <v>0</v>
      </c>
      <c r="QN110" s="16">
        <v>0</v>
      </c>
      <c r="QO110" s="42">
        <v>0</v>
      </c>
      <c r="QP110" s="18">
        <v>0</v>
      </c>
      <c r="QQ110" s="16">
        <v>0</v>
      </c>
      <c r="QR110" s="42">
        <v>0</v>
      </c>
      <c r="QS110" s="18">
        <v>0</v>
      </c>
      <c r="QT110" s="16">
        <v>5</v>
      </c>
      <c r="QU110" s="42">
        <v>45</v>
      </c>
      <c r="QV110" s="18">
        <f t="shared" ref="QV110:QV121" si="1176">QU110/QT110*1000</f>
        <v>9000</v>
      </c>
      <c r="QW110" s="16">
        <v>0</v>
      </c>
      <c r="QX110" s="42">
        <v>0</v>
      </c>
      <c r="QY110" s="18">
        <v>0</v>
      </c>
      <c r="QZ110" s="12">
        <f t="shared" si="1053"/>
        <v>71873</v>
      </c>
      <c r="RA110" s="9">
        <f t="shared" si="1054"/>
        <v>208809</v>
      </c>
    </row>
    <row r="111" spans="1:469" x14ac:dyDescent="0.3">
      <c r="A111" s="98">
        <v>2012</v>
      </c>
      <c r="B111" s="94" t="s">
        <v>3</v>
      </c>
      <c r="C111" s="12">
        <v>0</v>
      </c>
      <c r="D111" s="4">
        <v>0</v>
      </c>
      <c r="E111" s="9">
        <f t="shared" si="1152"/>
        <v>0</v>
      </c>
      <c r="F111" s="12">
        <v>0</v>
      </c>
      <c r="G111" s="4">
        <v>0</v>
      </c>
      <c r="H111" s="9">
        <v>0</v>
      </c>
      <c r="I111" s="12">
        <v>0</v>
      </c>
      <c r="J111" s="4">
        <v>0</v>
      </c>
      <c r="K111" s="9">
        <v>0</v>
      </c>
      <c r="L111" s="12"/>
      <c r="M111" s="4"/>
      <c r="N111" s="9"/>
      <c r="O111" s="12">
        <v>0</v>
      </c>
      <c r="P111" s="4">
        <v>0</v>
      </c>
      <c r="Q111" s="9">
        <v>0</v>
      </c>
      <c r="R111" s="12">
        <v>100</v>
      </c>
      <c r="S111" s="4">
        <v>143</v>
      </c>
      <c r="T111" s="9">
        <f t="shared" ref="T111:T121" si="1177">S111/R111*1000</f>
        <v>1430</v>
      </c>
      <c r="U111" s="12"/>
      <c r="V111" s="4"/>
      <c r="W111" s="9"/>
      <c r="X111" s="12">
        <v>0</v>
      </c>
      <c r="Y111" s="4">
        <v>0</v>
      </c>
      <c r="Z111" s="9">
        <v>0</v>
      </c>
      <c r="AA111" s="12">
        <v>0</v>
      </c>
      <c r="AB111" s="4">
        <v>0</v>
      </c>
      <c r="AC111" s="9">
        <v>0</v>
      </c>
      <c r="AD111" s="12">
        <v>1</v>
      </c>
      <c r="AE111" s="4">
        <v>4</v>
      </c>
      <c r="AF111" s="9">
        <f t="shared" ref="AF111" si="1178">AE111/AD111*1000</f>
        <v>4000</v>
      </c>
      <c r="AG111" s="12">
        <v>0</v>
      </c>
      <c r="AH111" s="4">
        <v>0</v>
      </c>
      <c r="AI111" s="9">
        <v>0</v>
      </c>
      <c r="AJ111" s="12">
        <v>0</v>
      </c>
      <c r="AK111" s="4">
        <v>0</v>
      </c>
      <c r="AL111" s="9">
        <v>0</v>
      </c>
      <c r="AM111" s="12">
        <v>0</v>
      </c>
      <c r="AN111" s="4">
        <v>0</v>
      </c>
      <c r="AO111" s="9">
        <v>0</v>
      </c>
      <c r="AP111" s="12">
        <v>0</v>
      </c>
      <c r="AQ111" s="4">
        <v>0</v>
      </c>
      <c r="AR111" s="9">
        <f t="shared" si="1153"/>
        <v>0</v>
      </c>
      <c r="AS111" s="12">
        <v>0</v>
      </c>
      <c r="AT111" s="4">
        <v>0</v>
      </c>
      <c r="AU111" s="9">
        <f t="shared" si="1154"/>
        <v>0</v>
      </c>
      <c r="AV111" s="12">
        <v>0</v>
      </c>
      <c r="AW111" s="4">
        <v>0</v>
      </c>
      <c r="AX111" s="9">
        <v>0</v>
      </c>
      <c r="AY111" s="12">
        <v>0</v>
      </c>
      <c r="AZ111" s="4">
        <v>0</v>
      </c>
      <c r="BA111" s="9">
        <v>0</v>
      </c>
      <c r="BB111" s="12"/>
      <c r="BC111" s="4"/>
      <c r="BD111" s="9"/>
      <c r="BE111" s="12">
        <v>0</v>
      </c>
      <c r="BF111" s="4">
        <v>0</v>
      </c>
      <c r="BG111" s="9">
        <v>0</v>
      </c>
      <c r="BH111" s="12"/>
      <c r="BI111" s="4"/>
      <c r="BJ111" s="9"/>
      <c r="BK111" s="12">
        <v>0</v>
      </c>
      <c r="BL111" s="4">
        <v>0</v>
      </c>
      <c r="BM111" s="9">
        <v>0</v>
      </c>
      <c r="BN111" s="12">
        <v>0</v>
      </c>
      <c r="BO111" s="4">
        <v>0</v>
      </c>
      <c r="BP111" s="9">
        <v>0</v>
      </c>
      <c r="BQ111" s="12">
        <v>0</v>
      </c>
      <c r="BR111" s="4">
        <v>0</v>
      </c>
      <c r="BS111" s="9">
        <v>0</v>
      </c>
      <c r="BT111" s="12">
        <v>0</v>
      </c>
      <c r="BU111" s="4">
        <v>0</v>
      </c>
      <c r="BV111" s="9">
        <v>0</v>
      </c>
      <c r="BW111" s="12">
        <v>0</v>
      </c>
      <c r="BX111" s="4">
        <v>0</v>
      </c>
      <c r="BY111" s="9">
        <v>0</v>
      </c>
      <c r="BZ111" s="12">
        <v>0</v>
      </c>
      <c r="CA111" s="4">
        <v>0</v>
      </c>
      <c r="CB111" s="9">
        <v>0</v>
      </c>
      <c r="CC111" s="12">
        <v>0</v>
      </c>
      <c r="CD111" s="4">
        <v>0</v>
      </c>
      <c r="CE111" s="9">
        <v>0</v>
      </c>
      <c r="CF111" s="12">
        <v>0</v>
      </c>
      <c r="CG111" s="4">
        <v>0</v>
      </c>
      <c r="CH111" s="9">
        <v>0</v>
      </c>
      <c r="CI111" s="12">
        <v>0</v>
      </c>
      <c r="CJ111" s="4">
        <v>0</v>
      </c>
      <c r="CK111" s="9">
        <f t="shared" si="1155"/>
        <v>0</v>
      </c>
      <c r="CL111" s="12">
        <v>0</v>
      </c>
      <c r="CM111" s="4">
        <v>0</v>
      </c>
      <c r="CN111" s="9">
        <v>0</v>
      </c>
      <c r="CO111" s="12">
        <v>0</v>
      </c>
      <c r="CP111" s="4">
        <v>0</v>
      </c>
      <c r="CQ111" s="9">
        <v>0</v>
      </c>
      <c r="CR111" s="12">
        <v>0</v>
      </c>
      <c r="CS111" s="4">
        <v>3</v>
      </c>
      <c r="CT111" s="9">
        <v>0</v>
      </c>
      <c r="CU111" s="12">
        <v>0</v>
      </c>
      <c r="CV111" s="4">
        <v>0</v>
      </c>
      <c r="CW111" s="9">
        <v>0</v>
      </c>
      <c r="CX111" s="12">
        <v>0</v>
      </c>
      <c r="CY111" s="4">
        <v>0</v>
      </c>
      <c r="CZ111" s="9">
        <v>0</v>
      </c>
      <c r="DA111" s="12">
        <v>0</v>
      </c>
      <c r="DB111" s="4">
        <v>0</v>
      </c>
      <c r="DC111" s="9">
        <v>0</v>
      </c>
      <c r="DD111" s="12">
        <v>0</v>
      </c>
      <c r="DE111" s="4">
        <v>0</v>
      </c>
      <c r="DF111" s="9">
        <f t="shared" si="1156"/>
        <v>0</v>
      </c>
      <c r="DG111" s="12">
        <v>0</v>
      </c>
      <c r="DH111" s="4">
        <v>0</v>
      </c>
      <c r="DI111" s="9">
        <v>0</v>
      </c>
      <c r="DJ111" s="12">
        <v>0</v>
      </c>
      <c r="DK111" s="4">
        <v>0</v>
      </c>
      <c r="DL111" s="9">
        <v>0</v>
      </c>
      <c r="DM111" s="12">
        <v>0</v>
      </c>
      <c r="DN111" s="4">
        <v>0</v>
      </c>
      <c r="DO111" s="9">
        <f t="shared" si="1157"/>
        <v>0</v>
      </c>
      <c r="DP111" s="12">
        <v>0</v>
      </c>
      <c r="DQ111" s="4">
        <v>0</v>
      </c>
      <c r="DR111" s="9">
        <v>0</v>
      </c>
      <c r="DS111" s="12">
        <v>0</v>
      </c>
      <c r="DT111" s="4">
        <v>0</v>
      </c>
      <c r="DU111" s="9">
        <v>0</v>
      </c>
      <c r="DV111" s="12">
        <v>0</v>
      </c>
      <c r="DW111" s="4">
        <v>0</v>
      </c>
      <c r="DX111" s="9">
        <v>0</v>
      </c>
      <c r="DY111" s="12">
        <v>0</v>
      </c>
      <c r="DZ111" s="4">
        <v>0</v>
      </c>
      <c r="EA111" s="9">
        <v>0</v>
      </c>
      <c r="EB111" s="12"/>
      <c r="EC111" s="4"/>
      <c r="ED111" s="9"/>
      <c r="EE111" s="12">
        <v>0</v>
      </c>
      <c r="EF111" s="4">
        <v>0</v>
      </c>
      <c r="EG111" s="9">
        <v>0</v>
      </c>
      <c r="EH111" s="12">
        <v>0</v>
      </c>
      <c r="EI111" s="4">
        <v>0</v>
      </c>
      <c r="EJ111" s="9">
        <v>0</v>
      </c>
      <c r="EK111" s="12">
        <v>0</v>
      </c>
      <c r="EL111" s="4">
        <v>0</v>
      </c>
      <c r="EM111" s="9">
        <v>0</v>
      </c>
      <c r="EN111" s="12">
        <v>0</v>
      </c>
      <c r="EO111" s="4">
        <v>0</v>
      </c>
      <c r="EP111" s="9">
        <v>0</v>
      </c>
      <c r="EQ111" s="12">
        <v>0</v>
      </c>
      <c r="ER111" s="4">
        <v>0</v>
      </c>
      <c r="ES111" s="9">
        <v>0</v>
      </c>
      <c r="ET111" s="12">
        <v>0</v>
      </c>
      <c r="EU111" s="4">
        <v>0</v>
      </c>
      <c r="EV111" s="9">
        <v>0</v>
      </c>
      <c r="EW111" s="12">
        <v>0</v>
      </c>
      <c r="EX111" s="4">
        <v>0</v>
      </c>
      <c r="EY111" s="9">
        <v>0</v>
      </c>
      <c r="EZ111" s="12">
        <v>0</v>
      </c>
      <c r="FA111" s="4">
        <v>0</v>
      </c>
      <c r="FB111" s="9">
        <v>0</v>
      </c>
      <c r="FC111" s="12">
        <v>0</v>
      </c>
      <c r="FD111" s="4">
        <v>0</v>
      </c>
      <c r="FE111" s="9">
        <v>0</v>
      </c>
      <c r="FF111" s="12">
        <v>0</v>
      </c>
      <c r="FG111" s="4">
        <v>1</v>
      </c>
      <c r="FH111" s="9">
        <v>0</v>
      </c>
      <c r="FI111" s="12">
        <v>0</v>
      </c>
      <c r="FJ111" s="4">
        <v>0</v>
      </c>
      <c r="FK111" s="9">
        <v>0</v>
      </c>
      <c r="FL111" s="12">
        <v>0</v>
      </c>
      <c r="FM111" s="4">
        <v>0</v>
      </c>
      <c r="FN111" s="9">
        <v>0</v>
      </c>
      <c r="FO111" s="12">
        <v>0</v>
      </c>
      <c r="FP111" s="4">
        <v>0</v>
      </c>
      <c r="FQ111" s="9">
        <v>0</v>
      </c>
      <c r="FR111" s="12"/>
      <c r="FS111" s="4"/>
      <c r="FT111" s="9">
        <v>0</v>
      </c>
      <c r="FU111" s="12">
        <v>0</v>
      </c>
      <c r="FV111" s="4">
        <v>0</v>
      </c>
      <c r="FW111" s="9">
        <f t="shared" si="1158"/>
        <v>0</v>
      </c>
      <c r="FX111" s="12"/>
      <c r="FY111" s="4"/>
      <c r="FZ111" s="9">
        <v>0</v>
      </c>
      <c r="GA111" s="12">
        <v>0</v>
      </c>
      <c r="GB111" s="4">
        <v>0</v>
      </c>
      <c r="GC111" s="9">
        <f t="shared" si="1159"/>
        <v>0</v>
      </c>
      <c r="GD111" s="12"/>
      <c r="GE111" s="4"/>
      <c r="GF111" s="9">
        <v>0</v>
      </c>
      <c r="GG111" s="12"/>
      <c r="GH111" s="4"/>
      <c r="GI111" s="9">
        <v>0</v>
      </c>
      <c r="GJ111" s="12">
        <v>0</v>
      </c>
      <c r="GK111" s="4">
        <v>0</v>
      </c>
      <c r="GL111" s="9">
        <v>0</v>
      </c>
      <c r="GM111" s="12">
        <v>0</v>
      </c>
      <c r="GN111" s="4">
        <v>0</v>
      </c>
      <c r="GO111" s="9">
        <v>0</v>
      </c>
      <c r="GP111" s="12">
        <v>0</v>
      </c>
      <c r="GQ111" s="4">
        <v>0</v>
      </c>
      <c r="GR111" s="9">
        <v>0</v>
      </c>
      <c r="GS111" s="12">
        <v>0</v>
      </c>
      <c r="GT111" s="4">
        <v>2</v>
      </c>
      <c r="GU111" s="9">
        <v>0</v>
      </c>
      <c r="GV111" s="12">
        <v>0</v>
      </c>
      <c r="GW111" s="4">
        <v>0</v>
      </c>
      <c r="GX111" s="9">
        <v>0</v>
      </c>
      <c r="GY111" s="12">
        <v>0</v>
      </c>
      <c r="GZ111" s="4">
        <v>0</v>
      </c>
      <c r="HA111" s="9">
        <v>0</v>
      </c>
      <c r="HB111" s="12">
        <v>0</v>
      </c>
      <c r="HC111" s="4">
        <v>0</v>
      </c>
      <c r="HD111" s="9">
        <v>0</v>
      </c>
      <c r="HE111" s="12">
        <v>0</v>
      </c>
      <c r="HF111" s="4">
        <v>0</v>
      </c>
      <c r="HG111" s="9">
        <v>0</v>
      </c>
      <c r="HH111" s="12">
        <v>0</v>
      </c>
      <c r="HI111" s="4">
        <v>0</v>
      </c>
      <c r="HJ111" s="9">
        <v>0</v>
      </c>
      <c r="HK111" s="12">
        <v>0</v>
      </c>
      <c r="HL111" s="4">
        <v>0</v>
      </c>
      <c r="HM111" s="9">
        <v>0</v>
      </c>
      <c r="HN111" s="12">
        <v>0</v>
      </c>
      <c r="HO111" s="4">
        <v>0</v>
      </c>
      <c r="HP111" s="9">
        <v>0</v>
      </c>
      <c r="HQ111" s="12">
        <v>0</v>
      </c>
      <c r="HR111" s="4">
        <v>0</v>
      </c>
      <c r="HS111" s="9">
        <v>0</v>
      </c>
      <c r="HT111" s="12">
        <v>0</v>
      </c>
      <c r="HU111" s="4">
        <v>0</v>
      </c>
      <c r="HV111" s="9">
        <v>0</v>
      </c>
      <c r="HW111" s="12">
        <v>0</v>
      </c>
      <c r="HX111" s="4">
        <v>0</v>
      </c>
      <c r="HY111" s="9">
        <v>0</v>
      </c>
      <c r="HZ111" s="12">
        <v>0</v>
      </c>
      <c r="IA111" s="4">
        <v>0</v>
      </c>
      <c r="IB111" s="9">
        <v>0</v>
      </c>
      <c r="IC111" s="12">
        <v>0</v>
      </c>
      <c r="ID111" s="4">
        <v>0</v>
      </c>
      <c r="IE111" s="9">
        <v>0</v>
      </c>
      <c r="IF111" s="12">
        <v>0</v>
      </c>
      <c r="IG111" s="4">
        <v>0</v>
      </c>
      <c r="IH111" s="9">
        <v>0</v>
      </c>
      <c r="II111" s="12"/>
      <c r="IJ111" s="4"/>
      <c r="IK111" s="9"/>
      <c r="IL111" s="12">
        <v>0</v>
      </c>
      <c r="IM111" s="4">
        <v>0</v>
      </c>
      <c r="IN111" s="9">
        <f t="shared" si="1160"/>
        <v>0</v>
      </c>
      <c r="IO111" s="12">
        <v>0</v>
      </c>
      <c r="IP111" s="4">
        <v>0</v>
      </c>
      <c r="IQ111" s="9">
        <f t="shared" si="1161"/>
        <v>0</v>
      </c>
      <c r="IR111" s="12">
        <v>0</v>
      </c>
      <c r="IS111" s="4">
        <v>0</v>
      </c>
      <c r="IT111" s="9">
        <f t="shared" si="1162"/>
        <v>0</v>
      </c>
      <c r="IU111" s="12">
        <v>2</v>
      </c>
      <c r="IV111" s="4">
        <v>17</v>
      </c>
      <c r="IW111" s="9">
        <f t="shared" ref="IW111:IW117" si="1179">IV111/IU111*1000</f>
        <v>8500</v>
      </c>
      <c r="IX111" s="12">
        <v>3</v>
      </c>
      <c r="IY111" s="4">
        <v>29</v>
      </c>
      <c r="IZ111" s="9">
        <f t="shared" si="1163"/>
        <v>9666.6666666666661</v>
      </c>
      <c r="JA111" s="12">
        <v>0</v>
      </c>
      <c r="JB111" s="4">
        <v>0</v>
      </c>
      <c r="JC111" s="9">
        <v>0</v>
      </c>
      <c r="JD111" s="12"/>
      <c r="JE111" s="4"/>
      <c r="JF111" s="9"/>
      <c r="JG111" s="12">
        <v>0</v>
      </c>
      <c r="JH111" s="4">
        <v>0</v>
      </c>
      <c r="JI111" s="9">
        <v>0</v>
      </c>
      <c r="JJ111" s="12">
        <v>0</v>
      </c>
      <c r="JK111" s="4">
        <v>0</v>
      </c>
      <c r="JL111" s="9">
        <f t="shared" si="1164"/>
        <v>0</v>
      </c>
      <c r="JM111" s="12"/>
      <c r="JN111" s="4"/>
      <c r="JO111" s="9"/>
      <c r="JP111" s="12">
        <v>0</v>
      </c>
      <c r="JQ111" s="4">
        <v>0</v>
      </c>
      <c r="JR111" s="9">
        <v>0</v>
      </c>
      <c r="JS111" s="12">
        <v>0</v>
      </c>
      <c r="JT111" s="4">
        <v>3</v>
      </c>
      <c r="JU111" s="9">
        <v>0</v>
      </c>
      <c r="JV111" s="12">
        <v>0</v>
      </c>
      <c r="JW111" s="4">
        <v>0</v>
      </c>
      <c r="JX111" s="9">
        <v>0</v>
      </c>
      <c r="JY111" s="12">
        <v>38000</v>
      </c>
      <c r="JZ111" s="4">
        <v>111088</v>
      </c>
      <c r="KA111" s="9">
        <f t="shared" si="1166"/>
        <v>2923.3684210526312</v>
      </c>
      <c r="KB111" s="12">
        <v>0</v>
      </c>
      <c r="KC111" s="4">
        <v>0</v>
      </c>
      <c r="KD111" s="9">
        <v>0</v>
      </c>
      <c r="KE111" s="12">
        <v>5726</v>
      </c>
      <c r="KF111" s="4">
        <v>15830</v>
      </c>
      <c r="KG111" s="9">
        <f t="shared" si="1167"/>
        <v>2764.5826056584001</v>
      </c>
      <c r="KH111" s="12">
        <v>0</v>
      </c>
      <c r="KI111" s="4">
        <v>0</v>
      </c>
      <c r="KJ111" s="9">
        <v>0</v>
      </c>
      <c r="KK111" s="12">
        <v>0</v>
      </c>
      <c r="KL111" s="4">
        <v>0</v>
      </c>
      <c r="KM111" s="9">
        <v>0</v>
      </c>
      <c r="KN111" s="12">
        <v>0</v>
      </c>
      <c r="KO111" s="4">
        <v>0</v>
      </c>
      <c r="KP111" s="9">
        <v>0</v>
      </c>
      <c r="KQ111" s="12">
        <v>0</v>
      </c>
      <c r="KR111" s="4">
        <v>0</v>
      </c>
      <c r="KS111" s="9">
        <v>0</v>
      </c>
      <c r="KT111" s="12">
        <v>0</v>
      </c>
      <c r="KU111" s="4">
        <v>0</v>
      </c>
      <c r="KV111" s="9">
        <v>0</v>
      </c>
      <c r="KW111" s="12">
        <v>0</v>
      </c>
      <c r="KX111" s="4">
        <v>0</v>
      </c>
      <c r="KY111" s="9">
        <v>0</v>
      </c>
      <c r="KZ111" s="12">
        <v>0</v>
      </c>
      <c r="LA111" s="4">
        <v>0</v>
      </c>
      <c r="LB111" s="9">
        <v>0</v>
      </c>
      <c r="LC111" s="12">
        <v>1</v>
      </c>
      <c r="LD111" s="4">
        <v>2</v>
      </c>
      <c r="LE111" s="9">
        <f t="shared" ref="LE111:LE120" si="1180">LD111/LC111*1000</f>
        <v>2000</v>
      </c>
      <c r="LF111" s="12">
        <v>0</v>
      </c>
      <c r="LG111" s="4">
        <v>0</v>
      </c>
      <c r="LH111" s="9">
        <f t="shared" si="1168"/>
        <v>0</v>
      </c>
      <c r="LI111" s="12">
        <v>0</v>
      </c>
      <c r="LJ111" s="4">
        <v>0</v>
      </c>
      <c r="LK111" s="9">
        <v>0</v>
      </c>
      <c r="LL111" s="12">
        <v>0</v>
      </c>
      <c r="LM111" s="4">
        <v>0</v>
      </c>
      <c r="LN111" s="9">
        <v>0</v>
      </c>
      <c r="LO111" s="12">
        <v>0</v>
      </c>
      <c r="LP111" s="4">
        <v>0</v>
      </c>
      <c r="LQ111" s="9">
        <f t="shared" si="1169"/>
        <v>0</v>
      </c>
      <c r="LR111" s="12">
        <v>0</v>
      </c>
      <c r="LS111" s="4">
        <v>0</v>
      </c>
      <c r="LT111" s="9">
        <v>0</v>
      </c>
      <c r="LU111" s="12">
        <v>0</v>
      </c>
      <c r="LV111" s="4">
        <v>0</v>
      </c>
      <c r="LW111" s="9">
        <v>0</v>
      </c>
      <c r="LX111" s="12">
        <v>0</v>
      </c>
      <c r="LY111" s="4">
        <v>0</v>
      </c>
      <c r="LZ111" s="9">
        <v>0</v>
      </c>
      <c r="MA111" s="12">
        <v>0</v>
      </c>
      <c r="MB111" s="4">
        <v>0</v>
      </c>
      <c r="MC111" s="9">
        <f t="shared" si="1170"/>
        <v>0</v>
      </c>
      <c r="MD111" s="12">
        <v>0</v>
      </c>
      <c r="ME111" s="4">
        <v>0</v>
      </c>
      <c r="MF111" s="9">
        <v>0</v>
      </c>
      <c r="MG111" s="12">
        <v>0</v>
      </c>
      <c r="MH111" s="4">
        <v>0</v>
      </c>
      <c r="MI111" s="9">
        <v>0</v>
      </c>
      <c r="MJ111" s="12">
        <v>3</v>
      </c>
      <c r="MK111" s="4">
        <v>22</v>
      </c>
      <c r="ML111" s="9">
        <f t="shared" si="1171"/>
        <v>7333.333333333333</v>
      </c>
      <c r="MM111" s="12">
        <v>0</v>
      </c>
      <c r="MN111" s="4">
        <v>0</v>
      </c>
      <c r="MO111" s="9">
        <v>0</v>
      </c>
      <c r="MP111" s="12">
        <v>0</v>
      </c>
      <c r="MQ111" s="4">
        <v>0</v>
      </c>
      <c r="MR111" s="9">
        <v>0</v>
      </c>
      <c r="MS111" s="12">
        <v>0</v>
      </c>
      <c r="MT111" s="4">
        <v>0</v>
      </c>
      <c r="MU111" s="9">
        <v>0</v>
      </c>
      <c r="MV111" s="12">
        <v>0</v>
      </c>
      <c r="MW111" s="4">
        <v>0</v>
      </c>
      <c r="MX111" s="9">
        <v>0</v>
      </c>
      <c r="MY111" s="12">
        <v>0</v>
      </c>
      <c r="MZ111" s="4">
        <v>0</v>
      </c>
      <c r="NA111" s="9">
        <v>0</v>
      </c>
      <c r="NB111" s="12">
        <v>0</v>
      </c>
      <c r="NC111" s="4">
        <v>0</v>
      </c>
      <c r="ND111" s="9">
        <v>0</v>
      </c>
      <c r="NE111" s="12">
        <v>0</v>
      </c>
      <c r="NF111" s="4">
        <v>0</v>
      </c>
      <c r="NG111" s="9">
        <v>0</v>
      </c>
      <c r="NH111" s="12">
        <v>0</v>
      </c>
      <c r="NI111" s="4">
        <v>0</v>
      </c>
      <c r="NJ111" s="9">
        <v>0</v>
      </c>
      <c r="NK111" s="12"/>
      <c r="NL111" s="4"/>
      <c r="NM111" s="9"/>
      <c r="NN111" s="12"/>
      <c r="NO111" s="4"/>
      <c r="NP111" s="9"/>
      <c r="NQ111" s="12">
        <v>0</v>
      </c>
      <c r="NR111" s="4">
        <v>0</v>
      </c>
      <c r="NS111" s="9">
        <v>0</v>
      </c>
      <c r="NT111" s="12"/>
      <c r="NU111" s="221"/>
      <c r="NV111" s="9"/>
      <c r="NW111" s="12">
        <v>0</v>
      </c>
      <c r="NX111" s="4">
        <v>0</v>
      </c>
      <c r="NY111" s="9">
        <v>0</v>
      </c>
      <c r="NZ111" s="12">
        <v>0</v>
      </c>
      <c r="OA111" s="4">
        <v>0</v>
      </c>
      <c r="OB111" s="9">
        <v>0</v>
      </c>
      <c r="OC111" s="12">
        <v>0</v>
      </c>
      <c r="OD111" s="4">
        <v>0</v>
      </c>
      <c r="OE111" s="9">
        <v>0</v>
      </c>
      <c r="OF111" s="12">
        <v>0</v>
      </c>
      <c r="OG111" s="4">
        <v>0</v>
      </c>
      <c r="OH111" s="9">
        <v>0</v>
      </c>
      <c r="OI111" s="12">
        <v>0</v>
      </c>
      <c r="OJ111" s="4">
        <v>0</v>
      </c>
      <c r="OK111" s="9">
        <v>0</v>
      </c>
      <c r="OL111" s="12">
        <v>0</v>
      </c>
      <c r="OM111" s="4">
        <v>0</v>
      </c>
      <c r="ON111" s="9">
        <v>0</v>
      </c>
      <c r="OO111" s="12">
        <v>0</v>
      </c>
      <c r="OP111" s="4">
        <v>0</v>
      </c>
      <c r="OQ111" s="9">
        <v>0</v>
      </c>
      <c r="OR111" s="12">
        <v>0</v>
      </c>
      <c r="OS111" s="4">
        <v>0</v>
      </c>
      <c r="OT111" s="9">
        <v>0</v>
      </c>
      <c r="OU111" s="12">
        <v>0</v>
      </c>
      <c r="OV111" s="4">
        <v>0</v>
      </c>
      <c r="OW111" s="9">
        <v>0</v>
      </c>
      <c r="OX111" s="12">
        <v>0</v>
      </c>
      <c r="OY111" s="4">
        <v>0</v>
      </c>
      <c r="OZ111" s="9">
        <v>0</v>
      </c>
      <c r="PA111" s="12">
        <v>193</v>
      </c>
      <c r="PB111" s="4">
        <v>1221</v>
      </c>
      <c r="PC111" s="9">
        <f t="shared" ref="PC111:PC121" si="1181">PB111/PA111*1000</f>
        <v>6326.4248704663214</v>
      </c>
      <c r="PD111" s="12">
        <v>0</v>
      </c>
      <c r="PE111" s="4">
        <v>0</v>
      </c>
      <c r="PF111" s="9">
        <v>0</v>
      </c>
      <c r="PG111" s="12">
        <v>0</v>
      </c>
      <c r="PH111" s="4">
        <v>0</v>
      </c>
      <c r="PI111" s="9">
        <v>0</v>
      </c>
      <c r="PJ111" s="12">
        <v>0</v>
      </c>
      <c r="PK111" s="4">
        <v>0</v>
      </c>
      <c r="PL111" s="9">
        <f t="shared" si="1174"/>
        <v>0</v>
      </c>
      <c r="PM111" s="12">
        <v>0</v>
      </c>
      <c r="PN111" s="4">
        <v>0</v>
      </c>
      <c r="PO111" s="9">
        <f t="shared" si="1175"/>
        <v>0</v>
      </c>
      <c r="PP111" s="12">
        <v>0</v>
      </c>
      <c r="PQ111" s="4">
        <v>1</v>
      </c>
      <c r="PR111" s="9">
        <v>0</v>
      </c>
      <c r="PS111" s="12">
        <v>0</v>
      </c>
      <c r="PT111" s="4">
        <v>0</v>
      </c>
      <c r="PU111" s="9">
        <v>0</v>
      </c>
      <c r="PV111" s="12">
        <v>43</v>
      </c>
      <c r="PW111" s="4">
        <v>252</v>
      </c>
      <c r="PX111" s="9">
        <f t="shared" ref="PX111:PX121" si="1182">PW111/PV111*1000</f>
        <v>5860.4651162790697</v>
      </c>
      <c r="PY111" s="12">
        <v>1</v>
      </c>
      <c r="PZ111" s="4">
        <v>17</v>
      </c>
      <c r="QA111" s="9">
        <f t="shared" ref="QA111:QA120" si="1183">PZ111/PY111*1000</f>
        <v>17000</v>
      </c>
      <c r="QB111" s="12">
        <v>0</v>
      </c>
      <c r="QC111" s="4">
        <v>2</v>
      </c>
      <c r="QD111" s="9">
        <v>0</v>
      </c>
      <c r="QE111" s="12">
        <v>0</v>
      </c>
      <c r="QF111" s="4">
        <v>0</v>
      </c>
      <c r="QG111" s="9">
        <v>0</v>
      </c>
      <c r="QH111" s="12">
        <v>0</v>
      </c>
      <c r="QI111" s="4">
        <v>0</v>
      </c>
      <c r="QJ111" s="9">
        <v>0</v>
      </c>
      <c r="QK111" s="12">
        <v>0</v>
      </c>
      <c r="QL111" s="4">
        <v>0</v>
      </c>
      <c r="QM111" s="9">
        <v>0</v>
      </c>
      <c r="QN111" s="12">
        <v>0</v>
      </c>
      <c r="QO111" s="4">
        <v>0</v>
      </c>
      <c r="QP111" s="9">
        <v>0</v>
      </c>
      <c r="QQ111" s="12">
        <v>0</v>
      </c>
      <c r="QR111" s="4">
        <v>0</v>
      </c>
      <c r="QS111" s="9">
        <v>0</v>
      </c>
      <c r="QT111" s="12">
        <v>42</v>
      </c>
      <c r="QU111" s="4">
        <v>354</v>
      </c>
      <c r="QV111" s="9">
        <f t="shared" si="1176"/>
        <v>8428.5714285714294</v>
      </c>
      <c r="QW111" s="12">
        <v>133</v>
      </c>
      <c r="QX111" s="4">
        <v>1016</v>
      </c>
      <c r="QY111" s="9">
        <f t="shared" ref="QY111:QY121" si="1184">QX111/QW111*1000</f>
        <v>7639.0977443609027</v>
      </c>
      <c r="QZ111" s="12">
        <f t="shared" si="1053"/>
        <v>44248</v>
      </c>
      <c r="RA111" s="9">
        <f t="shared" si="1054"/>
        <v>130007</v>
      </c>
    </row>
    <row r="112" spans="1:469" x14ac:dyDescent="0.3">
      <c r="A112" s="98">
        <v>2012</v>
      </c>
      <c r="B112" s="94" t="s">
        <v>4</v>
      </c>
      <c r="C112" s="12">
        <v>0</v>
      </c>
      <c r="D112" s="4">
        <v>0</v>
      </c>
      <c r="E112" s="9">
        <f t="shared" si="1152"/>
        <v>0</v>
      </c>
      <c r="F112" s="12">
        <v>0</v>
      </c>
      <c r="G112" s="4">
        <v>0</v>
      </c>
      <c r="H112" s="9">
        <v>0</v>
      </c>
      <c r="I112" s="12">
        <v>0</v>
      </c>
      <c r="J112" s="4">
        <v>0</v>
      </c>
      <c r="K112" s="9">
        <v>0</v>
      </c>
      <c r="L112" s="12"/>
      <c r="M112" s="4"/>
      <c r="N112" s="9"/>
      <c r="O112" s="12">
        <v>0</v>
      </c>
      <c r="P112" s="4">
        <v>0</v>
      </c>
      <c r="Q112" s="9">
        <v>0</v>
      </c>
      <c r="R112" s="12">
        <v>169</v>
      </c>
      <c r="S112" s="4">
        <v>551</v>
      </c>
      <c r="T112" s="9">
        <f t="shared" si="1177"/>
        <v>3260.355029585799</v>
      </c>
      <c r="U112" s="12"/>
      <c r="V112" s="4"/>
      <c r="W112" s="9"/>
      <c r="X112" s="12">
        <v>0</v>
      </c>
      <c r="Y112" s="4">
        <v>0</v>
      </c>
      <c r="Z112" s="9">
        <v>0</v>
      </c>
      <c r="AA112" s="12">
        <v>0</v>
      </c>
      <c r="AB112" s="4">
        <v>0</v>
      </c>
      <c r="AC112" s="9">
        <v>0</v>
      </c>
      <c r="AD112" s="12">
        <v>0</v>
      </c>
      <c r="AE112" s="4">
        <v>0</v>
      </c>
      <c r="AF112" s="9">
        <v>0</v>
      </c>
      <c r="AG112" s="12">
        <v>0</v>
      </c>
      <c r="AH112" s="4">
        <v>0</v>
      </c>
      <c r="AI112" s="9">
        <v>0</v>
      </c>
      <c r="AJ112" s="12">
        <v>0</v>
      </c>
      <c r="AK112" s="4">
        <v>0</v>
      </c>
      <c r="AL112" s="9">
        <v>0</v>
      </c>
      <c r="AM112" s="12">
        <v>0</v>
      </c>
      <c r="AN112" s="4">
        <v>0</v>
      </c>
      <c r="AO112" s="9">
        <v>0</v>
      </c>
      <c r="AP112" s="12">
        <v>0</v>
      </c>
      <c r="AQ112" s="4">
        <v>0</v>
      </c>
      <c r="AR112" s="9">
        <f t="shared" si="1153"/>
        <v>0</v>
      </c>
      <c r="AS112" s="12">
        <v>0</v>
      </c>
      <c r="AT112" s="4">
        <v>0</v>
      </c>
      <c r="AU112" s="9">
        <f t="shared" si="1154"/>
        <v>0</v>
      </c>
      <c r="AV112" s="12">
        <v>0</v>
      </c>
      <c r="AW112" s="4">
        <v>0</v>
      </c>
      <c r="AX112" s="9">
        <v>0</v>
      </c>
      <c r="AY112" s="12">
        <v>0</v>
      </c>
      <c r="AZ112" s="4">
        <v>0</v>
      </c>
      <c r="BA112" s="9">
        <v>0</v>
      </c>
      <c r="BB112" s="12"/>
      <c r="BC112" s="4"/>
      <c r="BD112" s="9"/>
      <c r="BE112" s="12">
        <v>0</v>
      </c>
      <c r="BF112" s="4">
        <v>0</v>
      </c>
      <c r="BG112" s="9">
        <v>0</v>
      </c>
      <c r="BH112" s="12"/>
      <c r="BI112" s="4"/>
      <c r="BJ112" s="9"/>
      <c r="BK112" s="12">
        <v>0</v>
      </c>
      <c r="BL112" s="4">
        <v>0</v>
      </c>
      <c r="BM112" s="9">
        <v>0</v>
      </c>
      <c r="BN112" s="12">
        <v>0</v>
      </c>
      <c r="BO112" s="4">
        <v>0</v>
      </c>
      <c r="BP112" s="9">
        <v>0</v>
      </c>
      <c r="BQ112" s="12">
        <v>0</v>
      </c>
      <c r="BR112" s="4">
        <v>0</v>
      </c>
      <c r="BS112" s="9">
        <v>0</v>
      </c>
      <c r="BT112" s="12">
        <v>0</v>
      </c>
      <c r="BU112" s="4">
        <v>0</v>
      </c>
      <c r="BV112" s="9">
        <v>0</v>
      </c>
      <c r="BW112" s="12">
        <v>0</v>
      </c>
      <c r="BX112" s="4">
        <v>0</v>
      </c>
      <c r="BY112" s="9">
        <v>0</v>
      </c>
      <c r="BZ112" s="12">
        <v>0</v>
      </c>
      <c r="CA112" s="4">
        <v>0</v>
      </c>
      <c r="CB112" s="9">
        <v>0</v>
      </c>
      <c r="CC112" s="12">
        <v>0</v>
      </c>
      <c r="CD112" s="4">
        <v>0</v>
      </c>
      <c r="CE112" s="9">
        <v>0</v>
      </c>
      <c r="CF112" s="12">
        <v>0</v>
      </c>
      <c r="CG112" s="4">
        <v>0</v>
      </c>
      <c r="CH112" s="9">
        <v>0</v>
      </c>
      <c r="CI112" s="12">
        <v>0</v>
      </c>
      <c r="CJ112" s="4">
        <v>0</v>
      </c>
      <c r="CK112" s="9">
        <f t="shared" si="1155"/>
        <v>0</v>
      </c>
      <c r="CL112" s="12">
        <v>0</v>
      </c>
      <c r="CM112" s="4">
        <v>0</v>
      </c>
      <c r="CN112" s="9">
        <v>0</v>
      </c>
      <c r="CO112" s="12">
        <v>0</v>
      </c>
      <c r="CP112" s="4">
        <v>0</v>
      </c>
      <c r="CQ112" s="9">
        <v>0</v>
      </c>
      <c r="CR112" s="12">
        <v>0</v>
      </c>
      <c r="CS112" s="4">
        <v>0</v>
      </c>
      <c r="CT112" s="9">
        <v>0</v>
      </c>
      <c r="CU112" s="12">
        <v>0</v>
      </c>
      <c r="CV112" s="4">
        <v>0</v>
      </c>
      <c r="CW112" s="9">
        <v>0</v>
      </c>
      <c r="CX112" s="12">
        <v>0</v>
      </c>
      <c r="CY112" s="4">
        <v>2</v>
      </c>
      <c r="CZ112" s="9">
        <v>0</v>
      </c>
      <c r="DA112" s="12">
        <v>0</v>
      </c>
      <c r="DB112" s="4">
        <v>0</v>
      </c>
      <c r="DC112" s="9">
        <v>0</v>
      </c>
      <c r="DD112" s="12">
        <v>0</v>
      </c>
      <c r="DE112" s="4">
        <v>0</v>
      </c>
      <c r="DF112" s="9">
        <f t="shared" si="1156"/>
        <v>0</v>
      </c>
      <c r="DG112" s="12">
        <v>0</v>
      </c>
      <c r="DH112" s="4">
        <v>0</v>
      </c>
      <c r="DI112" s="9">
        <v>0</v>
      </c>
      <c r="DJ112" s="12">
        <v>0</v>
      </c>
      <c r="DK112" s="4">
        <v>0</v>
      </c>
      <c r="DL112" s="9">
        <v>0</v>
      </c>
      <c r="DM112" s="12">
        <v>0</v>
      </c>
      <c r="DN112" s="4">
        <v>0</v>
      </c>
      <c r="DO112" s="9">
        <f t="shared" si="1157"/>
        <v>0</v>
      </c>
      <c r="DP112" s="12">
        <v>0</v>
      </c>
      <c r="DQ112" s="4">
        <v>0</v>
      </c>
      <c r="DR112" s="9">
        <v>0</v>
      </c>
      <c r="DS112" s="12">
        <v>0</v>
      </c>
      <c r="DT112" s="4">
        <v>0</v>
      </c>
      <c r="DU112" s="9">
        <v>0</v>
      </c>
      <c r="DV112" s="12">
        <v>0</v>
      </c>
      <c r="DW112" s="4">
        <v>0</v>
      </c>
      <c r="DX112" s="9">
        <v>0</v>
      </c>
      <c r="DY112" s="12">
        <v>0</v>
      </c>
      <c r="DZ112" s="4">
        <v>0</v>
      </c>
      <c r="EA112" s="9">
        <v>0</v>
      </c>
      <c r="EB112" s="12"/>
      <c r="EC112" s="4"/>
      <c r="ED112" s="9"/>
      <c r="EE112" s="12">
        <v>0</v>
      </c>
      <c r="EF112" s="4">
        <v>0</v>
      </c>
      <c r="EG112" s="9">
        <v>0</v>
      </c>
      <c r="EH112" s="12">
        <v>0</v>
      </c>
      <c r="EI112" s="4">
        <v>0</v>
      </c>
      <c r="EJ112" s="9">
        <v>0</v>
      </c>
      <c r="EK112" s="12">
        <v>0</v>
      </c>
      <c r="EL112" s="4">
        <v>0</v>
      </c>
      <c r="EM112" s="9">
        <v>0</v>
      </c>
      <c r="EN112" s="12">
        <v>0</v>
      </c>
      <c r="EO112" s="4">
        <v>0</v>
      </c>
      <c r="EP112" s="9">
        <v>0</v>
      </c>
      <c r="EQ112" s="12">
        <v>0</v>
      </c>
      <c r="ER112" s="4">
        <v>0</v>
      </c>
      <c r="ES112" s="9">
        <v>0</v>
      </c>
      <c r="ET112" s="12">
        <v>0</v>
      </c>
      <c r="EU112" s="4">
        <v>0</v>
      </c>
      <c r="EV112" s="9">
        <v>0</v>
      </c>
      <c r="EW112" s="12">
        <v>0</v>
      </c>
      <c r="EX112" s="4">
        <v>0</v>
      </c>
      <c r="EY112" s="9">
        <v>0</v>
      </c>
      <c r="EZ112" s="12">
        <v>0</v>
      </c>
      <c r="FA112" s="4">
        <v>0</v>
      </c>
      <c r="FB112" s="9">
        <v>0</v>
      </c>
      <c r="FC112" s="12">
        <v>0</v>
      </c>
      <c r="FD112" s="4">
        <v>0</v>
      </c>
      <c r="FE112" s="9">
        <v>0</v>
      </c>
      <c r="FF112" s="12">
        <v>1</v>
      </c>
      <c r="FG112" s="4">
        <v>0</v>
      </c>
      <c r="FH112" s="9">
        <v>0</v>
      </c>
      <c r="FI112" s="12">
        <v>0</v>
      </c>
      <c r="FJ112" s="4">
        <v>0</v>
      </c>
      <c r="FK112" s="9">
        <v>0</v>
      </c>
      <c r="FL112" s="12">
        <v>0</v>
      </c>
      <c r="FM112" s="4">
        <v>0</v>
      </c>
      <c r="FN112" s="9">
        <v>0</v>
      </c>
      <c r="FO112" s="12">
        <v>0</v>
      </c>
      <c r="FP112" s="4">
        <v>0</v>
      </c>
      <c r="FQ112" s="9">
        <v>0</v>
      </c>
      <c r="FR112" s="12"/>
      <c r="FS112" s="4"/>
      <c r="FT112" s="9">
        <v>0</v>
      </c>
      <c r="FU112" s="12">
        <v>0</v>
      </c>
      <c r="FV112" s="4">
        <v>0</v>
      </c>
      <c r="FW112" s="9">
        <f t="shared" si="1158"/>
        <v>0</v>
      </c>
      <c r="FX112" s="12"/>
      <c r="FY112" s="4"/>
      <c r="FZ112" s="9">
        <v>0</v>
      </c>
      <c r="GA112" s="12">
        <v>0</v>
      </c>
      <c r="GB112" s="4">
        <v>0</v>
      </c>
      <c r="GC112" s="9">
        <f t="shared" si="1159"/>
        <v>0</v>
      </c>
      <c r="GD112" s="12"/>
      <c r="GE112" s="4"/>
      <c r="GF112" s="9">
        <v>0</v>
      </c>
      <c r="GG112" s="12"/>
      <c r="GH112" s="4"/>
      <c r="GI112" s="9">
        <v>0</v>
      </c>
      <c r="GJ112" s="12">
        <v>0</v>
      </c>
      <c r="GK112" s="4">
        <v>0</v>
      </c>
      <c r="GL112" s="9">
        <v>0</v>
      </c>
      <c r="GM112" s="12">
        <v>0</v>
      </c>
      <c r="GN112" s="4">
        <v>0</v>
      </c>
      <c r="GO112" s="9">
        <v>0</v>
      </c>
      <c r="GP112" s="12">
        <v>0</v>
      </c>
      <c r="GQ112" s="4">
        <v>0</v>
      </c>
      <c r="GR112" s="9">
        <v>0</v>
      </c>
      <c r="GS112" s="12">
        <v>0</v>
      </c>
      <c r="GT112" s="4">
        <v>0</v>
      </c>
      <c r="GU112" s="9">
        <v>0</v>
      </c>
      <c r="GV112" s="12">
        <v>0</v>
      </c>
      <c r="GW112" s="4">
        <v>0</v>
      </c>
      <c r="GX112" s="9">
        <v>0</v>
      </c>
      <c r="GY112" s="12">
        <v>0</v>
      </c>
      <c r="GZ112" s="4">
        <v>0</v>
      </c>
      <c r="HA112" s="9">
        <v>0</v>
      </c>
      <c r="HB112" s="12">
        <v>0</v>
      </c>
      <c r="HC112" s="4">
        <v>0</v>
      </c>
      <c r="HD112" s="9">
        <v>0</v>
      </c>
      <c r="HE112" s="12">
        <v>0</v>
      </c>
      <c r="HF112" s="4">
        <v>0</v>
      </c>
      <c r="HG112" s="9">
        <v>0</v>
      </c>
      <c r="HH112" s="12">
        <v>0</v>
      </c>
      <c r="HI112" s="4">
        <v>0</v>
      </c>
      <c r="HJ112" s="9">
        <v>0</v>
      </c>
      <c r="HK112" s="12">
        <v>0</v>
      </c>
      <c r="HL112" s="4">
        <v>0</v>
      </c>
      <c r="HM112" s="9">
        <v>0</v>
      </c>
      <c r="HN112" s="12">
        <v>0</v>
      </c>
      <c r="HO112" s="4">
        <v>0</v>
      </c>
      <c r="HP112" s="9">
        <v>0</v>
      </c>
      <c r="HQ112" s="12">
        <v>0</v>
      </c>
      <c r="HR112" s="4">
        <v>0</v>
      </c>
      <c r="HS112" s="9">
        <v>0</v>
      </c>
      <c r="HT112" s="12">
        <v>0</v>
      </c>
      <c r="HU112" s="4">
        <v>0</v>
      </c>
      <c r="HV112" s="9">
        <v>0</v>
      </c>
      <c r="HW112" s="12">
        <v>0</v>
      </c>
      <c r="HX112" s="4">
        <v>0</v>
      </c>
      <c r="HY112" s="9">
        <v>0</v>
      </c>
      <c r="HZ112" s="12">
        <v>0</v>
      </c>
      <c r="IA112" s="4">
        <v>0</v>
      </c>
      <c r="IB112" s="9">
        <v>0</v>
      </c>
      <c r="IC112" s="12">
        <v>0</v>
      </c>
      <c r="ID112" s="4">
        <v>0</v>
      </c>
      <c r="IE112" s="9">
        <v>0</v>
      </c>
      <c r="IF112" s="12">
        <v>0</v>
      </c>
      <c r="IG112" s="4">
        <v>0</v>
      </c>
      <c r="IH112" s="9">
        <v>0</v>
      </c>
      <c r="II112" s="12"/>
      <c r="IJ112" s="4"/>
      <c r="IK112" s="9"/>
      <c r="IL112" s="12">
        <v>0</v>
      </c>
      <c r="IM112" s="4">
        <v>0</v>
      </c>
      <c r="IN112" s="9">
        <f t="shared" si="1160"/>
        <v>0</v>
      </c>
      <c r="IO112" s="12">
        <v>0</v>
      </c>
      <c r="IP112" s="4">
        <v>0</v>
      </c>
      <c r="IQ112" s="9">
        <f t="shared" si="1161"/>
        <v>0</v>
      </c>
      <c r="IR112" s="12">
        <v>0</v>
      </c>
      <c r="IS112" s="4">
        <v>0</v>
      </c>
      <c r="IT112" s="9">
        <f t="shared" si="1162"/>
        <v>0</v>
      </c>
      <c r="IU112" s="12">
        <v>1183</v>
      </c>
      <c r="IV112" s="4">
        <v>3984</v>
      </c>
      <c r="IW112" s="9">
        <f t="shared" si="1179"/>
        <v>3367.7092138630601</v>
      </c>
      <c r="IX112" s="12">
        <v>3</v>
      </c>
      <c r="IY112" s="4">
        <v>27</v>
      </c>
      <c r="IZ112" s="9">
        <f t="shared" si="1163"/>
        <v>9000</v>
      </c>
      <c r="JA112" s="12">
        <v>0</v>
      </c>
      <c r="JB112" s="4">
        <v>0</v>
      </c>
      <c r="JC112" s="9">
        <v>0</v>
      </c>
      <c r="JD112" s="12"/>
      <c r="JE112" s="4"/>
      <c r="JF112" s="9"/>
      <c r="JG112" s="12">
        <v>0</v>
      </c>
      <c r="JH112" s="4">
        <v>0</v>
      </c>
      <c r="JI112" s="9">
        <v>0</v>
      </c>
      <c r="JJ112" s="12">
        <v>0</v>
      </c>
      <c r="JK112" s="4">
        <v>0</v>
      </c>
      <c r="JL112" s="9">
        <f t="shared" si="1164"/>
        <v>0</v>
      </c>
      <c r="JM112" s="12"/>
      <c r="JN112" s="4"/>
      <c r="JO112" s="9"/>
      <c r="JP112" s="12">
        <v>0</v>
      </c>
      <c r="JQ112" s="4">
        <v>0</v>
      </c>
      <c r="JR112" s="9">
        <v>0</v>
      </c>
      <c r="JS112" s="12">
        <v>22</v>
      </c>
      <c r="JT112" s="4">
        <v>199</v>
      </c>
      <c r="JU112" s="9">
        <f t="shared" ref="JU112:JU119" si="1185">JT112/JS112*1000</f>
        <v>9045.4545454545441</v>
      </c>
      <c r="JV112" s="12">
        <v>3</v>
      </c>
      <c r="JW112" s="4">
        <v>39</v>
      </c>
      <c r="JX112" s="9">
        <f t="shared" si="1165"/>
        <v>13000</v>
      </c>
      <c r="JY112" s="12">
        <v>38000</v>
      </c>
      <c r="JZ112" s="4">
        <v>110906</v>
      </c>
      <c r="KA112" s="9">
        <f t="shared" si="1166"/>
        <v>2918.5789473684213</v>
      </c>
      <c r="KB112" s="12">
        <v>0</v>
      </c>
      <c r="KC112" s="4">
        <v>0</v>
      </c>
      <c r="KD112" s="9">
        <v>0</v>
      </c>
      <c r="KE112" s="12">
        <v>8923</v>
      </c>
      <c r="KF112" s="4">
        <v>23386</v>
      </c>
      <c r="KG112" s="9">
        <f t="shared" si="1167"/>
        <v>2620.8674212708729</v>
      </c>
      <c r="KH112" s="12">
        <v>0</v>
      </c>
      <c r="KI112" s="4">
        <v>0</v>
      </c>
      <c r="KJ112" s="9">
        <v>0</v>
      </c>
      <c r="KK112" s="12">
        <v>0</v>
      </c>
      <c r="KL112" s="4">
        <v>0</v>
      </c>
      <c r="KM112" s="9">
        <v>0</v>
      </c>
      <c r="KN112" s="12">
        <v>0</v>
      </c>
      <c r="KO112" s="4">
        <v>0</v>
      </c>
      <c r="KP112" s="9">
        <v>0</v>
      </c>
      <c r="KQ112" s="12">
        <v>0</v>
      </c>
      <c r="KR112" s="4">
        <v>0</v>
      </c>
      <c r="KS112" s="9">
        <v>0</v>
      </c>
      <c r="KT112" s="12">
        <v>0</v>
      </c>
      <c r="KU112" s="4">
        <v>0</v>
      </c>
      <c r="KV112" s="9">
        <v>0</v>
      </c>
      <c r="KW112" s="12">
        <v>0</v>
      </c>
      <c r="KX112" s="4">
        <v>0</v>
      </c>
      <c r="KY112" s="9">
        <v>0</v>
      </c>
      <c r="KZ112" s="12">
        <v>0</v>
      </c>
      <c r="LA112" s="4">
        <v>0</v>
      </c>
      <c r="LB112" s="9">
        <v>0</v>
      </c>
      <c r="LC112" s="12">
        <v>0</v>
      </c>
      <c r="LD112" s="4">
        <v>2</v>
      </c>
      <c r="LE112" s="9">
        <v>0</v>
      </c>
      <c r="LF112" s="12">
        <v>0</v>
      </c>
      <c r="LG112" s="4">
        <v>0</v>
      </c>
      <c r="LH112" s="9">
        <f t="shared" si="1168"/>
        <v>0</v>
      </c>
      <c r="LI112" s="12">
        <v>0</v>
      </c>
      <c r="LJ112" s="4">
        <v>0</v>
      </c>
      <c r="LK112" s="9">
        <v>0</v>
      </c>
      <c r="LL112" s="12">
        <v>0</v>
      </c>
      <c r="LM112" s="4">
        <v>0</v>
      </c>
      <c r="LN112" s="9">
        <v>0</v>
      </c>
      <c r="LO112" s="12">
        <v>0</v>
      </c>
      <c r="LP112" s="4">
        <v>0</v>
      </c>
      <c r="LQ112" s="9">
        <f t="shared" si="1169"/>
        <v>0</v>
      </c>
      <c r="LR112" s="12">
        <v>0</v>
      </c>
      <c r="LS112" s="4">
        <v>0</v>
      </c>
      <c r="LT112" s="9">
        <v>0</v>
      </c>
      <c r="LU112" s="12">
        <v>0</v>
      </c>
      <c r="LV112" s="4">
        <v>0</v>
      </c>
      <c r="LW112" s="9">
        <v>0</v>
      </c>
      <c r="LX112" s="12">
        <v>0</v>
      </c>
      <c r="LY112" s="4">
        <v>0</v>
      </c>
      <c r="LZ112" s="9">
        <v>0</v>
      </c>
      <c r="MA112" s="12">
        <v>0</v>
      </c>
      <c r="MB112" s="4">
        <v>0</v>
      </c>
      <c r="MC112" s="9">
        <f t="shared" si="1170"/>
        <v>0</v>
      </c>
      <c r="MD112" s="12">
        <v>0</v>
      </c>
      <c r="ME112" s="4">
        <v>0</v>
      </c>
      <c r="MF112" s="9">
        <v>0</v>
      </c>
      <c r="MG112" s="12">
        <v>0</v>
      </c>
      <c r="MH112" s="4">
        <v>0</v>
      </c>
      <c r="MI112" s="9">
        <v>0</v>
      </c>
      <c r="MJ112" s="12">
        <v>5</v>
      </c>
      <c r="MK112" s="4">
        <v>22</v>
      </c>
      <c r="ML112" s="9">
        <f t="shared" si="1171"/>
        <v>4400</v>
      </c>
      <c r="MM112" s="12">
        <v>0</v>
      </c>
      <c r="MN112" s="4">
        <v>0</v>
      </c>
      <c r="MO112" s="9">
        <v>0</v>
      </c>
      <c r="MP112" s="12">
        <v>0</v>
      </c>
      <c r="MQ112" s="4">
        <v>0</v>
      </c>
      <c r="MR112" s="9">
        <v>0</v>
      </c>
      <c r="MS112" s="12">
        <v>0</v>
      </c>
      <c r="MT112" s="4">
        <v>0</v>
      </c>
      <c r="MU112" s="9">
        <v>0</v>
      </c>
      <c r="MV112" s="12">
        <v>0</v>
      </c>
      <c r="MW112" s="4">
        <v>0</v>
      </c>
      <c r="MX112" s="9">
        <v>0</v>
      </c>
      <c r="MY112" s="12">
        <v>0</v>
      </c>
      <c r="MZ112" s="4">
        <v>0</v>
      </c>
      <c r="NA112" s="9">
        <v>0</v>
      </c>
      <c r="NB112" s="12">
        <v>0</v>
      </c>
      <c r="NC112" s="4">
        <v>0</v>
      </c>
      <c r="ND112" s="9">
        <v>0</v>
      </c>
      <c r="NE112" s="12">
        <v>0</v>
      </c>
      <c r="NF112" s="4">
        <v>0</v>
      </c>
      <c r="NG112" s="9">
        <v>0</v>
      </c>
      <c r="NH112" s="12">
        <v>0</v>
      </c>
      <c r="NI112" s="4">
        <v>0</v>
      </c>
      <c r="NJ112" s="9">
        <v>0</v>
      </c>
      <c r="NK112" s="12"/>
      <c r="NL112" s="4"/>
      <c r="NM112" s="9"/>
      <c r="NN112" s="12"/>
      <c r="NO112" s="4"/>
      <c r="NP112" s="9"/>
      <c r="NQ112" s="12">
        <v>0</v>
      </c>
      <c r="NR112" s="4">
        <v>0</v>
      </c>
      <c r="NS112" s="9">
        <v>0</v>
      </c>
      <c r="NT112" s="12"/>
      <c r="NU112" s="221"/>
      <c r="NV112" s="9"/>
      <c r="NW112" s="12">
        <v>0</v>
      </c>
      <c r="NX112" s="4">
        <v>0</v>
      </c>
      <c r="NY112" s="9">
        <v>0</v>
      </c>
      <c r="NZ112" s="12">
        <v>0</v>
      </c>
      <c r="OA112" s="4">
        <v>0</v>
      </c>
      <c r="OB112" s="9">
        <v>0</v>
      </c>
      <c r="OC112" s="12">
        <v>0</v>
      </c>
      <c r="OD112" s="4">
        <v>0</v>
      </c>
      <c r="OE112" s="9">
        <v>0</v>
      </c>
      <c r="OF112" s="12">
        <v>0</v>
      </c>
      <c r="OG112" s="4">
        <v>0</v>
      </c>
      <c r="OH112" s="9">
        <v>0</v>
      </c>
      <c r="OI112" s="12">
        <v>0</v>
      </c>
      <c r="OJ112" s="4">
        <v>0</v>
      </c>
      <c r="OK112" s="9">
        <v>0</v>
      </c>
      <c r="OL112" s="12">
        <v>0</v>
      </c>
      <c r="OM112" s="4">
        <v>0</v>
      </c>
      <c r="ON112" s="9">
        <v>0</v>
      </c>
      <c r="OO112" s="12">
        <v>0</v>
      </c>
      <c r="OP112" s="4">
        <v>0</v>
      </c>
      <c r="OQ112" s="9">
        <v>0</v>
      </c>
      <c r="OR112" s="12">
        <v>0</v>
      </c>
      <c r="OS112" s="4">
        <v>0</v>
      </c>
      <c r="OT112" s="9">
        <v>0</v>
      </c>
      <c r="OU112" s="12">
        <v>0</v>
      </c>
      <c r="OV112" s="4">
        <v>0</v>
      </c>
      <c r="OW112" s="9">
        <v>0</v>
      </c>
      <c r="OX112" s="12">
        <v>0</v>
      </c>
      <c r="OY112" s="4">
        <v>0</v>
      </c>
      <c r="OZ112" s="9">
        <v>0</v>
      </c>
      <c r="PA112" s="12">
        <v>224</v>
      </c>
      <c r="PB112" s="4">
        <v>1352</v>
      </c>
      <c r="PC112" s="9">
        <f t="shared" si="1181"/>
        <v>6035.7142857142853</v>
      </c>
      <c r="PD112" s="12">
        <v>0</v>
      </c>
      <c r="PE112" s="4">
        <v>0</v>
      </c>
      <c r="PF112" s="9">
        <v>0</v>
      </c>
      <c r="PG112" s="12">
        <v>0</v>
      </c>
      <c r="PH112" s="4">
        <v>0</v>
      </c>
      <c r="PI112" s="9">
        <v>0</v>
      </c>
      <c r="PJ112" s="12">
        <v>0</v>
      </c>
      <c r="PK112" s="4">
        <v>0</v>
      </c>
      <c r="PL112" s="9">
        <f t="shared" si="1174"/>
        <v>0</v>
      </c>
      <c r="PM112" s="12">
        <v>0</v>
      </c>
      <c r="PN112" s="4">
        <v>0</v>
      </c>
      <c r="PO112" s="9">
        <f t="shared" si="1175"/>
        <v>0</v>
      </c>
      <c r="PP112" s="12">
        <v>0</v>
      </c>
      <c r="PQ112" s="4">
        <v>1</v>
      </c>
      <c r="PR112" s="9">
        <v>0</v>
      </c>
      <c r="PS112" s="12">
        <v>0</v>
      </c>
      <c r="PT112" s="4">
        <v>0</v>
      </c>
      <c r="PU112" s="9">
        <v>0</v>
      </c>
      <c r="PV112" s="12">
        <v>24</v>
      </c>
      <c r="PW112" s="4">
        <v>176</v>
      </c>
      <c r="PX112" s="9">
        <f t="shared" si="1182"/>
        <v>7333.333333333333</v>
      </c>
      <c r="PY112" s="12">
        <v>0</v>
      </c>
      <c r="PZ112" s="4">
        <v>0</v>
      </c>
      <c r="QA112" s="9">
        <v>0</v>
      </c>
      <c r="QB112" s="12">
        <v>0</v>
      </c>
      <c r="QC112" s="4">
        <v>0</v>
      </c>
      <c r="QD112" s="9">
        <v>0</v>
      </c>
      <c r="QE112" s="12">
        <v>0</v>
      </c>
      <c r="QF112" s="4">
        <v>0</v>
      </c>
      <c r="QG112" s="9">
        <v>0</v>
      </c>
      <c r="QH112" s="12">
        <v>0</v>
      </c>
      <c r="QI112" s="4">
        <v>0</v>
      </c>
      <c r="QJ112" s="9">
        <v>0</v>
      </c>
      <c r="QK112" s="12">
        <v>0</v>
      </c>
      <c r="QL112" s="4">
        <v>0</v>
      </c>
      <c r="QM112" s="9">
        <v>0</v>
      </c>
      <c r="QN112" s="12">
        <v>0</v>
      </c>
      <c r="QO112" s="4">
        <v>0</v>
      </c>
      <c r="QP112" s="9">
        <v>0</v>
      </c>
      <c r="QQ112" s="12">
        <v>0</v>
      </c>
      <c r="QR112" s="4">
        <v>0</v>
      </c>
      <c r="QS112" s="9">
        <v>0</v>
      </c>
      <c r="QT112" s="12">
        <v>41</v>
      </c>
      <c r="QU112" s="4">
        <v>372</v>
      </c>
      <c r="QV112" s="9">
        <f t="shared" si="1176"/>
        <v>9073.170731707316</v>
      </c>
      <c r="QW112" s="12">
        <v>70</v>
      </c>
      <c r="QX112" s="4">
        <v>641</v>
      </c>
      <c r="QY112" s="9">
        <f t="shared" si="1184"/>
        <v>9157.1428571428569</v>
      </c>
      <c r="QZ112" s="12">
        <f t="shared" si="1053"/>
        <v>48668</v>
      </c>
      <c r="RA112" s="9">
        <f t="shared" si="1054"/>
        <v>141660</v>
      </c>
    </row>
    <row r="113" spans="1:469" x14ac:dyDescent="0.3">
      <c r="A113" s="98">
        <v>2012</v>
      </c>
      <c r="B113" s="94" t="s">
        <v>5</v>
      </c>
      <c r="C113" s="12">
        <v>0</v>
      </c>
      <c r="D113" s="4">
        <v>0</v>
      </c>
      <c r="E113" s="9">
        <f t="shared" si="1152"/>
        <v>0</v>
      </c>
      <c r="F113" s="12">
        <v>0</v>
      </c>
      <c r="G113" s="4">
        <v>0</v>
      </c>
      <c r="H113" s="9">
        <v>0</v>
      </c>
      <c r="I113" s="12">
        <v>0</v>
      </c>
      <c r="J113" s="4">
        <v>0</v>
      </c>
      <c r="K113" s="9">
        <v>0</v>
      </c>
      <c r="L113" s="12"/>
      <c r="M113" s="4"/>
      <c r="N113" s="9"/>
      <c r="O113" s="12">
        <v>0</v>
      </c>
      <c r="P113" s="4">
        <v>0</v>
      </c>
      <c r="Q113" s="9">
        <v>0</v>
      </c>
      <c r="R113" s="12">
        <v>136</v>
      </c>
      <c r="S113" s="4">
        <v>259</v>
      </c>
      <c r="T113" s="9">
        <f t="shared" si="1177"/>
        <v>1904.4117647058822</v>
      </c>
      <c r="U113" s="12"/>
      <c r="V113" s="4"/>
      <c r="W113" s="9"/>
      <c r="X113" s="12">
        <v>0</v>
      </c>
      <c r="Y113" s="4">
        <v>0</v>
      </c>
      <c r="Z113" s="9">
        <v>0</v>
      </c>
      <c r="AA113" s="12">
        <v>0</v>
      </c>
      <c r="AB113" s="4">
        <v>0</v>
      </c>
      <c r="AC113" s="9">
        <v>0</v>
      </c>
      <c r="AD113" s="12">
        <v>0</v>
      </c>
      <c r="AE113" s="4">
        <v>2</v>
      </c>
      <c r="AF113" s="9">
        <v>0</v>
      </c>
      <c r="AG113" s="12">
        <v>0</v>
      </c>
      <c r="AH113" s="4">
        <v>0</v>
      </c>
      <c r="AI113" s="9">
        <v>0</v>
      </c>
      <c r="AJ113" s="12">
        <v>0</v>
      </c>
      <c r="AK113" s="4">
        <v>0</v>
      </c>
      <c r="AL113" s="9">
        <v>0</v>
      </c>
      <c r="AM113" s="12">
        <v>24</v>
      </c>
      <c r="AN113" s="4">
        <v>176</v>
      </c>
      <c r="AO113" s="9">
        <f t="shared" ref="AO113:AO119" si="1186">AN113/AM113*1000</f>
        <v>7333.333333333333</v>
      </c>
      <c r="AP113" s="12">
        <v>0</v>
      </c>
      <c r="AQ113" s="4">
        <v>0</v>
      </c>
      <c r="AR113" s="9">
        <f t="shared" si="1153"/>
        <v>0</v>
      </c>
      <c r="AS113" s="12">
        <v>0</v>
      </c>
      <c r="AT113" s="4">
        <v>0</v>
      </c>
      <c r="AU113" s="9">
        <f t="shared" si="1154"/>
        <v>0</v>
      </c>
      <c r="AV113" s="12">
        <v>0</v>
      </c>
      <c r="AW113" s="4">
        <v>0</v>
      </c>
      <c r="AX113" s="9">
        <v>0</v>
      </c>
      <c r="AY113" s="12">
        <v>0</v>
      </c>
      <c r="AZ113" s="4">
        <v>0</v>
      </c>
      <c r="BA113" s="9">
        <v>0</v>
      </c>
      <c r="BB113" s="12"/>
      <c r="BC113" s="4"/>
      <c r="BD113" s="9"/>
      <c r="BE113" s="12">
        <v>0</v>
      </c>
      <c r="BF113" s="4">
        <v>0</v>
      </c>
      <c r="BG113" s="9">
        <v>0</v>
      </c>
      <c r="BH113" s="12"/>
      <c r="BI113" s="4"/>
      <c r="BJ113" s="9"/>
      <c r="BK113" s="12">
        <v>0</v>
      </c>
      <c r="BL113" s="4">
        <v>0</v>
      </c>
      <c r="BM113" s="9">
        <v>0</v>
      </c>
      <c r="BN113" s="12">
        <v>0</v>
      </c>
      <c r="BO113" s="4">
        <v>0</v>
      </c>
      <c r="BP113" s="9">
        <v>0</v>
      </c>
      <c r="BQ113" s="12">
        <v>0</v>
      </c>
      <c r="BR113" s="4">
        <v>0</v>
      </c>
      <c r="BS113" s="9">
        <v>0</v>
      </c>
      <c r="BT113" s="12">
        <v>0</v>
      </c>
      <c r="BU113" s="4">
        <v>0</v>
      </c>
      <c r="BV113" s="9">
        <v>0</v>
      </c>
      <c r="BW113" s="12">
        <v>0</v>
      </c>
      <c r="BX113" s="4">
        <v>0</v>
      </c>
      <c r="BY113" s="9">
        <v>0</v>
      </c>
      <c r="BZ113" s="12">
        <v>0</v>
      </c>
      <c r="CA113" s="4">
        <v>0</v>
      </c>
      <c r="CB113" s="9">
        <v>0</v>
      </c>
      <c r="CC113" s="12">
        <v>0</v>
      </c>
      <c r="CD113" s="4">
        <v>0</v>
      </c>
      <c r="CE113" s="9">
        <v>0</v>
      </c>
      <c r="CF113" s="12">
        <v>0</v>
      </c>
      <c r="CG113" s="4">
        <v>0</v>
      </c>
      <c r="CH113" s="9">
        <v>0</v>
      </c>
      <c r="CI113" s="12">
        <v>0</v>
      </c>
      <c r="CJ113" s="4">
        <v>0</v>
      </c>
      <c r="CK113" s="9">
        <f t="shared" si="1155"/>
        <v>0</v>
      </c>
      <c r="CL113" s="12">
        <v>0</v>
      </c>
      <c r="CM113" s="4">
        <v>0</v>
      </c>
      <c r="CN113" s="9">
        <v>0</v>
      </c>
      <c r="CO113" s="12">
        <v>0</v>
      </c>
      <c r="CP113" s="4">
        <v>0</v>
      </c>
      <c r="CQ113" s="9">
        <v>0</v>
      </c>
      <c r="CR113" s="12">
        <v>0</v>
      </c>
      <c r="CS113" s="4">
        <v>0</v>
      </c>
      <c r="CT113" s="9">
        <v>0</v>
      </c>
      <c r="CU113" s="12">
        <v>0</v>
      </c>
      <c r="CV113" s="4">
        <v>0</v>
      </c>
      <c r="CW113" s="9">
        <v>0</v>
      </c>
      <c r="CX113" s="12">
        <v>0</v>
      </c>
      <c r="CY113" s="4">
        <v>0</v>
      </c>
      <c r="CZ113" s="9">
        <v>0</v>
      </c>
      <c r="DA113" s="12">
        <v>0</v>
      </c>
      <c r="DB113" s="4">
        <v>0</v>
      </c>
      <c r="DC113" s="9">
        <v>0</v>
      </c>
      <c r="DD113" s="12">
        <v>0</v>
      </c>
      <c r="DE113" s="4">
        <v>0</v>
      </c>
      <c r="DF113" s="9">
        <f t="shared" si="1156"/>
        <v>0</v>
      </c>
      <c r="DG113" s="12">
        <v>0</v>
      </c>
      <c r="DH113" s="4">
        <v>0</v>
      </c>
      <c r="DI113" s="9">
        <v>0</v>
      </c>
      <c r="DJ113" s="12">
        <v>0</v>
      </c>
      <c r="DK113" s="4">
        <v>0</v>
      </c>
      <c r="DL113" s="9">
        <v>0</v>
      </c>
      <c r="DM113" s="12">
        <v>0</v>
      </c>
      <c r="DN113" s="4">
        <v>0</v>
      </c>
      <c r="DO113" s="9">
        <f t="shared" si="1157"/>
        <v>0</v>
      </c>
      <c r="DP113" s="12">
        <v>0</v>
      </c>
      <c r="DQ113" s="4">
        <v>0</v>
      </c>
      <c r="DR113" s="9">
        <v>0</v>
      </c>
      <c r="DS113" s="12">
        <v>0</v>
      </c>
      <c r="DT113" s="4">
        <v>0</v>
      </c>
      <c r="DU113" s="9">
        <v>0</v>
      </c>
      <c r="DV113" s="12">
        <v>0</v>
      </c>
      <c r="DW113" s="4">
        <v>0</v>
      </c>
      <c r="DX113" s="9">
        <v>0</v>
      </c>
      <c r="DY113" s="12">
        <v>0</v>
      </c>
      <c r="DZ113" s="4">
        <v>0</v>
      </c>
      <c r="EA113" s="9">
        <v>0</v>
      </c>
      <c r="EB113" s="12"/>
      <c r="EC113" s="4"/>
      <c r="ED113" s="9"/>
      <c r="EE113" s="12">
        <v>0</v>
      </c>
      <c r="EF113" s="4">
        <v>0</v>
      </c>
      <c r="EG113" s="9">
        <v>0</v>
      </c>
      <c r="EH113" s="12">
        <v>0</v>
      </c>
      <c r="EI113" s="4">
        <v>0</v>
      </c>
      <c r="EJ113" s="9">
        <v>0</v>
      </c>
      <c r="EK113" s="12">
        <v>0</v>
      </c>
      <c r="EL113" s="4">
        <v>0</v>
      </c>
      <c r="EM113" s="9">
        <v>0</v>
      </c>
      <c r="EN113" s="12">
        <v>0</v>
      </c>
      <c r="EO113" s="4">
        <v>0</v>
      </c>
      <c r="EP113" s="9">
        <v>0</v>
      </c>
      <c r="EQ113" s="12">
        <v>0</v>
      </c>
      <c r="ER113" s="4">
        <v>0</v>
      </c>
      <c r="ES113" s="9">
        <v>0</v>
      </c>
      <c r="ET113" s="12">
        <v>0</v>
      </c>
      <c r="EU113" s="4">
        <v>0</v>
      </c>
      <c r="EV113" s="9">
        <v>0</v>
      </c>
      <c r="EW113" s="12">
        <v>0</v>
      </c>
      <c r="EX113" s="4">
        <v>0</v>
      </c>
      <c r="EY113" s="9">
        <v>0</v>
      </c>
      <c r="EZ113" s="12">
        <v>0</v>
      </c>
      <c r="FA113" s="4">
        <v>0</v>
      </c>
      <c r="FB113" s="9">
        <v>0</v>
      </c>
      <c r="FC113" s="12">
        <v>0</v>
      </c>
      <c r="FD113" s="4">
        <v>0</v>
      </c>
      <c r="FE113" s="9">
        <v>0</v>
      </c>
      <c r="FF113" s="12">
        <v>0</v>
      </c>
      <c r="FG113" s="4">
        <v>0</v>
      </c>
      <c r="FH113" s="9">
        <v>0</v>
      </c>
      <c r="FI113" s="12">
        <v>0</v>
      </c>
      <c r="FJ113" s="4">
        <v>0</v>
      </c>
      <c r="FK113" s="9">
        <v>0</v>
      </c>
      <c r="FL113" s="12">
        <v>0</v>
      </c>
      <c r="FM113" s="4">
        <v>0</v>
      </c>
      <c r="FN113" s="9">
        <v>0</v>
      </c>
      <c r="FO113" s="12">
        <v>0</v>
      </c>
      <c r="FP113" s="4">
        <v>0</v>
      </c>
      <c r="FQ113" s="9">
        <v>0</v>
      </c>
      <c r="FR113" s="12"/>
      <c r="FS113" s="4"/>
      <c r="FT113" s="9">
        <v>0</v>
      </c>
      <c r="FU113" s="12">
        <v>0</v>
      </c>
      <c r="FV113" s="4">
        <v>0</v>
      </c>
      <c r="FW113" s="9">
        <f t="shared" si="1158"/>
        <v>0</v>
      </c>
      <c r="FX113" s="12"/>
      <c r="FY113" s="4"/>
      <c r="FZ113" s="9">
        <v>0</v>
      </c>
      <c r="GA113" s="12">
        <v>0</v>
      </c>
      <c r="GB113" s="4">
        <v>0</v>
      </c>
      <c r="GC113" s="9">
        <f t="shared" si="1159"/>
        <v>0</v>
      </c>
      <c r="GD113" s="12"/>
      <c r="GE113" s="4"/>
      <c r="GF113" s="9">
        <v>0</v>
      </c>
      <c r="GG113" s="12"/>
      <c r="GH113" s="4"/>
      <c r="GI113" s="9">
        <v>0</v>
      </c>
      <c r="GJ113" s="12">
        <v>0</v>
      </c>
      <c r="GK113" s="4">
        <v>0</v>
      </c>
      <c r="GL113" s="9">
        <v>0</v>
      </c>
      <c r="GM113" s="12">
        <v>0</v>
      </c>
      <c r="GN113" s="4">
        <v>0</v>
      </c>
      <c r="GO113" s="9">
        <v>0</v>
      </c>
      <c r="GP113" s="12">
        <v>0</v>
      </c>
      <c r="GQ113" s="4">
        <v>0</v>
      </c>
      <c r="GR113" s="9">
        <v>0</v>
      </c>
      <c r="GS113" s="12">
        <v>0</v>
      </c>
      <c r="GT113" s="4">
        <v>0</v>
      </c>
      <c r="GU113" s="9">
        <v>0</v>
      </c>
      <c r="GV113" s="12">
        <v>0</v>
      </c>
      <c r="GW113" s="4">
        <v>0</v>
      </c>
      <c r="GX113" s="9">
        <v>0</v>
      </c>
      <c r="GY113" s="12">
        <v>0</v>
      </c>
      <c r="GZ113" s="4">
        <v>0</v>
      </c>
      <c r="HA113" s="9">
        <v>0</v>
      </c>
      <c r="HB113" s="12">
        <v>0</v>
      </c>
      <c r="HC113" s="4">
        <v>0</v>
      </c>
      <c r="HD113" s="9">
        <v>0</v>
      </c>
      <c r="HE113" s="12">
        <v>0</v>
      </c>
      <c r="HF113" s="4">
        <v>0</v>
      </c>
      <c r="HG113" s="9">
        <v>0</v>
      </c>
      <c r="HH113" s="12">
        <v>0</v>
      </c>
      <c r="HI113" s="4">
        <v>0</v>
      </c>
      <c r="HJ113" s="9">
        <v>0</v>
      </c>
      <c r="HK113" s="12">
        <v>0</v>
      </c>
      <c r="HL113" s="4">
        <v>0</v>
      </c>
      <c r="HM113" s="9">
        <v>0</v>
      </c>
      <c r="HN113" s="12">
        <v>0</v>
      </c>
      <c r="HO113" s="4">
        <v>0</v>
      </c>
      <c r="HP113" s="9">
        <v>0</v>
      </c>
      <c r="HQ113" s="12">
        <v>0</v>
      </c>
      <c r="HR113" s="4">
        <v>0</v>
      </c>
      <c r="HS113" s="9">
        <v>0</v>
      </c>
      <c r="HT113" s="12">
        <v>0</v>
      </c>
      <c r="HU113" s="4">
        <v>0</v>
      </c>
      <c r="HV113" s="9">
        <v>0</v>
      </c>
      <c r="HW113" s="12">
        <v>0</v>
      </c>
      <c r="HX113" s="4">
        <v>0</v>
      </c>
      <c r="HY113" s="9">
        <v>0</v>
      </c>
      <c r="HZ113" s="12">
        <v>0</v>
      </c>
      <c r="IA113" s="4">
        <v>0</v>
      </c>
      <c r="IB113" s="9">
        <v>0</v>
      </c>
      <c r="IC113" s="12">
        <v>0</v>
      </c>
      <c r="ID113" s="4">
        <v>0</v>
      </c>
      <c r="IE113" s="9">
        <v>0</v>
      </c>
      <c r="IF113" s="12">
        <v>0</v>
      </c>
      <c r="IG113" s="4">
        <v>0</v>
      </c>
      <c r="IH113" s="9">
        <v>0</v>
      </c>
      <c r="II113" s="12"/>
      <c r="IJ113" s="4"/>
      <c r="IK113" s="9"/>
      <c r="IL113" s="12">
        <v>0</v>
      </c>
      <c r="IM113" s="4">
        <v>0</v>
      </c>
      <c r="IN113" s="9">
        <f t="shared" si="1160"/>
        <v>0</v>
      </c>
      <c r="IO113" s="12">
        <v>0</v>
      </c>
      <c r="IP113" s="4">
        <v>0</v>
      </c>
      <c r="IQ113" s="9">
        <f t="shared" si="1161"/>
        <v>0</v>
      </c>
      <c r="IR113" s="12">
        <v>0</v>
      </c>
      <c r="IS113" s="4">
        <v>0</v>
      </c>
      <c r="IT113" s="9">
        <f t="shared" si="1162"/>
        <v>0</v>
      </c>
      <c r="IU113" s="12">
        <v>0</v>
      </c>
      <c r="IV113" s="4">
        <v>8</v>
      </c>
      <c r="IW113" s="9">
        <v>0</v>
      </c>
      <c r="IX113" s="12">
        <v>2</v>
      </c>
      <c r="IY113" s="4">
        <v>14</v>
      </c>
      <c r="IZ113" s="9">
        <f t="shared" si="1163"/>
        <v>7000</v>
      </c>
      <c r="JA113" s="12">
        <v>0</v>
      </c>
      <c r="JB113" s="4">
        <v>0</v>
      </c>
      <c r="JC113" s="9">
        <v>0</v>
      </c>
      <c r="JD113" s="12"/>
      <c r="JE113" s="4"/>
      <c r="JF113" s="9"/>
      <c r="JG113" s="12">
        <v>0</v>
      </c>
      <c r="JH113" s="4">
        <v>0</v>
      </c>
      <c r="JI113" s="9">
        <v>0</v>
      </c>
      <c r="JJ113" s="12">
        <v>0</v>
      </c>
      <c r="JK113" s="4">
        <v>0</v>
      </c>
      <c r="JL113" s="9">
        <f t="shared" si="1164"/>
        <v>0</v>
      </c>
      <c r="JM113" s="12"/>
      <c r="JN113" s="4"/>
      <c r="JO113" s="9"/>
      <c r="JP113" s="12">
        <v>0</v>
      </c>
      <c r="JQ113" s="4">
        <v>0</v>
      </c>
      <c r="JR113" s="9">
        <v>0</v>
      </c>
      <c r="JS113" s="12">
        <v>0</v>
      </c>
      <c r="JT113" s="4">
        <v>0</v>
      </c>
      <c r="JU113" s="9">
        <v>0</v>
      </c>
      <c r="JV113" s="12">
        <v>0</v>
      </c>
      <c r="JW113" s="4">
        <v>0</v>
      </c>
      <c r="JX113" s="9">
        <v>0</v>
      </c>
      <c r="JY113" s="12">
        <v>31550</v>
      </c>
      <c r="JZ113" s="4">
        <v>92316</v>
      </c>
      <c r="KA113" s="9">
        <f t="shared" si="1166"/>
        <v>2926.0221870047544</v>
      </c>
      <c r="KB113" s="12">
        <v>0</v>
      </c>
      <c r="KC113" s="4">
        <v>0</v>
      </c>
      <c r="KD113" s="9">
        <v>0</v>
      </c>
      <c r="KE113" s="12">
        <v>620</v>
      </c>
      <c r="KF113" s="4">
        <v>1644</v>
      </c>
      <c r="KG113" s="9">
        <f t="shared" si="1167"/>
        <v>2651.6129032258068</v>
      </c>
      <c r="KH113" s="12">
        <v>0</v>
      </c>
      <c r="KI113" s="4">
        <v>0</v>
      </c>
      <c r="KJ113" s="9">
        <v>0</v>
      </c>
      <c r="KK113" s="12">
        <v>0</v>
      </c>
      <c r="KL113" s="4">
        <v>0</v>
      </c>
      <c r="KM113" s="9">
        <v>0</v>
      </c>
      <c r="KN113" s="12">
        <v>0</v>
      </c>
      <c r="KO113" s="4">
        <v>0</v>
      </c>
      <c r="KP113" s="9">
        <v>0</v>
      </c>
      <c r="KQ113" s="12">
        <v>0</v>
      </c>
      <c r="KR113" s="4">
        <v>0</v>
      </c>
      <c r="KS113" s="9">
        <v>0</v>
      </c>
      <c r="KT113" s="12">
        <v>0</v>
      </c>
      <c r="KU113" s="4">
        <v>0</v>
      </c>
      <c r="KV113" s="9">
        <v>0</v>
      </c>
      <c r="KW113" s="12">
        <v>0</v>
      </c>
      <c r="KX113" s="4">
        <v>0</v>
      </c>
      <c r="KY113" s="9">
        <v>0</v>
      </c>
      <c r="KZ113" s="12">
        <v>0</v>
      </c>
      <c r="LA113" s="4">
        <v>0</v>
      </c>
      <c r="LB113" s="9">
        <v>0</v>
      </c>
      <c r="LC113" s="12">
        <v>0</v>
      </c>
      <c r="LD113" s="4">
        <v>1</v>
      </c>
      <c r="LE113" s="9">
        <v>0</v>
      </c>
      <c r="LF113" s="12">
        <v>0</v>
      </c>
      <c r="LG113" s="4">
        <v>0</v>
      </c>
      <c r="LH113" s="9">
        <f t="shared" si="1168"/>
        <v>0</v>
      </c>
      <c r="LI113" s="12">
        <v>0</v>
      </c>
      <c r="LJ113" s="4">
        <v>0</v>
      </c>
      <c r="LK113" s="9">
        <v>0</v>
      </c>
      <c r="LL113" s="12">
        <v>0</v>
      </c>
      <c r="LM113" s="4">
        <v>0</v>
      </c>
      <c r="LN113" s="9">
        <v>0</v>
      </c>
      <c r="LO113" s="12">
        <v>0</v>
      </c>
      <c r="LP113" s="4">
        <v>0</v>
      </c>
      <c r="LQ113" s="9">
        <f t="shared" si="1169"/>
        <v>0</v>
      </c>
      <c r="LR113" s="12">
        <v>0</v>
      </c>
      <c r="LS113" s="4">
        <v>0</v>
      </c>
      <c r="LT113" s="9">
        <v>0</v>
      </c>
      <c r="LU113" s="12">
        <v>0</v>
      </c>
      <c r="LV113" s="4">
        <v>0</v>
      </c>
      <c r="LW113" s="9">
        <v>0</v>
      </c>
      <c r="LX113" s="12">
        <v>0</v>
      </c>
      <c r="LY113" s="4">
        <v>0</v>
      </c>
      <c r="LZ113" s="9">
        <v>0</v>
      </c>
      <c r="MA113" s="12">
        <v>0</v>
      </c>
      <c r="MB113" s="4">
        <v>0</v>
      </c>
      <c r="MC113" s="9">
        <f t="shared" si="1170"/>
        <v>0</v>
      </c>
      <c r="MD113" s="12">
        <v>0</v>
      </c>
      <c r="ME113" s="4">
        <v>0</v>
      </c>
      <c r="MF113" s="9">
        <v>0</v>
      </c>
      <c r="MG113" s="12">
        <v>0</v>
      </c>
      <c r="MH113" s="4">
        <v>0</v>
      </c>
      <c r="MI113" s="9">
        <v>0</v>
      </c>
      <c r="MJ113" s="12">
        <v>0</v>
      </c>
      <c r="MK113" s="4">
        <v>1</v>
      </c>
      <c r="ML113" s="9">
        <v>0</v>
      </c>
      <c r="MM113" s="12">
        <v>0</v>
      </c>
      <c r="MN113" s="4">
        <v>0</v>
      </c>
      <c r="MO113" s="9">
        <v>0</v>
      </c>
      <c r="MP113" s="12">
        <v>0</v>
      </c>
      <c r="MQ113" s="4">
        <v>0</v>
      </c>
      <c r="MR113" s="9">
        <v>0</v>
      </c>
      <c r="MS113" s="12">
        <v>0</v>
      </c>
      <c r="MT113" s="4">
        <v>0</v>
      </c>
      <c r="MU113" s="9">
        <v>0</v>
      </c>
      <c r="MV113" s="12">
        <v>0</v>
      </c>
      <c r="MW113" s="4">
        <v>0</v>
      </c>
      <c r="MX113" s="9">
        <v>0</v>
      </c>
      <c r="MY113" s="12">
        <v>0</v>
      </c>
      <c r="MZ113" s="4">
        <v>0</v>
      </c>
      <c r="NA113" s="9">
        <v>0</v>
      </c>
      <c r="NB113" s="12">
        <v>0</v>
      </c>
      <c r="NC113" s="4">
        <v>0</v>
      </c>
      <c r="ND113" s="9">
        <v>0</v>
      </c>
      <c r="NE113" s="12">
        <v>0</v>
      </c>
      <c r="NF113" s="4">
        <v>0</v>
      </c>
      <c r="NG113" s="9">
        <v>0</v>
      </c>
      <c r="NH113" s="12">
        <v>0</v>
      </c>
      <c r="NI113" s="4">
        <v>0</v>
      </c>
      <c r="NJ113" s="9">
        <v>0</v>
      </c>
      <c r="NK113" s="12"/>
      <c r="NL113" s="4"/>
      <c r="NM113" s="9"/>
      <c r="NN113" s="12"/>
      <c r="NO113" s="4"/>
      <c r="NP113" s="9"/>
      <c r="NQ113" s="12">
        <v>0</v>
      </c>
      <c r="NR113" s="4">
        <v>0</v>
      </c>
      <c r="NS113" s="9">
        <v>0</v>
      </c>
      <c r="NT113" s="12"/>
      <c r="NU113" s="221"/>
      <c r="NV113" s="9"/>
      <c r="NW113" s="12">
        <v>0</v>
      </c>
      <c r="NX113" s="4">
        <v>0</v>
      </c>
      <c r="NY113" s="9">
        <v>0</v>
      </c>
      <c r="NZ113" s="12">
        <v>0</v>
      </c>
      <c r="OA113" s="4">
        <v>0</v>
      </c>
      <c r="OB113" s="9">
        <v>0</v>
      </c>
      <c r="OC113" s="12">
        <v>0</v>
      </c>
      <c r="OD113" s="4">
        <v>0</v>
      </c>
      <c r="OE113" s="9">
        <v>0</v>
      </c>
      <c r="OF113" s="12">
        <v>0</v>
      </c>
      <c r="OG113" s="4">
        <v>0</v>
      </c>
      <c r="OH113" s="9">
        <v>0</v>
      </c>
      <c r="OI113" s="12">
        <v>0</v>
      </c>
      <c r="OJ113" s="4">
        <v>0</v>
      </c>
      <c r="OK113" s="9">
        <v>0</v>
      </c>
      <c r="OL113" s="12">
        <v>0</v>
      </c>
      <c r="OM113" s="4">
        <v>0</v>
      </c>
      <c r="ON113" s="9">
        <v>0</v>
      </c>
      <c r="OO113" s="12">
        <v>0</v>
      </c>
      <c r="OP113" s="4">
        <v>0</v>
      </c>
      <c r="OQ113" s="9">
        <v>0</v>
      </c>
      <c r="OR113" s="12">
        <v>0</v>
      </c>
      <c r="OS113" s="4">
        <v>0</v>
      </c>
      <c r="OT113" s="9">
        <v>0</v>
      </c>
      <c r="OU113" s="12">
        <v>0</v>
      </c>
      <c r="OV113" s="4">
        <v>0</v>
      </c>
      <c r="OW113" s="9">
        <v>0</v>
      </c>
      <c r="OX113" s="12">
        <v>0</v>
      </c>
      <c r="OY113" s="4">
        <v>0</v>
      </c>
      <c r="OZ113" s="9">
        <v>0</v>
      </c>
      <c r="PA113" s="12">
        <v>100</v>
      </c>
      <c r="PB113" s="4">
        <v>719</v>
      </c>
      <c r="PC113" s="9">
        <f t="shared" si="1181"/>
        <v>7190</v>
      </c>
      <c r="PD113" s="12">
        <v>0</v>
      </c>
      <c r="PE113" s="4">
        <v>0</v>
      </c>
      <c r="PF113" s="9">
        <v>0</v>
      </c>
      <c r="PG113" s="12">
        <v>0</v>
      </c>
      <c r="PH113" s="4">
        <v>0</v>
      </c>
      <c r="PI113" s="9">
        <v>0</v>
      </c>
      <c r="PJ113" s="12">
        <v>0</v>
      </c>
      <c r="PK113" s="4">
        <v>0</v>
      </c>
      <c r="PL113" s="9">
        <f t="shared" si="1174"/>
        <v>0</v>
      </c>
      <c r="PM113" s="12">
        <v>0</v>
      </c>
      <c r="PN113" s="4">
        <v>0</v>
      </c>
      <c r="PO113" s="9">
        <f t="shared" si="1175"/>
        <v>0</v>
      </c>
      <c r="PP113" s="12">
        <v>1</v>
      </c>
      <c r="PQ113" s="4">
        <v>3</v>
      </c>
      <c r="PR113" s="9">
        <f t="shared" ref="PR113:PR119" si="1187">PQ113/PP113*1000</f>
        <v>3000</v>
      </c>
      <c r="PS113" s="12">
        <v>0</v>
      </c>
      <c r="PT113" s="4">
        <v>0</v>
      </c>
      <c r="PU113" s="9">
        <v>0</v>
      </c>
      <c r="PV113" s="12">
        <v>43</v>
      </c>
      <c r="PW113" s="4">
        <v>265</v>
      </c>
      <c r="PX113" s="9">
        <f t="shared" si="1182"/>
        <v>6162.7906976744189</v>
      </c>
      <c r="PY113" s="12">
        <v>1</v>
      </c>
      <c r="PZ113" s="4">
        <v>16</v>
      </c>
      <c r="QA113" s="9">
        <f t="shared" si="1183"/>
        <v>16000</v>
      </c>
      <c r="QB113" s="12">
        <v>0</v>
      </c>
      <c r="QC113" s="4">
        <v>0</v>
      </c>
      <c r="QD113" s="9">
        <v>0</v>
      </c>
      <c r="QE113" s="12">
        <v>0</v>
      </c>
      <c r="QF113" s="4">
        <v>0</v>
      </c>
      <c r="QG113" s="9">
        <v>0</v>
      </c>
      <c r="QH113" s="12">
        <v>0</v>
      </c>
      <c r="QI113" s="4">
        <v>0</v>
      </c>
      <c r="QJ113" s="9">
        <v>0</v>
      </c>
      <c r="QK113" s="12">
        <v>0</v>
      </c>
      <c r="QL113" s="4">
        <v>0</v>
      </c>
      <c r="QM113" s="9">
        <v>0</v>
      </c>
      <c r="QN113" s="12">
        <v>0</v>
      </c>
      <c r="QO113" s="4">
        <v>0</v>
      </c>
      <c r="QP113" s="9">
        <v>0</v>
      </c>
      <c r="QQ113" s="12">
        <v>0</v>
      </c>
      <c r="QR113" s="4">
        <v>0</v>
      </c>
      <c r="QS113" s="9">
        <v>0</v>
      </c>
      <c r="QT113" s="12">
        <v>62</v>
      </c>
      <c r="QU113" s="4">
        <v>549</v>
      </c>
      <c r="QV113" s="9">
        <f t="shared" si="1176"/>
        <v>8854.8387096774204</v>
      </c>
      <c r="QW113" s="12">
        <v>168</v>
      </c>
      <c r="QX113" s="4">
        <v>1437</v>
      </c>
      <c r="QY113" s="9">
        <f t="shared" si="1184"/>
        <v>8553.5714285714294</v>
      </c>
      <c r="QZ113" s="12">
        <f t="shared" si="1053"/>
        <v>32707</v>
      </c>
      <c r="RA113" s="9">
        <f t="shared" si="1054"/>
        <v>97410</v>
      </c>
    </row>
    <row r="114" spans="1:469" x14ac:dyDescent="0.3">
      <c r="A114" s="98">
        <v>2012</v>
      </c>
      <c r="B114" s="94" t="s">
        <v>6</v>
      </c>
      <c r="C114" s="12">
        <v>0</v>
      </c>
      <c r="D114" s="4">
        <v>0</v>
      </c>
      <c r="E114" s="9">
        <f t="shared" si="1152"/>
        <v>0</v>
      </c>
      <c r="F114" s="12">
        <v>0</v>
      </c>
      <c r="G114" s="4">
        <v>0</v>
      </c>
      <c r="H114" s="9">
        <v>0</v>
      </c>
      <c r="I114" s="12">
        <v>0</v>
      </c>
      <c r="J114" s="4">
        <v>0</v>
      </c>
      <c r="K114" s="9">
        <v>0</v>
      </c>
      <c r="L114" s="12"/>
      <c r="M114" s="4"/>
      <c r="N114" s="9"/>
      <c r="O114" s="12">
        <v>0</v>
      </c>
      <c r="P114" s="4">
        <v>0</v>
      </c>
      <c r="Q114" s="9">
        <v>0</v>
      </c>
      <c r="R114" s="12">
        <v>68</v>
      </c>
      <c r="S114" s="4">
        <v>196</v>
      </c>
      <c r="T114" s="9">
        <f t="shared" si="1177"/>
        <v>2882.3529411764707</v>
      </c>
      <c r="U114" s="12"/>
      <c r="V114" s="4"/>
      <c r="W114" s="9"/>
      <c r="X114" s="12">
        <v>0</v>
      </c>
      <c r="Y114" s="4">
        <v>0</v>
      </c>
      <c r="Z114" s="9">
        <v>0</v>
      </c>
      <c r="AA114" s="12">
        <v>0</v>
      </c>
      <c r="AB114" s="4">
        <v>0</v>
      </c>
      <c r="AC114" s="9">
        <v>0</v>
      </c>
      <c r="AD114" s="12">
        <v>0</v>
      </c>
      <c r="AE114" s="4">
        <v>0</v>
      </c>
      <c r="AF114" s="9">
        <v>0</v>
      </c>
      <c r="AG114" s="12">
        <v>0</v>
      </c>
      <c r="AH114" s="4">
        <v>0</v>
      </c>
      <c r="AI114" s="9">
        <v>0</v>
      </c>
      <c r="AJ114" s="12">
        <v>0</v>
      </c>
      <c r="AK114" s="4">
        <v>0</v>
      </c>
      <c r="AL114" s="9">
        <v>0</v>
      </c>
      <c r="AM114" s="12">
        <v>0</v>
      </c>
      <c r="AN114" s="4">
        <v>0</v>
      </c>
      <c r="AO114" s="9">
        <v>0</v>
      </c>
      <c r="AP114" s="12">
        <v>0</v>
      </c>
      <c r="AQ114" s="4">
        <v>0</v>
      </c>
      <c r="AR114" s="9">
        <f t="shared" si="1153"/>
        <v>0</v>
      </c>
      <c r="AS114" s="12">
        <v>0</v>
      </c>
      <c r="AT114" s="4">
        <v>0</v>
      </c>
      <c r="AU114" s="9">
        <f t="shared" si="1154"/>
        <v>0</v>
      </c>
      <c r="AV114" s="12">
        <v>0</v>
      </c>
      <c r="AW114" s="4">
        <v>0</v>
      </c>
      <c r="AX114" s="9">
        <v>0</v>
      </c>
      <c r="AY114" s="12">
        <v>0</v>
      </c>
      <c r="AZ114" s="4">
        <v>0</v>
      </c>
      <c r="BA114" s="9">
        <v>0</v>
      </c>
      <c r="BB114" s="12"/>
      <c r="BC114" s="4"/>
      <c r="BD114" s="9"/>
      <c r="BE114" s="12">
        <v>0</v>
      </c>
      <c r="BF114" s="4">
        <v>0</v>
      </c>
      <c r="BG114" s="9">
        <v>0</v>
      </c>
      <c r="BH114" s="12"/>
      <c r="BI114" s="4"/>
      <c r="BJ114" s="9"/>
      <c r="BK114" s="12">
        <v>0</v>
      </c>
      <c r="BL114" s="4">
        <v>0</v>
      </c>
      <c r="BM114" s="9">
        <v>0</v>
      </c>
      <c r="BN114" s="12">
        <v>0</v>
      </c>
      <c r="BO114" s="4">
        <v>0</v>
      </c>
      <c r="BP114" s="9">
        <v>0</v>
      </c>
      <c r="BQ114" s="12">
        <v>0</v>
      </c>
      <c r="BR114" s="4">
        <v>0</v>
      </c>
      <c r="BS114" s="9">
        <v>0</v>
      </c>
      <c r="BT114" s="12">
        <v>0</v>
      </c>
      <c r="BU114" s="4">
        <v>0</v>
      </c>
      <c r="BV114" s="9">
        <v>0</v>
      </c>
      <c r="BW114" s="12">
        <v>0</v>
      </c>
      <c r="BX114" s="4">
        <v>0</v>
      </c>
      <c r="BY114" s="9">
        <v>0</v>
      </c>
      <c r="BZ114" s="12">
        <v>0</v>
      </c>
      <c r="CA114" s="4">
        <v>0</v>
      </c>
      <c r="CB114" s="9">
        <v>0</v>
      </c>
      <c r="CC114" s="12">
        <v>0</v>
      </c>
      <c r="CD114" s="4">
        <v>0</v>
      </c>
      <c r="CE114" s="9">
        <v>0</v>
      </c>
      <c r="CF114" s="12">
        <v>0</v>
      </c>
      <c r="CG114" s="4">
        <v>0</v>
      </c>
      <c r="CH114" s="9">
        <v>0</v>
      </c>
      <c r="CI114" s="12">
        <v>0</v>
      </c>
      <c r="CJ114" s="4">
        <v>0</v>
      </c>
      <c r="CK114" s="9">
        <f t="shared" si="1155"/>
        <v>0</v>
      </c>
      <c r="CL114" s="12">
        <v>0</v>
      </c>
      <c r="CM114" s="4">
        <v>0</v>
      </c>
      <c r="CN114" s="9">
        <v>0</v>
      </c>
      <c r="CO114" s="12">
        <v>0</v>
      </c>
      <c r="CP114" s="4">
        <v>0</v>
      </c>
      <c r="CQ114" s="9">
        <v>0</v>
      </c>
      <c r="CR114" s="12">
        <v>0</v>
      </c>
      <c r="CS114" s="4">
        <v>0</v>
      </c>
      <c r="CT114" s="9">
        <v>0</v>
      </c>
      <c r="CU114" s="12">
        <v>0</v>
      </c>
      <c r="CV114" s="4">
        <v>0</v>
      </c>
      <c r="CW114" s="9">
        <v>0</v>
      </c>
      <c r="CX114" s="12">
        <v>0</v>
      </c>
      <c r="CY114" s="4">
        <v>0</v>
      </c>
      <c r="CZ114" s="9">
        <v>0</v>
      </c>
      <c r="DA114" s="12">
        <v>384</v>
      </c>
      <c r="DB114" s="4">
        <v>2153</v>
      </c>
      <c r="DC114" s="9">
        <f t="shared" ref="DC114:DC120" si="1188">DB114/DA114*1000</f>
        <v>5606.770833333333</v>
      </c>
      <c r="DD114" s="12">
        <v>0</v>
      </c>
      <c r="DE114" s="4">
        <v>0</v>
      </c>
      <c r="DF114" s="9">
        <f t="shared" si="1156"/>
        <v>0</v>
      </c>
      <c r="DG114" s="12">
        <v>0</v>
      </c>
      <c r="DH114" s="4">
        <v>0</v>
      </c>
      <c r="DI114" s="9">
        <v>0</v>
      </c>
      <c r="DJ114" s="12">
        <v>0</v>
      </c>
      <c r="DK114" s="4">
        <v>0</v>
      </c>
      <c r="DL114" s="9">
        <v>0</v>
      </c>
      <c r="DM114" s="12">
        <v>0</v>
      </c>
      <c r="DN114" s="4">
        <v>0</v>
      </c>
      <c r="DO114" s="9">
        <f t="shared" si="1157"/>
        <v>0</v>
      </c>
      <c r="DP114" s="12">
        <v>0</v>
      </c>
      <c r="DQ114" s="4">
        <v>0</v>
      </c>
      <c r="DR114" s="9">
        <v>0</v>
      </c>
      <c r="DS114" s="12">
        <v>0</v>
      </c>
      <c r="DT114" s="4">
        <v>0</v>
      </c>
      <c r="DU114" s="9">
        <v>0</v>
      </c>
      <c r="DV114" s="12">
        <v>0</v>
      </c>
      <c r="DW114" s="4">
        <v>0</v>
      </c>
      <c r="DX114" s="9">
        <v>0</v>
      </c>
      <c r="DY114" s="12">
        <v>0</v>
      </c>
      <c r="DZ114" s="4">
        <v>0</v>
      </c>
      <c r="EA114" s="9">
        <v>0</v>
      </c>
      <c r="EB114" s="12"/>
      <c r="EC114" s="4"/>
      <c r="ED114" s="9"/>
      <c r="EE114" s="12">
        <v>0</v>
      </c>
      <c r="EF114" s="4">
        <v>0</v>
      </c>
      <c r="EG114" s="9">
        <v>0</v>
      </c>
      <c r="EH114" s="12">
        <v>0</v>
      </c>
      <c r="EI114" s="4">
        <v>0</v>
      </c>
      <c r="EJ114" s="9">
        <v>0</v>
      </c>
      <c r="EK114" s="12">
        <v>0</v>
      </c>
      <c r="EL114" s="4">
        <v>0</v>
      </c>
      <c r="EM114" s="9">
        <v>0</v>
      </c>
      <c r="EN114" s="12">
        <v>0</v>
      </c>
      <c r="EO114" s="4">
        <v>0</v>
      </c>
      <c r="EP114" s="9">
        <v>0</v>
      </c>
      <c r="EQ114" s="12">
        <v>0</v>
      </c>
      <c r="ER114" s="4">
        <v>0</v>
      </c>
      <c r="ES114" s="9">
        <v>0</v>
      </c>
      <c r="ET114" s="12">
        <v>0</v>
      </c>
      <c r="EU114" s="4">
        <v>0</v>
      </c>
      <c r="EV114" s="9">
        <v>0</v>
      </c>
      <c r="EW114" s="12">
        <v>0</v>
      </c>
      <c r="EX114" s="4">
        <v>0</v>
      </c>
      <c r="EY114" s="9">
        <v>0</v>
      </c>
      <c r="EZ114" s="12">
        <v>0</v>
      </c>
      <c r="FA114" s="4">
        <v>0</v>
      </c>
      <c r="FB114" s="9">
        <v>0</v>
      </c>
      <c r="FC114" s="12">
        <v>0</v>
      </c>
      <c r="FD114" s="4">
        <v>0</v>
      </c>
      <c r="FE114" s="9">
        <v>0</v>
      </c>
      <c r="FF114" s="12">
        <v>192</v>
      </c>
      <c r="FG114" s="4">
        <v>1016</v>
      </c>
      <c r="FH114" s="9">
        <f t="shared" ref="FH114:FH121" si="1189">FG114/FF114*1000</f>
        <v>5291.666666666667</v>
      </c>
      <c r="FI114" s="12">
        <v>0</v>
      </c>
      <c r="FJ114" s="4">
        <v>0</v>
      </c>
      <c r="FK114" s="9">
        <v>0</v>
      </c>
      <c r="FL114" s="12">
        <v>0</v>
      </c>
      <c r="FM114" s="4">
        <v>0</v>
      </c>
      <c r="FN114" s="9">
        <v>0</v>
      </c>
      <c r="FO114" s="12">
        <v>0</v>
      </c>
      <c r="FP114" s="4">
        <v>0</v>
      </c>
      <c r="FQ114" s="9">
        <v>0</v>
      </c>
      <c r="FR114" s="12"/>
      <c r="FS114" s="4"/>
      <c r="FT114" s="9">
        <v>0</v>
      </c>
      <c r="FU114" s="12">
        <v>0</v>
      </c>
      <c r="FV114" s="4">
        <v>0</v>
      </c>
      <c r="FW114" s="9">
        <f t="shared" si="1158"/>
        <v>0</v>
      </c>
      <c r="FX114" s="12"/>
      <c r="FY114" s="4"/>
      <c r="FZ114" s="9">
        <v>0</v>
      </c>
      <c r="GA114" s="12">
        <v>0</v>
      </c>
      <c r="GB114" s="4">
        <v>0</v>
      </c>
      <c r="GC114" s="9">
        <f t="shared" si="1159"/>
        <v>0</v>
      </c>
      <c r="GD114" s="12"/>
      <c r="GE114" s="4"/>
      <c r="GF114" s="9">
        <v>0</v>
      </c>
      <c r="GG114" s="12"/>
      <c r="GH114" s="4"/>
      <c r="GI114" s="9">
        <v>0</v>
      </c>
      <c r="GJ114" s="12">
        <v>65</v>
      </c>
      <c r="GK114" s="4">
        <v>415</v>
      </c>
      <c r="GL114" s="9">
        <f t="shared" ref="GL114:GL120" si="1190">GK114/GJ114*1000</f>
        <v>6384.6153846153848</v>
      </c>
      <c r="GM114" s="12">
        <v>0</v>
      </c>
      <c r="GN114" s="4">
        <v>0</v>
      </c>
      <c r="GO114" s="9">
        <v>0</v>
      </c>
      <c r="GP114" s="12">
        <v>0</v>
      </c>
      <c r="GQ114" s="4">
        <v>0</v>
      </c>
      <c r="GR114" s="9">
        <v>0</v>
      </c>
      <c r="GS114" s="12">
        <v>0</v>
      </c>
      <c r="GT114" s="4">
        <v>0</v>
      </c>
      <c r="GU114" s="9">
        <v>0</v>
      </c>
      <c r="GV114" s="12">
        <v>0</v>
      </c>
      <c r="GW114" s="4">
        <v>0</v>
      </c>
      <c r="GX114" s="9">
        <v>0</v>
      </c>
      <c r="GY114" s="12">
        <v>0</v>
      </c>
      <c r="GZ114" s="4">
        <v>0</v>
      </c>
      <c r="HA114" s="9">
        <v>0</v>
      </c>
      <c r="HB114" s="12">
        <v>0</v>
      </c>
      <c r="HC114" s="4">
        <v>0</v>
      </c>
      <c r="HD114" s="9">
        <v>0</v>
      </c>
      <c r="HE114" s="12">
        <v>0</v>
      </c>
      <c r="HF114" s="4">
        <v>0</v>
      </c>
      <c r="HG114" s="9">
        <v>0</v>
      </c>
      <c r="HH114" s="12">
        <v>0</v>
      </c>
      <c r="HI114" s="4">
        <v>0</v>
      </c>
      <c r="HJ114" s="9">
        <v>0</v>
      </c>
      <c r="HK114" s="12">
        <v>161</v>
      </c>
      <c r="HL114" s="4">
        <v>951</v>
      </c>
      <c r="HM114" s="9">
        <f t="shared" ref="HM114:HM121" si="1191">HL114/HK114*1000</f>
        <v>5906.8322981366455</v>
      </c>
      <c r="HN114" s="12">
        <v>0</v>
      </c>
      <c r="HO114" s="4">
        <v>0</v>
      </c>
      <c r="HP114" s="9">
        <v>0</v>
      </c>
      <c r="HQ114" s="12">
        <v>0</v>
      </c>
      <c r="HR114" s="4">
        <v>0</v>
      </c>
      <c r="HS114" s="9">
        <v>0</v>
      </c>
      <c r="HT114" s="12">
        <v>0</v>
      </c>
      <c r="HU114" s="4">
        <v>0</v>
      </c>
      <c r="HV114" s="9">
        <v>0</v>
      </c>
      <c r="HW114" s="12">
        <v>0</v>
      </c>
      <c r="HX114" s="4">
        <v>0</v>
      </c>
      <c r="HY114" s="9">
        <v>0</v>
      </c>
      <c r="HZ114" s="12">
        <v>0</v>
      </c>
      <c r="IA114" s="4">
        <v>0</v>
      </c>
      <c r="IB114" s="9">
        <v>0</v>
      </c>
      <c r="IC114" s="12">
        <v>0</v>
      </c>
      <c r="ID114" s="4">
        <v>0</v>
      </c>
      <c r="IE114" s="9">
        <v>0</v>
      </c>
      <c r="IF114" s="12">
        <v>0</v>
      </c>
      <c r="IG114" s="4">
        <v>0</v>
      </c>
      <c r="IH114" s="9">
        <v>0</v>
      </c>
      <c r="II114" s="12"/>
      <c r="IJ114" s="4"/>
      <c r="IK114" s="9"/>
      <c r="IL114" s="12">
        <v>0</v>
      </c>
      <c r="IM114" s="4">
        <v>0</v>
      </c>
      <c r="IN114" s="9">
        <f t="shared" si="1160"/>
        <v>0</v>
      </c>
      <c r="IO114" s="12">
        <v>0</v>
      </c>
      <c r="IP114" s="4">
        <v>0</v>
      </c>
      <c r="IQ114" s="9">
        <f t="shared" si="1161"/>
        <v>0</v>
      </c>
      <c r="IR114" s="12">
        <v>0</v>
      </c>
      <c r="IS114" s="4">
        <v>0</v>
      </c>
      <c r="IT114" s="9">
        <f t="shared" si="1162"/>
        <v>0</v>
      </c>
      <c r="IU114" s="12">
        <v>0</v>
      </c>
      <c r="IV114" s="4">
        <v>0</v>
      </c>
      <c r="IW114" s="9">
        <v>0</v>
      </c>
      <c r="IX114" s="12">
        <v>9</v>
      </c>
      <c r="IY114" s="4">
        <v>53</v>
      </c>
      <c r="IZ114" s="9">
        <f t="shared" si="1163"/>
        <v>5888.8888888888896</v>
      </c>
      <c r="JA114" s="12">
        <v>0</v>
      </c>
      <c r="JB114" s="4">
        <v>0</v>
      </c>
      <c r="JC114" s="9">
        <v>0</v>
      </c>
      <c r="JD114" s="12"/>
      <c r="JE114" s="4"/>
      <c r="JF114" s="9"/>
      <c r="JG114" s="12">
        <v>0</v>
      </c>
      <c r="JH114" s="4">
        <v>0</v>
      </c>
      <c r="JI114" s="9">
        <v>0</v>
      </c>
      <c r="JJ114" s="12">
        <v>0</v>
      </c>
      <c r="JK114" s="4">
        <v>0</v>
      </c>
      <c r="JL114" s="9">
        <f t="shared" si="1164"/>
        <v>0</v>
      </c>
      <c r="JM114" s="12"/>
      <c r="JN114" s="4"/>
      <c r="JO114" s="9"/>
      <c r="JP114" s="12">
        <v>0</v>
      </c>
      <c r="JQ114" s="4">
        <v>0</v>
      </c>
      <c r="JR114" s="9">
        <v>0</v>
      </c>
      <c r="JS114" s="12">
        <v>0</v>
      </c>
      <c r="JT114" s="4">
        <v>0</v>
      </c>
      <c r="JU114" s="9">
        <v>0</v>
      </c>
      <c r="JV114" s="12">
        <v>3</v>
      </c>
      <c r="JW114" s="4">
        <v>39</v>
      </c>
      <c r="JX114" s="9">
        <f t="shared" si="1165"/>
        <v>13000</v>
      </c>
      <c r="JY114" s="12">
        <v>74300</v>
      </c>
      <c r="JZ114" s="4">
        <v>234811</v>
      </c>
      <c r="KA114" s="9">
        <f t="shared" si="1166"/>
        <v>3160.3095558546433</v>
      </c>
      <c r="KB114" s="12">
        <v>0</v>
      </c>
      <c r="KC114" s="4">
        <v>0</v>
      </c>
      <c r="KD114" s="9">
        <v>0</v>
      </c>
      <c r="KE114" s="12">
        <v>1263</v>
      </c>
      <c r="KF114" s="4">
        <v>3358</v>
      </c>
      <c r="KG114" s="9">
        <f t="shared" si="1167"/>
        <v>2658.7490102929532</v>
      </c>
      <c r="KH114" s="12">
        <v>0</v>
      </c>
      <c r="KI114" s="4">
        <v>0</v>
      </c>
      <c r="KJ114" s="9">
        <v>0</v>
      </c>
      <c r="KK114" s="12">
        <v>0</v>
      </c>
      <c r="KL114" s="4">
        <v>0</v>
      </c>
      <c r="KM114" s="9">
        <v>0</v>
      </c>
      <c r="KN114" s="12">
        <v>0</v>
      </c>
      <c r="KO114" s="4">
        <v>0</v>
      </c>
      <c r="KP114" s="9">
        <v>0</v>
      </c>
      <c r="KQ114" s="12">
        <v>0</v>
      </c>
      <c r="KR114" s="4">
        <v>0</v>
      </c>
      <c r="KS114" s="9">
        <v>0</v>
      </c>
      <c r="KT114" s="12">
        <v>0</v>
      </c>
      <c r="KU114" s="4">
        <v>0</v>
      </c>
      <c r="KV114" s="9">
        <v>0</v>
      </c>
      <c r="KW114" s="12">
        <v>0</v>
      </c>
      <c r="KX114" s="4">
        <v>0</v>
      </c>
      <c r="KY114" s="9">
        <v>0</v>
      </c>
      <c r="KZ114" s="12">
        <v>0</v>
      </c>
      <c r="LA114" s="4">
        <v>0</v>
      </c>
      <c r="LB114" s="9">
        <v>0</v>
      </c>
      <c r="LC114" s="12">
        <v>0</v>
      </c>
      <c r="LD114" s="4">
        <v>1</v>
      </c>
      <c r="LE114" s="9">
        <v>0</v>
      </c>
      <c r="LF114" s="12">
        <v>0</v>
      </c>
      <c r="LG114" s="4">
        <v>0</v>
      </c>
      <c r="LH114" s="9">
        <f t="shared" si="1168"/>
        <v>0</v>
      </c>
      <c r="LI114" s="12">
        <v>0</v>
      </c>
      <c r="LJ114" s="4">
        <v>0</v>
      </c>
      <c r="LK114" s="9">
        <v>0</v>
      </c>
      <c r="LL114" s="12">
        <v>0</v>
      </c>
      <c r="LM114" s="4">
        <v>0</v>
      </c>
      <c r="LN114" s="9">
        <v>0</v>
      </c>
      <c r="LO114" s="12">
        <v>0</v>
      </c>
      <c r="LP114" s="4">
        <v>0</v>
      </c>
      <c r="LQ114" s="9">
        <f t="shared" si="1169"/>
        <v>0</v>
      </c>
      <c r="LR114" s="12">
        <v>0</v>
      </c>
      <c r="LS114" s="4">
        <v>0</v>
      </c>
      <c r="LT114" s="9">
        <v>0</v>
      </c>
      <c r="LU114" s="12">
        <v>0</v>
      </c>
      <c r="LV114" s="4">
        <v>0</v>
      </c>
      <c r="LW114" s="9">
        <v>0</v>
      </c>
      <c r="LX114" s="12">
        <v>0</v>
      </c>
      <c r="LY114" s="4">
        <v>0</v>
      </c>
      <c r="LZ114" s="9">
        <v>0</v>
      </c>
      <c r="MA114" s="12">
        <v>0</v>
      </c>
      <c r="MB114" s="4">
        <v>0</v>
      </c>
      <c r="MC114" s="9">
        <f t="shared" si="1170"/>
        <v>0</v>
      </c>
      <c r="MD114" s="12">
        <v>0</v>
      </c>
      <c r="ME114" s="4">
        <v>0</v>
      </c>
      <c r="MF114" s="9">
        <v>0</v>
      </c>
      <c r="MG114" s="12">
        <v>0</v>
      </c>
      <c r="MH114" s="4">
        <v>0</v>
      </c>
      <c r="MI114" s="9">
        <v>0</v>
      </c>
      <c r="MJ114" s="12">
        <v>0</v>
      </c>
      <c r="MK114" s="4">
        <v>1</v>
      </c>
      <c r="ML114" s="9">
        <v>0</v>
      </c>
      <c r="MM114" s="12">
        <v>0</v>
      </c>
      <c r="MN114" s="4">
        <v>0</v>
      </c>
      <c r="MO114" s="9">
        <v>0</v>
      </c>
      <c r="MP114" s="12">
        <v>0</v>
      </c>
      <c r="MQ114" s="4">
        <v>0</v>
      </c>
      <c r="MR114" s="9">
        <v>0</v>
      </c>
      <c r="MS114" s="12">
        <v>0</v>
      </c>
      <c r="MT114" s="4">
        <v>0</v>
      </c>
      <c r="MU114" s="9">
        <v>0</v>
      </c>
      <c r="MV114" s="12">
        <v>0</v>
      </c>
      <c r="MW114" s="4">
        <v>0</v>
      </c>
      <c r="MX114" s="9">
        <v>0</v>
      </c>
      <c r="MY114" s="12">
        <v>20</v>
      </c>
      <c r="MZ114" s="4">
        <v>143</v>
      </c>
      <c r="NA114" s="9">
        <f t="shared" ref="NA114" si="1192">MZ114/MY114*1000</f>
        <v>7150</v>
      </c>
      <c r="NB114" s="12">
        <v>0</v>
      </c>
      <c r="NC114" s="4">
        <v>0</v>
      </c>
      <c r="ND114" s="9">
        <v>0</v>
      </c>
      <c r="NE114" s="12">
        <v>0</v>
      </c>
      <c r="NF114" s="4">
        <v>0</v>
      </c>
      <c r="NG114" s="9">
        <v>0</v>
      </c>
      <c r="NH114" s="12">
        <v>22</v>
      </c>
      <c r="NI114" s="4">
        <v>151</v>
      </c>
      <c r="NJ114" s="9">
        <f t="shared" si="1172"/>
        <v>6863.6363636363631</v>
      </c>
      <c r="NK114" s="12"/>
      <c r="NL114" s="4"/>
      <c r="NM114" s="9"/>
      <c r="NN114" s="12"/>
      <c r="NO114" s="4"/>
      <c r="NP114" s="9"/>
      <c r="NQ114" s="12">
        <v>0</v>
      </c>
      <c r="NR114" s="4">
        <v>0</v>
      </c>
      <c r="NS114" s="9">
        <v>0</v>
      </c>
      <c r="NT114" s="12"/>
      <c r="NU114" s="221"/>
      <c r="NV114" s="9"/>
      <c r="NW114" s="12">
        <v>0</v>
      </c>
      <c r="NX114" s="4">
        <v>0</v>
      </c>
      <c r="NY114" s="9">
        <v>0</v>
      </c>
      <c r="NZ114" s="12">
        <v>0</v>
      </c>
      <c r="OA114" s="4">
        <v>0</v>
      </c>
      <c r="OB114" s="9">
        <v>0</v>
      </c>
      <c r="OC114" s="12">
        <v>0</v>
      </c>
      <c r="OD114" s="4">
        <v>0</v>
      </c>
      <c r="OE114" s="9">
        <v>0</v>
      </c>
      <c r="OF114" s="12">
        <v>0</v>
      </c>
      <c r="OG114" s="4">
        <v>0</v>
      </c>
      <c r="OH114" s="9">
        <v>0</v>
      </c>
      <c r="OI114" s="12">
        <v>0</v>
      </c>
      <c r="OJ114" s="4">
        <v>0</v>
      </c>
      <c r="OK114" s="9">
        <v>0</v>
      </c>
      <c r="OL114" s="12">
        <v>0</v>
      </c>
      <c r="OM114" s="4">
        <v>0</v>
      </c>
      <c r="ON114" s="9">
        <v>0</v>
      </c>
      <c r="OO114" s="12">
        <v>0</v>
      </c>
      <c r="OP114" s="4">
        <v>0</v>
      </c>
      <c r="OQ114" s="9">
        <v>0</v>
      </c>
      <c r="OR114" s="12">
        <v>0</v>
      </c>
      <c r="OS114" s="4">
        <v>0</v>
      </c>
      <c r="OT114" s="9">
        <v>0</v>
      </c>
      <c r="OU114" s="12">
        <v>24</v>
      </c>
      <c r="OV114" s="4">
        <v>154</v>
      </c>
      <c r="OW114" s="9">
        <f t="shared" ref="OW114:OW120" si="1193">OV114/OU114*1000</f>
        <v>6416.666666666667</v>
      </c>
      <c r="OX114" s="12">
        <v>0</v>
      </c>
      <c r="OY114" s="4">
        <v>5</v>
      </c>
      <c r="OZ114" s="9">
        <v>0</v>
      </c>
      <c r="PA114" s="12">
        <v>200</v>
      </c>
      <c r="PB114" s="4">
        <v>1479</v>
      </c>
      <c r="PC114" s="9">
        <f t="shared" si="1181"/>
        <v>7395</v>
      </c>
      <c r="PD114" s="12">
        <v>0</v>
      </c>
      <c r="PE114" s="4">
        <v>0</v>
      </c>
      <c r="PF114" s="9">
        <v>0</v>
      </c>
      <c r="PG114" s="12">
        <v>0</v>
      </c>
      <c r="PH114" s="4">
        <v>0</v>
      </c>
      <c r="PI114" s="9">
        <v>0</v>
      </c>
      <c r="PJ114" s="12">
        <v>0</v>
      </c>
      <c r="PK114" s="4">
        <v>0</v>
      </c>
      <c r="PL114" s="9">
        <f t="shared" si="1174"/>
        <v>0</v>
      </c>
      <c r="PM114" s="12">
        <v>0</v>
      </c>
      <c r="PN114" s="4">
        <v>0</v>
      </c>
      <c r="PO114" s="9">
        <f t="shared" si="1175"/>
        <v>0</v>
      </c>
      <c r="PP114" s="12">
        <v>0</v>
      </c>
      <c r="PQ114" s="4">
        <v>3</v>
      </c>
      <c r="PR114" s="9">
        <v>0</v>
      </c>
      <c r="PS114" s="12">
        <v>0</v>
      </c>
      <c r="PT114" s="4">
        <v>0</v>
      </c>
      <c r="PU114" s="9">
        <v>0</v>
      </c>
      <c r="PV114" s="12">
        <v>25</v>
      </c>
      <c r="PW114" s="4">
        <v>185</v>
      </c>
      <c r="PX114" s="9">
        <f t="shared" si="1182"/>
        <v>7400</v>
      </c>
      <c r="PY114" s="12">
        <v>1</v>
      </c>
      <c r="PZ114" s="4">
        <v>0</v>
      </c>
      <c r="QA114" s="9">
        <v>0</v>
      </c>
      <c r="QB114" s="12">
        <v>0</v>
      </c>
      <c r="QC114" s="4">
        <v>0</v>
      </c>
      <c r="QD114" s="9">
        <v>0</v>
      </c>
      <c r="QE114" s="12">
        <v>0</v>
      </c>
      <c r="QF114" s="4">
        <v>0</v>
      </c>
      <c r="QG114" s="9">
        <v>0</v>
      </c>
      <c r="QH114" s="12">
        <v>0</v>
      </c>
      <c r="QI114" s="4">
        <v>0</v>
      </c>
      <c r="QJ114" s="9">
        <v>0</v>
      </c>
      <c r="QK114" s="12">
        <v>0</v>
      </c>
      <c r="QL114" s="4">
        <v>0</v>
      </c>
      <c r="QM114" s="9">
        <v>0</v>
      </c>
      <c r="QN114" s="12">
        <v>0</v>
      </c>
      <c r="QO114" s="4">
        <v>0</v>
      </c>
      <c r="QP114" s="9">
        <v>0</v>
      </c>
      <c r="QQ114" s="12">
        <v>0</v>
      </c>
      <c r="QR114" s="4">
        <v>0</v>
      </c>
      <c r="QS114" s="9">
        <v>0</v>
      </c>
      <c r="QT114" s="12">
        <v>74</v>
      </c>
      <c r="QU114" s="4">
        <v>577</v>
      </c>
      <c r="QV114" s="9">
        <f t="shared" si="1176"/>
        <v>7797.2972972972975</v>
      </c>
      <c r="QW114" s="12">
        <v>152</v>
      </c>
      <c r="QX114" s="4">
        <v>1328</v>
      </c>
      <c r="QY114" s="9">
        <f t="shared" si="1184"/>
        <v>8736.8421052631584</v>
      </c>
      <c r="QZ114" s="12">
        <f t="shared" si="1053"/>
        <v>76963</v>
      </c>
      <c r="RA114" s="9">
        <f t="shared" si="1054"/>
        <v>247019</v>
      </c>
    </row>
    <row r="115" spans="1:469" x14ac:dyDescent="0.3">
      <c r="A115" s="98">
        <v>2012</v>
      </c>
      <c r="B115" s="94" t="s">
        <v>7</v>
      </c>
      <c r="C115" s="12">
        <v>0</v>
      </c>
      <c r="D115" s="4">
        <v>0</v>
      </c>
      <c r="E115" s="9">
        <f t="shared" si="1152"/>
        <v>0</v>
      </c>
      <c r="F115" s="12">
        <v>0</v>
      </c>
      <c r="G115" s="4">
        <v>0</v>
      </c>
      <c r="H115" s="9">
        <v>0</v>
      </c>
      <c r="I115" s="12">
        <v>0</v>
      </c>
      <c r="J115" s="4">
        <v>0</v>
      </c>
      <c r="K115" s="9">
        <v>0</v>
      </c>
      <c r="L115" s="12"/>
      <c r="M115" s="4"/>
      <c r="N115" s="9"/>
      <c r="O115" s="12">
        <v>0</v>
      </c>
      <c r="P115" s="4">
        <v>0</v>
      </c>
      <c r="Q115" s="9">
        <v>0</v>
      </c>
      <c r="R115" s="12">
        <v>136</v>
      </c>
      <c r="S115" s="4">
        <v>364</v>
      </c>
      <c r="T115" s="9">
        <f t="shared" si="1177"/>
        <v>2676.4705882352941</v>
      </c>
      <c r="U115" s="12"/>
      <c r="V115" s="4"/>
      <c r="W115" s="9"/>
      <c r="X115" s="12">
        <v>0</v>
      </c>
      <c r="Y115" s="4">
        <v>0</v>
      </c>
      <c r="Z115" s="9">
        <v>0</v>
      </c>
      <c r="AA115" s="12">
        <v>0</v>
      </c>
      <c r="AB115" s="4">
        <v>0</v>
      </c>
      <c r="AC115" s="9">
        <v>0</v>
      </c>
      <c r="AD115" s="12">
        <v>0</v>
      </c>
      <c r="AE115" s="4">
        <v>0</v>
      </c>
      <c r="AF115" s="9">
        <v>0</v>
      </c>
      <c r="AG115" s="12">
        <v>0</v>
      </c>
      <c r="AH115" s="4">
        <v>0</v>
      </c>
      <c r="AI115" s="9">
        <v>0</v>
      </c>
      <c r="AJ115" s="12">
        <v>0</v>
      </c>
      <c r="AK115" s="4">
        <v>0</v>
      </c>
      <c r="AL115" s="9">
        <v>0</v>
      </c>
      <c r="AM115" s="12">
        <v>0</v>
      </c>
      <c r="AN115" s="4">
        <v>0</v>
      </c>
      <c r="AO115" s="9">
        <v>0</v>
      </c>
      <c r="AP115" s="12">
        <v>0</v>
      </c>
      <c r="AQ115" s="4">
        <v>0</v>
      </c>
      <c r="AR115" s="9">
        <f t="shared" si="1153"/>
        <v>0</v>
      </c>
      <c r="AS115" s="12">
        <v>0</v>
      </c>
      <c r="AT115" s="4">
        <v>0</v>
      </c>
      <c r="AU115" s="9">
        <f t="shared" si="1154"/>
        <v>0</v>
      </c>
      <c r="AV115" s="12">
        <v>0</v>
      </c>
      <c r="AW115" s="4">
        <v>0</v>
      </c>
      <c r="AX115" s="9">
        <v>0</v>
      </c>
      <c r="AY115" s="12">
        <v>0</v>
      </c>
      <c r="AZ115" s="4">
        <v>0</v>
      </c>
      <c r="BA115" s="9">
        <v>0</v>
      </c>
      <c r="BB115" s="12"/>
      <c r="BC115" s="4"/>
      <c r="BD115" s="9"/>
      <c r="BE115" s="12">
        <v>0</v>
      </c>
      <c r="BF115" s="4">
        <v>0</v>
      </c>
      <c r="BG115" s="9">
        <v>0</v>
      </c>
      <c r="BH115" s="12"/>
      <c r="BI115" s="4"/>
      <c r="BJ115" s="9"/>
      <c r="BK115" s="12">
        <v>0</v>
      </c>
      <c r="BL115" s="4">
        <v>0</v>
      </c>
      <c r="BM115" s="9">
        <v>0</v>
      </c>
      <c r="BN115" s="12">
        <v>0</v>
      </c>
      <c r="BO115" s="4">
        <v>0</v>
      </c>
      <c r="BP115" s="9">
        <v>0</v>
      </c>
      <c r="BQ115" s="12">
        <v>0</v>
      </c>
      <c r="BR115" s="4">
        <v>0</v>
      </c>
      <c r="BS115" s="9">
        <v>0</v>
      </c>
      <c r="BT115" s="12">
        <v>0</v>
      </c>
      <c r="BU115" s="4">
        <v>0</v>
      </c>
      <c r="BV115" s="9">
        <v>0</v>
      </c>
      <c r="BW115" s="12">
        <v>0</v>
      </c>
      <c r="BX115" s="4">
        <v>0</v>
      </c>
      <c r="BY115" s="9">
        <v>0</v>
      </c>
      <c r="BZ115" s="12">
        <v>0</v>
      </c>
      <c r="CA115" s="4">
        <v>0</v>
      </c>
      <c r="CB115" s="9">
        <v>0</v>
      </c>
      <c r="CC115" s="12">
        <v>0</v>
      </c>
      <c r="CD115" s="4">
        <v>0</v>
      </c>
      <c r="CE115" s="9">
        <v>0</v>
      </c>
      <c r="CF115" s="12">
        <v>0</v>
      </c>
      <c r="CG115" s="4">
        <v>0</v>
      </c>
      <c r="CH115" s="9">
        <v>0</v>
      </c>
      <c r="CI115" s="12">
        <v>0</v>
      </c>
      <c r="CJ115" s="4">
        <v>0</v>
      </c>
      <c r="CK115" s="9">
        <f t="shared" si="1155"/>
        <v>0</v>
      </c>
      <c r="CL115" s="12">
        <v>0</v>
      </c>
      <c r="CM115" s="4">
        <v>0</v>
      </c>
      <c r="CN115" s="9">
        <v>0</v>
      </c>
      <c r="CO115" s="12">
        <v>0</v>
      </c>
      <c r="CP115" s="4">
        <v>0</v>
      </c>
      <c r="CQ115" s="9">
        <v>0</v>
      </c>
      <c r="CR115" s="12">
        <v>0</v>
      </c>
      <c r="CS115" s="4">
        <v>0</v>
      </c>
      <c r="CT115" s="9">
        <v>0</v>
      </c>
      <c r="CU115" s="12">
        <v>0</v>
      </c>
      <c r="CV115" s="4">
        <v>0</v>
      </c>
      <c r="CW115" s="9">
        <v>0</v>
      </c>
      <c r="CX115" s="12">
        <v>0</v>
      </c>
      <c r="CY115" s="4">
        <v>0</v>
      </c>
      <c r="CZ115" s="9">
        <v>0</v>
      </c>
      <c r="DA115" s="12">
        <v>504</v>
      </c>
      <c r="DB115" s="4">
        <v>2965</v>
      </c>
      <c r="DC115" s="9">
        <f t="shared" si="1188"/>
        <v>5882.936507936508</v>
      </c>
      <c r="DD115" s="12">
        <v>0</v>
      </c>
      <c r="DE115" s="4">
        <v>0</v>
      </c>
      <c r="DF115" s="9">
        <f t="shared" si="1156"/>
        <v>0</v>
      </c>
      <c r="DG115" s="12">
        <v>0</v>
      </c>
      <c r="DH115" s="4">
        <v>0</v>
      </c>
      <c r="DI115" s="9">
        <v>0</v>
      </c>
      <c r="DJ115" s="12">
        <v>0</v>
      </c>
      <c r="DK115" s="4">
        <v>0</v>
      </c>
      <c r="DL115" s="9">
        <v>0</v>
      </c>
      <c r="DM115" s="12">
        <v>0</v>
      </c>
      <c r="DN115" s="4">
        <v>0</v>
      </c>
      <c r="DO115" s="9">
        <f t="shared" si="1157"/>
        <v>0</v>
      </c>
      <c r="DP115" s="12">
        <v>0</v>
      </c>
      <c r="DQ115" s="4">
        <v>0</v>
      </c>
      <c r="DR115" s="9">
        <v>0</v>
      </c>
      <c r="DS115" s="12">
        <v>0</v>
      </c>
      <c r="DT115" s="4">
        <v>0</v>
      </c>
      <c r="DU115" s="9">
        <v>0</v>
      </c>
      <c r="DV115" s="12">
        <v>0</v>
      </c>
      <c r="DW115" s="4">
        <v>0</v>
      </c>
      <c r="DX115" s="9">
        <v>0</v>
      </c>
      <c r="DY115" s="12">
        <v>0</v>
      </c>
      <c r="DZ115" s="4">
        <v>0</v>
      </c>
      <c r="EA115" s="9">
        <v>0</v>
      </c>
      <c r="EB115" s="12"/>
      <c r="EC115" s="4"/>
      <c r="ED115" s="9"/>
      <c r="EE115" s="12">
        <v>0</v>
      </c>
      <c r="EF115" s="4">
        <v>0</v>
      </c>
      <c r="EG115" s="9">
        <v>0</v>
      </c>
      <c r="EH115" s="12">
        <v>0</v>
      </c>
      <c r="EI115" s="4">
        <v>0</v>
      </c>
      <c r="EJ115" s="9">
        <v>0</v>
      </c>
      <c r="EK115" s="12">
        <v>0</v>
      </c>
      <c r="EL115" s="4">
        <v>0</v>
      </c>
      <c r="EM115" s="9">
        <v>0</v>
      </c>
      <c r="EN115" s="12">
        <v>0</v>
      </c>
      <c r="EO115" s="4">
        <v>0</v>
      </c>
      <c r="EP115" s="9">
        <v>0</v>
      </c>
      <c r="EQ115" s="12">
        <v>0</v>
      </c>
      <c r="ER115" s="4">
        <v>0</v>
      </c>
      <c r="ES115" s="9">
        <v>0</v>
      </c>
      <c r="ET115" s="12">
        <v>0</v>
      </c>
      <c r="EU115" s="4">
        <v>0</v>
      </c>
      <c r="EV115" s="9">
        <v>0</v>
      </c>
      <c r="EW115" s="12">
        <v>0</v>
      </c>
      <c r="EX115" s="4">
        <v>0</v>
      </c>
      <c r="EY115" s="9">
        <v>0</v>
      </c>
      <c r="EZ115" s="12">
        <v>0</v>
      </c>
      <c r="FA115" s="4">
        <v>0</v>
      </c>
      <c r="FB115" s="9">
        <v>0</v>
      </c>
      <c r="FC115" s="12">
        <v>0</v>
      </c>
      <c r="FD115" s="4">
        <v>0</v>
      </c>
      <c r="FE115" s="9">
        <v>0</v>
      </c>
      <c r="FF115" s="12">
        <v>217</v>
      </c>
      <c r="FG115" s="4">
        <v>1259</v>
      </c>
      <c r="FH115" s="9">
        <f t="shared" si="1189"/>
        <v>5801.8433179723506</v>
      </c>
      <c r="FI115" s="12">
        <v>0</v>
      </c>
      <c r="FJ115" s="4">
        <v>0</v>
      </c>
      <c r="FK115" s="9">
        <v>0</v>
      </c>
      <c r="FL115" s="12">
        <v>0</v>
      </c>
      <c r="FM115" s="4">
        <v>0</v>
      </c>
      <c r="FN115" s="9">
        <v>0</v>
      </c>
      <c r="FO115" s="12">
        <v>0</v>
      </c>
      <c r="FP115" s="4">
        <v>0</v>
      </c>
      <c r="FQ115" s="9">
        <v>0</v>
      </c>
      <c r="FR115" s="12"/>
      <c r="FS115" s="4"/>
      <c r="FT115" s="9">
        <v>0</v>
      </c>
      <c r="FU115" s="12">
        <v>0</v>
      </c>
      <c r="FV115" s="4">
        <v>0</v>
      </c>
      <c r="FW115" s="9">
        <f t="shared" si="1158"/>
        <v>0</v>
      </c>
      <c r="FX115" s="12"/>
      <c r="FY115" s="4"/>
      <c r="FZ115" s="9">
        <v>0</v>
      </c>
      <c r="GA115" s="12">
        <v>0</v>
      </c>
      <c r="GB115" s="4">
        <v>0</v>
      </c>
      <c r="GC115" s="9">
        <f t="shared" si="1159"/>
        <v>0</v>
      </c>
      <c r="GD115" s="12"/>
      <c r="GE115" s="4"/>
      <c r="GF115" s="9">
        <v>0</v>
      </c>
      <c r="GG115" s="12"/>
      <c r="GH115" s="4"/>
      <c r="GI115" s="9">
        <v>0</v>
      </c>
      <c r="GJ115" s="12">
        <v>0</v>
      </c>
      <c r="GK115" s="4">
        <v>0</v>
      </c>
      <c r="GL115" s="9">
        <v>0</v>
      </c>
      <c r="GM115" s="12">
        <v>0</v>
      </c>
      <c r="GN115" s="4">
        <v>0</v>
      </c>
      <c r="GO115" s="9">
        <v>0</v>
      </c>
      <c r="GP115" s="12">
        <v>0</v>
      </c>
      <c r="GQ115" s="4">
        <v>0</v>
      </c>
      <c r="GR115" s="9">
        <v>0</v>
      </c>
      <c r="GS115" s="12">
        <v>0</v>
      </c>
      <c r="GT115" s="4">
        <v>0</v>
      </c>
      <c r="GU115" s="9">
        <v>0</v>
      </c>
      <c r="GV115" s="12">
        <v>0</v>
      </c>
      <c r="GW115" s="4">
        <v>0</v>
      </c>
      <c r="GX115" s="9">
        <v>0</v>
      </c>
      <c r="GY115" s="12">
        <v>0</v>
      </c>
      <c r="GZ115" s="4">
        <v>0</v>
      </c>
      <c r="HA115" s="9">
        <v>0</v>
      </c>
      <c r="HB115" s="12">
        <v>0</v>
      </c>
      <c r="HC115" s="4">
        <v>0</v>
      </c>
      <c r="HD115" s="9">
        <v>0</v>
      </c>
      <c r="HE115" s="12">
        <v>0</v>
      </c>
      <c r="HF115" s="4">
        <v>0</v>
      </c>
      <c r="HG115" s="9">
        <v>0</v>
      </c>
      <c r="HH115" s="12">
        <v>0</v>
      </c>
      <c r="HI115" s="4">
        <v>0</v>
      </c>
      <c r="HJ115" s="9">
        <v>0</v>
      </c>
      <c r="HK115" s="12">
        <v>120</v>
      </c>
      <c r="HL115" s="4">
        <v>800</v>
      </c>
      <c r="HM115" s="9">
        <f t="shared" si="1191"/>
        <v>6666.666666666667</v>
      </c>
      <c r="HN115" s="12">
        <v>0</v>
      </c>
      <c r="HO115" s="4">
        <v>0</v>
      </c>
      <c r="HP115" s="9">
        <v>0</v>
      </c>
      <c r="HQ115" s="12">
        <v>0</v>
      </c>
      <c r="HR115" s="4">
        <v>0</v>
      </c>
      <c r="HS115" s="9">
        <v>0</v>
      </c>
      <c r="HT115" s="12">
        <v>0</v>
      </c>
      <c r="HU115" s="4">
        <v>0</v>
      </c>
      <c r="HV115" s="9">
        <v>0</v>
      </c>
      <c r="HW115" s="12">
        <v>0</v>
      </c>
      <c r="HX115" s="4">
        <v>0</v>
      </c>
      <c r="HY115" s="9">
        <v>0</v>
      </c>
      <c r="HZ115" s="12">
        <v>0</v>
      </c>
      <c r="IA115" s="4">
        <v>0</v>
      </c>
      <c r="IB115" s="9">
        <v>0</v>
      </c>
      <c r="IC115" s="12">
        <v>0</v>
      </c>
      <c r="ID115" s="4">
        <v>0</v>
      </c>
      <c r="IE115" s="9">
        <v>0</v>
      </c>
      <c r="IF115" s="12">
        <v>0</v>
      </c>
      <c r="IG115" s="4">
        <v>0</v>
      </c>
      <c r="IH115" s="9">
        <v>0</v>
      </c>
      <c r="II115" s="12"/>
      <c r="IJ115" s="4"/>
      <c r="IK115" s="9"/>
      <c r="IL115" s="12">
        <v>0</v>
      </c>
      <c r="IM115" s="4">
        <v>0</v>
      </c>
      <c r="IN115" s="9">
        <f t="shared" si="1160"/>
        <v>0</v>
      </c>
      <c r="IO115" s="12">
        <v>0</v>
      </c>
      <c r="IP115" s="4">
        <v>0</v>
      </c>
      <c r="IQ115" s="9">
        <f t="shared" si="1161"/>
        <v>0</v>
      </c>
      <c r="IR115" s="12">
        <v>0</v>
      </c>
      <c r="IS115" s="4">
        <v>0</v>
      </c>
      <c r="IT115" s="9">
        <f t="shared" si="1162"/>
        <v>0</v>
      </c>
      <c r="IU115" s="12">
        <v>495</v>
      </c>
      <c r="IV115" s="4">
        <v>1465</v>
      </c>
      <c r="IW115" s="9">
        <f t="shared" si="1179"/>
        <v>2959.5959595959598</v>
      </c>
      <c r="IX115" s="12">
        <v>1</v>
      </c>
      <c r="IY115" s="4">
        <v>19</v>
      </c>
      <c r="IZ115" s="9">
        <f t="shared" si="1163"/>
        <v>19000</v>
      </c>
      <c r="JA115" s="12">
        <v>0</v>
      </c>
      <c r="JB115" s="4">
        <v>0</v>
      </c>
      <c r="JC115" s="9">
        <v>0</v>
      </c>
      <c r="JD115" s="12"/>
      <c r="JE115" s="4"/>
      <c r="JF115" s="9"/>
      <c r="JG115" s="12">
        <v>0</v>
      </c>
      <c r="JH115" s="4">
        <v>0</v>
      </c>
      <c r="JI115" s="9">
        <v>0</v>
      </c>
      <c r="JJ115" s="12">
        <v>0</v>
      </c>
      <c r="JK115" s="4">
        <v>0</v>
      </c>
      <c r="JL115" s="9">
        <f t="shared" si="1164"/>
        <v>0</v>
      </c>
      <c r="JM115" s="12"/>
      <c r="JN115" s="4"/>
      <c r="JO115" s="9"/>
      <c r="JP115" s="12">
        <v>0</v>
      </c>
      <c r="JQ115" s="4">
        <v>0</v>
      </c>
      <c r="JR115" s="9">
        <v>0</v>
      </c>
      <c r="JS115" s="12">
        <v>0</v>
      </c>
      <c r="JT115" s="4">
        <v>2</v>
      </c>
      <c r="JU115" s="9">
        <v>0</v>
      </c>
      <c r="JV115" s="12">
        <v>0</v>
      </c>
      <c r="JW115" s="4">
        <v>0</v>
      </c>
      <c r="JX115" s="9">
        <v>0</v>
      </c>
      <c r="JY115" s="12">
        <v>90900</v>
      </c>
      <c r="JZ115" s="4">
        <v>330760</v>
      </c>
      <c r="KA115" s="9">
        <f t="shared" si="1166"/>
        <v>3638.7238723872388</v>
      </c>
      <c r="KB115" s="12">
        <v>0</v>
      </c>
      <c r="KC115" s="4">
        <v>0</v>
      </c>
      <c r="KD115" s="9">
        <v>0</v>
      </c>
      <c r="KE115" s="12">
        <v>6353</v>
      </c>
      <c r="KF115" s="4">
        <v>13986</v>
      </c>
      <c r="KG115" s="9">
        <f t="shared" si="1167"/>
        <v>2201.479615929482</v>
      </c>
      <c r="KH115" s="12">
        <v>0</v>
      </c>
      <c r="KI115" s="4">
        <v>0</v>
      </c>
      <c r="KJ115" s="9">
        <v>0</v>
      </c>
      <c r="KK115" s="12">
        <v>0</v>
      </c>
      <c r="KL115" s="4">
        <v>0</v>
      </c>
      <c r="KM115" s="9">
        <v>0</v>
      </c>
      <c r="KN115" s="12">
        <v>0</v>
      </c>
      <c r="KO115" s="4">
        <v>0</v>
      </c>
      <c r="KP115" s="9">
        <v>0</v>
      </c>
      <c r="KQ115" s="12">
        <v>0</v>
      </c>
      <c r="KR115" s="4">
        <v>0</v>
      </c>
      <c r="KS115" s="9">
        <v>0</v>
      </c>
      <c r="KT115" s="12">
        <v>0</v>
      </c>
      <c r="KU115" s="4">
        <v>0</v>
      </c>
      <c r="KV115" s="9">
        <v>0</v>
      </c>
      <c r="KW115" s="12">
        <v>0</v>
      </c>
      <c r="KX115" s="4">
        <v>0</v>
      </c>
      <c r="KY115" s="9">
        <v>0</v>
      </c>
      <c r="KZ115" s="12">
        <v>0</v>
      </c>
      <c r="LA115" s="4">
        <v>0</v>
      </c>
      <c r="LB115" s="9">
        <v>0</v>
      </c>
      <c r="LC115" s="12">
        <v>0</v>
      </c>
      <c r="LD115" s="4">
        <v>1</v>
      </c>
      <c r="LE115" s="9">
        <v>0</v>
      </c>
      <c r="LF115" s="12">
        <v>0</v>
      </c>
      <c r="LG115" s="4">
        <v>0</v>
      </c>
      <c r="LH115" s="9">
        <f t="shared" si="1168"/>
        <v>0</v>
      </c>
      <c r="LI115" s="12">
        <v>0</v>
      </c>
      <c r="LJ115" s="4">
        <v>0</v>
      </c>
      <c r="LK115" s="9">
        <v>0</v>
      </c>
      <c r="LL115" s="12">
        <v>0</v>
      </c>
      <c r="LM115" s="4">
        <v>0</v>
      </c>
      <c r="LN115" s="9">
        <v>0</v>
      </c>
      <c r="LO115" s="12">
        <v>0</v>
      </c>
      <c r="LP115" s="4">
        <v>0</v>
      </c>
      <c r="LQ115" s="9">
        <f t="shared" si="1169"/>
        <v>0</v>
      </c>
      <c r="LR115" s="12">
        <v>0</v>
      </c>
      <c r="LS115" s="4">
        <v>0</v>
      </c>
      <c r="LT115" s="9">
        <v>0</v>
      </c>
      <c r="LU115" s="12">
        <v>0</v>
      </c>
      <c r="LV115" s="4">
        <v>0</v>
      </c>
      <c r="LW115" s="9">
        <v>0</v>
      </c>
      <c r="LX115" s="12">
        <v>0</v>
      </c>
      <c r="LY115" s="4">
        <v>0</v>
      </c>
      <c r="LZ115" s="9">
        <v>0</v>
      </c>
      <c r="MA115" s="12">
        <v>0</v>
      </c>
      <c r="MB115" s="4">
        <v>0</v>
      </c>
      <c r="MC115" s="9">
        <f t="shared" si="1170"/>
        <v>0</v>
      </c>
      <c r="MD115" s="12">
        <v>0</v>
      </c>
      <c r="ME115" s="4">
        <v>0</v>
      </c>
      <c r="MF115" s="9">
        <v>0</v>
      </c>
      <c r="MG115" s="12">
        <v>0</v>
      </c>
      <c r="MH115" s="4">
        <v>0</v>
      </c>
      <c r="MI115" s="9">
        <v>0</v>
      </c>
      <c r="MJ115" s="12">
        <v>5</v>
      </c>
      <c r="MK115" s="4">
        <v>25</v>
      </c>
      <c r="ML115" s="9">
        <f t="shared" si="1171"/>
        <v>5000</v>
      </c>
      <c r="MM115" s="12">
        <v>0</v>
      </c>
      <c r="MN115" s="4">
        <v>0</v>
      </c>
      <c r="MO115" s="9">
        <v>0</v>
      </c>
      <c r="MP115" s="12">
        <v>0</v>
      </c>
      <c r="MQ115" s="4">
        <v>0</v>
      </c>
      <c r="MR115" s="9">
        <v>0</v>
      </c>
      <c r="MS115" s="12">
        <v>0</v>
      </c>
      <c r="MT115" s="4">
        <v>0</v>
      </c>
      <c r="MU115" s="9">
        <v>0</v>
      </c>
      <c r="MV115" s="12">
        <v>0</v>
      </c>
      <c r="MW115" s="4">
        <v>0</v>
      </c>
      <c r="MX115" s="9">
        <v>0</v>
      </c>
      <c r="MY115" s="12">
        <v>0</v>
      </c>
      <c r="MZ115" s="4">
        <v>0</v>
      </c>
      <c r="NA115" s="9">
        <v>0</v>
      </c>
      <c r="NB115" s="12">
        <v>0</v>
      </c>
      <c r="NC115" s="4">
        <v>0</v>
      </c>
      <c r="ND115" s="9">
        <v>0</v>
      </c>
      <c r="NE115" s="12">
        <v>0</v>
      </c>
      <c r="NF115" s="4">
        <v>0</v>
      </c>
      <c r="NG115" s="9">
        <v>0</v>
      </c>
      <c r="NH115" s="12">
        <v>0</v>
      </c>
      <c r="NI115" s="4">
        <v>0</v>
      </c>
      <c r="NJ115" s="9">
        <v>0</v>
      </c>
      <c r="NK115" s="12"/>
      <c r="NL115" s="4"/>
      <c r="NM115" s="9"/>
      <c r="NN115" s="12"/>
      <c r="NO115" s="4"/>
      <c r="NP115" s="9"/>
      <c r="NQ115" s="12">
        <v>0</v>
      </c>
      <c r="NR115" s="4">
        <v>0</v>
      </c>
      <c r="NS115" s="9">
        <v>0</v>
      </c>
      <c r="NT115" s="12"/>
      <c r="NU115" s="221"/>
      <c r="NV115" s="9"/>
      <c r="NW115" s="12">
        <v>0</v>
      </c>
      <c r="NX115" s="4">
        <v>0</v>
      </c>
      <c r="NY115" s="9">
        <v>0</v>
      </c>
      <c r="NZ115" s="12">
        <v>0</v>
      </c>
      <c r="OA115" s="4">
        <v>0</v>
      </c>
      <c r="OB115" s="9">
        <v>0</v>
      </c>
      <c r="OC115" s="12">
        <v>135</v>
      </c>
      <c r="OD115" s="4">
        <v>808</v>
      </c>
      <c r="OE115" s="9">
        <f t="shared" ref="OE115:OE121" si="1194">OD115/OC115*1000</f>
        <v>5985.1851851851852</v>
      </c>
      <c r="OF115" s="12">
        <v>0</v>
      </c>
      <c r="OG115" s="4">
        <v>0</v>
      </c>
      <c r="OH115" s="9">
        <v>0</v>
      </c>
      <c r="OI115" s="12">
        <v>0</v>
      </c>
      <c r="OJ115" s="4">
        <v>0</v>
      </c>
      <c r="OK115" s="9">
        <v>0</v>
      </c>
      <c r="OL115" s="12">
        <v>0</v>
      </c>
      <c r="OM115" s="4">
        <v>0</v>
      </c>
      <c r="ON115" s="9">
        <v>0</v>
      </c>
      <c r="OO115" s="12">
        <v>0</v>
      </c>
      <c r="OP115" s="4">
        <v>0</v>
      </c>
      <c r="OQ115" s="9">
        <v>0</v>
      </c>
      <c r="OR115" s="12">
        <v>0</v>
      </c>
      <c r="OS115" s="4">
        <v>0</v>
      </c>
      <c r="OT115" s="9">
        <v>0</v>
      </c>
      <c r="OU115" s="12">
        <v>0</v>
      </c>
      <c r="OV115" s="4">
        <v>0</v>
      </c>
      <c r="OW115" s="9">
        <v>0</v>
      </c>
      <c r="OX115" s="12">
        <v>0</v>
      </c>
      <c r="OY115" s="4">
        <v>0</v>
      </c>
      <c r="OZ115" s="9">
        <v>0</v>
      </c>
      <c r="PA115" s="12">
        <v>174</v>
      </c>
      <c r="PB115" s="4">
        <v>1330</v>
      </c>
      <c r="PC115" s="9">
        <f t="shared" si="1181"/>
        <v>7643.6781609195405</v>
      </c>
      <c r="PD115" s="12">
        <v>0</v>
      </c>
      <c r="PE115" s="4">
        <v>0</v>
      </c>
      <c r="PF115" s="9">
        <v>0</v>
      </c>
      <c r="PG115" s="12">
        <v>0</v>
      </c>
      <c r="PH115" s="4">
        <v>0</v>
      </c>
      <c r="PI115" s="9">
        <v>0</v>
      </c>
      <c r="PJ115" s="12">
        <v>0</v>
      </c>
      <c r="PK115" s="4">
        <v>0</v>
      </c>
      <c r="PL115" s="9">
        <f t="shared" si="1174"/>
        <v>0</v>
      </c>
      <c r="PM115" s="12">
        <v>0</v>
      </c>
      <c r="PN115" s="4">
        <v>0</v>
      </c>
      <c r="PO115" s="9">
        <f t="shared" si="1175"/>
        <v>0</v>
      </c>
      <c r="PP115" s="12">
        <v>1</v>
      </c>
      <c r="PQ115" s="4">
        <v>7</v>
      </c>
      <c r="PR115" s="9">
        <f t="shared" si="1187"/>
        <v>7000</v>
      </c>
      <c r="PS115" s="12">
        <v>0</v>
      </c>
      <c r="PT115" s="4">
        <v>0</v>
      </c>
      <c r="PU115" s="9">
        <v>0</v>
      </c>
      <c r="PV115" s="12">
        <v>175</v>
      </c>
      <c r="PW115" s="4">
        <v>1124</v>
      </c>
      <c r="PX115" s="9">
        <f t="shared" si="1182"/>
        <v>6422.8571428571422</v>
      </c>
      <c r="PY115" s="12">
        <v>24</v>
      </c>
      <c r="PZ115" s="4">
        <v>146</v>
      </c>
      <c r="QA115" s="9">
        <f t="shared" si="1183"/>
        <v>6083.333333333333</v>
      </c>
      <c r="QB115" s="12">
        <v>1</v>
      </c>
      <c r="QC115" s="4">
        <v>2</v>
      </c>
      <c r="QD115" s="9">
        <f t="shared" ref="QD115" si="1195">QC115/QB115*1000</f>
        <v>2000</v>
      </c>
      <c r="QE115" s="12">
        <v>0</v>
      </c>
      <c r="QF115" s="4">
        <v>0</v>
      </c>
      <c r="QG115" s="9">
        <v>0</v>
      </c>
      <c r="QH115" s="12">
        <v>0</v>
      </c>
      <c r="QI115" s="4">
        <v>0</v>
      </c>
      <c r="QJ115" s="9">
        <v>0</v>
      </c>
      <c r="QK115" s="12">
        <v>0</v>
      </c>
      <c r="QL115" s="4">
        <v>0</v>
      </c>
      <c r="QM115" s="9">
        <v>0</v>
      </c>
      <c r="QN115" s="12">
        <v>0</v>
      </c>
      <c r="QO115" s="4">
        <v>0</v>
      </c>
      <c r="QP115" s="9">
        <v>0</v>
      </c>
      <c r="QQ115" s="12">
        <v>0</v>
      </c>
      <c r="QR115" s="4">
        <v>0</v>
      </c>
      <c r="QS115" s="9">
        <v>0</v>
      </c>
      <c r="QT115" s="12">
        <v>0</v>
      </c>
      <c r="QU115" s="4">
        <v>0</v>
      </c>
      <c r="QV115" s="9">
        <v>0</v>
      </c>
      <c r="QW115" s="12">
        <v>5017</v>
      </c>
      <c r="QX115" s="4">
        <v>18046</v>
      </c>
      <c r="QY115" s="9">
        <f t="shared" si="1184"/>
        <v>3596.9703009766795</v>
      </c>
      <c r="QZ115" s="12">
        <f t="shared" si="1053"/>
        <v>104258</v>
      </c>
      <c r="RA115" s="9">
        <f t="shared" si="1054"/>
        <v>373109</v>
      </c>
    </row>
    <row r="116" spans="1:469" x14ac:dyDescent="0.3">
      <c r="A116" s="98">
        <v>2012</v>
      </c>
      <c r="B116" s="94" t="s">
        <v>8</v>
      </c>
      <c r="C116" s="12">
        <v>0</v>
      </c>
      <c r="D116" s="4">
        <v>0</v>
      </c>
      <c r="E116" s="9">
        <f t="shared" si="1152"/>
        <v>0</v>
      </c>
      <c r="F116" s="12">
        <v>0</v>
      </c>
      <c r="G116" s="4">
        <v>0</v>
      </c>
      <c r="H116" s="9">
        <v>0</v>
      </c>
      <c r="I116" s="12">
        <v>0</v>
      </c>
      <c r="J116" s="4">
        <v>0</v>
      </c>
      <c r="K116" s="9">
        <v>0</v>
      </c>
      <c r="L116" s="12"/>
      <c r="M116" s="4"/>
      <c r="N116" s="9"/>
      <c r="O116" s="12">
        <v>0</v>
      </c>
      <c r="P116" s="4">
        <v>0</v>
      </c>
      <c r="Q116" s="9">
        <v>0</v>
      </c>
      <c r="R116" s="12">
        <v>102</v>
      </c>
      <c r="S116" s="4">
        <v>291</v>
      </c>
      <c r="T116" s="9">
        <f t="shared" si="1177"/>
        <v>2852.9411764705883</v>
      </c>
      <c r="U116" s="12"/>
      <c r="V116" s="4"/>
      <c r="W116" s="9"/>
      <c r="X116" s="12">
        <v>0</v>
      </c>
      <c r="Y116" s="4">
        <v>0</v>
      </c>
      <c r="Z116" s="9">
        <v>0</v>
      </c>
      <c r="AA116" s="12">
        <v>0</v>
      </c>
      <c r="AB116" s="4">
        <v>0</v>
      </c>
      <c r="AC116" s="9">
        <v>0</v>
      </c>
      <c r="AD116" s="12">
        <v>0</v>
      </c>
      <c r="AE116" s="4">
        <v>0</v>
      </c>
      <c r="AF116" s="9">
        <v>0</v>
      </c>
      <c r="AG116" s="12">
        <v>0</v>
      </c>
      <c r="AH116" s="4">
        <v>0</v>
      </c>
      <c r="AI116" s="9">
        <v>0</v>
      </c>
      <c r="AJ116" s="12">
        <v>0</v>
      </c>
      <c r="AK116" s="4">
        <v>0</v>
      </c>
      <c r="AL116" s="9">
        <v>0</v>
      </c>
      <c r="AM116" s="12">
        <v>0</v>
      </c>
      <c r="AN116" s="4">
        <v>0</v>
      </c>
      <c r="AO116" s="9">
        <v>0</v>
      </c>
      <c r="AP116" s="12">
        <v>0</v>
      </c>
      <c r="AQ116" s="4">
        <v>0</v>
      </c>
      <c r="AR116" s="9">
        <f t="shared" si="1153"/>
        <v>0</v>
      </c>
      <c r="AS116" s="12">
        <v>0</v>
      </c>
      <c r="AT116" s="4">
        <v>0</v>
      </c>
      <c r="AU116" s="9">
        <f t="shared" si="1154"/>
        <v>0</v>
      </c>
      <c r="AV116" s="12">
        <v>0</v>
      </c>
      <c r="AW116" s="4">
        <v>0</v>
      </c>
      <c r="AX116" s="9">
        <v>0</v>
      </c>
      <c r="AY116" s="12">
        <v>0</v>
      </c>
      <c r="AZ116" s="4">
        <v>0</v>
      </c>
      <c r="BA116" s="9">
        <v>0</v>
      </c>
      <c r="BB116" s="12"/>
      <c r="BC116" s="4"/>
      <c r="BD116" s="9"/>
      <c r="BE116" s="12">
        <v>0</v>
      </c>
      <c r="BF116" s="4">
        <v>0</v>
      </c>
      <c r="BG116" s="9">
        <v>0</v>
      </c>
      <c r="BH116" s="12"/>
      <c r="BI116" s="4"/>
      <c r="BJ116" s="9"/>
      <c r="BK116" s="12">
        <v>0</v>
      </c>
      <c r="BL116" s="4">
        <v>0</v>
      </c>
      <c r="BM116" s="9">
        <v>0</v>
      </c>
      <c r="BN116" s="12">
        <v>24</v>
      </c>
      <c r="BO116" s="4">
        <v>156</v>
      </c>
      <c r="BP116" s="9">
        <f t="shared" ref="BP116" si="1196">BO116/BN116*1000</f>
        <v>6500</v>
      </c>
      <c r="BQ116" s="12">
        <v>0</v>
      </c>
      <c r="BR116" s="4">
        <v>0</v>
      </c>
      <c r="BS116" s="9">
        <v>0</v>
      </c>
      <c r="BT116" s="12">
        <v>0</v>
      </c>
      <c r="BU116" s="4">
        <v>0</v>
      </c>
      <c r="BV116" s="9">
        <v>0</v>
      </c>
      <c r="BW116" s="12">
        <v>0</v>
      </c>
      <c r="BX116" s="4">
        <v>0</v>
      </c>
      <c r="BY116" s="9">
        <v>0</v>
      </c>
      <c r="BZ116" s="12">
        <v>0</v>
      </c>
      <c r="CA116" s="4">
        <v>0</v>
      </c>
      <c r="CB116" s="9">
        <v>0</v>
      </c>
      <c r="CC116" s="12">
        <v>0</v>
      </c>
      <c r="CD116" s="4">
        <v>0</v>
      </c>
      <c r="CE116" s="9">
        <v>0</v>
      </c>
      <c r="CF116" s="12">
        <v>0</v>
      </c>
      <c r="CG116" s="4">
        <v>0</v>
      </c>
      <c r="CH116" s="9">
        <v>0</v>
      </c>
      <c r="CI116" s="12">
        <v>0</v>
      </c>
      <c r="CJ116" s="4">
        <v>0</v>
      </c>
      <c r="CK116" s="9">
        <f t="shared" si="1155"/>
        <v>0</v>
      </c>
      <c r="CL116" s="12">
        <v>0</v>
      </c>
      <c r="CM116" s="4">
        <v>0</v>
      </c>
      <c r="CN116" s="9">
        <v>0</v>
      </c>
      <c r="CO116" s="12">
        <v>0</v>
      </c>
      <c r="CP116" s="4">
        <v>0</v>
      </c>
      <c r="CQ116" s="9">
        <v>0</v>
      </c>
      <c r="CR116" s="12">
        <v>0</v>
      </c>
      <c r="CS116" s="4">
        <v>0</v>
      </c>
      <c r="CT116" s="9">
        <v>0</v>
      </c>
      <c r="CU116" s="12">
        <v>0</v>
      </c>
      <c r="CV116" s="4">
        <v>0</v>
      </c>
      <c r="CW116" s="9">
        <v>0</v>
      </c>
      <c r="CX116" s="12">
        <v>0</v>
      </c>
      <c r="CY116" s="4">
        <v>0</v>
      </c>
      <c r="CZ116" s="9">
        <v>0</v>
      </c>
      <c r="DA116" s="12">
        <v>264</v>
      </c>
      <c r="DB116" s="4">
        <v>1401</v>
      </c>
      <c r="DC116" s="9">
        <f t="shared" si="1188"/>
        <v>5306.818181818182</v>
      </c>
      <c r="DD116" s="12">
        <v>0</v>
      </c>
      <c r="DE116" s="4">
        <v>0</v>
      </c>
      <c r="DF116" s="9">
        <f t="shared" si="1156"/>
        <v>0</v>
      </c>
      <c r="DG116" s="12">
        <v>0</v>
      </c>
      <c r="DH116" s="4">
        <v>0</v>
      </c>
      <c r="DI116" s="9">
        <v>0</v>
      </c>
      <c r="DJ116" s="12">
        <v>0</v>
      </c>
      <c r="DK116" s="4">
        <v>0</v>
      </c>
      <c r="DL116" s="9">
        <v>0</v>
      </c>
      <c r="DM116" s="12">
        <v>0</v>
      </c>
      <c r="DN116" s="4">
        <v>0</v>
      </c>
      <c r="DO116" s="9">
        <f t="shared" si="1157"/>
        <v>0</v>
      </c>
      <c r="DP116" s="12">
        <v>0</v>
      </c>
      <c r="DQ116" s="4">
        <v>0</v>
      </c>
      <c r="DR116" s="9">
        <v>0</v>
      </c>
      <c r="DS116" s="12">
        <v>0</v>
      </c>
      <c r="DT116" s="4">
        <v>0</v>
      </c>
      <c r="DU116" s="9">
        <v>0</v>
      </c>
      <c r="DV116" s="12">
        <v>0</v>
      </c>
      <c r="DW116" s="4">
        <v>0</v>
      </c>
      <c r="DX116" s="9">
        <v>0</v>
      </c>
      <c r="DY116" s="12">
        <v>0</v>
      </c>
      <c r="DZ116" s="4">
        <v>0</v>
      </c>
      <c r="EA116" s="9">
        <v>0</v>
      </c>
      <c r="EB116" s="12"/>
      <c r="EC116" s="4"/>
      <c r="ED116" s="9"/>
      <c r="EE116" s="12">
        <v>0</v>
      </c>
      <c r="EF116" s="4">
        <v>0</v>
      </c>
      <c r="EG116" s="9">
        <v>0</v>
      </c>
      <c r="EH116" s="12">
        <v>0</v>
      </c>
      <c r="EI116" s="4">
        <v>0</v>
      </c>
      <c r="EJ116" s="9">
        <v>0</v>
      </c>
      <c r="EK116" s="12">
        <v>0</v>
      </c>
      <c r="EL116" s="4">
        <v>0</v>
      </c>
      <c r="EM116" s="9">
        <v>0</v>
      </c>
      <c r="EN116" s="12">
        <v>0</v>
      </c>
      <c r="EO116" s="4">
        <v>0</v>
      </c>
      <c r="EP116" s="9">
        <v>0</v>
      </c>
      <c r="EQ116" s="12">
        <v>0</v>
      </c>
      <c r="ER116" s="4">
        <v>0</v>
      </c>
      <c r="ES116" s="9">
        <v>0</v>
      </c>
      <c r="ET116" s="12">
        <v>0</v>
      </c>
      <c r="EU116" s="4">
        <v>0</v>
      </c>
      <c r="EV116" s="9">
        <v>0</v>
      </c>
      <c r="EW116" s="12">
        <v>0</v>
      </c>
      <c r="EX116" s="4">
        <v>0</v>
      </c>
      <c r="EY116" s="9">
        <v>0</v>
      </c>
      <c r="EZ116" s="12">
        <v>0</v>
      </c>
      <c r="FA116" s="4">
        <v>0</v>
      </c>
      <c r="FB116" s="9">
        <v>0</v>
      </c>
      <c r="FC116" s="12">
        <v>0</v>
      </c>
      <c r="FD116" s="4">
        <v>0</v>
      </c>
      <c r="FE116" s="9">
        <v>0</v>
      </c>
      <c r="FF116" s="12">
        <v>0</v>
      </c>
      <c r="FG116" s="4">
        <v>3</v>
      </c>
      <c r="FH116" s="9">
        <v>0</v>
      </c>
      <c r="FI116" s="12">
        <v>0</v>
      </c>
      <c r="FJ116" s="4">
        <v>0</v>
      </c>
      <c r="FK116" s="9">
        <v>0</v>
      </c>
      <c r="FL116" s="12">
        <v>0</v>
      </c>
      <c r="FM116" s="4">
        <v>0</v>
      </c>
      <c r="FN116" s="9">
        <v>0</v>
      </c>
      <c r="FO116" s="12">
        <v>0</v>
      </c>
      <c r="FP116" s="4">
        <v>0</v>
      </c>
      <c r="FQ116" s="9">
        <v>0</v>
      </c>
      <c r="FR116" s="12"/>
      <c r="FS116" s="4"/>
      <c r="FT116" s="9">
        <v>0</v>
      </c>
      <c r="FU116" s="12">
        <v>0</v>
      </c>
      <c r="FV116" s="4">
        <v>0</v>
      </c>
      <c r="FW116" s="9">
        <f t="shared" si="1158"/>
        <v>0</v>
      </c>
      <c r="FX116" s="12"/>
      <c r="FY116" s="4"/>
      <c r="FZ116" s="9">
        <v>0</v>
      </c>
      <c r="GA116" s="12">
        <v>0</v>
      </c>
      <c r="GB116" s="4">
        <v>0</v>
      </c>
      <c r="GC116" s="9">
        <f t="shared" si="1159"/>
        <v>0</v>
      </c>
      <c r="GD116" s="12"/>
      <c r="GE116" s="4"/>
      <c r="GF116" s="9">
        <v>0</v>
      </c>
      <c r="GG116" s="12"/>
      <c r="GH116" s="4"/>
      <c r="GI116" s="9">
        <v>0</v>
      </c>
      <c r="GJ116" s="12">
        <v>0</v>
      </c>
      <c r="GK116" s="4">
        <v>0</v>
      </c>
      <c r="GL116" s="9">
        <v>0</v>
      </c>
      <c r="GM116" s="12">
        <v>0</v>
      </c>
      <c r="GN116" s="4">
        <v>0</v>
      </c>
      <c r="GO116" s="9">
        <v>0</v>
      </c>
      <c r="GP116" s="12">
        <v>0</v>
      </c>
      <c r="GQ116" s="4">
        <v>0</v>
      </c>
      <c r="GR116" s="9">
        <v>0</v>
      </c>
      <c r="GS116" s="12">
        <v>0</v>
      </c>
      <c r="GT116" s="4">
        <v>0</v>
      </c>
      <c r="GU116" s="9">
        <v>0</v>
      </c>
      <c r="GV116" s="12">
        <v>0</v>
      </c>
      <c r="GW116" s="4">
        <v>0</v>
      </c>
      <c r="GX116" s="9">
        <v>0</v>
      </c>
      <c r="GY116" s="12">
        <v>0</v>
      </c>
      <c r="GZ116" s="4">
        <v>0</v>
      </c>
      <c r="HA116" s="9">
        <v>0</v>
      </c>
      <c r="HB116" s="12">
        <v>0</v>
      </c>
      <c r="HC116" s="4">
        <v>0</v>
      </c>
      <c r="HD116" s="9">
        <v>0</v>
      </c>
      <c r="HE116" s="12">
        <v>0</v>
      </c>
      <c r="HF116" s="4">
        <v>0</v>
      </c>
      <c r="HG116" s="9">
        <v>0</v>
      </c>
      <c r="HH116" s="12">
        <v>0</v>
      </c>
      <c r="HI116" s="4">
        <v>0</v>
      </c>
      <c r="HJ116" s="9">
        <v>0</v>
      </c>
      <c r="HK116" s="12">
        <v>180</v>
      </c>
      <c r="HL116" s="4">
        <v>1173</v>
      </c>
      <c r="HM116" s="9">
        <f t="shared" si="1191"/>
        <v>6516.666666666667</v>
      </c>
      <c r="HN116" s="12">
        <v>0</v>
      </c>
      <c r="HO116" s="4">
        <v>0</v>
      </c>
      <c r="HP116" s="9">
        <v>0</v>
      </c>
      <c r="HQ116" s="12">
        <v>0</v>
      </c>
      <c r="HR116" s="4">
        <v>0</v>
      </c>
      <c r="HS116" s="9">
        <v>0</v>
      </c>
      <c r="HT116" s="12">
        <v>0</v>
      </c>
      <c r="HU116" s="4">
        <v>0</v>
      </c>
      <c r="HV116" s="9">
        <v>0</v>
      </c>
      <c r="HW116" s="12">
        <v>0</v>
      </c>
      <c r="HX116" s="4">
        <v>0</v>
      </c>
      <c r="HY116" s="9">
        <v>0</v>
      </c>
      <c r="HZ116" s="12">
        <v>0</v>
      </c>
      <c r="IA116" s="4">
        <v>0</v>
      </c>
      <c r="IB116" s="9">
        <v>0</v>
      </c>
      <c r="IC116" s="12">
        <v>0</v>
      </c>
      <c r="ID116" s="4">
        <v>0</v>
      </c>
      <c r="IE116" s="9">
        <v>0</v>
      </c>
      <c r="IF116" s="12">
        <v>0</v>
      </c>
      <c r="IG116" s="4">
        <v>0</v>
      </c>
      <c r="IH116" s="9">
        <v>0</v>
      </c>
      <c r="II116" s="12"/>
      <c r="IJ116" s="4"/>
      <c r="IK116" s="9"/>
      <c r="IL116" s="12">
        <v>0</v>
      </c>
      <c r="IM116" s="4">
        <v>0</v>
      </c>
      <c r="IN116" s="9">
        <f t="shared" si="1160"/>
        <v>0</v>
      </c>
      <c r="IO116" s="12">
        <v>0</v>
      </c>
      <c r="IP116" s="4">
        <v>0</v>
      </c>
      <c r="IQ116" s="9">
        <f t="shared" si="1161"/>
        <v>0</v>
      </c>
      <c r="IR116" s="12">
        <v>0</v>
      </c>
      <c r="IS116" s="4">
        <v>0</v>
      </c>
      <c r="IT116" s="9">
        <f t="shared" si="1162"/>
        <v>0</v>
      </c>
      <c r="IU116" s="12">
        <v>1</v>
      </c>
      <c r="IV116" s="4">
        <v>10</v>
      </c>
      <c r="IW116" s="9">
        <f t="shared" si="1179"/>
        <v>10000</v>
      </c>
      <c r="IX116" s="12">
        <v>2</v>
      </c>
      <c r="IY116" s="4">
        <v>20</v>
      </c>
      <c r="IZ116" s="9">
        <f t="shared" si="1163"/>
        <v>10000</v>
      </c>
      <c r="JA116" s="12">
        <v>20</v>
      </c>
      <c r="JB116" s="4">
        <v>141</v>
      </c>
      <c r="JC116" s="9">
        <f t="shared" ref="JC116:JC120" si="1197">JB116/JA116*1000</f>
        <v>7050</v>
      </c>
      <c r="JD116" s="12"/>
      <c r="JE116" s="4"/>
      <c r="JF116" s="9"/>
      <c r="JG116" s="12">
        <v>0</v>
      </c>
      <c r="JH116" s="4">
        <v>0</v>
      </c>
      <c r="JI116" s="9">
        <v>0</v>
      </c>
      <c r="JJ116" s="12">
        <v>0</v>
      </c>
      <c r="JK116" s="4">
        <v>0</v>
      </c>
      <c r="JL116" s="9">
        <f t="shared" si="1164"/>
        <v>0</v>
      </c>
      <c r="JM116" s="12"/>
      <c r="JN116" s="4"/>
      <c r="JO116" s="9"/>
      <c r="JP116" s="12">
        <v>0</v>
      </c>
      <c r="JQ116" s="4">
        <v>0</v>
      </c>
      <c r="JR116" s="9">
        <v>0</v>
      </c>
      <c r="JS116" s="12">
        <v>1</v>
      </c>
      <c r="JT116" s="4">
        <v>1</v>
      </c>
      <c r="JU116" s="9">
        <f t="shared" si="1185"/>
        <v>1000</v>
      </c>
      <c r="JV116" s="12">
        <v>1</v>
      </c>
      <c r="JW116" s="4">
        <v>14</v>
      </c>
      <c r="JX116" s="9">
        <f t="shared" si="1165"/>
        <v>14000</v>
      </c>
      <c r="JY116" s="12">
        <v>218200</v>
      </c>
      <c r="JZ116" s="4">
        <v>489154</v>
      </c>
      <c r="KA116" s="9">
        <f t="shared" si="1166"/>
        <v>2241.769019248396</v>
      </c>
      <c r="KB116" s="12">
        <v>0</v>
      </c>
      <c r="KC116" s="4">
        <v>0</v>
      </c>
      <c r="KD116" s="9">
        <v>0</v>
      </c>
      <c r="KE116" s="12">
        <v>3679</v>
      </c>
      <c r="KF116" s="4">
        <v>7781</v>
      </c>
      <c r="KG116" s="9">
        <f t="shared" si="1167"/>
        <v>2114.9768958956238</v>
      </c>
      <c r="KH116" s="12">
        <v>0</v>
      </c>
      <c r="KI116" s="4">
        <v>0</v>
      </c>
      <c r="KJ116" s="9">
        <v>0</v>
      </c>
      <c r="KK116" s="12">
        <v>0</v>
      </c>
      <c r="KL116" s="4">
        <v>0</v>
      </c>
      <c r="KM116" s="9">
        <v>0</v>
      </c>
      <c r="KN116" s="12">
        <v>0</v>
      </c>
      <c r="KO116" s="4">
        <v>0</v>
      </c>
      <c r="KP116" s="9">
        <v>0</v>
      </c>
      <c r="KQ116" s="12">
        <v>0</v>
      </c>
      <c r="KR116" s="4">
        <v>0</v>
      </c>
      <c r="KS116" s="9">
        <v>0</v>
      </c>
      <c r="KT116" s="12">
        <v>0</v>
      </c>
      <c r="KU116" s="4">
        <v>0</v>
      </c>
      <c r="KV116" s="9">
        <v>0</v>
      </c>
      <c r="KW116" s="12">
        <v>0</v>
      </c>
      <c r="KX116" s="4">
        <v>0</v>
      </c>
      <c r="KY116" s="9">
        <v>0</v>
      </c>
      <c r="KZ116" s="12">
        <v>0</v>
      </c>
      <c r="LA116" s="4">
        <v>0</v>
      </c>
      <c r="LB116" s="9">
        <v>0</v>
      </c>
      <c r="LC116" s="12">
        <v>0</v>
      </c>
      <c r="LD116" s="4">
        <v>1</v>
      </c>
      <c r="LE116" s="9">
        <v>0</v>
      </c>
      <c r="LF116" s="12">
        <v>0</v>
      </c>
      <c r="LG116" s="4">
        <v>0</v>
      </c>
      <c r="LH116" s="9">
        <f t="shared" si="1168"/>
        <v>0</v>
      </c>
      <c r="LI116" s="12">
        <v>0</v>
      </c>
      <c r="LJ116" s="4">
        <v>0</v>
      </c>
      <c r="LK116" s="9">
        <v>0</v>
      </c>
      <c r="LL116" s="12">
        <v>0</v>
      </c>
      <c r="LM116" s="4">
        <v>0</v>
      </c>
      <c r="LN116" s="9">
        <v>0</v>
      </c>
      <c r="LO116" s="12">
        <v>0</v>
      </c>
      <c r="LP116" s="4">
        <v>0</v>
      </c>
      <c r="LQ116" s="9">
        <f t="shared" si="1169"/>
        <v>0</v>
      </c>
      <c r="LR116" s="12">
        <v>0</v>
      </c>
      <c r="LS116" s="4">
        <v>0</v>
      </c>
      <c r="LT116" s="9">
        <v>0</v>
      </c>
      <c r="LU116" s="12">
        <v>0</v>
      </c>
      <c r="LV116" s="4">
        <v>0</v>
      </c>
      <c r="LW116" s="9">
        <v>0</v>
      </c>
      <c r="LX116" s="12">
        <v>0</v>
      </c>
      <c r="LY116" s="4">
        <v>0</v>
      </c>
      <c r="LZ116" s="9">
        <v>0</v>
      </c>
      <c r="MA116" s="12">
        <v>0</v>
      </c>
      <c r="MB116" s="4">
        <v>0</v>
      </c>
      <c r="MC116" s="9">
        <f t="shared" si="1170"/>
        <v>0</v>
      </c>
      <c r="MD116" s="12">
        <v>0</v>
      </c>
      <c r="ME116" s="4">
        <v>0</v>
      </c>
      <c r="MF116" s="9">
        <v>0</v>
      </c>
      <c r="MG116" s="12">
        <v>0</v>
      </c>
      <c r="MH116" s="4">
        <v>0</v>
      </c>
      <c r="MI116" s="9">
        <v>0</v>
      </c>
      <c r="MJ116" s="12">
        <v>3</v>
      </c>
      <c r="MK116" s="4">
        <v>16</v>
      </c>
      <c r="ML116" s="9">
        <f t="shared" si="1171"/>
        <v>5333.333333333333</v>
      </c>
      <c r="MM116" s="12">
        <v>0</v>
      </c>
      <c r="MN116" s="4">
        <v>0</v>
      </c>
      <c r="MO116" s="9">
        <v>0</v>
      </c>
      <c r="MP116" s="12">
        <v>0</v>
      </c>
      <c r="MQ116" s="4">
        <v>0</v>
      </c>
      <c r="MR116" s="9">
        <v>0</v>
      </c>
      <c r="MS116" s="12">
        <v>0</v>
      </c>
      <c r="MT116" s="4">
        <v>0</v>
      </c>
      <c r="MU116" s="9">
        <v>0</v>
      </c>
      <c r="MV116" s="12">
        <v>0</v>
      </c>
      <c r="MW116" s="4">
        <v>0</v>
      </c>
      <c r="MX116" s="9">
        <v>0</v>
      </c>
      <c r="MY116" s="12">
        <v>0</v>
      </c>
      <c r="MZ116" s="4">
        <v>0</v>
      </c>
      <c r="NA116" s="9">
        <v>0</v>
      </c>
      <c r="NB116" s="12">
        <v>0</v>
      </c>
      <c r="NC116" s="4">
        <v>0</v>
      </c>
      <c r="ND116" s="9">
        <v>0</v>
      </c>
      <c r="NE116" s="12">
        <v>0</v>
      </c>
      <c r="NF116" s="4">
        <v>0</v>
      </c>
      <c r="NG116" s="9">
        <v>0</v>
      </c>
      <c r="NH116" s="12">
        <v>0</v>
      </c>
      <c r="NI116" s="4">
        <v>0</v>
      </c>
      <c r="NJ116" s="9">
        <v>0</v>
      </c>
      <c r="NK116" s="12"/>
      <c r="NL116" s="4"/>
      <c r="NM116" s="9"/>
      <c r="NN116" s="12"/>
      <c r="NO116" s="4"/>
      <c r="NP116" s="9"/>
      <c r="NQ116" s="12">
        <v>0</v>
      </c>
      <c r="NR116" s="4">
        <v>0</v>
      </c>
      <c r="NS116" s="9">
        <v>0</v>
      </c>
      <c r="NT116" s="12"/>
      <c r="NU116" s="221"/>
      <c r="NV116" s="9"/>
      <c r="NW116" s="12">
        <v>0</v>
      </c>
      <c r="NX116" s="4">
        <v>0</v>
      </c>
      <c r="NY116" s="9">
        <v>0</v>
      </c>
      <c r="NZ116" s="12">
        <v>0</v>
      </c>
      <c r="OA116" s="4">
        <v>0</v>
      </c>
      <c r="OB116" s="9">
        <v>0</v>
      </c>
      <c r="OC116" s="12">
        <v>48</v>
      </c>
      <c r="OD116" s="4">
        <v>322</v>
      </c>
      <c r="OE116" s="9">
        <f t="shared" si="1194"/>
        <v>6708.333333333333</v>
      </c>
      <c r="OF116" s="12">
        <v>0</v>
      </c>
      <c r="OG116" s="4">
        <v>0</v>
      </c>
      <c r="OH116" s="9">
        <v>0</v>
      </c>
      <c r="OI116" s="12">
        <v>0</v>
      </c>
      <c r="OJ116" s="4">
        <v>0</v>
      </c>
      <c r="OK116" s="9">
        <v>0</v>
      </c>
      <c r="OL116" s="12">
        <v>0</v>
      </c>
      <c r="OM116" s="4">
        <v>0</v>
      </c>
      <c r="ON116" s="9">
        <v>0</v>
      </c>
      <c r="OO116" s="12">
        <v>0</v>
      </c>
      <c r="OP116" s="4">
        <v>0</v>
      </c>
      <c r="OQ116" s="9">
        <v>0</v>
      </c>
      <c r="OR116" s="12">
        <v>0</v>
      </c>
      <c r="OS116" s="4">
        <v>0</v>
      </c>
      <c r="OT116" s="9">
        <v>0</v>
      </c>
      <c r="OU116" s="12">
        <v>24</v>
      </c>
      <c r="OV116" s="4">
        <v>161</v>
      </c>
      <c r="OW116" s="9">
        <f t="shared" si="1193"/>
        <v>6708.333333333333</v>
      </c>
      <c r="OX116" s="12">
        <v>0</v>
      </c>
      <c r="OY116" s="4">
        <v>0</v>
      </c>
      <c r="OZ116" s="9">
        <v>0</v>
      </c>
      <c r="PA116" s="12">
        <v>250</v>
      </c>
      <c r="PB116" s="4">
        <v>1886</v>
      </c>
      <c r="PC116" s="9">
        <f t="shared" si="1181"/>
        <v>7544</v>
      </c>
      <c r="PD116" s="12">
        <v>0</v>
      </c>
      <c r="PE116" s="4">
        <v>0</v>
      </c>
      <c r="PF116" s="9">
        <v>0</v>
      </c>
      <c r="PG116" s="12">
        <v>0</v>
      </c>
      <c r="PH116" s="4">
        <v>0</v>
      </c>
      <c r="PI116" s="9">
        <v>0</v>
      </c>
      <c r="PJ116" s="12">
        <v>0</v>
      </c>
      <c r="PK116" s="4">
        <v>0</v>
      </c>
      <c r="PL116" s="9">
        <f t="shared" si="1174"/>
        <v>0</v>
      </c>
      <c r="PM116" s="12">
        <v>0</v>
      </c>
      <c r="PN116" s="4">
        <v>0</v>
      </c>
      <c r="PO116" s="9">
        <f t="shared" si="1175"/>
        <v>0</v>
      </c>
      <c r="PP116" s="12">
        <v>1</v>
      </c>
      <c r="PQ116" s="4">
        <v>8</v>
      </c>
      <c r="PR116" s="9">
        <f t="shared" si="1187"/>
        <v>8000</v>
      </c>
      <c r="PS116" s="12">
        <v>0</v>
      </c>
      <c r="PT116" s="4">
        <v>0</v>
      </c>
      <c r="PU116" s="9">
        <v>0</v>
      </c>
      <c r="PV116" s="12">
        <v>175</v>
      </c>
      <c r="PW116" s="4">
        <v>1153</v>
      </c>
      <c r="PX116" s="9">
        <f t="shared" si="1182"/>
        <v>6588.5714285714294</v>
      </c>
      <c r="PY116" s="12">
        <v>48</v>
      </c>
      <c r="PZ116" s="4">
        <v>286</v>
      </c>
      <c r="QA116" s="9">
        <f t="shared" si="1183"/>
        <v>5958.333333333333</v>
      </c>
      <c r="QB116" s="12">
        <v>0</v>
      </c>
      <c r="QC116" s="4">
        <v>0</v>
      </c>
      <c r="QD116" s="9">
        <v>0</v>
      </c>
      <c r="QE116" s="12">
        <v>0</v>
      </c>
      <c r="QF116" s="4">
        <v>0</v>
      </c>
      <c r="QG116" s="9">
        <v>0</v>
      </c>
      <c r="QH116" s="12">
        <v>0</v>
      </c>
      <c r="QI116" s="4">
        <v>0</v>
      </c>
      <c r="QJ116" s="9">
        <v>0</v>
      </c>
      <c r="QK116" s="12">
        <v>0</v>
      </c>
      <c r="QL116" s="4">
        <v>0</v>
      </c>
      <c r="QM116" s="9">
        <v>0</v>
      </c>
      <c r="QN116" s="12">
        <v>0</v>
      </c>
      <c r="QO116" s="4">
        <v>0</v>
      </c>
      <c r="QP116" s="9">
        <v>0</v>
      </c>
      <c r="QQ116" s="12">
        <v>0</v>
      </c>
      <c r="QR116" s="4">
        <v>0</v>
      </c>
      <c r="QS116" s="9">
        <v>0</v>
      </c>
      <c r="QT116" s="12">
        <v>45</v>
      </c>
      <c r="QU116" s="4">
        <v>450</v>
      </c>
      <c r="QV116" s="9">
        <f t="shared" si="1176"/>
        <v>10000</v>
      </c>
      <c r="QW116" s="12">
        <v>1425</v>
      </c>
      <c r="QX116" s="4">
        <v>5924</v>
      </c>
      <c r="QY116" s="9">
        <f t="shared" si="1184"/>
        <v>4157.1929824561403</v>
      </c>
      <c r="QZ116" s="12">
        <f t="shared" si="1053"/>
        <v>224493</v>
      </c>
      <c r="RA116" s="9">
        <f t="shared" si="1054"/>
        <v>510352</v>
      </c>
    </row>
    <row r="117" spans="1:469" x14ac:dyDescent="0.3">
      <c r="A117" s="98">
        <v>2012</v>
      </c>
      <c r="B117" s="94" t="s">
        <v>9</v>
      </c>
      <c r="C117" s="12">
        <v>0</v>
      </c>
      <c r="D117" s="4">
        <v>0</v>
      </c>
      <c r="E117" s="9">
        <f t="shared" si="1152"/>
        <v>0</v>
      </c>
      <c r="F117" s="12">
        <v>0</v>
      </c>
      <c r="G117" s="4">
        <v>0</v>
      </c>
      <c r="H117" s="9">
        <v>0</v>
      </c>
      <c r="I117" s="12">
        <v>0</v>
      </c>
      <c r="J117" s="4">
        <v>0</v>
      </c>
      <c r="K117" s="9">
        <v>0</v>
      </c>
      <c r="L117" s="12"/>
      <c r="M117" s="4"/>
      <c r="N117" s="9"/>
      <c r="O117" s="12">
        <v>0</v>
      </c>
      <c r="P117" s="4">
        <v>0</v>
      </c>
      <c r="Q117" s="9">
        <v>0</v>
      </c>
      <c r="R117" s="12">
        <v>169</v>
      </c>
      <c r="S117" s="4">
        <v>322</v>
      </c>
      <c r="T117" s="9">
        <f t="shared" si="1177"/>
        <v>1905.3254437869823</v>
      </c>
      <c r="U117" s="12"/>
      <c r="V117" s="4"/>
      <c r="W117" s="9"/>
      <c r="X117" s="12">
        <v>0</v>
      </c>
      <c r="Y117" s="4">
        <v>0</v>
      </c>
      <c r="Z117" s="9">
        <v>0</v>
      </c>
      <c r="AA117" s="12">
        <v>0</v>
      </c>
      <c r="AB117" s="4">
        <v>0</v>
      </c>
      <c r="AC117" s="9">
        <v>0</v>
      </c>
      <c r="AD117" s="12">
        <v>0</v>
      </c>
      <c r="AE117" s="4">
        <v>0</v>
      </c>
      <c r="AF117" s="9">
        <v>0</v>
      </c>
      <c r="AG117" s="12">
        <v>0</v>
      </c>
      <c r="AH117" s="4">
        <v>0</v>
      </c>
      <c r="AI117" s="9">
        <v>0</v>
      </c>
      <c r="AJ117" s="12">
        <v>0</v>
      </c>
      <c r="AK117" s="4">
        <v>0</v>
      </c>
      <c r="AL117" s="9">
        <v>0</v>
      </c>
      <c r="AM117" s="12">
        <v>24</v>
      </c>
      <c r="AN117" s="4">
        <v>192</v>
      </c>
      <c r="AO117" s="9">
        <f t="shared" si="1186"/>
        <v>8000</v>
      </c>
      <c r="AP117" s="12">
        <v>0</v>
      </c>
      <c r="AQ117" s="4">
        <v>0</v>
      </c>
      <c r="AR117" s="9">
        <f t="shared" si="1153"/>
        <v>0</v>
      </c>
      <c r="AS117" s="12">
        <v>0</v>
      </c>
      <c r="AT117" s="4">
        <v>0</v>
      </c>
      <c r="AU117" s="9">
        <f t="shared" si="1154"/>
        <v>0</v>
      </c>
      <c r="AV117" s="12">
        <v>0</v>
      </c>
      <c r="AW117" s="4">
        <v>0</v>
      </c>
      <c r="AX117" s="9">
        <v>0</v>
      </c>
      <c r="AY117" s="12">
        <v>25</v>
      </c>
      <c r="AZ117" s="4">
        <v>59</v>
      </c>
      <c r="BA117" s="9">
        <f t="shared" ref="BA117:BA120" si="1198">AZ117/AY117*1000</f>
        <v>2360</v>
      </c>
      <c r="BB117" s="12"/>
      <c r="BC117" s="4"/>
      <c r="BD117" s="9"/>
      <c r="BE117" s="12">
        <v>0</v>
      </c>
      <c r="BF117" s="4">
        <v>0</v>
      </c>
      <c r="BG117" s="9">
        <v>0</v>
      </c>
      <c r="BH117" s="12"/>
      <c r="BI117" s="4"/>
      <c r="BJ117" s="9"/>
      <c r="BK117" s="12">
        <v>0</v>
      </c>
      <c r="BL117" s="4">
        <v>0</v>
      </c>
      <c r="BM117" s="9">
        <v>0</v>
      </c>
      <c r="BN117" s="12">
        <v>0</v>
      </c>
      <c r="BO117" s="4">
        <v>0</v>
      </c>
      <c r="BP117" s="9">
        <v>0</v>
      </c>
      <c r="BQ117" s="12">
        <v>0</v>
      </c>
      <c r="BR117" s="4">
        <v>0</v>
      </c>
      <c r="BS117" s="9">
        <v>0</v>
      </c>
      <c r="BT117" s="12">
        <v>0</v>
      </c>
      <c r="BU117" s="4">
        <v>0</v>
      </c>
      <c r="BV117" s="9">
        <v>0</v>
      </c>
      <c r="BW117" s="12">
        <v>0</v>
      </c>
      <c r="BX117" s="4">
        <v>0</v>
      </c>
      <c r="BY117" s="9">
        <v>0</v>
      </c>
      <c r="BZ117" s="12">
        <v>0</v>
      </c>
      <c r="CA117" s="4">
        <v>0</v>
      </c>
      <c r="CB117" s="9">
        <v>0</v>
      </c>
      <c r="CC117" s="12">
        <v>0</v>
      </c>
      <c r="CD117" s="4">
        <v>0</v>
      </c>
      <c r="CE117" s="9">
        <v>0</v>
      </c>
      <c r="CF117" s="12">
        <v>0</v>
      </c>
      <c r="CG117" s="4">
        <v>0</v>
      </c>
      <c r="CH117" s="9">
        <v>0</v>
      </c>
      <c r="CI117" s="12">
        <v>0</v>
      </c>
      <c r="CJ117" s="4">
        <v>0</v>
      </c>
      <c r="CK117" s="9">
        <f t="shared" si="1155"/>
        <v>0</v>
      </c>
      <c r="CL117" s="12">
        <v>0</v>
      </c>
      <c r="CM117" s="4">
        <v>0</v>
      </c>
      <c r="CN117" s="9">
        <v>0</v>
      </c>
      <c r="CO117" s="12">
        <v>0</v>
      </c>
      <c r="CP117" s="4">
        <v>0</v>
      </c>
      <c r="CQ117" s="9">
        <v>0</v>
      </c>
      <c r="CR117" s="12">
        <v>0</v>
      </c>
      <c r="CS117" s="4">
        <v>0</v>
      </c>
      <c r="CT117" s="9">
        <v>0</v>
      </c>
      <c r="CU117" s="12">
        <v>0</v>
      </c>
      <c r="CV117" s="4">
        <v>0</v>
      </c>
      <c r="CW117" s="9">
        <v>0</v>
      </c>
      <c r="CX117" s="12">
        <v>0</v>
      </c>
      <c r="CY117" s="4">
        <v>0</v>
      </c>
      <c r="CZ117" s="9">
        <v>0</v>
      </c>
      <c r="DA117" s="12">
        <v>-168</v>
      </c>
      <c r="DB117" s="4">
        <v>-985</v>
      </c>
      <c r="DC117" s="9">
        <f>DB117/DA117*-1000</f>
        <v>-5863.0952380952385</v>
      </c>
      <c r="DD117" s="12">
        <v>0</v>
      </c>
      <c r="DE117" s="4">
        <v>0</v>
      </c>
      <c r="DF117" s="9">
        <f t="shared" si="1156"/>
        <v>0</v>
      </c>
      <c r="DG117" s="12">
        <v>0</v>
      </c>
      <c r="DH117" s="4">
        <v>0</v>
      </c>
      <c r="DI117" s="9">
        <v>0</v>
      </c>
      <c r="DJ117" s="12">
        <v>0</v>
      </c>
      <c r="DK117" s="4">
        <v>0</v>
      </c>
      <c r="DL117" s="9">
        <v>0</v>
      </c>
      <c r="DM117" s="12">
        <v>0</v>
      </c>
      <c r="DN117" s="4">
        <v>0</v>
      </c>
      <c r="DO117" s="9">
        <f t="shared" si="1157"/>
        <v>0</v>
      </c>
      <c r="DP117" s="12">
        <v>0</v>
      </c>
      <c r="DQ117" s="4">
        <v>0</v>
      </c>
      <c r="DR117" s="9">
        <v>0</v>
      </c>
      <c r="DS117" s="12">
        <v>0</v>
      </c>
      <c r="DT117" s="4">
        <v>0</v>
      </c>
      <c r="DU117" s="9">
        <v>0</v>
      </c>
      <c r="DV117" s="12">
        <v>0</v>
      </c>
      <c r="DW117" s="4">
        <v>0</v>
      </c>
      <c r="DX117" s="9">
        <v>0</v>
      </c>
      <c r="DY117" s="12">
        <v>0</v>
      </c>
      <c r="DZ117" s="4">
        <v>0</v>
      </c>
      <c r="EA117" s="9">
        <v>0</v>
      </c>
      <c r="EB117" s="12"/>
      <c r="EC117" s="4"/>
      <c r="ED117" s="9"/>
      <c r="EE117" s="12">
        <v>0</v>
      </c>
      <c r="EF117" s="4">
        <v>0</v>
      </c>
      <c r="EG117" s="9">
        <v>0</v>
      </c>
      <c r="EH117" s="12">
        <v>0</v>
      </c>
      <c r="EI117" s="4">
        <v>0</v>
      </c>
      <c r="EJ117" s="9">
        <v>0</v>
      </c>
      <c r="EK117" s="12">
        <v>0</v>
      </c>
      <c r="EL117" s="4">
        <v>0</v>
      </c>
      <c r="EM117" s="9">
        <v>0</v>
      </c>
      <c r="EN117" s="12">
        <v>0</v>
      </c>
      <c r="EO117" s="4">
        <v>0</v>
      </c>
      <c r="EP117" s="9">
        <v>0</v>
      </c>
      <c r="EQ117" s="12">
        <v>0</v>
      </c>
      <c r="ER117" s="4">
        <v>0</v>
      </c>
      <c r="ES117" s="9">
        <v>0</v>
      </c>
      <c r="ET117" s="12">
        <v>0</v>
      </c>
      <c r="EU117" s="4">
        <v>0</v>
      </c>
      <c r="EV117" s="9">
        <v>0</v>
      </c>
      <c r="EW117" s="12">
        <v>0</v>
      </c>
      <c r="EX117" s="4">
        <v>0</v>
      </c>
      <c r="EY117" s="9">
        <v>0</v>
      </c>
      <c r="EZ117" s="12">
        <v>0</v>
      </c>
      <c r="FA117" s="4">
        <v>0</v>
      </c>
      <c r="FB117" s="9">
        <v>0</v>
      </c>
      <c r="FC117" s="12">
        <v>0</v>
      </c>
      <c r="FD117" s="4">
        <v>0</v>
      </c>
      <c r="FE117" s="9">
        <v>0</v>
      </c>
      <c r="FF117" s="12">
        <v>385</v>
      </c>
      <c r="FG117" s="4">
        <v>2204</v>
      </c>
      <c r="FH117" s="9">
        <f t="shared" si="1189"/>
        <v>5724.6753246753242</v>
      </c>
      <c r="FI117" s="12">
        <v>0</v>
      </c>
      <c r="FJ117" s="4">
        <v>0</v>
      </c>
      <c r="FK117" s="9">
        <v>0</v>
      </c>
      <c r="FL117" s="12">
        <v>0</v>
      </c>
      <c r="FM117" s="4">
        <v>0</v>
      </c>
      <c r="FN117" s="9">
        <v>0</v>
      </c>
      <c r="FO117" s="12">
        <v>0</v>
      </c>
      <c r="FP117" s="4">
        <v>0</v>
      </c>
      <c r="FQ117" s="9">
        <v>0</v>
      </c>
      <c r="FR117" s="12"/>
      <c r="FS117" s="4"/>
      <c r="FT117" s="9">
        <v>0</v>
      </c>
      <c r="FU117" s="12">
        <v>0</v>
      </c>
      <c r="FV117" s="4">
        <v>0</v>
      </c>
      <c r="FW117" s="9">
        <f t="shared" si="1158"/>
        <v>0</v>
      </c>
      <c r="FX117" s="12"/>
      <c r="FY117" s="4"/>
      <c r="FZ117" s="9">
        <v>0</v>
      </c>
      <c r="GA117" s="12">
        <v>0</v>
      </c>
      <c r="GB117" s="4">
        <v>0</v>
      </c>
      <c r="GC117" s="9">
        <f t="shared" si="1159"/>
        <v>0</v>
      </c>
      <c r="GD117" s="12"/>
      <c r="GE117" s="4"/>
      <c r="GF117" s="9">
        <v>0</v>
      </c>
      <c r="GG117" s="12"/>
      <c r="GH117" s="4"/>
      <c r="GI117" s="9">
        <v>0</v>
      </c>
      <c r="GJ117" s="12">
        <v>72</v>
      </c>
      <c r="GK117" s="4">
        <v>471</v>
      </c>
      <c r="GL117" s="9">
        <f t="shared" si="1190"/>
        <v>6541.666666666667</v>
      </c>
      <c r="GM117" s="12">
        <v>0</v>
      </c>
      <c r="GN117" s="4">
        <v>0</v>
      </c>
      <c r="GO117" s="9">
        <v>0</v>
      </c>
      <c r="GP117" s="12">
        <v>0</v>
      </c>
      <c r="GQ117" s="4">
        <v>0</v>
      </c>
      <c r="GR117" s="9">
        <v>0</v>
      </c>
      <c r="GS117" s="12">
        <v>0</v>
      </c>
      <c r="GT117" s="4">
        <v>0</v>
      </c>
      <c r="GU117" s="9">
        <v>0</v>
      </c>
      <c r="GV117" s="12">
        <v>0</v>
      </c>
      <c r="GW117" s="4">
        <v>0</v>
      </c>
      <c r="GX117" s="9">
        <v>0</v>
      </c>
      <c r="GY117" s="12">
        <v>0</v>
      </c>
      <c r="GZ117" s="4">
        <v>0</v>
      </c>
      <c r="HA117" s="9">
        <v>0</v>
      </c>
      <c r="HB117" s="12">
        <v>0</v>
      </c>
      <c r="HC117" s="4">
        <v>0</v>
      </c>
      <c r="HD117" s="9">
        <v>0</v>
      </c>
      <c r="HE117" s="12">
        <v>0</v>
      </c>
      <c r="HF117" s="4">
        <v>0</v>
      </c>
      <c r="HG117" s="9">
        <v>0</v>
      </c>
      <c r="HH117" s="12">
        <v>0</v>
      </c>
      <c r="HI117" s="4">
        <v>0</v>
      </c>
      <c r="HJ117" s="9">
        <v>0</v>
      </c>
      <c r="HK117" s="12">
        <v>42</v>
      </c>
      <c r="HL117" s="4">
        <v>278</v>
      </c>
      <c r="HM117" s="9">
        <f t="shared" si="1191"/>
        <v>6619.0476190476184</v>
      </c>
      <c r="HN117" s="12">
        <v>0</v>
      </c>
      <c r="HO117" s="4">
        <v>0</v>
      </c>
      <c r="HP117" s="9">
        <v>0</v>
      </c>
      <c r="HQ117" s="12">
        <v>0</v>
      </c>
      <c r="HR117" s="4">
        <v>0</v>
      </c>
      <c r="HS117" s="9">
        <v>0</v>
      </c>
      <c r="HT117" s="12">
        <v>0</v>
      </c>
      <c r="HU117" s="4">
        <v>0</v>
      </c>
      <c r="HV117" s="9">
        <v>0</v>
      </c>
      <c r="HW117" s="12">
        <v>0</v>
      </c>
      <c r="HX117" s="4">
        <v>0</v>
      </c>
      <c r="HY117" s="9">
        <v>0</v>
      </c>
      <c r="HZ117" s="12">
        <v>0</v>
      </c>
      <c r="IA117" s="4">
        <v>0</v>
      </c>
      <c r="IB117" s="9">
        <v>0</v>
      </c>
      <c r="IC117" s="12">
        <v>0</v>
      </c>
      <c r="ID117" s="4">
        <v>0</v>
      </c>
      <c r="IE117" s="9">
        <v>0</v>
      </c>
      <c r="IF117" s="12">
        <v>0</v>
      </c>
      <c r="IG117" s="4">
        <v>0</v>
      </c>
      <c r="IH117" s="9">
        <v>0</v>
      </c>
      <c r="II117" s="12"/>
      <c r="IJ117" s="4"/>
      <c r="IK117" s="9"/>
      <c r="IL117" s="12">
        <v>0</v>
      </c>
      <c r="IM117" s="4">
        <v>0</v>
      </c>
      <c r="IN117" s="9">
        <f t="shared" si="1160"/>
        <v>0</v>
      </c>
      <c r="IO117" s="12">
        <v>0</v>
      </c>
      <c r="IP117" s="4">
        <v>0</v>
      </c>
      <c r="IQ117" s="9">
        <f t="shared" si="1161"/>
        <v>0</v>
      </c>
      <c r="IR117" s="12">
        <v>0</v>
      </c>
      <c r="IS117" s="4">
        <v>0</v>
      </c>
      <c r="IT117" s="9">
        <f t="shared" si="1162"/>
        <v>0</v>
      </c>
      <c r="IU117" s="12">
        <v>3</v>
      </c>
      <c r="IV117" s="4">
        <v>21</v>
      </c>
      <c r="IW117" s="9">
        <f t="shared" si="1179"/>
        <v>7000</v>
      </c>
      <c r="IX117" s="12">
        <v>0</v>
      </c>
      <c r="IY117" s="4">
        <v>4</v>
      </c>
      <c r="IZ117" s="9">
        <v>0</v>
      </c>
      <c r="JA117" s="12">
        <v>45</v>
      </c>
      <c r="JB117" s="4">
        <v>310</v>
      </c>
      <c r="JC117" s="9">
        <f t="shared" si="1197"/>
        <v>6888.8888888888896</v>
      </c>
      <c r="JD117" s="12"/>
      <c r="JE117" s="4"/>
      <c r="JF117" s="9"/>
      <c r="JG117" s="12">
        <v>0</v>
      </c>
      <c r="JH117" s="4">
        <v>0</v>
      </c>
      <c r="JI117" s="9">
        <v>0</v>
      </c>
      <c r="JJ117" s="12">
        <v>0</v>
      </c>
      <c r="JK117" s="4">
        <v>0</v>
      </c>
      <c r="JL117" s="9">
        <f t="shared" si="1164"/>
        <v>0</v>
      </c>
      <c r="JM117" s="12"/>
      <c r="JN117" s="4"/>
      <c r="JO117" s="9"/>
      <c r="JP117" s="12">
        <v>0</v>
      </c>
      <c r="JQ117" s="4">
        <v>0</v>
      </c>
      <c r="JR117" s="9">
        <v>0</v>
      </c>
      <c r="JS117" s="12">
        <v>22</v>
      </c>
      <c r="JT117" s="4">
        <v>149</v>
      </c>
      <c r="JU117" s="9">
        <f t="shared" si="1185"/>
        <v>6772.7272727272721</v>
      </c>
      <c r="JV117" s="12">
        <v>0</v>
      </c>
      <c r="JW117" s="4">
        <v>0</v>
      </c>
      <c r="JX117" s="9">
        <v>0</v>
      </c>
      <c r="JY117" s="12">
        <v>147000</v>
      </c>
      <c r="JZ117" s="4">
        <v>391979</v>
      </c>
      <c r="KA117" s="9">
        <f t="shared" si="1166"/>
        <v>2666.5238095238096</v>
      </c>
      <c r="KB117" s="12">
        <v>0</v>
      </c>
      <c r="KC117" s="4">
        <v>0</v>
      </c>
      <c r="KD117" s="9">
        <v>0</v>
      </c>
      <c r="KE117" s="12">
        <v>7248</v>
      </c>
      <c r="KF117" s="4">
        <v>16877</v>
      </c>
      <c r="KG117" s="9">
        <f t="shared" si="1167"/>
        <v>2328.5044150110375</v>
      </c>
      <c r="KH117" s="12">
        <v>0</v>
      </c>
      <c r="KI117" s="4">
        <v>0</v>
      </c>
      <c r="KJ117" s="9">
        <v>0</v>
      </c>
      <c r="KK117" s="12">
        <v>0</v>
      </c>
      <c r="KL117" s="4">
        <v>0</v>
      </c>
      <c r="KM117" s="9">
        <v>0</v>
      </c>
      <c r="KN117" s="12">
        <v>0</v>
      </c>
      <c r="KO117" s="4">
        <v>0</v>
      </c>
      <c r="KP117" s="9">
        <v>0</v>
      </c>
      <c r="KQ117" s="12">
        <v>0</v>
      </c>
      <c r="KR117" s="4">
        <v>0</v>
      </c>
      <c r="KS117" s="9">
        <v>0</v>
      </c>
      <c r="KT117" s="12">
        <v>0</v>
      </c>
      <c r="KU117" s="4">
        <v>0</v>
      </c>
      <c r="KV117" s="9">
        <v>0</v>
      </c>
      <c r="KW117" s="12">
        <v>0</v>
      </c>
      <c r="KX117" s="4">
        <v>0</v>
      </c>
      <c r="KY117" s="9">
        <v>0</v>
      </c>
      <c r="KZ117" s="12">
        <v>0</v>
      </c>
      <c r="LA117" s="4">
        <v>0</v>
      </c>
      <c r="LB117" s="9">
        <v>0</v>
      </c>
      <c r="LC117" s="12">
        <v>1</v>
      </c>
      <c r="LD117" s="4">
        <v>3</v>
      </c>
      <c r="LE117" s="9">
        <f t="shared" si="1180"/>
        <v>3000</v>
      </c>
      <c r="LF117" s="12">
        <v>0</v>
      </c>
      <c r="LG117" s="4">
        <v>0</v>
      </c>
      <c r="LH117" s="9">
        <f t="shared" si="1168"/>
        <v>0</v>
      </c>
      <c r="LI117" s="12">
        <v>0</v>
      </c>
      <c r="LJ117" s="4">
        <v>0</v>
      </c>
      <c r="LK117" s="9">
        <v>0</v>
      </c>
      <c r="LL117" s="12">
        <v>0</v>
      </c>
      <c r="LM117" s="4">
        <v>0</v>
      </c>
      <c r="LN117" s="9">
        <v>0</v>
      </c>
      <c r="LO117" s="12">
        <v>0</v>
      </c>
      <c r="LP117" s="4">
        <v>0</v>
      </c>
      <c r="LQ117" s="9">
        <f t="shared" si="1169"/>
        <v>0</v>
      </c>
      <c r="LR117" s="12">
        <v>0</v>
      </c>
      <c r="LS117" s="4">
        <v>0</v>
      </c>
      <c r="LT117" s="9">
        <v>0</v>
      </c>
      <c r="LU117" s="12">
        <v>0</v>
      </c>
      <c r="LV117" s="4">
        <v>0</v>
      </c>
      <c r="LW117" s="9">
        <v>0</v>
      </c>
      <c r="LX117" s="12">
        <v>0</v>
      </c>
      <c r="LY117" s="4">
        <v>0</v>
      </c>
      <c r="LZ117" s="9">
        <v>0</v>
      </c>
      <c r="MA117" s="12">
        <v>0</v>
      </c>
      <c r="MB117" s="4">
        <v>0</v>
      </c>
      <c r="MC117" s="9">
        <f t="shared" si="1170"/>
        <v>0</v>
      </c>
      <c r="MD117" s="12">
        <v>0</v>
      </c>
      <c r="ME117" s="4">
        <v>0</v>
      </c>
      <c r="MF117" s="9">
        <v>0</v>
      </c>
      <c r="MG117" s="12">
        <v>0</v>
      </c>
      <c r="MH117" s="4">
        <v>0</v>
      </c>
      <c r="MI117" s="9">
        <v>0</v>
      </c>
      <c r="MJ117" s="12">
        <v>2</v>
      </c>
      <c r="MK117" s="4">
        <v>6</v>
      </c>
      <c r="ML117" s="9">
        <f t="shared" si="1171"/>
        <v>3000</v>
      </c>
      <c r="MM117" s="12">
        <v>0</v>
      </c>
      <c r="MN117" s="4">
        <v>0</v>
      </c>
      <c r="MO117" s="9">
        <v>0</v>
      </c>
      <c r="MP117" s="12">
        <v>0</v>
      </c>
      <c r="MQ117" s="4">
        <v>0</v>
      </c>
      <c r="MR117" s="9">
        <v>0</v>
      </c>
      <c r="MS117" s="12">
        <v>0</v>
      </c>
      <c r="MT117" s="4">
        <v>0</v>
      </c>
      <c r="MU117" s="9">
        <v>0</v>
      </c>
      <c r="MV117" s="12">
        <v>0</v>
      </c>
      <c r="MW117" s="4">
        <v>0</v>
      </c>
      <c r="MX117" s="9">
        <v>0</v>
      </c>
      <c r="MY117" s="12">
        <v>0</v>
      </c>
      <c r="MZ117" s="4">
        <v>0</v>
      </c>
      <c r="NA117" s="9">
        <v>0</v>
      </c>
      <c r="NB117" s="12">
        <v>0</v>
      </c>
      <c r="NC117" s="4">
        <v>0</v>
      </c>
      <c r="ND117" s="9">
        <v>0</v>
      </c>
      <c r="NE117" s="12">
        <v>0</v>
      </c>
      <c r="NF117" s="4">
        <v>0</v>
      </c>
      <c r="NG117" s="9">
        <v>0</v>
      </c>
      <c r="NH117" s="12">
        <v>21</v>
      </c>
      <c r="NI117" s="4">
        <v>158</v>
      </c>
      <c r="NJ117" s="9">
        <f t="shared" si="1172"/>
        <v>7523.8095238095239</v>
      </c>
      <c r="NK117" s="12"/>
      <c r="NL117" s="4"/>
      <c r="NM117" s="9"/>
      <c r="NN117" s="12"/>
      <c r="NO117" s="4"/>
      <c r="NP117" s="9"/>
      <c r="NQ117" s="12">
        <v>0</v>
      </c>
      <c r="NR117" s="4">
        <v>0</v>
      </c>
      <c r="NS117" s="9">
        <v>0</v>
      </c>
      <c r="NT117" s="12"/>
      <c r="NU117" s="221"/>
      <c r="NV117" s="9"/>
      <c r="NW117" s="12">
        <v>0</v>
      </c>
      <c r="NX117" s="4">
        <v>0</v>
      </c>
      <c r="NY117" s="9">
        <v>0</v>
      </c>
      <c r="NZ117" s="12">
        <v>0</v>
      </c>
      <c r="OA117" s="4">
        <v>0</v>
      </c>
      <c r="OB117" s="9">
        <v>0</v>
      </c>
      <c r="OC117" s="12">
        <v>0</v>
      </c>
      <c r="OD117" s="4">
        <v>0</v>
      </c>
      <c r="OE117" s="9">
        <v>0</v>
      </c>
      <c r="OF117" s="12">
        <v>0</v>
      </c>
      <c r="OG117" s="4">
        <v>0</v>
      </c>
      <c r="OH117" s="9">
        <v>0</v>
      </c>
      <c r="OI117" s="12">
        <v>0</v>
      </c>
      <c r="OJ117" s="4">
        <v>0</v>
      </c>
      <c r="OK117" s="9">
        <v>0</v>
      </c>
      <c r="OL117" s="12">
        <v>0</v>
      </c>
      <c r="OM117" s="4">
        <v>0</v>
      </c>
      <c r="ON117" s="9">
        <v>0</v>
      </c>
      <c r="OO117" s="12">
        <v>0</v>
      </c>
      <c r="OP117" s="4">
        <v>0</v>
      </c>
      <c r="OQ117" s="9">
        <v>0</v>
      </c>
      <c r="OR117" s="12">
        <v>0</v>
      </c>
      <c r="OS117" s="4">
        <v>0</v>
      </c>
      <c r="OT117" s="9">
        <v>0</v>
      </c>
      <c r="OU117" s="12">
        <v>48</v>
      </c>
      <c r="OV117" s="4">
        <v>338</v>
      </c>
      <c r="OW117" s="9">
        <f t="shared" si="1193"/>
        <v>7041.666666666667</v>
      </c>
      <c r="OX117" s="12">
        <v>0</v>
      </c>
      <c r="OY117" s="4">
        <v>0</v>
      </c>
      <c r="OZ117" s="9">
        <v>0</v>
      </c>
      <c r="PA117" s="12">
        <v>199</v>
      </c>
      <c r="PB117" s="4">
        <v>1488</v>
      </c>
      <c r="PC117" s="9">
        <f t="shared" si="1181"/>
        <v>7477.3869346733673</v>
      </c>
      <c r="PD117" s="12">
        <v>0</v>
      </c>
      <c r="PE117" s="4">
        <v>0</v>
      </c>
      <c r="PF117" s="9">
        <v>0</v>
      </c>
      <c r="PG117" s="12">
        <v>0</v>
      </c>
      <c r="PH117" s="4">
        <v>0</v>
      </c>
      <c r="PI117" s="9">
        <v>0</v>
      </c>
      <c r="PJ117" s="12">
        <v>0</v>
      </c>
      <c r="PK117" s="4">
        <v>0</v>
      </c>
      <c r="PL117" s="9">
        <f t="shared" si="1174"/>
        <v>0</v>
      </c>
      <c r="PM117" s="12">
        <v>0</v>
      </c>
      <c r="PN117" s="4">
        <v>0</v>
      </c>
      <c r="PO117" s="9">
        <f t="shared" si="1175"/>
        <v>0</v>
      </c>
      <c r="PP117" s="12">
        <v>0</v>
      </c>
      <c r="PQ117" s="4">
        <v>2</v>
      </c>
      <c r="PR117" s="9">
        <v>0</v>
      </c>
      <c r="PS117" s="12">
        <v>0</v>
      </c>
      <c r="PT117" s="4">
        <v>0</v>
      </c>
      <c r="PU117" s="9">
        <v>0</v>
      </c>
      <c r="PV117" s="12">
        <v>375</v>
      </c>
      <c r="PW117" s="4">
        <v>2299</v>
      </c>
      <c r="PX117" s="9">
        <f t="shared" si="1182"/>
        <v>6130.6666666666661</v>
      </c>
      <c r="PY117" s="12">
        <v>49</v>
      </c>
      <c r="PZ117" s="4">
        <v>340</v>
      </c>
      <c r="QA117" s="9">
        <f t="shared" si="1183"/>
        <v>6938.775510204081</v>
      </c>
      <c r="QB117" s="12">
        <v>0</v>
      </c>
      <c r="QC117" s="4">
        <v>1</v>
      </c>
      <c r="QD117" s="9">
        <v>0</v>
      </c>
      <c r="QE117" s="12">
        <v>0</v>
      </c>
      <c r="QF117" s="4">
        <v>0</v>
      </c>
      <c r="QG117" s="9">
        <v>0</v>
      </c>
      <c r="QH117" s="12">
        <v>0</v>
      </c>
      <c r="QI117" s="4">
        <v>0</v>
      </c>
      <c r="QJ117" s="9">
        <v>0</v>
      </c>
      <c r="QK117" s="12">
        <v>0</v>
      </c>
      <c r="QL117" s="4">
        <v>0</v>
      </c>
      <c r="QM117" s="9">
        <v>0</v>
      </c>
      <c r="QN117" s="12">
        <v>0</v>
      </c>
      <c r="QO117" s="4">
        <v>0</v>
      </c>
      <c r="QP117" s="9">
        <v>0</v>
      </c>
      <c r="QQ117" s="12">
        <v>0</v>
      </c>
      <c r="QR117" s="4">
        <v>0</v>
      </c>
      <c r="QS117" s="9">
        <v>0</v>
      </c>
      <c r="QT117" s="12">
        <v>75</v>
      </c>
      <c r="QU117" s="4">
        <v>470</v>
      </c>
      <c r="QV117" s="9">
        <f t="shared" si="1176"/>
        <v>6266.666666666667</v>
      </c>
      <c r="QW117" s="12">
        <v>2138</v>
      </c>
      <c r="QX117" s="4">
        <v>8100</v>
      </c>
      <c r="QY117" s="9">
        <f t="shared" si="1184"/>
        <v>3788.5874649204861</v>
      </c>
      <c r="QZ117" s="12">
        <f t="shared" si="1053"/>
        <v>157775</v>
      </c>
      <c r="RA117" s="9">
        <f t="shared" si="1054"/>
        <v>425086</v>
      </c>
    </row>
    <row r="118" spans="1:469" x14ac:dyDescent="0.3">
      <c r="A118" s="98">
        <v>2012</v>
      </c>
      <c r="B118" s="94" t="s">
        <v>10</v>
      </c>
      <c r="C118" s="12">
        <v>0</v>
      </c>
      <c r="D118" s="4">
        <v>0</v>
      </c>
      <c r="E118" s="9">
        <f t="shared" si="1152"/>
        <v>0</v>
      </c>
      <c r="F118" s="12">
        <v>0</v>
      </c>
      <c r="G118" s="4">
        <v>0</v>
      </c>
      <c r="H118" s="9">
        <v>0</v>
      </c>
      <c r="I118" s="12">
        <v>0</v>
      </c>
      <c r="J118" s="4">
        <v>0</v>
      </c>
      <c r="K118" s="9">
        <v>0</v>
      </c>
      <c r="L118" s="12"/>
      <c r="M118" s="4"/>
      <c r="N118" s="9"/>
      <c r="O118" s="12">
        <v>0</v>
      </c>
      <c r="P118" s="4">
        <v>0</v>
      </c>
      <c r="Q118" s="9">
        <v>0</v>
      </c>
      <c r="R118" s="12">
        <v>166</v>
      </c>
      <c r="S118" s="4">
        <v>530</v>
      </c>
      <c r="T118" s="9">
        <f t="shared" si="1177"/>
        <v>3192.7710843373497</v>
      </c>
      <c r="U118" s="12"/>
      <c r="V118" s="4"/>
      <c r="W118" s="9"/>
      <c r="X118" s="12">
        <v>1</v>
      </c>
      <c r="Y118" s="4">
        <v>4</v>
      </c>
      <c r="Z118" s="9">
        <f t="shared" ref="Z118" si="1199">Y118/X118*1000</f>
        <v>4000</v>
      </c>
      <c r="AA118" s="12">
        <v>0</v>
      </c>
      <c r="AB118" s="4">
        <v>0</v>
      </c>
      <c r="AC118" s="9">
        <v>0</v>
      </c>
      <c r="AD118" s="12">
        <v>0</v>
      </c>
      <c r="AE118" s="4">
        <v>0</v>
      </c>
      <c r="AF118" s="9">
        <v>0</v>
      </c>
      <c r="AG118" s="12">
        <v>0</v>
      </c>
      <c r="AH118" s="4">
        <v>0</v>
      </c>
      <c r="AI118" s="9">
        <v>0</v>
      </c>
      <c r="AJ118" s="12">
        <v>0</v>
      </c>
      <c r="AK118" s="4">
        <v>0</v>
      </c>
      <c r="AL118" s="9">
        <v>0</v>
      </c>
      <c r="AM118" s="12">
        <v>0</v>
      </c>
      <c r="AN118" s="4">
        <v>0</v>
      </c>
      <c r="AO118" s="9">
        <v>0</v>
      </c>
      <c r="AP118" s="12">
        <v>0</v>
      </c>
      <c r="AQ118" s="4">
        <v>0</v>
      </c>
      <c r="AR118" s="9">
        <f t="shared" si="1153"/>
        <v>0</v>
      </c>
      <c r="AS118" s="12">
        <v>0</v>
      </c>
      <c r="AT118" s="4">
        <v>0</v>
      </c>
      <c r="AU118" s="9">
        <f t="shared" si="1154"/>
        <v>0</v>
      </c>
      <c r="AV118" s="12">
        <v>0</v>
      </c>
      <c r="AW118" s="4">
        <v>0</v>
      </c>
      <c r="AX118" s="9">
        <v>0</v>
      </c>
      <c r="AY118" s="12">
        <v>114</v>
      </c>
      <c r="AZ118" s="4">
        <v>291</v>
      </c>
      <c r="BA118" s="9">
        <f t="shared" si="1198"/>
        <v>2552.6315789473688</v>
      </c>
      <c r="BB118" s="12"/>
      <c r="BC118" s="4"/>
      <c r="BD118" s="9"/>
      <c r="BE118" s="12">
        <v>0</v>
      </c>
      <c r="BF118" s="4">
        <v>0</v>
      </c>
      <c r="BG118" s="9">
        <v>0</v>
      </c>
      <c r="BH118" s="12"/>
      <c r="BI118" s="4"/>
      <c r="BJ118" s="9"/>
      <c r="BK118" s="12">
        <v>0</v>
      </c>
      <c r="BL118" s="4">
        <v>0</v>
      </c>
      <c r="BM118" s="9">
        <v>0</v>
      </c>
      <c r="BN118" s="12">
        <v>0</v>
      </c>
      <c r="BO118" s="4">
        <v>0</v>
      </c>
      <c r="BP118" s="9">
        <v>0</v>
      </c>
      <c r="BQ118" s="12">
        <v>0</v>
      </c>
      <c r="BR118" s="4">
        <v>0</v>
      </c>
      <c r="BS118" s="9">
        <v>0</v>
      </c>
      <c r="BT118" s="12">
        <v>0</v>
      </c>
      <c r="BU118" s="4">
        <v>0</v>
      </c>
      <c r="BV118" s="9">
        <v>0</v>
      </c>
      <c r="BW118" s="12">
        <v>0</v>
      </c>
      <c r="BX118" s="4">
        <v>0</v>
      </c>
      <c r="BY118" s="9">
        <v>0</v>
      </c>
      <c r="BZ118" s="12">
        <v>0</v>
      </c>
      <c r="CA118" s="4">
        <v>1</v>
      </c>
      <c r="CB118" s="9">
        <v>0</v>
      </c>
      <c r="CC118" s="12">
        <v>0</v>
      </c>
      <c r="CD118" s="4">
        <v>0</v>
      </c>
      <c r="CE118" s="9">
        <v>0</v>
      </c>
      <c r="CF118" s="12">
        <v>0</v>
      </c>
      <c r="CG118" s="4">
        <v>0</v>
      </c>
      <c r="CH118" s="9">
        <v>0</v>
      </c>
      <c r="CI118" s="12">
        <v>0</v>
      </c>
      <c r="CJ118" s="4">
        <v>0</v>
      </c>
      <c r="CK118" s="9">
        <f t="shared" si="1155"/>
        <v>0</v>
      </c>
      <c r="CL118" s="12">
        <v>0</v>
      </c>
      <c r="CM118" s="4">
        <v>0</v>
      </c>
      <c r="CN118" s="9">
        <v>0</v>
      </c>
      <c r="CO118" s="12">
        <v>0</v>
      </c>
      <c r="CP118" s="4">
        <v>0</v>
      </c>
      <c r="CQ118" s="9">
        <v>0</v>
      </c>
      <c r="CR118" s="12">
        <v>0</v>
      </c>
      <c r="CS118" s="4">
        <v>0</v>
      </c>
      <c r="CT118" s="9">
        <v>0</v>
      </c>
      <c r="CU118" s="12">
        <v>0</v>
      </c>
      <c r="CV118" s="4">
        <v>0</v>
      </c>
      <c r="CW118" s="9">
        <v>0</v>
      </c>
      <c r="CX118" s="12">
        <v>6</v>
      </c>
      <c r="CY118" s="4">
        <v>48</v>
      </c>
      <c r="CZ118" s="9">
        <f t="shared" ref="CZ118:CZ121" si="1200">CY118/CX118*1000</f>
        <v>8000</v>
      </c>
      <c r="DA118" s="12">
        <v>96</v>
      </c>
      <c r="DB118" s="4">
        <v>658</v>
      </c>
      <c r="DC118" s="9">
        <f t="shared" si="1188"/>
        <v>6854.166666666667</v>
      </c>
      <c r="DD118" s="12">
        <v>0</v>
      </c>
      <c r="DE118" s="4">
        <v>0</v>
      </c>
      <c r="DF118" s="9">
        <f t="shared" si="1156"/>
        <v>0</v>
      </c>
      <c r="DG118" s="12">
        <v>0</v>
      </c>
      <c r="DH118" s="4">
        <v>0</v>
      </c>
      <c r="DI118" s="9">
        <v>0</v>
      </c>
      <c r="DJ118" s="12">
        <v>0</v>
      </c>
      <c r="DK118" s="4">
        <v>0</v>
      </c>
      <c r="DL118" s="9">
        <v>0</v>
      </c>
      <c r="DM118" s="12">
        <v>0</v>
      </c>
      <c r="DN118" s="4">
        <v>0</v>
      </c>
      <c r="DO118" s="9">
        <f t="shared" si="1157"/>
        <v>0</v>
      </c>
      <c r="DP118" s="12">
        <v>0</v>
      </c>
      <c r="DQ118" s="4">
        <v>0</v>
      </c>
      <c r="DR118" s="9">
        <v>0</v>
      </c>
      <c r="DS118" s="12">
        <v>0</v>
      </c>
      <c r="DT118" s="4">
        <v>0</v>
      </c>
      <c r="DU118" s="9">
        <v>0</v>
      </c>
      <c r="DV118" s="12">
        <v>0</v>
      </c>
      <c r="DW118" s="4">
        <v>0</v>
      </c>
      <c r="DX118" s="9">
        <v>0</v>
      </c>
      <c r="DY118" s="12">
        <v>0</v>
      </c>
      <c r="DZ118" s="4">
        <v>0</v>
      </c>
      <c r="EA118" s="9">
        <v>0</v>
      </c>
      <c r="EB118" s="12"/>
      <c r="EC118" s="4"/>
      <c r="ED118" s="9"/>
      <c r="EE118" s="12">
        <v>0</v>
      </c>
      <c r="EF118" s="4">
        <v>0</v>
      </c>
      <c r="EG118" s="9">
        <v>0</v>
      </c>
      <c r="EH118" s="12">
        <v>0</v>
      </c>
      <c r="EI118" s="4">
        <v>0</v>
      </c>
      <c r="EJ118" s="9">
        <v>0</v>
      </c>
      <c r="EK118" s="12">
        <v>0</v>
      </c>
      <c r="EL118" s="4">
        <v>0</v>
      </c>
      <c r="EM118" s="9">
        <v>0</v>
      </c>
      <c r="EN118" s="12">
        <v>0</v>
      </c>
      <c r="EO118" s="4">
        <v>0</v>
      </c>
      <c r="EP118" s="9">
        <v>0</v>
      </c>
      <c r="EQ118" s="12">
        <v>0</v>
      </c>
      <c r="ER118" s="4">
        <v>0</v>
      </c>
      <c r="ES118" s="9">
        <v>0</v>
      </c>
      <c r="ET118" s="12">
        <v>0</v>
      </c>
      <c r="EU118" s="4">
        <v>0</v>
      </c>
      <c r="EV118" s="9">
        <v>0</v>
      </c>
      <c r="EW118" s="12">
        <v>0</v>
      </c>
      <c r="EX118" s="4">
        <v>0</v>
      </c>
      <c r="EY118" s="9">
        <v>0</v>
      </c>
      <c r="EZ118" s="12">
        <v>0</v>
      </c>
      <c r="FA118" s="4">
        <v>0</v>
      </c>
      <c r="FB118" s="9">
        <v>0</v>
      </c>
      <c r="FC118" s="12">
        <v>0</v>
      </c>
      <c r="FD118" s="4">
        <v>0</v>
      </c>
      <c r="FE118" s="9">
        <v>0</v>
      </c>
      <c r="FF118" s="12">
        <v>649</v>
      </c>
      <c r="FG118" s="4">
        <v>2739</v>
      </c>
      <c r="FH118" s="9">
        <f t="shared" si="1189"/>
        <v>4220.3389830508477</v>
      </c>
      <c r="FI118" s="12">
        <v>0</v>
      </c>
      <c r="FJ118" s="4">
        <v>0</v>
      </c>
      <c r="FK118" s="9">
        <v>0</v>
      </c>
      <c r="FL118" s="12">
        <v>0</v>
      </c>
      <c r="FM118" s="4">
        <v>0</v>
      </c>
      <c r="FN118" s="9">
        <v>0</v>
      </c>
      <c r="FO118" s="12">
        <v>0</v>
      </c>
      <c r="FP118" s="4">
        <v>0</v>
      </c>
      <c r="FQ118" s="9">
        <v>0</v>
      </c>
      <c r="FR118" s="12"/>
      <c r="FS118" s="4"/>
      <c r="FT118" s="9">
        <v>0</v>
      </c>
      <c r="FU118" s="12">
        <v>0</v>
      </c>
      <c r="FV118" s="4">
        <v>0</v>
      </c>
      <c r="FW118" s="9">
        <f t="shared" si="1158"/>
        <v>0</v>
      </c>
      <c r="FX118" s="12"/>
      <c r="FY118" s="4"/>
      <c r="FZ118" s="9">
        <v>0</v>
      </c>
      <c r="GA118" s="12">
        <v>0</v>
      </c>
      <c r="GB118" s="4">
        <v>0</v>
      </c>
      <c r="GC118" s="9">
        <f t="shared" si="1159"/>
        <v>0</v>
      </c>
      <c r="GD118" s="12"/>
      <c r="GE118" s="4"/>
      <c r="GF118" s="9">
        <v>0</v>
      </c>
      <c r="GG118" s="12"/>
      <c r="GH118" s="4"/>
      <c r="GI118" s="9">
        <v>0</v>
      </c>
      <c r="GJ118" s="12">
        <v>0</v>
      </c>
      <c r="GK118" s="4">
        <v>0</v>
      </c>
      <c r="GL118" s="9">
        <v>0</v>
      </c>
      <c r="GM118" s="12">
        <v>0</v>
      </c>
      <c r="GN118" s="4">
        <v>0</v>
      </c>
      <c r="GO118" s="9">
        <v>0</v>
      </c>
      <c r="GP118" s="12">
        <v>0</v>
      </c>
      <c r="GQ118" s="4">
        <v>0</v>
      </c>
      <c r="GR118" s="9">
        <v>0</v>
      </c>
      <c r="GS118" s="12">
        <v>0</v>
      </c>
      <c r="GT118" s="4">
        <v>0</v>
      </c>
      <c r="GU118" s="9">
        <v>0</v>
      </c>
      <c r="GV118" s="12">
        <v>0</v>
      </c>
      <c r="GW118" s="4">
        <v>0</v>
      </c>
      <c r="GX118" s="9">
        <v>0</v>
      </c>
      <c r="GY118" s="12">
        <v>0</v>
      </c>
      <c r="GZ118" s="4">
        <v>0</v>
      </c>
      <c r="HA118" s="9">
        <v>0</v>
      </c>
      <c r="HB118" s="12">
        <v>0</v>
      </c>
      <c r="HC118" s="4">
        <v>0</v>
      </c>
      <c r="HD118" s="9">
        <v>0</v>
      </c>
      <c r="HE118" s="12">
        <v>0</v>
      </c>
      <c r="HF118" s="4">
        <v>0</v>
      </c>
      <c r="HG118" s="9">
        <v>0</v>
      </c>
      <c r="HH118" s="12">
        <v>0</v>
      </c>
      <c r="HI118" s="4">
        <v>0</v>
      </c>
      <c r="HJ118" s="9">
        <v>0</v>
      </c>
      <c r="HK118" s="12">
        <v>24</v>
      </c>
      <c r="HL118" s="4">
        <v>177</v>
      </c>
      <c r="HM118" s="9">
        <f t="shared" si="1191"/>
        <v>7375</v>
      </c>
      <c r="HN118" s="12">
        <v>12152</v>
      </c>
      <c r="HO118" s="4">
        <v>38616</v>
      </c>
      <c r="HP118" s="9">
        <f t="shared" ref="HP118:HP120" si="1201">HO118/HN118*1000</f>
        <v>3177.7485187623433</v>
      </c>
      <c r="HQ118" s="12">
        <v>0</v>
      </c>
      <c r="HR118" s="4">
        <v>0</v>
      </c>
      <c r="HS118" s="9">
        <v>0</v>
      </c>
      <c r="HT118" s="12">
        <v>0</v>
      </c>
      <c r="HU118" s="4">
        <v>0</v>
      </c>
      <c r="HV118" s="9">
        <v>0</v>
      </c>
      <c r="HW118" s="12">
        <v>0</v>
      </c>
      <c r="HX118" s="4">
        <v>0</v>
      </c>
      <c r="HY118" s="9">
        <v>0</v>
      </c>
      <c r="HZ118" s="12">
        <v>0</v>
      </c>
      <c r="IA118" s="4">
        <v>0</v>
      </c>
      <c r="IB118" s="9">
        <v>0</v>
      </c>
      <c r="IC118" s="12">
        <v>0</v>
      </c>
      <c r="ID118" s="4">
        <v>0</v>
      </c>
      <c r="IE118" s="9">
        <v>0</v>
      </c>
      <c r="IF118" s="12">
        <v>0</v>
      </c>
      <c r="IG118" s="4">
        <v>0</v>
      </c>
      <c r="IH118" s="9">
        <v>0</v>
      </c>
      <c r="II118" s="12"/>
      <c r="IJ118" s="4"/>
      <c r="IK118" s="9"/>
      <c r="IL118" s="12">
        <v>0</v>
      </c>
      <c r="IM118" s="4">
        <v>0</v>
      </c>
      <c r="IN118" s="9">
        <f t="shared" si="1160"/>
        <v>0</v>
      </c>
      <c r="IO118" s="12">
        <v>0</v>
      </c>
      <c r="IP118" s="4">
        <v>0</v>
      </c>
      <c r="IQ118" s="9">
        <f t="shared" si="1161"/>
        <v>0</v>
      </c>
      <c r="IR118" s="12">
        <v>0</v>
      </c>
      <c r="IS118" s="4">
        <v>0</v>
      </c>
      <c r="IT118" s="9">
        <f t="shared" si="1162"/>
        <v>0</v>
      </c>
      <c r="IU118" s="12">
        <v>0</v>
      </c>
      <c r="IV118" s="4">
        <v>0</v>
      </c>
      <c r="IW118" s="9">
        <v>0</v>
      </c>
      <c r="IX118" s="12">
        <v>1</v>
      </c>
      <c r="IY118" s="4">
        <v>9</v>
      </c>
      <c r="IZ118" s="9">
        <f t="shared" si="1163"/>
        <v>9000</v>
      </c>
      <c r="JA118" s="12">
        <v>0</v>
      </c>
      <c r="JB118" s="4">
        <v>0</v>
      </c>
      <c r="JC118" s="9">
        <v>0</v>
      </c>
      <c r="JD118" s="12"/>
      <c r="JE118" s="4"/>
      <c r="JF118" s="9"/>
      <c r="JG118" s="12">
        <v>0</v>
      </c>
      <c r="JH118" s="4">
        <v>0</v>
      </c>
      <c r="JI118" s="9">
        <v>0</v>
      </c>
      <c r="JJ118" s="12">
        <v>0</v>
      </c>
      <c r="JK118" s="4">
        <v>0</v>
      </c>
      <c r="JL118" s="9">
        <f t="shared" si="1164"/>
        <v>0</v>
      </c>
      <c r="JM118" s="12"/>
      <c r="JN118" s="4"/>
      <c r="JO118" s="9"/>
      <c r="JP118" s="12">
        <v>0</v>
      </c>
      <c r="JQ118" s="4">
        <v>0</v>
      </c>
      <c r="JR118" s="9">
        <v>0</v>
      </c>
      <c r="JS118" s="12">
        <v>0</v>
      </c>
      <c r="JT118" s="4">
        <v>0</v>
      </c>
      <c r="JU118" s="9">
        <v>0</v>
      </c>
      <c r="JV118" s="12">
        <v>2</v>
      </c>
      <c r="JW118" s="4">
        <v>38</v>
      </c>
      <c r="JX118" s="9">
        <f t="shared" si="1165"/>
        <v>19000</v>
      </c>
      <c r="JY118" s="12">
        <v>74000</v>
      </c>
      <c r="JZ118" s="4">
        <v>215208</v>
      </c>
      <c r="KA118" s="9">
        <f t="shared" si="1166"/>
        <v>2908.2162162162163</v>
      </c>
      <c r="KB118" s="12">
        <v>0</v>
      </c>
      <c r="KC118" s="4">
        <v>0</v>
      </c>
      <c r="KD118" s="9">
        <v>0</v>
      </c>
      <c r="KE118" s="12">
        <v>6298</v>
      </c>
      <c r="KF118" s="4">
        <v>15151</v>
      </c>
      <c r="KG118" s="9">
        <f t="shared" si="1167"/>
        <v>2405.6843442362656</v>
      </c>
      <c r="KH118" s="12">
        <v>0</v>
      </c>
      <c r="KI118" s="4">
        <v>0</v>
      </c>
      <c r="KJ118" s="9">
        <v>0</v>
      </c>
      <c r="KK118" s="12">
        <v>32</v>
      </c>
      <c r="KL118" s="4">
        <v>102</v>
      </c>
      <c r="KM118" s="9">
        <f t="shared" ref="KM118" si="1202">KL118/KK118*1000</f>
        <v>3187.5</v>
      </c>
      <c r="KN118" s="12">
        <v>0</v>
      </c>
      <c r="KO118" s="4">
        <v>0</v>
      </c>
      <c r="KP118" s="9">
        <v>0</v>
      </c>
      <c r="KQ118" s="12">
        <v>0</v>
      </c>
      <c r="KR118" s="4">
        <v>0</v>
      </c>
      <c r="KS118" s="9">
        <v>0</v>
      </c>
      <c r="KT118" s="12">
        <v>0</v>
      </c>
      <c r="KU118" s="4">
        <v>0</v>
      </c>
      <c r="KV118" s="9">
        <v>0</v>
      </c>
      <c r="KW118" s="12">
        <v>0</v>
      </c>
      <c r="KX118" s="4">
        <v>0</v>
      </c>
      <c r="KY118" s="9">
        <v>0</v>
      </c>
      <c r="KZ118" s="12">
        <v>0</v>
      </c>
      <c r="LA118" s="4">
        <v>0</v>
      </c>
      <c r="LB118" s="9">
        <v>0</v>
      </c>
      <c r="LC118" s="12">
        <v>0</v>
      </c>
      <c r="LD118" s="4">
        <v>2</v>
      </c>
      <c r="LE118" s="9">
        <v>0</v>
      </c>
      <c r="LF118" s="12">
        <v>0</v>
      </c>
      <c r="LG118" s="4">
        <v>0</v>
      </c>
      <c r="LH118" s="9">
        <f t="shared" si="1168"/>
        <v>0</v>
      </c>
      <c r="LI118" s="12">
        <v>0</v>
      </c>
      <c r="LJ118" s="4">
        <v>0</v>
      </c>
      <c r="LK118" s="9">
        <v>0</v>
      </c>
      <c r="LL118" s="12">
        <v>0</v>
      </c>
      <c r="LM118" s="4">
        <v>0</v>
      </c>
      <c r="LN118" s="9">
        <v>0</v>
      </c>
      <c r="LO118" s="12">
        <v>0</v>
      </c>
      <c r="LP118" s="4">
        <v>0</v>
      </c>
      <c r="LQ118" s="9">
        <f t="shared" si="1169"/>
        <v>0</v>
      </c>
      <c r="LR118" s="12">
        <v>0</v>
      </c>
      <c r="LS118" s="4">
        <v>0</v>
      </c>
      <c r="LT118" s="9">
        <v>0</v>
      </c>
      <c r="LU118" s="12">
        <v>0</v>
      </c>
      <c r="LV118" s="4">
        <v>0</v>
      </c>
      <c r="LW118" s="9">
        <v>0</v>
      </c>
      <c r="LX118" s="12">
        <v>0</v>
      </c>
      <c r="LY118" s="4">
        <v>0</v>
      </c>
      <c r="LZ118" s="9">
        <v>0</v>
      </c>
      <c r="MA118" s="12">
        <v>0</v>
      </c>
      <c r="MB118" s="4">
        <v>0</v>
      </c>
      <c r="MC118" s="9">
        <f t="shared" si="1170"/>
        <v>0</v>
      </c>
      <c r="MD118" s="12">
        <v>0</v>
      </c>
      <c r="ME118" s="4">
        <v>0</v>
      </c>
      <c r="MF118" s="9">
        <v>0</v>
      </c>
      <c r="MG118" s="12">
        <v>0</v>
      </c>
      <c r="MH118" s="4">
        <v>0</v>
      </c>
      <c r="MI118" s="9">
        <v>0</v>
      </c>
      <c r="MJ118" s="12">
        <v>4</v>
      </c>
      <c r="MK118" s="4">
        <v>19</v>
      </c>
      <c r="ML118" s="9">
        <f t="shared" si="1171"/>
        <v>4750</v>
      </c>
      <c r="MM118" s="12">
        <v>0</v>
      </c>
      <c r="MN118" s="4">
        <v>0</v>
      </c>
      <c r="MO118" s="9">
        <v>0</v>
      </c>
      <c r="MP118" s="12">
        <v>0</v>
      </c>
      <c r="MQ118" s="4">
        <v>0</v>
      </c>
      <c r="MR118" s="9">
        <v>0</v>
      </c>
      <c r="MS118" s="12">
        <v>0</v>
      </c>
      <c r="MT118" s="4">
        <v>0</v>
      </c>
      <c r="MU118" s="9">
        <v>0</v>
      </c>
      <c r="MV118" s="12">
        <v>0</v>
      </c>
      <c r="MW118" s="4">
        <v>0</v>
      </c>
      <c r="MX118" s="9">
        <v>0</v>
      </c>
      <c r="MY118" s="12">
        <v>0</v>
      </c>
      <c r="MZ118" s="4">
        <v>0</v>
      </c>
      <c r="NA118" s="9">
        <v>0</v>
      </c>
      <c r="NB118" s="12">
        <v>0</v>
      </c>
      <c r="NC118" s="4">
        <v>0</v>
      </c>
      <c r="ND118" s="9">
        <v>0</v>
      </c>
      <c r="NE118" s="12">
        <v>0</v>
      </c>
      <c r="NF118" s="4">
        <v>0</v>
      </c>
      <c r="NG118" s="9">
        <v>0</v>
      </c>
      <c r="NH118" s="12">
        <v>0</v>
      </c>
      <c r="NI118" s="4">
        <v>0</v>
      </c>
      <c r="NJ118" s="9">
        <v>0</v>
      </c>
      <c r="NK118" s="12"/>
      <c r="NL118" s="4"/>
      <c r="NM118" s="9"/>
      <c r="NN118" s="12"/>
      <c r="NO118" s="4"/>
      <c r="NP118" s="9"/>
      <c r="NQ118" s="12">
        <v>0</v>
      </c>
      <c r="NR118" s="4">
        <v>0</v>
      </c>
      <c r="NS118" s="9">
        <v>0</v>
      </c>
      <c r="NT118" s="12"/>
      <c r="NU118" s="221"/>
      <c r="NV118" s="9"/>
      <c r="NW118" s="12">
        <v>0</v>
      </c>
      <c r="NX118" s="4">
        <v>0</v>
      </c>
      <c r="NY118" s="9">
        <v>0</v>
      </c>
      <c r="NZ118" s="12">
        <v>0</v>
      </c>
      <c r="OA118" s="4">
        <v>0</v>
      </c>
      <c r="OB118" s="9">
        <v>0</v>
      </c>
      <c r="OC118" s="12">
        <v>96</v>
      </c>
      <c r="OD118" s="4">
        <v>556</v>
      </c>
      <c r="OE118" s="9">
        <f t="shared" si="1194"/>
        <v>5791.666666666667</v>
      </c>
      <c r="OF118" s="12">
        <v>0</v>
      </c>
      <c r="OG118" s="4">
        <v>0</v>
      </c>
      <c r="OH118" s="9">
        <v>0</v>
      </c>
      <c r="OI118" s="12">
        <v>0</v>
      </c>
      <c r="OJ118" s="4">
        <v>0</v>
      </c>
      <c r="OK118" s="9">
        <v>0</v>
      </c>
      <c r="OL118" s="12">
        <v>0</v>
      </c>
      <c r="OM118" s="4">
        <v>0</v>
      </c>
      <c r="ON118" s="9">
        <v>0</v>
      </c>
      <c r="OO118" s="12">
        <v>0</v>
      </c>
      <c r="OP118" s="4">
        <v>0</v>
      </c>
      <c r="OQ118" s="9">
        <v>0</v>
      </c>
      <c r="OR118" s="12">
        <v>0</v>
      </c>
      <c r="OS118" s="4">
        <v>0</v>
      </c>
      <c r="OT118" s="9">
        <v>0</v>
      </c>
      <c r="OU118" s="12">
        <v>0</v>
      </c>
      <c r="OV118" s="4">
        <v>0</v>
      </c>
      <c r="OW118" s="9">
        <v>0</v>
      </c>
      <c r="OX118" s="12">
        <v>0</v>
      </c>
      <c r="OY118" s="4">
        <v>0</v>
      </c>
      <c r="OZ118" s="9">
        <v>0</v>
      </c>
      <c r="PA118" s="12">
        <v>375</v>
      </c>
      <c r="PB118" s="4">
        <v>2810</v>
      </c>
      <c r="PC118" s="9">
        <f t="shared" si="1181"/>
        <v>7493.333333333333</v>
      </c>
      <c r="PD118" s="12">
        <v>0</v>
      </c>
      <c r="PE118" s="4">
        <v>0</v>
      </c>
      <c r="PF118" s="9">
        <v>0</v>
      </c>
      <c r="PG118" s="12">
        <v>0</v>
      </c>
      <c r="PH118" s="4">
        <v>0</v>
      </c>
      <c r="PI118" s="9">
        <v>0</v>
      </c>
      <c r="PJ118" s="12">
        <v>0</v>
      </c>
      <c r="PK118" s="4">
        <v>0</v>
      </c>
      <c r="PL118" s="9">
        <f t="shared" si="1174"/>
        <v>0</v>
      </c>
      <c r="PM118" s="12">
        <v>0</v>
      </c>
      <c r="PN118" s="4">
        <v>0</v>
      </c>
      <c r="PO118" s="9">
        <f t="shared" si="1175"/>
        <v>0</v>
      </c>
      <c r="PP118" s="12">
        <v>0</v>
      </c>
      <c r="PQ118" s="4">
        <v>4</v>
      </c>
      <c r="PR118" s="9">
        <v>0</v>
      </c>
      <c r="PS118" s="12">
        <v>0</v>
      </c>
      <c r="PT118" s="4">
        <v>0</v>
      </c>
      <c r="PU118" s="9">
        <v>0</v>
      </c>
      <c r="PV118" s="12">
        <v>249</v>
      </c>
      <c r="PW118" s="4">
        <v>1746</v>
      </c>
      <c r="PX118" s="9">
        <f t="shared" si="1182"/>
        <v>7012.0481927710844</v>
      </c>
      <c r="PY118" s="12">
        <v>0</v>
      </c>
      <c r="PZ118" s="4">
        <v>1</v>
      </c>
      <c r="QA118" s="9">
        <v>0</v>
      </c>
      <c r="QB118" s="12">
        <v>0</v>
      </c>
      <c r="QC118" s="4">
        <v>0</v>
      </c>
      <c r="QD118" s="9">
        <v>0</v>
      </c>
      <c r="QE118" s="12">
        <v>0</v>
      </c>
      <c r="QF118" s="4">
        <v>0</v>
      </c>
      <c r="QG118" s="9">
        <v>0</v>
      </c>
      <c r="QH118" s="12">
        <v>0</v>
      </c>
      <c r="QI118" s="4">
        <v>0</v>
      </c>
      <c r="QJ118" s="9">
        <v>0</v>
      </c>
      <c r="QK118" s="12">
        <v>0</v>
      </c>
      <c r="QL118" s="4">
        <v>0</v>
      </c>
      <c r="QM118" s="9">
        <v>0</v>
      </c>
      <c r="QN118" s="12">
        <v>0</v>
      </c>
      <c r="QO118" s="4">
        <v>0</v>
      </c>
      <c r="QP118" s="9">
        <v>0</v>
      </c>
      <c r="QQ118" s="12">
        <v>0</v>
      </c>
      <c r="QR118" s="4">
        <v>0</v>
      </c>
      <c r="QS118" s="9">
        <v>0</v>
      </c>
      <c r="QT118" s="12">
        <v>12</v>
      </c>
      <c r="QU118" s="4">
        <v>119</v>
      </c>
      <c r="QV118" s="9">
        <f t="shared" si="1176"/>
        <v>9916.6666666666661</v>
      </c>
      <c r="QW118" s="12">
        <v>998</v>
      </c>
      <c r="QX118" s="4">
        <v>3642</v>
      </c>
      <c r="QY118" s="9">
        <f t="shared" si="1184"/>
        <v>3649.298597194389</v>
      </c>
      <c r="QZ118" s="12">
        <f t="shared" si="1053"/>
        <v>95275</v>
      </c>
      <c r="RA118" s="9">
        <f t="shared" si="1054"/>
        <v>282471</v>
      </c>
    </row>
    <row r="119" spans="1:469" x14ac:dyDescent="0.3">
      <c r="A119" s="98">
        <v>2012</v>
      </c>
      <c r="B119" s="94" t="s">
        <v>11</v>
      </c>
      <c r="C119" s="12">
        <v>0</v>
      </c>
      <c r="D119" s="4">
        <v>0</v>
      </c>
      <c r="E119" s="9">
        <f t="shared" si="1152"/>
        <v>0</v>
      </c>
      <c r="F119" s="12">
        <v>0</v>
      </c>
      <c r="G119" s="4">
        <v>0</v>
      </c>
      <c r="H119" s="9">
        <v>0</v>
      </c>
      <c r="I119" s="12">
        <v>0</v>
      </c>
      <c r="J119" s="4">
        <v>0</v>
      </c>
      <c r="K119" s="9">
        <v>0</v>
      </c>
      <c r="L119" s="12"/>
      <c r="M119" s="4"/>
      <c r="N119" s="9"/>
      <c r="O119" s="12">
        <v>0</v>
      </c>
      <c r="P119" s="4">
        <v>0</v>
      </c>
      <c r="Q119" s="9">
        <v>0</v>
      </c>
      <c r="R119" s="12">
        <v>547</v>
      </c>
      <c r="S119" s="4">
        <v>916</v>
      </c>
      <c r="T119" s="9">
        <f t="shared" si="1177"/>
        <v>1674.5886654478977</v>
      </c>
      <c r="U119" s="12"/>
      <c r="V119" s="4"/>
      <c r="W119" s="9"/>
      <c r="X119" s="12">
        <v>0</v>
      </c>
      <c r="Y119" s="4">
        <v>0</v>
      </c>
      <c r="Z119" s="9">
        <v>0</v>
      </c>
      <c r="AA119" s="12">
        <v>0</v>
      </c>
      <c r="AB119" s="4">
        <v>0</v>
      </c>
      <c r="AC119" s="9">
        <v>0</v>
      </c>
      <c r="AD119" s="12">
        <v>0</v>
      </c>
      <c r="AE119" s="4">
        <v>1</v>
      </c>
      <c r="AF119" s="9">
        <v>0</v>
      </c>
      <c r="AG119" s="12">
        <v>0</v>
      </c>
      <c r="AH119" s="4">
        <v>0</v>
      </c>
      <c r="AI119" s="9">
        <v>0</v>
      </c>
      <c r="AJ119" s="12">
        <v>0</v>
      </c>
      <c r="AK119" s="4">
        <v>0</v>
      </c>
      <c r="AL119" s="9">
        <v>0</v>
      </c>
      <c r="AM119" s="12">
        <v>24</v>
      </c>
      <c r="AN119" s="4">
        <v>194</v>
      </c>
      <c r="AO119" s="9">
        <f t="shared" si="1186"/>
        <v>8083.3333333333339</v>
      </c>
      <c r="AP119" s="12">
        <v>0</v>
      </c>
      <c r="AQ119" s="4">
        <v>0</v>
      </c>
      <c r="AR119" s="9">
        <f t="shared" si="1153"/>
        <v>0</v>
      </c>
      <c r="AS119" s="12">
        <v>0</v>
      </c>
      <c r="AT119" s="4">
        <v>0</v>
      </c>
      <c r="AU119" s="9">
        <f t="shared" si="1154"/>
        <v>0</v>
      </c>
      <c r="AV119" s="12">
        <v>0</v>
      </c>
      <c r="AW119" s="4">
        <v>0</v>
      </c>
      <c r="AX119" s="9">
        <v>0</v>
      </c>
      <c r="AY119" s="12">
        <v>19</v>
      </c>
      <c r="AZ119" s="4">
        <v>71</v>
      </c>
      <c r="BA119" s="9">
        <f t="shared" si="1198"/>
        <v>3736.8421052631579</v>
      </c>
      <c r="BB119" s="12"/>
      <c r="BC119" s="4"/>
      <c r="BD119" s="9"/>
      <c r="BE119" s="12">
        <v>0</v>
      </c>
      <c r="BF119" s="4">
        <v>0</v>
      </c>
      <c r="BG119" s="9">
        <v>0</v>
      </c>
      <c r="BH119" s="12"/>
      <c r="BI119" s="4"/>
      <c r="BJ119" s="9"/>
      <c r="BK119" s="12">
        <v>0</v>
      </c>
      <c r="BL119" s="4">
        <v>0</v>
      </c>
      <c r="BM119" s="9">
        <v>0</v>
      </c>
      <c r="BN119" s="12">
        <v>0</v>
      </c>
      <c r="BO119" s="4">
        <v>0</v>
      </c>
      <c r="BP119" s="9">
        <v>0</v>
      </c>
      <c r="BQ119" s="12">
        <v>0</v>
      </c>
      <c r="BR119" s="4">
        <v>0</v>
      </c>
      <c r="BS119" s="9">
        <v>0</v>
      </c>
      <c r="BT119" s="12">
        <v>0</v>
      </c>
      <c r="BU119" s="4">
        <v>0</v>
      </c>
      <c r="BV119" s="9">
        <v>0</v>
      </c>
      <c r="BW119" s="12">
        <v>0</v>
      </c>
      <c r="BX119" s="4">
        <v>0</v>
      </c>
      <c r="BY119" s="9">
        <v>0</v>
      </c>
      <c r="BZ119" s="12">
        <v>0</v>
      </c>
      <c r="CA119" s="4">
        <v>0</v>
      </c>
      <c r="CB119" s="9">
        <v>0</v>
      </c>
      <c r="CC119" s="12">
        <v>0</v>
      </c>
      <c r="CD119" s="4">
        <v>0</v>
      </c>
      <c r="CE119" s="9">
        <v>0</v>
      </c>
      <c r="CF119" s="12">
        <v>0</v>
      </c>
      <c r="CG119" s="4">
        <v>0</v>
      </c>
      <c r="CH119" s="9">
        <v>0</v>
      </c>
      <c r="CI119" s="12">
        <v>0</v>
      </c>
      <c r="CJ119" s="4">
        <v>0</v>
      </c>
      <c r="CK119" s="9">
        <f t="shared" si="1155"/>
        <v>0</v>
      </c>
      <c r="CL119" s="12">
        <v>0</v>
      </c>
      <c r="CM119" s="4">
        <v>0</v>
      </c>
      <c r="CN119" s="9">
        <v>0</v>
      </c>
      <c r="CO119" s="12">
        <v>0</v>
      </c>
      <c r="CP119" s="4">
        <v>0</v>
      </c>
      <c r="CQ119" s="9">
        <v>0</v>
      </c>
      <c r="CR119" s="12">
        <v>0</v>
      </c>
      <c r="CS119" s="4">
        <v>0</v>
      </c>
      <c r="CT119" s="9">
        <v>0</v>
      </c>
      <c r="CU119" s="12">
        <v>0</v>
      </c>
      <c r="CV119" s="4">
        <v>0</v>
      </c>
      <c r="CW119" s="9">
        <v>0</v>
      </c>
      <c r="CX119" s="12">
        <v>34</v>
      </c>
      <c r="CY119" s="4">
        <v>56</v>
      </c>
      <c r="CZ119" s="9">
        <f t="shared" si="1200"/>
        <v>1647.0588235294117</v>
      </c>
      <c r="DA119" s="12">
        <v>54</v>
      </c>
      <c r="DB119" s="4">
        <v>380</v>
      </c>
      <c r="DC119" s="9">
        <f t="shared" si="1188"/>
        <v>7037.0370370370374</v>
      </c>
      <c r="DD119" s="12">
        <v>0</v>
      </c>
      <c r="DE119" s="4">
        <v>0</v>
      </c>
      <c r="DF119" s="9">
        <f t="shared" si="1156"/>
        <v>0</v>
      </c>
      <c r="DG119" s="12">
        <v>0</v>
      </c>
      <c r="DH119" s="4">
        <v>0</v>
      </c>
      <c r="DI119" s="9">
        <v>0</v>
      </c>
      <c r="DJ119" s="12">
        <v>0</v>
      </c>
      <c r="DK119" s="4">
        <v>0</v>
      </c>
      <c r="DL119" s="9">
        <v>0</v>
      </c>
      <c r="DM119" s="12">
        <v>0</v>
      </c>
      <c r="DN119" s="4">
        <v>0</v>
      </c>
      <c r="DO119" s="9">
        <f t="shared" si="1157"/>
        <v>0</v>
      </c>
      <c r="DP119" s="12">
        <v>0</v>
      </c>
      <c r="DQ119" s="4">
        <v>0</v>
      </c>
      <c r="DR119" s="9">
        <v>0</v>
      </c>
      <c r="DS119" s="12">
        <v>0</v>
      </c>
      <c r="DT119" s="4">
        <v>0</v>
      </c>
      <c r="DU119" s="9">
        <v>0</v>
      </c>
      <c r="DV119" s="12">
        <v>0</v>
      </c>
      <c r="DW119" s="4">
        <v>0</v>
      </c>
      <c r="DX119" s="9">
        <v>0</v>
      </c>
      <c r="DY119" s="12">
        <v>0</v>
      </c>
      <c r="DZ119" s="4">
        <v>0</v>
      </c>
      <c r="EA119" s="9">
        <v>0</v>
      </c>
      <c r="EB119" s="12"/>
      <c r="EC119" s="4"/>
      <c r="ED119" s="9"/>
      <c r="EE119" s="12">
        <v>0</v>
      </c>
      <c r="EF119" s="4">
        <v>0</v>
      </c>
      <c r="EG119" s="9">
        <v>0</v>
      </c>
      <c r="EH119" s="12">
        <v>0</v>
      </c>
      <c r="EI119" s="4">
        <v>0</v>
      </c>
      <c r="EJ119" s="9">
        <v>0</v>
      </c>
      <c r="EK119" s="12">
        <v>0</v>
      </c>
      <c r="EL119" s="4">
        <v>0</v>
      </c>
      <c r="EM119" s="9">
        <v>0</v>
      </c>
      <c r="EN119" s="12">
        <v>0</v>
      </c>
      <c r="EO119" s="4">
        <v>0</v>
      </c>
      <c r="EP119" s="9">
        <v>0</v>
      </c>
      <c r="EQ119" s="12">
        <v>0</v>
      </c>
      <c r="ER119" s="4">
        <v>0</v>
      </c>
      <c r="ES119" s="9">
        <v>0</v>
      </c>
      <c r="ET119" s="12">
        <v>0</v>
      </c>
      <c r="EU119" s="4">
        <v>0</v>
      </c>
      <c r="EV119" s="9">
        <v>0</v>
      </c>
      <c r="EW119" s="12">
        <v>0</v>
      </c>
      <c r="EX119" s="4">
        <v>0</v>
      </c>
      <c r="EY119" s="9">
        <v>0</v>
      </c>
      <c r="EZ119" s="12">
        <v>0</v>
      </c>
      <c r="FA119" s="4">
        <v>0</v>
      </c>
      <c r="FB119" s="9">
        <v>0</v>
      </c>
      <c r="FC119" s="12">
        <v>0</v>
      </c>
      <c r="FD119" s="4">
        <v>0</v>
      </c>
      <c r="FE119" s="9">
        <v>0</v>
      </c>
      <c r="FF119" s="12">
        <v>1</v>
      </c>
      <c r="FG119" s="4">
        <v>5</v>
      </c>
      <c r="FH119" s="9">
        <f t="shared" si="1189"/>
        <v>5000</v>
      </c>
      <c r="FI119" s="12">
        <v>0</v>
      </c>
      <c r="FJ119" s="4">
        <v>0</v>
      </c>
      <c r="FK119" s="9">
        <v>0</v>
      </c>
      <c r="FL119" s="12">
        <v>0</v>
      </c>
      <c r="FM119" s="4">
        <v>0</v>
      </c>
      <c r="FN119" s="9">
        <v>0</v>
      </c>
      <c r="FO119" s="12">
        <v>0</v>
      </c>
      <c r="FP119" s="4">
        <v>0</v>
      </c>
      <c r="FQ119" s="9">
        <v>0</v>
      </c>
      <c r="FR119" s="12"/>
      <c r="FS119" s="4"/>
      <c r="FT119" s="9">
        <v>0</v>
      </c>
      <c r="FU119" s="12">
        <v>0</v>
      </c>
      <c r="FV119" s="4">
        <v>0</v>
      </c>
      <c r="FW119" s="9">
        <f t="shared" si="1158"/>
        <v>0</v>
      </c>
      <c r="FX119" s="12"/>
      <c r="FY119" s="4"/>
      <c r="FZ119" s="9">
        <v>0</v>
      </c>
      <c r="GA119" s="12">
        <v>0</v>
      </c>
      <c r="GB119" s="4">
        <v>0</v>
      </c>
      <c r="GC119" s="9">
        <f t="shared" si="1159"/>
        <v>0</v>
      </c>
      <c r="GD119" s="12"/>
      <c r="GE119" s="4"/>
      <c r="GF119" s="9">
        <v>0</v>
      </c>
      <c r="GG119" s="12"/>
      <c r="GH119" s="4"/>
      <c r="GI119" s="9">
        <v>0</v>
      </c>
      <c r="GJ119" s="12">
        <v>0</v>
      </c>
      <c r="GK119" s="4">
        <v>0</v>
      </c>
      <c r="GL119" s="9">
        <v>0</v>
      </c>
      <c r="GM119" s="12">
        <v>0</v>
      </c>
      <c r="GN119" s="4">
        <v>0</v>
      </c>
      <c r="GO119" s="9">
        <v>0</v>
      </c>
      <c r="GP119" s="12">
        <v>0</v>
      </c>
      <c r="GQ119" s="4">
        <v>0</v>
      </c>
      <c r="GR119" s="9">
        <v>0</v>
      </c>
      <c r="GS119" s="12">
        <v>0</v>
      </c>
      <c r="GT119" s="4">
        <v>0</v>
      </c>
      <c r="GU119" s="9">
        <v>0</v>
      </c>
      <c r="GV119" s="12">
        <v>0</v>
      </c>
      <c r="GW119" s="4">
        <v>0</v>
      </c>
      <c r="GX119" s="9">
        <v>0</v>
      </c>
      <c r="GY119" s="12">
        <v>0</v>
      </c>
      <c r="GZ119" s="4">
        <v>0</v>
      </c>
      <c r="HA119" s="9">
        <v>0</v>
      </c>
      <c r="HB119" s="12">
        <v>0</v>
      </c>
      <c r="HC119" s="4">
        <v>0</v>
      </c>
      <c r="HD119" s="9">
        <v>0</v>
      </c>
      <c r="HE119" s="12">
        <v>0</v>
      </c>
      <c r="HF119" s="4">
        <v>0</v>
      </c>
      <c r="HG119" s="9">
        <v>0</v>
      </c>
      <c r="HH119" s="12">
        <v>0</v>
      </c>
      <c r="HI119" s="4">
        <v>0</v>
      </c>
      <c r="HJ119" s="9">
        <v>0</v>
      </c>
      <c r="HK119" s="12">
        <v>216</v>
      </c>
      <c r="HL119" s="4">
        <v>1499</v>
      </c>
      <c r="HM119" s="9">
        <f t="shared" si="1191"/>
        <v>6939.8148148148148</v>
      </c>
      <c r="HN119" s="12">
        <v>5744</v>
      </c>
      <c r="HO119" s="4">
        <v>16718</v>
      </c>
      <c r="HP119" s="9">
        <f t="shared" si="1201"/>
        <v>2910.515320334262</v>
      </c>
      <c r="HQ119" s="12">
        <v>0</v>
      </c>
      <c r="HR119" s="4">
        <v>0</v>
      </c>
      <c r="HS119" s="9">
        <v>0</v>
      </c>
      <c r="HT119" s="12">
        <v>0</v>
      </c>
      <c r="HU119" s="4">
        <v>0</v>
      </c>
      <c r="HV119" s="9">
        <v>0</v>
      </c>
      <c r="HW119" s="12">
        <v>0</v>
      </c>
      <c r="HX119" s="4">
        <v>0</v>
      </c>
      <c r="HY119" s="9">
        <v>0</v>
      </c>
      <c r="HZ119" s="12">
        <v>0</v>
      </c>
      <c r="IA119" s="4">
        <v>0</v>
      </c>
      <c r="IB119" s="9">
        <v>0</v>
      </c>
      <c r="IC119" s="12">
        <v>0</v>
      </c>
      <c r="ID119" s="4">
        <v>0</v>
      </c>
      <c r="IE119" s="9">
        <v>0</v>
      </c>
      <c r="IF119" s="12">
        <v>0</v>
      </c>
      <c r="IG119" s="4">
        <v>0</v>
      </c>
      <c r="IH119" s="9">
        <v>0</v>
      </c>
      <c r="II119" s="12"/>
      <c r="IJ119" s="4"/>
      <c r="IK119" s="9"/>
      <c r="IL119" s="12">
        <v>0</v>
      </c>
      <c r="IM119" s="4">
        <v>0</v>
      </c>
      <c r="IN119" s="9">
        <f t="shared" si="1160"/>
        <v>0</v>
      </c>
      <c r="IO119" s="12">
        <v>0</v>
      </c>
      <c r="IP119" s="4">
        <v>0</v>
      </c>
      <c r="IQ119" s="9">
        <f t="shared" si="1161"/>
        <v>0</v>
      </c>
      <c r="IR119" s="12">
        <v>0</v>
      </c>
      <c r="IS119" s="4">
        <v>0</v>
      </c>
      <c r="IT119" s="9">
        <f t="shared" si="1162"/>
        <v>0</v>
      </c>
      <c r="IU119" s="12">
        <v>0</v>
      </c>
      <c r="IV119" s="4">
        <v>0</v>
      </c>
      <c r="IW119" s="9">
        <v>0</v>
      </c>
      <c r="IX119" s="12">
        <v>2</v>
      </c>
      <c r="IY119" s="4">
        <v>23</v>
      </c>
      <c r="IZ119" s="9">
        <f t="shared" si="1163"/>
        <v>11500</v>
      </c>
      <c r="JA119" s="12">
        <v>24</v>
      </c>
      <c r="JB119" s="4">
        <v>192</v>
      </c>
      <c r="JC119" s="9">
        <f t="shared" si="1197"/>
        <v>8000</v>
      </c>
      <c r="JD119" s="12"/>
      <c r="JE119" s="4"/>
      <c r="JF119" s="9"/>
      <c r="JG119" s="12">
        <v>0</v>
      </c>
      <c r="JH119" s="4">
        <v>0</v>
      </c>
      <c r="JI119" s="9">
        <v>0</v>
      </c>
      <c r="JJ119" s="12">
        <v>0</v>
      </c>
      <c r="JK119" s="4">
        <v>0</v>
      </c>
      <c r="JL119" s="9">
        <f t="shared" si="1164"/>
        <v>0</v>
      </c>
      <c r="JM119" s="12"/>
      <c r="JN119" s="4"/>
      <c r="JO119" s="9"/>
      <c r="JP119" s="12">
        <v>0</v>
      </c>
      <c r="JQ119" s="4">
        <v>0</v>
      </c>
      <c r="JR119" s="9">
        <v>0</v>
      </c>
      <c r="JS119" s="12">
        <v>1</v>
      </c>
      <c r="JT119" s="4">
        <v>3</v>
      </c>
      <c r="JU119" s="9">
        <f t="shared" si="1185"/>
        <v>3000</v>
      </c>
      <c r="JV119" s="12">
        <v>1</v>
      </c>
      <c r="JW119" s="4">
        <v>20</v>
      </c>
      <c r="JX119" s="9">
        <f t="shared" si="1165"/>
        <v>20000</v>
      </c>
      <c r="JY119" s="12">
        <v>67200</v>
      </c>
      <c r="JZ119" s="4">
        <v>200938</v>
      </c>
      <c r="KA119" s="9">
        <f t="shared" si="1166"/>
        <v>2990.1488095238092</v>
      </c>
      <c r="KB119" s="12">
        <v>0</v>
      </c>
      <c r="KC119" s="4">
        <v>0</v>
      </c>
      <c r="KD119" s="9">
        <v>0</v>
      </c>
      <c r="KE119" s="12">
        <v>2675</v>
      </c>
      <c r="KF119" s="4">
        <v>6538</v>
      </c>
      <c r="KG119" s="9">
        <f t="shared" si="1167"/>
        <v>2444.1121495327102</v>
      </c>
      <c r="KH119" s="12">
        <v>0</v>
      </c>
      <c r="KI119" s="4">
        <v>0</v>
      </c>
      <c r="KJ119" s="9">
        <v>0</v>
      </c>
      <c r="KK119" s="12">
        <v>0</v>
      </c>
      <c r="KL119" s="4">
        <v>0</v>
      </c>
      <c r="KM119" s="9">
        <v>0</v>
      </c>
      <c r="KN119" s="12">
        <v>0</v>
      </c>
      <c r="KO119" s="4">
        <v>0</v>
      </c>
      <c r="KP119" s="9">
        <v>0</v>
      </c>
      <c r="KQ119" s="12">
        <v>0</v>
      </c>
      <c r="KR119" s="4">
        <v>0</v>
      </c>
      <c r="KS119" s="9">
        <v>0</v>
      </c>
      <c r="KT119" s="12">
        <v>0</v>
      </c>
      <c r="KU119" s="4">
        <v>0</v>
      </c>
      <c r="KV119" s="9">
        <v>0</v>
      </c>
      <c r="KW119" s="12">
        <v>0</v>
      </c>
      <c r="KX119" s="4">
        <v>0</v>
      </c>
      <c r="KY119" s="9">
        <v>0</v>
      </c>
      <c r="KZ119" s="12">
        <v>0</v>
      </c>
      <c r="LA119" s="4">
        <v>0</v>
      </c>
      <c r="LB119" s="9">
        <v>0</v>
      </c>
      <c r="LC119" s="12">
        <v>0</v>
      </c>
      <c r="LD119" s="4">
        <v>1</v>
      </c>
      <c r="LE119" s="9">
        <v>0</v>
      </c>
      <c r="LF119" s="12">
        <v>0</v>
      </c>
      <c r="LG119" s="4">
        <v>0</v>
      </c>
      <c r="LH119" s="9">
        <f t="shared" si="1168"/>
        <v>0</v>
      </c>
      <c r="LI119" s="12">
        <v>0</v>
      </c>
      <c r="LJ119" s="4">
        <v>0</v>
      </c>
      <c r="LK119" s="9">
        <v>0</v>
      </c>
      <c r="LL119" s="12">
        <v>0</v>
      </c>
      <c r="LM119" s="4">
        <v>0</v>
      </c>
      <c r="LN119" s="9">
        <v>0</v>
      </c>
      <c r="LO119" s="12">
        <v>0</v>
      </c>
      <c r="LP119" s="4">
        <v>0</v>
      </c>
      <c r="LQ119" s="9">
        <f t="shared" si="1169"/>
        <v>0</v>
      </c>
      <c r="LR119" s="12">
        <v>0</v>
      </c>
      <c r="LS119" s="4">
        <v>0</v>
      </c>
      <c r="LT119" s="9">
        <v>0</v>
      </c>
      <c r="LU119" s="12">
        <v>0</v>
      </c>
      <c r="LV119" s="4">
        <v>0</v>
      </c>
      <c r="LW119" s="9">
        <v>0</v>
      </c>
      <c r="LX119" s="12">
        <v>0</v>
      </c>
      <c r="LY119" s="4">
        <v>0</v>
      </c>
      <c r="LZ119" s="9">
        <v>0</v>
      </c>
      <c r="MA119" s="12">
        <v>0</v>
      </c>
      <c r="MB119" s="4">
        <v>0</v>
      </c>
      <c r="MC119" s="9">
        <f t="shared" si="1170"/>
        <v>0</v>
      </c>
      <c r="MD119" s="12">
        <v>0</v>
      </c>
      <c r="ME119" s="4">
        <v>0</v>
      </c>
      <c r="MF119" s="9">
        <v>0</v>
      </c>
      <c r="MG119" s="12">
        <v>0</v>
      </c>
      <c r="MH119" s="4">
        <v>0</v>
      </c>
      <c r="MI119" s="9">
        <v>0</v>
      </c>
      <c r="MJ119" s="12">
        <v>6</v>
      </c>
      <c r="MK119" s="4">
        <v>24</v>
      </c>
      <c r="ML119" s="9">
        <f t="shared" si="1171"/>
        <v>4000</v>
      </c>
      <c r="MM119" s="12">
        <v>0</v>
      </c>
      <c r="MN119" s="4">
        <v>0</v>
      </c>
      <c r="MO119" s="9">
        <v>0</v>
      </c>
      <c r="MP119" s="12">
        <v>0</v>
      </c>
      <c r="MQ119" s="4">
        <v>0</v>
      </c>
      <c r="MR119" s="9">
        <v>0</v>
      </c>
      <c r="MS119" s="12">
        <v>0</v>
      </c>
      <c r="MT119" s="4">
        <v>0</v>
      </c>
      <c r="MU119" s="9">
        <v>0</v>
      </c>
      <c r="MV119" s="12">
        <v>0</v>
      </c>
      <c r="MW119" s="4">
        <v>0</v>
      </c>
      <c r="MX119" s="9">
        <v>0</v>
      </c>
      <c r="MY119" s="12">
        <v>0</v>
      </c>
      <c r="MZ119" s="4">
        <v>0</v>
      </c>
      <c r="NA119" s="9">
        <v>0</v>
      </c>
      <c r="NB119" s="12">
        <v>0</v>
      </c>
      <c r="NC119" s="4">
        <v>0</v>
      </c>
      <c r="ND119" s="9">
        <v>0</v>
      </c>
      <c r="NE119" s="12">
        <v>0</v>
      </c>
      <c r="NF119" s="4">
        <v>0</v>
      </c>
      <c r="NG119" s="9">
        <v>0</v>
      </c>
      <c r="NH119" s="12">
        <v>43</v>
      </c>
      <c r="NI119" s="4">
        <v>324</v>
      </c>
      <c r="NJ119" s="9">
        <f t="shared" si="1172"/>
        <v>7534.8837209302328</v>
      </c>
      <c r="NK119" s="12"/>
      <c r="NL119" s="4"/>
      <c r="NM119" s="9"/>
      <c r="NN119" s="12"/>
      <c r="NO119" s="4"/>
      <c r="NP119" s="9"/>
      <c r="NQ119" s="12">
        <v>0</v>
      </c>
      <c r="NR119" s="4">
        <v>0</v>
      </c>
      <c r="NS119" s="9">
        <v>0</v>
      </c>
      <c r="NT119" s="12"/>
      <c r="NU119" s="221"/>
      <c r="NV119" s="9"/>
      <c r="NW119" s="12">
        <v>0</v>
      </c>
      <c r="NX119" s="4">
        <v>0</v>
      </c>
      <c r="NY119" s="9">
        <v>0</v>
      </c>
      <c r="NZ119" s="12">
        <v>0</v>
      </c>
      <c r="OA119" s="4">
        <v>0</v>
      </c>
      <c r="OB119" s="9">
        <v>0</v>
      </c>
      <c r="OC119" s="12">
        <v>0</v>
      </c>
      <c r="OD119" s="4">
        <v>0</v>
      </c>
      <c r="OE119" s="9">
        <v>0</v>
      </c>
      <c r="OF119" s="12">
        <v>0</v>
      </c>
      <c r="OG119" s="4">
        <v>0</v>
      </c>
      <c r="OH119" s="9">
        <v>0</v>
      </c>
      <c r="OI119" s="12">
        <v>0</v>
      </c>
      <c r="OJ119" s="4">
        <v>0</v>
      </c>
      <c r="OK119" s="9">
        <v>0</v>
      </c>
      <c r="OL119" s="12">
        <v>0</v>
      </c>
      <c r="OM119" s="4">
        <v>0</v>
      </c>
      <c r="ON119" s="9">
        <v>0</v>
      </c>
      <c r="OO119" s="12">
        <v>0</v>
      </c>
      <c r="OP119" s="4">
        <v>0</v>
      </c>
      <c r="OQ119" s="9">
        <v>0</v>
      </c>
      <c r="OR119" s="12">
        <v>0</v>
      </c>
      <c r="OS119" s="4">
        <v>0</v>
      </c>
      <c r="OT119" s="9">
        <v>0</v>
      </c>
      <c r="OU119" s="12">
        <v>0</v>
      </c>
      <c r="OV119" s="4">
        <v>0</v>
      </c>
      <c r="OW119" s="9">
        <v>0</v>
      </c>
      <c r="OX119" s="12">
        <v>0</v>
      </c>
      <c r="OY119" s="4">
        <v>0</v>
      </c>
      <c r="OZ119" s="9">
        <v>0</v>
      </c>
      <c r="PA119" s="12">
        <v>648</v>
      </c>
      <c r="PB119" s="4">
        <v>6595</v>
      </c>
      <c r="PC119" s="9">
        <f t="shared" si="1181"/>
        <v>10177.469135802468</v>
      </c>
      <c r="PD119" s="12">
        <v>0</v>
      </c>
      <c r="PE119" s="4">
        <v>0</v>
      </c>
      <c r="PF119" s="9">
        <v>0</v>
      </c>
      <c r="PG119" s="12">
        <v>0</v>
      </c>
      <c r="PH119" s="4">
        <v>0</v>
      </c>
      <c r="PI119" s="9">
        <v>0</v>
      </c>
      <c r="PJ119" s="12">
        <v>0</v>
      </c>
      <c r="PK119" s="4">
        <v>0</v>
      </c>
      <c r="PL119" s="9">
        <f t="shared" si="1174"/>
        <v>0</v>
      </c>
      <c r="PM119" s="12">
        <v>0</v>
      </c>
      <c r="PN119" s="4">
        <v>0</v>
      </c>
      <c r="PO119" s="9">
        <f t="shared" si="1175"/>
        <v>0</v>
      </c>
      <c r="PP119" s="12">
        <v>2</v>
      </c>
      <c r="PQ119" s="4">
        <v>12</v>
      </c>
      <c r="PR119" s="9">
        <f t="shared" si="1187"/>
        <v>6000</v>
      </c>
      <c r="PS119" s="12">
        <v>0</v>
      </c>
      <c r="PT119" s="4">
        <v>0</v>
      </c>
      <c r="PU119" s="9">
        <v>0</v>
      </c>
      <c r="PV119" s="12">
        <v>275</v>
      </c>
      <c r="PW119" s="4">
        <v>1913</v>
      </c>
      <c r="PX119" s="9">
        <f t="shared" si="1182"/>
        <v>6956.363636363636</v>
      </c>
      <c r="PY119" s="12">
        <v>0</v>
      </c>
      <c r="PZ119" s="4">
        <v>0</v>
      </c>
      <c r="QA119" s="9">
        <v>0</v>
      </c>
      <c r="QB119" s="12">
        <v>0</v>
      </c>
      <c r="QC119" s="4">
        <v>2</v>
      </c>
      <c r="QD119" s="9">
        <v>0</v>
      </c>
      <c r="QE119" s="12">
        <v>0</v>
      </c>
      <c r="QF119" s="4">
        <v>0</v>
      </c>
      <c r="QG119" s="9">
        <v>0</v>
      </c>
      <c r="QH119" s="12">
        <v>0</v>
      </c>
      <c r="QI119" s="4">
        <v>0</v>
      </c>
      <c r="QJ119" s="9">
        <v>0</v>
      </c>
      <c r="QK119" s="12">
        <v>0</v>
      </c>
      <c r="QL119" s="4">
        <v>0</v>
      </c>
      <c r="QM119" s="9">
        <v>0</v>
      </c>
      <c r="QN119" s="12">
        <v>0</v>
      </c>
      <c r="QO119" s="4">
        <v>0</v>
      </c>
      <c r="QP119" s="9">
        <v>0</v>
      </c>
      <c r="QQ119" s="12">
        <v>0</v>
      </c>
      <c r="QR119" s="4">
        <v>0</v>
      </c>
      <c r="QS119" s="9">
        <v>0</v>
      </c>
      <c r="QT119" s="12">
        <v>14</v>
      </c>
      <c r="QU119" s="4">
        <v>121</v>
      </c>
      <c r="QV119" s="9">
        <f t="shared" si="1176"/>
        <v>8642.8571428571431</v>
      </c>
      <c r="QW119" s="12">
        <v>218</v>
      </c>
      <c r="QX119" s="4">
        <v>2016</v>
      </c>
      <c r="QY119" s="9">
        <f t="shared" si="1184"/>
        <v>9247.7064220183474</v>
      </c>
      <c r="QZ119" s="12">
        <f t="shared" si="1053"/>
        <v>77748</v>
      </c>
      <c r="RA119" s="9">
        <f t="shared" si="1054"/>
        <v>238562</v>
      </c>
    </row>
    <row r="120" spans="1:469" x14ac:dyDescent="0.3">
      <c r="A120" s="98">
        <v>2012</v>
      </c>
      <c r="B120" s="94" t="s">
        <v>12</v>
      </c>
      <c r="C120" s="12">
        <v>0</v>
      </c>
      <c r="D120" s="4">
        <v>0</v>
      </c>
      <c r="E120" s="9">
        <f t="shared" si="1152"/>
        <v>0</v>
      </c>
      <c r="F120" s="12">
        <v>0</v>
      </c>
      <c r="G120" s="4">
        <v>0</v>
      </c>
      <c r="H120" s="9">
        <v>0</v>
      </c>
      <c r="I120" s="12">
        <v>0</v>
      </c>
      <c r="J120" s="4">
        <v>0</v>
      </c>
      <c r="K120" s="9">
        <v>0</v>
      </c>
      <c r="L120" s="12"/>
      <c r="M120" s="4"/>
      <c r="N120" s="9"/>
      <c r="O120" s="12">
        <v>0</v>
      </c>
      <c r="P120" s="4">
        <v>0</v>
      </c>
      <c r="Q120" s="9">
        <v>0</v>
      </c>
      <c r="R120" s="12">
        <v>375</v>
      </c>
      <c r="S120" s="4">
        <v>729</v>
      </c>
      <c r="T120" s="9">
        <f t="shared" si="1177"/>
        <v>1944</v>
      </c>
      <c r="U120" s="12"/>
      <c r="V120" s="4"/>
      <c r="W120" s="9"/>
      <c r="X120" s="12">
        <v>0</v>
      </c>
      <c r="Y120" s="4">
        <v>0</v>
      </c>
      <c r="Z120" s="9">
        <v>0</v>
      </c>
      <c r="AA120" s="12">
        <v>0</v>
      </c>
      <c r="AB120" s="4">
        <v>0</v>
      </c>
      <c r="AC120" s="9">
        <v>0</v>
      </c>
      <c r="AD120" s="12">
        <v>0</v>
      </c>
      <c r="AE120" s="4">
        <v>0</v>
      </c>
      <c r="AF120" s="9">
        <v>0</v>
      </c>
      <c r="AG120" s="12">
        <v>0</v>
      </c>
      <c r="AH120" s="4">
        <v>0</v>
      </c>
      <c r="AI120" s="9">
        <v>0</v>
      </c>
      <c r="AJ120" s="12">
        <v>0</v>
      </c>
      <c r="AK120" s="4">
        <v>0</v>
      </c>
      <c r="AL120" s="9">
        <v>0</v>
      </c>
      <c r="AM120" s="12">
        <v>0</v>
      </c>
      <c r="AN120" s="4">
        <v>0</v>
      </c>
      <c r="AO120" s="9">
        <v>0</v>
      </c>
      <c r="AP120" s="12">
        <v>0</v>
      </c>
      <c r="AQ120" s="4">
        <v>0</v>
      </c>
      <c r="AR120" s="9">
        <f t="shared" si="1153"/>
        <v>0</v>
      </c>
      <c r="AS120" s="12">
        <v>0</v>
      </c>
      <c r="AT120" s="4">
        <v>0</v>
      </c>
      <c r="AU120" s="9">
        <f t="shared" si="1154"/>
        <v>0</v>
      </c>
      <c r="AV120" s="12">
        <v>0</v>
      </c>
      <c r="AW120" s="4">
        <v>0</v>
      </c>
      <c r="AX120" s="9">
        <v>0</v>
      </c>
      <c r="AY120" s="12">
        <v>56</v>
      </c>
      <c r="AZ120" s="4">
        <v>193</v>
      </c>
      <c r="BA120" s="9">
        <f t="shared" si="1198"/>
        <v>3446.4285714285716</v>
      </c>
      <c r="BB120" s="12"/>
      <c r="BC120" s="4"/>
      <c r="BD120" s="9"/>
      <c r="BE120" s="12">
        <v>0</v>
      </c>
      <c r="BF120" s="4">
        <v>0</v>
      </c>
      <c r="BG120" s="9">
        <v>0</v>
      </c>
      <c r="BH120" s="12"/>
      <c r="BI120" s="4"/>
      <c r="BJ120" s="9"/>
      <c r="BK120" s="12">
        <v>0</v>
      </c>
      <c r="BL120" s="4">
        <v>0</v>
      </c>
      <c r="BM120" s="9">
        <v>0</v>
      </c>
      <c r="BN120" s="12">
        <v>48</v>
      </c>
      <c r="BO120" s="4">
        <v>353</v>
      </c>
      <c r="BP120" s="9">
        <f t="shared" ref="BP120:BP121" si="1203">BO120/BN120*1000</f>
        <v>7354.166666666667</v>
      </c>
      <c r="BQ120" s="12">
        <v>0</v>
      </c>
      <c r="BR120" s="4">
        <v>0</v>
      </c>
      <c r="BS120" s="9">
        <v>0</v>
      </c>
      <c r="BT120" s="12">
        <v>0</v>
      </c>
      <c r="BU120" s="4">
        <v>0</v>
      </c>
      <c r="BV120" s="9">
        <v>0</v>
      </c>
      <c r="BW120" s="12">
        <v>0</v>
      </c>
      <c r="BX120" s="4">
        <v>0</v>
      </c>
      <c r="BY120" s="9">
        <v>0</v>
      </c>
      <c r="BZ120" s="12">
        <v>0</v>
      </c>
      <c r="CA120" s="4">
        <v>0</v>
      </c>
      <c r="CB120" s="9">
        <v>0</v>
      </c>
      <c r="CC120" s="12">
        <v>0</v>
      </c>
      <c r="CD120" s="4">
        <v>0</v>
      </c>
      <c r="CE120" s="9">
        <v>0</v>
      </c>
      <c r="CF120" s="12">
        <v>0</v>
      </c>
      <c r="CG120" s="4">
        <v>0</v>
      </c>
      <c r="CH120" s="9">
        <v>0</v>
      </c>
      <c r="CI120" s="12">
        <v>0</v>
      </c>
      <c r="CJ120" s="4">
        <v>0</v>
      </c>
      <c r="CK120" s="9">
        <f t="shared" si="1155"/>
        <v>0</v>
      </c>
      <c r="CL120" s="12">
        <v>0</v>
      </c>
      <c r="CM120" s="4">
        <v>0</v>
      </c>
      <c r="CN120" s="9">
        <v>0</v>
      </c>
      <c r="CO120" s="12">
        <v>0</v>
      </c>
      <c r="CP120" s="4">
        <v>0</v>
      </c>
      <c r="CQ120" s="9">
        <v>0</v>
      </c>
      <c r="CR120" s="12">
        <v>0</v>
      </c>
      <c r="CS120" s="4">
        <v>0</v>
      </c>
      <c r="CT120" s="9">
        <v>0</v>
      </c>
      <c r="CU120" s="12">
        <v>0</v>
      </c>
      <c r="CV120" s="4">
        <v>0</v>
      </c>
      <c r="CW120" s="9">
        <v>0</v>
      </c>
      <c r="CX120" s="12">
        <v>0</v>
      </c>
      <c r="CY120" s="4">
        <v>0</v>
      </c>
      <c r="CZ120" s="9">
        <v>0</v>
      </c>
      <c r="DA120" s="12">
        <v>146</v>
      </c>
      <c r="DB120" s="4">
        <v>1112</v>
      </c>
      <c r="DC120" s="9">
        <f t="shared" si="1188"/>
        <v>7616.4383561643835</v>
      </c>
      <c r="DD120" s="12">
        <v>0</v>
      </c>
      <c r="DE120" s="4">
        <v>0</v>
      </c>
      <c r="DF120" s="9">
        <f t="shared" si="1156"/>
        <v>0</v>
      </c>
      <c r="DG120" s="12">
        <v>0</v>
      </c>
      <c r="DH120" s="4">
        <v>0</v>
      </c>
      <c r="DI120" s="9">
        <v>0</v>
      </c>
      <c r="DJ120" s="12">
        <v>0</v>
      </c>
      <c r="DK120" s="4">
        <v>0</v>
      </c>
      <c r="DL120" s="9">
        <v>0</v>
      </c>
      <c r="DM120" s="12">
        <v>0</v>
      </c>
      <c r="DN120" s="4">
        <v>0</v>
      </c>
      <c r="DO120" s="9">
        <f t="shared" si="1157"/>
        <v>0</v>
      </c>
      <c r="DP120" s="12">
        <v>0</v>
      </c>
      <c r="DQ120" s="4">
        <v>1</v>
      </c>
      <c r="DR120" s="9">
        <v>0</v>
      </c>
      <c r="DS120" s="12">
        <v>0</v>
      </c>
      <c r="DT120" s="4">
        <v>0</v>
      </c>
      <c r="DU120" s="9">
        <v>0</v>
      </c>
      <c r="DV120" s="12">
        <v>0</v>
      </c>
      <c r="DW120" s="4">
        <v>0</v>
      </c>
      <c r="DX120" s="9">
        <v>0</v>
      </c>
      <c r="DY120" s="12">
        <v>0</v>
      </c>
      <c r="DZ120" s="4">
        <v>0</v>
      </c>
      <c r="EA120" s="9">
        <v>0</v>
      </c>
      <c r="EB120" s="12"/>
      <c r="EC120" s="4"/>
      <c r="ED120" s="9"/>
      <c r="EE120" s="12">
        <v>0</v>
      </c>
      <c r="EF120" s="4">
        <v>0</v>
      </c>
      <c r="EG120" s="9">
        <v>0</v>
      </c>
      <c r="EH120" s="12">
        <v>0</v>
      </c>
      <c r="EI120" s="4">
        <v>0</v>
      </c>
      <c r="EJ120" s="9">
        <v>0</v>
      </c>
      <c r="EK120" s="12">
        <v>0</v>
      </c>
      <c r="EL120" s="4">
        <v>0</v>
      </c>
      <c r="EM120" s="9">
        <v>0</v>
      </c>
      <c r="EN120" s="12">
        <v>0</v>
      </c>
      <c r="EO120" s="4">
        <v>0</v>
      </c>
      <c r="EP120" s="9">
        <v>0</v>
      </c>
      <c r="EQ120" s="12">
        <v>0</v>
      </c>
      <c r="ER120" s="4">
        <v>0</v>
      </c>
      <c r="ES120" s="9">
        <v>0</v>
      </c>
      <c r="ET120" s="12">
        <v>0</v>
      </c>
      <c r="EU120" s="4">
        <v>0</v>
      </c>
      <c r="EV120" s="9">
        <v>0</v>
      </c>
      <c r="EW120" s="12">
        <v>0</v>
      </c>
      <c r="EX120" s="4">
        <v>0</v>
      </c>
      <c r="EY120" s="9">
        <v>0</v>
      </c>
      <c r="EZ120" s="12">
        <v>0</v>
      </c>
      <c r="FA120" s="4">
        <v>0</v>
      </c>
      <c r="FB120" s="9">
        <v>0</v>
      </c>
      <c r="FC120" s="12">
        <v>0</v>
      </c>
      <c r="FD120" s="4">
        <v>0</v>
      </c>
      <c r="FE120" s="9">
        <v>0</v>
      </c>
      <c r="FF120" s="12">
        <v>0</v>
      </c>
      <c r="FG120" s="4">
        <v>0</v>
      </c>
      <c r="FH120" s="9">
        <v>0</v>
      </c>
      <c r="FI120" s="12">
        <v>0</v>
      </c>
      <c r="FJ120" s="4">
        <v>0</v>
      </c>
      <c r="FK120" s="9">
        <v>0</v>
      </c>
      <c r="FL120" s="12">
        <v>0</v>
      </c>
      <c r="FM120" s="4">
        <v>0</v>
      </c>
      <c r="FN120" s="9">
        <v>0</v>
      </c>
      <c r="FO120" s="12">
        <v>0</v>
      </c>
      <c r="FP120" s="4">
        <v>0</v>
      </c>
      <c r="FQ120" s="9">
        <v>0</v>
      </c>
      <c r="FR120" s="12"/>
      <c r="FS120" s="4"/>
      <c r="FT120" s="9">
        <v>0</v>
      </c>
      <c r="FU120" s="12">
        <v>0</v>
      </c>
      <c r="FV120" s="4">
        <v>0</v>
      </c>
      <c r="FW120" s="9">
        <f t="shared" si="1158"/>
        <v>0</v>
      </c>
      <c r="FX120" s="12"/>
      <c r="FY120" s="4"/>
      <c r="FZ120" s="9">
        <v>0</v>
      </c>
      <c r="GA120" s="12">
        <v>0</v>
      </c>
      <c r="GB120" s="4">
        <v>0</v>
      </c>
      <c r="GC120" s="9">
        <f t="shared" si="1159"/>
        <v>0</v>
      </c>
      <c r="GD120" s="12"/>
      <c r="GE120" s="4"/>
      <c r="GF120" s="9">
        <v>0</v>
      </c>
      <c r="GG120" s="12"/>
      <c r="GH120" s="4"/>
      <c r="GI120" s="9">
        <v>0</v>
      </c>
      <c r="GJ120" s="12">
        <v>73</v>
      </c>
      <c r="GK120" s="4">
        <v>511</v>
      </c>
      <c r="GL120" s="9">
        <f t="shared" si="1190"/>
        <v>7000</v>
      </c>
      <c r="GM120" s="12">
        <v>0</v>
      </c>
      <c r="GN120" s="4">
        <v>0</v>
      </c>
      <c r="GO120" s="9">
        <v>0</v>
      </c>
      <c r="GP120" s="12">
        <v>0</v>
      </c>
      <c r="GQ120" s="4">
        <v>0</v>
      </c>
      <c r="GR120" s="9">
        <v>0</v>
      </c>
      <c r="GS120" s="12">
        <v>0</v>
      </c>
      <c r="GT120" s="4">
        <v>1</v>
      </c>
      <c r="GU120" s="9">
        <v>0</v>
      </c>
      <c r="GV120" s="12">
        <v>0</v>
      </c>
      <c r="GW120" s="4">
        <v>0</v>
      </c>
      <c r="GX120" s="9">
        <v>0</v>
      </c>
      <c r="GY120" s="12">
        <v>0</v>
      </c>
      <c r="GZ120" s="4">
        <v>0</v>
      </c>
      <c r="HA120" s="9">
        <v>0</v>
      </c>
      <c r="HB120" s="12">
        <v>0</v>
      </c>
      <c r="HC120" s="4">
        <v>0</v>
      </c>
      <c r="HD120" s="9">
        <v>0</v>
      </c>
      <c r="HE120" s="12">
        <v>0</v>
      </c>
      <c r="HF120" s="4">
        <v>0</v>
      </c>
      <c r="HG120" s="9">
        <v>0</v>
      </c>
      <c r="HH120" s="12">
        <v>0</v>
      </c>
      <c r="HI120" s="4">
        <v>0</v>
      </c>
      <c r="HJ120" s="9">
        <v>0</v>
      </c>
      <c r="HK120" s="12">
        <v>0</v>
      </c>
      <c r="HL120" s="4">
        <v>0</v>
      </c>
      <c r="HM120" s="9">
        <v>0</v>
      </c>
      <c r="HN120" s="12">
        <v>75</v>
      </c>
      <c r="HO120" s="4">
        <v>216</v>
      </c>
      <c r="HP120" s="9">
        <f t="shared" si="1201"/>
        <v>2880</v>
      </c>
      <c r="HQ120" s="12">
        <v>0</v>
      </c>
      <c r="HR120" s="4">
        <v>0</v>
      </c>
      <c r="HS120" s="9">
        <v>0</v>
      </c>
      <c r="HT120" s="12">
        <v>0</v>
      </c>
      <c r="HU120" s="4">
        <v>0</v>
      </c>
      <c r="HV120" s="9">
        <v>0</v>
      </c>
      <c r="HW120" s="12">
        <v>0</v>
      </c>
      <c r="HX120" s="4">
        <v>0</v>
      </c>
      <c r="HY120" s="9">
        <v>0</v>
      </c>
      <c r="HZ120" s="12">
        <v>0</v>
      </c>
      <c r="IA120" s="4">
        <v>0</v>
      </c>
      <c r="IB120" s="9">
        <v>0</v>
      </c>
      <c r="IC120" s="12">
        <v>0</v>
      </c>
      <c r="ID120" s="4">
        <v>0</v>
      </c>
      <c r="IE120" s="9">
        <v>0</v>
      </c>
      <c r="IF120" s="12">
        <v>24</v>
      </c>
      <c r="IG120" s="4">
        <v>181</v>
      </c>
      <c r="IH120" s="9">
        <f t="shared" ref="IH120" si="1204">IG120/IF120*1000</f>
        <v>7541.666666666667</v>
      </c>
      <c r="II120" s="12"/>
      <c r="IJ120" s="4"/>
      <c r="IK120" s="9"/>
      <c r="IL120" s="12">
        <v>0</v>
      </c>
      <c r="IM120" s="4">
        <v>0</v>
      </c>
      <c r="IN120" s="9">
        <f t="shared" si="1160"/>
        <v>0</v>
      </c>
      <c r="IO120" s="12">
        <v>0</v>
      </c>
      <c r="IP120" s="4">
        <v>0</v>
      </c>
      <c r="IQ120" s="9">
        <f t="shared" si="1161"/>
        <v>0</v>
      </c>
      <c r="IR120" s="12">
        <v>0</v>
      </c>
      <c r="IS120" s="4">
        <v>0</v>
      </c>
      <c r="IT120" s="9">
        <f t="shared" si="1162"/>
        <v>0</v>
      </c>
      <c r="IU120" s="12">
        <v>0</v>
      </c>
      <c r="IV120" s="4">
        <v>1</v>
      </c>
      <c r="IW120" s="9">
        <v>0</v>
      </c>
      <c r="IX120" s="12">
        <v>2</v>
      </c>
      <c r="IY120" s="4">
        <v>24</v>
      </c>
      <c r="IZ120" s="9">
        <f t="shared" si="1163"/>
        <v>12000</v>
      </c>
      <c r="JA120" s="12">
        <v>24</v>
      </c>
      <c r="JB120" s="4">
        <v>198</v>
      </c>
      <c r="JC120" s="9">
        <f t="shared" si="1197"/>
        <v>8250</v>
      </c>
      <c r="JD120" s="12"/>
      <c r="JE120" s="4"/>
      <c r="JF120" s="9"/>
      <c r="JG120" s="12">
        <v>0</v>
      </c>
      <c r="JH120" s="4">
        <v>0</v>
      </c>
      <c r="JI120" s="9">
        <v>0</v>
      </c>
      <c r="JJ120" s="12">
        <v>0</v>
      </c>
      <c r="JK120" s="4">
        <v>0</v>
      </c>
      <c r="JL120" s="9">
        <f t="shared" si="1164"/>
        <v>0</v>
      </c>
      <c r="JM120" s="12"/>
      <c r="JN120" s="4"/>
      <c r="JO120" s="9"/>
      <c r="JP120" s="12">
        <v>0</v>
      </c>
      <c r="JQ120" s="4">
        <v>0</v>
      </c>
      <c r="JR120" s="9">
        <v>0</v>
      </c>
      <c r="JS120" s="12">
        <v>0</v>
      </c>
      <c r="JT120" s="4">
        <v>1</v>
      </c>
      <c r="JU120" s="9">
        <v>0</v>
      </c>
      <c r="JV120" s="12">
        <v>1</v>
      </c>
      <c r="JW120" s="4">
        <v>21</v>
      </c>
      <c r="JX120" s="9">
        <f t="shared" si="1165"/>
        <v>21000</v>
      </c>
      <c r="JY120" s="12">
        <v>38100</v>
      </c>
      <c r="JZ120" s="4">
        <v>126783</v>
      </c>
      <c r="KA120" s="9">
        <f t="shared" si="1166"/>
        <v>3327.6377952755906</v>
      </c>
      <c r="KB120" s="12">
        <v>0</v>
      </c>
      <c r="KC120" s="4">
        <v>0</v>
      </c>
      <c r="KD120" s="9">
        <v>0</v>
      </c>
      <c r="KE120" s="12">
        <v>5893</v>
      </c>
      <c r="KF120" s="4">
        <v>14291</v>
      </c>
      <c r="KG120" s="9">
        <f t="shared" si="1167"/>
        <v>2425.0806041065671</v>
      </c>
      <c r="KH120" s="12">
        <v>0</v>
      </c>
      <c r="KI120" s="4">
        <v>0</v>
      </c>
      <c r="KJ120" s="9">
        <v>0</v>
      </c>
      <c r="KK120" s="12">
        <v>0</v>
      </c>
      <c r="KL120" s="4">
        <v>0</v>
      </c>
      <c r="KM120" s="9">
        <v>0</v>
      </c>
      <c r="KN120" s="12">
        <v>0</v>
      </c>
      <c r="KO120" s="4">
        <v>0</v>
      </c>
      <c r="KP120" s="9">
        <v>0</v>
      </c>
      <c r="KQ120" s="12">
        <v>0</v>
      </c>
      <c r="KR120" s="4">
        <v>0</v>
      </c>
      <c r="KS120" s="9">
        <v>0</v>
      </c>
      <c r="KT120" s="12">
        <v>0</v>
      </c>
      <c r="KU120" s="4">
        <v>0</v>
      </c>
      <c r="KV120" s="9">
        <v>0</v>
      </c>
      <c r="KW120" s="12">
        <v>0</v>
      </c>
      <c r="KX120" s="4">
        <v>0</v>
      </c>
      <c r="KY120" s="9">
        <v>0</v>
      </c>
      <c r="KZ120" s="12">
        <v>0</v>
      </c>
      <c r="LA120" s="4">
        <v>0</v>
      </c>
      <c r="LB120" s="9">
        <v>0</v>
      </c>
      <c r="LC120" s="12">
        <v>1</v>
      </c>
      <c r="LD120" s="4">
        <v>3</v>
      </c>
      <c r="LE120" s="9">
        <f t="shared" si="1180"/>
        <v>3000</v>
      </c>
      <c r="LF120" s="12">
        <v>0</v>
      </c>
      <c r="LG120" s="4">
        <v>0</v>
      </c>
      <c r="LH120" s="9">
        <f t="shared" si="1168"/>
        <v>0</v>
      </c>
      <c r="LI120" s="12">
        <v>0</v>
      </c>
      <c r="LJ120" s="4">
        <v>0</v>
      </c>
      <c r="LK120" s="9">
        <v>0</v>
      </c>
      <c r="LL120" s="12">
        <v>0</v>
      </c>
      <c r="LM120" s="4">
        <v>0</v>
      </c>
      <c r="LN120" s="9">
        <v>0</v>
      </c>
      <c r="LO120" s="12">
        <v>0</v>
      </c>
      <c r="LP120" s="4">
        <v>0</v>
      </c>
      <c r="LQ120" s="9">
        <f t="shared" si="1169"/>
        <v>0</v>
      </c>
      <c r="LR120" s="12">
        <v>0</v>
      </c>
      <c r="LS120" s="4">
        <v>0</v>
      </c>
      <c r="LT120" s="9">
        <v>0</v>
      </c>
      <c r="LU120" s="12">
        <v>0</v>
      </c>
      <c r="LV120" s="4">
        <v>0</v>
      </c>
      <c r="LW120" s="9">
        <v>0</v>
      </c>
      <c r="LX120" s="12">
        <v>0</v>
      </c>
      <c r="LY120" s="4">
        <v>0</v>
      </c>
      <c r="LZ120" s="9">
        <v>0</v>
      </c>
      <c r="MA120" s="12">
        <v>0</v>
      </c>
      <c r="MB120" s="4">
        <v>0</v>
      </c>
      <c r="MC120" s="9">
        <f t="shared" si="1170"/>
        <v>0</v>
      </c>
      <c r="MD120" s="12">
        <v>0</v>
      </c>
      <c r="ME120" s="4">
        <v>0</v>
      </c>
      <c r="MF120" s="9">
        <v>0</v>
      </c>
      <c r="MG120" s="12">
        <v>0</v>
      </c>
      <c r="MH120" s="4">
        <v>0</v>
      </c>
      <c r="MI120" s="9">
        <v>0</v>
      </c>
      <c r="MJ120" s="12">
        <v>1</v>
      </c>
      <c r="MK120" s="4">
        <v>6</v>
      </c>
      <c r="ML120" s="9">
        <f t="shared" si="1171"/>
        <v>6000</v>
      </c>
      <c r="MM120" s="12">
        <v>0</v>
      </c>
      <c r="MN120" s="4">
        <v>0</v>
      </c>
      <c r="MO120" s="9">
        <v>0</v>
      </c>
      <c r="MP120" s="12">
        <v>0</v>
      </c>
      <c r="MQ120" s="4">
        <v>0</v>
      </c>
      <c r="MR120" s="9">
        <v>0</v>
      </c>
      <c r="MS120" s="12">
        <v>0</v>
      </c>
      <c r="MT120" s="4">
        <v>0</v>
      </c>
      <c r="MU120" s="9">
        <v>0</v>
      </c>
      <c r="MV120" s="12">
        <v>0</v>
      </c>
      <c r="MW120" s="4">
        <v>0</v>
      </c>
      <c r="MX120" s="9">
        <v>0</v>
      </c>
      <c r="MY120" s="12">
        <v>0</v>
      </c>
      <c r="MZ120" s="4">
        <v>0</v>
      </c>
      <c r="NA120" s="9">
        <v>0</v>
      </c>
      <c r="NB120" s="12">
        <v>0</v>
      </c>
      <c r="NC120" s="4">
        <v>0</v>
      </c>
      <c r="ND120" s="9">
        <v>0</v>
      </c>
      <c r="NE120" s="12">
        <v>0</v>
      </c>
      <c r="NF120" s="4">
        <v>0</v>
      </c>
      <c r="NG120" s="9">
        <v>0</v>
      </c>
      <c r="NH120" s="12">
        <v>0</v>
      </c>
      <c r="NI120" s="4">
        <v>0</v>
      </c>
      <c r="NJ120" s="9">
        <v>0</v>
      </c>
      <c r="NK120" s="12"/>
      <c r="NL120" s="4"/>
      <c r="NM120" s="9"/>
      <c r="NN120" s="12"/>
      <c r="NO120" s="4"/>
      <c r="NP120" s="9"/>
      <c r="NQ120" s="12">
        <v>0</v>
      </c>
      <c r="NR120" s="4">
        <v>0</v>
      </c>
      <c r="NS120" s="9">
        <v>0</v>
      </c>
      <c r="NT120" s="12"/>
      <c r="NU120" s="221"/>
      <c r="NV120" s="9"/>
      <c r="NW120" s="12">
        <v>0</v>
      </c>
      <c r="NX120" s="4">
        <v>0</v>
      </c>
      <c r="NY120" s="9">
        <v>0</v>
      </c>
      <c r="NZ120" s="12">
        <v>0</v>
      </c>
      <c r="OA120" s="4">
        <v>0</v>
      </c>
      <c r="OB120" s="9">
        <v>0</v>
      </c>
      <c r="OC120" s="12">
        <v>0</v>
      </c>
      <c r="OD120" s="4">
        <v>0</v>
      </c>
      <c r="OE120" s="9">
        <v>0</v>
      </c>
      <c r="OF120" s="12">
        <v>0</v>
      </c>
      <c r="OG120" s="4">
        <v>0</v>
      </c>
      <c r="OH120" s="9">
        <v>0</v>
      </c>
      <c r="OI120" s="12">
        <v>0</v>
      </c>
      <c r="OJ120" s="4">
        <v>0</v>
      </c>
      <c r="OK120" s="9">
        <v>0</v>
      </c>
      <c r="OL120" s="12">
        <v>0</v>
      </c>
      <c r="OM120" s="4">
        <v>0</v>
      </c>
      <c r="ON120" s="9">
        <v>0</v>
      </c>
      <c r="OO120" s="12">
        <v>0</v>
      </c>
      <c r="OP120" s="4">
        <v>0</v>
      </c>
      <c r="OQ120" s="9">
        <v>0</v>
      </c>
      <c r="OR120" s="12">
        <v>0</v>
      </c>
      <c r="OS120" s="4">
        <v>0</v>
      </c>
      <c r="OT120" s="9">
        <v>0</v>
      </c>
      <c r="OU120" s="12">
        <v>48</v>
      </c>
      <c r="OV120" s="4">
        <v>358</v>
      </c>
      <c r="OW120" s="9">
        <f t="shared" si="1193"/>
        <v>7458.333333333333</v>
      </c>
      <c r="OX120" s="12">
        <v>0</v>
      </c>
      <c r="OY120" s="4">
        <v>0</v>
      </c>
      <c r="OZ120" s="9">
        <v>0</v>
      </c>
      <c r="PA120" s="12">
        <v>275</v>
      </c>
      <c r="PB120" s="4">
        <v>2355</v>
      </c>
      <c r="PC120" s="9">
        <f t="shared" si="1181"/>
        <v>8563.636363636364</v>
      </c>
      <c r="PD120" s="12">
        <v>0</v>
      </c>
      <c r="PE120" s="4">
        <v>0</v>
      </c>
      <c r="PF120" s="9">
        <v>0</v>
      </c>
      <c r="PG120" s="12">
        <v>0</v>
      </c>
      <c r="PH120" s="4">
        <v>0</v>
      </c>
      <c r="PI120" s="9">
        <v>0</v>
      </c>
      <c r="PJ120" s="12">
        <v>0</v>
      </c>
      <c r="PK120" s="4">
        <v>0</v>
      </c>
      <c r="PL120" s="9">
        <f t="shared" si="1174"/>
        <v>0</v>
      </c>
      <c r="PM120" s="12">
        <v>0</v>
      </c>
      <c r="PN120" s="4">
        <v>0</v>
      </c>
      <c r="PO120" s="9">
        <f t="shared" si="1175"/>
        <v>0</v>
      </c>
      <c r="PP120" s="12">
        <v>0</v>
      </c>
      <c r="PQ120" s="4">
        <v>0</v>
      </c>
      <c r="PR120" s="9">
        <v>0</v>
      </c>
      <c r="PS120" s="12">
        <v>0</v>
      </c>
      <c r="PT120" s="4">
        <v>0</v>
      </c>
      <c r="PU120" s="9">
        <v>0</v>
      </c>
      <c r="PV120" s="12">
        <v>50</v>
      </c>
      <c r="PW120" s="4">
        <v>424</v>
      </c>
      <c r="PX120" s="9">
        <f t="shared" si="1182"/>
        <v>8480</v>
      </c>
      <c r="PY120" s="12">
        <v>96</v>
      </c>
      <c r="PZ120" s="4">
        <v>754</v>
      </c>
      <c r="QA120" s="9">
        <f t="shared" si="1183"/>
        <v>7854.166666666667</v>
      </c>
      <c r="QB120" s="12">
        <v>1</v>
      </c>
      <c r="QC120" s="4">
        <v>0</v>
      </c>
      <c r="QD120" s="9">
        <v>0</v>
      </c>
      <c r="QE120" s="12">
        <v>0</v>
      </c>
      <c r="QF120" s="4">
        <v>0</v>
      </c>
      <c r="QG120" s="9">
        <v>0</v>
      </c>
      <c r="QH120" s="12">
        <v>0</v>
      </c>
      <c r="QI120" s="4">
        <v>0</v>
      </c>
      <c r="QJ120" s="9">
        <v>0</v>
      </c>
      <c r="QK120" s="12">
        <v>0</v>
      </c>
      <c r="QL120" s="4">
        <v>0</v>
      </c>
      <c r="QM120" s="9">
        <v>0</v>
      </c>
      <c r="QN120" s="12">
        <v>0</v>
      </c>
      <c r="QO120" s="4">
        <v>0</v>
      </c>
      <c r="QP120" s="9">
        <v>0</v>
      </c>
      <c r="QQ120" s="12">
        <v>0</v>
      </c>
      <c r="QR120" s="4">
        <v>0</v>
      </c>
      <c r="QS120" s="9">
        <v>0</v>
      </c>
      <c r="QT120" s="12">
        <v>64</v>
      </c>
      <c r="QU120" s="4">
        <v>655</v>
      </c>
      <c r="QV120" s="9">
        <f t="shared" si="1176"/>
        <v>10234.375</v>
      </c>
      <c r="QW120" s="12">
        <v>151</v>
      </c>
      <c r="QX120" s="4">
        <v>1581</v>
      </c>
      <c r="QY120" s="9">
        <f t="shared" si="1184"/>
        <v>10470.198675496689</v>
      </c>
      <c r="QZ120" s="12">
        <f t="shared" si="1053"/>
        <v>45504</v>
      </c>
      <c r="RA120" s="9">
        <f t="shared" si="1054"/>
        <v>150752</v>
      </c>
    </row>
    <row r="121" spans="1:469" x14ac:dyDescent="0.3">
      <c r="A121" s="98">
        <v>2012</v>
      </c>
      <c r="B121" s="94" t="s">
        <v>13</v>
      </c>
      <c r="C121" s="12">
        <v>0</v>
      </c>
      <c r="D121" s="4">
        <v>0</v>
      </c>
      <c r="E121" s="9">
        <f t="shared" si="1152"/>
        <v>0</v>
      </c>
      <c r="F121" s="12">
        <v>0</v>
      </c>
      <c r="G121" s="4">
        <v>0</v>
      </c>
      <c r="H121" s="9">
        <v>0</v>
      </c>
      <c r="I121" s="12">
        <v>0</v>
      </c>
      <c r="J121" s="4">
        <v>0</v>
      </c>
      <c r="K121" s="9">
        <v>0</v>
      </c>
      <c r="L121" s="12"/>
      <c r="M121" s="4"/>
      <c r="N121" s="9"/>
      <c r="O121" s="12">
        <v>0</v>
      </c>
      <c r="P121" s="4">
        <v>0</v>
      </c>
      <c r="Q121" s="9">
        <v>0</v>
      </c>
      <c r="R121" s="12">
        <v>337</v>
      </c>
      <c r="S121" s="4">
        <v>704</v>
      </c>
      <c r="T121" s="9">
        <f t="shared" si="1177"/>
        <v>2089.0207715133533</v>
      </c>
      <c r="U121" s="12"/>
      <c r="V121" s="4"/>
      <c r="W121" s="9"/>
      <c r="X121" s="12">
        <v>0</v>
      </c>
      <c r="Y121" s="4">
        <v>0</v>
      </c>
      <c r="Z121" s="9">
        <v>0</v>
      </c>
      <c r="AA121" s="12">
        <v>0</v>
      </c>
      <c r="AB121" s="4">
        <v>0</v>
      </c>
      <c r="AC121" s="9">
        <v>0</v>
      </c>
      <c r="AD121" s="12">
        <v>0</v>
      </c>
      <c r="AE121" s="4">
        <v>2</v>
      </c>
      <c r="AF121" s="9">
        <v>0</v>
      </c>
      <c r="AG121" s="12">
        <v>0</v>
      </c>
      <c r="AH121" s="4">
        <v>0</v>
      </c>
      <c r="AI121" s="9">
        <v>0</v>
      </c>
      <c r="AJ121" s="12">
        <v>0</v>
      </c>
      <c r="AK121" s="4">
        <v>0</v>
      </c>
      <c r="AL121" s="9">
        <v>0</v>
      </c>
      <c r="AM121" s="12">
        <v>0</v>
      </c>
      <c r="AN121" s="4">
        <v>0</v>
      </c>
      <c r="AO121" s="9">
        <v>0</v>
      </c>
      <c r="AP121" s="12">
        <v>0</v>
      </c>
      <c r="AQ121" s="4">
        <v>0</v>
      </c>
      <c r="AR121" s="9">
        <f t="shared" si="1153"/>
        <v>0</v>
      </c>
      <c r="AS121" s="12">
        <v>0</v>
      </c>
      <c r="AT121" s="4">
        <v>0</v>
      </c>
      <c r="AU121" s="9">
        <f t="shared" si="1154"/>
        <v>0</v>
      </c>
      <c r="AV121" s="12">
        <v>0</v>
      </c>
      <c r="AW121" s="4">
        <v>0</v>
      </c>
      <c r="AX121" s="9">
        <v>0</v>
      </c>
      <c r="AY121" s="12">
        <v>0</v>
      </c>
      <c r="AZ121" s="4">
        <v>0</v>
      </c>
      <c r="BA121" s="9">
        <v>0</v>
      </c>
      <c r="BB121" s="12"/>
      <c r="BC121" s="4"/>
      <c r="BD121" s="9"/>
      <c r="BE121" s="12">
        <v>0</v>
      </c>
      <c r="BF121" s="4">
        <v>0</v>
      </c>
      <c r="BG121" s="9">
        <v>0</v>
      </c>
      <c r="BH121" s="12"/>
      <c r="BI121" s="4"/>
      <c r="BJ121" s="9"/>
      <c r="BK121" s="12">
        <v>0</v>
      </c>
      <c r="BL121" s="4">
        <v>0</v>
      </c>
      <c r="BM121" s="9">
        <v>0</v>
      </c>
      <c r="BN121" s="12">
        <v>48</v>
      </c>
      <c r="BO121" s="4">
        <v>378</v>
      </c>
      <c r="BP121" s="9">
        <f t="shared" si="1203"/>
        <v>7875</v>
      </c>
      <c r="BQ121" s="12">
        <v>0</v>
      </c>
      <c r="BR121" s="4">
        <v>0</v>
      </c>
      <c r="BS121" s="9">
        <v>0</v>
      </c>
      <c r="BT121" s="12">
        <v>0</v>
      </c>
      <c r="BU121" s="4">
        <v>0</v>
      </c>
      <c r="BV121" s="9">
        <v>0</v>
      </c>
      <c r="BW121" s="12">
        <v>0</v>
      </c>
      <c r="BX121" s="4">
        <v>0</v>
      </c>
      <c r="BY121" s="9">
        <v>0</v>
      </c>
      <c r="BZ121" s="12">
        <v>0</v>
      </c>
      <c r="CA121" s="4">
        <v>1</v>
      </c>
      <c r="CB121" s="9">
        <v>0</v>
      </c>
      <c r="CC121" s="12">
        <v>0</v>
      </c>
      <c r="CD121" s="4">
        <v>0</v>
      </c>
      <c r="CE121" s="9">
        <v>0</v>
      </c>
      <c r="CF121" s="12">
        <v>0</v>
      </c>
      <c r="CG121" s="4">
        <v>0</v>
      </c>
      <c r="CH121" s="9">
        <v>0</v>
      </c>
      <c r="CI121" s="12">
        <v>0</v>
      </c>
      <c r="CJ121" s="4">
        <v>0</v>
      </c>
      <c r="CK121" s="9">
        <f t="shared" si="1155"/>
        <v>0</v>
      </c>
      <c r="CL121" s="12">
        <v>0</v>
      </c>
      <c r="CM121" s="4">
        <v>0</v>
      </c>
      <c r="CN121" s="9">
        <v>0</v>
      </c>
      <c r="CO121" s="12">
        <v>0</v>
      </c>
      <c r="CP121" s="4">
        <v>0</v>
      </c>
      <c r="CQ121" s="9">
        <v>0</v>
      </c>
      <c r="CR121" s="12">
        <v>0</v>
      </c>
      <c r="CS121" s="4">
        <v>0</v>
      </c>
      <c r="CT121" s="9">
        <v>0</v>
      </c>
      <c r="CU121" s="12">
        <v>0</v>
      </c>
      <c r="CV121" s="4">
        <v>0</v>
      </c>
      <c r="CW121" s="9">
        <v>0</v>
      </c>
      <c r="CX121" s="12">
        <v>6</v>
      </c>
      <c r="CY121" s="4">
        <v>42</v>
      </c>
      <c r="CZ121" s="9">
        <f t="shared" si="1200"/>
        <v>7000</v>
      </c>
      <c r="DA121" s="12">
        <v>0</v>
      </c>
      <c r="DB121" s="4">
        <v>0</v>
      </c>
      <c r="DC121" s="9">
        <v>0</v>
      </c>
      <c r="DD121" s="12">
        <v>0</v>
      </c>
      <c r="DE121" s="4">
        <v>0</v>
      </c>
      <c r="DF121" s="9">
        <f t="shared" si="1156"/>
        <v>0</v>
      </c>
      <c r="DG121" s="12">
        <v>0</v>
      </c>
      <c r="DH121" s="4">
        <v>0</v>
      </c>
      <c r="DI121" s="9">
        <v>0</v>
      </c>
      <c r="DJ121" s="12">
        <v>0</v>
      </c>
      <c r="DK121" s="4">
        <v>0</v>
      </c>
      <c r="DL121" s="9">
        <v>0</v>
      </c>
      <c r="DM121" s="12">
        <v>0</v>
      </c>
      <c r="DN121" s="4">
        <v>0</v>
      </c>
      <c r="DO121" s="9">
        <f t="shared" si="1157"/>
        <v>0</v>
      </c>
      <c r="DP121" s="12">
        <v>0</v>
      </c>
      <c r="DQ121" s="4">
        <v>0</v>
      </c>
      <c r="DR121" s="9">
        <v>0</v>
      </c>
      <c r="DS121" s="12">
        <v>0</v>
      </c>
      <c r="DT121" s="4">
        <v>0</v>
      </c>
      <c r="DU121" s="9">
        <v>0</v>
      </c>
      <c r="DV121" s="12">
        <v>0</v>
      </c>
      <c r="DW121" s="4">
        <v>0</v>
      </c>
      <c r="DX121" s="9">
        <v>0</v>
      </c>
      <c r="DY121" s="12">
        <v>0</v>
      </c>
      <c r="DZ121" s="4">
        <v>0</v>
      </c>
      <c r="EA121" s="9">
        <v>0</v>
      </c>
      <c r="EB121" s="12"/>
      <c r="EC121" s="4"/>
      <c r="ED121" s="9"/>
      <c r="EE121" s="12">
        <v>0</v>
      </c>
      <c r="EF121" s="4">
        <v>0</v>
      </c>
      <c r="EG121" s="9">
        <v>0</v>
      </c>
      <c r="EH121" s="12">
        <v>0</v>
      </c>
      <c r="EI121" s="4">
        <v>0</v>
      </c>
      <c r="EJ121" s="9">
        <v>0</v>
      </c>
      <c r="EK121" s="12">
        <v>0</v>
      </c>
      <c r="EL121" s="4">
        <v>0</v>
      </c>
      <c r="EM121" s="9">
        <v>0</v>
      </c>
      <c r="EN121" s="12">
        <v>0</v>
      </c>
      <c r="EO121" s="4">
        <v>0</v>
      </c>
      <c r="EP121" s="9">
        <v>0</v>
      </c>
      <c r="EQ121" s="12">
        <v>0</v>
      </c>
      <c r="ER121" s="4">
        <v>0</v>
      </c>
      <c r="ES121" s="9">
        <v>0</v>
      </c>
      <c r="ET121" s="12">
        <v>0</v>
      </c>
      <c r="EU121" s="4">
        <v>0</v>
      </c>
      <c r="EV121" s="9">
        <v>0</v>
      </c>
      <c r="EW121" s="12">
        <v>0</v>
      </c>
      <c r="EX121" s="4">
        <v>0</v>
      </c>
      <c r="EY121" s="9">
        <v>0</v>
      </c>
      <c r="EZ121" s="12">
        <v>0</v>
      </c>
      <c r="FA121" s="4">
        <v>0</v>
      </c>
      <c r="FB121" s="9">
        <v>0</v>
      </c>
      <c r="FC121" s="12">
        <v>0</v>
      </c>
      <c r="FD121" s="4">
        <v>0</v>
      </c>
      <c r="FE121" s="9">
        <v>0</v>
      </c>
      <c r="FF121" s="12">
        <v>50</v>
      </c>
      <c r="FG121" s="4">
        <v>413</v>
      </c>
      <c r="FH121" s="9">
        <f t="shared" si="1189"/>
        <v>8260</v>
      </c>
      <c r="FI121" s="12">
        <v>0</v>
      </c>
      <c r="FJ121" s="4">
        <v>0</v>
      </c>
      <c r="FK121" s="9">
        <v>0</v>
      </c>
      <c r="FL121" s="12">
        <v>0</v>
      </c>
      <c r="FM121" s="4">
        <v>0</v>
      </c>
      <c r="FN121" s="9">
        <v>0</v>
      </c>
      <c r="FO121" s="12">
        <v>0</v>
      </c>
      <c r="FP121" s="4">
        <v>0</v>
      </c>
      <c r="FQ121" s="9">
        <v>0</v>
      </c>
      <c r="FR121" s="12"/>
      <c r="FS121" s="4"/>
      <c r="FT121" s="9">
        <v>0</v>
      </c>
      <c r="FU121" s="12">
        <v>0</v>
      </c>
      <c r="FV121" s="4">
        <v>0</v>
      </c>
      <c r="FW121" s="9">
        <f t="shared" si="1158"/>
        <v>0</v>
      </c>
      <c r="FX121" s="12"/>
      <c r="FY121" s="4"/>
      <c r="FZ121" s="9">
        <v>0</v>
      </c>
      <c r="GA121" s="12">
        <v>0</v>
      </c>
      <c r="GB121" s="4">
        <v>0</v>
      </c>
      <c r="GC121" s="9">
        <f t="shared" si="1159"/>
        <v>0</v>
      </c>
      <c r="GD121" s="12"/>
      <c r="GE121" s="4"/>
      <c r="GF121" s="9">
        <v>0</v>
      </c>
      <c r="GG121" s="12"/>
      <c r="GH121" s="4"/>
      <c r="GI121" s="9">
        <v>0</v>
      </c>
      <c r="GJ121" s="12">
        <v>0</v>
      </c>
      <c r="GK121" s="4">
        <v>0</v>
      </c>
      <c r="GL121" s="9">
        <v>0</v>
      </c>
      <c r="GM121" s="12">
        <v>0</v>
      </c>
      <c r="GN121" s="4">
        <v>0</v>
      </c>
      <c r="GO121" s="9">
        <v>0</v>
      </c>
      <c r="GP121" s="12">
        <v>0</v>
      </c>
      <c r="GQ121" s="4">
        <v>0</v>
      </c>
      <c r="GR121" s="9">
        <v>0</v>
      </c>
      <c r="GS121" s="12">
        <v>0</v>
      </c>
      <c r="GT121" s="4">
        <v>0</v>
      </c>
      <c r="GU121" s="9">
        <v>0</v>
      </c>
      <c r="GV121" s="12">
        <v>0</v>
      </c>
      <c r="GW121" s="4">
        <v>0</v>
      </c>
      <c r="GX121" s="9">
        <v>0</v>
      </c>
      <c r="GY121" s="12">
        <v>0</v>
      </c>
      <c r="GZ121" s="4">
        <v>0</v>
      </c>
      <c r="HA121" s="9">
        <v>0</v>
      </c>
      <c r="HB121" s="12">
        <v>0</v>
      </c>
      <c r="HC121" s="4">
        <v>0</v>
      </c>
      <c r="HD121" s="9">
        <v>0</v>
      </c>
      <c r="HE121" s="12">
        <v>0</v>
      </c>
      <c r="HF121" s="4">
        <v>0</v>
      </c>
      <c r="HG121" s="9">
        <v>0</v>
      </c>
      <c r="HH121" s="12">
        <v>0</v>
      </c>
      <c r="HI121" s="4">
        <v>0</v>
      </c>
      <c r="HJ121" s="9">
        <v>0</v>
      </c>
      <c r="HK121" s="12">
        <v>50</v>
      </c>
      <c r="HL121" s="4">
        <v>449</v>
      </c>
      <c r="HM121" s="9">
        <f t="shared" si="1191"/>
        <v>8980</v>
      </c>
      <c r="HN121" s="12">
        <v>0</v>
      </c>
      <c r="HO121" s="4">
        <v>0</v>
      </c>
      <c r="HP121" s="9">
        <v>0</v>
      </c>
      <c r="HQ121" s="12">
        <v>0</v>
      </c>
      <c r="HR121" s="4">
        <v>0</v>
      </c>
      <c r="HS121" s="9">
        <v>0</v>
      </c>
      <c r="HT121" s="12">
        <v>0</v>
      </c>
      <c r="HU121" s="4">
        <v>0</v>
      </c>
      <c r="HV121" s="9">
        <v>0</v>
      </c>
      <c r="HW121" s="12">
        <v>0</v>
      </c>
      <c r="HX121" s="4">
        <v>0</v>
      </c>
      <c r="HY121" s="9">
        <v>0</v>
      </c>
      <c r="HZ121" s="12">
        <v>0</v>
      </c>
      <c r="IA121" s="4">
        <v>0</v>
      </c>
      <c r="IB121" s="9">
        <v>0</v>
      </c>
      <c r="IC121" s="12">
        <v>0</v>
      </c>
      <c r="ID121" s="4">
        <v>0</v>
      </c>
      <c r="IE121" s="9">
        <v>0</v>
      </c>
      <c r="IF121" s="12">
        <v>0</v>
      </c>
      <c r="IG121" s="4">
        <v>0</v>
      </c>
      <c r="IH121" s="9">
        <v>0</v>
      </c>
      <c r="II121" s="12"/>
      <c r="IJ121" s="4"/>
      <c r="IK121" s="9"/>
      <c r="IL121" s="12">
        <v>0</v>
      </c>
      <c r="IM121" s="4">
        <v>0</v>
      </c>
      <c r="IN121" s="9">
        <f t="shared" si="1160"/>
        <v>0</v>
      </c>
      <c r="IO121" s="12">
        <v>0</v>
      </c>
      <c r="IP121" s="4">
        <v>0</v>
      </c>
      <c r="IQ121" s="9">
        <f t="shared" si="1161"/>
        <v>0</v>
      </c>
      <c r="IR121" s="12">
        <v>0</v>
      </c>
      <c r="IS121" s="4">
        <v>0</v>
      </c>
      <c r="IT121" s="9">
        <f t="shared" si="1162"/>
        <v>0</v>
      </c>
      <c r="IU121" s="12">
        <v>0</v>
      </c>
      <c r="IV121" s="4">
        <v>0</v>
      </c>
      <c r="IW121" s="9">
        <v>0</v>
      </c>
      <c r="IX121" s="12">
        <v>2</v>
      </c>
      <c r="IY121" s="4">
        <v>17</v>
      </c>
      <c r="IZ121" s="9">
        <f t="shared" si="1163"/>
        <v>8500</v>
      </c>
      <c r="JA121" s="12">
        <v>0</v>
      </c>
      <c r="JB121" s="4">
        <v>0</v>
      </c>
      <c r="JC121" s="9">
        <v>0</v>
      </c>
      <c r="JD121" s="12"/>
      <c r="JE121" s="4"/>
      <c r="JF121" s="9"/>
      <c r="JG121" s="12">
        <v>0</v>
      </c>
      <c r="JH121" s="4">
        <v>0</v>
      </c>
      <c r="JI121" s="9">
        <v>0</v>
      </c>
      <c r="JJ121" s="12">
        <v>0</v>
      </c>
      <c r="JK121" s="4">
        <v>0</v>
      </c>
      <c r="JL121" s="9">
        <f t="shared" si="1164"/>
        <v>0</v>
      </c>
      <c r="JM121" s="12"/>
      <c r="JN121" s="4"/>
      <c r="JO121" s="9"/>
      <c r="JP121" s="12">
        <v>0</v>
      </c>
      <c r="JQ121" s="4">
        <v>0</v>
      </c>
      <c r="JR121" s="9">
        <v>0</v>
      </c>
      <c r="JS121" s="12">
        <v>0</v>
      </c>
      <c r="JT121" s="4">
        <v>0</v>
      </c>
      <c r="JU121" s="9">
        <v>0</v>
      </c>
      <c r="JV121" s="12">
        <v>2</v>
      </c>
      <c r="JW121" s="4">
        <v>20</v>
      </c>
      <c r="JX121" s="9">
        <f t="shared" si="1165"/>
        <v>10000</v>
      </c>
      <c r="JY121" s="12">
        <v>39879</v>
      </c>
      <c r="JZ121" s="4">
        <v>118602</v>
      </c>
      <c r="KA121" s="9">
        <f t="shared" si="1166"/>
        <v>2974.0464906341685</v>
      </c>
      <c r="KB121" s="12">
        <v>0</v>
      </c>
      <c r="KC121" s="4">
        <v>0</v>
      </c>
      <c r="KD121" s="9">
        <v>0</v>
      </c>
      <c r="KE121" s="12">
        <v>4818</v>
      </c>
      <c r="KF121" s="4">
        <v>11983</v>
      </c>
      <c r="KG121" s="9">
        <f t="shared" si="1167"/>
        <v>2487.131589871316</v>
      </c>
      <c r="KH121" s="12">
        <v>0</v>
      </c>
      <c r="KI121" s="4">
        <v>0</v>
      </c>
      <c r="KJ121" s="9">
        <v>0</v>
      </c>
      <c r="KK121" s="12">
        <v>0</v>
      </c>
      <c r="KL121" s="4">
        <v>0</v>
      </c>
      <c r="KM121" s="9">
        <v>0</v>
      </c>
      <c r="KN121" s="12">
        <v>0</v>
      </c>
      <c r="KO121" s="4">
        <v>0</v>
      </c>
      <c r="KP121" s="9">
        <v>0</v>
      </c>
      <c r="KQ121" s="12">
        <v>0</v>
      </c>
      <c r="KR121" s="4">
        <v>0</v>
      </c>
      <c r="KS121" s="9">
        <v>0</v>
      </c>
      <c r="KT121" s="12">
        <v>0</v>
      </c>
      <c r="KU121" s="4">
        <v>0</v>
      </c>
      <c r="KV121" s="9">
        <v>0</v>
      </c>
      <c r="KW121" s="12">
        <v>0</v>
      </c>
      <c r="KX121" s="4">
        <v>0</v>
      </c>
      <c r="KY121" s="9">
        <v>0</v>
      </c>
      <c r="KZ121" s="12">
        <v>0</v>
      </c>
      <c r="LA121" s="4">
        <v>0</v>
      </c>
      <c r="LB121" s="9">
        <v>0</v>
      </c>
      <c r="LC121" s="12">
        <v>0</v>
      </c>
      <c r="LD121" s="4">
        <v>0</v>
      </c>
      <c r="LE121" s="9">
        <v>0</v>
      </c>
      <c r="LF121" s="12">
        <v>0</v>
      </c>
      <c r="LG121" s="4">
        <v>0</v>
      </c>
      <c r="LH121" s="9">
        <f t="shared" si="1168"/>
        <v>0</v>
      </c>
      <c r="LI121" s="12">
        <v>0</v>
      </c>
      <c r="LJ121" s="4">
        <v>0</v>
      </c>
      <c r="LK121" s="9">
        <v>0</v>
      </c>
      <c r="LL121" s="12">
        <v>0</v>
      </c>
      <c r="LM121" s="4">
        <v>0</v>
      </c>
      <c r="LN121" s="9">
        <v>0</v>
      </c>
      <c r="LO121" s="12">
        <v>0</v>
      </c>
      <c r="LP121" s="4">
        <v>0</v>
      </c>
      <c r="LQ121" s="9">
        <f t="shared" si="1169"/>
        <v>0</v>
      </c>
      <c r="LR121" s="12">
        <v>0</v>
      </c>
      <c r="LS121" s="4">
        <v>0</v>
      </c>
      <c r="LT121" s="9">
        <v>0</v>
      </c>
      <c r="LU121" s="12">
        <v>0</v>
      </c>
      <c r="LV121" s="4">
        <v>0</v>
      </c>
      <c r="LW121" s="9">
        <v>0</v>
      </c>
      <c r="LX121" s="12">
        <v>0</v>
      </c>
      <c r="LY121" s="4">
        <v>0</v>
      </c>
      <c r="LZ121" s="9">
        <v>0</v>
      </c>
      <c r="MA121" s="12">
        <v>0</v>
      </c>
      <c r="MB121" s="4">
        <v>0</v>
      </c>
      <c r="MC121" s="9">
        <f t="shared" si="1170"/>
        <v>0</v>
      </c>
      <c r="MD121" s="12">
        <v>0</v>
      </c>
      <c r="ME121" s="4">
        <v>0</v>
      </c>
      <c r="MF121" s="9">
        <v>0</v>
      </c>
      <c r="MG121" s="12">
        <v>0</v>
      </c>
      <c r="MH121" s="4">
        <v>0</v>
      </c>
      <c r="MI121" s="9">
        <v>0</v>
      </c>
      <c r="MJ121" s="12">
        <v>0</v>
      </c>
      <c r="MK121" s="4">
        <v>0</v>
      </c>
      <c r="ML121" s="9">
        <v>0</v>
      </c>
      <c r="MM121" s="12">
        <v>0</v>
      </c>
      <c r="MN121" s="4">
        <v>0</v>
      </c>
      <c r="MO121" s="9">
        <v>0</v>
      </c>
      <c r="MP121" s="12">
        <v>0</v>
      </c>
      <c r="MQ121" s="4">
        <v>0</v>
      </c>
      <c r="MR121" s="9">
        <v>0</v>
      </c>
      <c r="MS121" s="12">
        <v>0</v>
      </c>
      <c r="MT121" s="4">
        <v>0</v>
      </c>
      <c r="MU121" s="9">
        <v>0</v>
      </c>
      <c r="MV121" s="12">
        <v>0</v>
      </c>
      <c r="MW121" s="4">
        <v>0</v>
      </c>
      <c r="MX121" s="9">
        <v>0</v>
      </c>
      <c r="MY121" s="12">
        <v>0</v>
      </c>
      <c r="MZ121" s="4">
        <v>0</v>
      </c>
      <c r="NA121" s="9">
        <v>0</v>
      </c>
      <c r="NB121" s="12">
        <v>0</v>
      </c>
      <c r="NC121" s="4">
        <v>0</v>
      </c>
      <c r="ND121" s="9">
        <v>0</v>
      </c>
      <c r="NE121" s="12">
        <v>0</v>
      </c>
      <c r="NF121" s="4">
        <v>0</v>
      </c>
      <c r="NG121" s="9">
        <v>0</v>
      </c>
      <c r="NH121" s="12">
        <v>0</v>
      </c>
      <c r="NI121" s="4">
        <v>0</v>
      </c>
      <c r="NJ121" s="9">
        <v>0</v>
      </c>
      <c r="NK121" s="12"/>
      <c r="NL121" s="4"/>
      <c r="NM121" s="9"/>
      <c r="NN121" s="12"/>
      <c r="NO121" s="4"/>
      <c r="NP121" s="9"/>
      <c r="NQ121" s="12">
        <v>0</v>
      </c>
      <c r="NR121" s="4">
        <v>0</v>
      </c>
      <c r="NS121" s="9">
        <v>0</v>
      </c>
      <c r="NT121" s="12"/>
      <c r="NU121" s="221"/>
      <c r="NV121" s="9"/>
      <c r="NW121" s="12">
        <v>0</v>
      </c>
      <c r="NX121" s="4">
        <v>0</v>
      </c>
      <c r="NY121" s="9">
        <v>0</v>
      </c>
      <c r="NZ121" s="12">
        <v>0</v>
      </c>
      <c r="OA121" s="4">
        <v>0</v>
      </c>
      <c r="OB121" s="9">
        <v>0</v>
      </c>
      <c r="OC121" s="12">
        <v>120</v>
      </c>
      <c r="OD121" s="4">
        <v>947</v>
      </c>
      <c r="OE121" s="9">
        <f t="shared" si="1194"/>
        <v>7891.666666666667</v>
      </c>
      <c r="OF121" s="12">
        <v>0</v>
      </c>
      <c r="OG121" s="4">
        <v>0</v>
      </c>
      <c r="OH121" s="9">
        <v>0</v>
      </c>
      <c r="OI121" s="12">
        <v>0</v>
      </c>
      <c r="OJ121" s="4">
        <v>0</v>
      </c>
      <c r="OK121" s="9">
        <v>0</v>
      </c>
      <c r="OL121" s="12">
        <v>0</v>
      </c>
      <c r="OM121" s="4">
        <v>0</v>
      </c>
      <c r="ON121" s="9">
        <v>0</v>
      </c>
      <c r="OO121" s="12">
        <v>0</v>
      </c>
      <c r="OP121" s="4">
        <v>0</v>
      </c>
      <c r="OQ121" s="9">
        <v>0</v>
      </c>
      <c r="OR121" s="12">
        <v>0</v>
      </c>
      <c r="OS121" s="4">
        <v>0</v>
      </c>
      <c r="OT121" s="9">
        <v>0</v>
      </c>
      <c r="OU121" s="12">
        <v>0</v>
      </c>
      <c r="OV121" s="4">
        <v>0</v>
      </c>
      <c r="OW121" s="9">
        <v>0</v>
      </c>
      <c r="OX121" s="12">
        <v>0</v>
      </c>
      <c r="OY121" s="4">
        <v>0</v>
      </c>
      <c r="OZ121" s="9">
        <v>0</v>
      </c>
      <c r="PA121" s="12">
        <v>124</v>
      </c>
      <c r="PB121" s="4">
        <v>1053</v>
      </c>
      <c r="PC121" s="9">
        <f t="shared" si="1181"/>
        <v>8491.9354838709678</v>
      </c>
      <c r="PD121" s="12">
        <v>0</v>
      </c>
      <c r="PE121" s="4">
        <v>0</v>
      </c>
      <c r="PF121" s="9">
        <v>0</v>
      </c>
      <c r="PG121" s="12">
        <v>0</v>
      </c>
      <c r="PH121" s="4">
        <v>0</v>
      </c>
      <c r="PI121" s="9">
        <v>0</v>
      </c>
      <c r="PJ121" s="12">
        <v>0</v>
      </c>
      <c r="PK121" s="4">
        <v>0</v>
      </c>
      <c r="PL121" s="9">
        <f t="shared" si="1174"/>
        <v>0</v>
      </c>
      <c r="PM121" s="12">
        <v>0</v>
      </c>
      <c r="PN121" s="4">
        <v>0</v>
      </c>
      <c r="PO121" s="9">
        <f t="shared" si="1175"/>
        <v>0</v>
      </c>
      <c r="PP121" s="12">
        <v>0</v>
      </c>
      <c r="PQ121" s="4">
        <v>0</v>
      </c>
      <c r="PR121" s="9">
        <v>0</v>
      </c>
      <c r="PS121" s="12">
        <v>0</v>
      </c>
      <c r="PT121" s="4">
        <v>0</v>
      </c>
      <c r="PU121" s="9">
        <v>0</v>
      </c>
      <c r="PV121" s="12">
        <v>250</v>
      </c>
      <c r="PW121" s="4">
        <v>1740</v>
      </c>
      <c r="PX121" s="9">
        <f t="shared" si="1182"/>
        <v>6960</v>
      </c>
      <c r="PY121" s="12">
        <v>0</v>
      </c>
      <c r="PZ121" s="4">
        <v>3</v>
      </c>
      <c r="QA121" s="9">
        <v>0</v>
      </c>
      <c r="QB121" s="12">
        <v>0</v>
      </c>
      <c r="QC121" s="4">
        <v>0</v>
      </c>
      <c r="QD121" s="9">
        <v>0</v>
      </c>
      <c r="QE121" s="12">
        <v>0</v>
      </c>
      <c r="QF121" s="4">
        <v>0</v>
      </c>
      <c r="QG121" s="9">
        <v>0</v>
      </c>
      <c r="QH121" s="12">
        <v>0</v>
      </c>
      <c r="QI121" s="4">
        <v>0</v>
      </c>
      <c r="QJ121" s="9">
        <v>0</v>
      </c>
      <c r="QK121" s="12">
        <v>0</v>
      </c>
      <c r="QL121" s="4">
        <v>0</v>
      </c>
      <c r="QM121" s="9">
        <v>0</v>
      </c>
      <c r="QN121" s="12">
        <v>0</v>
      </c>
      <c r="QO121" s="4">
        <v>0</v>
      </c>
      <c r="QP121" s="9">
        <v>0</v>
      </c>
      <c r="QQ121" s="12">
        <v>0</v>
      </c>
      <c r="QR121" s="4">
        <v>0</v>
      </c>
      <c r="QS121" s="9">
        <v>0</v>
      </c>
      <c r="QT121" s="12">
        <v>44</v>
      </c>
      <c r="QU121" s="4">
        <v>554</v>
      </c>
      <c r="QV121" s="9">
        <f t="shared" si="1176"/>
        <v>12590.909090909092</v>
      </c>
      <c r="QW121" s="12">
        <v>167</v>
      </c>
      <c r="QX121" s="4">
        <v>1739</v>
      </c>
      <c r="QY121" s="9">
        <f t="shared" si="1184"/>
        <v>10413.17365269461</v>
      </c>
      <c r="QZ121" s="12">
        <f t="shared" si="1053"/>
        <v>45897</v>
      </c>
      <c r="RA121" s="9">
        <f t="shared" si="1054"/>
        <v>138647</v>
      </c>
    </row>
    <row r="122" spans="1:469" ht="15" thickBot="1" x14ac:dyDescent="0.35">
      <c r="A122" s="95"/>
      <c r="B122" s="96" t="s">
        <v>14</v>
      </c>
      <c r="C122" s="66">
        <f t="shared" ref="C122:D122" si="1205">SUM(C110:C121)</f>
        <v>0</v>
      </c>
      <c r="D122" s="64">
        <f t="shared" si="1205"/>
        <v>0</v>
      </c>
      <c r="E122" s="65"/>
      <c r="F122" s="66">
        <f>SUM(F110:F121)</f>
        <v>0</v>
      </c>
      <c r="G122" s="64">
        <f>SUM(G110:G121)</f>
        <v>0</v>
      </c>
      <c r="H122" s="65"/>
      <c r="I122" s="66">
        <f>SUM(I110:I121)</f>
        <v>0</v>
      </c>
      <c r="J122" s="64">
        <f>SUM(J110:J121)</f>
        <v>0</v>
      </c>
      <c r="K122" s="65"/>
      <c r="L122" s="66"/>
      <c r="M122" s="64"/>
      <c r="N122" s="65"/>
      <c r="O122" s="66">
        <f>SUM(O110:O121)</f>
        <v>0</v>
      </c>
      <c r="P122" s="64">
        <f>SUM(P110:P121)</f>
        <v>0</v>
      </c>
      <c r="Q122" s="65"/>
      <c r="R122" s="66">
        <f>SUM(R110:R121)</f>
        <v>2373</v>
      </c>
      <c r="S122" s="64">
        <f>SUM(S110:S121)</f>
        <v>5100</v>
      </c>
      <c r="T122" s="65"/>
      <c r="U122" s="66"/>
      <c r="V122" s="64"/>
      <c r="W122" s="65"/>
      <c r="X122" s="66">
        <f>SUM(X110:X121)</f>
        <v>1</v>
      </c>
      <c r="Y122" s="64">
        <f>SUM(Y110:Y121)</f>
        <v>4</v>
      </c>
      <c r="Z122" s="65"/>
      <c r="AA122" s="66">
        <f>SUM(AA110:AA121)</f>
        <v>0</v>
      </c>
      <c r="AB122" s="64">
        <f>SUM(AB110:AB121)</f>
        <v>0</v>
      </c>
      <c r="AC122" s="65"/>
      <c r="AD122" s="66">
        <f>SUM(AD110:AD121)</f>
        <v>1</v>
      </c>
      <c r="AE122" s="64">
        <f>SUM(AE110:AE121)</f>
        <v>9</v>
      </c>
      <c r="AF122" s="65"/>
      <c r="AG122" s="66">
        <f>SUM(AG110:AG121)</f>
        <v>0</v>
      </c>
      <c r="AH122" s="64">
        <f>SUM(AH110:AH121)</f>
        <v>0</v>
      </c>
      <c r="AI122" s="65"/>
      <c r="AJ122" s="66">
        <f>SUM(AJ110:AJ121)</f>
        <v>0</v>
      </c>
      <c r="AK122" s="64">
        <f>SUM(AK110:AK121)</f>
        <v>0</v>
      </c>
      <c r="AL122" s="65"/>
      <c r="AM122" s="66">
        <f>SUM(AM110:AM121)</f>
        <v>72</v>
      </c>
      <c r="AN122" s="64">
        <f>SUM(AN110:AN121)</f>
        <v>562</v>
      </c>
      <c r="AO122" s="65"/>
      <c r="AP122" s="66">
        <f t="shared" ref="AP122:AQ122" si="1206">SUM(AP110:AP121)</f>
        <v>0</v>
      </c>
      <c r="AQ122" s="64">
        <f t="shared" si="1206"/>
        <v>0</v>
      </c>
      <c r="AR122" s="65"/>
      <c r="AS122" s="66">
        <f t="shared" ref="AS122:AT122" si="1207">SUM(AS110:AS121)</f>
        <v>0</v>
      </c>
      <c r="AT122" s="64">
        <f t="shared" si="1207"/>
        <v>0</v>
      </c>
      <c r="AU122" s="65"/>
      <c r="AV122" s="66">
        <f>SUM(AV110:AV121)</f>
        <v>0</v>
      </c>
      <c r="AW122" s="64">
        <f>SUM(AW110:AW121)</f>
        <v>0</v>
      </c>
      <c r="AX122" s="65"/>
      <c r="AY122" s="66">
        <f t="shared" ref="AY122:AZ122" si="1208">SUM(AY110:AY121)</f>
        <v>214</v>
      </c>
      <c r="AZ122" s="64">
        <f t="shared" si="1208"/>
        <v>614</v>
      </c>
      <c r="BA122" s="65"/>
      <c r="BB122" s="66"/>
      <c r="BC122" s="64"/>
      <c r="BD122" s="65"/>
      <c r="BE122" s="66">
        <f t="shared" ref="BE122:BF122" si="1209">SUM(BE110:BE121)</f>
        <v>0</v>
      </c>
      <c r="BF122" s="64">
        <f t="shared" si="1209"/>
        <v>0</v>
      </c>
      <c r="BG122" s="65"/>
      <c r="BH122" s="66"/>
      <c r="BI122" s="64"/>
      <c r="BJ122" s="65"/>
      <c r="BK122" s="66">
        <f t="shared" ref="BK122:BL122" si="1210">SUM(BK110:BK121)</f>
        <v>0</v>
      </c>
      <c r="BL122" s="64">
        <f t="shared" si="1210"/>
        <v>0</v>
      </c>
      <c r="BM122" s="65"/>
      <c r="BN122" s="66">
        <f>SUM(BN110:BN121)</f>
        <v>120</v>
      </c>
      <c r="BO122" s="64">
        <f>SUM(BO110:BO121)</f>
        <v>887</v>
      </c>
      <c r="BP122" s="65"/>
      <c r="BQ122" s="66">
        <f>SUM(BQ110:BQ121)</f>
        <v>0</v>
      </c>
      <c r="BR122" s="64">
        <f>SUM(BR110:BR121)</f>
        <v>0</v>
      </c>
      <c r="BS122" s="65"/>
      <c r="BT122" s="66">
        <f>SUM(BT110:BT121)</f>
        <v>0</v>
      </c>
      <c r="BU122" s="64">
        <f>SUM(BU110:BU121)</f>
        <v>0</v>
      </c>
      <c r="BV122" s="65"/>
      <c r="BW122" s="66">
        <f>SUM(BW110:BW121)</f>
        <v>0</v>
      </c>
      <c r="BX122" s="64">
        <f>SUM(BX110:BX121)</f>
        <v>0</v>
      </c>
      <c r="BY122" s="65"/>
      <c r="BZ122" s="66">
        <f>SUM(BZ110:BZ121)</f>
        <v>0</v>
      </c>
      <c r="CA122" s="64">
        <f>SUM(CA110:CA121)</f>
        <v>2</v>
      </c>
      <c r="CB122" s="65"/>
      <c r="CC122" s="66">
        <f>SUM(CC110:CC121)</f>
        <v>0</v>
      </c>
      <c r="CD122" s="64">
        <f>SUM(CD110:CD121)</f>
        <v>0</v>
      </c>
      <c r="CE122" s="65"/>
      <c r="CF122" s="66">
        <f>SUM(CF110:CF121)</f>
        <v>0</v>
      </c>
      <c r="CG122" s="64">
        <f>SUM(CG110:CG121)</f>
        <v>0</v>
      </c>
      <c r="CH122" s="65"/>
      <c r="CI122" s="66">
        <f t="shared" ref="CI122:CJ122" si="1211">SUM(CI110:CI121)</f>
        <v>0</v>
      </c>
      <c r="CJ122" s="64">
        <f t="shared" si="1211"/>
        <v>0</v>
      </c>
      <c r="CK122" s="65"/>
      <c r="CL122" s="66">
        <f t="shared" ref="CL122:CM122" si="1212">SUM(CL110:CL121)</f>
        <v>0</v>
      </c>
      <c r="CM122" s="64">
        <f t="shared" si="1212"/>
        <v>0</v>
      </c>
      <c r="CN122" s="65"/>
      <c r="CO122" s="66">
        <f>SUM(CO110:CO121)</f>
        <v>0</v>
      </c>
      <c r="CP122" s="64">
        <f>SUM(CP110:CP121)</f>
        <v>0</v>
      </c>
      <c r="CQ122" s="65"/>
      <c r="CR122" s="66">
        <f>SUM(CR110:CR121)</f>
        <v>0</v>
      </c>
      <c r="CS122" s="64">
        <f>SUM(CS110:CS121)</f>
        <v>3</v>
      </c>
      <c r="CT122" s="65"/>
      <c r="CU122" s="66">
        <f>SUM(CU110:CU121)</f>
        <v>0</v>
      </c>
      <c r="CV122" s="64">
        <f>SUM(CV110:CV121)</f>
        <v>0</v>
      </c>
      <c r="CW122" s="65"/>
      <c r="CX122" s="66">
        <f>SUM(CX110:CX121)</f>
        <v>46</v>
      </c>
      <c r="CY122" s="64">
        <f>SUM(CY110:CY121)</f>
        <v>150</v>
      </c>
      <c r="CZ122" s="65"/>
      <c r="DA122" s="66">
        <f>SUM(DA110:DA121)</f>
        <v>1280</v>
      </c>
      <c r="DB122" s="64">
        <f>SUM(DB110:DB121)</f>
        <v>7684</v>
      </c>
      <c r="DC122" s="65"/>
      <c r="DD122" s="66">
        <f t="shared" ref="DD122:DE122" si="1213">SUM(DD110:DD121)</f>
        <v>0</v>
      </c>
      <c r="DE122" s="64">
        <f t="shared" si="1213"/>
        <v>0</v>
      </c>
      <c r="DF122" s="65"/>
      <c r="DG122" s="66">
        <f>SUM(DG110:DG121)</f>
        <v>0</v>
      </c>
      <c r="DH122" s="64">
        <f>SUM(DH110:DH121)</f>
        <v>0</v>
      </c>
      <c r="DI122" s="65"/>
      <c r="DJ122" s="66">
        <f>SUM(DJ110:DJ121)</f>
        <v>0</v>
      </c>
      <c r="DK122" s="64">
        <f>SUM(DK110:DK121)</f>
        <v>0</v>
      </c>
      <c r="DL122" s="65"/>
      <c r="DM122" s="66">
        <f t="shared" ref="DM122:DN122" si="1214">SUM(DM110:DM121)</f>
        <v>0</v>
      </c>
      <c r="DN122" s="64">
        <f t="shared" si="1214"/>
        <v>0</v>
      </c>
      <c r="DO122" s="65"/>
      <c r="DP122" s="66">
        <f t="shared" ref="DP122:DQ122" si="1215">SUM(DP110:DP121)</f>
        <v>0</v>
      </c>
      <c r="DQ122" s="64">
        <f t="shared" si="1215"/>
        <v>1</v>
      </c>
      <c r="DR122" s="65"/>
      <c r="DS122" s="66">
        <f t="shared" ref="DS122:DT122" si="1216">SUM(DS110:DS121)</f>
        <v>0</v>
      </c>
      <c r="DT122" s="64">
        <f t="shared" si="1216"/>
        <v>0</v>
      </c>
      <c r="DU122" s="65"/>
      <c r="DV122" s="66">
        <f t="shared" ref="DV122:DW122" si="1217">SUM(DV110:DV121)</f>
        <v>0</v>
      </c>
      <c r="DW122" s="64">
        <f t="shared" si="1217"/>
        <v>0</v>
      </c>
      <c r="DX122" s="65"/>
      <c r="DY122" s="66">
        <f>SUM(DY110:DY121)</f>
        <v>0</v>
      </c>
      <c r="DZ122" s="64">
        <f>SUM(DZ110:DZ121)</f>
        <v>0</v>
      </c>
      <c r="EA122" s="65"/>
      <c r="EB122" s="66"/>
      <c r="EC122" s="64"/>
      <c r="ED122" s="65"/>
      <c r="EE122" s="66">
        <f>SUM(EE110:EE121)</f>
        <v>0</v>
      </c>
      <c r="EF122" s="64">
        <f>SUM(EF110:EF121)</f>
        <v>0</v>
      </c>
      <c r="EG122" s="65"/>
      <c r="EH122" s="66">
        <f t="shared" ref="EH122:EI122" si="1218">SUM(EH110:EH121)</f>
        <v>0</v>
      </c>
      <c r="EI122" s="64">
        <f t="shared" si="1218"/>
        <v>0</v>
      </c>
      <c r="EJ122" s="65"/>
      <c r="EK122" s="66">
        <f>SUM(EK110:EK121)</f>
        <v>0</v>
      </c>
      <c r="EL122" s="64">
        <f>SUM(EL110:EL121)</f>
        <v>0</v>
      </c>
      <c r="EM122" s="65"/>
      <c r="EN122" s="66">
        <f>SUM(EN110:EN121)</f>
        <v>0</v>
      </c>
      <c r="EO122" s="64">
        <f>SUM(EO110:EO121)</f>
        <v>0</v>
      </c>
      <c r="EP122" s="65"/>
      <c r="EQ122" s="66">
        <f>SUM(EQ110:EQ121)</f>
        <v>0</v>
      </c>
      <c r="ER122" s="64">
        <f>SUM(ER110:ER121)</f>
        <v>0</v>
      </c>
      <c r="ES122" s="65"/>
      <c r="ET122" s="66">
        <f>SUM(ET110:ET121)</f>
        <v>0</v>
      </c>
      <c r="EU122" s="64">
        <f>SUM(EU110:EU121)</f>
        <v>0</v>
      </c>
      <c r="EV122" s="65"/>
      <c r="EW122" s="66">
        <f>SUM(EW110:EW121)</f>
        <v>0</v>
      </c>
      <c r="EX122" s="64">
        <f>SUM(EX110:EX121)</f>
        <v>0</v>
      </c>
      <c r="EY122" s="65"/>
      <c r="EZ122" s="66">
        <f>SUM(EZ110:EZ121)</f>
        <v>0</v>
      </c>
      <c r="FA122" s="64">
        <f>SUM(FA110:FA121)</f>
        <v>0</v>
      </c>
      <c r="FB122" s="65"/>
      <c r="FC122" s="66">
        <f>SUM(FC110:FC121)</f>
        <v>0</v>
      </c>
      <c r="FD122" s="64">
        <f>SUM(FD110:FD121)</f>
        <v>0</v>
      </c>
      <c r="FE122" s="65"/>
      <c r="FF122" s="66">
        <f>SUM(FF110:FF121)</f>
        <v>1519</v>
      </c>
      <c r="FG122" s="64">
        <f>SUM(FG110:FG121)</f>
        <v>7809</v>
      </c>
      <c r="FH122" s="65"/>
      <c r="FI122" s="66">
        <f>SUM(FI110:FI121)</f>
        <v>0</v>
      </c>
      <c r="FJ122" s="64">
        <f>SUM(FJ110:FJ121)</f>
        <v>0</v>
      </c>
      <c r="FK122" s="65"/>
      <c r="FL122" s="66">
        <f>SUM(FL110:FL121)</f>
        <v>0</v>
      </c>
      <c r="FM122" s="64">
        <f>SUM(FM110:FM121)</f>
        <v>0</v>
      </c>
      <c r="FN122" s="65"/>
      <c r="FO122" s="66">
        <f>SUM(FO110:FO121)</f>
        <v>0</v>
      </c>
      <c r="FP122" s="64">
        <f>SUM(FP110:FP121)</f>
        <v>0</v>
      </c>
      <c r="FQ122" s="65"/>
      <c r="FR122" s="66">
        <f>SUM(FR110:FR121)</f>
        <v>0</v>
      </c>
      <c r="FS122" s="64">
        <f>SUM(FS110:FS121)</f>
        <v>0</v>
      </c>
      <c r="FT122" s="65"/>
      <c r="FU122" s="66">
        <f t="shared" ref="FU122:FV122" si="1219">SUM(FU110:FU121)</f>
        <v>0</v>
      </c>
      <c r="FV122" s="64">
        <f t="shared" si="1219"/>
        <v>0</v>
      </c>
      <c r="FW122" s="65"/>
      <c r="FX122" s="66">
        <f>SUM(FX110:FX121)</f>
        <v>0</v>
      </c>
      <c r="FY122" s="64">
        <f>SUM(FY110:FY121)</f>
        <v>0</v>
      </c>
      <c r="FZ122" s="65"/>
      <c r="GA122" s="66">
        <f t="shared" ref="GA122:GB122" si="1220">SUM(GA110:GA121)</f>
        <v>0</v>
      </c>
      <c r="GB122" s="64">
        <f t="shared" si="1220"/>
        <v>0</v>
      </c>
      <c r="GC122" s="65"/>
      <c r="GD122" s="66">
        <f>SUM(GD110:GD121)</f>
        <v>0</v>
      </c>
      <c r="GE122" s="64">
        <f>SUM(GE110:GE121)</f>
        <v>0</v>
      </c>
      <c r="GF122" s="65"/>
      <c r="GG122" s="66">
        <f>SUM(GG110:GG121)</f>
        <v>0</v>
      </c>
      <c r="GH122" s="64">
        <f>SUM(GH110:GH121)</f>
        <v>0</v>
      </c>
      <c r="GI122" s="65"/>
      <c r="GJ122" s="66">
        <f>SUM(GJ110:GJ121)</f>
        <v>210</v>
      </c>
      <c r="GK122" s="64">
        <f>SUM(GK110:GK121)</f>
        <v>1397</v>
      </c>
      <c r="GL122" s="65"/>
      <c r="GM122" s="66">
        <f>SUM(GM110:GM121)</f>
        <v>0</v>
      </c>
      <c r="GN122" s="64">
        <f>SUM(GN110:GN121)</f>
        <v>0</v>
      </c>
      <c r="GO122" s="65"/>
      <c r="GP122" s="66">
        <f>SUM(GP110:GP121)</f>
        <v>0</v>
      </c>
      <c r="GQ122" s="64">
        <f>SUM(GQ110:GQ121)</f>
        <v>0</v>
      </c>
      <c r="GR122" s="65"/>
      <c r="GS122" s="66">
        <f>SUM(GS110:GS121)</f>
        <v>0</v>
      </c>
      <c r="GT122" s="64">
        <f>SUM(GT110:GT121)</f>
        <v>3</v>
      </c>
      <c r="GU122" s="65"/>
      <c r="GV122" s="66">
        <f>SUM(GV110:GV121)</f>
        <v>0</v>
      </c>
      <c r="GW122" s="64">
        <f>SUM(GW110:GW121)</f>
        <v>0</v>
      </c>
      <c r="GX122" s="65"/>
      <c r="GY122" s="66">
        <f>SUM(GY110:GY121)</f>
        <v>0</v>
      </c>
      <c r="GZ122" s="64">
        <f>SUM(GZ110:GZ121)</f>
        <v>0</v>
      </c>
      <c r="HA122" s="65"/>
      <c r="HB122" s="66">
        <f>SUM(HB110:HB121)</f>
        <v>0</v>
      </c>
      <c r="HC122" s="64">
        <f>SUM(HC110:HC121)</f>
        <v>0</v>
      </c>
      <c r="HD122" s="65"/>
      <c r="HE122" s="66">
        <f>SUM(HE110:HE121)</f>
        <v>0</v>
      </c>
      <c r="HF122" s="64">
        <f>SUM(HF110:HF121)</f>
        <v>0</v>
      </c>
      <c r="HG122" s="65"/>
      <c r="HH122" s="66">
        <f>SUM(HH110:HH121)</f>
        <v>0</v>
      </c>
      <c r="HI122" s="64">
        <f>SUM(HI110:HI121)</f>
        <v>0</v>
      </c>
      <c r="HJ122" s="65"/>
      <c r="HK122" s="66">
        <f>SUM(HK110:HK121)</f>
        <v>793</v>
      </c>
      <c r="HL122" s="64">
        <f>SUM(HL110:HL121)</f>
        <v>5327</v>
      </c>
      <c r="HM122" s="65"/>
      <c r="HN122" s="66">
        <f>SUM(HN110:HN121)</f>
        <v>17971</v>
      </c>
      <c r="HO122" s="64">
        <f>SUM(HO110:HO121)</f>
        <v>55550</v>
      </c>
      <c r="HP122" s="65"/>
      <c r="HQ122" s="66">
        <f t="shared" ref="HQ122:HR122" si="1221">SUM(HQ110:HQ121)</f>
        <v>0</v>
      </c>
      <c r="HR122" s="64">
        <f t="shared" si="1221"/>
        <v>0</v>
      </c>
      <c r="HS122" s="65"/>
      <c r="HT122" s="66">
        <f>SUM(HT110:HT121)</f>
        <v>0</v>
      </c>
      <c r="HU122" s="64">
        <f>SUM(HU110:HU121)</f>
        <v>0</v>
      </c>
      <c r="HV122" s="65"/>
      <c r="HW122" s="66">
        <f>SUM(HW110:HW121)</f>
        <v>0</v>
      </c>
      <c r="HX122" s="64">
        <f>SUM(HX110:HX121)</f>
        <v>0</v>
      </c>
      <c r="HY122" s="65"/>
      <c r="HZ122" s="66">
        <f>SUM(HZ110:HZ121)</f>
        <v>0</v>
      </c>
      <c r="IA122" s="64">
        <f>SUM(IA110:IA121)</f>
        <v>0</v>
      </c>
      <c r="IB122" s="65"/>
      <c r="IC122" s="66">
        <f>SUM(IC110:IC121)</f>
        <v>0</v>
      </c>
      <c r="ID122" s="64">
        <f>SUM(ID110:ID121)</f>
        <v>0</v>
      </c>
      <c r="IE122" s="65"/>
      <c r="IF122" s="66">
        <f>SUM(IF110:IF121)</f>
        <v>24</v>
      </c>
      <c r="IG122" s="64">
        <f>SUM(IG110:IG121)</f>
        <v>181</v>
      </c>
      <c r="IH122" s="65"/>
      <c r="II122" s="66"/>
      <c r="IJ122" s="64"/>
      <c r="IK122" s="65"/>
      <c r="IL122" s="66">
        <f t="shared" ref="IL122:IM122" si="1222">SUM(IL110:IL121)</f>
        <v>0</v>
      </c>
      <c r="IM122" s="64">
        <f t="shared" si="1222"/>
        <v>0</v>
      </c>
      <c r="IN122" s="65"/>
      <c r="IO122" s="66">
        <f t="shared" ref="IO122:IP122" si="1223">SUM(IO110:IO121)</f>
        <v>0</v>
      </c>
      <c r="IP122" s="64">
        <f t="shared" si="1223"/>
        <v>0</v>
      </c>
      <c r="IQ122" s="65"/>
      <c r="IR122" s="66">
        <f t="shared" ref="IR122:IS122" si="1224">SUM(IR110:IR121)</f>
        <v>0</v>
      </c>
      <c r="IS122" s="64">
        <f t="shared" si="1224"/>
        <v>0</v>
      </c>
      <c r="IT122" s="65"/>
      <c r="IU122" s="66">
        <f t="shared" ref="IU122:IV122" si="1225">SUM(IU110:IU121)</f>
        <v>1684</v>
      </c>
      <c r="IV122" s="64">
        <f t="shared" si="1225"/>
        <v>5506</v>
      </c>
      <c r="IW122" s="65"/>
      <c r="IX122" s="66">
        <f t="shared" ref="IX122:IY122" si="1226">SUM(IX110:IX121)</f>
        <v>29</v>
      </c>
      <c r="IY122" s="64">
        <f t="shared" si="1226"/>
        <v>262</v>
      </c>
      <c r="IZ122" s="65"/>
      <c r="JA122" s="66">
        <f>SUM(JA110:JA121)</f>
        <v>113</v>
      </c>
      <c r="JB122" s="64">
        <f>SUM(JB110:JB121)</f>
        <v>841</v>
      </c>
      <c r="JC122" s="65"/>
      <c r="JD122" s="66"/>
      <c r="JE122" s="64"/>
      <c r="JF122" s="65"/>
      <c r="JG122" s="66">
        <f>SUM(JG110:JG121)</f>
        <v>0</v>
      </c>
      <c r="JH122" s="64">
        <f>SUM(JH110:JH121)</f>
        <v>0</v>
      </c>
      <c r="JI122" s="65"/>
      <c r="JJ122" s="66">
        <f t="shared" ref="JJ122:JK122" si="1227">SUM(JJ110:JJ121)</f>
        <v>0</v>
      </c>
      <c r="JK122" s="64">
        <f t="shared" si="1227"/>
        <v>0</v>
      </c>
      <c r="JL122" s="65"/>
      <c r="JM122" s="66"/>
      <c r="JN122" s="64"/>
      <c r="JO122" s="65"/>
      <c r="JP122" s="66">
        <f t="shared" ref="JP122:JQ122" si="1228">SUM(JP110:JP121)</f>
        <v>0</v>
      </c>
      <c r="JQ122" s="64">
        <f t="shared" si="1228"/>
        <v>0</v>
      </c>
      <c r="JR122" s="65"/>
      <c r="JS122" s="66">
        <f t="shared" ref="JS122:JT122" si="1229">SUM(JS110:JS121)</f>
        <v>46</v>
      </c>
      <c r="JT122" s="64">
        <f t="shared" si="1229"/>
        <v>358</v>
      </c>
      <c r="JU122" s="65"/>
      <c r="JV122" s="66">
        <f t="shared" ref="JV122:JW122" si="1230">SUM(JV110:JV121)</f>
        <v>14</v>
      </c>
      <c r="JW122" s="64">
        <f t="shared" si="1230"/>
        <v>227</v>
      </c>
      <c r="JX122" s="65"/>
      <c r="JY122" s="66">
        <f t="shared" ref="JY122:JZ122" si="1231">SUM(JY110:JY121)</f>
        <v>919629</v>
      </c>
      <c r="JZ122" s="64">
        <f t="shared" si="1231"/>
        <v>2605884</v>
      </c>
      <c r="KA122" s="65"/>
      <c r="KB122" s="66">
        <f t="shared" ref="KB122:KC122" si="1232">SUM(KB110:KB121)</f>
        <v>0</v>
      </c>
      <c r="KC122" s="64">
        <f t="shared" si="1232"/>
        <v>0</v>
      </c>
      <c r="KD122" s="65"/>
      <c r="KE122" s="66">
        <f t="shared" ref="KE122:KF122" si="1233">SUM(KE110:KE121)</f>
        <v>62745</v>
      </c>
      <c r="KF122" s="64">
        <f t="shared" si="1233"/>
        <v>155776</v>
      </c>
      <c r="KG122" s="65"/>
      <c r="KH122" s="66">
        <f t="shared" ref="KH122:KI122" si="1234">SUM(KH110:KH121)</f>
        <v>0</v>
      </c>
      <c r="KI122" s="64">
        <f t="shared" si="1234"/>
        <v>0</v>
      </c>
      <c r="KJ122" s="65"/>
      <c r="KK122" s="66">
        <f t="shared" ref="KK122:KL122" si="1235">SUM(KK110:KK121)</f>
        <v>32</v>
      </c>
      <c r="KL122" s="64">
        <f t="shared" si="1235"/>
        <v>102</v>
      </c>
      <c r="KM122" s="65"/>
      <c r="KN122" s="66">
        <f t="shared" ref="KN122:KO122" si="1236">SUM(KN110:KN121)</f>
        <v>0</v>
      </c>
      <c r="KO122" s="64">
        <f t="shared" si="1236"/>
        <v>0</v>
      </c>
      <c r="KP122" s="65"/>
      <c r="KQ122" s="66">
        <f t="shared" ref="KQ122:KR122" si="1237">SUM(KQ110:KQ121)</f>
        <v>0</v>
      </c>
      <c r="KR122" s="64">
        <f t="shared" si="1237"/>
        <v>0</v>
      </c>
      <c r="KS122" s="65"/>
      <c r="KT122" s="66">
        <f t="shared" ref="KT122:KU122" si="1238">SUM(KT110:KT121)</f>
        <v>0</v>
      </c>
      <c r="KU122" s="64">
        <f t="shared" si="1238"/>
        <v>0</v>
      </c>
      <c r="KV122" s="65"/>
      <c r="KW122" s="66">
        <f t="shared" ref="KW122:KX122" si="1239">SUM(KW110:KW121)</f>
        <v>0</v>
      </c>
      <c r="KX122" s="64">
        <f t="shared" si="1239"/>
        <v>0</v>
      </c>
      <c r="KY122" s="65"/>
      <c r="KZ122" s="66">
        <f t="shared" ref="KZ122:LA122" si="1240">SUM(KZ110:KZ121)</f>
        <v>0</v>
      </c>
      <c r="LA122" s="64">
        <f t="shared" si="1240"/>
        <v>0</v>
      </c>
      <c r="LB122" s="65"/>
      <c r="LC122" s="66">
        <f t="shared" ref="LC122:LD122" si="1241">SUM(LC110:LC121)</f>
        <v>3</v>
      </c>
      <c r="LD122" s="64">
        <f t="shared" si="1241"/>
        <v>18</v>
      </c>
      <c r="LE122" s="65"/>
      <c r="LF122" s="66">
        <f t="shared" ref="LF122:LG122" si="1242">SUM(LF110:LF121)</f>
        <v>0</v>
      </c>
      <c r="LG122" s="64">
        <f t="shared" si="1242"/>
        <v>0</v>
      </c>
      <c r="LH122" s="65"/>
      <c r="LI122" s="66">
        <f t="shared" ref="LI122:LJ122" si="1243">SUM(LI110:LI121)</f>
        <v>0</v>
      </c>
      <c r="LJ122" s="64">
        <f t="shared" si="1243"/>
        <v>0</v>
      </c>
      <c r="LK122" s="65"/>
      <c r="LL122" s="66">
        <f t="shared" ref="LL122:LM122" si="1244">SUM(LL110:LL121)</f>
        <v>0</v>
      </c>
      <c r="LM122" s="64">
        <f t="shared" si="1244"/>
        <v>0</v>
      </c>
      <c r="LN122" s="65"/>
      <c r="LO122" s="66">
        <f t="shared" ref="LO122:LP122" si="1245">SUM(LO110:LO121)</f>
        <v>0</v>
      </c>
      <c r="LP122" s="64">
        <f t="shared" si="1245"/>
        <v>0</v>
      </c>
      <c r="LQ122" s="65"/>
      <c r="LR122" s="66">
        <f t="shared" ref="LR122:LS122" si="1246">SUM(LR110:LR121)</f>
        <v>0</v>
      </c>
      <c r="LS122" s="64">
        <f t="shared" si="1246"/>
        <v>0</v>
      </c>
      <c r="LT122" s="65"/>
      <c r="LU122" s="66">
        <f t="shared" ref="LU122:LV122" si="1247">SUM(LU110:LU121)</f>
        <v>0</v>
      </c>
      <c r="LV122" s="64">
        <f t="shared" si="1247"/>
        <v>0</v>
      </c>
      <c r="LW122" s="65"/>
      <c r="LX122" s="66">
        <f t="shared" ref="LX122:LY122" si="1248">SUM(LX110:LX121)</f>
        <v>0</v>
      </c>
      <c r="LY122" s="64">
        <f t="shared" si="1248"/>
        <v>0</v>
      </c>
      <c r="LZ122" s="65"/>
      <c r="MA122" s="66">
        <f t="shared" ref="MA122:MB122" si="1249">SUM(MA110:MA121)</f>
        <v>0</v>
      </c>
      <c r="MB122" s="64">
        <f t="shared" si="1249"/>
        <v>0</v>
      </c>
      <c r="MC122" s="65"/>
      <c r="MD122" s="66">
        <f t="shared" ref="MD122:ME122" si="1250">SUM(MD110:MD121)</f>
        <v>0</v>
      </c>
      <c r="ME122" s="64">
        <f t="shared" si="1250"/>
        <v>0</v>
      </c>
      <c r="MF122" s="65"/>
      <c r="MG122" s="66">
        <f t="shared" ref="MG122:MH122" si="1251">SUM(MG110:MG121)</f>
        <v>0</v>
      </c>
      <c r="MH122" s="64">
        <f t="shared" si="1251"/>
        <v>0</v>
      </c>
      <c r="MI122" s="65"/>
      <c r="MJ122" s="66">
        <f t="shared" ref="MJ122:MK122" si="1252">SUM(MJ110:MJ121)</f>
        <v>31</v>
      </c>
      <c r="MK122" s="64">
        <f t="shared" si="1252"/>
        <v>148</v>
      </c>
      <c r="ML122" s="65"/>
      <c r="MM122" s="66">
        <f t="shared" ref="MM122:MN122" si="1253">SUM(MM110:MM121)</f>
        <v>0</v>
      </c>
      <c r="MN122" s="64">
        <f t="shared" si="1253"/>
        <v>0</v>
      </c>
      <c r="MO122" s="65"/>
      <c r="MP122" s="66">
        <f t="shared" ref="MP122:MQ122" si="1254">SUM(MP110:MP121)</f>
        <v>0</v>
      </c>
      <c r="MQ122" s="64">
        <f t="shared" si="1254"/>
        <v>0</v>
      </c>
      <c r="MR122" s="65"/>
      <c r="MS122" s="66">
        <f t="shared" ref="MS122:MT122" si="1255">SUM(MS110:MS121)</f>
        <v>0</v>
      </c>
      <c r="MT122" s="64">
        <f t="shared" si="1255"/>
        <v>0</v>
      </c>
      <c r="MU122" s="65"/>
      <c r="MV122" s="66">
        <f t="shared" ref="MV122:MW122" si="1256">SUM(MV110:MV121)</f>
        <v>0</v>
      </c>
      <c r="MW122" s="64">
        <f t="shared" si="1256"/>
        <v>0</v>
      </c>
      <c r="MX122" s="65"/>
      <c r="MY122" s="66">
        <f t="shared" ref="MY122:MZ122" si="1257">SUM(MY110:MY121)</f>
        <v>20</v>
      </c>
      <c r="MZ122" s="64">
        <f t="shared" si="1257"/>
        <v>143</v>
      </c>
      <c r="NA122" s="65"/>
      <c r="NB122" s="66">
        <f t="shared" ref="NB122:NC122" si="1258">SUM(NB110:NB121)</f>
        <v>0</v>
      </c>
      <c r="NC122" s="64">
        <f t="shared" si="1258"/>
        <v>0</v>
      </c>
      <c r="ND122" s="65"/>
      <c r="NE122" s="66">
        <f t="shared" ref="NE122:NF122" si="1259">SUM(NE110:NE121)</f>
        <v>0</v>
      </c>
      <c r="NF122" s="64">
        <f t="shared" si="1259"/>
        <v>0</v>
      </c>
      <c r="NG122" s="65"/>
      <c r="NH122" s="66">
        <f t="shared" ref="NH122:NI122" si="1260">SUM(NH110:NH121)</f>
        <v>107</v>
      </c>
      <c r="NI122" s="64">
        <f t="shared" si="1260"/>
        <v>770</v>
      </c>
      <c r="NJ122" s="65"/>
      <c r="NK122" s="66"/>
      <c r="NL122" s="64"/>
      <c r="NM122" s="65"/>
      <c r="NN122" s="66"/>
      <c r="NO122" s="64"/>
      <c r="NP122" s="65"/>
      <c r="NQ122" s="66">
        <f t="shared" ref="NQ122:NR122" si="1261">SUM(NQ110:NQ121)</f>
        <v>0</v>
      </c>
      <c r="NR122" s="64">
        <f t="shared" si="1261"/>
        <v>0</v>
      </c>
      <c r="NS122" s="65"/>
      <c r="NT122" s="66"/>
      <c r="NU122" s="64"/>
      <c r="NV122" s="65"/>
      <c r="NW122" s="66">
        <f t="shared" ref="NW122:NX122" si="1262">SUM(NW110:NW121)</f>
        <v>0</v>
      </c>
      <c r="NX122" s="64">
        <f t="shared" si="1262"/>
        <v>0</v>
      </c>
      <c r="NY122" s="65"/>
      <c r="NZ122" s="66">
        <f t="shared" ref="NZ122:OA122" si="1263">SUM(NZ110:NZ121)</f>
        <v>0</v>
      </c>
      <c r="OA122" s="64">
        <f t="shared" si="1263"/>
        <v>0</v>
      </c>
      <c r="OB122" s="65"/>
      <c r="OC122" s="66">
        <f t="shared" ref="OC122:OD122" si="1264">SUM(OC110:OC121)</f>
        <v>399</v>
      </c>
      <c r="OD122" s="64">
        <f t="shared" si="1264"/>
        <v>2633</v>
      </c>
      <c r="OE122" s="65"/>
      <c r="OF122" s="66">
        <f t="shared" ref="OF122:OG122" si="1265">SUM(OF110:OF121)</f>
        <v>0</v>
      </c>
      <c r="OG122" s="64">
        <f t="shared" si="1265"/>
        <v>0</v>
      </c>
      <c r="OH122" s="65"/>
      <c r="OI122" s="66">
        <f t="shared" ref="OI122:OJ122" si="1266">SUM(OI110:OI121)</f>
        <v>0</v>
      </c>
      <c r="OJ122" s="64">
        <f t="shared" si="1266"/>
        <v>0</v>
      </c>
      <c r="OK122" s="65"/>
      <c r="OL122" s="66">
        <f t="shared" ref="OL122:OM122" si="1267">SUM(OL110:OL121)</f>
        <v>0</v>
      </c>
      <c r="OM122" s="64">
        <f t="shared" si="1267"/>
        <v>0</v>
      </c>
      <c r="ON122" s="65"/>
      <c r="OO122" s="66">
        <f t="shared" ref="OO122:OP122" si="1268">SUM(OO110:OO121)</f>
        <v>0</v>
      </c>
      <c r="OP122" s="64">
        <f t="shared" si="1268"/>
        <v>0</v>
      </c>
      <c r="OQ122" s="65"/>
      <c r="OR122" s="66">
        <f t="shared" ref="OR122:OS122" si="1269">SUM(OR110:OR121)</f>
        <v>0</v>
      </c>
      <c r="OS122" s="64">
        <f t="shared" si="1269"/>
        <v>0</v>
      </c>
      <c r="OT122" s="65"/>
      <c r="OU122" s="66">
        <f t="shared" ref="OU122:OV122" si="1270">SUM(OU110:OU121)</f>
        <v>144</v>
      </c>
      <c r="OV122" s="64">
        <f t="shared" si="1270"/>
        <v>1011</v>
      </c>
      <c r="OW122" s="65"/>
      <c r="OX122" s="66">
        <f t="shared" ref="OX122:OY122" si="1271">SUM(OX110:OX121)</f>
        <v>1</v>
      </c>
      <c r="OY122" s="64">
        <f t="shared" si="1271"/>
        <v>9</v>
      </c>
      <c r="OZ122" s="65"/>
      <c r="PA122" s="66">
        <f t="shared" ref="PA122:PB122" si="1272">SUM(PA110:PA121)</f>
        <v>2762</v>
      </c>
      <c r="PB122" s="64">
        <f t="shared" si="1272"/>
        <v>22288</v>
      </c>
      <c r="PC122" s="65"/>
      <c r="PD122" s="66">
        <f t="shared" ref="PD122:PE122" si="1273">SUM(PD110:PD121)</f>
        <v>0</v>
      </c>
      <c r="PE122" s="64">
        <f t="shared" si="1273"/>
        <v>0</v>
      </c>
      <c r="PF122" s="65"/>
      <c r="PG122" s="66">
        <f t="shared" ref="PG122:PH122" si="1274">SUM(PG110:PG121)</f>
        <v>0</v>
      </c>
      <c r="PH122" s="64">
        <f t="shared" si="1274"/>
        <v>0</v>
      </c>
      <c r="PI122" s="65"/>
      <c r="PJ122" s="66">
        <f t="shared" ref="PJ122:PK122" si="1275">SUM(PJ110:PJ121)</f>
        <v>0</v>
      </c>
      <c r="PK122" s="64">
        <f t="shared" si="1275"/>
        <v>0</v>
      </c>
      <c r="PL122" s="65"/>
      <c r="PM122" s="66">
        <f t="shared" ref="PM122:PN122" si="1276">SUM(PM110:PM121)</f>
        <v>0</v>
      </c>
      <c r="PN122" s="64">
        <f t="shared" si="1276"/>
        <v>0</v>
      </c>
      <c r="PO122" s="65"/>
      <c r="PP122" s="66">
        <f t="shared" ref="PP122:PQ122" si="1277">SUM(PP110:PP121)</f>
        <v>5</v>
      </c>
      <c r="PQ122" s="64">
        <f t="shared" si="1277"/>
        <v>41</v>
      </c>
      <c r="PR122" s="65"/>
      <c r="PS122" s="66">
        <f t="shared" ref="PS122:PT122" si="1278">SUM(PS110:PS121)</f>
        <v>0</v>
      </c>
      <c r="PT122" s="64">
        <f t="shared" si="1278"/>
        <v>0</v>
      </c>
      <c r="PU122" s="65"/>
      <c r="PV122" s="66">
        <f t="shared" ref="PV122:PW122" si="1279">SUM(PV110:PV121)</f>
        <v>1684</v>
      </c>
      <c r="PW122" s="64">
        <f t="shared" si="1279"/>
        <v>11277</v>
      </c>
      <c r="PX122" s="65"/>
      <c r="PY122" s="66">
        <f t="shared" ref="PY122:PZ122" si="1280">SUM(PY110:PY121)</f>
        <v>220</v>
      </c>
      <c r="PZ122" s="64">
        <f t="shared" si="1280"/>
        <v>1564</v>
      </c>
      <c r="QA122" s="65"/>
      <c r="QB122" s="66">
        <f t="shared" ref="QB122:QC122" si="1281">SUM(QB110:QB121)</f>
        <v>2</v>
      </c>
      <c r="QC122" s="64">
        <f t="shared" si="1281"/>
        <v>7</v>
      </c>
      <c r="QD122" s="65"/>
      <c r="QE122" s="66">
        <f t="shared" ref="QE122:QF122" si="1282">SUM(QE110:QE121)</f>
        <v>0</v>
      </c>
      <c r="QF122" s="64">
        <f t="shared" si="1282"/>
        <v>0</v>
      </c>
      <c r="QG122" s="65"/>
      <c r="QH122" s="66">
        <f t="shared" ref="QH122:QI122" si="1283">SUM(QH110:QH121)</f>
        <v>0</v>
      </c>
      <c r="QI122" s="64">
        <f t="shared" si="1283"/>
        <v>0</v>
      </c>
      <c r="QJ122" s="65"/>
      <c r="QK122" s="66">
        <f t="shared" ref="QK122:QL122" si="1284">SUM(QK110:QK121)</f>
        <v>0</v>
      </c>
      <c r="QL122" s="64">
        <f t="shared" si="1284"/>
        <v>0</v>
      </c>
      <c r="QM122" s="65"/>
      <c r="QN122" s="66">
        <f t="shared" ref="QN122:QO122" si="1285">SUM(QN110:QN121)</f>
        <v>0</v>
      </c>
      <c r="QO122" s="64">
        <f t="shared" si="1285"/>
        <v>0</v>
      </c>
      <c r="QP122" s="65"/>
      <c r="QQ122" s="66">
        <f t="shared" ref="QQ122:QR122" si="1286">SUM(QQ110:QQ121)</f>
        <v>0</v>
      </c>
      <c r="QR122" s="64">
        <f t="shared" si="1286"/>
        <v>0</v>
      </c>
      <c r="QS122" s="65"/>
      <c r="QT122" s="66">
        <f t="shared" ref="QT122:QU122" si="1287">SUM(QT110:QT121)</f>
        <v>478</v>
      </c>
      <c r="QU122" s="64">
        <f t="shared" si="1287"/>
        <v>4266</v>
      </c>
      <c r="QV122" s="65"/>
      <c r="QW122" s="66">
        <f t="shared" ref="QW122:QX122" si="1288">SUM(QW110:QW121)</f>
        <v>10637</v>
      </c>
      <c r="QX122" s="64">
        <f t="shared" si="1288"/>
        <v>45470</v>
      </c>
      <c r="QY122" s="65"/>
      <c r="QZ122" s="102">
        <f t="shared" si="1053"/>
        <v>1025409</v>
      </c>
      <c r="RA122" s="103">
        <f t="shared" si="1054"/>
        <v>2943884</v>
      </c>
    </row>
    <row r="123" spans="1:469" x14ac:dyDescent="0.3">
      <c r="A123" s="93">
        <v>2013</v>
      </c>
      <c r="B123" s="97" t="s">
        <v>2</v>
      </c>
      <c r="C123" s="16">
        <v>0</v>
      </c>
      <c r="D123" s="42">
        <v>0</v>
      </c>
      <c r="E123" s="18">
        <f t="shared" ref="E123:E134" si="1289">IF(C123=0,0,D123/C123*1000)</f>
        <v>0</v>
      </c>
      <c r="F123" s="16">
        <v>0</v>
      </c>
      <c r="G123" s="42">
        <v>0</v>
      </c>
      <c r="H123" s="18">
        <v>0</v>
      </c>
      <c r="I123" s="16">
        <v>0</v>
      </c>
      <c r="J123" s="42">
        <v>0</v>
      </c>
      <c r="K123" s="18">
        <v>0</v>
      </c>
      <c r="L123" s="16"/>
      <c r="M123" s="42"/>
      <c r="N123" s="18"/>
      <c r="O123" s="16">
        <v>0</v>
      </c>
      <c r="P123" s="42">
        <v>0</v>
      </c>
      <c r="Q123" s="18">
        <v>0</v>
      </c>
      <c r="R123" s="16">
        <v>192</v>
      </c>
      <c r="S123" s="42">
        <v>657</v>
      </c>
      <c r="T123" s="18">
        <f>S123/R123*1000</f>
        <v>3421.875</v>
      </c>
      <c r="U123" s="16"/>
      <c r="V123" s="42"/>
      <c r="W123" s="18"/>
      <c r="X123" s="16">
        <v>0</v>
      </c>
      <c r="Y123" s="42">
        <v>0</v>
      </c>
      <c r="Z123" s="18">
        <v>0</v>
      </c>
      <c r="AA123" s="16">
        <v>0</v>
      </c>
      <c r="AB123" s="42">
        <v>0</v>
      </c>
      <c r="AC123" s="18">
        <v>0</v>
      </c>
      <c r="AD123" s="16">
        <v>0</v>
      </c>
      <c r="AE123" s="42">
        <v>0</v>
      </c>
      <c r="AF123" s="18">
        <v>0</v>
      </c>
      <c r="AG123" s="16">
        <v>0</v>
      </c>
      <c r="AH123" s="42">
        <v>0</v>
      </c>
      <c r="AI123" s="18">
        <v>0</v>
      </c>
      <c r="AJ123" s="16">
        <v>0</v>
      </c>
      <c r="AK123" s="42">
        <v>0</v>
      </c>
      <c r="AL123" s="18">
        <v>0</v>
      </c>
      <c r="AM123" s="16">
        <v>0</v>
      </c>
      <c r="AN123" s="42">
        <v>0</v>
      </c>
      <c r="AO123" s="18">
        <v>0</v>
      </c>
      <c r="AP123" s="16">
        <v>0</v>
      </c>
      <c r="AQ123" s="42">
        <v>0</v>
      </c>
      <c r="AR123" s="18">
        <f t="shared" ref="AR123:AR134" si="1290">IF(AP123=0,0,AQ123/AP123*1000)</f>
        <v>0</v>
      </c>
      <c r="AS123" s="16">
        <v>0</v>
      </c>
      <c r="AT123" s="42">
        <v>0</v>
      </c>
      <c r="AU123" s="18">
        <f t="shared" ref="AU123:AU134" si="1291">IF(AS123=0,0,AT123/AS123*1000)</f>
        <v>0</v>
      </c>
      <c r="AV123" s="16">
        <v>0</v>
      </c>
      <c r="AW123" s="42">
        <v>0</v>
      </c>
      <c r="AX123" s="18">
        <v>0</v>
      </c>
      <c r="AY123" s="16">
        <v>0</v>
      </c>
      <c r="AZ123" s="42">
        <v>0</v>
      </c>
      <c r="BA123" s="18">
        <v>0</v>
      </c>
      <c r="BB123" s="16"/>
      <c r="BC123" s="42"/>
      <c r="BD123" s="18"/>
      <c r="BE123" s="16">
        <v>0</v>
      </c>
      <c r="BF123" s="42">
        <v>0</v>
      </c>
      <c r="BG123" s="18">
        <v>0</v>
      </c>
      <c r="BH123" s="16"/>
      <c r="BI123" s="42"/>
      <c r="BJ123" s="18"/>
      <c r="BK123" s="16">
        <v>0</v>
      </c>
      <c r="BL123" s="42">
        <v>0</v>
      </c>
      <c r="BM123" s="18">
        <v>0</v>
      </c>
      <c r="BN123" s="16">
        <v>0</v>
      </c>
      <c r="BO123" s="42">
        <v>0</v>
      </c>
      <c r="BP123" s="18">
        <v>0</v>
      </c>
      <c r="BQ123" s="16">
        <v>0</v>
      </c>
      <c r="BR123" s="42">
        <v>0</v>
      </c>
      <c r="BS123" s="18">
        <v>0</v>
      </c>
      <c r="BT123" s="16">
        <v>0</v>
      </c>
      <c r="BU123" s="42">
        <v>0</v>
      </c>
      <c r="BV123" s="18">
        <v>0</v>
      </c>
      <c r="BW123" s="16">
        <v>0</v>
      </c>
      <c r="BX123" s="42">
        <v>0</v>
      </c>
      <c r="BY123" s="18">
        <v>0</v>
      </c>
      <c r="BZ123" s="16">
        <v>0</v>
      </c>
      <c r="CA123" s="42">
        <v>0</v>
      </c>
      <c r="CB123" s="18">
        <v>0</v>
      </c>
      <c r="CC123" s="16">
        <v>0</v>
      </c>
      <c r="CD123" s="42">
        <v>0</v>
      </c>
      <c r="CE123" s="18">
        <v>0</v>
      </c>
      <c r="CF123" s="16">
        <v>0</v>
      </c>
      <c r="CG123" s="42">
        <v>0</v>
      </c>
      <c r="CH123" s="18">
        <v>0</v>
      </c>
      <c r="CI123" s="16">
        <v>0</v>
      </c>
      <c r="CJ123" s="42">
        <v>0</v>
      </c>
      <c r="CK123" s="18">
        <f t="shared" ref="CK123:CK134" si="1292">IF(CI123=0,0,CJ123/CI123*1000)</f>
        <v>0</v>
      </c>
      <c r="CL123" s="16">
        <v>0</v>
      </c>
      <c r="CM123" s="42">
        <v>0</v>
      </c>
      <c r="CN123" s="18">
        <v>0</v>
      </c>
      <c r="CO123" s="16">
        <v>0</v>
      </c>
      <c r="CP123" s="42">
        <v>0</v>
      </c>
      <c r="CQ123" s="18">
        <v>0</v>
      </c>
      <c r="CR123" s="16">
        <v>0</v>
      </c>
      <c r="CS123" s="42">
        <v>0</v>
      </c>
      <c r="CT123" s="18">
        <v>0</v>
      </c>
      <c r="CU123" s="16">
        <v>0</v>
      </c>
      <c r="CV123" s="42">
        <v>0</v>
      </c>
      <c r="CW123" s="18">
        <v>0</v>
      </c>
      <c r="CX123" s="16">
        <v>5</v>
      </c>
      <c r="CY123" s="42">
        <v>45</v>
      </c>
      <c r="CZ123" s="18">
        <f>CY123/CX123*1000</f>
        <v>9000</v>
      </c>
      <c r="DA123" s="16">
        <v>336</v>
      </c>
      <c r="DB123" s="42">
        <v>2617</v>
      </c>
      <c r="DC123" s="18">
        <f>DB123/DA123*1000</f>
        <v>7788.6904761904761</v>
      </c>
      <c r="DD123" s="16">
        <v>0</v>
      </c>
      <c r="DE123" s="42">
        <v>0</v>
      </c>
      <c r="DF123" s="18">
        <f t="shared" ref="DF123:DF134" si="1293">IF(DD123=0,0,DE123/DD123*1000)</f>
        <v>0</v>
      </c>
      <c r="DG123" s="16">
        <v>0</v>
      </c>
      <c r="DH123" s="42">
        <v>0</v>
      </c>
      <c r="DI123" s="18">
        <v>0</v>
      </c>
      <c r="DJ123" s="16">
        <v>0</v>
      </c>
      <c r="DK123" s="42">
        <v>0</v>
      </c>
      <c r="DL123" s="18">
        <v>0</v>
      </c>
      <c r="DM123" s="16">
        <v>0</v>
      </c>
      <c r="DN123" s="42">
        <v>0</v>
      </c>
      <c r="DO123" s="18">
        <f t="shared" ref="DO123:DO134" si="1294">IF(DM123=0,0,DN123/DM123*1000)</f>
        <v>0</v>
      </c>
      <c r="DP123" s="16">
        <v>0</v>
      </c>
      <c r="DQ123" s="42">
        <v>0</v>
      </c>
      <c r="DR123" s="18">
        <v>0</v>
      </c>
      <c r="DS123" s="16">
        <v>0</v>
      </c>
      <c r="DT123" s="42">
        <v>0</v>
      </c>
      <c r="DU123" s="18">
        <v>0</v>
      </c>
      <c r="DV123" s="16">
        <v>0</v>
      </c>
      <c r="DW123" s="42">
        <v>0</v>
      </c>
      <c r="DX123" s="18">
        <v>0</v>
      </c>
      <c r="DY123" s="16">
        <v>0</v>
      </c>
      <c r="DZ123" s="42">
        <v>0</v>
      </c>
      <c r="EA123" s="18">
        <v>0</v>
      </c>
      <c r="EB123" s="16"/>
      <c r="EC123" s="42"/>
      <c r="ED123" s="18"/>
      <c r="EE123" s="16">
        <v>0</v>
      </c>
      <c r="EF123" s="42">
        <v>0</v>
      </c>
      <c r="EG123" s="18">
        <v>0</v>
      </c>
      <c r="EH123" s="16">
        <v>0</v>
      </c>
      <c r="EI123" s="42">
        <v>0</v>
      </c>
      <c r="EJ123" s="18">
        <v>0</v>
      </c>
      <c r="EK123" s="16">
        <v>0</v>
      </c>
      <c r="EL123" s="42">
        <v>0</v>
      </c>
      <c r="EM123" s="18">
        <v>0</v>
      </c>
      <c r="EN123" s="16">
        <v>0</v>
      </c>
      <c r="EO123" s="42">
        <v>0</v>
      </c>
      <c r="EP123" s="18">
        <v>0</v>
      </c>
      <c r="EQ123" s="16">
        <v>0</v>
      </c>
      <c r="ER123" s="42">
        <v>0</v>
      </c>
      <c r="ES123" s="18">
        <v>0</v>
      </c>
      <c r="ET123" s="16">
        <v>0</v>
      </c>
      <c r="EU123" s="42">
        <v>0</v>
      </c>
      <c r="EV123" s="18">
        <v>0</v>
      </c>
      <c r="EW123" s="16">
        <v>0</v>
      </c>
      <c r="EX123" s="42">
        <v>0</v>
      </c>
      <c r="EY123" s="18">
        <v>0</v>
      </c>
      <c r="EZ123" s="16">
        <v>0</v>
      </c>
      <c r="FA123" s="42">
        <v>0</v>
      </c>
      <c r="FB123" s="18">
        <v>0</v>
      </c>
      <c r="FC123" s="16">
        <v>0</v>
      </c>
      <c r="FD123" s="42">
        <v>0</v>
      </c>
      <c r="FE123" s="18">
        <v>0</v>
      </c>
      <c r="FF123" s="16">
        <v>192</v>
      </c>
      <c r="FG123" s="42">
        <v>1565</v>
      </c>
      <c r="FH123" s="18">
        <f>FG123/FF123*1000</f>
        <v>8151.0416666666661</v>
      </c>
      <c r="FI123" s="16">
        <v>0</v>
      </c>
      <c r="FJ123" s="42">
        <v>0</v>
      </c>
      <c r="FK123" s="18">
        <v>0</v>
      </c>
      <c r="FL123" s="16">
        <v>0</v>
      </c>
      <c r="FM123" s="42">
        <v>0</v>
      </c>
      <c r="FN123" s="18">
        <v>0</v>
      </c>
      <c r="FO123" s="16">
        <v>0</v>
      </c>
      <c r="FP123" s="42">
        <v>0</v>
      </c>
      <c r="FQ123" s="18">
        <v>0</v>
      </c>
      <c r="FR123" s="16">
        <v>0</v>
      </c>
      <c r="FS123" s="42">
        <v>0</v>
      </c>
      <c r="FT123" s="18">
        <v>0</v>
      </c>
      <c r="FU123" s="16">
        <v>0</v>
      </c>
      <c r="FV123" s="42">
        <v>0</v>
      </c>
      <c r="FW123" s="18">
        <f t="shared" ref="FW123:FW134" si="1295">IF(FU123=0,0,FV123/FU123*1000)</f>
        <v>0</v>
      </c>
      <c r="FX123" s="16">
        <v>0</v>
      </c>
      <c r="FY123" s="42">
        <v>0</v>
      </c>
      <c r="FZ123" s="18">
        <v>0</v>
      </c>
      <c r="GA123" s="12">
        <v>0</v>
      </c>
      <c r="GB123" s="4">
        <v>0</v>
      </c>
      <c r="GC123" s="9">
        <f t="shared" ref="GC123:GC134" si="1296">IF(GA123=0,0,GB123/GA123*1000)</f>
        <v>0</v>
      </c>
      <c r="GD123" s="12">
        <v>0</v>
      </c>
      <c r="GE123" s="4">
        <v>0</v>
      </c>
      <c r="GF123" s="9">
        <v>0</v>
      </c>
      <c r="GG123" s="16">
        <v>0</v>
      </c>
      <c r="GH123" s="42">
        <v>0</v>
      </c>
      <c r="GI123" s="18">
        <v>0</v>
      </c>
      <c r="GJ123" s="16">
        <v>0</v>
      </c>
      <c r="GK123" s="42">
        <v>0</v>
      </c>
      <c r="GL123" s="18">
        <v>0</v>
      </c>
      <c r="GM123" s="16">
        <v>0</v>
      </c>
      <c r="GN123" s="42">
        <v>0</v>
      </c>
      <c r="GO123" s="18">
        <v>0</v>
      </c>
      <c r="GP123" s="16">
        <v>0</v>
      </c>
      <c r="GQ123" s="42">
        <v>0</v>
      </c>
      <c r="GR123" s="18">
        <v>0</v>
      </c>
      <c r="GS123" s="16">
        <v>0</v>
      </c>
      <c r="GT123" s="42">
        <v>0</v>
      </c>
      <c r="GU123" s="18">
        <v>0</v>
      </c>
      <c r="GV123" s="16">
        <v>0</v>
      </c>
      <c r="GW123" s="42">
        <v>0</v>
      </c>
      <c r="GX123" s="18">
        <v>0</v>
      </c>
      <c r="GY123" s="16">
        <v>33000</v>
      </c>
      <c r="GZ123" s="42">
        <v>109449</v>
      </c>
      <c r="HA123" s="18">
        <f>GZ123/GY123*1000</f>
        <v>3316.6363636363635</v>
      </c>
      <c r="HB123" s="16">
        <v>0</v>
      </c>
      <c r="HC123" s="42">
        <v>0</v>
      </c>
      <c r="HD123" s="18">
        <v>0</v>
      </c>
      <c r="HE123" s="16">
        <v>0</v>
      </c>
      <c r="HF123" s="42">
        <v>0</v>
      </c>
      <c r="HG123" s="18">
        <v>0</v>
      </c>
      <c r="HH123" s="16">
        <v>0</v>
      </c>
      <c r="HI123" s="42">
        <v>0</v>
      </c>
      <c r="HJ123" s="18">
        <v>0</v>
      </c>
      <c r="HK123" s="16">
        <v>0</v>
      </c>
      <c r="HL123" s="42">
        <v>0</v>
      </c>
      <c r="HM123" s="18">
        <v>0</v>
      </c>
      <c r="HN123" s="16">
        <v>0</v>
      </c>
      <c r="HO123" s="42">
        <v>0</v>
      </c>
      <c r="HP123" s="18">
        <v>0</v>
      </c>
      <c r="HQ123" s="16">
        <v>0</v>
      </c>
      <c r="HR123" s="42">
        <v>0</v>
      </c>
      <c r="HS123" s="18">
        <v>0</v>
      </c>
      <c r="HT123" s="16">
        <v>0</v>
      </c>
      <c r="HU123" s="42">
        <v>0</v>
      </c>
      <c r="HV123" s="18">
        <v>0</v>
      </c>
      <c r="HW123" s="16">
        <v>0</v>
      </c>
      <c r="HX123" s="42">
        <v>0</v>
      </c>
      <c r="HY123" s="18">
        <v>0</v>
      </c>
      <c r="HZ123" s="16">
        <v>0</v>
      </c>
      <c r="IA123" s="42">
        <v>0</v>
      </c>
      <c r="IB123" s="18">
        <v>0</v>
      </c>
      <c r="IC123" s="16">
        <v>0</v>
      </c>
      <c r="ID123" s="42">
        <v>0</v>
      </c>
      <c r="IE123" s="18">
        <v>0</v>
      </c>
      <c r="IF123" s="16">
        <v>0</v>
      </c>
      <c r="IG123" s="42">
        <v>0</v>
      </c>
      <c r="IH123" s="18">
        <v>0</v>
      </c>
      <c r="II123" s="16"/>
      <c r="IJ123" s="42"/>
      <c r="IK123" s="18"/>
      <c r="IL123" s="16">
        <v>0</v>
      </c>
      <c r="IM123" s="42">
        <v>0</v>
      </c>
      <c r="IN123" s="18">
        <f t="shared" ref="IN123:IN134" si="1297">IF(IL123=0,0,IM123/IL123*1000)</f>
        <v>0</v>
      </c>
      <c r="IO123" s="16">
        <v>0</v>
      </c>
      <c r="IP123" s="42">
        <v>0</v>
      </c>
      <c r="IQ123" s="18">
        <f t="shared" ref="IQ123:IQ134" si="1298">IF(IO123=0,0,IP123/IO123*1000)</f>
        <v>0</v>
      </c>
      <c r="IR123" s="16">
        <v>0</v>
      </c>
      <c r="IS123" s="42">
        <v>0</v>
      </c>
      <c r="IT123" s="18">
        <f t="shared" ref="IT123:IT134" si="1299">IF(IR123=0,0,IS123/IR123*1000)</f>
        <v>0</v>
      </c>
      <c r="IU123" s="16">
        <v>0</v>
      </c>
      <c r="IV123" s="42">
        <v>0</v>
      </c>
      <c r="IW123" s="18">
        <v>0</v>
      </c>
      <c r="IX123" s="16">
        <v>3</v>
      </c>
      <c r="IY123" s="42">
        <v>35</v>
      </c>
      <c r="IZ123" s="18">
        <f t="shared" ref="IZ123:IZ130" si="1300">IY123/IX123*1000</f>
        <v>11666.666666666666</v>
      </c>
      <c r="JA123" s="16">
        <v>0</v>
      </c>
      <c r="JB123" s="42">
        <v>0</v>
      </c>
      <c r="JC123" s="18">
        <v>0</v>
      </c>
      <c r="JD123" s="16"/>
      <c r="JE123" s="42"/>
      <c r="JF123" s="18"/>
      <c r="JG123" s="16">
        <v>0</v>
      </c>
      <c r="JH123" s="42">
        <v>0</v>
      </c>
      <c r="JI123" s="18">
        <v>0</v>
      </c>
      <c r="JJ123" s="16">
        <v>0</v>
      </c>
      <c r="JK123" s="42">
        <v>0</v>
      </c>
      <c r="JL123" s="18">
        <f t="shared" ref="JL123:JL134" si="1301">IF(JJ123=0,0,JK123/JJ123*1000)</f>
        <v>0</v>
      </c>
      <c r="JM123" s="16"/>
      <c r="JN123" s="42"/>
      <c r="JO123" s="18"/>
      <c r="JP123" s="16">
        <v>0</v>
      </c>
      <c r="JQ123" s="42">
        <v>0</v>
      </c>
      <c r="JR123" s="18">
        <v>0</v>
      </c>
      <c r="JS123" s="16">
        <v>0</v>
      </c>
      <c r="JT123" s="42">
        <v>0</v>
      </c>
      <c r="JU123" s="18">
        <v>0</v>
      </c>
      <c r="JV123" s="16">
        <v>0</v>
      </c>
      <c r="JW123" s="42">
        <v>0</v>
      </c>
      <c r="JX123" s="18">
        <v>0</v>
      </c>
      <c r="JY123" s="16">
        <v>72</v>
      </c>
      <c r="JZ123" s="42">
        <v>182</v>
      </c>
      <c r="KA123" s="18">
        <f t="shared" ref="KA123:KA130" si="1302">JZ123/JY123*1000</f>
        <v>2527.7777777777778</v>
      </c>
      <c r="KB123" s="16">
        <v>0</v>
      </c>
      <c r="KC123" s="42">
        <v>0</v>
      </c>
      <c r="KD123" s="18">
        <v>0</v>
      </c>
      <c r="KE123" s="16">
        <v>5452</v>
      </c>
      <c r="KF123" s="42">
        <v>13190</v>
      </c>
      <c r="KG123" s="18">
        <f t="shared" ref="KG123:KG130" si="1303">KF123/KE123*1000</f>
        <v>2419.2956713132794</v>
      </c>
      <c r="KH123" s="16">
        <v>0</v>
      </c>
      <c r="KI123" s="42">
        <v>0</v>
      </c>
      <c r="KJ123" s="18">
        <v>0</v>
      </c>
      <c r="KK123" s="16">
        <v>0</v>
      </c>
      <c r="KL123" s="42">
        <v>0</v>
      </c>
      <c r="KM123" s="18">
        <v>0</v>
      </c>
      <c r="KN123" s="16">
        <v>0</v>
      </c>
      <c r="KO123" s="42">
        <v>0</v>
      </c>
      <c r="KP123" s="18">
        <v>0</v>
      </c>
      <c r="KQ123" s="16">
        <v>0</v>
      </c>
      <c r="KR123" s="42">
        <v>0</v>
      </c>
      <c r="KS123" s="18">
        <v>0</v>
      </c>
      <c r="KT123" s="16">
        <v>0</v>
      </c>
      <c r="KU123" s="42">
        <v>0</v>
      </c>
      <c r="KV123" s="18">
        <v>0</v>
      </c>
      <c r="KW123" s="16">
        <v>0</v>
      </c>
      <c r="KX123" s="42">
        <v>0</v>
      </c>
      <c r="KY123" s="18">
        <v>0</v>
      </c>
      <c r="KZ123" s="16">
        <v>0</v>
      </c>
      <c r="LA123" s="42">
        <v>0</v>
      </c>
      <c r="LB123" s="18">
        <v>0</v>
      </c>
      <c r="LC123" s="16">
        <v>0</v>
      </c>
      <c r="LD123" s="42">
        <v>0</v>
      </c>
      <c r="LE123" s="18">
        <v>0</v>
      </c>
      <c r="LF123" s="16">
        <v>0</v>
      </c>
      <c r="LG123" s="42">
        <v>0</v>
      </c>
      <c r="LH123" s="18">
        <f t="shared" ref="LH123:LH134" si="1304">IF(LF123=0,0,LG123/LF123*1000)</f>
        <v>0</v>
      </c>
      <c r="LI123" s="16">
        <v>0</v>
      </c>
      <c r="LJ123" s="42">
        <v>0</v>
      </c>
      <c r="LK123" s="18">
        <v>0</v>
      </c>
      <c r="LL123" s="16">
        <v>0</v>
      </c>
      <c r="LM123" s="42">
        <v>0</v>
      </c>
      <c r="LN123" s="18">
        <v>0</v>
      </c>
      <c r="LO123" s="16">
        <v>0</v>
      </c>
      <c r="LP123" s="42">
        <v>0</v>
      </c>
      <c r="LQ123" s="18">
        <f t="shared" ref="LQ123:LQ134" si="1305">IF(LO123=0,0,LP123/LO123*1000)</f>
        <v>0</v>
      </c>
      <c r="LR123" s="16">
        <v>0</v>
      </c>
      <c r="LS123" s="42">
        <v>0</v>
      </c>
      <c r="LT123" s="18">
        <v>0</v>
      </c>
      <c r="LU123" s="16">
        <v>0</v>
      </c>
      <c r="LV123" s="42">
        <v>0</v>
      </c>
      <c r="LW123" s="18">
        <v>0</v>
      </c>
      <c r="LX123" s="16">
        <v>0</v>
      </c>
      <c r="LY123" s="42">
        <v>0</v>
      </c>
      <c r="LZ123" s="18">
        <v>0</v>
      </c>
      <c r="MA123" s="16">
        <v>0</v>
      </c>
      <c r="MB123" s="42">
        <v>0</v>
      </c>
      <c r="MC123" s="18">
        <f t="shared" ref="MC123:MC134" si="1306">IF(MA123=0,0,MB123/MA123*1000)</f>
        <v>0</v>
      </c>
      <c r="MD123" s="16">
        <v>0</v>
      </c>
      <c r="ME123" s="42">
        <v>0</v>
      </c>
      <c r="MF123" s="18">
        <v>0</v>
      </c>
      <c r="MG123" s="16">
        <v>0</v>
      </c>
      <c r="MH123" s="42">
        <v>0</v>
      </c>
      <c r="MI123" s="18">
        <v>0</v>
      </c>
      <c r="MJ123" s="16">
        <v>0</v>
      </c>
      <c r="MK123" s="42">
        <v>1</v>
      </c>
      <c r="ML123" s="18">
        <v>0</v>
      </c>
      <c r="MM123" s="16">
        <v>0</v>
      </c>
      <c r="MN123" s="42">
        <v>0</v>
      </c>
      <c r="MO123" s="18">
        <v>0</v>
      </c>
      <c r="MP123" s="16">
        <v>0</v>
      </c>
      <c r="MQ123" s="42">
        <v>0</v>
      </c>
      <c r="MR123" s="18">
        <v>0</v>
      </c>
      <c r="MS123" s="16">
        <v>0</v>
      </c>
      <c r="MT123" s="42">
        <v>0</v>
      </c>
      <c r="MU123" s="18">
        <v>0</v>
      </c>
      <c r="MV123" s="16">
        <v>0</v>
      </c>
      <c r="MW123" s="42">
        <v>0</v>
      </c>
      <c r="MX123" s="18">
        <v>0</v>
      </c>
      <c r="MY123" s="16">
        <v>0</v>
      </c>
      <c r="MZ123" s="42">
        <v>0</v>
      </c>
      <c r="NA123" s="18">
        <v>0</v>
      </c>
      <c r="NB123" s="16">
        <v>0</v>
      </c>
      <c r="NC123" s="42">
        <v>0</v>
      </c>
      <c r="ND123" s="18">
        <v>0</v>
      </c>
      <c r="NE123" s="16">
        <v>0</v>
      </c>
      <c r="NF123" s="42">
        <v>0</v>
      </c>
      <c r="NG123" s="18">
        <v>0</v>
      </c>
      <c r="NH123" s="16">
        <v>0</v>
      </c>
      <c r="NI123" s="42">
        <v>1</v>
      </c>
      <c r="NJ123" s="18">
        <v>0</v>
      </c>
      <c r="NK123" s="16"/>
      <c r="NL123" s="42"/>
      <c r="NM123" s="18"/>
      <c r="NN123" s="16"/>
      <c r="NO123" s="42"/>
      <c r="NP123" s="18"/>
      <c r="NQ123" s="16">
        <v>0</v>
      </c>
      <c r="NR123" s="42">
        <v>0</v>
      </c>
      <c r="NS123" s="18">
        <v>0</v>
      </c>
      <c r="NT123" s="16"/>
      <c r="NU123" s="42"/>
      <c r="NV123" s="18"/>
      <c r="NW123" s="16">
        <v>0</v>
      </c>
      <c r="NX123" s="42">
        <v>0</v>
      </c>
      <c r="NY123" s="18">
        <v>0</v>
      </c>
      <c r="NZ123" s="16">
        <v>0</v>
      </c>
      <c r="OA123" s="42">
        <v>0</v>
      </c>
      <c r="OB123" s="18">
        <v>0</v>
      </c>
      <c r="OC123" s="16">
        <v>0</v>
      </c>
      <c r="OD123" s="42">
        <v>0</v>
      </c>
      <c r="OE123" s="18">
        <v>0</v>
      </c>
      <c r="OF123" s="16">
        <v>0</v>
      </c>
      <c r="OG123" s="42">
        <v>0</v>
      </c>
      <c r="OH123" s="18">
        <v>0</v>
      </c>
      <c r="OI123" s="16">
        <v>0</v>
      </c>
      <c r="OJ123" s="42">
        <v>0</v>
      </c>
      <c r="OK123" s="18">
        <v>0</v>
      </c>
      <c r="OL123" s="16">
        <v>0</v>
      </c>
      <c r="OM123" s="42">
        <v>0</v>
      </c>
      <c r="ON123" s="18">
        <v>0</v>
      </c>
      <c r="OO123" s="16">
        <v>0</v>
      </c>
      <c r="OP123" s="42">
        <v>0</v>
      </c>
      <c r="OQ123" s="18">
        <v>0</v>
      </c>
      <c r="OR123" s="16">
        <v>0</v>
      </c>
      <c r="OS123" s="42">
        <v>0</v>
      </c>
      <c r="OT123" s="18">
        <v>0</v>
      </c>
      <c r="OU123" s="16">
        <v>24</v>
      </c>
      <c r="OV123" s="42">
        <v>196</v>
      </c>
      <c r="OW123" s="18">
        <f t="shared" ref="OW123:OW130" si="1307">OV123/OU123*1000</f>
        <v>8166.6666666666661</v>
      </c>
      <c r="OX123" s="16">
        <v>0</v>
      </c>
      <c r="OY123" s="42">
        <v>0</v>
      </c>
      <c r="OZ123" s="18">
        <v>0</v>
      </c>
      <c r="PA123" s="16">
        <v>100</v>
      </c>
      <c r="PB123" s="42">
        <v>874</v>
      </c>
      <c r="PC123" s="18">
        <f t="shared" ref="PC123:PC130" si="1308">PB123/PA123*1000</f>
        <v>8740</v>
      </c>
      <c r="PD123" s="16">
        <v>0</v>
      </c>
      <c r="PE123" s="42">
        <v>0</v>
      </c>
      <c r="PF123" s="18">
        <v>0</v>
      </c>
      <c r="PG123" s="16">
        <v>0</v>
      </c>
      <c r="PH123" s="42">
        <v>0</v>
      </c>
      <c r="PI123" s="18">
        <v>0</v>
      </c>
      <c r="PJ123" s="16">
        <v>0</v>
      </c>
      <c r="PK123" s="42">
        <v>0</v>
      </c>
      <c r="PL123" s="18">
        <f t="shared" ref="PL123:PL134" si="1309">IF(PJ123=0,0,PK123/PJ123*1000)</f>
        <v>0</v>
      </c>
      <c r="PM123" s="16">
        <v>0</v>
      </c>
      <c r="PN123" s="42">
        <v>0</v>
      </c>
      <c r="PO123" s="18">
        <f t="shared" ref="PO123:PO134" si="1310">IF(PM123=0,0,PN123/PM123*1000)</f>
        <v>0</v>
      </c>
      <c r="PP123" s="16">
        <v>1</v>
      </c>
      <c r="PQ123" s="42">
        <v>6</v>
      </c>
      <c r="PR123" s="18">
        <f t="shared" ref="PR123:PR130" si="1311">PQ123/PP123*1000</f>
        <v>6000</v>
      </c>
      <c r="PS123" s="16">
        <v>0</v>
      </c>
      <c r="PT123" s="42">
        <v>0</v>
      </c>
      <c r="PU123" s="18">
        <v>0</v>
      </c>
      <c r="PV123" s="16">
        <v>348</v>
      </c>
      <c r="PW123" s="42">
        <v>2976</v>
      </c>
      <c r="PX123" s="18">
        <f t="shared" ref="PX123:PX130" si="1312">PW123/PV123*1000</f>
        <v>8551.7241379310344</v>
      </c>
      <c r="PY123" s="16">
        <v>69</v>
      </c>
      <c r="PZ123" s="42">
        <v>516</v>
      </c>
      <c r="QA123" s="18">
        <f t="shared" ref="QA123:QA130" si="1313">PZ123/PY123*1000</f>
        <v>7478.2608695652179</v>
      </c>
      <c r="QB123" s="16">
        <v>0</v>
      </c>
      <c r="QC123" s="42">
        <v>0</v>
      </c>
      <c r="QD123" s="18">
        <v>0</v>
      </c>
      <c r="QE123" s="16">
        <v>0</v>
      </c>
      <c r="QF123" s="42">
        <v>0</v>
      </c>
      <c r="QG123" s="18">
        <v>0</v>
      </c>
      <c r="QH123" s="16">
        <v>0</v>
      </c>
      <c r="QI123" s="42">
        <v>0</v>
      </c>
      <c r="QJ123" s="18">
        <v>0</v>
      </c>
      <c r="QK123" s="16">
        <v>0</v>
      </c>
      <c r="QL123" s="42">
        <v>0</v>
      </c>
      <c r="QM123" s="18">
        <v>0</v>
      </c>
      <c r="QN123" s="16">
        <v>0</v>
      </c>
      <c r="QO123" s="42">
        <v>0</v>
      </c>
      <c r="QP123" s="18">
        <v>0</v>
      </c>
      <c r="QQ123" s="16">
        <v>0</v>
      </c>
      <c r="QR123" s="42">
        <v>0</v>
      </c>
      <c r="QS123" s="18">
        <v>0</v>
      </c>
      <c r="QT123" s="16">
        <v>12</v>
      </c>
      <c r="QU123" s="42">
        <v>110</v>
      </c>
      <c r="QV123" s="18">
        <f t="shared" ref="QV123:QV130" si="1314">QU123/QT123*1000</f>
        <v>9166.6666666666661</v>
      </c>
      <c r="QW123" s="16">
        <v>5800</v>
      </c>
      <c r="QX123" s="42">
        <v>28865</v>
      </c>
      <c r="QY123" s="18">
        <f t="shared" ref="QY123:QY130" si="1315">QX123/QW123*1000</f>
        <v>4976.7241379310344</v>
      </c>
      <c r="QZ123" s="12">
        <f t="shared" si="1053"/>
        <v>45606</v>
      </c>
      <c r="RA123" s="9">
        <f t="shared" si="1054"/>
        <v>161285</v>
      </c>
    </row>
    <row r="124" spans="1:469" x14ac:dyDescent="0.3">
      <c r="A124" s="98">
        <v>2013</v>
      </c>
      <c r="B124" s="94" t="s">
        <v>3</v>
      </c>
      <c r="C124" s="12">
        <v>0</v>
      </c>
      <c r="D124" s="4">
        <v>0</v>
      </c>
      <c r="E124" s="9">
        <f t="shared" si="1289"/>
        <v>0</v>
      </c>
      <c r="F124" s="12">
        <v>0</v>
      </c>
      <c r="G124" s="4">
        <v>0</v>
      </c>
      <c r="H124" s="9">
        <v>0</v>
      </c>
      <c r="I124" s="12">
        <v>0</v>
      </c>
      <c r="J124" s="4">
        <v>0</v>
      </c>
      <c r="K124" s="9">
        <v>0</v>
      </c>
      <c r="L124" s="12"/>
      <c r="M124" s="4"/>
      <c r="N124" s="9"/>
      <c r="O124" s="12">
        <v>0</v>
      </c>
      <c r="P124" s="4">
        <v>0</v>
      </c>
      <c r="Q124" s="9">
        <v>0</v>
      </c>
      <c r="R124" s="12">
        <v>69</v>
      </c>
      <c r="S124" s="4">
        <v>228</v>
      </c>
      <c r="T124" s="9">
        <f t="shared" ref="T124:T131" si="1316">S124/R124*1000</f>
        <v>3304.3478260869565</v>
      </c>
      <c r="U124" s="12"/>
      <c r="V124" s="4"/>
      <c r="W124" s="9"/>
      <c r="X124" s="12">
        <v>0</v>
      </c>
      <c r="Y124" s="4">
        <v>0</v>
      </c>
      <c r="Z124" s="9">
        <v>0</v>
      </c>
      <c r="AA124" s="12">
        <v>0</v>
      </c>
      <c r="AB124" s="4">
        <v>0</v>
      </c>
      <c r="AC124" s="9">
        <v>0</v>
      </c>
      <c r="AD124" s="12">
        <v>0</v>
      </c>
      <c r="AE124" s="4">
        <v>0</v>
      </c>
      <c r="AF124" s="9">
        <v>0</v>
      </c>
      <c r="AG124" s="12">
        <v>0</v>
      </c>
      <c r="AH124" s="4">
        <v>0</v>
      </c>
      <c r="AI124" s="9">
        <v>0</v>
      </c>
      <c r="AJ124" s="12">
        <v>0</v>
      </c>
      <c r="AK124" s="4">
        <v>0</v>
      </c>
      <c r="AL124" s="9">
        <v>0</v>
      </c>
      <c r="AM124" s="12">
        <v>0</v>
      </c>
      <c r="AN124" s="4">
        <v>0</v>
      </c>
      <c r="AO124" s="9">
        <v>0</v>
      </c>
      <c r="AP124" s="12">
        <v>0</v>
      </c>
      <c r="AQ124" s="4">
        <v>0</v>
      </c>
      <c r="AR124" s="9">
        <f t="shared" si="1290"/>
        <v>0</v>
      </c>
      <c r="AS124" s="12">
        <v>0</v>
      </c>
      <c r="AT124" s="4">
        <v>0</v>
      </c>
      <c r="AU124" s="9">
        <f t="shared" si="1291"/>
        <v>0</v>
      </c>
      <c r="AV124" s="12">
        <v>0</v>
      </c>
      <c r="AW124" s="4">
        <v>0</v>
      </c>
      <c r="AX124" s="9">
        <v>0</v>
      </c>
      <c r="AY124" s="12">
        <v>0</v>
      </c>
      <c r="AZ124" s="4">
        <v>0</v>
      </c>
      <c r="BA124" s="9">
        <v>0</v>
      </c>
      <c r="BB124" s="12"/>
      <c r="BC124" s="4"/>
      <c r="BD124" s="9"/>
      <c r="BE124" s="12">
        <v>0</v>
      </c>
      <c r="BF124" s="4">
        <v>0</v>
      </c>
      <c r="BG124" s="9">
        <v>0</v>
      </c>
      <c r="BH124" s="12"/>
      <c r="BI124" s="4"/>
      <c r="BJ124" s="9"/>
      <c r="BK124" s="12">
        <v>0</v>
      </c>
      <c r="BL124" s="4">
        <v>0</v>
      </c>
      <c r="BM124" s="9">
        <v>0</v>
      </c>
      <c r="BN124" s="12">
        <v>0</v>
      </c>
      <c r="BO124" s="4">
        <v>0</v>
      </c>
      <c r="BP124" s="9">
        <v>0</v>
      </c>
      <c r="BQ124" s="12">
        <v>0</v>
      </c>
      <c r="BR124" s="4">
        <v>0</v>
      </c>
      <c r="BS124" s="9">
        <v>0</v>
      </c>
      <c r="BT124" s="12">
        <v>0</v>
      </c>
      <c r="BU124" s="4">
        <v>0</v>
      </c>
      <c r="BV124" s="9">
        <v>0</v>
      </c>
      <c r="BW124" s="12">
        <v>2</v>
      </c>
      <c r="BX124" s="4">
        <v>39</v>
      </c>
      <c r="BY124" s="9">
        <f t="shared" ref="BY124" si="1317">BX124/BW124*1000</f>
        <v>19500</v>
      </c>
      <c r="BZ124" s="12">
        <v>0</v>
      </c>
      <c r="CA124" s="4">
        <v>0</v>
      </c>
      <c r="CB124" s="9">
        <v>0</v>
      </c>
      <c r="CC124" s="12">
        <v>0</v>
      </c>
      <c r="CD124" s="4">
        <v>0</v>
      </c>
      <c r="CE124" s="9">
        <v>0</v>
      </c>
      <c r="CF124" s="12">
        <v>0</v>
      </c>
      <c r="CG124" s="4">
        <v>0</v>
      </c>
      <c r="CH124" s="9">
        <v>0</v>
      </c>
      <c r="CI124" s="12">
        <v>0</v>
      </c>
      <c r="CJ124" s="4">
        <v>0</v>
      </c>
      <c r="CK124" s="9">
        <f t="shared" si="1292"/>
        <v>0</v>
      </c>
      <c r="CL124" s="12">
        <v>0</v>
      </c>
      <c r="CM124" s="4">
        <v>0</v>
      </c>
      <c r="CN124" s="9">
        <v>0</v>
      </c>
      <c r="CO124" s="12">
        <v>0</v>
      </c>
      <c r="CP124" s="4">
        <v>0</v>
      </c>
      <c r="CQ124" s="9">
        <v>0</v>
      </c>
      <c r="CR124" s="12">
        <v>0</v>
      </c>
      <c r="CS124" s="4">
        <v>0</v>
      </c>
      <c r="CT124" s="9">
        <v>0</v>
      </c>
      <c r="CU124" s="12">
        <v>451</v>
      </c>
      <c r="CV124" s="4">
        <v>1705</v>
      </c>
      <c r="CW124" s="9">
        <f t="shared" ref="CW124:CW126" si="1318">CV124/CU124*1000</f>
        <v>3780.4878048780488</v>
      </c>
      <c r="CX124" s="12">
        <v>437</v>
      </c>
      <c r="CY124" s="4">
        <v>1569</v>
      </c>
      <c r="CZ124" s="9">
        <f t="shared" ref="CZ124:CZ127" si="1319">CY124/CX124*1000</f>
        <v>3590.3890160183068</v>
      </c>
      <c r="DA124" s="12">
        <v>312</v>
      </c>
      <c r="DB124" s="4">
        <v>2477</v>
      </c>
      <c r="DC124" s="9">
        <f t="shared" ref="DC124:DC130" si="1320">DB124/DA124*1000</f>
        <v>7939.1025641025635</v>
      </c>
      <c r="DD124" s="12">
        <v>0</v>
      </c>
      <c r="DE124" s="4">
        <v>0</v>
      </c>
      <c r="DF124" s="9">
        <f t="shared" si="1293"/>
        <v>0</v>
      </c>
      <c r="DG124" s="12">
        <v>0</v>
      </c>
      <c r="DH124" s="4">
        <v>0</v>
      </c>
      <c r="DI124" s="9">
        <v>0</v>
      </c>
      <c r="DJ124" s="12">
        <v>0</v>
      </c>
      <c r="DK124" s="4">
        <v>0</v>
      </c>
      <c r="DL124" s="9">
        <v>0</v>
      </c>
      <c r="DM124" s="12">
        <v>0</v>
      </c>
      <c r="DN124" s="4">
        <v>0</v>
      </c>
      <c r="DO124" s="9">
        <f t="shared" si="1294"/>
        <v>0</v>
      </c>
      <c r="DP124" s="12">
        <v>0</v>
      </c>
      <c r="DQ124" s="4">
        <v>0</v>
      </c>
      <c r="DR124" s="9">
        <v>0</v>
      </c>
      <c r="DS124" s="12">
        <v>0</v>
      </c>
      <c r="DT124" s="4">
        <v>0</v>
      </c>
      <c r="DU124" s="9">
        <v>0</v>
      </c>
      <c r="DV124" s="12">
        <v>0</v>
      </c>
      <c r="DW124" s="4">
        <v>0</v>
      </c>
      <c r="DX124" s="9">
        <v>0</v>
      </c>
      <c r="DY124" s="12">
        <v>0</v>
      </c>
      <c r="DZ124" s="4">
        <v>0</v>
      </c>
      <c r="EA124" s="9">
        <v>0</v>
      </c>
      <c r="EB124" s="12"/>
      <c r="EC124" s="4"/>
      <c r="ED124" s="9"/>
      <c r="EE124" s="12">
        <v>0</v>
      </c>
      <c r="EF124" s="4">
        <v>0</v>
      </c>
      <c r="EG124" s="9">
        <v>0</v>
      </c>
      <c r="EH124" s="12">
        <v>0</v>
      </c>
      <c r="EI124" s="4">
        <v>0</v>
      </c>
      <c r="EJ124" s="9">
        <v>0</v>
      </c>
      <c r="EK124" s="12">
        <v>0</v>
      </c>
      <c r="EL124" s="4">
        <v>0</v>
      </c>
      <c r="EM124" s="9">
        <v>0</v>
      </c>
      <c r="EN124" s="12">
        <v>0</v>
      </c>
      <c r="EO124" s="4">
        <v>0</v>
      </c>
      <c r="EP124" s="9">
        <v>0</v>
      </c>
      <c r="EQ124" s="12">
        <v>0</v>
      </c>
      <c r="ER124" s="4">
        <v>0</v>
      </c>
      <c r="ES124" s="9">
        <v>0</v>
      </c>
      <c r="ET124" s="12">
        <v>0</v>
      </c>
      <c r="EU124" s="4">
        <v>0</v>
      </c>
      <c r="EV124" s="9">
        <v>0</v>
      </c>
      <c r="EW124" s="12">
        <v>0</v>
      </c>
      <c r="EX124" s="4">
        <v>0</v>
      </c>
      <c r="EY124" s="9">
        <v>0</v>
      </c>
      <c r="EZ124" s="12">
        <v>0</v>
      </c>
      <c r="FA124" s="4">
        <v>0</v>
      </c>
      <c r="FB124" s="9">
        <v>0</v>
      </c>
      <c r="FC124" s="12">
        <v>0</v>
      </c>
      <c r="FD124" s="4">
        <v>0</v>
      </c>
      <c r="FE124" s="9">
        <v>0</v>
      </c>
      <c r="FF124" s="12">
        <v>0</v>
      </c>
      <c r="FG124" s="4">
        <v>0</v>
      </c>
      <c r="FH124" s="9">
        <v>0</v>
      </c>
      <c r="FI124" s="12">
        <v>0</v>
      </c>
      <c r="FJ124" s="4">
        <v>0</v>
      </c>
      <c r="FK124" s="9">
        <v>0</v>
      </c>
      <c r="FL124" s="12">
        <v>0</v>
      </c>
      <c r="FM124" s="4">
        <v>0</v>
      </c>
      <c r="FN124" s="9">
        <v>0</v>
      </c>
      <c r="FO124" s="12">
        <v>0</v>
      </c>
      <c r="FP124" s="4">
        <v>0</v>
      </c>
      <c r="FQ124" s="9">
        <v>0</v>
      </c>
      <c r="FR124" s="12">
        <v>0</v>
      </c>
      <c r="FS124" s="4">
        <v>0</v>
      </c>
      <c r="FT124" s="9">
        <v>0</v>
      </c>
      <c r="FU124" s="12">
        <v>0</v>
      </c>
      <c r="FV124" s="4">
        <v>0</v>
      </c>
      <c r="FW124" s="9">
        <f t="shared" si="1295"/>
        <v>0</v>
      </c>
      <c r="FX124" s="12">
        <v>0</v>
      </c>
      <c r="FY124" s="4">
        <v>0</v>
      </c>
      <c r="FZ124" s="9">
        <v>0</v>
      </c>
      <c r="GA124" s="12">
        <v>0</v>
      </c>
      <c r="GB124" s="4">
        <v>0</v>
      </c>
      <c r="GC124" s="9">
        <f t="shared" si="1296"/>
        <v>0</v>
      </c>
      <c r="GD124" s="12">
        <v>0</v>
      </c>
      <c r="GE124" s="4">
        <v>0</v>
      </c>
      <c r="GF124" s="9">
        <v>0</v>
      </c>
      <c r="GG124" s="12">
        <v>50</v>
      </c>
      <c r="GH124" s="4">
        <v>425</v>
      </c>
      <c r="GI124" s="9">
        <f t="shared" ref="GI124:GI130" si="1321">GH124/GG124*1000</f>
        <v>8500</v>
      </c>
      <c r="GJ124" s="12">
        <v>0</v>
      </c>
      <c r="GK124" s="4">
        <v>0</v>
      </c>
      <c r="GL124" s="9">
        <v>0</v>
      </c>
      <c r="GM124" s="12">
        <v>0</v>
      </c>
      <c r="GN124" s="4">
        <v>0</v>
      </c>
      <c r="GO124" s="9">
        <v>0</v>
      </c>
      <c r="GP124" s="12">
        <v>0</v>
      </c>
      <c r="GQ124" s="4">
        <v>0</v>
      </c>
      <c r="GR124" s="9">
        <v>0</v>
      </c>
      <c r="GS124" s="12">
        <v>0</v>
      </c>
      <c r="GT124" s="4">
        <v>0</v>
      </c>
      <c r="GU124" s="9">
        <v>0</v>
      </c>
      <c r="GV124" s="12">
        <v>0</v>
      </c>
      <c r="GW124" s="4">
        <v>0</v>
      </c>
      <c r="GX124" s="9">
        <v>0</v>
      </c>
      <c r="GY124" s="12">
        <v>176</v>
      </c>
      <c r="GZ124" s="4">
        <v>-2567</v>
      </c>
      <c r="HA124" s="9">
        <f t="shared" ref="HA124:HA126" si="1322">GZ124/GY124*1000</f>
        <v>-14585.227272727274</v>
      </c>
      <c r="HB124" s="12">
        <v>0</v>
      </c>
      <c r="HC124" s="4">
        <v>0</v>
      </c>
      <c r="HD124" s="9">
        <v>0</v>
      </c>
      <c r="HE124" s="12">
        <v>0</v>
      </c>
      <c r="HF124" s="4">
        <v>0</v>
      </c>
      <c r="HG124" s="9">
        <v>0</v>
      </c>
      <c r="HH124" s="12">
        <v>0</v>
      </c>
      <c r="HI124" s="4">
        <v>0</v>
      </c>
      <c r="HJ124" s="9">
        <v>0</v>
      </c>
      <c r="HK124" s="12">
        <v>72</v>
      </c>
      <c r="HL124" s="4">
        <v>559</v>
      </c>
      <c r="HM124" s="9">
        <f t="shared" ref="HM124:HM130" si="1323">HL124/HK124*1000</f>
        <v>7763.8888888888896</v>
      </c>
      <c r="HN124" s="12">
        <v>0</v>
      </c>
      <c r="HO124" s="4">
        <v>0</v>
      </c>
      <c r="HP124" s="9">
        <v>0</v>
      </c>
      <c r="HQ124" s="12">
        <v>0</v>
      </c>
      <c r="HR124" s="4">
        <v>0</v>
      </c>
      <c r="HS124" s="9">
        <v>0</v>
      </c>
      <c r="HT124" s="12">
        <v>0</v>
      </c>
      <c r="HU124" s="4">
        <v>0</v>
      </c>
      <c r="HV124" s="9">
        <v>0</v>
      </c>
      <c r="HW124" s="12">
        <v>0</v>
      </c>
      <c r="HX124" s="4">
        <v>0</v>
      </c>
      <c r="HY124" s="9">
        <v>0</v>
      </c>
      <c r="HZ124" s="12">
        <v>0</v>
      </c>
      <c r="IA124" s="4">
        <v>0</v>
      </c>
      <c r="IB124" s="9">
        <v>0</v>
      </c>
      <c r="IC124" s="12">
        <v>0</v>
      </c>
      <c r="ID124" s="4">
        <v>0</v>
      </c>
      <c r="IE124" s="9">
        <v>0</v>
      </c>
      <c r="IF124" s="12">
        <v>0</v>
      </c>
      <c r="IG124" s="4">
        <v>0</v>
      </c>
      <c r="IH124" s="9">
        <v>0</v>
      </c>
      <c r="II124" s="12"/>
      <c r="IJ124" s="4"/>
      <c r="IK124" s="9"/>
      <c r="IL124" s="12">
        <v>0</v>
      </c>
      <c r="IM124" s="4">
        <v>0</v>
      </c>
      <c r="IN124" s="9">
        <f t="shared" si="1297"/>
        <v>0</v>
      </c>
      <c r="IO124" s="12">
        <v>0</v>
      </c>
      <c r="IP124" s="4">
        <v>0</v>
      </c>
      <c r="IQ124" s="9">
        <f t="shared" si="1298"/>
        <v>0</v>
      </c>
      <c r="IR124" s="12">
        <v>0</v>
      </c>
      <c r="IS124" s="4">
        <v>0</v>
      </c>
      <c r="IT124" s="9">
        <f t="shared" si="1299"/>
        <v>0</v>
      </c>
      <c r="IU124" s="12">
        <v>0</v>
      </c>
      <c r="IV124" s="4">
        <v>0</v>
      </c>
      <c r="IW124" s="9">
        <v>0</v>
      </c>
      <c r="IX124" s="12">
        <v>1</v>
      </c>
      <c r="IY124" s="4">
        <v>15</v>
      </c>
      <c r="IZ124" s="9">
        <f t="shared" si="1300"/>
        <v>15000</v>
      </c>
      <c r="JA124" s="12">
        <v>15</v>
      </c>
      <c r="JB124" s="4">
        <v>124</v>
      </c>
      <c r="JC124" s="9">
        <f t="shared" ref="JC124:JC129" si="1324">JB124/JA124*1000</f>
        <v>8266.6666666666679</v>
      </c>
      <c r="JD124" s="12"/>
      <c r="JE124" s="4"/>
      <c r="JF124" s="9"/>
      <c r="JG124" s="12">
        <v>0</v>
      </c>
      <c r="JH124" s="4">
        <v>0</v>
      </c>
      <c r="JI124" s="9">
        <v>0</v>
      </c>
      <c r="JJ124" s="12">
        <v>0</v>
      </c>
      <c r="JK124" s="4">
        <v>0</v>
      </c>
      <c r="JL124" s="9">
        <f t="shared" si="1301"/>
        <v>0</v>
      </c>
      <c r="JM124" s="12"/>
      <c r="JN124" s="4"/>
      <c r="JO124" s="9"/>
      <c r="JP124" s="12">
        <v>0</v>
      </c>
      <c r="JQ124" s="4">
        <v>0</v>
      </c>
      <c r="JR124" s="9">
        <v>0</v>
      </c>
      <c r="JS124" s="12">
        <v>0</v>
      </c>
      <c r="JT124" s="4">
        <v>0</v>
      </c>
      <c r="JU124" s="9">
        <v>0</v>
      </c>
      <c r="JV124" s="12">
        <v>1</v>
      </c>
      <c r="JW124" s="4">
        <v>24</v>
      </c>
      <c r="JX124" s="9">
        <f t="shared" ref="JX124:JX129" si="1325">JW124/JV124*1000</f>
        <v>24000</v>
      </c>
      <c r="JY124" s="12">
        <v>41800</v>
      </c>
      <c r="JZ124" s="4">
        <v>147748</v>
      </c>
      <c r="KA124" s="9">
        <f t="shared" si="1302"/>
        <v>3534.6411483253587</v>
      </c>
      <c r="KB124" s="12">
        <v>0</v>
      </c>
      <c r="KC124" s="4">
        <v>0</v>
      </c>
      <c r="KD124" s="9">
        <v>0</v>
      </c>
      <c r="KE124" s="12">
        <v>6584</v>
      </c>
      <c r="KF124" s="4">
        <v>16730</v>
      </c>
      <c r="KG124" s="9">
        <f t="shared" si="1303"/>
        <v>2541.0085054678007</v>
      </c>
      <c r="KH124" s="12">
        <v>0</v>
      </c>
      <c r="KI124" s="4">
        <v>0</v>
      </c>
      <c r="KJ124" s="9">
        <v>0</v>
      </c>
      <c r="KK124" s="12">
        <v>0</v>
      </c>
      <c r="KL124" s="4">
        <v>0</v>
      </c>
      <c r="KM124" s="9">
        <v>0</v>
      </c>
      <c r="KN124" s="12">
        <v>0</v>
      </c>
      <c r="KO124" s="4">
        <v>0</v>
      </c>
      <c r="KP124" s="9">
        <v>0</v>
      </c>
      <c r="KQ124" s="12">
        <v>0</v>
      </c>
      <c r="KR124" s="4">
        <v>0</v>
      </c>
      <c r="KS124" s="9">
        <v>0</v>
      </c>
      <c r="KT124" s="12">
        <v>0</v>
      </c>
      <c r="KU124" s="4">
        <v>0</v>
      </c>
      <c r="KV124" s="9">
        <v>0</v>
      </c>
      <c r="KW124" s="12">
        <v>0</v>
      </c>
      <c r="KX124" s="4">
        <v>0</v>
      </c>
      <c r="KY124" s="9">
        <v>0</v>
      </c>
      <c r="KZ124" s="12">
        <v>0</v>
      </c>
      <c r="LA124" s="4">
        <v>0</v>
      </c>
      <c r="LB124" s="9">
        <v>0</v>
      </c>
      <c r="LC124" s="12">
        <v>0</v>
      </c>
      <c r="LD124" s="4">
        <v>1</v>
      </c>
      <c r="LE124" s="9">
        <v>0</v>
      </c>
      <c r="LF124" s="12">
        <v>0</v>
      </c>
      <c r="LG124" s="4">
        <v>0</v>
      </c>
      <c r="LH124" s="9">
        <f t="shared" si="1304"/>
        <v>0</v>
      </c>
      <c r="LI124" s="12">
        <v>0</v>
      </c>
      <c r="LJ124" s="4">
        <v>0</v>
      </c>
      <c r="LK124" s="9">
        <v>0</v>
      </c>
      <c r="LL124" s="12">
        <v>0</v>
      </c>
      <c r="LM124" s="4">
        <v>0</v>
      </c>
      <c r="LN124" s="9">
        <v>0</v>
      </c>
      <c r="LO124" s="12">
        <v>0</v>
      </c>
      <c r="LP124" s="4">
        <v>0</v>
      </c>
      <c r="LQ124" s="9">
        <f t="shared" si="1305"/>
        <v>0</v>
      </c>
      <c r="LR124" s="12">
        <v>0</v>
      </c>
      <c r="LS124" s="4">
        <v>0</v>
      </c>
      <c r="LT124" s="9">
        <v>0</v>
      </c>
      <c r="LU124" s="12">
        <v>0</v>
      </c>
      <c r="LV124" s="4">
        <v>0</v>
      </c>
      <c r="LW124" s="9">
        <v>0</v>
      </c>
      <c r="LX124" s="12">
        <v>0</v>
      </c>
      <c r="LY124" s="4">
        <v>0</v>
      </c>
      <c r="LZ124" s="9">
        <v>0</v>
      </c>
      <c r="MA124" s="12">
        <v>0</v>
      </c>
      <c r="MB124" s="4">
        <v>0</v>
      </c>
      <c r="MC124" s="9">
        <f t="shared" si="1306"/>
        <v>0</v>
      </c>
      <c r="MD124" s="12">
        <v>0</v>
      </c>
      <c r="ME124" s="4">
        <v>0</v>
      </c>
      <c r="MF124" s="9">
        <v>0</v>
      </c>
      <c r="MG124" s="12">
        <v>0</v>
      </c>
      <c r="MH124" s="4">
        <v>0</v>
      </c>
      <c r="MI124" s="9">
        <v>0</v>
      </c>
      <c r="MJ124" s="12">
        <v>3</v>
      </c>
      <c r="MK124" s="4">
        <v>12</v>
      </c>
      <c r="ML124" s="9">
        <f t="shared" ref="ML124:ML126" si="1326">MK124/MJ124*1000</f>
        <v>4000</v>
      </c>
      <c r="MM124" s="12">
        <v>0</v>
      </c>
      <c r="MN124" s="4">
        <v>0</v>
      </c>
      <c r="MO124" s="9">
        <v>0</v>
      </c>
      <c r="MP124" s="12">
        <v>0</v>
      </c>
      <c r="MQ124" s="4">
        <v>0</v>
      </c>
      <c r="MR124" s="9">
        <v>0</v>
      </c>
      <c r="MS124" s="12">
        <v>0</v>
      </c>
      <c r="MT124" s="4">
        <v>0</v>
      </c>
      <c r="MU124" s="9">
        <v>0</v>
      </c>
      <c r="MV124" s="12">
        <v>0</v>
      </c>
      <c r="MW124" s="4">
        <v>0</v>
      </c>
      <c r="MX124" s="9">
        <v>0</v>
      </c>
      <c r="MY124" s="12">
        <v>0</v>
      </c>
      <c r="MZ124" s="4">
        <v>0</v>
      </c>
      <c r="NA124" s="9">
        <v>0</v>
      </c>
      <c r="NB124" s="12">
        <v>0</v>
      </c>
      <c r="NC124" s="4">
        <v>0</v>
      </c>
      <c r="ND124" s="9">
        <v>0</v>
      </c>
      <c r="NE124" s="12">
        <v>0</v>
      </c>
      <c r="NF124" s="4">
        <v>0</v>
      </c>
      <c r="NG124" s="9">
        <v>0</v>
      </c>
      <c r="NH124" s="12">
        <v>25</v>
      </c>
      <c r="NI124" s="4">
        <v>189</v>
      </c>
      <c r="NJ124" s="9">
        <f t="shared" ref="NJ124:NJ129" si="1327">NI124/NH124*1000</f>
        <v>7560</v>
      </c>
      <c r="NK124" s="12"/>
      <c r="NL124" s="4"/>
      <c r="NM124" s="9"/>
      <c r="NN124" s="12"/>
      <c r="NO124" s="4"/>
      <c r="NP124" s="9"/>
      <c r="NQ124" s="12">
        <v>0</v>
      </c>
      <c r="NR124" s="4">
        <v>0</v>
      </c>
      <c r="NS124" s="9">
        <v>0</v>
      </c>
      <c r="NT124" s="12"/>
      <c r="NU124" s="221"/>
      <c r="NV124" s="9"/>
      <c r="NW124" s="12">
        <v>0</v>
      </c>
      <c r="NX124" s="4">
        <v>0</v>
      </c>
      <c r="NY124" s="9">
        <v>0</v>
      </c>
      <c r="NZ124" s="12">
        <v>0</v>
      </c>
      <c r="OA124" s="4">
        <v>0</v>
      </c>
      <c r="OB124" s="9">
        <v>0</v>
      </c>
      <c r="OC124" s="12">
        <v>141</v>
      </c>
      <c r="OD124" s="4">
        <v>1176</v>
      </c>
      <c r="OE124" s="9">
        <f t="shared" ref="OE124:OE126" si="1328">OD124/OC124*1000</f>
        <v>8340.4255319148942</v>
      </c>
      <c r="OF124" s="12">
        <v>0</v>
      </c>
      <c r="OG124" s="4">
        <v>0</v>
      </c>
      <c r="OH124" s="9">
        <v>0</v>
      </c>
      <c r="OI124" s="12">
        <v>0</v>
      </c>
      <c r="OJ124" s="4">
        <v>0</v>
      </c>
      <c r="OK124" s="9">
        <v>0</v>
      </c>
      <c r="OL124" s="12">
        <v>0</v>
      </c>
      <c r="OM124" s="4">
        <v>0</v>
      </c>
      <c r="ON124" s="9">
        <v>0</v>
      </c>
      <c r="OO124" s="12">
        <v>0</v>
      </c>
      <c r="OP124" s="4">
        <v>0</v>
      </c>
      <c r="OQ124" s="9">
        <v>0</v>
      </c>
      <c r="OR124" s="12">
        <v>0</v>
      </c>
      <c r="OS124" s="4">
        <v>0</v>
      </c>
      <c r="OT124" s="9">
        <v>0</v>
      </c>
      <c r="OU124" s="12">
        <v>48</v>
      </c>
      <c r="OV124" s="4">
        <v>388</v>
      </c>
      <c r="OW124" s="9">
        <f t="shared" si="1307"/>
        <v>8083.3333333333339</v>
      </c>
      <c r="OX124" s="12">
        <v>0</v>
      </c>
      <c r="OY124" s="4">
        <v>0</v>
      </c>
      <c r="OZ124" s="9">
        <v>0</v>
      </c>
      <c r="PA124" s="12">
        <v>0</v>
      </c>
      <c r="PB124" s="4">
        <v>0</v>
      </c>
      <c r="PC124" s="9">
        <v>0</v>
      </c>
      <c r="PD124" s="12">
        <v>0</v>
      </c>
      <c r="PE124" s="4">
        <v>0</v>
      </c>
      <c r="PF124" s="9">
        <v>0</v>
      </c>
      <c r="PG124" s="12">
        <v>0</v>
      </c>
      <c r="PH124" s="4">
        <v>0</v>
      </c>
      <c r="PI124" s="9">
        <v>0</v>
      </c>
      <c r="PJ124" s="12">
        <v>0</v>
      </c>
      <c r="PK124" s="4">
        <v>0</v>
      </c>
      <c r="PL124" s="9">
        <f t="shared" si="1309"/>
        <v>0</v>
      </c>
      <c r="PM124" s="12">
        <v>0</v>
      </c>
      <c r="PN124" s="4">
        <v>0</v>
      </c>
      <c r="PO124" s="9">
        <f t="shared" si="1310"/>
        <v>0</v>
      </c>
      <c r="PP124" s="12">
        <v>0</v>
      </c>
      <c r="PQ124" s="4">
        <v>4</v>
      </c>
      <c r="PR124" s="9">
        <v>0</v>
      </c>
      <c r="PS124" s="12">
        <v>48</v>
      </c>
      <c r="PT124" s="4">
        <v>401</v>
      </c>
      <c r="PU124" s="9">
        <f t="shared" ref="PU124:PU127" si="1329">PT124/PS124*1000</f>
        <v>8354.1666666666661</v>
      </c>
      <c r="PV124" s="12">
        <v>274</v>
      </c>
      <c r="PW124" s="4">
        <v>2228</v>
      </c>
      <c r="PX124" s="9">
        <f t="shared" si="1312"/>
        <v>8131.3868613138693</v>
      </c>
      <c r="PY124" s="12">
        <v>22</v>
      </c>
      <c r="PZ124" s="4">
        <v>108</v>
      </c>
      <c r="QA124" s="9">
        <f t="shared" si="1313"/>
        <v>4909.090909090909</v>
      </c>
      <c r="QB124" s="12">
        <v>0</v>
      </c>
      <c r="QC124" s="4">
        <v>0</v>
      </c>
      <c r="QD124" s="9">
        <v>0</v>
      </c>
      <c r="QE124" s="12">
        <v>0</v>
      </c>
      <c r="QF124" s="4">
        <v>0</v>
      </c>
      <c r="QG124" s="9">
        <v>0</v>
      </c>
      <c r="QH124" s="12">
        <v>0</v>
      </c>
      <c r="QI124" s="4">
        <v>0</v>
      </c>
      <c r="QJ124" s="9">
        <v>0</v>
      </c>
      <c r="QK124" s="12">
        <v>0</v>
      </c>
      <c r="QL124" s="4">
        <v>0</v>
      </c>
      <c r="QM124" s="9">
        <v>0</v>
      </c>
      <c r="QN124" s="12">
        <v>0</v>
      </c>
      <c r="QO124" s="4">
        <v>0</v>
      </c>
      <c r="QP124" s="9">
        <v>0</v>
      </c>
      <c r="QQ124" s="12">
        <v>0</v>
      </c>
      <c r="QR124" s="4">
        <v>0</v>
      </c>
      <c r="QS124" s="9">
        <v>0</v>
      </c>
      <c r="QT124" s="12">
        <v>55</v>
      </c>
      <c r="QU124" s="4">
        <v>579</v>
      </c>
      <c r="QV124" s="9">
        <f t="shared" si="1314"/>
        <v>10527.272727272728</v>
      </c>
      <c r="QW124" s="12">
        <v>1740</v>
      </c>
      <c r="QX124" s="4">
        <v>9262</v>
      </c>
      <c r="QY124" s="9">
        <f t="shared" si="1315"/>
        <v>5322.9885057471265</v>
      </c>
      <c r="QZ124" s="12">
        <f t="shared" si="1053"/>
        <v>52326</v>
      </c>
      <c r="RA124" s="9">
        <f t="shared" si="1054"/>
        <v>183424</v>
      </c>
    </row>
    <row r="125" spans="1:469" x14ac:dyDescent="0.3">
      <c r="A125" s="98">
        <v>2013</v>
      </c>
      <c r="B125" s="94" t="s">
        <v>4</v>
      </c>
      <c r="C125" s="12">
        <v>0</v>
      </c>
      <c r="D125" s="4">
        <v>0</v>
      </c>
      <c r="E125" s="9">
        <f t="shared" si="1289"/>
        <v>0</v>
      </c>
      <c r="F125" s="12">
        <v>0</v>
      </c>
      <c r="G125" s="4">
        <v>0</v>
      </c>
      <c r="H125" s="9">
        <v>0</v>
      </c>
      <c r="I125" s="12">
        <v>0</v>
      </c>
      <c r="J125" s="4">
        <v>0</v>
      </c>
      <c r="K125" s="9">
        <v>0</v>
      </c>
      <c r="L125" s="12"/>
      <c r="M125" s="4"/>
      <c r="N125" s="9"/>
      <c r="O125" s="12">
        <v>0</v>
      </c>
      <c r="P125" s="4">
        <v>0</v>
      </c>
      <c r="Q125" s="9">
        <v>0</v>
      </c>
      <c r="R125" s="12">
        <v>558</v>
      </c>
      <c r="S125" s="4">
        <v>1710</v>
      </c>
      <c r="T125" s="9">
        <f t="shared" si="1316"/>
        <v>3064.516129032258</v>
      </c>
      <c r="U125" s="12"/>
      <c r="V125" s="4"/>
      <c r="W125" s="9"/>
      <c r="X125" s="12">
        <v>68</v>
      </c>
      <c r="Y125" s="4">
        <v>307</v>
      </c>
      <c r="Z125" s="9">
        <f t="shared" ref="Z125" si="1330">Y125/X125*1000</f>
        <v>4514.7058823529414</v>
      </c>
      <c r="AA125" s="12">
        <v>0</v>
      </c>
      <c r="AB125" s="4">
        <v>0</v>
      </c>
      <c r="AC125" s="9">
        <v>0</v>
      </c>
      <c r="AD125" s="12">
        <v>0</v>
      </c>
      <c r="AE125" s="4">
        <v>0</v>
      </c>
      <c r="AF125" s="9">
        <v>0</v>
      </c>
      <c r="AG125" s="12">
        <v>0</v>
      </c>
      <c r="AH125" s="4">
        <v>0</v>
      </c>
      <c r="AI125" s="9">
        <v>0</v>
      </c>
      <c r="AJ125" s="12">
        <v>0</v>
      </c>
      <c r="AK125" s="4">
        <v>0</v>
      </c>
      <c r="AL125" s="9">
        <v>0</v>
      </c>
      <c r="AM125" s="12">
        <v>0</v>
      </c>
      <c r="AN125" s="4">
        <v>0</v>
      </c>
      <c r="AO125" s="9">
        <v>0</v>
      </c>
      <c r="AP125" s="12">
        <v>0</v>
      </c>
      <c r="AQ125" s="4">
        <v>0</v>
      </c>
      <c r="AR125" s="9">
        <f t="shared" si="1290"/>
        <v>0</v>
      </c>
      <c r="AS125" s="12">
        <v>0</v>
      </c>
      <c r="AT125" s="4">
        <v>0</v>
      </c>
      <c r="AU125" s="9">
        <f t="shared" si="1291"/>
        <v>0</v>
      </c>
      <c r="AV125" s="12">
        <v>0</v>
      </c>
      <c r="AW125" s="4">
        <v>0</v>
      </c>
      <c r="AX125" s="9">
        <v>0</v>
      </c>
      <c r="AY125" s="12">
        <v>0</v>
      </c>
      <c r="AZ125" s="4">
        <v>0</v>
      </c>
      <c r="BA125" s="9">
        <v>0</v>
      </c>
      <c r="BB125" s="12"/>
      <c r="BC125" s="4"/>
      <c r="BD125" s="9"/>
      <c r="BE125" s="12">
        <v>0</v>
      </c>
      <c r="BF125" s="4">
        <v>0</v>
      </c>
      <c r="BG125" s="9">
        <v>0</v>
      </c>
      <c r="BH125" s="12"/>
      <c r="BI125" s="4"/>
      <c r="BJ125" s="9"/>
      <c r="BK125" s="12">
        <v>0</v>
      </c>
      <c r="BL125" s="4">
        <v>0</v>
      </c>
      <c r="BM125" s="9">
        <v>0</v>
      </c>
      <c r="BN125" s="12">
        <v>0</v>
      </c>
      <c r="BO125" s="4">
        <v>0</v>
      </c>
      <c r="BP125" s="9">
        <v>0</v>
      </c>
      <c r="BQ125" s="12">
        <v>0</v>
      </c>
      <c r="BR125" s="4">
        <v>0</v>
      </c>
      <c r="BS125" s="9">
        <v>0</v>
      </c>
      <c r="BT125" s="12">
        <v>0</v>
      </c>
      <c r="BU125" s="4">
        <v>0</v>
      </c>
      <c r="BV125" s="9">
        <v>0</v>
      </c>
      <c r="BW125" s="12">
        <v>0</v>
      </c>
      <c r="BX125" s="4">
        <v>0</v>
      </c>
      <c r="BY125" s="9">
        <v>0</v>
      </c>
      <c r="BZ125" s="12">
        <v>0</v>
      </c>
      <c r="CA125" s="4">
        <v>0</v>
      </c>
      <c r="CB125" s="9">
        <v>0</v>
      </c>
      <c r="CC125" s="12">
        <v>0</v>
      </c>
      <c r="CD125" s="4">
        <v>0</v>
      </c>
      <c r="CE125" s="9">
        <v>0</v>
      </c>
      <c r="CF125" s="12">
        <v>0</v>
      </c>
      <c r="CG125" s="4">
        <v>0</v>
      </c>
      <c r="CH125" s="9">
        <v>0</v>
      </c>
      <c r="CI125" s="12">
        <v>0</v>
      </c>
      <c r="CJ125" s="4">
        <v>0</v>
      </c>
      <c r="CK125" s="9">
        <f t="shared" si="1292"/>
        <v>0</v>
      </c>
      <c r="CL125" s="12">
        <v>0</v>
      </c>
      <c r="CM125" s="4">
        <v>0</v>
      </c>
      <c r="CN125" s="9">
        <v>0</v>
      </c>
      <c r="CO125" s="12">
        <v>0</v>
      </c>
      <c r="CP125" s="4">
        <v>0</v>
      </c>
      <c r="CQ125" s="9">
        <v>0</v>
      </c>
      <c r="CR125" s="12">
        <v>0</v>
      </c>
      <c r="CS125" s="4">
        <v>0</v>
      </c>
      <c r="CT125" s="9">
        <v>0</v>
      </c>
      <c r="CU125" s="12">
        <v>0</v>
      </c>
      <c r="CV125" s="4">
        <v>0</v>
      </c>
      <c r="CW125" s="9">
        <v>0</v>
      </c>
      <c r="CX125" s="12">
        <v>1</v>
      </c>
      <c r="CY125" s="4">
        <v>13</v>
      </c>
      <c r="CZ125" s="9">
        <f t="shared" si="1319"/>
        <v>13000</v>
      </c>
      <c r="DA125" s="12">
        <v>362</v>
      </c>
      <c r="DB125" s="4">
        <v>3069</v>
      </c>
      <c r="DC125" s="9">
        <f t="shared" si="1320"/>
        <v>8477.9005524861877</v>
      </c>
      <c r="DD125" s="12">
        <v>0</v>
      </c>
      <c r="DE125" s="4">
        <v>0</v>
      </c>
      <c r="DF125" s="9">
        <f t="shared" si="1293"/>
        <v>0</v>
      </c>
      <c r="DG125" s="12">
        <v>0</v>
      </c>
      <c r="DH125" s="4">
        <v>0</v>
      </c>
      <c r="DI125" s="9">
        <v>0</v>
      </c>
      <c r="DJ125" s="12">
        <v>0</v>
      </c>
      <c r="DK125" s="4">
        <v>0</v>
      </c>
      <c r="DL125" s="9">
        <v>0</v>
      </c>
      <c r="DM125" s="12">
        <v>0</v>
      </c>
      <c r="DN125" s="4">
        <v>0</v>
      </c>
      <c r="DO125" s="9">
        <f t="shared" si="1294"/>
        <v>0</v>
      </c>
      <c r="DP125" s="12">
        <v>0</v>
      </c>
      <c r="DQ125" s="4">
        <v>0</v>
      </c>
      <c r="DR125" s="9">
        <v>0</v>
      </c>
      <c r="DS125" s="12">
        <v>0</v>
      </c>
      <c r="DT125" s="4">
        <v>0</v>
      </c>
      <c r="DU125" s="9">
        <v>0</v>
      </c>
      <c r="DV125" s="12">
        <v>0</v>
      </c>
      <c r="DW125" s="4">
        <v>0</v>
      </c>
      <c r="DX125" s="9">
        <v>0</v>
      </c>
      <c r="DY125" s="12">
        <v>0</v>
      </c>
      <c r="DZ125" s="4">
        <v>0</v>
      </c>
      <c r="EA125" s="9">
        <v>0</v>
      </c>
      <c r="EB125" s="12"/>
      <c r="EC125" s="4"/>
      <c r="ED125" s="9"/>
      <c r="EE125" s="12">
        <v>0</v>
      </c>
      <c r="EF125" s="4">
        <v>0</v>
      </c>
      <c r="EG125" s="9">
        <v>0</v>
      </c>
      <c r="EH125" s="12">
        <v>0</v>
      </c>
      <c r="EI125" s="4">
        <v>0</v>
      </c>
      <c r="EJ125" s="9">
        <v>0</v>
      </c>
      <c r="EK125" s="12">
        <v>0</v>
      </c>
      <c r="EL125" s="4">
        <v>0</v>
      </c>
      <c r="EM125" s="9">
        <v>0</v>
      </c>
      <c r="EN125" s="12">
        <v>0</v>
      </c>
      <c r="EO125" s="4">
        <v>0</v>
      </c>
      <c r="EP125" s="9">
        <v>0</v>
      </c>
      <c r="EQ125" s="12">
        <v>0</v>
      </c>
      <c r="ER125" s="4">
        <v>0</v>
      </c>
      <c r="ES125" s="9">
        <v>0</v>
      </c>
      <c r="ET125" s="12">
        <v>0</v>
      </c>
      <c r="EU125" s="4">
        <v>0</v>
      </c>
      <c r="EV125" s="9">
        <v>0</v>
      </c>
      <c r="EW125" s="12">
        <v>0</v>
      </c>
      <c r="EX125" s="4">
        <v>0</v>
      </c>
      <c r="EY125" s="9">
        <v>0</v>
      </c>
      <c r="EZ125" s="12">
        <v>0</v>
      </c>
      <c r="FA125" s="4">
        <v>0</v>
      </c>
      <c r="FB125" s="9">
        <v>0</v>
      </c>
      <c r="FC125" s="12">
        <v>0</v>
      </c>
      <c r="FD125" s="4">
        <v>0</v>
      </c>
      <c r="FE125" s="9">
        <v>0</v>
      </c>
      <c r="FF125" s="12">
        <v>192</v>
      </c>
      <c r="FG125" s="4">
        <v>1615</v>
      </c>
      <c r="FH125" s="9">
        <f t="shared" ref="FH125:FH130" si="1331">FG125/FF125*1000</f>
        <v>8411.4583333333339</v>
      </c>
      <c r="FI125" s="12">
        <v>24</v>
      </c>
      <c r="FJ125" s="4">
        <v>199</v>
      </c>
      <c r="FK125" s="9">
        <f t="shared" ref="FK125" si="1332">FJ125/FI125*1000</f>
        <v>8291.6666666666661</v>
      </c>
      <c r="FL125" s="12">
        <v>0</v>
      </c>
      <c r="FM125" s="4">
        <v>0</v>
      </c>
      <c r="FN125" s="9">
        <v>0</v>
      </c>
      <c r="FO125" s="12">
        <v>0</v>
      </c>
      <c r="FP125" s="4">
        <v>0</v>
      </c>
      <c r="FQ125" s="9">
        <v>0</v>
      </c>
      <c r="FR125" s="12">
        <v>0</v>
      </c>
      <c r="FS125" s="4">
        <v>0</v>
      </c>
      <c r="FT125" s="9">
        <v>0</v>
      </c>
      <c r="FU125" s="12">
        <v>0</v>
      </c>
      <c r="FV125" s="4">
        <v>0</v>
      </c>
      <c r="FW125" s="9">
        <f t="shared" si="1295"/>
        <v>0</v>
      </c>
      <c r="FX125" s="12">
        <v>0</v>
      </c>
      <c r="FY125" s="4">
        <v>0</v>
      </c>
      <c r="FZ125" s="9">
        <v>0</v>
      </c>
      <c r="GA125" s="12">
        <v>0</v>
      </c>
      <c r="GB125" s="4">
        <v>0</v>
      </c>
      <c r="GC125" s="9">
        <f t="shared" si="1296"/>
        <v>0</v>
      </c>
      <c r="GD125" s="12">
        <v>0</v>
      </c>
      <c r="GE125" s="4">
        <v>0</v>
      </c>
      <c r="GF125" s="9">
        <v>0</v>
      </c>
      <c r="GG125" s="12">
        <v>0</v>
      </c>
      <c r="GH125" s="4">
        <v>0</v>
      </c>
      <c r="GI125" s="9">
        <v>0</v>
      </c>
      <c r="GJ125" s="12">
        <v>72</v>
      </c>
      <c r="GK125" s="4">
        <v>605</v>
      </c>
      <c r="GL125" s="9">
        <f t="shared" ref="GL125:GL130" si="1333">GK125/GJ125*1000</f>
        <v>8402.7777777777792</v>
      </c>
      <c r="GM125" s="12">
        <v>0</v>
      </c>
      <c r="GN125" s="4">
        <v>0</v>
      </c>
      <c r="GO125" s="9">
        <v>0</v>
      </c>
      <c r="GP125" s="12">
        <v>0</v>
      </c>
      <c r="GQ125" s="4">
        <v>0</v>
      </c>
      <c r="GR125" s="9">
        <v>0</v>
      </c>
      <c r="GS125" s="12">
        <v>0</v>
      </c>
      <c r="GT125" s="4">
        <v>0</v>
      </c>
      <c r="GU125" s="9">
        <v>0</v>
      </c>
      <c r="GV125" s="12">
        <v>0</v>
      </c>
      <c r="GW125" s="4">
        <v>0</v>
      </c>
      <c r="GX125" s="9">
        <v>0</v>
      </c>
      <c r="GY125" s="12">
        <v>27500</v>
      </c>
      <c r="GZ125" s="4">
        <v>70496</v>
      </c>
      <c r="HA125" s="9">
        <f t="shared" si="1322"/>
        <v>2563.4909090909091</v>
      </c>
      <c r="HB125" s="12">
        <v>50053</v>
      </c>
      <c r="HC125" s="4">
        <v>136074</v>
      </c>
      <c r="HD125" s="9">
        <f t="shared" ref="HD125:HD130" si="1334">HC125/HB125*1000</f>
        <v>2718.5982858170341</v>
      </c>
      <c r="HE125" s="12">
        <v>0</v>
      </c>
      <c r="HF125" s="4">
        <v>0</v>
      </c>
      <c r="HG125" s="9">
        <v>0</v>
      </c>
      <c r="HH125" s="12">
        <v>0</v>
      </c>
      <c r="HI125" s="4">
        <v>0</v>
      </c>
      <c r="HJ125" s="9">
        <v>0</v>
      </c>
      <c r="HK125" s="12">
        <v>20</v>
      </c>
      <c r="HL125" s="4">
        <v>112</v>
      </c>
      <c r="HM125" s="9">
        <f t="shared" si="1323"/>
        <v>5600</v>
      </c>
      <c r="HN125" s="12">
        <v>619</v>
      </c>
      <c r="HO125" s="4">
        <v>1034</v>
      </c>
      <c r="HP125" s="9">
        <f t="shared" ref="HP125:HP126" si="1335">HO125/HN125*1000</f>
        <v>1670.4361873990308</v>
      </c>
      <c r="HQ125" s="12">
        <v>0</v>
      </c>
      <c r="HR125" s="4">
        <v>0</v>
      </c>
      <c r="HS125" s="9">
        <v>0</v>
      </c>
      <c r="HT125" s="12">
        <v>0</v>
      </c>
      <c r="HU125" s="4">
        <v>0</v>
      </c>
      <c r="HV125" s="9">
        <v>0</v>
      </c>
      <c r="HW125" s="12">
        <v>0</v>
      </c>
      <c r="HX125" s="4">
        <v>0</v>
      </c>
      <c r="HY125" s="9">
        <v>0</v>
      </c>
      <c r="HZ125" s="12">
        <v>0</v>
      </c>
      <c r="IA125" s="4">
        <v>0</v>
      </c>
      <c r="IB125" s="9">
        <v>0</v>
      </c>
      <c r="IC125" s="12">
        <v>0</v>
      </c>
      <c r="ID125" s="4">
        <v>0</v>
      </c>
      <c r="IE125" s="9">
        <v>0</v>
      </c>
      <c r="IF125" s="12">
        <v>0</v>
      </c>
      <c r="IG125" s="4">
        <v>0</v>
      </c>
      <c r="IH125" s="9">
        <v>0</v>
      </c>
      <c r="II125" s="12"/>
      <c r="IJ125" s="4"/>
      <c r="IK125" s="9"/>
      <c r="IL125" s="12">
        <v>0</v>
      </c>
      <c r="IM125" s="4">
        <v>0</v>
      </c>
      <c r="IN125" s="9">
        <f t="shared" si="1297"/>
        <v>0</v>
      </c>
      <c r="IO125" s="12">
        <v>0</v>
      </c>
      <c r="IP125" s="4">
        <v>0</v>
      </c>
      <c r="IQ125" s="9">
        <f t="shared" si="1298"/>
        <v>0</v>
      </c>
      <c r="IR125" s="12">
        <v>0</v>
      </c>
      <c r="IS125" s="4">
        <v>0</v>
      </c>
      <c r="IT125" s="9">
        <f t="shared" si="1299"/>
        <v>0</v>
      </c>
      <c r="IU125" s="12">
        <v>2</v>
      </c>
      <c r="IV125" s="4">
        <v>17</v>
      </c>
      <c r="IW125" s="9">
        <f t="shared" ref="IW125:IW130" si="1336">IV125/IU125*1000</f>
        <v>8500</v>
      </c>
      <c r="IX125" s="12">
        <v>4</v>
      </c>
      <c r="IY125" s="4">
        <v>35</v>
      </c>
      <c r="IZ125" s="9">
        <f t="shared" si="1300"/>
        <v>8750</v>
      </c>
      <c r="JA125" s="12">
        <v>48</v>
      </c>
      <c r="JB125" s="4">
        <v>438</v>
      </c>
      <c r="JC125" s="9">
        <f t="shared" si="1324"/>
        <v>9125</v>
      </c>
      <c r="JD125" s="12"/>
      <c r="JE125" s="4"/>
      <c r="JF125" s="9"/>
      <c r="JG125" s="12">
        <v>0</v>
      </c>
      <c r="JH125" s="4">
        <v>0</v>
      </c>
      <c r="JI125" s="9">
        <v>0</v>
      </c>
      <c r="JJ125" s="12">
        <v>0</v>
      </c>
      <c r="JK125" s="4">
        <v>0</v>
      </c>
      <c r="JL125" s="9">
        <f t="shared" si="1301"/>
        <v>0</v>
      </c>
      <c r="JM125" s="12"/>
      <c r="JN125" s="4"/>
      <c r="JO125" s="9"/>
      <c r="JP125" s="12">
        <v>0</v>
      </c>
      <c r="JQ125" s="4">
        <v>0</v>
      </c>
      <c r="JR125" s="9">
        <v>0</v>
      </c>
      <c r="JS125" s="12">
        <v>0</v>
      </c>
      <c r="JT125" s="4">
        <v>0</v>
      </c>
      <c r="JU125" s="9">
        <v>0</v>
      </c>
      <c r="JV125" s="12">
        <v>0</v>
      </c>
      <c r="JW125" s="4">
        <v>0</v>
      </c>
      <c r="JX125" s="9">
        <v>0</v>
      </c>
      <c r="JY125" s="12">
        <v>41800</v>
      </c>
      <c r="JZ125" s="4">
        <v>147158</v>
      </c>
      <c r="KA125" s="9">
        <f t="shared" si="1302"/>
        <v>3520.5263157894733</v>
      </c>
      <c r="KB125" s="12">
        <v>0</v>
      </c>
      <c r="KC125" s="4">
        <v>0</v>
      </c>
      <c r="KD125" s="9">
        <v>0</v>
      </c>
      <c r="KE125" s="12">
        <v>6036</v>
      </c>
      <c r="KF125" s="4">
        <v>16266</v>
      </c>
      <c r="KG125" s="9">
        <f t="shared" si="1303"/>
        <v>2694.831013916501</v>
      </c>
      <c r="KH125" s="12">
        <v>0</v>
      </c>
      <c r="KI125" s="4">
        <v>0</v>
      </c>
      <c r="KJ125" s="9">
        <v>0</v>
      </c>
      <c r="KK125" s="12">
        <v>34</v>
      </c>
      <c r="KL125" s="4">
        <v>78</v>
      </c>
      <c r="KM125" s="9">
        <f t="shared" ref="KM125" si="1337">KL125/KK125*1000</f>
        <v>2294.1176470588234</v>
      </c>
      <c r="KN125" s="12">
        <v>0</v>
      </c>
      <c r="KO125" s="4">
        <v>0</v>
      </c>
      <c r="KP125" s="9">
        <v>0</v>
      </c>
      <c r="KQ125" s="12">
        <v>0</v>
      </c>
      <c r="KR125" s="4">
        <v>0</v>
      </c>
      <c r="KS125" s="9">
        <v>0</v>
      </c>
      <c r="KT125" s="12">
        <v>0</v>
      </c>
      <c r="KU125" s="4">
        <v>0</v>
      </c>
      <c r="KV125" s="9">
        <v>0</v>
      </c>
      <c r="KW125" s="12">
        <v>0</v>
      </c>
      <c r="KX125" s="4">
        <v>0</v>
      </c>
      <c r="KY125" s="9">
        <v>0</v>
      </c>
      <c r="KZ125" s="12">
        <v>0</v>
      </c>
      <c r="LA125" s="4">
        <v>0</v>
      </c>
      <c r="LB125" s="9">
        <v>0</v>
      </c>
      <c r="LC125" s="12">
        <v>0</v>
      </c>
      <c r="LD125" s="4">
        <v>2</v>
      </c>
      <c r="LE125" s="9">
        <v>0</v>
      </c>
      <c r="LF125" s="12">
        <v>0</v>
      </c>
      <c r="LG125" s="4">
        <v>0</v>
      </c>
      <c r="LH125" s="9">
        <f t="shared" si="1304"/>
        <v>0</v>
      </c>
      <c r="LI125" s="12">
        <v>0</v>
      </c>
      <c r="LJ125" s="4">
        <v>0</v>
      </c>
      <c r="LK125" s="9">
        <v>0</v>
      </c>
      <c r="LL125" s="12">
        <v>0</v>
      </c>
      <c r="LM125" s="4">
        <v>0</v>
      </c>
      <c r="LN125" s="9">
        <v>0</v>
      </c>
      <c r="LO125" s="12">
        <v>0</v>
      </c>
      <c r="LP125" s="4">
        <v>0</v>
      </c>
      <c r="LQ125" s="9">
        <f t="shared" si="1305"/>
        <v>0</v>
      </c>
      <c r="LR125" s="12">
        <v>0</v>
      </c>
      <c r="LS125" s="4">
        <v>0</v>
      </c>
      <c r="LT125" s="9">
        <v>0</v>
      </c>
      <c r="LU125" s="12">
        <v>0</v>
      </c>
      <c r="LV125" s="4">
        <v>0</v>
      </c>
      <c r="LW125" s="9">
        <v>0</v>
      </c>
      <c r="LX125" s="12">
        <v>0</v>
      </c>
      <c r="LY125" s="4">
        <v>0</v>
      </c>
      <c r="LZ125" s="9">
        <v>0</v>
      </c>
      <c r="MA125" s="12">
        <v>0</v>
      </c>
      <c r="MB125" s="4">
        <v>0</v>
      </c>
      <c r="MC125" s="9">
        <f t="shared" si="1306"/>
        <v>0</v>
      </c>
      <c r="MD125" s="12">
        <v>0</v>
      </c>
      <c r="ME125" s="4">
        <v>0</v>
      </c>
      <c r="MF125" s="9">
        <v>0</v>
      </c>
      <c r="MG125" s="12">
        <v>0</v>
      </c>
      <c r="MH125" s="4">
        <v>0</v>
      </c>
      <c r="MI125" s="9">
        <v>0</v>
      </c>
      <c r="MJ125" s="12">
        <v>0</v>
      </c>
      <c r="MK125" s="4">
        <v>1</v>
      </c>
      <c r="ML125" s="9">
        <v>0</v>
      </c>
      <c r="MM125" s="12">
        <v>0</v>
      </c>
      <c r="MN125" s="4">
        <v>0</v>
      </c>
      <c r="MO125" s="9">
        <v>0</v>
      </c>
      <c r="MP125" s="12">
        <v>0</v>
      </c>
      <c r="MQ125" s="4">
        <v>0</v>
      </c>
      <c r="MR125" s="9">
        <v>0</v>
      </c>
      <c r="MS125" s="12">
        <v>0</v>
      </c>
      <c r="MT125" s="4">
        <v>0</v>
      </c>
      <c r="MU125" s="9">
        <v>0</v>
      </c>
      <c r="MV125" s="12">
        <v>0</v>
      </c>
      <c r="MW125" s="4">
        <v>0</v>
      </c>
      <c r="MX125" s="9">
        <v>0</v>
      </c>
      <c r="MY125" s="12">
        <v>0</v>
      </c>
      <c r="MZ125" s="4">
        <v>0</v>
      </c>
      <c r="NA125" s="9">
        <v>0</v>
      </c>
      <c r="NB125" s="12">
        <v>0</v>
      </c>
      <c r="NC125" s="4">
        <v>0</v>
      </c>
      <c r="ND125" s="9">
        <v>0</v>
      </c>
      <c r="NE125" s="12">
        <v>0</v>
      </c>
      <c r="NF125" s="4">
        <v>0</v>
      </c>
      <c r="NG125" s="9">
        <v>0</v>
      </c>
      <c r="NH125" s="12">
        <v>0</v>
      </c>
      <c r="NI125" s="4">
        <v>0</v>
      </c>
      <c r="NJ125" s="9">
        <v>0</v>
      </c>
      <c r="NK125" s="12"/>
      <c r="NL125" s="4"/>
      <c r="NM125" s="9"/>
      <c r="NN125" s="12"/>
      <c r="NO125" s="4"/>
      <c r="NP125" s="9"/>
      <c r="NQ125" s="12">
        <v>0</v>
      </c>
      <c r="NR125" s="4">
        <v>0</v>
      </c>
      <c r="NS125" s="9">
        <v>0</v>
      </c>
      <c r="NT125" s="12"/>
      <c r="NU125" s="221"/>
      <c r="NV125" s="9"/>
      <c r="NW125" s="12">
        <v>0</v>
      </c>
      <c r="NX125" s="4">
        <v>0</v>
      </c>
      <c r="NY125" s="9">
        <v>0</v>
      </c>
      <c r="NZ125" s="12">
        <v>0</v>
      </c>
      <c r="OA125" s="4">
        <v>0</v>
      </c>
      <c r="OB125" s="9">
        <v>0</v>
      </c>
      <c r="OC125" s="12">
        <v>0</v>
      </c>
      <c r="OD125" s="4">
        <v>0</v>
      </c>
      <c r="OE125" s="9">
        <v>0</v>
      </c>
      <c r="OF125" s="12">
        <v>0</v>
      </c>
      <c r="OG125" s="4">
        <v>0</v>
      </c>
      <c r="OH125" s="9">
        <v>0</v>
      </c>
      <c r="OI125" s="12">
        <v>0</v>
      </c>
      <c r="OJ125" s="4">
        <v>0</v>
      </c>
      <c r="OK125" s="9">
        <v>0</v>
      </c>
      <c r="OL125" s="12">
        <v>0</v>
      </c>
      <c r="OM125" s="4">
        <v>0</v>
      </c>
      <c r="ON125" s="9">
        <v>0</v>
      </c>
      <c r="OO125" s="12">
        <v>47500</v>
      </c>
      <c r="OP125" s="4">
        <v>124308</v>
      </c>
      <c r="OQ125" s="9">
        <f t="shared" ref="OQ125:OQ126" si="1338">OP125/OO125*1000</f>
        <v>2617.0105263157898</v>
      </c>
      <c r="OR125" s="12">
        <v>47500</v>
      </c>
      <c r="OS125" s="4">
        <v>124308</v>
      </c>
      <c r="OT125" s="9">
        <f t="shared" ref="OT125:OT126" si="1339">OS125/OR125*1000</f>
        <v>2617.0105263157898</v>
      </c>
      <c r="OU125" s="12">
        <v>49255</v>
      </c>
      <c r="OV125" s="4">
        <v>138924</v>
      </c>
      <c r="OW125" s="9">
        <f t="shared" si="1307"/>
        <v>2820.5055324332557</v>
      </c>
      <c r="OX125" s="12">
        <v>0</v>
      </c>
      <c r="OY125" s="4">
        <v>2</v>
      </c>
      <c r="OZ125" s="9">
        <v>0</v>
      </c>
      <c r="PA125" s="12">
        <v>125</v>
      </c>
      <c r="PB125" s="4">
        <v>1104</v>
      </c>
      <c r="PC125" s="9">
        <f t="shared" si="1308"/>
        <v>8832</v>
      </c>
      <c r="PD125" s="12">
        <v>0</v>
      </c>
      <c r="PE125" s="4">
        <v>0</v>
      </c>
      <c r="PF125" s="9">
        <v>0</v>
      </c>
      <c r="PG125" s="12">
        <v>0</v>
      </c>
      <c r="PH125" s="4">
        <v>0</v>
      </c>
      <c r="PI125" s="9">
        <v>0</v>
      </c>
      <c r="PJ125" s="12">
        <v>0</v>
      </c>
      <c r="PK125" s="4">
        <v>0</v>
      </c>
      <c r="PL125" s="9">
        <f t="shared" si="1309"/>
        <v>0</v>
      </c>
      <c r="PM125" s="12">
        <v>0</v>
      </c>
      <c r="PN125" s="4">
        <v>0</v>
      </c>
      <c r="PO125" s="9">
        <f t="shared" si="1310"/>
        <v>0</v>
      </c>
      <c r="PP125" s="12">
        <v>1</v>
      </c>
      <c r="PQ125" s="4">
        <v>4</v>
      </c>
      <c r="PR125" s="9">
        <f t="shared" si="1311"/>
        <v>4000</v>
      </c>
      <c r="PS125" s="12">
        <v>0</v>
      </c>
      <c r="PT125" s="4">
        <v>0</v>
      </c>
      <c r="PU125" s="9">
        <v>0</v>
      </c>
      <c r="PV125" s="12">
        <v>1468</v>
      </c>
      <c r="PW125" s="4">
        <v>6561</v>
      </c>
      <c r="PX125" s="9">
        <f t="shared" si="1312"/>
        <v>4469.3460490463212</v>
      </c>
      <c r="PY125" s="12">
        <v>133</v>
      </c>
      <c r="PZ125" s="4">
        <v>1033</v>
      </c>
      <c r="QA125" s="9">
        <f t="shared" si="1313"/>
        <v>7766.917293233083</v>
      </c>
      <c r="QB125" s="12">
        <v>0</v>
      </c>
      <c r="QC125" s="4">
        <v>0</v>
      </c>
      <c r="QD125" s="9">
        <v>0</v>
      </c>
      <c r="QE125" s="12">
        <v>0</v>
      </c>
      <c r="QF125" s="4">
        <v>0</v>
      </c>
      <c r="QG125" s="9">
        <v>0</v>
      </c>
      <c r="QH125" s="12">
        <v>0</v>
      </c>
      <c r="QI125" s="4">
        <v>0</v>
      </c>
      <c r="QJ125" s="9">
        <v>0</v>
      </c>
      <c r="QK125" s="12">
        <v>0</v>
      </c>
      <c r="QL125" s="4">
        <v>0</v>
      </c>
      <c r="QM125" s="9">
        <v>0</v>
      </c>
      <c r="QN125" s="12">
        <v>0</v>
      </c>
      <c r="QO125" s="4">
        <v>0</v>
      </c>
      <c r="QP125" s="9">
        <v>0</v>
      </c>
      <c r="QQ125" s="12">
        <v>0</v>
      </c>
      <c r="QR125" s="4">
        <v>0</v>
      </c>
      <c r="QS125" s="9">
        <v>0</v>
      </c>
      <c r="QT125" s="12">
        <v>53</v>
      </c>
      <c r="QU125" s="4">
        <v>592</v>
      </c>
      <c r="QV125" s="9">
        <f t="shared" si="1314"/>
        <v>11169.811320754716</v>
      </c>
      <c r="QW125" s="12">
        <v>6810</v>
      </c>
      <c r="QX125" s="4">
        <v>28076</v>
      </c>
      <c r="QY125" s="9">
        <f t="shared" si="1315"/>
        <v>4122.7606461086643</v>
      </c>
      <c r="QZ125" s="12">
        <f t="shared" si="1053"/>
        <v>232738</v>
      </c>
      <c r="RA125" s="9">
        <f t="shared" si="1054"/>
        <v>679833</v>
      </c>
    </row>
    <row r="126" spans="1:469" x14ac:dyDescent="0.3">
      <c r="A126" s="98">
        <v>2013</v>
      </c>
      <c r="B126" s="94" t="s">
        <v>5</v>
      </c>
      <c r="C126" s="12">
        <v>0</v>
      </c>
      <c r="D126" s="4">
        <v>0</v>
      </c>
      <c r="E126" s="9">
        <f t="shared" si="1289"/>
        <v>0</v>
      </c>
      <c r="F126" s="12">
        <v>0</v>
      </c>
      <c r="G126" s="4">
        <v>0</v>
      </c>
      <c r="H126" s="9">
        <v>0</v>
      </c>
      <c r="I126" s="12">
        <v>0</v>
      </c>
      <c r="J126" s="4">
        <v>0</v>
      </c>
      <c r="K126" s="9">
        <v>0</v>
      </c>
      <c r="L126" s="12"/>
      <c r="M126" s="4"/>
      <c r="N126" s="9"/>
      <c r="O126" s="12">
        <v>0</v>
      </c>
      <c r="P126" s="4">
        <v>0</v>
      </c>
      <c r="Q126" s="9">
        <v>0</v>
      </c>
      <c r="R126" s="12">
        <v>200</v>
      </c>
      <c r="S126" s="4">
        <v>680</v>
      </c>
      <c r="T126" s="9">
        <f t="shared" si="1316"/>
        <v>3400</v>
      </c>
      <c r="U126" s="12"/>
      <c r="V126" s="4"/>
      <c r="W126" s="9"/>
      <c r="X126" s="12">
        <v>0</v>
      </c>
      <c r="Y126" s="4">
        <v>0</v>
      </c>
      <c r="Z126" s="9">
        <v>0</v>
      </c>
      <c r="AA126" s="12">
        <v>0</v>
      </c>
      <c r="AB126" s="4">
        <v>0</v>
      </c>
      <c r="AC126" s="9">
        <v>0</v>
      </c>
      <c r="AD126" s="12">
        <v>0</v>
      </c>
      <c r="AE126" s="4">
        <v>0</v>
      </c>
      <c r="AF126" s="9">
        <v>0</v>
      </c>
      <c r="AG126" s="12">
        <v>0</v>
      </c>
      <c r="AH126" s="4">
        <v>0</v>
      </c>
      <c r="AI126" s="9">
        <v>0</v>
      </c>
      <c r="AJ126" s="12">
        <v>0</v>
      </c>
      <c r="AK126" s="4">
        <v>0</v>
      </c>
      <c r="AL126" s="9">
        <v>0</v>
      </c>
      <c r="AM126" s="12">
        <v>0</v>
      </c>
      <c r="AN126" s="4">
        <v>0</v>
      </c>
      <c r="AO126" s="9">
        <v>0</v>
      </c>
      <c r="AP126" s="12">
        <v>0</v>
      </c>
      <c r="AQ126" s="4">
        <v>0</v>
      </c>
      <c r="AR126" s="9">
        <f t="shared" si="1290"/>
        <v>0</v>
      </c>
      <c r="AS126" s="12">
        <v>0</v>
      </c>
      <c r="AT126" s="4">
        <v>0</v>
      </c>
      <c r="AU126" s="9">
        <f t="shared" si="1291"/>
        <v>0</v>
      </c>
      <c r="AV126" s="12">
        <v>0</v>
      </c>
      <c r="AW126" s="4">
        <v>0</v>
      </c>
      <c r="AX126" s="9">
        <v>0</v>
      </c>
      <c r="AY126" s="12">
        <v>0</v>
      </c>
      <c r="AZ126" s="4">
        <v>0</v>
      </c>
      <c r="BA126" s="9">
        <v>0</v>
      </c>
      <c r="BB126" s="12"/>
      <c r="BC126" s="4"/>
      <c r="BD126" s="9"/>
      <c r="BE126" s="12">
        <v>0</v>
      </c>
      <c r="BF126" s="4">
        <v>0</v>
      </c>
      <c r="BG126" s="9">
        <v>0</v>
      </c>
      <c r="BH126" s="12"/>
      <c r="BI126" s="4"/>
      <c r="BJ126" s="9"/>
      <c r="BK126" s="12">
        <v>0</v>
      </c>
      <c r="BL126" s="4">
        <v>0</v>
      </c>
      <c r="BM126" s="9">
        <v>0</v>
      </c>
      <c r="BN126" s="12">
        <v>0</v>
      </c>
      <c r="BO126" s="4">
        <v>0</v>
      </c>
      <c r="BP126" s="9">
        <v>0</v>
      </c>
      <c r="BQ126" s="12">
        <v>0</v>
      </c>
      <c r="BR126" s="4">
        <v>0</v>
      </c>
      <c r="BS126" s="9">
        <v>0</v>
      </c>
      <c r="BT126" s="12">
        <v>0</v>
      </c>
      <c r="BU126" s="4">
        <v>0</v>
      </c>
      <c r="BV126" s="9">
        <v>0</v>
      </c>
      <c r="BW126" s="12">
        <v>0</v>
      </c>
      <c r="BX126" s="4">
        <v>0</v>
      </c>
      <c r="BY126" s="9">
        <v>0</v>
      </c>
      <c r="BZ126" s="12">
        <v>0</v>
      </c>
      <c r="CA126" s="4">
        <v>0</v>
      </c>
      <c r="CB126" s="9">
        <v>0</v>
      </c>
      <c r="CC126" s="12">
        <v>0</v>
      </c>
      <c r="CD126" s="4">
        <v>0</v>
      </c>
      <c r="CE126" s="9">
        <v>0</v>
      </c>
      <c r="CF126" s="12">
        <v>0</v>
      </c>
      <c r="CG126" s="4">
        <v>0</v>
      </c>
      <c r="CH126" s="9">
        <v>0</v>
      </c>
      <c r="CI126" s="12">
        <v>0</v>
      </c>
      <c r="CJ126" s="4">
        <v>0</v>
      </c>
      <c r="CK126" s="9">
        <f t="shared" si="1292"/>
        <v>0</v>
      </c>
      <c r="CL126" s="12">
        <v>0</v>
      </c>
      <c r="CM126" s="4">
        <v>0</v>
      </c>
      <c r="CN126" s="9">
        <v>0</v>
      </c>
      <c r="CO126" s="12">
        <v>0</v>
      </c>
      <c r="CP126" s="4">
        <v>0</v>
      </c>
      <c r="CQ126" s="9">
        <v>0</v>
      </c>
      <c r="CR126" s="12">
        <v>0</v>
      </c>
      <c r="CS126" s="4">
        <v>0</v>
      </c>
      <c r="CT126" s="9">
        <v>0</v>
      </c>
      <c r="CU126" s="12">
        <v>120</v>
      </c>
      <c r="CV126" s="4">
        <v>456</v>
      </c>
      <c r="CW126" s="9">
        <f t="shared" si="1318"/>
        <v>3800</v>
      </c>
      <c r="CX126" s="12">
        <v>0</v>
      </c>
      <c r="CY126" s="4">
        <v>0</v>
      </c>
      <c r="CZ126" s="9">
        <v>0</v>
      </c>
      <c r="DA126" s="12">
        <v>72</v>
      </c>
      <c r="DB126" s="4">
        <v>598</v>
      </c>
      <c r="DC126" s="9">
        <f t="shared" si="1320"/>
        <v>8305.5555555555547</v>
      </c>
      <c r="DD126" s="12">
        <v>0</v>
      </c>
      <c r="DE126" s="4">
        <v>0</v>
      </c>
      <c r="DF126" s="9">
        <f t="shared" si="1293"/>
        <v>0</v>
      </c>
      <c r="DG126" s="12">
        <v>0</v>
      </c>
      <c r="DH126" s="4">
        <v>0</v>
      </c>
      <c r="DI126" s="9">
        <v>0</v>
      </c>
      <c r="DJ126" s="12">
        <v>0</v>
      </c>
      <c r="DK126" s="4">
        <v>0</v>
      </c>
      <c r="DL126" s="9">
        <v>0</v>
      </c>
      <c r="DM126" s="12">
        <v>0</v>
      </c>
      <c r="DN126" s="4">
        <v>0</v>
      </c>
      <c r="DO126" s="9">
        <f t="shared" si="1294"/>
        <v>0</v>
      </c>
      <c r="DP126" s="12">
        <v>0</v>
      </c>
      <c r="DQ126" s="4">
        <v>0</v>
      </c>
      <c r="DR126" s="9">
        <v>0</v>
      </c>
      <c r="DS126" s="12">
        <v>0</v>
      </c>
      <c r="DT126" s="4">
        <v>0</v>
      </c>
      <c r="DU126" s="9">
        <v>0</v>
      </c>
      <c r="DV126" s="12">
        <v>0</v>
      </c>
      <c r="DW126" s="4">
        <v>0</v>
      </c>
      <c r="DX126" s="9">
        <v>0</v>
      </c>
      <c r="DY126" s="12">
        <v>50</v>
      </c>
      <c r="DZ126" s="4">
        <v>398</v>
      </c>
      <c r="EA126" s="9">
        <f t="shared" ref="EA126:EA129" si="1340">DZ126/DY126*1000</f>
        <v>7960</v>
      </c>
      <c r="EB126" s="12"/>
      <c r="EC126" s="4"/>
      <c r="ED126" s="9"/>
      <c r="EE126" s="12">
        <v>0</v>
      </c>
      <c r="EF126" s="4">
        <v>0</v>
      </c>
      <c r="EG126" s="9">
        <v>0</v>
      </c>
      <c r="EH126" s="12">
        <v>0</v>
      </c>
      <c r="EI126" s="4">
        <v>0</v>
      </c>
      <c r="EJ126" s="9">
        <v>0</v>
      </c>
      <c r="EK126" s="12">
        <v>0</v>
      </c>
      <c r="EL126" s="4">
        <v>0</v>
      </c>
      <c r="EM126" s="9">
        <v>0</v>
      </c>
      <c r="EN126" s="12">
        <v>0</v>
      </c>
      <c r="EO126" s="4">
        <v>0</v>
      </c>
      <c r="EP126" s="9">
        <v>0</v>
      </c>
      <c r="EQ126" s="12">
        <v>0</v>
      </c>
      <c r="ER126" s="4">
        <v>0</v>
      </c>
      <c r="ES126" s="9">
        <v>0</v>
      </c>
      <c r="ET126" s="12">
        <v>0</v>
      </c>
      <c r="EU126" s="4">
        <v>0</v>
      </c>
      <c r="EV126" s="9">
        <v>0</v>
      </c>
      <c r="EW126" s="12">
        <v>0</v>
      </c>
      <c r="EX126" s="4">
        <v>0</v>
      </c>
      <c r="EY126" s="9">
        <v>0</v>
      </c>
      <c r="EZ126" s="12">
        <v>0</v>
      </c>
      <c r="FA126" s="4">
        <v>0</v>
      </c>
      <c r="FB126" s="9">
        <v>0</v>
      </c>
      <c r="FC126" s="12">
        <v>0</v>
      </c>
      <c r="FD126" s="4">
        <v>0</v>
      </c>
      <c r="FE126" s="9">
        <v>0</v>
      </c>
      <c r="FF126" s="12">
        <v>242</v>
      </c>
      <c r="FG126" s="4">
        <v>2043</v>
      </c>
      <c r="FH126" s="9">
        <f t="shared" si="1331"/>
        <v>8442.1487603305777</v>
      </c>
      <c r="FI126" s="12">
        <v>0</v>
      </c>
      <c r="FJ126" s="4">
        <v>0</v>
      </c>
      <c r="FK126" s="9">
        <v>0</v>
      </c>
      <c r="FL126" s="12">
        <v>0</v>
      </c>
      <c r="FM126" s="4">
        <v>0</v>
      </c>
      <c r="FN126" s="9">
        <v>0</v>
      </c>
      <c r="FO126" s="12">
        <v>0</v>
      </c>
      <c r="FP126" s="4">
        <v>0</v>
      </c>
      <c r="FQ126" s="9">
        <v>0</v>
      </c>
      <c r="FR126" s="12">
        <v>0</v>
      </c>
      <c r="FS126" s="4">
        <v>0</v>
      </c>
      <c r="FT126" s="9">
        <v>0</v>
      </c>
      <c r="FU126" s="12">
        <v>0</v>
      </c>
      <c r="FV126" s="4">
        <v>0</v>
      </c>
      <c r="FW126" s="9">
        <f t="shared" si="1295"/>
        <v>0</v>
      </c>
      <c r="FX126" s="12">
        <v>0</v>
      </c>
      <c r="FY126" s="4">
        <v>0</v>
      </c>
      <c r="FZ126" s="9">
        <v>0</v>
      </c>
      <c r="GA126" s="12">
        <v>0</v>
      </c>
      <c r="GB126" s="4">
        <v>0</v>
      </c>
      <c r="GC126" s="9">
        <f t="shared" si="1296"/>
        <v>0</v>
      </c>
      <c r="GD126" s="12">
        <v>0</v>
      </c>
      <c r="GE126" s="4">
        <v>0</v>
      </c>
      <c r="GF126" s="9">
        <v>0</v>
      </c>
      <c r="GG126" s="12">
        <v>0</v>
      </c>
      <c r="GH126" s="4">
        <v>0</v>
      </c>
      <c r="GI126" s="9">
        <v>0</v>
      </c>
      <c r="GJ126" s="12">
        <v>0</v>
      </c>
      <c r="GK126" s="4">
        <v>0</v>
      </c>
      <c r="GL126" s="9">
        <v>0</v>
      </c>
      <c r="GM126" s="12">
        <v>0</v>
      </c>
      <c r="GN126" s="4">
        <v>0</v>
      </c>
      <c r="GO126" s="9">
        <v>0</v>
      </c>
      <c r="GP126" s="12">
        <v>0</v>
      </c>
      <c r="GQ126" s="4">
        <v>0</v>
      </c>
      <c r="GR126" s="9">
        <v>0</v>
      </c>
      <c r="GS126" s="12">
        <v>0</v>
      </c>
      <c r="GT126" s="4">
        <v>0</v>
      </c>
      <c r="GU126" s="9">
        <v>0</v>
      </c>
      <c r="GV126" s="12">
        <v>0</v>
      </c>
      <c r="GW126" s="4">
        <v>0</v>
      </c>
      <c r="GX126" s="9">
        <v>0</v>
      </c>
      <c r="GY126" s="12">
        <v>200</v>
      </c>
      <c r="GZ126" s="4">
        <v>483</v>
      </c>
      <c r="HA126" s="9">
        <f t="shared" si="1322"/>
        <v>2415</v>
      </c>
      <c r="HB126" s="12">
        <v>50416</v>
      </c>
      <c r="HC126" s="4">
        <v>140687</v>
      </c>
      <c r="HD126" s="9">
        <f t="shared" si="1334"/>
        <v>2790.5228498889242</v>
      </c>
      <c r="HE126" s="12">
        <v>0</v>
      </c>
      <c r="HF126" s="4">
        <v>0</v>
      </c>
      <c r="HG126" s="9">
        <v>0</v>
      </c>
      <c r="HH126" s="12">
        <v>0</v>
      </c>
      <c r="HI126" s="4">
        <v>0</v>
      </c>
      <c r="HJ126" s="9">
        <v>0</v>
      </c>
      <c r="HK126" s="12">
        <v>98</v>
      </c>
      <c r="HL126" s="4">
        <v>699</v>
      </c>
      <c r="HM126" s="9">
        <f t="shared" si="1323"/>
        <v>7132.6530612244896</v>
      </c>
      <c r="HN126" s="12">
        <v>1473</v>
      </c>
      <c r="HO126" s="4">
        <v>2389</v>
      </c>
      <c r="HP126" s="9">
        <f t="shared" si="1335"/>
        <v>1621.8601493550577</v>
      </c>
      <c r="HQ126" s="12">
        <v>0</v>
      </c>
      <c r="HR126" s="4">
        <v>0</v>
      </c>
      <c r="HS126" s="9">
        <v>0</v>
      </c>
      <c r="HT126" s="12">
        <v>0</v>
      </c>
      <c r="HU126" s="4">
        <v>0</v>
      </c>
      <c r="HV126" s="9">
        <v>0</v>
      </c>
      <c r="HW126" s="12">
        <v>0</v>
      </c>
      <c r="HX126" s="4">
        <v>0</v>
      </c>
      <c r="HY126" s="9">
        <v>0</v>
      </c>
      <c r="HZ126" s="12">
        <v>0</v>
      </c>
      <c r="IA126" s="4">
        <v>0</v>
      </c>
      <c r="IB126" s="9">
        <v>0</v>
      </c>
      <c r="IC126" s="12">
        <v>0</v>
      </c>
      <c r="ID126" s="4">
        <v>0</v>
      </c>
      <c r="IE126" s="9">
        <v>0</v>
      </c>
      <c r="IF126" s="12">
        <v>0</v>
      </c>
      <c r="IG126" s="4">
        <v>0</v>
      </c>
      <c r="IH126" s="9">
        <v>0</v>
      </c>
      <c r="II126" s="12"/>
      <c r="IJ126" s="4"/>
      <c r="IK126" s="9"/>
      <c r="IL126" s="12">
        <v>0</v>
      </c>
      <c r="IM126" s="4">
        <v>0</v>
      </c>
      <c r="IN126" s="9">
        <f t="shared" si="1297"/>
        <v>0</v>
      </c>
      <c r="IO126" s="12">
        <v>0</v>
      </c>
      <c r="IP126" s="4">
        <v>0</v>
      </c>
      <c r="IQ126" s="9">
        <f t="shared" si="1298"/>
        <v>0</v>
      </c>
      <c r="IR126" s="12">
        <v>0</v>
      </c>
      <c r="IS126" s="4">
        <v>0</v>
      </c>
      <c r="IT126" s="9">
        <f t="shared" si="1299"/>
        <v>0</v>
      </c>
      <c r="IU126" s="12">
        <v>0</v>
      </c>
      <c r="IV126" s="4">
        <v>0</v>
      </c>
      <c r="IW126" s="9">
        <v>0</v>
      </c>
      <c r="IX126" s="12">
        <v>5</v>
      </c>
      <c r="IY126" s="4">
        <v>55</v>
      </c>
      <c r="IZ126" s="9">
        <f t="shared" si="1300"/>
        <v>11000</v>
      </c>
      <c r="JA126" s="12">
        <v>24</v>
      </c>
      <c r="JB126" s="4">
        <v>216</v>
      </c>
      <c r="JC126" s="9">
        <f t="shared" si="1324"/>
        <v>9000</v>
      </c>
      <c r="JD126" s="12"/>
      <c r="JE126" s="4"/>
      <c r="JF126" s="9"/>
      <c r="JG126" s="12">
        <v>0</v>
      </c>
      <c r="JH126" s="4">
        <v>0</v>
      </c>
      <c r="JI126" s="9">
        <v>0</v>
      </c>
      <c r="JJ126" s="12">
        <v>0</v>
      </c>
      <c r="JK126" s="4">
        <v>0</v>
      </c>
      <c r="JL126" s="9">
        <f t="shared" si="1301"/>
        <v>0</v>
      </c>
      <c r="JM126" s="12"/>
      <c r="JN126" s="4"/>
      <c r="JO126" s="9"/>
      <c r="JP126" s="12">
        <v>0</v>
      </c>
      <c r="JQ126" s="4">
        <v>0</v>
      </c>
      <c r="JR126" s="9">
        <v>0</v>
      </c>
      <c r="JS126" s="12">
        <v>0</v>
      </c>
      <c r="JT126" s="4">
        <v>0</v>
      </c>
      <c r="JU126" s="9">
        <v>0</v>
      </c>
      <c r="JV126" s="12">
        <v>0</v>
      </c>
      <c r="JW126" s="4">
        <v>0</v>
      </c>
      <c r="JX126" s="9">
        <v>0</v>
      </c>
      <c r="JY126" s="12">
        <v>0</v>
      </c>
      <c r="JZ126" s="4">
        <v>0</v>
      </c>
      <c r="KA126" s="9">
        <v>0</v>
      </c>
      <c r="KB126" s="12">
        <v>0</v>
      </c>
      <c r="KC126" s="4">
        <v>0</v>
      </c>
      <c r="KD126" s="9">
        <v>0</v>
      </c>
      <c r="KE126" s="12">
        <v>6641</v>
      </c>
      <c r="KF126" s="4">
        <v>17763</v>
      </c>
      <c r="KG126" s="9">
        <f t="shared" si="1303"/>
        <v>2674.7477789489535</v>
      </c>
      <c r="KH126" s="12">
        <v>0</v>
      </c>
      <c r="KI126" s="4">
        <v>0</v>
      </c>
      <c r="KJ126" s="9">
        <v>0</v>
      </c>
      <c r="KK126" s="12">
        <v>0</v>
      </c>
      <c r="KL126" s="4">
        <v>0</v>
      </c>
      <c r="KM126" s="9">
        <v>0</v>
      </c>
      <c r="KN126" s="12">
        <v>0</v>
      </c>
      <c r="KO126" s="4">
        <v>0</v>
      </c>
      <c r="KP126" s="9">
        <v>0</v>
      </c>
      <c r="KQ126" s="12">
        <v>0</v>
      </c>
      <c r="KR126" s="4">
        <v>0</v>
      </c>
      <c r="KS126" s="9">
        <v>0</v>
      </c>
      <c r="KT126" s="12">
        <v>0</v>
      </c>
      <c r="KU126" s="4">
        <v>0</v>
      </c>
      <c r="KV126" s="9">
        <v>0</v>
      </c>
      <c r="KW126" s="12">
        <v>0</v>
      </c>
      <c r="KX126" s="4">
        <v>0</v>
      </c>
      <c r="KY126" s="9">
        <v>0</v>
      </c>
      <c r="KZ126" s="12">
        <v>0</v>
      </c>
      <c r="LA126" s="4">
        <v>0</v>
      </c>
      <c r="LB126" s="9">
        <v>0</v>
      </c>
      <c r="LC126" s="12">
        <v>1</v>
      </c>
      <c r="LD126" s="4">
        <v>1</v>
      </c>
      <c r="LE126" s="9">
        <f t="shared" ref="LE126" si="1341">LD126/LC126*1000</f>
        <v>1000</v>
      </c>
      <c r="LF126" s="12">
        <v>0</v>
      </c>
      <c r="LG126" s="4">
        <v>0</v>
      </c>
      <c r="LH126" s="9">
        <f t="shared" si="1304"/>
        <v>0</v>
      </c>
      <c r="LI126" s="12">
        <v>0</v>
      </c>
      <c r="LJ126" s="4">
        <v>0</v>
      </c>
      <c r="LK126" s="9">
        <v>0</v>
      </c>
      <c r="LL126" s="12">
        <v>0</v>
      </c>
      <c r="LM126" s="4">
        <v>0</v>
      </c>
      <c r="LN126" s="9">
        <v>0</v>
      </c>
      <c r="LO126" s="12">
        <v>0</v>
      </c>
      <c r="LP126" s="4">
        <v>0</v>
      </c>
      <c r="LQ126" s="9">
        <f t="shared" si="1305"/>
        <v>0</v>
      </c>
      <c r="LR126" s="12">
        <v>0</v>
      </c>
      <c r="LS126" s="4">
        <v>0</v>
      </c>
      <c r="LT126" s="9">
        <v>0</v>
      </c>
      <c r="LU126" s="12">
        <v>0</v>
      </c>
      <c r="LV126" s="4">
        <v>0</v>
      </c>
      <c r="LW126" s="9">
        <v>0</v>
      </c>
      <c r="LX126" s="12">
        <v>0</v>
      </c>
      <c r="LY126" s="4">
        <v>0</v>
      </c>
      <c r="LZ126" s="9">
        <v>0</v>
      </c>
      <c r="MA126" s="12">
        <v>0</v>
      </c>
      <c r="MB126" s="4">
        <v>0</v>
      </c>
      <c r="MC126" s="9">
        <f t="shared" si="1306"/>
        <v>0</v>
      </c>
      <c r="MD126" s="12">
        <v>0</v>
      </c>
      <c r="ME126" s="4">
        <v>0</v>
      </c>
      <c r="MF126" s="9">
        <v>0</v>
      </c>
      <c r="MG126" s="12">
        <v>0</v>
      </c>
      <c r="MH126" s="4">
        <v>0</v>
      </c>
      <c r="MI126" s="9">
        <v>0</v>
      </c>
      <c r="MJ126" s="12">
        <v>11</v>
      </c>
      <c r="MK126" s="4">
        <v>46</v>
      </c>
      <c r="ML126" s="9">
        <f t="shared" si="1326"/>
        <v>4181.818181818182</v>
      </c>
      <c r="MM126" s="12">
        <v>0</v>
      </c>
      <c r="MN126" s="4">
        <v>0</v>
      </c>
      <c r="MO126" s="9">
        <v>0</v>
      </c>
      <c r="MP126" s="12">
        <v>0</v>
      </c>
      <c r="MQ126" s="4">
        <v>0</v>
      </c>
      <c r="MR126" s="9">
        <v>0</v>
      </c>
      <c r="MS126" s="12">
        <v>0</v>
      </c>
      <c r="MT126" s="4">
        <v>0</v>
      </c>
      <c r="MU126" s="9">
        <v>0</v>
      </c>
      <c r="MV126" s="12">
        <v>0</v>
      </c>
      <c r="MW126" s="4">
        <v>0</v>
      </c>
      <c r="MX126" s="9">
        <v>0</v>
      </c>
      <c r="MY126" s="12">
        <v>60</v>
      </c>
      <c r="MZ126" s="4">
        <v>554</v>
      </c>
      <c r="NA126" s="9">
        <f t="shared" ref="NA126" si="1342">MZ126/MY126*1000</f>
        <v>9233.3333333333321</v>
      </c>
      <c r="NB126" s="12">
        <v>0</v>
      </c>
      <c r="NC126" s="4">
        <v>0</v>
      </c>
      <c r="ND126" s="9">
        <v>0</v>
      </c>
      <c r="NE126" s="12">
        <v>0</v>
      </c>
      <c r="NF126" s="4">
        <v>0</v>
      </c>
      <c r="NG126" s="9">
        <v>0</v>
      </c>
      <c r="NH126" s="12">
        <v>0</v>
      </c>
      <c r="NI126" s="4">
        <v>1</v>
      </c>
      <c r="NJ126" s="9">
        <v>0</v>
      </c>
      <c r="NK126" s="12"/>
      <c r="NL126" s="4"/>
      <c r="NM126" s="9"/>
      <c r="NN126" s="12"/>
      <c r="NO126" s="4"/>
      <c r="NP126" s="9"/>
      <c r="NQ126" s="12">
        <v>0</v>
      </c>
      <c r="NR126" s="4">
        <v>0</v>
      </c>
      <c r="NS126" s="9">
        <v>0</v>
      </c>
      <c r="NT126" s="12"/>
      <c r="NU126" s="221"/>
      <c r="NV126" s="9"/>
      <c r="NW126" s="12">
        <v>0</v>
      </c>
      <c r="NX126" s="4">
        <v>0</v>
      </c>
      <c r="NY126" s="9">
        <v>0</v>
      </c>
      <c r="NZ126" s="12">
        <v>0</v>
      </c>
      <c r="OA126" s="4">
        <v>0</v>
      </c>
      <c r="OB126" s="9">
        <v>0</v>
      </c>
      <c r="OC126" s="12">
        <v>144</v>
      </c>
      <c r="OD126" s="4">
        <v>1211</v>
      </c>
      <c r="OE126" s="9">
        <f t="shared" si="1328"/>
        <v>8409.7222222222208</v>
      </c>
      <c r="OF126" s="12">
        <v>0</v>
      </c>
      <c r="OG126" s="4">
        <v>0</v>
      </c>
      <c r="OH126" s="9">
        <v>0</v>
      </c>
      <c r="OI126" s="12">
        <v>0</v>
      </c>
      <c r="OJ126" s="4">
        <v>0</v>
      </c>
      <c r="OK126" s="9">
        <v>0</v>
      </c>
      <c r="OL126" s="12">
        <v>0</v>
      </c>
      <c r="OM126" s="4">
        <v>0</v>
      </c>
      <c r="ON126" s="9">
        <v>0</v>
      </c>
      <c r="OO126" s="12">
        <v>39128</v>
      </c>
      <c r="OP126" s="4">
        <v>103160</v>
      </c>
      <c r="OQ126" s="9">
        <f t="shared" si="1338"/>
        <v>2636.4751584543037</v>
      </c>
      <c r="OR126" s="12">
        <v>39128</v>
      </c>
      <c r="OS126" s="4">
        <v>103160</v>
      </c>
      <c r="OT126" s="9">
        <f t="shared" si="1339"/>
        <v>2636.4751584543037</v>
      </c>
      <c r="OU126" s="12">
        <v>52024</v>
      </c>
      <c r="OV126" s="4">
        <v>140589</v>
      </c>
      <c r="OW126" s="9">
        <f t="shared" si="1307"/>
        <v>2702.3873596801477</v>
      </c>
      <c r="OX126" s="12">
        <v>0</v>
      </c>
      <c r="OY126" s="4">
        <v>0</v>
      </c>
      <c r="OZ126" s="9">
        <v>0</v>
      </c>
      <c r="PA126" s="12">
        <v>172</v>
      </c>
      <c r="PB126" s="4">
        <v>1510</v>
      </c>
      <c r="PC126" s="9">
        <f t="shared" si="1308"/>
        <v>8779.0697674418607</v>
      </c>
      <c r="PD126" s="12">
        <v>0</v>
      </c>
      <c r="PE126" s="4">
        <v>0</v>
      </c>
      <c r="PF126" s="9">
        <v>0</v>
      </c>
      <c r="PG126" s="12">
        <v>0</v>
      </c>
      <c r="PH126" s="4">
        <v>0</v>
      </c>
      <c r="PI126" s="9">
        <v>0</v>
      </c>
      <c r="PJ126" s="12">
        <v>0</v>
      </c>
      <c r="PK126" s="4">
        <v>0</v>
      </c>
      <c r="PL126" s="9">
        <f t="shared" si="1309"/>
        <v>0</v>
      </c>
      <c r="PM126" s="12">
        <v>0</v>
      </c>
      <c r="PN126" s="4">
        <v>0</v>
      </c>
      <c r="PO126" s="9">
        <f t="shared" si="1310"/>
        <v>0</v>
      </c>
      <c r="PP126" s="12">
        <v>0</v>
      </c>
      <c r="PQ126" s="4">
        <v>4</v>
      </c>
      <c r="PR126" s="9">
        <v>0</v>
      </c>
      <c r="PS126" s="12">
        <v>0</v>
      </c>
      <c r="PT126" s="4">
        <v>0</v>
      </c>
      <c r="PU126" s="9">
        <v>0</v>
      </c>
      <c r="PV126" s="12">
        <v>75</v>
      </c>
      <c r="PW126" s="4">
        <v>668</v>
      </c>
      <c r="PX126" s="9">
        <f t="shared" si="1312"/>
        <v>8906.6666666666661</v>
      </c>
      <c r="PY126" s="12">
        <v>46</v>
      </c>
      <c r="PZ126" s="4">
        <v>379</v>
      </c>
      <c r="QA126" s="9">
        <f t="shared" si="1313"/>
        <v>8239.1304347826099</v>
      </c>
      <c r="QB126" s="12">
        <v>0</v>
      </c>
      <c r="QC126" s="4">
        <v>0</v>
      </c>
      <c r="QD126" s="9">
        <v>0</v>
      </c>
      <c r="QE126" s="12">
        <v>0</v>
      </c>
      <c r="QF126" s="4">
        <v>0</v>
      </c>
      <c r="QG126" s="9">
        <v>0</v>
      </c>
      <c r="QH126" s="12">
        <v>0</v>
      </c>
      <c r="QI126" s="4">
        <v>0</v>
      </c>
      <c r="QJ126" s="9">
        <v>0</v>
      </c>
      <c r="QK126" s="12">
        <v>0</v>
      </c>
      <c r="QL126" s="4">
        <v>0</v>
      </c>
      <c r="QM126" s="9">
        <v>0</v>
      </c>
      <c r="QN126" s="12">
        <v>0</v>
      </c>
      <c r="QO126" s="4">
        <v>0</v>
      </c>
      <c r="QP126" s="9">
        <v>0</v>
      </c>
      <c r="QQ126" s="12">
        <v>0</v>
      </c>
      <c r="QR126" s="4">
        <v>0</v>
      </c>
      <c r="QS126" s="9">
        <v>0</v>
      </c>
      <c r="QT126" s="12">
        <v>32</v>
      </c>
      <c r="QU126" s="4">
        <v>289</v>
      </c>
      <c r="QV126" s="9">
        <f t="shared" si="1314"/>
        <v>9031.25</v>
      </c>
      <c r="QW126" s="12">
        <v>6935</v>
      </c>
      <c r="QX126" s="4">
        <v>22025</v>
      </c>
      <c r="QY126" s="9">
        <f t="shared" si="1315"/>
        <v>3175.9192501802454</v>
      </c>
      <c r="QZ126" s="12">
        <f t="shared" si="1053"/>
        <v>158169</v>
      </c>
      <c r="RA126" s="9">
        <f t="shared" si="1054"/>
        <v>436904</v>
      </c>
    </row>
    <row r="127" spans="1:469" x14ac:dyDescent="0.3">
      <c r="A127" s="98">
        <v>2013</v>
      </c>
      <c r="B127" s="94" t="s">
        <v>6</v>
      </c>
      <c r="C127" s="12">
        <v>0</v>
      </c>
      <c r="D127" s="4">
        <v>0</v>
      </c>
      <c r="E127" s="9">
        <f t="shared" si="1289"/>
        <v>0</v>
      </c>
      <c r="F127" s="12">
        <v>0</v>
      </c>
      <c r="G127" s="4">
        <v>0</v>
      </c>
      <c r="H127" s="9">
        <v>0</v>
      </c>
      <c r="I127" s="12">
        <v>0</v>
      </c>
      <c r="J127" s="4">
        <v>0</v>
      </c>
      <c r="K127" s="9">
        <v>0</v>
      </c>
      <c r="L127" s="12"/>
      <c r="M127" s="4"/>
      <c r="N127" s="9"/>
      <c r="O127" s="12">
        <v>0</v>
      </c>
      <c r="P127" s="4">
        <v>0</v>
      </c>
      <c r="Q127" s="9">
        <v>0</v>
      </c>
      <c r="R127" s="12">
        <v>70</v>
      </c>
      <c r="S127" s="4">
        <v>259</v>
      </c>
      <c r="T127" s="9">
        <f t="shared" si="1316"/>
        <v>3700</v>
      </c>
      <c r="U127" s="12"/>
      <c r="V127" s="4"/>
      <c r="W127" s="9"/>
      <c r="X127" s="12">
        <v>0</v>
      </c>
      <c r="Y127" s="4">
        <v>0</v>
      </c>
      <c r="Z127" s="9">
        <v>0</v>
      </c>
      <c r="AA127" s="12">
        <v>0</v>
      </c>
      <c r="AB127" s="4">
        <v>0</v>
      </c>
      <c r="AC127" s="9">
        <v>0</v>
      </c>
      <c r="AD127" s="12">
        <v>0</v>
      </c>
      <c r="AE127" s="4">
        <v>0</v>
      </c>
      <c r="AF127" s="9">
        <v>0</v>
      </c>
      <c r="AG127" s="12">
        <v>0</v>
      </c>
      <c r="AH127" s="4">
        <v>0</v>
      </c>
      <c r="AI127" s="9">
        <v>0</v>
      </c>
      <c r="AJ127" s="12">
        <v>0</v>
      </c>
      <c r="AK127" s="4">
        <v>0</v>
      </c>
      <c r="AL127" s="9">
        <v>0</v>
      </c>
      <c r="AM127" s="12">
        <v>0</v>
      </c>
      <c r="AN127" s="4">
        <v>0</v>
      </c>
      <c r="AO127" s="9">
        <v>0</v>
      </c>
      <c r="AP127" s="12">
        <v>0</v>
      </c>
      <c r="AQ127" s="4">
        <v>0</v>
      </c>
      <c r="AR127" s="9">
        <f t="shared" si="1290"/>
        <v>0</v>
      </c>
      <c r="AS127" s="12">
        <v>0</v>
      </c>
      <c r="AT127" s="4">
        <v>0</v>
      </c>
      <c r="AU127" s="9">
        <f t="shared" si="1291"/>
        <v>0</v>
      </c>
      <c r="AV127" s="12">
        <v>0</v>
      </c>
      <c r="AW127" s="4">
        <v>0</v>
      </c>
      <c r="AX127" s="9">
        <v>0</v>
      </c>
      <c r="AY127" s="12">
        <v>0</v>
      </c>
      <c r="AZ127" s="4">
        <v>0</v>
      </c>
      <c r="BA127" s="9">
        <v>0</v>
      </c>
      <c r="BB127" s="12"/>
      <c r="BC127" s="4"/>
      <c r="BD127" s="9"/>
      <c r="BE127" s="12">
        <v>0</v>
      </c>
      <c r="BF127" s="4">
        <v>0</v>
      </c>
      <c r="BG127" s="9">
        <v>0</v>
      </c>
      <c r="BH127" s="12"/>
      <c r="BI127" s="4"/>
      <c r="BJ127" s="9"/>
      <c r="BK127" s="12">
        <v>0</v>
      </c>
      <c r="BL127" s="4">
        <v>0</v>
      </c>
      <c r="BM127" s="9">
        <v>0</v>
      </c>
      <c r="BN127" s="12">
        <v>0</v>
      </c>
      <c r="BO127" s="4">
        <v>0</v>
      </c>
      <c r="BP127" s="9">
        <v>0</v>
      </c>
      <c r="BQ127" s="12">
        <v>0</v>
      </c>
      <c r="BR127" s="4">
        <v>0</v>
      </c>
      <c r="BS127" s="9">
        <v>0</v>
      </c>
      <c r="BT127" s="12">
        <v>0</v>
      </c>
      <c r="BU127" s="4">
        <v>0</v>
      </c>
      <c r="BV127" s="9">
        <v>0</v>
      </c>
      <c r="BW127" s="12">
        <v>0</v>
      </c>
      <c r="BX127" s="4">
        <v>0</v>
      </c>
      <c r="BY127" s="9">
        <v>0</v>
      </c>
      <c r="BZ127" s="12">
        <v>0</v>
      </c>
      <c r="CA127" s="4">
        <v>0</v>
      </c>
      <c r="CB127" s="9">
        <v>0</v>
      </c>
      <c r="CC127" s="12">
        <v>0</v>
      </c>
      <c r="CD127" s="4">
        <v>0</v>
      </c>
      <c r="CE127" s="9">
        <v>0</v>
      </c>
      <c r="CF127" s="12">
        <v>0</v>
      </c>
      <c r="CG127" s="4">
        <v>0</v>
      </c>
      <c r="CH127" s="9">
        <v>0</v>
      </c>
      <c r="CI127" s="12">
        <v>0</v>
      </c>
      <c r="CJ127" s="4">
        <v>0</v>
      </c>
      <c r="CK127" s="9">
        <f t="shared" si="1292"/>
        <v>0</v>
      </c>
      <c r="CL127" s="12">
        <v>0</v>
      </c>
      <c r="CM127" s="4">
        <v>0</v>
      </c>
      <c r="CN127" s="9">
        <v>0</v>
      </c>
      <c r="CO127" s="12">
        <v>0</v>
      </c>
      <c r="CP127" s="4">
        <v>0</v>
      </c>
      <c r="CQ127" s="9">
        <v>0</v>
      </c>
      <c r="CR127" s="12">
        <v>0</v>
      </c>
      <c r="CS127" s="4">
        <v>0</v>
      </c>
      <c r="CT127" s="9">
        <v>0</v>
      </c>
      <c r="CU127" s="12">
        <v>0</v>
      </c>
      <c r="CV127" s="4">
        <v>0</v>
      </c>
      <c r="CW127" s="9">
        <v>0</v>
      </c>
      <c r="CX127" s="12">
        <v>5</v>
      </c>
      <c r="CY127" s="4">
        <v>42</v>
      </c>
      <c r="CZ127" s="9">
        <f t="shared" si="1319"/>
        <v>8400</v>
      </c>
      <c r="DA127" s="12">
        <v>50</v>
      </c>
      <c r="DB127" s="4">
        <v>448</v>
      </c>
      <c r="DC127" s="9">
        <f t="shared" si="1320"/>
        <v>8960</v>
      </c>
      <c r="DD127" s="12">
        <v>0</v>
      </c>
      <c r="DE127" s="4">
        <v>0</v>
      </c>
      <c r="DF127" s="9">
        <f t="shared" si="1293"/>
        <v>0</v>
      </c>
      <c r="DG127" s="12">
        <v>0</v>
      </c>
      <c r="DH127" s="4">
        <v>0</v>
      </c>
      <c r="DI127" s="9">
        <v>0</v>
      </c>
      <c r="DJ127" s="12">
        <v>0</v>
      </c>
      <c r="DK127" s="4">
        <v>0</v>
      </c>
      <c r="DL127" s="9">
        <v>0</v>
      </c>
      <c r="DM127" s="12">
        <v>0</v>
      </c>
      <c r="DN127" s="4">
        <v>0</v>
      </c>
      <c r="DO127" s="9">
        <f t="shared" si="1294"/>
        <v>0</v>
      </c>
      <c r="DP127" s="12">
        <v>0</v>
      </c>
      <c r="DQ127" s="4">
        <v>0</v>
      </c>
      <c r="DR127" s="9">
        <v>0</v>
      </c>
      <c r="DS127" s="12">
        <v>0</v>
      </c>
      <c r="DT127" s="4">
        <v>0</v>
      </c>
      <c r="DU127" s="9">
        <v>0</v>
      </c>
      <c r="DV127" s="12">
        <v>0</v>
      </c>
      <c r="DW127" s="4">
        <v>0</v>
      </c>
      <c r="DX127" s="9">
        <v>0</v>
      </c>
      <c r="DY127" s="12">
        <v>75</v>
      </c>
      <c r="DZ127" s="4">
        <v>671</v>
      </c>
      <c r="EA127" s="9">
        <f t="shared" si="1340"/>
        <v>8946.6666666666679</v>
      </c>
      <c r="EB127" s="12"/>
      <c r="EC127" s="4"/>
      <c r="ED127" s="9"/>
      <c r="EE127" s="12">
        <v>0</v>
      </c>
      <c r="EF127" s="4">
        <v>0</v>
      </c>
      <c r="EG127" s="9">
        <v>0</v>
      </c>
      <c r="EH127" s="12">
        <v>0</v>
      </c>
      <c r="EI127" s="4">
        <v>0</v>
      </c>
      <c r="EJ127" s="9">
        <v>0</v>
      </c>
      <c r="EK127" s="12">
        <v>0</v>
      </c>
      <c r="EL127" s="4">
        <v>0</v>
      </c>
      <c r="EM127" s="9">
        <v>0</v>
      </c>
      <c r="EN127" s="12">
        <v>0</v>
      </c>
      <c r="EO127" s="4">
        <v>0</v>
      </c>
      <c r="EP127" s="9">
        <v>0</v>
      </c>
      <c r="EQ127" s="12">
        <v>0</v>
      </c>
      <c r="ER127" s="4">
        <v>0</v>
      </c>
      <c r="ES127" s="9">
        <v>0</v>
      </c>
      <c r="ET127" s="12">
        <v>0</v>
      </c>
      <c r="EU127" s="4">
        <v>0</v>
      </c>
      <c r="EV127" s="9">
        <v>0</v>
      </c>
      <c r="EW127" s="12">
        <v>0</v>
      </c>
      <c r="EX127" s="4">
        <v>0</v>
      </c>
      <c r="EY127" s="9">
        <v>0</v>
      </c>
      <c r="EZ127" s="12">
        <v>0</v>
      </c>
      <c r="FA127" s="4">
        <v>0</v>
      </c>
      <c r="FB127" s="9">
        <v>0</v>
      </c>
      <c r="FC127" s="12">
        <v>0</v>
      </c>
      <c r="FD127" s="4">
        <v>0</v>
      </c>
      <c r="FE127" s="9">
        <v>0</v>
      </c>
      <c r="FF127" s="12">
        <v>0</v>
      </c>
      <c r="FG127" s="4">
        <v>0</v>
      </c>
      <c r="FH127" s="9">
        <v>0</v>
      </c>
      <c r="FI127" s="12">
        <v>0</v>
      </c>
      <c r="FJ127" s="4">
        <v>0</v>
      </c>
      <c r="FK127" s="9">
        <v>0</v>
      </c>
      <c r="FL127" s="12">
        <v>0</v>
      </c>
      <c r="FM127" s="4">
        <v>0</v>
      </c>
      <c r="FN127" s="9">
        <v>0</v>
      </c>
      <c r="FO127" s="12">
        <v>0</v>
      </c>
      <c r="FP127" s="4">
        <v>0</v>
      </c>
      <c r="FQ127" s="9">
        <v>0</v>
      </c>
      <c r="FR127" s="12">
        <v>0</v>
      </c>
      <c r="FS127" s="4">
        <v>0</v>
      </c>
      <c r="FT127" s="9">
        <v>0</v>
      </c>
      <c r="FU127" s="12">
        <v>0</v>
      </c>
      <c r="FV127" s="4">
        <v>0</v>
      </c>
      <c r="FW127" s="9">
        <f t="shared" si="1295"/>
        <v>0</v>
      </c>
      <c r="FX127" s="12">
        <v>0</v>
      </c>
      <c r="FY127" s="4">
        <v>0</v>
      </c>
      <c r="FZ127" s="9">
        <v>0</v>
      </c>
      <c r="GA127" s="12">
        <v>0</v>
      </c>
      <c r="GB127" s="4">
        <v>0</v>
      </c>
      <c r="GC127" s="9">
        <f t="shared" si="1296"/>
        <v>0</v>
      </c>
      <c r="GD127" s="12">
        <v>0</v>
      </c>
      <c r="GE127" s="4">
        <v>0</v>
      </c>
      <c r="GF127" s="9">
        <v>0</v>
      </c>
      <c r="GG127" s="12">
        <v>144</v>
      </c>
      <c r="GH127" s="4">
        <v>1196</v>
      </c>
      <c r="GI127" s="9">
        <f t="shared" si="1321"/>
        <v>8305.5555555555547</v>
      </c>
      <c r="GJ127" s="12">
        <v>0</v>
      </c>
      <c r="GK127" s="4">
        <v>0</v>
      </c>
      <c r="GL127" s="9">
        <v>0</v>
      </c>
      <c r="GM127" s="12">
        <v>0</v>
      </c>
      <c r="GN127" s="4">
        <v>0</v>
      </c>
      <c r="GO127" s="9">
        <v>0</v>
      </c>
      <c r="GP127" s="12">
        <v>0</v>
      </c>
      <c r="GQ127" s="4">
        <v>0</v>
      </c>
      <c r="GR127" s="9">
        <v>0</v>
      </c>
      <c r="GS127" s="12">
        <v>0</v>
      </c>
      <c r="GT127" s="4">
        <v>0</v>
      </c>
      <c r="GU127" s="9">
        <v>0</v>
      </c>
      <c r="GV127" s="12">
        <v>0</v>
      </c>
      <c r="GW127" s="4">
        <v>0</v>
      </c>
      <c r="GX127" s="9">
        <v>0</v>
      </c>
      <c r="GY127" s="12">
        <v>0</v>
      </c>
      <c r="GZ127" s="4">
        <v>0</v>
      </c>
      <c r="HA127" s="9">
        <v>0</v>
      </c>
      <c r="HB127" s="12">
        <v>154692</v>
      </c>
      <c r="HC127" s="4">
        <v>391311</v>
      </c>
      <c r="HD127" s="9">
        <f t="shared" si="1334"/>
        <v>2529.6136839655574</v>
      </c>
      <c r="HE127" s="12">
        <v>0</v>
      </c>
      <c r="HF127" s="4">
        <v>0</v>
      </c>
      <c r="HG127" s="9">
        <v>0</v>
      </c>
      <c r="HH127" s="12">
        <v>0</v>
      </c>
      <c r="HI127" s="4">
        <v>0</v>
      </c>
      <c r="HJ127" s="9">
        <v>0</v>
      </c>
      <c r="HK127" s="12">
        <v>88</v>
      </c>
      <c r="HL127" s="4">
        <v>591</v>
      </c>
      <c r="HM127" s="9">
        <f t="shared" si="1323"/>
        <v>6715.909090909091</v>
      </c>
      <c r="HN127" s="12">
        <v>0</v>
      </c>
      <c r="HO127" s="4">
        <v>0</v>
      </c>
      <c r="HP127" s="9">
        <v>0</v>
      </c>
      <c r="HQ127" s="12">
        <v>0</v>
      </c>
      <c r="HR127" s="4">
        <v>0</v>
      </c>
      <c r="HS127" s="9">
        <v>0</v>
      </c>
      <c r="HT127" s="12">
        <v>0</v>
      </c>
      <c r="HU127" s="4">
        <v>0</v>
      </c>
      <c r="HV127" s="9">
        <v>0</v>
      </c>
      <c r="HW127" s="12">
        <v>0</v>
      </c>
      <c r="HX127" s="4">
        <v>0</v>
      </c>
      <c r="HY127" s="9">
        <v>0</v>
      </c>
      <c r="HZ127" s="12">
        <v>0</v>
      </c>
      <c r="IA127" s="4">
        <v>0</v>
      </c>
      <c r="IB127" s="9">
        <v>0</v>
      </c>
      <c r="IC127" s="12">
        <v>0</v>
      </c>
      <c r="ID127" s="4">
        <v>0</v>
      </c>
      <c r="IE127" s="9">
        <v>0</v>
      </c>
      <c r="IF127" s="12">
        <v>0</v>
      </c>
      <c r="IG127" s="4">
        <v>0</v>
      </c>
      <c r="IH127" s="9">
        <v>0</v>
      </c>
      <c r="II127" s="12"/>
      <c r="IJ127" s="4"/>
      <c r="IK127" s="9"/>
      <c r="IL127" s="12">
        <v>0</v>
      </c>
      <c r="IM127" s="4">
        <v>0</v>
      </c>
      <c r="IN127" s="9">
        <f t="shared" si="1297"/>
        <v>0</v>
      </c>
      <c r="IO127" s="12">
        <v>0</v>
      </c>
      <c r="IP127" s="4">
        <v>0</v>
      </c>
      <c r="IQ127" s="9">
        <f t="shared" si="1298"/>
        <v>0</v>
      </c>
      <c r="IR127" s="12">
        <v>0</v>
      </c>
      <c r="IS127" s="4">
        <v>0</v>
      </c>
      <c r="IT127" s="9">
        <f t="shared" si="1299"/>
        <v>0</v>
      </c>
      <c r="IU127" s="12">
        <v>0</v>
      </c>
      <c r="IV127" s="4">
        <v>0</v>
      </c>
      <c r="IW127" s="9">
        <v>0</v>
      </c>
      <c r="IX127" s="12">
        <v>2</v>
      </c>
      <c r="IY127" s="4">
        <v>28</v>
      </c>
      <c r="IZ127" s="9">
        <f t="shared" si="1300"/>
        <v>14000</v>
      </c>
      <c r="JA127" s="12">
        <v>49</v>
      </c>
      <c r="JB127" s="4">
        <v>456</v>
      </c>
      <c r="JC127" s="9">
        <f t="shared" si="1324"/>
        <v>9306.1224489795914</v>
      </c>
      <c r="JD127" s="12"/>
      <c r="JE127" s="4"/>
      <c r="JF127" s="9"/>
      <c r="JG127" s="12">
        <v>48</v>
      </c>
      <c r="JH127" s="4">
        <v>377</v>
      </c>
      <c r="JI127" s="9">
        <f t="shared" ref="JI127" si="1343">JH127/JG127*1000</f>
        <v>7854.166666666667</v>
      </c>
      <c r="JJ127" s="12">
        <v>0</v>
      </c>
      <c r="JK127" s="4">
        <v>0</v>
      </c>
      <c r="JL127" s="9">
        <f t="shared" si="1301"/>
        <v>0</v>
      </c>
      <c r="JM127" s="12"/>
      <c r="JN127" s="4"/>
      <c r="JO127" s="9"/>
      <c r="JP127" s="12">
        <v>0</v>
      </c>
      <c r="JQ127" s="4">
        <v>0</v>
      </c>
      <c r="JR127" s="9">
        <v>0</v>
      </c>
      <c r="JS127" s="12">
        <v>0</v>
      </c>
      <c r="JT127" s="4">
        <v>0</v>
      </c>
      <c r="JU127" s="9">
        <v>0</v>
      </c>
      <c r="JV127" s="12">
        <v>1</v>
      </c>
      <c r="JW127" s="4">
        <v>30</v>
      </c>
      <c r="JX127" s="9">
        <f t="shared" si="1325"/>
        <v>30000</v>
      </c>
      <c r="JY127" s="12">
        <v>36700</v>
      </c>
      <c r="JZ127" s="4">
        <v>104863</v>
      </c>
      <c r="KA127" s="9">
        <f t="shared" si="1302"/>
        <v>2857.3024523160766</v>
      </c>
      <c r="KB127" s="12">
        <v>0</v>
      </c>
      <c r="KC127" s="4">
        <v>0</v>
      </c>
      <c r="KD127" s="9">
        <v>0</v>
      </c>
      <c r="KE127" s="12">
        <v>4597</v>
      </c>
      <c r="KF127" s="4">
        <v>12429</v>
      </c>
      <c r="KG127" s="9">
        <f t="shared" si="1303"/>
        <v>2703.7198172721342</v>
      </c>
      <c r="KH127" s="12">
        <v>0</v>
      </c>
      <c r="KI127" s="4">
        <v>0</v>
      </c>
      <c r="KJ127" s="9">
        <v>0</v>
      </c>
      <c r="KK127" s="12">
        <v>0</v>
      </c>
      <c r="KL127" s="4">
        <v>0</v>
      </c>
      <c r="KM127" s="9">
        <v>0</v>
      </c>
      <c r="KN127" s="12">
        <v>0</v>
      </c>
      <c r="KO127" s="4">
        <v>0</v>
      </c>
      <c r="KP127" s="9">
        <v>0</v>
      </c>
      <c r="KQ127" s="12">
        <v>0</v>
      </c>
      <c r="KR127" s="4">
        <v>0</v>
      </c>
      <c r="KS127" s="9">
        <v>0</v>
      </c>
      <c r="KT127" s="12">
        <v>0</v>
      </c>
      <c r="KU127" s="4">
        <v>0</v>
      </c>
      <c r="KV127" s="9">
        <v>0</v>
      </c>
      <c r="KW127" s="12">
        <v>0</v>
      </c>
      <c r="KX127" s="4">
        <v>0</v>
      </c>
      <c r="KY127" s="9">
        <v>0</v>
      </c>
      <c r="KZ127" s="12">
        <v>0</v>
      </c>
      <c r="LA127" s="4">
        <v>0</v>
      </c>
      <c r="LB127" s="9">
        <v>0</v>
      </c>
      <c r="LC127" s="12">
        <v>0</v>
      </c>
      <c r="LD127" s="4">
        <v>1</v>
      </c>
      <c r="LE127" s="9">
        <v>0</v>
      </c>
      <c r="LF127" s="12">
        <v>0</v>
      </c>
      <c r="LG127" s="4">
        <v>0</v>
      </c>
      <c r="LH127" s="9">
        <f t="shared" si="1304"/>
        <v>0</v>
      </c>
      <c r="LI127" s="12">
        <v>0</v>
      </c>
      <c r="LJ127" s="4">
        <v>0</v>
      </c>
      <c r="LK127" s="9">
        <v>0</v>
      </c>
      <c r="LL127" s="12">
        <v>0</v>
      </c>
      <c r="LM127" s="4">
        <v>0</v>
      </c>
      <c r="LN127" s="9">
        <v>0</v>
      </c>
      <c r="LO127" s="12">
        <v>0</v>
      </c>
      <c r="LP127" s="4">
        <v>0</v>
      </c>
      <c r="LQ127" s="9">
        <f t="shared" si="1305"/>
        <v>0</v>
      </c>
      <c r="LR127" s="12">
        <v>0</v>
      </c>
      <c r="LS127" s="4">
        <v>0</v>
      </c>
      <c r="LT127" s="9">
        <v>0</v>
      </c>
      <c r="LU127" s="12">
        <v>0</v>
      </c>
      <c r="LV127" s="4">
        <v>0</v>
      </c>
      <c r="LW127" s="9">
        <v>0</v>
      </c>
      <c r="LX127" s="12">
        <v>0</v>
      </c>
      <c r="LY127" s="4">
        <v>0</v>
      </c>
      <c r="LZ127" s="9">
        <v>0</v>
      </c>
      <c r="MA127" s="12">
        <v>0</v>
      </c>
      <c r="MB127" s="4">
        <v>0</v>
      </c>
      <c r="MC127" s="9">
        <f t="shared" si="1306"/>
        <v>0</v>
      </c>
      <c r="MD127" s="12">
        <v>0</v>
      </c>
      <c r="ME127" s="4">
        <v>0</v>
      </c>
      <c r="MF127" s="9">
        <v>0</v>
      </c>
      <c r="MG127" s="12">
        <v>0</v>
      </c>
      <c r="MH127" s="4">
        <v>0</v>
      </c>
      <c r="MI127" s="9">
        <v>0</v>
      </c>
      <c r="MJ127" s="12">
        <v>0</v>
      </c>
      <c r="MK127" s="4">
        <v>2</v>
      </c>
      <c r="ML127" s="9">
        <v>0</v>
      </c>
      <c r="MM127" s="12">
        <v>0</v>
      </c>
      <c r="MN127" s="4">
        <v>0</v>
      </c>
      <c r="MO127" s="9">
        <v>0</v>
      </c>
      <c r="MP127" s="12">
        <v>0</v>
      </c>
      <c r="MQ127" s="4">
        <v>0</v>
      </c>
      <c r="MR127" s="9">
        <v>0</v>
      </c>
      <c r="MS127" s="12">
        <v>0</v>
      </c>
      <c r="MT127" s="4">
        <v>0</v>
      </c>
      <c r="MU127" s="9">
        <v>0</v>
      </c>
      <c r="MV127" s="12">
        <v>0</v>
      </c>
      <c r="MW127" s="4">
        <v>0</v>
      </c>
      <c r="MX127" s="9">
        <v>0</v>
      </c>
      <c r="MY127" s="12">
        <v>0</v>
      </c>
      <c r="MZ127" s="4">
        <v>0</v>
      </c>
      <c r="NA127" s="9">
        <v>0</v>
      </c>
      <c r="NB127" s="12">
        <v>0</v>
      </c>
      <c r="NC127" s="4">
        <v>0</v>
      </c>
      <c r="ND127" s="9">
        <v>0</v>
      </c>
      <c r="NE127" s="12">
        <v>0</v>
      </c>
      <c r="NF127" s="4">
        <v>0</v>
      </c>
      <c r="NG127" s="9">
        <v>0</v>
      </c>
      <c r="NH127" s="12">
        <v>21</v>
      </c>
      <c r="NI127" s="4">
        <v>186</v>
      </c>
      <c r="NJ127" s="9">
        <f t="shared" si="1327"/>
        <v>8857.1428571428569</v>
      </c>
      <c r="NK127" s="12"/>
      <c r="NL127" s="4"/>
      <c r="NM127" s="9"/>
      <c r="NN127" s="12"/>
      <c r="NO127" s="4"/>
      <c r="NP127" s="9"/>
      <c r="NQ127" s="12">
        <v>0</v>
      </c>
      <c r="NR127" s="4">
        <v>0</v>
      </c>
      <c r="NS127" s="9">
        <v>0</v>
      </c>
      <c r="NT127" s="12"/>
      <c r="NU127" s="221"/>
      <c r="NV127" s="9"/>
      <c r="NW127" s="12">
        <v>0</v>
      </c>
      <c r="NX127" s="4">
        <v>0</v>
      </c>
      <c r="NY127" s="9">
        <v>0</v>
      </c>
      <c r="NZ127" s="12">
        <v>0</v>
      </c>
      <c r="OA127" s="4">
        <v>0</v>
      </c>
      <c r="OB127" s="9">
        <v>0</v>
      </c>
      <c r="OC127" s="12">
        <v>0</v>
      </c>
      <c r="OD127" s="4">
        <v>0</v>
      </c>
      <c r="OE127" s="9">
        <v>0</v>
      </c>
      <c r="OF127" s="12">
        <v>0</v>
      </c>
      <c r="OG127" s="4">
        <v>0</v>
      </c>
      <c r="OH127" s="9">
        <v>0</v>
      </c>
      <c r="OI127" s="12">
        <v>0</v>
      </c>
      <c r="OJ127" s="4">
        <v>0</v>
      </c>
      <c r="OK127" s="9">
        <v>0</v>
      </c>
      <c r="OL127" s="12">
        <v>0</v>
      </c>
      <c r="OM127" s="4">
        <v>0</v>
      </c>
      <c r="ON127" s="9">
        <v>0</v>
      </c>
      <c r="OO127" s="12">
        <v>0</v>
      </c>
      <c r="OP127" s="4">
        <v>0</v>
      </c>
      <c r="OQ127" s="9">
        <v>0</v>
      </c>
      <c r="OR127" s="12">
        <v>0</v>
      </c>
      <c r="OS127" s="4">
        <v>0</v>
      </c>
      <c r="OT127" s="9">
        <v>0</v>
      </c>
      <c r="OU127" s="12">
        <v>76050</v>
      </c>
      <c r="OV127" s="4">
        <v>205758</v>
      </c>
      <c r="OW127" s="9">
        <f t="shared" si="1307"/>
        <v>2705.562130177515</v>
      </c>
      <c r="OX127" s="12">
        <v>1</v>
      </c>
      <c r="OY127" s="4">
        <v>6</v>
      </c>
      <c r="OZ127" s="9">
        <f t="shared" ref="OZ127" si="1344">OY127/OX127*1000</f>
        <v>6000</v>
      </c>
      <c r="PA127" s="12">
        <v>447</v>
      </c>
      <c r="PB127" s="4">
        <v>3024</v>
      </c>
      <c r="PC127" s="9">
        <f t="shared" si="1308"/>
        <v>6765.10067114094</v>
      </c>
      <c r="PD127" s="12">
        <v>0</v>
      </c>
      <c r="PE127" s="4">
        <v>0</v>
      </c>
      <c r="PF127" s="9">
        <v>0</v>
      </c>
      <c r="PG127" s="12">
        <v>0</v>
      </c>
      <c r="PH127" s="4">
        <v>0</v>
      </c>
      <c r="PI127" s="9">
        <v>0</v>
      </c>
      <c r="PJ127" s="12">
        <v>0</v>
      </c>
      <c r="PK127" s="4">
        <v>0</v>
      </c>
      <c r="PL127" s="9">
        <f t="shared" si="1309"/>
        <v>0</v>
      </c>
      <c r="PM127" s="12">
        <v>0</v>
      </c>
      <c r="PN127" s="4">
        <v>0</v>
      </c>
      <c r="PO127" s="9">
        <f t="shared" si="1310"/>
        <v>0</v>
      </c>
      <c r="PP127" s="12">
        <v>0</v>
      </c>
      <c r="PQ127" s="4">
        <v>0</v>
      </c>
      <c r="PR127" s="9">
        <v>0</v>
      </c>
      <c r="PS127" s="12">
        <v>48</v>
      </c>
      <c r="PT127" s="4">
        <v>400</v>
      </c>
      <c r="PU127" s="9">
        <f t="shared" si="1329"/>
        <v>8333.3333333333339</v>
      </c>
      <c r="PV127" s="12">
        <v>448</v>
      </c>
      <c r="PW127" s="4">
        <v>3778</v>
      </c>
      <c r="PX127" s="9">
        <f t="shared" si="1312"/>
        <v>8433.0357142857138</v>
      </c>
      <c r="PY127" s="12">
        <v>190</v>
      </c>
      <c r="PZ127" s="4">
        <v>1196</v>
      </c>
      <c r="QA127" s="9">
        <f t="shared" si="1313"/>
        <v>6294.7368421052633</v>
      </c>
      <c r="QB127" s="12">
        <v>0</v>
      </c>
      <c r="QC127" s="4">
        <v>0</v>
      </c>
      <c r="QD127" s="9">
        <v>0</v>
      </c>
      <c r="QE127" s="12">
        <v>0</v>
      </c>
      <c r="QF127" s="4">
        <v>0</v>
      </c>
      <c r="QG127" s="9">
        <v>0</v>
      </c>
      <c r="QH127" s="12">
        <v>0</v>
      </c>
      <c r="QI127" s="4">
        <v>0</v>
      </c>
      <c r="QJ127" s="9">
        <v>0</v>
      </c>
      <c r="QK127" s="12">
        <v>0</v>
      </c>
      <c r="QL127" s="4">
        <v>0</v>
      </c>
      <c r="QM127" s="9">
        <v>0</v>
      </c>
      <c r="QN127" s="12">
        <v>0</v>
      </c>
      <c r="QO127" s="4">
        <v>0</v>
      </c>
      <c r="QP127" s="9">
        <v>0</v>
      </c>
      <c r="QQ127" s="12">
        <v>0</v>
      </c>
      <c r="QR127" s="4">
        <v>0</v>
      </c>
      <c r="QS127" s="9">
        <v>0</v>
      </c>
      <c r="QT127" s="12">
        <v>44</v>
      </c>
      <c r="QU127" s="4">
        <v>480</v>
      </c>
      <c r="QV127" s="9">
        <f t="shared" si="1314"/>
        <v>10909.090909090908</v>
      </c>
      <c r="QW127" s="12">
        <v>8197</v>
      </c>
      <c r="QX127" s="4">
        <v>23962</v>
      </c>
      <c r="QY127" s="9">
        <f t="shared" si="1315"/>
        <v>2923.264609003294</v>
      </c>
      <c r="QZ127" s="12">
        <f t="shared" si="1053"/>
        <v>281967</v>
      </c>
      <c r="RA127" s="9">
        <f t="shared" si="1054"/>
        <v>751494</v>
      </c>
    </row>
    <row r="128" spans="1:469" x14ac:dyDescent="0.3">
      <c r="A128" s="98">
        <v>2013</v>
      </c>
      <c r="B128" s="94" t="s">
        <v>7</v>
      </c>
      <c r="C128" s="12">
        <v>0</v>
      </c>
      <c r="D128" s="4">
        <v>0</v>
      </c>
      <c r="E128" s="9">
        <f t="shared" si="1289"/>
        <v>0</v>
      </c>
      <c r="F128" s="12">
        <v>0</v>
      </c>
      <c r="G128" s="4">
        <v>0</v>
      </c>
      <c r="H128" s="9">
        <v>0</v>
      </c>
      <c r="I128" s="12">
        <v>0</v>
      </c>
      <c r="J128" s="4">
        <v>0</v>
      </c>
      <c r="K128" s="9">
        <v>0</v>
      </c>
      <c r="L128" s="12"/>
      <c r="M128" s="4"/>
      <c r="N128" s="9"/>
      <c r="O128" s="12">
        <v>0</v>
      </c>
      <c r="P128" s="4">
        <v>0</v>
      </c>
      <c r="Q128" s="9">
        <v>0</v>
      </c>
      <c r="R128" s="12">
        <v>0</v>
      </c>
      <c r="S128" s="4">
        <v>0</v>
      </c>
      <c r="T128" s="9">
        <v>0</v>
      </c>
      <c r="U128" s="12"/>
      <c r="V128" s="4"/>
      <c r="W128" s="9"/>
      <c r="X128" s="12">
        <v>0</v>
      </c>
      <c r="Y128" s="4">
        <v>0</v>
      </c>
      <c r="Z128" s="9">
        <v>0</v>
      </c>
      <c r="AA128" s="12">
        <v>0</v>
      </c>
      <c r="AB128" s="4">
        <v>0</v>
      </c>
      <c r="AC128" s="9">
        <v>0</v>
      </c>
      <c r="AD128" s="12">
        <v>0</v>
      </c>
      <c r="AE128" s="4">
        <v>0</v>
      </c>
      <c r="AF128" s="9">
        <v>0</v>
      </c>
      <c r="AG128" s="12">
        <v>0</v>
      </c>
      <c r="AH128" s="4">
        <v>0</v>
      </c>
      <c r="AI128" s="9">
        <v>0</v>
      </c>
      <c r="AJ128" s="12">
        <v>0</v>
      </c>
      <c r="AK128" s="4">
        <v>0</v>
      </c>
      <c r="AL128" s="9">
        <v>0</v>
      </c>
      <c r="AM128" s="12">
        <v>0</v>
      </c>
      <c r="AN128" s="4">
        <v>0</v>
      </c>
      <c r="AO128" s="9">
        <v>0</v>
      </c>
      <c r="AP128" s="12">
        <v>0</v>
      </c>
      <c r="AQ128" s="4">
        <v>0</v>
      </c>
      <c r="AR128" s="9">
        <f t="shared" si="1290"/>
        <v>0</v>
      </c>
      <c r="AS128" s="12">
        <v>0</v>
      </c>
      <c r="AT128" s="4">
        <v>0</v>
      </c>
      <c r="AU128" s="9">
        <f t="shared" si="1291"/>
        <v>0</v>
      </c>
      <c r="AV128" s="12">
        <v>0</v>
      </c>
      <c r="AW128" s="4">
        <v>0</v>
      </c>
      <c r="AX128" s="9">
        <v>0</v>
      </c>
      <c r="AY128" s="12">
        <v>0</v>
      </c>
      <c r="AZ128" s="4">
        <v>0</v>
      </c>
      <c r="BA128" s="9">
        <v>0</v>
      </c>
      <c r="BB128" s="12"/>
      <c r="BC128" s="4"/>
      <c r="BD128" s="9"/>
      <c r="BE128" s="12">
        <v>0</v>
      </c>
      <c r="BF128" s="4">
        <v>0</v>
      </c>
      <c r="BG128" s="9">
        <v>0</v>
      </c>
      <c r="BH128" s="12"/>
      <c r="BI128" s="4"/>
      <c r="BJ128" s="9"/>
      <c r="BK128" s="12">
        <v>0</v>
      </c>
      <c r="BL128" s="4">
        <v>0</v>
      </c>
      <c r="BM128" s="9">
        <v>0</v>
      </c>
      <c r="BN128" s="12">
        <v>0</v>
      </c>
      <c r="BO128" s="4">
        <v>0</v>
      </c>
      <c r="BP128" s="9">
        <v>0</v>
      </c>
      <c r="BQ128" s="12">
        <v>0</v>
      </c>
      <c r="BR128" s="4">
        <v>0</v>
      </c>
      <c r="BS128" s="9">
        <v>0</v>
      </c>
      <c r="BT128" s="12">
        <v>0</v>
      </c>
      <c r="BU128" s="4">
        <v>0</v>
      </c>
      <c r="BV128" s="9">
        <v>0</v>
      </c>
      <c r="BW128" s="12">
        <v>0</v>
      </c>
      <c r="BX128" s="4">
        <v>0</v>
      </c>
      <c r="BY128" s="9">
        <v>0</v>
      </c>
      <c r="BZ128" s="12">
        <v>0</v>
      </c>
      <c r="CA128" s="4">
        <v>0</v>
      </c>
      <c r="CB128" s="9">
        <v>0</v>
      </c>
      <c r="CC128" s="12">
        <v>0</v>
      </c>
      <c r="CD128" s="4">
        <v>0</v>
      </c>
      <c r="CE128" s="9">
        <v>0</v>
      </c>
      <c r="CF128" s="12">
        <v>0</v>
      </c>
      <c r="CG128" s="4">
        <v>0</v>
      </c>
      <c r="CH128" s="9">
        <v>0</v>
      </c>
      <c r="CI128" s="12">
        <v>0</v>
      </c>
      <c r="CJ128" s="4">
        <v>0</v>
      </c>
      <c r="CK128" s="9">
        <f t="shared" si="1292"/>
        <v>0</v>
      </c>
      <c r="CL128" s="12">
        <v>0</v>
      </c>
      <c r="CM128" s="4">
        <v>0</v>
      </c>
      <c r="CN128" s="9">
        <v>0</v>
      </c>
      <c r="CO128" s="12">
        <v>0</v>
      </c>
      <c r="CP128" s="4">
        <v>0</v>
      </c>
      <c r="CQ128" s="9">
        <v>0</v>
      </c>
      <c r="CR128" s="12">
        <v>0</v>
      </c>
      <c r="CS128" s="4">
        <v>0</v>
      </c>
      <c r="CT128" s="9">
        <v>0</v>
      </c>
      <c r="CU128" s="12">
        <v>0</v>
      </c>
      <c r="CV128" s="4">
        <v>0</v>
      </c>
      <c r="CW128" s="9">
        <v>0</v>
      </c>
      <c r="CX128" s="12">
        <v>0</v>
      </c>
      <c r="CY128" s="4">
        <v>0</v>
      </c>
      <c r="CZ128" s="9">
        <v>0</v>
      </c>
      <c r="DA128" s="12">
        <v>338</v>
      </c>
      <c r="DB128" s="4">
        <v>3020</v>
      </c>
      <c r="DC128" s="9">
        <f t="shared" si="1320"/>
        <v>8934.9112426035517</v>
      </c>
      <c r="DD128" s="12">
        <v>0</v>
      </c>
      <c r="DE128" s="4">
        <v>0</v>
      </c>
      <c r="DF128" s="9">
        <f t="shared" si="1293"/>
        <v>0</v>
      </c>
      <c r="DG128" s="12">
        <v>0</v>
      </c>
      <c r="DH128" s="4">
        <v>0</v>
      </c>
      <c r="DI128" s="9">
        <v>0</v>
      </c>
      <c r="DJ128" s="12">
        <v>0</v>
      </c>
      <c r="DK128" s="4">
        <v>0</v>
      </c>
      <c r="DL128" s="9">
        <v>0</v>
      </c>
      <c r="DM128" s="12">
        <v>0</v>
      </c>
      <c r="DN128" s="4">
        <v>0</v>
      </c>
      <c r="DO128" s="9">
        <f t="shared" si="1294"/>
        <v>0</v>
      </c>
      <c r="DP128" s="12">
        <v>0</v>
      </c>
      <c r="DQ128" s="4">
        <v>0</v>
      </c>
      <c r="DR128" s="9">
        <v>0</v>
      </c>
      <c r="DS128" s="12">
        <v>0</v>
      </c>
      <c r="DT128" s="4">
        <v>0</v>
      </c>
      <c r="DU128" s="9">
        <v>0</v>
      </c>
      <c r="DV128" s="12">
        <v>0</v>
      </c>
      <c r="DW128" s="4">
        <v>0</v>
      </c>
      <c r="DX128" s="9">
        <v>0</v>
      </c>
      <c r="DY128" s="12">
        <v>50</v>
      </c>
      <c r="DZ128" s="4">
        <v>510</v>
      </c>
      <c r="EA128" s="9">
        <f t="shared" si="1340"/>
        <v>10200</v>
      </c>
      <c r="EB128" s="12"/>
      <c r="EC128" s="4"/>
      <c r="ED128" s="9"/>
      <c r="EE128" s="12">
        <v>0</v>
      </c>
      <c r="EF128" s="4">
        <v>0</v>
      </c>
      <c r="EG128" s="9">
        <v>0</v>
      </c>
      <c r="EH128" s="12">
        <v>0</v>
      </c>
      <c r="EI128" s="4">
        <v>0</v>
      </c>
      <c r="EJ128" s="9">
        <v>0</v>
      </c>
      <c r="EK128" s="12">
        <v>0</v>
      </c>
      <c r="EL128" s="4">
        <v>0</v>
      </c>
      <c r="EM128" s="9">
        <v>0</v>
      </c>
      <c r="EN128" s="12">
        <v>0</v>
      </c>
      <c r="EO128" s="4">
        <v>0</v>
      </c>
      <c r="EP128" s="9">
        <v>0</v>
      </c>
      <c r="EQ128" s="12">
        <v>0</v>
      </c>
      <c r="ER128" s="4">
        <v>0</v>
      </c>
      <c r="ES128" s="9">
        <v>0</v>
      </c>
      <c r="ET128" s="12">
        <v>0</v>
      </c>
      <c r="EU128" s="4">
        <v>0</v>
      </c>
      <c r="EV128" s="9">
        <v>0</v>
      </c>
      <c r="EW128" s="12">
        <v>0</v>
      </c>
      <c r="EX128" s="4">
        <v>0</v>
      </c>
      <c r="EY128" s="9">
        <v>0</v>
      </c>
      <c r="EZ128" s="12">
        <v>0</v>
      </c>
      <c r="FA128" s="4">
        <v>0</v>
      </c>
      <c r="FB128" s="9">
        <v>0</v>
      </c>
      <c r="FC128" s="12">
        <v>0</v>
      </c>
      <c r="FD128" s="4">
        <v>0</v>
      </c>
      <c r="FE128" s="9">
        <v>0</v>
      </c>
      <c r="FF128" s="12">
        <v>96</v>
      </c>
      <c r="FG128" s="4">
        <v>813</v>
      </c>
      <c r="FH128" s="9">
        <f t="shared" si="1331"/>
        <v>8468.75</v>
      </c>
      <c r="FI128" s="12">
        <v>0</v>
      </c>
      <c r="FJ128" s="4">
        <v>0</v>
      </c>
      <c r="FK128" s="9">
        <v>0</v>
      </c>
      <c r="FL128" s="12">
        <v>0</v>
      </c>
      <c r="FM128" s="4">
        <v>0</v>
      </c>
      <c r="FN128" s="9">
        <v>0</v>
      </c>
      <c r="FO128" s="12">
        <v>0</v>
      </c>
      <c r="FP128" s="4">
        <v>0</v>
      </c>
      <c r="FQ128" s="9">
        <v>0</v>
      </c>
      <c r="FR128" s="12">
        <v>0</v>
      </c>
      <c r="FS128" s="4">
        <v>0</v>
      </c>
      <c r="FT128" s="9">
        <v>0</v>
      </c>
      <c r="FU128" s="12">
        <v>0</v>
      </c>
      <c r="FV128" s="4">
        <v>0</v>
      </c>
      <c r="FW128" s="9">
        <f t="shared" si="1295"/>
        <v>0</v>
      </c>
      <c r="FX128" s="12">
        <v>0</v>
      </c>
      <c r="FY128" s="4">
        <v>0</v>
      </c>
      <c r="FZ128" s="9">
        <v>0</v>
      </c>
      <c r="GA128" s="12">
        <v>0</v>
      </c>
      <c r="GB128" s="4">
        <v>0</v>
      </c>
      <c r="GC128" s="9">
        <f t="shared" si="1296"/>
        <v>0</v>
      </c>
      <c r="GD128" s="12">
        <v>0</v>
      </c>
      <c r="GE128" s="4">
        <v>0</v>
      </c>
      <c r="GF128" s="9">
        <v>0</v>
      </c>
      <c r="GG128" s="12">
        <v>144</v>
      </c>
      <c r="GH128" s="4">
        <v>1311</v>
      </c>
      <c r="GI128" s="9">
        <f t="shared" si="1321"/>
        <v>9104.1666666666661</v>
      </c>
      <c r="GJ128" s="12">
        <v>72</v>
      </c>
      <c r="GK128" s="4">
        <v>671</v>
      </c>
      <c r="GL128" s="9">
        <f t="shared" si="1333"/>
        <v>9319.4444444444453</v>
      </c>
      <c r="GM128" s="12">
        <v>0</v>
      </c>
      <c r="GN128" s="4">
        <v>0</v>
      </c>
      <c r="GO128" s="9">
        <v>0</v>
      </c>
      <c r="GP128" s="12">
        <v>0</v>
      </c>
      <c r="GQ128" s="4">
        <v>0</v>
      </c>
      <c r="GR128" s="9">
        <v>0</v>
      </c>
      <c r="GS128" s="12">
        <v>0</v>
      </c>
      <c r="GT128" s="4">
        <v>0</v>
      </c>
      <c r="GU128" s="9">
        <v>0</v>
      </c>
      <c r="GV128" s="12">
        <v>0</v>
      </c>
      <c r="GW128" s="4">
        <v>0</v>
      </c>
      <c r="GX128" s="9">
        <v>0</v>
      </c>
      <c r="GY128" s="12">
        <v>0</v>
      </c>
      <c r="GZ128" s="4">
        <v>0</v>
      </c>
      <c r="HA128" s="9">
        <v>0</v>
      </c>
      <c r="HB128" s="12">
        <v>200400</v>
      </c>
      <c r="HC128" s="4">
        <v>507246</v>
      </c>
      <c r="HD128" s="9">
        <f t="shared" si="1334"/>
        <v>2531.1676646706587</v>
      </c>
      <c r="HE128" s="12">
        <v>0</v>
      </c>
      <c r="HF128" s="4">
        <v>0</v>
      </c>
      <c r="HG128" s="9">
        <v>0</v>
      </c>
      <c r="HH128" s="12">
        <v>0</v>
      </c>
      <c r="HI128" s="4">
        <v>0</v>
      </c>
      <c r="HJ128" s="9">
        <v>0</v>
      </c>
      <c r="HK128" s="12">
        <v>96</v>
      </c>
      <c r="HL128" s="4">
        <v>859</v>
      </c>
      <c r="HM128" s="9">
        <f t="shared" si="1323"/>
        <v>8947.9166666666661</v>
      </c>
      <c r="HN128" s="12">
        <v>0</v>
      </c>
      <c r="HO128" s="4">
        <v>0</v>
      </c>
      <c r="HP128" s="9">
        <v>0</v>
      </c>
      <c r="HQ128" s="12">
        <v>0</v>
      </c>
      <c r="HR128" s="4">
        <v>0</v>
      </c>
      <c r="HS128" s="9">
        <v>0</v>
      </c>
      <c r="HT128" s="12">
        <v>0</v>
      </c>
      <c r="HU128" s="4">
        <v>0</v>
      </c>
      <c r="HV128" s="9">
        <v>0</v>
      </c>
      <c r="HW128" s="12">
        <v>0</v>
      </c>
      <c r="HX128" s="4">
        <v>0</v>
      </c>
      <c r="HY128" s="9">
        <v>0</v>
      </c>
      <c r="HZ128" s="12">
        <v>0</v>
      </c>
      <c r="IA128" s="4">
        <v>0</v>
      </c>
      <c r="IB128" s="9">
        <v>0</v>
      </c>
      <c r="IC128" s="12">
        <v>0</v>
      </c>
      <c r="ID128" s="4">
        <v>0</v>
      </c>
      <c r="IE128" s="9">
        <v>0</v>
      </c>
      <c r="IF128" s="12">
        <v>0</v>
      </c>
      <c r="IG128" s="4">
        <v>0</v>
      </c>
      <c r="IH128" s="9">
        <v>0</v>
      </c>
      <c r="II128" s="12"/>
      <c r="IJ128" s="4"/>
      <c r="IK128" s="9"/>
      <c r="IL128" s="12">
        <v>0</v>
      </c>
      <c r="IM128" s="4">
        <v>0</v>
      </c>
      <c r="IN128" s="9">
        <f t="shared" si="1297"/>
        <v>0</v>
      </c>
      <c r="IO128" s="12">
        <v>0</v>
      </c>
      <c r="IP128" s="4">
        <v>0</v>
      </c>
      <c r="IQ128" s="9">
        <f t="shared" si="1298"/>
        <v>0</v>
      </c>
      <c r="IR128" s="12">
        <v>0</v>
      </c>
      <c r="IS128" s="4">
        <v>0</v>
      </c>
      <c r="IT128" s="9">
        <f t="shared" si="1299"/>
        <v>0</v>
      </c>
      <c r="IU128" s="12">
        <v>2</v>
      </c>
      <c r="IV128" s="4">
        <v>19</v>
      </c>
      <c r="IW128" s="9">
        <f t="shared" si="1336"/>
        <v>9500</v>
      </c>
      <c r="IX128" s="12">
        <v>1</v>
      </c>
      <c r="IY128" s="4">
        <v>15</v>
      </c>
      <c r="IZ128" s="9">
        <f t="shared" si="1300"/>
        <v>15000</v>
      </c>
      <c r="JA128" s="12">
        <v>0</v>
      </c>
      <c r="JB128" s="4">
        <v>0</v>
      </c>
      <c r="JC128" s="9">
        <v>0</v>
      </c>
      <c r="JD128" s="12"/>
      <c r="JE128" s="4"/>
      <c r="JF128" s="9"/>
      <c r="JG128" s="12">
        <v>0</v>
      </c>
      <c r="JH128" s="4">
        <v>0</v>
      </c>
      <c r="JI128" s="9">
        <v>0</v>
      </c>
      <c r="JJ128" s="12">
        <v>0</v>
      </c>
      <c r="JK128" s="4">
        <v>0</v>
      </c>
      <c r="JL128" s="9">
        <f t="shared" si="1301"/>
        <v>0</v>
      </c>
      <c r="JM128" s="12"/>
      <c r="JN128" s="4"/>
      <c r="JO128" s="9"/>
      <c r="JP128" s="12">
        <v>0</v>
      </c>
      <c r="JQ128" s="4">
        <v>0</v>
      </c>
      <c r="JR128" s="9">
        <v>0</v>
      </c>
      <c r="JS128" s="12">
        <v>0</v>
      </c>
      <c r="JT128" s="4">
        <v>0</v>
      </c>
      <c r="JU128" s="9">
        <v>0</v>
      </c>
      <c r="JV128" s="12">
        <v>0</v>
      </c>
      <c r="JW128" s="4">
        <v>0</v>
      </c>
      <c r="JX128" s="9">
        <v>0</v>
      </c>
      <c r="JY128" s="12">
        <v>37523</v>
      </c>
      <c r="JZ128" s="4">
        <v>131863</v>
      </c>
      <c r="KA128" s="9">
        <f t="shared" si="1302"/>
        <v>3514.1912960051168</v>
      </c>
      <c r="KB128" s="12">
        <v>0</v>
      </c>
      <c r="KC128" s="4">
        <v>0</v>
      </c>
      <c r="KD128" s="9">
        <v>0</v>
      </c>
      <c r="KE128" s="12">
        <v>2657</v>
      </c>
      <c r="KF128" s="4">
        <v>7069</v>
      </c>
      <c r="KG128" s="9">
        <f t="shared" si="1303"/>
        <v>2660.5193827625139</v>
      </c>
      <c r="KH128" s="12">
        <v>0</v>
      </c>
      <c r="KI128" s="4">
        <v>0</v>
      </c>
      <c r="KJ128" s="9">
        <v>0</v>
      </c>
      <c r="KK128" s="12">
        <v>0</v>
      </c>
      <c r="KL128" s="4">
        <v>0</v>
      </c>
      <c r="KM128" s="9">
        <v>0</v>
      </c>
      <c r="KN128" s="12">
        <v>0</v>
      </c>
      <c r="KO128" s="4">
        <v>0</v>
      </c>
      <c r="KP128" s="9">
        <v>0</v>
      </c>
      <c r="KQ128" s="12">
        <v>0</v>
      </c>
      <c r="KR128" s="4">
        <v>0</v>
      </c>
      <c r="KS128" s="9">
        <v>0</v>
      </c>
      <c r="KT128" s="12">
        <v>0</v>
      </c>
      <c r="KU128" s="4">
        <v>0</v>
      </c>
      <c r="KV128" s="9">
        <v>0</v>
      </c>
      <c r="KW128" s="12">
        <v>0</v>
      </c>
      <c r="KX128" s="4">
        <v>0</v>
      </c>
      <c r="KY128" s="9">
        <v>0</v>
      </c>
      <c r="KZ128" s="12">
        <v>0</v>
      </c>
      <c r="LA128" s="4">
        <v>0</v>
      </c>
      <c r="LB128" s="9">
        <v>0</v>
      </c>
      <c r="LC128" s="12">
        <v>0</v>
      </c>
      <c r="LD128" s="4">
        <v>1</v>
      </c>
      <c r="LE128" s="9">
        <v>0</v>
      </c>
      <c r="LF128" s="12">
        <v>0</v>
      </c>
      <c r="LG128" s="4">
        <v>0</v>
      </c>
      <c r="LH128" s="9">
        <f t="shared" si="1304"/>
        <v>0</v>
      </c>
      <c r="LI128" s="12">
        <v>0</v>
      </c>
      <c r="LJ128" s="4">
        <v>0</v>
      </c>
      <c r="LK128" s="9">
        <v>0</v>
      </c>
      <c r="LL128" s="12">
        <v>0</v>
      </c>
      <c r="LM128" s="4">
        <v>0</v>
      </c>
      <c r="LN128" s="9">
        <v>0</v>
      </c>
      <c r="LO128" s="12">
        <v>0</v>
      </c>
      <c r="LP128" s="4">
        <v>0</v>
      </c>
      <c r="LQ128" s="9">
        <f t="shared" si="1305"/>
        <v>0</v>
      </c>
      <c r="LR128" s="12">
        <v>0</v>
      </c>
      <c r="LS128" s="4">
        <v>0</v>
      </c>
      <c r="LT128" s="9">
        <v>0</v>
      </c>
      <c r="LU128" s="12">
        <v>0</v>
      </c>
      <c r="LV128" s="4">
        <v>0</v>
      </c>
      <c r="LW128" s="9">
        <v>0</v>
      </c>
      <c r="LX128" s="12">
        <v>0</v>
      </c>
      <c r="LY128" s="4">
        <v>0</v>
      </c>
      <c r="LZ128" s="9">
        <v>0</v>
      </c>
      <c r="MA128" s="12">
        <v>0</v>
      </c>
      <c r="MB128" s="4">
        <v>0</v>
      </c>
      <c r="MC128" s="9">
        <f t="shared" si="1306"/>
        <v>0</v>
      </c>
      <c r="MD128" s="12">
        <v>0</v>
      </c>
      <c r="ME128" s="4">
        <v>0</v>
      </c>
      <c r="MF128" s="9">
        <v>0</v>
      </c>
      <c r="MG128" s="12">
        <v>0</v>
      </c>
      <c r="MH128" s="4">
        <v>0</v>
      </c>
      <c r="MI128" s="9">
        <v>0</v>
      </c>
      <c r="MJ128" s="12">
        <v>0</v>
      </c>
      <c r="MK128" s="4">
        <v>0</v>
      </c>
      <c r="ML128" s="9">
        <v>0</v>
      </c>
      <c r="MM128" s="12">
        <v>0</v>
      </c>
      <c r="MN128" s="4">
        <v>0</v>
      </c>
      <c r="MO128" s="9">
        <v>0</v>
      </c>
      <c r="MP128" s="12">
        <v>0</v>
      </c>
      <c r="MQ128" s="4">
        <v>0</v>
      </c>
      <c r="MR128" s="9">
        <v>0</v>
      </c>
      <c r="MS128" s="12">
        <v>0</v>
      </c>
      <c r="MT128" s="4">
        <v>0</v>
      </c>
      <c r="MU128" s="9">
        <v>0</v>
      </c>
      <c r="MV128" s="12">
        <v>0</v>
      </c>
      <c r="MW128" s="4">
        <v>0</v>
      </c>
      <c r="MX128" s="9">
        <v>0</v>
      </c>
      <c r="MY128" s="12">
        <v>0</v>
      </c>
      <c r="MZ128" s="4">
        <v>0</v>
      </c>
      <c r="NA128" s="9">
        <v>0</v>
      </c>
      <c r="NB128" s="12">
        <v>0</v>
      </c>
      <c r="NC128" s="4">
        <v>0</v>
      </c>
      <c r="ND128" s="9">
        <v>0</v>
      </c>
      <c r="NE128" s="12">
        <v>0</v>
      </c>
      <c r="NF128" s="4">
        <v>0</v>
      </c>
      <c r="NG128" s="9">
        <v>0</v>
      </c>
      <c r="NH128" s="12">
        <v>21</v>
      </c>
      <c r="NI128" s="4">
        <v>1875</v>
      </c>
      <c r="NJ128" s="9">
        <f t="shared" si="1327"/>
        <v>89285.71428571429</v>
      </c>
      <c r="NK128" s="12"/>
      <c r="NL128" s="4"/>
      <c r="NM128" s="9"/>
      <c r="NN128" s="12"/>
      <c r="NO128" s="4"/>
      <c r="NP128" s="9"/>
      <c r="NQ128" s="12">
        <v>0</v>
      </c>
      <c r="NR128" s="4">
        <v>0</v>
      </c>
      <c r="NS128" s="9">
        <v>0</v>
      </c>
      <c r="NT128" s="12"/>
      <c r="NU128" s="221"/>
      <c r="NV128" s="9"/>
      <c r="NW128" s="12">
        <v>0</v>
      </c>
      <c r="NX128" s="4">
        <v>0</v>
      </c>
      <c r="NY128" s="9">
        <v>0</v>
      </c>
      <c r="NZ128" s="12">
        <v>0</v>
      </c>
      <c r="OA128" s="4">
        <v>0</v>
      </c>
      <c r="OB128" s="9">
        <v>0</v>
      </c>
      <c r="OC128" s="12">
        <v>0</v>
      </c>
      <c r="OD128" s="4">
        <v>0</v>
      </c>
      <c r="OE128" s="9">
        <v>0</v>
      </c>
      <c r="OF128" s="12">
        <v>0</v>
      </c>
      <c r="OG128" s="4">
        <v>0</v>
      </c>
      <c r="OH128" s="9">
        <v>0</v>
      </c>
      <c r="OI128" s="12">
        <v>0</v>
      </c>
      <c r="OJ128" s="4">
        <v>0</v>
      </c>
      <c r="OK128" s="9">
        <v>0</v>
      </c>
      <c r="OL128" s="12">
        <v>0</v>
      </c>
      <c r="OM128" s="4">
        <v>0</v>
      </c>
      <c r="ON128" s="9">
        <v>0</v>
      </c>
      <c r="OO128" s="12">
        <v>0</v>
      </c>
      <c r="OP128" s="4">
        <v>0</v>
      </c>
      <c r="OQ128" s="9">
        <v>0</v>
      </c>
      <c r="OR128" s="12">
        <v>0</v>
      </c>
      <c r="OS128" s="4">
        <v>0</v>
      </c>
      <c r="OT128" s="9">
        <v>0</v>
      </c>
      <c r="OU128" s="12">
        <v>49526</v>
      </c>
      <c r="OV128" s="4">
        <v>130476</v>
      </c>
      <c r="OW128" s="9">
        <f t="shared" si="1307"/>
        <v>2634.4950127205911</v>
      </c>
      <c r="OX128" s="12">
        <v>0</v>
      </c>
      <c r="OY128" s="4">
        <v>0</v>
      </c>
      <c r="OZ128" s="9">
        <v>0</v>
      </c>
      <c r="PA128" s="12">
        <v>299</v>
      </c>
      <c r="PB128" s="4">
        <v>2889</v>
      </c>
      <c r="PC128" s="9">
        <f t="shared" si="1308"/>
        <v>9662.20735785953</v>
      </c>
      <c r="PD128" s="12">
        <v>0</v>
      </c>
      <c r="PE128" s="4">
        <v>0</v>
      </c>
      <c r="PF128" s="9">
        <v>0</v>
      </c>
      <c r="PG128" s="12">
        <v>0</v>
      </c>
      <c r="PH128" s="4">
        <v>0</v>
      </c>
      <c r="PI128" s="9">
        <v>0</v>
      </c>
      <c r="PJ128" s="12">
        <v>0</v>
      </c>
      <c r="PK128" s="4">
        <v>0</v>
      </c>
      <c r="PL128" s="9">
        <f t="shared" si="1309"/>
        <v>0</v>
      </c>
      <c r="PM128" s="12">
        <v>0</v>
      </c>
      <c r="PN128" s="4">
        <v>0</v>
      </c>
      <c r="PO128" s="9">
        <f t="shared" si="1310"/>
        <v>0</v>
      </c>
      <c r="PP128" s="12">
        <v>1</v>
      </c>
      <c r="PQ128" s="4">
        <v>12</v>
      </c>
      <c r="PR128" s="9">
        <f t="shared" si="1311"/>
        <v>12000</v>
      </c>
      <c r="PS128" s="12">
        <v>0</v>
      </c>
      <c r="PT128" s="4">
        <v>0</v>
      </c>
      <c r="PU128" s="9">
        <v>0</v>
      </c>
      <c r="PV128" s="12">
        <v>73</v>
      </c>
      <c r="PW128" s="4">
        <v>728</v>
      </c>
      <c r="PX128" s="9">
        <f t="shared" si="1312"/>
        <v>9972.6027397260277</v>
      </c>
      <c r="PY128" s="12">
        <v>44</v>
      </c>
      <c r="PZ128" s="4">
        <v>344</v>
      </c>
      <c r="QA128" s="9">
        <f t="shared" si="1313"/>
        <v>7818.181818181818</v>
      </c>
      <c r="QB128" s="12">
        <v>0</v>
      </c>
      <c r="QC128" s="4">
        <v>0</v>
      </c>
      <c r="QD128" s="9">
        <v>0</v>
      </c>
      <c r="QE128" s="12">
        <v>0</v>
      </c>
      <c r="QF128" s="4">
        <v>0</v>
      </c>
      <c r="QG128" s="9">
        <v>0</v>
      </c>
      <c r="QH128" s="12">
        <v>0</v>
      </c>
      <c r="QI128" s="4">
        <v>0</v>
      </c>
      <c r="QJ128" s="9">
        <v>0</v>
      </c>
      <c r="QK128" s="12">
        <v>0</v>
      </c>
      <c r="QL128" s="4">
        <v>0</v>
      </c>
      <c r="QM128" s="9">
        <v>0</v>
      </c>
      <c r="QN128" s="12">
        <v>0</v>
      </c>
      <c r="QO128" s="4">
        <v>0</v>
      </c>
      <c r="QP128" s="9">
        <v>0</v>
      </c>
      <c r="QQ128" s="12">
        <v>0</v>
      </c>
      <c r="QR128" s="4">
        <v>0</v>
      </c>
      <c r="QS128" s="9">
        <v>0</v>
      </c>
      <c r="QT128" s="12">
        <v>17</v>
      </c>
      <c r="QU128" s="4">
        <v>160</v>
      </c>
      <c r="QV128" s="9">
        <f t="shared" si="1314"/>
        <v>9411.7647058823532</v>
      </c>
      <c r="QW128" s="12">
        <v>6256</v>
      </c>
      <c r="QX128" s="4">
        <v>26849</v>
      </c>
      <c r="QY128" s="9">
        <f t="shared" si="1315"/>
        <v>4291.7199488491051</v>
      </c>
      <c r="QZ128" s="12">
        <f t="shared" si="1053"/>
        <v>297616</v>
      </c>
      <c r="RA128" s="9">
        <f t="shared" si="1054"/>
        <v>816730</v>
      </c>
    </row>
    <row r="129" spans="1:469" x14ac:dyDescent="0.3">
      <c r="A129" s="98">
        <v>2013</v>
      </c>
      <c r="B129" s="94" t="s">
        <v>8</v>
      </c>
      <c r="C129" s="12">
        <v>0</v>
      </c>
      <c r="D129" s="4">
        <v>0</v>
      </c>
      <c r="E129" s="9">
        <f t="shared" si="1289"/>
        <v>0</v>
      </c>
      <c r="F129" s="12">
        <v>24.56</v>
      </c>
      <c r="G129" s="4">
        <v>235.21199999999999</v>
      </c>
      <c r="H129" s="9">
        <f t="shared" ref="H129" si="1345">G129/F129*1000</f>
        <v>9577.0358306188937</v>
      </c>
      <c r="I129" s="12">
        <v>0</v>
      </c>
      <c r="J129" s="4">
        <v>0</v>
      </c>
      <c r="K129" s="9">
        <v>0</v>
      </c>
      <c r="L129" s="12"/>
      <c r="M129" s="4"/>
      <c r="N129" s="9"/>
      <c r="O129" s="12">
        <v>0</v>
      </c>
      <c r="P129" s="4">
        <v>0</v>
      </c>
      <c r="Q129" s="9">
        <v>0</v>
      </c>
      <c r="R129" s="12">
        <v>0</v>
      </c>
      <c r="S129" s="4">
        <v>0</v>
      </c>
      <c r="T129" s="9">
        <v>0</v>
      </c>
      <c r="U129" s="12"/>
      <c r="V129" s="4"/>
      <c r="W129" s="9"/>
      <c r="X129" s="12">
        <v>0</v>
      </c>
      <c r="Y129" s="4">
        <v>0</v>
      </c>
      <c r="Z129" s="9">
        <v>0</v>
      </c>
      <c r="AA129" s="12">
        <v>0</v>
      </c>
      <c r="AB129" s="4">
        <v>0</v>
      </c>
      <c r="AC129" s="9">
        <v>0</v>
      </c>
      <c r="AD129" s="12">
        <v>0.4</v>
      </c>
      <c r="AE129" s="4">
        <v>1.1759999999999999</v>
      </c>
      <c r="AF129" s="9">
        <f t="shared" ref="AF129:AF130" si="1346">AE129/AD129*1000</f>
        <v>2939.9999999999995</v>
      </c>
      <c r="AG129" s="12">
        <v>0</v>
      </c>
      <c r="AH129" s="4">
        <v>0</v>
      </c>
      <c r="AI129" s="9">
        <v>0</v>
      </c>
      <c r="AJ129" s="12">
        <v>0</v>
      </c>
      <c r="AK129" s="4">
        <v>0</v>
      </c>
      <c r="AL129" s="9">
        <v>0</v>
      </c>
      <c r="AM129" s="12">
        <v>0</v>
      </c>
      <c r="AN129" s="4">
        <v>0</v>
      </c>
      <c r="AO129" s="9">
        <v>0</v>
      </c>
      <c r="AP129" s="12">
        <v>0</v>
      </c>
      <c r="AQ129" s="4">
        <v>0</v>
      </c>
      <c r="AR129" s="9">
        <f t="shared" si="1290"/>
        <v>0</v>
      </c>
      <c r="AS129" s="12">
        <v>0</v>
      </c>
      <c r="AT129" s="4">
        <v>0</v>
      </c>
      <c r="AU129" s="9">
        <f t="shared" si="1291"/>
        <v>0</v>
      </c>
      <c r="AV129" s="12">
        <v>0</v>
      </c>
      <c r="AW129" s="4">
        <v>0</v>
      </c>
      <c r="AX129" s="9">
        <v>0</v>
      </c>
      <c r="AY129" s="12">
        <v>0</v>
      </c>
      <c r="AZ129" s="4">
        <v>0</v>
      </c>
      <c r="BA129" s="9">
        <v>0</v>
      </c>
      <c r="BB129" s="12"/>
      <c r="BC129" s="4"/>
      <c r="BD129" s="9"/>
      <c r="BE129" s="12">
        <v>0</v>
      </c>
      <c r="BF129" s="4">
        <v>0</v>
      </c>
      <c r="BG129" s="9">
        <v>0</v>
      </c>
      <c r="BH129" s="12"/>
      <c r="BI129" s="4"/>
      <c r="BJ129" s="9"/>
      <c r="BK129" s="12">
        <v>0</v>
      </c>
      <c r="BL129" s="4">
        <v>0</v>
      </c>
      <c r="BM129" s="9">
        <v>0</v>
      </c>
      <c r="BN129" s="12">
        <v>0</v>
      </c>
      <c r="BO129" s="4">
        <v>0</v>
      </c>
      <c r="BP129" s="9">
        <v>0</v>
      </c>
      <c r="BQ129" s="12">
        <v>0</v>
      </c>
      <c r="BR129" s="4">
        <v>0</v>
      </c>
      <c r="BS129" s="9">
        <v>0</v>
      </c>
      <c r="BT129" s="12">
        <v>0</v>
      </c>
      <c r="BU129" s="4">
        <v>0</v>
      </c>
      <c r="BV129" s="9">
        <v>0</v>
      </c>
      <c r="BW129" s="12">
        <v>0</v>
      </c>
      <c r="BX129" s="4">
        <v>0</v>
      </c>
      <c r="BY129" s="9">
        <v>0</v>
      </c>
      <c r="BZ129" s="12">
        <v>0</v>
      </c>
      <c r="CA129" s="4">
        <v>0</v>
      </c>
      <c r="CB129" s="9">
        <v>0</v>
      </c>
      <c r="CC129" s="12">
        <v>0</v>
      </c>
      <c r="CD129" s="4">
        <v>0</v>
      </c>
      <c r="CE129" s="9">
        <v>0</v>
      </c>
      <c r="CF129" s="12">
        <v>0</v>
      </c>
      <c r="CG129" s="4">
        <v>0</v>
      </c>
      <c r="CH129" s="9">
        <v>0</v>
      </c>
      <c r="CI129" s="12">
        <v>0</v>
      </c>
      <c r="CJ129" s="4">
        <v>0</v>
      </c>
      <c r="CK129" s="9">
        <f t="shared" si="1292"/>
        <v>0</v>
      </c>
      <c r="CL129" s="12">
        <v>0</v>
      </c>
      <c r="CM129" s="4">
        <v>0</v>
      </c>
      <c r="CN129" s="9">
        <v>0</v>
      </c>
      <c r="CO129" s="12">
        <v>0</v>
      </c>
      <c r="CP129" s="4">
        <v>0</v>
      </c>
      <c r="CQ129" s="9">
        <v>0</v>
      </c>
      <c r="CR129" s="12">
        <v>0</v>
      </c>
      <c r="CS129" s="4">
        <v>0</v>
      </c>
      <c r="CT129" s="9">
        <v>0</v>
      </c>
      <c r="CU129" s="12">
        <v>0.01</v>
      </c>
      <c r="CV129" s="4">
        <v>7.0000000000000007E-2</v>
      </c>
      <c r="CW129" s="9">
        <f t="shared" ref="CW129" si="1347">CV129/CU129*1000</f>
        <v>7000.0000000000009</v>
      </c>
      <c r="CX129" s="12">
        <v>0.06</v>
      </c>
      <c r="CY129" s="4">
        <v>0.55800000000000005</v>
      </c>
      <c r="CZ129" s="9">
        <f t="shared" ref="CZ129:CZ130" si="1348">CY129/CX129*1000</f>
        <v>9300</v>
      </c>
      <c r="DA129" s="12">
        <v>72</v>
      </c>
      <c r="DB129" s="4">
        <v>652.39300000000003</v>
      </c>
      <c r="DC129" s="9">
        <f t="shared" si="1320"/>
        <v>9061.0138888888887</v>
      </c>
      <c r="DD129" s="12">
        <v>0</v>
      </c>
      <c r="DE129" s="4">
        <v>0</v>
      </c>
      <c r="DF129" s="9">
        <f t="shared" si="1293"/>
        <v>0</v>
      </c>
      <c r="DG129" s="12">
        <v>0</v>
      </c>
      <c r="DH129" s="4">
        <v>0</v>
      </c>
      <c r="DI129" s="9">
        <v>0</v>
      </c>
      <c r="DJ129" s="12">
        <v>0</v>
      </c>
      <c r="DK129" s="4">
        <v>0</v>
      </c>
      <c r="DL129" s="9">
        <v>0</v>
      </c>
      <c r="DM129" s="12">
        <v>0</v>
      </c>
      <c r="DN129" s="4">
        <v>0</v>
      </c>
      <c r="DO129" s="9">
        <f t="shared" si="1294"/>
        <v>0</v>
      </c>
      <c r="DP129" s="12">
        <v>0</v>
      </c>
      <c r="DQ129" s="4">
        <v>0</v>
      </c>
      <c r="DR129" s="9">
        <v>0</v>
      </c>
      <c r="DS129" s="12">
        <v>0</v>
      </c>
      <c r="DT129" s="4">
        <v>0</v>
      </c>
      <c r="DU129" s="9">
        <v>0</v>
      </c>
      <c r="DV129" s="12">
        <v>0</v>
      </c>
      <c r="DW129" s="4">
        <v>0</v>
      </c>
      <c r="DX129" s="9">
        <v>0</v>
      </c>
      <c r="DY129" s="12">
        <v>25</v>
      </c>
      <c r="DZ129" s="4">
        <v>249.583</v>
      </c>
      <c r="EA129" s="9">
        <f t="shared" si="1340"/>
        <v>9983.32</v>
      </c>
      <c r="EB129" s="12"/>
      <c r="EC129" s="4"/>
      <c r="ED129" s="9"/>
      <c r="EE129" s="12">
        <v>0</v>
      </c>
      <c r="EF129" s="4">
        <v>0</v>
      </c>
      <c r="EG129" s="9">
        <v>0</v>
      </c>
      <c r="EH129" s="12">
        <v>0</v>
      </c>
      <c r="EI129" s="4">
        <v>0</v>
      </c>
      <c r="EJ129" s="9">
        <v>0</v>
      </c>
      <c r="EK129" s="12">
        <v>0</v>
      </c>
      <c r="EL129" s="4">
        <v>0</v>
      </c>
      <c r="EM129" s="9">
        <v>0</v>
      </c>
      <c r="EN129" s="12">
        <v>0</v>
      </c>
      <c r="EO129" s="4">
        <v>0</v>
      </c>
      <c r="EP129" s="9">
        <v>0</v>
      </c>
      <c r="EQ129" s="12">
        <v>0</v>
      </c>
      <c r="ER129" s="4">
        <v>0</v>
      </c>
      <c r="ES129" s="9">
        <v>0</v>
      </c>
      <c r="ET129" s="12">
        <v>0</v>
      </c>
      <c r="EU129" s="4">
        <v>0</v>
      </c>
      <c r="EV129" s="9">
        <v>0</v>
      </c>
      <c r="EW129" s="12">
        <v>0</v>
      </c>
      <c r="EX129" s="4">
        <v>0</v>
      </c>
      <c r="EY129" s="9">
        <v>0</v>
      </c>
      <c r="EZ129" s="12">
        <v>0</v>
      </c>
      <c r="FA129" s="4">
        <v>0</v>
      </c>
      <c r="FB129" s="9">
        <v>0</v>
      </c>
      <c r="FC129" s="12">
        <v>0</v>
      </c>
      <c r="FD129" s="4">
        <v>0</v>
      </c>
      <c r="FE129" s="9">
        <v>0</v>
      </c>
      <c r="FF129" s="12">
        <v>0.17399999999999999</v>
      </c>
      <c r="FG129" s="4">
        <v>1.1919999999999999</v>
      </c>
      <c r="FH129" s="9">
        <f t="shared" si="1331"/>
        <v>6850.5747126436781</v>
      </c>
      <c r="FI129" s="12">
        <v>0</v>
      </c>
      <c r="FJ129" s="4">
        <v>0</v>
      </c>
      <c r="FK129" s="9">
        <v>0</v>
      </c>
      <c r="FL129" s="12">
        <v>0</v>
      </c>
      <c r="FM129" s="4">
        <v>0</v>
      </c>
      <c r="FN129" s="9">
        <v>0</v>
      </c>
      <c r="FO129" s="12">
        <v>0</v>
      </c>
      <c r="FP129" s="4">
        <v>0</v>
      </c>
      <c r="FQ129" s="9">
        <v>0</v>
      </c>
      <c r="FR129" s="12">
        <v>0</v>
      </c>
      <c r="FS129" s="4">
        <v>0</v>
      </c>
      <c r="FT129" s="9">
        <v>0</v>
      </c>
      <c r="FU129" s="12">
        <v>0</v>
      </c>
      <c r="FV129" s="4">
        <v>0</v>
      </c>
      <c r="FW129" s="9">
        <f t="shared" si="1295"/>
        <v>0</v>
      </c>
      <c r="FX129" s="12">
        <v>0</v>
      </c>
      <c r="FY129" s="4">
        <v>0</v>
      </c>
      <c r="FZ129" s="9">
        <v>0</v>
      </c>
      <c r="GA129" s="12">
        <v>0</v>
      </c>
      <c r="GB129" s="4">
        <v>0</v>
      </c>
      <c r="GC129" s="9">
        <f t="shared" si="1296"/>
        <v>0</v>
      </c>
      <c r="GD129" s="12">
        <v>0</v>
      </c>
      <c r="GE129" s="4">
        <v>0</v>
      </c>
      <c r="GF129" s="9">
        <v>0</v>
      </c>
      <c r="GG129" s="12">
        <v>96</v>
      </c>
      <c r="GH129" s="4">
        <v>791.798</v>
      </c>
      <c r="GI129" s="9">
        <f t="shared" si="1321"/>
        <v>8247.8958333333321</v>
      </c>
      <c r="GJ129" s="12">
        <v>120.20399999999999</v>
      </c>
      <c r="GK129" s="4">
        <v>1065.6990000000001</v>
      </c>
      <c r="GL129" s="9">
        <f t="shared" si="1333"/>
        <v>8865.753219526805</v>
      </c>
      <c r="GM129" s="12">
        <v>0</v>
      </c>
      <c r="GN129" s="4">
        <v>0</v>
      </c>
      <c r="GO129" s="9">
        <v>0</v>
      </c>
      <c r="GP129" s="12">
        <v>0</v>
      </c>
      <c r="GQ129" s="4">
        <v>0</v>
      </c>
      <c r="GR129" s="9">
        <v>0</v>
      </c>
      <c r="GS129" s="12">
        <v>0</v>
      </c>
      <c r="GT129" s="4">
        <v>0</v>
      </c>
      <c r="GU129" s="9">
        <v>0</v>
      </c>
      <c r="GV129" s="12">
        <v>0</v>
      </c>
      <c r="GW129" s="4">
        <v>0</v>
      </c>
      <c r="GX129" s="9">
        <v>0</v>
      </c>
      <c r="GY129" s="12">
        <v>0</v>
      </c>
      <c r="GZ129" s="4">
        <v>0</v>
      </c>
      <c r="HA129" s="9">
        <v>0</v>
      </c>
      <c r="HB129" s="12">
        <v>288740.00400000002</v>
      </c>
      <c r="HC129" s="4">
        <v>740105.57499999995</v>
      </c>
      <c r="HD129" s="9">
        <f t="shared" si="1334"/>
        <v>2563.2249246626729</v>
      </c>
      <c r="HE129" s="12">
        <v>0</v>
      </c>
      <c r="HF129" s="4">
        <v>0</v>
      </c>
      <c r="HG129" s="9">
        <v>0</v>
      </c>
      <c r="HH129" s="12">
        <v>0</v>
      </c>
      <c r="HI129" s="4">
        <v>0</v>
      </c>
      <c r="HJ129" s="9">
        <v>0</v>
      </c>
      <c r="HK129" s="12">
        <v>25</v>
      </c>
      <c r="HL129" s="4">
        <v>229.47499999999999</v>
      </c>
      <c r="HM129" s="9">
        <f t="shared" si="1323"/>
        <v>9179</v>
      </c>
      <c r="HN129" s="12">
        <v>0</v>
      </c>
      <c r="HO129" s="4">
        <v>0</v>
      </c>
      <c r="HP129" s="9">
        <v>0</v>
      </c>
      <c r="HQ129" s="12">
        <v>0</v>
      </c>
      <c r="HR129" s="4">
        <v>0</v>
      </c>
      <c r="HS129" s="9">
        <v>0</v>
      </c>
      <c r="HT129" s="12">
        <v>0</v>
      </c>
      <c r="HU129" s="4">
        <v>0</v>
      </c>
      <c r="HV129" s="9">
        <v>0</v>
      </c>
      <c r="HW129" s="12">
        <v>0</v>
      </c>
      <c r="HX129" s="4">
        <v>0</v>
      </c>
      <c r="HY129" s="9">
        <v>0</v>
      </c>
      <c r="HZ129" s="12">
        <v>0</v>
      </c>
      <c r="IA129" s="4">
        <v>0</v>
      </c>
      <c r="IB129" s="9">
        <v>0</v>
      </c>
      <c r="IC129" s="12">
        <v>0</v>
      </c>
      <c r="ID129" s="4">
        <v>0</v>
      </c>
      <c r="IE129" s="9">
        <v>0</v>
      </c>
      <c r="IF129" s="12">
        <v>0</v>
      </c>
      <c r="IG129" s="4">
        <v>0</v>
      </c>
      <c r="IH129" s="9">
        <v>0</v>
      </c>
      <c r="II129" s="12"/>
      <c r="IJ129" s="4"/>
      <c r="IK129" s="9"/>
      <c r="IL129" s="12">
        <v>0</v>
      </c>
      <c r="IM129" s="4">
        <v>0</v>
      </c>
      <c r="IN129" s="9">
        <f t="shared" si="1297"/>
        <v>0</v>
      </c>
      <c r="IO129" s="12">
        <v>0</v>
      </c>
      <c r="IP129" s="4">
        <v>0</v>
      </c>
      <c r="IQ129" s="9">
        <f t="shared" si="1298"/>
        <v>0</v>
      </c>
      <c r="IR129" s="12">
        <v>0</v>
      </c>
      <c r="IS129" s="4">
        <v>0</v>
      </c>
      <c r="IT129" s="9">
        <f t="shared" si="1299"/>
        <v>0</v>
      </c>
      <c r="IU129" s="12">
        <v>1290</v>
      </c>
      <c r="IV129" s="4">
        <v>4275.41</v>
      </c>
      <c r="IW129" s="9">
        <f t="shared" si="1336"/>
        <v>3314.2713178294571</v>
      </c>
      <c r="IX129" s="12">
        <v>0.877</v>
      </c>
      <c r="IY129" s="4">
        <v>8.5549999999999997</v>
      </c>
      <c r="IZ129" s="9">
        <f t="shared" si="1300"/>
        <v>9754.8460661345489</v>
      </c>
      <c r="JA129" s="12">
        <v>48.08</v>
      </c>
      <c r="JB129" s="4">
        <v>454.447</v>
      </c>
      <c r="JC129" s="9">
        <f t="shared" si="1324"/>
        <v>9451.892678868553</v>
      </c>
      <c r="JD129" s="12"/>
      <c r="JE129" s="4"/>
      <c r="JF129" s="9"/>
      <c r="JG129" s="12">
        <v>0</v>
      </c>
      <c r="JH129" s="4">
        <v>0</v>
      </c>
      <c r="JI129" s="9">
        <v>0</v>
      </c>
      <c r="JJ129" s="12">
        <v>0</v>
      </c>
      <c r="JK129" s="4">
        <v>0</v>
      </c>
      <c r="JL129" s="9">
        <f t="shared" si="1301"/>
        <v>0</v>
      </c>
      <c r="JM129" s="12"/>
      <c r="JN129" s="4"/>
      <c r="JO129" s="9"/>
      <c r="JP129" s="12">
        <v>24</v>
      </c>
      <c r="JQ129" s="4">
        <v>217.45699999999999</v>
      </c>
      <c r="JR129" s="9">
        <f t="shared" ref="JR129" si="1349">JQ129/JP129*1000</f>
        <v>9060.7083333333321</v>
      </c>
      <c r="JS129" s="12">
        <v>0</v>
      </c>
      <c r="JT129" s="4">
        <v>0</v>
      </c>
      <c r="JU129" s="9">
        <v>0</v>
      </c>
      <c r="JV129" s="12">
        <v>0.75</v>
      </c>
      <c r="JW129" s="4">
        <v>19.489000000000001</v>
      </c>
      <c r="JX129" s="9">
        <f t="shared" si="1325"/>
        <v>25985.333333333332</v>
      </c>
      <c r="JY129" s="12">
        <v>38639</v>
      </c>
      <c r="JZ129" s="4">
        <v>133306.36799999999</v>
      </c>
      <c r="KA129" s="9">
        <f t="shared" si="1302"/>
        <v>3450.0470509071142</v>
      </c>
      <c r="KB129" s="12">
        <v>0</v>
      </c>
      <c r="KC129" s="4">
        <v>0</v>
      </c>
      <c r="KD129" s="9">
        <v>0</v>
      </c>
      <c r="KE129" s="12">
        <v>2924.0810000000001</v>
      </c>
      <c r="KF129" s="4">
        <v>14143.851000000001</v>
      </c>
      <c r="KG129" s="9">
        <f t="shared" si="1303"/>
        <v>4837.0243505566368</v>
      </c>
      <c r="KH129" s="12">
        <v>0</v>
      </c>
      <c r="KI129" s="4">
        <v>0</v>
      </c>
      <c r="KJ129" s="9">
        <v>0</v>
      </c>
      <c r="KK129" s="12">
        <v>0</v>
      </c>
      <c r="KL129" s="4">
        <v>0</v>
      </c>
      <c r="KM129" s="9">
        <v>0</v>
      </c>
      <c r="KN129" s="12">
        <v>0</v>
      </c>
      <c r="KO129" s="4">
        <v>0</v>
      </c>
      <c r="KP129" s="9">
        <v>0</v>
      </c>
      <c r="KQ129" s="12">
        <v>0</v>
      </c>
      <c r="KR129" s="4">
        <v>0</v>
      </c>
      <c r="KS129" s="9">
        <v>0</v>
      </c>
      <c r="KT129" s="12">
        <v>0</v>
      </c>
      <c r="KU129" s="4">
        <v>0</v>
      </c>
      <c r="KV129" s="9">
        <v>0</v>
      </c>
      <c r="KW129" s="12">
        <v>0</v>
      </c>
      <c r="KX129" s="4">
        <v>0</v>
      </c>
      <c r="KY129" s="9">
        <v>0</v>
      </c>
      <c r="KZ129" s="12">
        <v>0</v>
      </c>
      <c r="LA129" s="4">
        <v>0</v>
      </c>
      <c r="LB129" s="9">
        <v>0</v>
      </c>
      <c r="LC129" s="12">
        <v>0.12</v>
      </c>
      <c r="LD129" s="4">
        <v>1.1200000000000001</v>
      </c>
      <c r="LE129" s="9">
        <f t="shared" ref="LE129" si="1350">LD129/LC129*1000</f>
        <v>9333.3333333333339</v>
      </c>
      <c r="LF129" s="12">
        <v>0</v>
      </c>
      <c r="LG129" s="4">
        <v>0</v>
      </c>
      <c r="LH129" s="9">
        <f t="shared" si="1304"/>
        <v>0</v>
      </c>
      <c r="LI129" s="12">
        <v>0</v>
      </c>
      <c r="LJ129" s="4">
        <v>0</v>
      </c>
      <c r="LK129" s="9">
        <v>0</v>
      </c>
      <c r="LL129" s="12">
        <v>0</v>
      </c>
      <c r="LM129" s="4">
        <v>0</v>
      </c>
      <c r="LN129" s="9">
        <v>0</v>
      </c>
      <c r="LO129" s="12">
        <v>0</v>
      </c>
      <c r="LP129" s="4">
        <v>0</v>
      </c>
      <c r="LQ129" s="9">
        <f t="shared" si="1305"/>
        <v>0</v>
      </c>
      <c r="LR129" s="12">
        <v>0</v>
      </c>
      <c r="LS129" s="4">
        <v>0</v>
      </c>
      <c r="LT129" s="9">
        <v>0</v>
      </c>
      <c r="LU129" s="12">
        <v>0</v>
      </c>
      <c r="LV129" s="4">
        <v>0</v>
      </c>
      <c r="LW129" s="9">
        <v>0</v>
      </c>
      <c r="LX129" s="12">
        <v>0</v>
      </c>
      <c r="LY129" s="4">
        <v>0</v>
      </c>
      <c r="LZ129" s="9">
        <v>0</v>
      </c>
      <c r="MA129" s="12">
        <v>0</v>
      </c>
      <c r="MB129" s="4">
        <v>0</v>
      </c>
      <c r="MC129" s="9">
        <f t="shared" si="1306"/>
        <v>0</v>
      </c>
      <c r="MD129" s="12">
        <v>0</v>
      </c>
      <c r="ME129" s="4">
        <v>0</v>
      </c>
      <c r="MF129" s="9">
        <v>0</v>
      </c>
      <c r="MG129" s="12">
        <v>0</v>
      </c>
      <c r="MH129" s="4">
        <v>0</v>
      </c>
      <c r="MI129" s="9">
        <v>0</v>
      </c>
      <c r="MJ129" s="12">
        <v>6.0419999999999998</v>
      </c>
      <c r="MK129" s="4">
        <v>26.98</v>
      </c>
      <c r="ML129" s="9">
        <f t="shared" ref="ML129:ML130" si="1351">MK129/MJ129*1000</f>
        <v>4465.4088050314467</v>
      </c>
      <c r="MM129" s="12">
        <v>0</v>
      </c>
      <c r="MN129" s="4">
        <v>0</v>
      </c>
      <c r="MO129" s="9">
        <v>0</v>
      </c>
      <c r="MP129" s="12">
        <v>0</v>
      </c>
      <c r="MQ129" s="4">
        <v>0</v>
      </c>
      <c r="MR129" s="9">
        <v>0</v>
      </c>
      <c r="MS129" s="12">
        <v>0</v>
      </c>
      <c r="MT129" s="4">
        <v>0</v>
      </c>
      <c r="MU129" s="9">
        <v>0</v>
      </c>
      <c r="MV129" s="12">
        <v>0</v>
      </c>
      <c r="MW129" s="4">
        <v>0</v>
      </c>
      <c r="MX129" s="9">
        <v>0</v>
      </c>
      <c r="MY129" s="12">
        <v>0</v>
      </c>
      <c r="MZ129" s="4">
        <v>0</v>
      </c>
      <c r="NA129" s="9">
        <v>0</v>
      </c>
      <c r="NB129" s="12">
        <v>0</v>
      </c>
      <c r="NC129" s="4">
        <v>0</v>
      </c>
      <c r="ND129" s="9">
        <v>0</v>
      </c>
      <c r="NE129" s="12">
        <v>0</v>
      </c>
      <c r="NF129" s="4">
        <v>0</v>
      </c>
      <c r="NG129" s="9">
        <v>0</v>
      </c>
      <c r="NH129" s="12">
        <v>22</v>
      </c>
      <c r="NI129" s="4">
        <v>203.012</v>
      </c>
      <c r="NJ129" s="9">
        <f t="shared" si="1327"/>
        <v>9227.8181818181802</v>
      </c>
      <c r="NK129" s="12"/>
      <c r="NL129" s="4"/>
      <c r="NM129" s="9"/>
      <c r="NN129" s="12"/>
      <c r="NO129" s="4"/>
      <c r="NP129" s="9"/>
      <c r="NQ129" s="12">
        <v>0</v>
      </c>
      <c r="NR129" s="4">
        <v>0</v>
      </c>
      <c r="NS129" s="9">
        <v>0</v>
      </c>
      <c r="NT129" s="12"/>
      <c r="NU129" s="221"/>
      <c r="NV129" s="9"/>
      <c r="NW129" s="12">
        <v>0</v>
      </c>
      <c r="NX129" s="4">
        <v>0</v>
      </c>
      <c r="NY129" s="9">
        <v>0</v>
      </c>
      <c r="NZ129" s="12">
        <v>0</v>
      </c>
      <c r="OA129" s="4">
        <v>0</v>
      </c>
      <c r="OB129" s="9">
        <v>0</v>
      </c>
      <c r="OC129" s="12">
        <v>0</v>
      </c>
      <c r="OD129" s="4">
        <v>0</v>
      </c>
      <c r="OE129" s="9">
        <v>0</v>
      </c>
      <c r="OF129" s="12">
        <v>0</v>
      </c>
      <c r="OG129" s="4">
        <v>0</v>
      </c>
      <c r="OH129" s="9">
        <v>0</v>
      </c>
      <c r="OI129" s="12">
        <v>0</v>
      </c>
      <c r="OJ129" s="4">
        <v>0</v>
      </c>
      <c r="OK129" s="9">
        <v>0</v>
      </c>
      <c r="OL129" s="12">
        <v>0</v>
      </c>
      <c r="OM129" s="4">
        <v>0</v>
      </c>
      <c r="ON129" s="9">
        <v>0</v>
      </c>
      <c r="OO129" s="12">
        <v>0</v>
      </c>
      <c r="OP129" s="4">
        <v>0</v>
      </c>
      <c r="OQ129" s="9">
        <v>0</v>
      </c>
      <c r="OR129" s="12">
        <v>0</v>
      </c>
      <c r="OS129" s="4">
        <v>0</v>
      </c>
      <c r="OT129" s="9">
        <v>0</v>
      </c>
      <c r="OU129" s="12">
        <v>46733.84</v>
      </c>
      <c r="OV129" s="4">
        <v>113615.488</v>
      </c>
      <c r="OW129" s="9">
        <f t="shared" si="1307"/>
        <v>2431.1181790325813</v>
      </c>
      <c r="OX129" s="12">
        <v>0.08</v>
      </c>
      <c r="OY129" s="4">
        <v>0.74399999999999999</v>
      </c>
      <c r="OZ129" s="9">
        <f t="shared" ref="OZ129:OZ130" si="1352">OY129/OX129*1000</f>
        <v>9299.9999999999982</v>
      </c>
      <c r="PA129" s="12">
        <v>543.41200000000003</v>
      </c>
      <c r="PB129" s="4">
        <v>4865.9650000000001</v>
      </c>
      <c r="PC129" s="9">
        <f t="shared" si="1308"/>
        <v>8954.4673286567104</v>
      </c>
      <c r="PD129" s="12">
        <v>0</v>
      </c>
      <c r="PE129" s="4">
        <v>0</v>
      </c>
      <c r="PF129" s="9">
        <v>0</v>
      </c>
      <c r="PG129" s="12">
        <v>0</v>
      </c>
      <c r="PH129" s="4">
        <v>0</v>
      </c>
      <c r="PI129" s="9">
        <v>0</v>
      </c>
      <c r="PJ129" s="12">
        <v>0</v>
      </c>
      <c r="PK129" s="4">
        <v>0</v>
      </c>
      <c r="PL129" s="9">
        <f t="shared" si="1309"/>
        <v>0</v>
      </c>
      <c r="PM129" s="12">
        <v>0</v>
      </c>
      <c r="PN129" s="4">
        <v>0</v>
      </c>
      <c r="PO129" s="9">
        <f t="shared" si="1310"/>
        <v>0</v>
      </c>
      <c r="PP129" s="12">
        <v>0</v>
      </c>
      <c r="PQ129" s="4">
        <v>0</v>
      </c>
      <c r="PR129" s="9">
        <v>0</v>
      </c>
      <c r="PS129" s="12">
        <v>24</v>
      </c>
      <c r="PT129" s="4">
        <v>209.90100000000001</v>
      </c>
      <c r="PU129" s="9">
        <f t="shared" ref="PU129" si="1353">PT129/PS129*1000</f>
        <v>8745.875</v>
      </c>
      <c r="PV129" s="12">
        <v>299.79599999999999</v>
      </c>
      <c r="PW129" s="4">
        <v>2688.317</v>
      </c>
      <c r="PX129" s="9">
        <f t="shared" si="1312"/>
        <v>8967.1543316121624</v>
      </c>
      <c r="PY129" s="12">
        <v>135.053</v>
      </c>
      <c r="PZ129" s="4">
        <v>1862.9960000000001</v>
      </c>
      <c r="QA129" s="9">
        <f t="shared" si="1313"/>
        <v>13794.554730365118</v>
      </c>
      <c r="QB129" s="12">
        <v>0</v>
      </c>
      <c r="QC129" s="4">
        <v>0</v>
      </c>
      <c r="QD129" s="10">
        <v>0</v>
      </c>
      <c r="QE129" s="12">
        <v>0</v>
      </c>
      <c r="QF129" s="4">
        <v>0</v>
      </c>
      <c r="QG129" s="9">
        <v>0</v>
      </c>
      <c r="QH129" s="12">
        <v>0</v>
      </c>
      <c r="QI129" s="4">
        <v>0</v>
      </c>
      <c r="QJ129" s="9">
        <v>0</v>
      </c>
      <c r="QK129" s="12">
        <v>0</v>
      </c>
      <c r="QL129" s="4">
        <v>0</v>
      </c>
      <c r="QM129" s="9">
        <v>0</v>
      </c>
      <c r="QN129" s="12">
        <v>0</v>
      </c>
      <c r="QO129" s="4">
        <v>0</v>
      </c>
      <c r="QP129" s="9">
        <v>0</v>
      </c>
      <c r="QQ129" s="12">
        <v>0</v>
      </c>
      <c r="QR129" s="4">
        <v>0</v>
      </c>
      <c r="QS129" s="9">
        <v>0</v>
      </c>
      <c r="QT129" s="12">
        <v>58.557000000000002</v>
      </c>
      <c r="QU129" s="4">
        <v>664.04200000000003</v>
      </c>
      <c r="QV129" s="9">
        <f t="shared" si="1314"/>
        <v>11340.095974862101</v>
      </c>
      <c r="QW129" s="12">
        <v>5822.0150000000003</v>
      </c>
      <c r="QX129" s="4">
        <v>24072.486000000001</v>
      </c>
      <c r="QY129" s="9">
        <f t="shared" si="1315"/>
        <v>4134.7344519036797</v>
      </c>
      <c r="QZ129" s="12">
        <f t="shared" si="1053"/>
        <v>385675.11500000005</v>
      </c>
      <c r="RA129" s="9">
        <f t="shared" si="1054"/>
        <v>1043969.3590000002</v>
      </c>
    </row>
    <row r="130" spans="1:469" x14ac:dyDescent="0.3">
      <c r="A130" s="98">
        <v>2013</v>
      </c>
      <c r="B130" s="94" t="s">
        <v>9</v>
      </c>
      <c r="C130" s="12">
        <v>0</v>
      </c>
      <c r="D130" s="4">
        <v>0</v>
      </c>
      <c r="E130" s="9">
        <f t="shared" si="1289"/>
        <v>0</v>
      </c>
      <c r="F130" s="12">
        <v>0</v>
      </c>
      <c r="G130" s="4">
        <v>0</v>
      </c>
      <c r="H130" s="9">
        <v>0</v>
      </c>
      <c r="I130" s="12">
        <v>0</v>
      </c>
      <c r="J130" s="4">
        <v>0</v>
      </c>
      <c r="K130" s="9">
        <v>0</v>
      </c>
      <c r="L130" s="12"/>
      <c r="M130" s="4"/>
      <c r="N130" s="9"/>
      <c r="O130" s="12">
        <v>0</v>
      </c>
      <c r="P130" s="4">
        <v>0</v>
      </c>
      <c r="Q130" s="9">
        <v>0</v>
      </c>
      <c r="R130" s="12">
        <v>0</v>
      </c>
      <c r="S130" s="4">
        <v>0</v>
      </c>
      <c r="T130" s="9">
        <v>0</v>
      </c>
      <c r="U130" s="12"/>
      <c r="V130" s="4"/>
      <c r="W130" s="9"/>
      <c r="X130" s="12">
        <v>0</v>
      </c>
      <c r="Y130" s="4">
        <v>0</v>
      </c>
      <c r="Z130" s="9">
        <v>0</v>
      </c>
      <c r="AA130" s="12">
        <v>0</v>
      </c>
      <c r="AB130" s="4">
        <v>0</v>
      </c>
      <c r="AC130" s="9">
        <v>0</v>
      </c>
      <c r="AD130" s="12">
        <v>0.19</v>
      </c>
      <c r="AE130" s="4">
        <v>1.7629999999999999</v>
      </c>
      <c r="AF130" s="9">
        <f t="shared" si="1346"/>
        <v>9278.9473684210516</v>
      </c>
      <c r="AG130" s="12">
        <v>0</v>
      </c>
      <c r="AH130" s="4">
        <v>0</v>
      </c>
      <c r="AI130" s="9">
        <v>0</v>
      </c>
      <c r="AJ130" s="12">
        <v>0</v>
      </c>
      <c r="AK130" s="4">
        <v>0</v>
      </c>
      <c r="AL130" s="9">
        <v>0</v>
      </c>
      <c r="AM130" s="12">
        <v>0</v>
      </c>
      <c r="AN130" s="4">
        <v>0</v>
      </c>
      <c r="AO130" s="9">
        <v>0</v>
      </c>
      <c r="AP130" s="12">
        <v>0</v>
      </c>
      <c r="AQ130" s="4">
        <v>0</v>
      </c>
      <c r="AR130" s="9">
        <f t="shared" si="1290"/>
        <v>0</v>
      </c>
      <c r="AS130" s="12">
        <v>0</v>
      </c>
      <c r="AT130" s="4">
        <v>0</v>
      </c>
      <c r="AU130" s="9">
        <f t="shared" si="1291"/>
        <v>0</v>
      </c>
      <c r="AV130" s="12">
        <v>0</v>
      </c>
      <c r="AW130" s="4">
        <v>0</v>
      </c>
      <c r="AX130" s="9">
        <v>0</v>
      </c>
      <c r="AY130" s="12">
        <v>0</v>
      </c>
      <c r="AZ130" s="4">
        <v>0</v>
      </c>
      <c r="BA130" s="9">
        <v>0</v>
      </c>
      <c r="BB130" s="12"/>
      <c r="BC130" s="4"/>
      <c r="BD130" s="9"/>
      <c r="BE130" s="12">
        <v>0</v>
      </c>
      <c r="BF130" s="4">
        <v>0</v>
      </c>
      <c r="BG130" s="9">
        <v>0</v>
      </c>
      <c r="BH130" s="12"/>
      <c r="BI130" s="4"/>
      <c r="BJ130" s="9"/>
      <c r="BK130" s="12">
        <v>0</v>
      </c>
      <c r="BL130" s="4">
        <v>0</v>
      </c>
      <c r="BM130" s="9">
        <v>0</v>
      </c>
      <c r="BN130" s="12">
        <v>0</v>
      </c>
      <c r="BO130" s="4">
        <v>0</v>
      </c>
      <c r="BP130" s="9">
        <v>0</v>
      </c>
      <c r="BQ130" s="12">
        <v>0</v>
      </c>
      <c r="BR130" s="4">
        <v>0</v>
      </c>
      <c r="BS130" s="9">
        <v>0</v>
      </c>
      <c r="BT130" s="12">
        <v>0</v>
      </c>
      <c r="BU130" s="4">
        <v>0</v>
      </c>
      <c r="BV130" s="9">
        <v>0</v>
      </c>
      <c r="BW130" s="12">
        <v>0</v>
      </c>
      <c r="BX130" s="4">
        <v>0</v>
      </c>
      <c r="BY130" s="9">
        <v>0</v>
      </c>
      <c r="BZ130" s="12">
        <v>0</v>
      </c>
      <c r="CA130" s="4">
        <v>0</v>
      </c>
      <c r="CB130" s="9">
        <v>0</v>
      </c>
      <c r="CC130" s="12">
        <v>0</v>
      </c>
      <c r="CD130" s="4">
        <v>0</v>
      </c>
      <c r="CE130" s="9">
        <v>0</v>
      </c>
      <c r="CF130" s="12">
        <v>0</v>
      </c>
      <c r="CG130" s="4">
        <v>0</v>
      </c>
      <c r="CH130" s="9">
        <v>0</v>
      </c>
      <c r="CI130" s="12">
        <v>0</v>
      </c>
      <c r="CJ130" s="4">
        <v>0</v>
      </c>
      <c r="CK130" s="9">
        <f t="shared" si="1292"/>
        <v>0</v>
      </c>
      <c r="CL130" s="12">
        <v>0</v>
      </c>
      <c r="CM130" s="4">
        <v>0</v>
      </c>
      <c r="CN130" s="9">
        <v>0</v>
      </c>
      <c r="CO130" s="12">
        <v>0</v>
      </c>
      <c r="CP130" s="4">
        <v>0</v>
      </c>
      <c r="CQ130" s="9">
        <v>0</v>
      </c>
      <c r="CR130" s="12">
        <v>0</v>
      </c>
      <c r="CS130" s="4">
        <v>0</v>
      </c>
      <c r="CT130" s="9">
        <v>0</v>
      </c>
      <c r="CU130" s="12">
        <v>0</v>
      </c>
      <c r="CV130" s="4">
        <v>0</v>
      </c>
      <c r="CW130" s="9">
        <v>0</v>
      </c>
      <c r="CX130" s="12">
        <v>2</v>
      </c>
      <c r="CY130" s="4">
        <v>20</v>
      </c>
      <c r="CZ130" s="9">
        <f t="shared" si="1348"/>
        <v>10000</v>
      </c>
      <c r="DA130" s="12">
        <v>312</v>
      </c>
      <c r="DB130" s="4">
        <v>2791.8040000000001</v>
      </c>
      <c r="DC130" s="9">
        <f t="shared" si="1320"/>
        <v>8948.0897435897441</v>
      </c>
      <c r="DD130" s="12">
        <v>0</v>
      </c>
      <c r="DE130" s="4">
        <v>0</v>
      </c>
      <c r="DF130" s="9">
        <f t="shared" si="1293"/>
        <v>0</v>
      </c>
      <c r="DG130" s="12">
        <v>0</v>
      </c>
      <c r="DH130" s="4">
        <v>0</v>
      </c>
      <c r="DI130" s="9">
        <v>0</v>
      </c>
      <c r="DJ130" s="12">
        <v>0</v>
      </c>
      <c r="DK130" s="4">
        <v>0</v>
      </c>
      <c r="DL130" s="9">
        <v>0</v>
      </c>
      <c r="DM130" s="12">
        <v>0</v>
      </c>
      <c r="DN130" s="4">
        <v>0</v>
      </c>
      <c r="DO130" s="9">
        <f t="shared" si="1294"/>
        <v>0</v>
      </c>
      <c r="DP130" s="12">
        <v>0</v>
      </c>
      <c r="DQ130" s="4">
        <v>0</v>
      </c>
      <c r="DR130" s="9">
        <v>0</v>
      </c>
      <c r="DS130" s="12">
        <v>0</v>
      </c>
      <c r="DT130" s="4">
        <v>0</v>
      </c>
      <c r="DU130" s="9">
        <v>0</v>
      </c>
      <c r="DV130" s="12">
        <v>0</v>
      </c>
      <c r="DW130" s="4">
        <v>0</v>
      </c>
      <c r="DX130" s="9">
        <v>0</v>
      </c>
      <c r="DY130" s="12">
        <v>0</v>
      </c>
      <c r="DZ130" s="4">
        <v>0</v>
      </c>
      <c r="EA130" s="9">
        <v>0</v>
      </c>
      <c r="EB130" s="12"/>
      <c r="EC130" s="4"/>
      <c r="ED130" s="9"/>
      <c r="EE130" s="12">
        <v>0</v>
      </c>
      <c r="EF130" s="4">
        <v>0</v>
      </c>
      <c r="EG130" s="9">
        <v>0</v>
      </c>
      <c r="EH130" s="12">
        <v>0</v>
      </c>
      <c r="EI130" s="4">
        <v>0</v>
      </c>
      <c r="EJ130" s="9">
        <v>0</v>
      </c>
      <c r="EK130" s="12">
        <v>0</v>
      </c>
      <c r="EL130" s="4">
        <v>0</v>
      </c>
      <c r="EM130" s="9">
        <v>0</v>
      </c>
      <c r="EN130" s="12">
        <v>0</v>
      </c>
      <c r="EO130" s="4">
        <v>0</v>
      </c>
      <c r="EP130" s="9">
        <v>0</v>
      </c>
      <c r="EQ130" s="12">
        <v>0</v>
      </c>
      <c r="ER130" s="4">
        <v>0</v>
      </c>
      <c r="ES130" s="9">
        <v>0</v>
      </c>
      <c r="ET130" s="12">
        <v>0</v>
      </c>
      <c r="EU130" s="4">
        <v>0</v>
      </c>
      <c r="EV130" s="9">
        <v>0</v>
      </c>
      <c r="EW130" s="12">
        <v>0</v>
      </c>
      <c r="EX130" s="4">
        <v>0</v>
      </c>
      <c r="EY130" s="9">
        <v>0</v>
      </c>
      <c r="EZ130" s="12">
        <v>24</v>
      </c>
      <c r="FA130" s="4">
        <v>208.428</v>
      </c>
      <c r="FB130" s="9">
        <f t="shared" ref="FB130" si="1354">FA130/EZ130*1000</f>
        <v>8684.5</v>
      </c>
      <c r="FC130" s="12">
        <v>0</v>
      </c>
      <c r="FD130" s="4">
        <v>0</v>
      </c>
      <c r="FE130" s="9">
        <v>0</v>
      </c>
      <c r="FF130" s="12">
        <v>121.131</v>
      </c>
      <c r="FG130" s="4">
        <v>1106.703</v>
      </c>
      <c r="FH130" s="9">
        <f t="shared" si="1331"/>
        <v>9136.4142952671064</v>
      </c>
      <c r="FI130" s="12">
        <v>0</v>
      </c>
      <c r="FJ130" s="4">
        <v>0</v>
      </c>
      <c r="FK130" s="9">
        <v>0</v>
      </c>
      <c r="FL130" s="12">
        <v>0</v>
      </c>
      <c r="FM130" s="4">
        <v>0</v>
      </c>
      <c r="FN130" s="9">
        <v>0</v>
      </c>
      <c r="FO130" s="12">
        <v>0</v>
      </c>
      <c r="FP130" s="4">
        <v>0</v>
      </c>
      <c r="FQ130" s="9">
        <v>0</v>
      </c>
      <c r="FR130" s="12">
        <v>0</v>
      </c>
      <c r="FS130" s="4">
        <v>0</v>
      </c>
      <c r="FT130" s="9">
        <v>0</v>
      </c>
      <c r="FU130" s="12">
        <v>0</v>
      </c>
      <c r="FV130" s="4">
        <v>0</v>
      </c>
      <c r="FW130" s="9">
        <f t="shared" si="1295"/>
        <v>0</v>
      </c>
      <c r="FX130" s="12">
        <v>0</v>
      </c>
      <c r="FY130" s="4">
        <v>0</v>
      </c>
      <c r="FZ130" s="9">
        <v>0</v>
      </c>
      <c r="GA130" s="12">
        <v>0</v>
      </c>
      <c r="GB130" s="4">
        <v>0</v>
      </c>
      <c r="GC130" s="9">
        <f t="shared" si="1296"/>
        <v>0</v>
      </c>
      <c r="GD130" s="12">
        <v>0</v>
      </c>
      <c r="GE130" s="4">
        <v>0</v>
      </c>
      <c r="GF130" s="9">
        <v>0</v>
      </c>
      <c r="GG130" s="12">
        <v>96</v>
      </c>
      <c r="GH130" s="4">
        <v>804.29600000000005</v>
      </c>
      <c r="GI130" s="9">
        <f t="shared" si="1321"/>
        <v>8378.0833333333339</v>
      </c>
      <c r="GJ130" s="12">
        <v>120.20399999999999</v>
      </c>
      <c r="GK130" s="4">
        <v>1129.4369999999999</v>
      </c>
      <c r="GL130" s="9">
        <f t="shared" si="1333"/>
        <v>9396.0017969451928</v>
      </c>
      <c r="GM130" s="12">
        <v>0</v>
      </c>
      <c r="GN130" s="4">
        <v>0</v>
      </c>
      <c r="GO130" s="9">
        <v>0</v>
      </c>
      <c r="GP130" s="12">
        <v>0</v>
      </c>
      <c r="GQ130" s="4">
        <v>0</v>
      </c>
      <c r="GR130" s="9">
        <v>0</v>
      </c>
      <c r="GS130" s="12">
        <v>0</v>
      </c>
      <c r="GT130" s="4">
        <v>0</v>
      </c>
      <c r="GU130" s="9">
        <v>0</v>
      </c>
      <c r="GV130" s="12">
        <v>0</v>
      </c>
      <c r="GW130" s="4">
        <v>0</v>
      </c>
      <c r="GX130" s="9">
        <v>0</v>
      </c>
      <c r="GY130" s="12">
        <v>0</v>
      </c>
      <c r="GZ130" s="4">
        <v>0</v>
      </c>
      <c r="HA130" s="9">
        <v>0</v>
      </c>
      <c r="HB130" s="12">
        <v>49135.788999999997</v>
      </c>
      <c r="HC130" s="4">
        <v>107638.431</v>
      </c>
      <c r="HD130" s="9">
        <f t="shared" si="1334"/>
        <v>2190.6319851707281</v>
      </c>
      <c r="HE130" s="12">
        <v>0</v>
      </c>
      <c r="HF130" s="4">
        <v>0</v>
      </c>
      <c r="HG130" s="9">
        <v>0</v>
      </c>
      <c r="HH130" s="12">
        <v>0</v>
      </c>
      <c r="HI130" s="4">
        <v>0</v>
      </c>
      <c r="HJ130" s="9">
        <v>0</v>
      </c>
      <c r="HK130" s="12">
        <v>96</v>
      </c>
      <c r="HL130" s="4">
        <v>884.95500000000004</v>
      </c>
      <c r="HM130" s="9">
        <f t="shared" si="1323"/>
        <v>9218.28125</v>
      </c>
      <c r="HN130" s="12">
        <v>96000</v>
      </c>
      <c r="HO130" s="4">
        <v>258634.304</v>
      </c>
      <c r="HP130" s="9">
        <f t="shared" ref="HP130" si="1355">HO130/HN130*1000</f>
        <v>2694.1073333333334</v>
      </c>
      <c r="HQ130" s="12">
        <v>0</v>
      </c>
      <c r="HR130" s="4">
        <v>0</v>
      </c>
      <c r="HS130" s="9">
        <v>0</v>
      </c>
      <c r="HT130" s="12">
        <v>0</v>
      </c>
      <c r="HU130" s="4">
        <v>0</v>
      </c>
      <c r="HV130" s="9">
        <v>0</v>
      </c>
      <c r="HW130" s="12">
        <v>0</v>
      </c>
      <c r="HX130" s="4">
        <v>0</v>
      </c>
      <c r="HY130" s="9">
        <v>0</v>
      </c>
      <c r="HZ130" s="12">
        <v>0</v>
      </c>
      <c r="IA130" s="4">
        <v>0</v>
      </c>
      <c r="IB130" s="9">
        <v>0</v>
      </c>
      <c r="IC130" s="12">
        <v>0</v>
      </c>
      <c r="ID130" s="4">
        <v>0</v>
      </c>
      <c r="IE130" s="9">
        <v>0</v>
      </c>
      <c r="IF130" s="12">
        <v>0</v>
      </c>
      <c r="IG130" s="4">
        <v>0</v>
      </c>
      <c r="IH130" s="9">
        <v>0</v>
      </c>
      <c r="II130" s="12"/>
      <c r="IJ130" s="4"/>
      <c r="IK130" s="9"/>
      <c r="IL130" s="12">
        <v>0</v>
      </c>
      <c r="IM130" s="4">
        <v>0</v>
      </c>
      <c r="IN130" s="9">
        <f t="shared" si="1297"/>
        <v>0</v>
      </c>
      <c r="IO130" s="12">
        <v>0</v>
      </c>
      <c r="IP130" s="4">
        <v>0</v>
      </c>
      <c r="IQ130" s="9">
        <f t="shared" si="1298"/>
        <v>0</v>
      </c>
      <c r="IR130" s="12">
        <v>0</v>
      </c>
      <c r="IS130" s="4">
        <v>0</v>
      </c>
      <c r="IT130" s="9">
        <f t="shared" si="1299"/>
        <v>0</v>
      </c>
      <c r="IU130" s="12">
        <v>2</v>
      </c>
      <c r="IV130" s="4">
        <v>18.585999999999999</v>
      </c>
      <c r="IW130" s="9">
        <f t="shared" si="1336"/>
        <v>9293</v>
      </c>
      <c r="IX130" s="12">
        <v>2.3050000000000002</v>
      </c>
      <c r="IY130" s="4">
        <v>29.541</v>
      </c>
      <c r="IZ130" s="9">
        <f t="shared" si="1300"/>
        <v>12816.052060737526</v>
      </c>
      <c r="JA130" s="12">
        <v>24.948</v>
      </c>
      <c r="JB130" s="4">
        <v>255.667</v>
      </c>
      <c r="JC130" s="9">
        <f t="shared" ref="JC130" si="1356">JB130/JA130*1000</f>
        <v>10247.995831329165</v>
      </c>
      <c r="JD130" s="12"/>
      <c r="JE130" s="4"/>
      <c r="JF130" s="9"/>
      <c r="JG130" s="12">
        <v>0</v>
      </c>
      <c r="JH130" s="4">
        <v>0</v>
      </c>
      <c r="JI130" s="9">
        <v>0</v>
      </c>
      <c r="JJ130" s="12">
        <v>0</v>
      </c>
      <c r="JK130" s="4">
        <v>0</v>
      </c>
      <c r="JL130" s="9">
        <f t="shared" si="1301"/>
        <v>0</v>
      </c>
      <c r="JM130" s="12"/>
      <c r="JN130" s="4"/>
      <c r="JO130" s="9"/>
      <c r="JP130" s="12">
        <v>0</v>
      </c>
      <c r="JQ130" s="4">
        <v>0</v>
      </c>
      <c r="JR130" s="9">
        <v>0</v>
      </c>
      <c r="JS130" s="12">
        <v>0</v>
      </c>
      <c r="JT130" s="4">
        <v>0</v>
      </c>
      <c r="JU130" s="9">
        <v>0</v>
      </c>
      <c r="JV130" s="12">
        <v>1.3220000000000001</v>
      </c>
      <c r="JW130" s="4">
        <v>38.08</v>
      </c>
      <c r="JX130" s="9">
        <f t="shared" ref="JX130" si="1357">JW130/JV130*1000</f>
        <v>28804.841149773067</v>
      </c>
      <c r="JY130" s="12">
        <v>39950</v>
      </c>
      <c r="JZ130" s="4">
        <v>130663.961</v>
      </c>
      <c r="KA130" s="9">
        <f t="shared" si="1302"/>
        <v>3270.6873842302875</v>
      </c>
      <c r="KB130" s="12">
        <v>0</v>
      </c>
      <c r="KC130" s="4">
        <v>0</v>
      </c>
      <c r="KD130" s="9">
        <v>0</v>
      </c>
      <c r="KE130" s="12">
        <v>2265.4850000000001</v>
      </c>
      <c r="KF130" s="4">
        <v>5994.6530000000002</v>
      </c>
      <c r="KG130" s="9">
        <f t="shared" si="1303"/>
        <v>2646.0793163494795</v>
      </c>
      <c r="KH130" s="12">
        <v>0</v>
      </c>
      <c r="KI130" s="4">
        <v>0</v>
      </c>
      <c r="KJ130" s="9">
        <v>0</v>
      </c>
      <c r="KK130" s="12">
        <v>0</v>
      </c>
      <c r="KL130" s="4">
        <v>0</v>
      </c>
      <c r="KM130" s="9">
        <v>0</v>
      </c>
      <c r="KN130" s="12">
        <v>0</v>
      </c>
      <c r="KO130" s="4">
        <v>0</v>
      </c>
      <c r="KP130" s="9">
        <v>0</v>
      </c>
      <c r="KQ130" s="12">
        <v>0</v>
      </c>
      <c r="KR130" s="4">
        <v>0</v>
      </c>
      <c r="KS130" s="9">
        <v>0</v>
      </c>
      <c r="KT130" s="12">
        <v>0</v>
      </c>
      <c r="KU130" s="4">
        <v>0</v>
      </c>
      <c r="KV130" s="9">
        <v>0</v>
      </c>
      <c r="KW130" s="12">
        <v>0</v>
      </c>
      <c r="KX130" s="4">
        <v>0</v>
      </c>
      <c r="KY130" s="9">
        <v>0</v>
      </c>
      <c r="KZ130" s="12">
        <v>0</v>
      </c>
      <c r="LA130" s="4">
        <v>0</v>
      </c>
      <c r="LB130" s="9">
        <v>0</v>
      </c>
      <c r="LC130" s="12">
        <v>0.24</v>
      </c>
      <c r="LD130" s="4">
        <v>1.994</v>
      </c>
      <c r="LE130" s="9">
        <f t="shared" ref="LE130" si="1358">LD130/LC130*1000</f>
        <v>8308.3333333333339</v>
      </c>
      <c r="LF130" s="12">
        <v>0</v>
      </c>
      <c r="LG130" s="4">
        <v>0</v>
      </c>
      <c r="LH130" s="9">
        <f t="shared" si="1304"/>
        <v>0</v>
      </c>
      <c r="LI130" s="12">
        <v>0</v>
      </c>
      <c r="LJ130" s="4">
        <v>0</v>
      </c>
      <c r="LK130" s="9">
        <v>0</v>
      </c>
      <c r="LL130" s="12">
        <v>0</v>
      </c>
      <c r="LM130" s="4">
        <v>0</v>
      </c>
      <c r="LN130" s="9">
        <v>0</v>
      </c>
      <c r="LO130" s="12">
        <v>0</v>
      </c>
      <c r="LP130" s="4">
        <v>0</v>
      </c>
      <c r="LQ130" s="9">
        <f t="shared" si="1305"/>
        <v>0</v>
      </c>
      <c r="LR130" s="12">
        <v>0</v>
      </c>
      <c r="LS130" s="4">
        <v>0</v>
      </c>
      <c r="LT130" s="9">
        <v>0</v>
      </c>
      <c r="LU130" s="12">
        <v>0</v>
      </c>
      <c r="LV130" s="4">
        <v>0</v>
      </c>
      <c r="LW130" s="9">
        <v>0</v>
      </c>
      <c r="LX130" s="12">
        <v>0</v>
      </c>
      <c r="LY130" s="4">
        <v>0</v>
      </c>
      <c r="LZ130" s="9">
        <v>0</v>
      </c>
      <c r="MA130" s="12">
        <v>0</v>
      </c>
      <c r="MB130" s="4">
        <v>0</v>
      </c>
      <c r="MC130" s="9">
        <f t="shared" si="1306"/>
        <v>0</v>
      </c>
      <c r="MD130" s="12">
        <v>0</v>
      </c>
      <c r="ME130" s="4">
        <v>0</v>
      </c>
      <c r="MF130" s="9">
        <v>0</v>
      </c>
      <c r="MG130" s="12">
        <v>0</v>
      </c>
      <c r="MH130" s="4">
        <v>0</v>
      </c>
      <c r="MI130" s="9">
        <v>0</v>
      </c>
      <c r="MJ130" s="12">
        <v>4.5270000000000001</v>
      </c>
      <c r="MK130" s="4">
        <v>21.193000000000001</v>
      </c>
      <c r="ML130" s="9">
        <f t="shared" si="1351"/>
        <v>4681.4667550254035</v>
      </c>
      <c r="MM130" s="12">
        <v>0</v>
      </c>
      <c r="MN130" s="4">
        <v>0</v>
      </c>
      <c r="MO130" s="9">
        <v>0</v>
      </c>
      <c r="MP130" s="12">
        <v>0</v>
      </c>
      <c r="MQ130" s="4">
        <v>0</v>
      </c>
      <c r="MR130" s="9">
        <v>0</v>
      </c>
      <c r="MS130" s="12">
        <v>0</v>
      </c>
      <c r="MT130" s="4">
        <v>0</v>
      </c>
      <c r="MU130" s="9">
        <v>0</v>
      </c>
      <c r="MV130" s="12">
        <v>0</v>
      </c>
      <c r="MW130" s="4">
        <v>0</v>
      </c>
      <c r="MX130" s="9">
        <v>0</v>
      </c>
      <c r="MY130" s="12">
        <v>20</v>
      </c>
      <c r="MZ130" s="4">
        <v>193.61500000000001</v>
      </c>
      <c r="NA130" s="9">
        <f t="shared" ref="NA130" si="1359">MZ130/MY130*1000</f>
        <v>9680.75</v>
      </c>
      <c r="NB130" s="12">
        <v>0.4</v>
      </c>
      <c r="NC130" s="4">
        <v>3.363</v>
      </c>
      <c r="ND130" s="9">
        <f t="shared" ref="ND130" si="1360">NC130/NB130*1000</f>
        <v>8407.4999999999982</v>
      </c>
      <c r="NE130" s="12">
        <v>0</v>
      </c>
      <c r="NF130" s="4">
        <v>0</v>
      </c>
      <c r="NG130" s="9">
        <v>0</v>
      </c>
      <c r="NH130" s="12">
        <v>0</v>
      </c>
      <c r="NI130" s="4">
        <v>0</v>
      </c>
      <c r="NJ130" s="9">
        <v>0</v>
      </c>
      <c r="NK130" s="12"/>
      <c r="NL130" s="4"/>
      <c r="NM130" s="9"/>
      <c r="NN130" s="12"/>
      <c r="NO130" s="4"/>
      <c r="NP130" s="9"/>
      <c r="NQ130" s="12">
        <v>0</v>
      </c>
      <c r="NR130" s="4">
        <v>0</v>
      </c>
      <c r="NS130" s="9">
        <v>0</v>
      </c>
      <c r="NT130" s="12"/>
      <c r="NU130" s="221"/>
      <c r="NV130" s="9"/>
      <c r="NW130" s="12">
        <v>0</v>
      </c>
      <c r="NX130" s="4">
        <v>0</v>
      </c>
      <c r="NY130" s="9">
        <v>0</v>
      </c>
      <c r="NZ130" s="12">
        <v>0</v>
      </c>
      <c r="OA130" s="4">
        <v>0</v>
      </c>
      <c r="OB130" s="9">
        <v>0</v>
      </c>
      <c r="OC130" s="12">
        <v>24</v>
      </c>
      <c r="OD130" s="4">
        <v>215.273</v>
      </c>
      <c r="OE130" s="9">
        <f t="shared" ref="OE130" si="1361">OD130/OC130*1000</f>
        <v>8969.7083333333339</v>
      </c>
      <c r="OF130" s="12">
        <v>0</v>
      </c>
      <c r="OG130" s="4">
        <v>0</v>
      </c>
      <c r="OH130" s="9">
        <v>0</v>
      </c>
      <c r="OI130" s="12">
        <v>0</v>
      </c>
      <c r="OJ130" s="4">
        <v>0</v>
      </c>
      <c r="OK130" s="9">
        <v>0</v>
      </c>
      <c r="OL130" s="12">
        <v>0</v>
      </c>
      <c r="OM130" s="4">
        <v>0</v>
      </c>
      <c r="ON130" s="9">
        <v>0</v>
      </c>
      <c r="OO130" s="12">
        <v>0</v>
      </c>
      <c r="OP130" s="4">
        <v>0</v>
      </c>
      <c r="OQ130" s="9">
        <v>0</v>
      </c>
      <c r="OR130" s="12">
        <v>0</v>
      </c>
      <c r="OS130" s="4">
        <v>0</v>
      </c>
      <c r="OT130" s="9">
        <v>0</v>
      </c>
      <c r="OU130" s="12">
        <v>31625.816999999999</v>
      </c>
      <c r="OV130" s="4">
        <v>89720.168000000005</v>
      </c>
      <c r="OW130" s="9">
        <f t="shared" si="1307"/>
        <v>2836.9280705064475</v>
      </c>
      <c r="OX130" s="12">
        <v>3.3000000000000002E-2</v>
      </c>
      <c r="OY130" s="4">
        <v>0.17</v>
      </c>
      <c r="OZ130" s="9">
        <f t="shared" si="1352"/>
        <v>5151.515151515151</v>
      </c>
      <c r="PA130" s="12">
        <v>547.04200000000003</v>
      </c>
      <c r="PB130" s="4">
        <v>4940.9170000000004</v>
      </c>
      <c r="PC130" s="9">
        <f t="shared" si="1308"/>
        <v>9032.0615236124468</v>
      </c>
      <c r="PD130" s="12">
        <v>0</v>
      </c>
      <c r="PE130" s="4">
        <v>0</v>
      </c>
      <c r="PF130" s="9">
        <v>0</v>
      </c>
      <c r="PG130" s="12">
        <v>0</v>
      </c>
      <c r="PH130" s="4">
        <v>0</v>
      </c>
      <c r="PI130" s="9">
        <v>0</v>
      </c>
      <c r="PJ130" s="12">
        <v>0</v>
      </c>
      <c r="PK130" s="4">
        <v>0</v>
      </c>
      <c r="PL130" s="9">
        <f t="shared" si="1309"/>
        <v>0</v>
      </c>
      <c r="PM130" s="12">
        <v>0</v>
      </c>
      <c r="PN130" s="4">
        <v>0</v>
      </c>
      <c r="PO130" s="9">
        <f t="shared" si="1310"/>
        <v>0</v>
      </c>
      <c r="PP130" s="12">
        <v>0.78100000000000003</v>
      </c>
      <c r="PQ130" s="4">
        <v>6.6440000000000001</v>
      </c>
      <c r="PR130" s="9">
        <f t="shared" si="1311"/>
        <v>8507.0422535211255</v>
      </c>
      <c r="PS130" s="12">
        <v>0</v>
      </c>
      <c r="PT130" s="4">
        <v>0</v>
      </c>
      <c r="PU130" s="9">
        <v>0</v>
      </c>
      <c r="PV130" s="12">
        <v>574.69600000000003</v>
      </c>
      <c r="PW130" s="4">
        <v>5085.5540000000001</v>
      </c>
      <c r="PX130" s="9">
        <f t="shared" si="1312"/>
        <v>8849.1202305218758</v>
      </c>
      <c r="PY130" s="12">
        <v>136.976</v>
      </c>
      <c r="PZ130" s="4">
        <v>1130.1579999999999</v>
      </c>
      <c r="QA130" s="9">
        <f t="shared" si="1313"/>
        <v>8250.7738581941358</v>
      </c>
      <c r="QB130" s="12">
        <v>0</v>
      </c>
      <c r="QC130" s="4">
        <v>0</v>
      </c>
      <c r="QD130" s="10">
        <v>0</v>
      </c>
      <c r="QE130" s="12">
        <v>0</v>
      </c>
      <c r="QF130" s="4">
        <v>0</v>
      </c>
      <c r="QG130" s="10">
        <v>0</v>
      </c>
      <c r="QH130" s="12">
        <v>0</v>
      </c>
      <c r="QI130" s="4">
        <v>0</v>
      </c>
      <c r="QJ130" s="10">
        <v>0</v>
      </c>
      <c r="QK130" s="12">
        <v>0</v>
      </c>
      <c r="QL130" s="4">
        <v>0</v>
      </c>
      <c r="QM130" s="10">
        <v>0</v>
      </c>
      <c r="QN130" s="12">
        <v>0</v>
      </c>
      <c r="QO130" s="4">
        <v>0</v>
      </c>
      <c r="QP130" s="10">
        <v>0</v>
      </c>
      <c r="QQ130" s="12">
        <v>0</v>
      </c>
      <c r="QR130" s="4">
        <v>0</v>
      </c>
      <c r="QS130" s="10">
        <v>0</v>
      </c>
      <c r="QT130" s="12">
        <v>27.324999999999999</v>
      </c>
      <c r="QU130" s="4">
        <v>254.57599999999999</v>
      </c>
      <c r="QV130" s="9">
        <f t="shared" si="1314"/>
        <v>9316.5965233302832</v>
      </c>
      <c r="QW130" s="12">
        <v>14900.716</v>
      </c>
      <c r="QX130" s="4">
        <v>57156.080999999998</v>
      </c>
      <c r="QY130" s="9">
        <f t="shared" si="1315"/>
        <v>3835.7942665305477</v>
      </c>
      <c r="QZ130" s="12">
        <f t="shared" si="1053"/>
        <v>236015.92699999997</v>
      </c>
      <c r="RA130" s="9">
        <f t="shared" si="1054"/>
        <v>668950.31500000018</v>
      </c>
    </row>
    <row r="131" spans="1:469" x14ac:dyDescent="0.3">
      <c r="A131" s="98">
        <v>2013</v>
      </c>
      <c r="B131" s="94" t="s">
        <v>10</v>
      </c>
      <c r="C131" s="12">
        <v>0</v>
      </c>
      <c r="D131" s="4">
        <v>0</v>
      </c>
      <c r="E131" s="9">
        <f t="shared" si="1289"/>
        <v>0</v>
      </c>
      <c r="F131" s="12">
        <v>0</v>
      </c>
      <c r="G131" s="4">
        <v>0</v>
      </c>
      <c r="H131" s="9">
        <v>0</v>
      </c>
      <c r="I131" s="12">
        <v>0</v>
      </c>
      <c r="J131" s="4">
        <v>0</v>
      </c>
      <c r="K131" s="9">
        <v>0</v>
      </c>
      <c r="L131" s="12"/>
      <c r="M131" s="4"/>
      <c r="N131" s="9"/>
      <c r="O131" s="12">
        <v>0</v>
      </c>
      <c r="P131" s="4">
        <v>0</v>
      </c>
      <c r="Q131" s="9">
        <v>0</v>
      </c>
      <c r="R131" s="12">
        <v>266.39999999999998</v>
      </c>
      <c r="S131" s="4">
        <v>655.83299999999997</v>
      </c>
      <c r="T131" s="9">
        <f t="shared" si="1316"/>
        <v>2461.8355855855857</v>
      </c>
      <c r="U131" s="12"/>
      <c r="V131" s="4"/>
      <c r="W131" s="9"/>
      <c r="X131" s="12">
        <v>0</v>
      </c>
      <c r="Y131" s="4">
        <v>0</v>
      </c>
      <c r="Z131" s="9">
        <v>0</v>
      </c>
      <c r="AA131" s="12">
        <v>0</v>
      </c>
      <c r="AB131" s="4">
        <v>0</v>
      </c>
      <c r="AC131" s="9">
        <v>0</v>
      </c>
      <c r="AD131" s="12">
        <v>0.13</v>
      </c>
      <c r="AE131" s="4">
        <v>0.40300000000000002</v>
      </c>
      <c r="AF131" s="9">
        <f t="shared" ref="AF131" si="1362">AE131/AD131*1000</f>
        <v>3100</v>
      </c>
      <c r="AG131" s="12">
        <v>0</v>
      </c>
      <c r="AH131" s="4">
        <v>0</v>
      </c>
      <c r="AI131" s="9">
        <v>0</v>
      </c>
      <c r="AJ131" s="12">
        <v>0</v>
      </c>
      <c r="AK131" s="4">
        <v>0</v>
      </c>
      <c r="AL131" s="9">
        <v>0</v>
      </c>
      <c r="AM131" s="12">
        <v>0</v>
      </c>
      <c r="AN131" s="4">
        <v>0</v>
      </c>
      <c r="AO131" s="9">
        <v>0</v>
      </c>
      <c r="AP131" s="12">
        <v>0</v>
      </c>
      <c r="AQ131" s="4">
        <v>0</v>
      </c>
      <c r="AR131" s="9">
        <f t="shared" si="1290"/>
        <v>0</v>
      </c>
      <c r="AS131" s="12">
        <v>0</v>
      </c>
      <c r="AT131" s="4">
        <v>0</v>
      </c>
      <c r="AU131" s="9">
        <f t="shared" si="1291"/>
        <v>0</v>
      </c>
      <c r="AV131" s="12">
        <v>0</v>
      </c>
      <c r="AW131" s="4">
        <v>0</v>
      </c>
      <c r="AX131" s="9">
        <v>0</v>
      </c>
      <c r="AY131" s="12">
        <v>0</v>
      </c>
      <c r="AZ131" s="4">
        <v>0</v>
      </c>
      <c r="BA131" s="9">
        <v>0</v>
      </c>
      <c r="BB131" s="12"/>
      <c r="BC131" s="4"/>
      <c r="BD131" s="9"/>
      <c r="BE131" s="12">
        <v>0</v>
      </c>
      <c r="BF131" s="4">
        <v>0</v>
      </c>
      <c r="BG131" s="9">
        <v>0</v>
      </c>
      <c r="BH131" s="12"/>
      <c r="BI131" s="4"/>
      <c r="BJ131" s="9"/>
      <c r="BK131" s="12">
        <v>0</v>
      </c>
      <c r="BL131" s="4">
        <v>0</v>
      </c>
      <c r="BM131" s="9">
        <v>0</v>
      </c>
      <c r="BN131" s="12">
        <v>0</v>
      </c>
      <c r="BO131" s="4">
        <v>0</v>
      </c>
      <c r="BP131" s="9">
        <v>0</v>
      </c>
      <c r="BQ131" s="12">
        <v>0</v>
      </c>
      <c r="BR131" s="4">
        <v>0</v>
      </c>
      <c r="BS131" s="9">
        <v>0</v>
      </c>
      <c r="BT131" s="12">
        <v>0</v>
      </c>
      <c r="BU131" s="4">
        <v>0</v>
      </c>
      <c r="BV131" s="9">
        <v>0</v>
      </c>
      <c r="BW131" s="12">
        <v>1032</v>
      </c>
      <c r="BX131" s="4">
        <v>3955.9859999999999</v>
      </c>
      <c r="BY131" s="9">
        <f t="shared" ref="BY131" si="1363">BX131/BW131*1000</f>
        <v>3833.3197674418602</v>
      </c>
      <c r="BZ131" s="12">
        <v>0</v>
      </c>
      <c r="CA131" s="4">
        <v>0</v>
      </c>
      <c r="CB131" s="9">
        <v>0</v>
      </c>
      <c r="CC131" s="12">
        <v>0</v>
      </c>
      <c r="CD131" s="4">
        <v>0</v>
      </c>
      <c r="CE131" s="9">
        <v>0</v>
      </c>
      <c r="CF131" s="12">
        <v>0</v>
      </c>
      <c r="CG131" s="4">
        <v>0</v>
      </c>
      <c r="CH131" s="9">
        <v>0</v>
      </c>
      <c r="CI131" s="12">
        <v>0</v>
      </c>
      <c r="CJ131" s="4">
        <v>0</v>
      </c>
      <c r="CK131" s="9">
        <f t="shared" si="1292"/>
        <v>0</v>
      </c>
      <c r="CL131" s="12">
        <v>1075</v>
      </c>
      <c r="CM131" s="4">
        <v>3431.0880000000002</v>
      </c>
      <c r="CN131" s="9">
        <f t="shared" ref="CN131" si="1364">CM131/CL131*1000</f>
        <v>3191.7097674418605</v>
      </c>
      <c r="CO131" s="12">
        <v>0</v>
      </c>
      <c r="CP131" s="4">
        <v>0</v>
      </c>
      <c r="CQ131" s="9">
        <v>0</v>
      </c>
      <c r="CR131" s="12">
        <v>0</v>
      </c>
      <c r="CS131" s="4">
        <v>0</v>
      </c>
      <c r="CT131" s="9">
        <v>0</v>
      </c>
      <c r="CU131" s="12">
        <v>0</v>
      </c>
      <c r="CV131" s="4">
        <v>0</v>
      </c>
      <c r="CW131" s="9">
        <v>0</v>
      </c>
      <c r="CX131" s="12">
        <v>0.04</v>
      </c>
      <c r="CY131" s="4">
        <v>0.372</v>
      </c>
      <c r="CZ131" s="9">
        <f t="shared" ref="CZ131" si="1365">CY131/CX131*1000</f>
        <v>9299.9999999999982</v>
      </c>
      <c r="DA131" s="12">
        <v>312</v>
      </c>
      <c r="DB131" s="4">
        <v>2819.3209999999999</v>
      </c>
      <c r="DC131" s="9">
        <f t="shared" ref="DC131" si="1366">DB131/DA131*1000</f>
        <v>9036.2852564102559</v>
      </c>
      <c r="DD131" s="12">
        <v>0</v>
      </c>
      <c r="DE131" s="4">
        <v>0</v>
      </c>
      <c r="DF131" s="9">
        <f t="shared" si="1293"/>
        <v>0</v>
      </c>
      <c r="DG131" s="12">
        <v>0</v>
      </c>
      <c r="DH131" s="4">
        <v>0</v>
      </c>
      <c r="DI131" s="9">
        <v>0</v>
      </c>
      <c r="DJ131" s="12">
        <v>0</v>
      </c>
      <c r="DK131" s="4">
        <v>0</v>
      </c>
      <c r="DL131" s="9">
        <v>0</v>
      </c>
      <c r="DM131" s="12">
        <v>0</v>
      </c>
      <c r="DN131" s="4">
        <v>0</v>
      </c>
      <c r="DO131" s="9">
        <f t="shared" si="1294"/>
        <v>0</v>
      </c>
      <c r="DP131" s="12">
        <v>0</v>
      </c>
      <c r="DQ131" s="4">
        <v>0</v>
      </c>
      <c r="DR131" s="9">
        <v>0</v>
      </c>
      <c r="DS131" s="12">
        <v>0</v>
      </c>
      <c r="DT131" s="4">
        <v>0</v>
      </c>
      <c r="DU131" s="9">
        <v>0</v>
      </c>
      <c r="DV131" s="12">
        <v>0</v>
      </c>
      <c r="DW131" s="4">
        <v>0</v>
      </c>
      <c r="DX131" s="9">
        <v>0</v>
      </c>
      <c r="DY131" s="12">
        <v>0</v>
      </c>
      <c r="DZ131" s="4">
        <v>0</v>
      </c>
      <c r="EA131" s="9">
        <v>0</v>
      </c>
      <c r="EB131" s="12"/>
      <c r="EC131" s="4"/>
      <c r="ED131" s="9"/>
      <c r="EE131" s="12">
        <v>0</v>
      </c>
      <c r="EF131" s="4">
        <v>0</v>
      </c>
      <c r="EG131" s="9">
        <v>0</v>
      </c>
      <c r="EH131" s="12">
        <v>0</v>
      </c>
      <c r="EI131" s="4">
        <v>0</v>
      </c>
      <c r="EJ131" s="9">
        <v>0</v>
      </c>
      <c r="EK131" s="12">
        <v>0</v>
      </c>
      <c r="EL131" s="4">
        <v>0</v>
      </c>
      <c r="EM131" s="9">
        <v>0</v>
      </c>
      <c r="EN131" s="12">
        <v>0</v>
      </c>
      <c r="EO131" s="4">
        <v>0</v>
      </c>
      <c r="EP131" s="9">
        <v>0</v>
      </c>
      <c r="EQ131" s="12">
        <v>0</v>
      </c>
      <c r="ER131" s="4">
        <v>0</v>
      </c>
      <c r="ES131" s="9">
        <v>0</v>
      </c>
      <c r="ET131" s="12">
        <v>0</v>
      </c>
      <c r="EU131" s="4">
        <v>0</v>
      </c>
      <c r="EV131" s="9">
        <v>0</v>
      </c>
      <c r="EW131" s="12">
        <v>0</v>
      </c>
      <c r="EX131" s="4">
        <v>0</v>
      </c>
      <c r="EY131" s="9">
        <v>0</v>
      </c>
      <c r="EZ131" s="12">
        <v>0</v>
      </c>
      <c r="FA131" s="4">
        <v>0</v>
      </c>
      <c r="FB131" s="9">
        <v>0</v>
      </c>
      <c r="FC131" s="12">
        <v>0</v>
      </c>
      <c r="FD131" s="4">
        <v>0</v>
      </c>
      <c r="FE131" s="9">
        <v>0</v>
      </c>
      <c r="FF131" s="12">
        <v>0.04</v>
      </c>
      <c r="FG131" s="4">
        <v>0.29299999999999998</v>
      </c>
      <c r="FH131" s="9">
        <f t="shared" ref="FH131" si="1367">FG131/FF131*1000</f>
        <v>7324.9999999999991</v>
      </c>
      <c r="FI131" s="12">
        <v>0</v>
      </c>
      <c r="FJ131" s="4">
        <v>0</v>
      </c>
      <c r="FK131" s="9">
        <v>0</v>
      </c>
      <c r="FL131" s="12">
        <v>0</v>
      </c>
      <c r="FM131" s="4">
        <v>0</v>
      </c>
      <c r="FN131" s="9">
        <v>0</v>
      </c>
      <c r="FO131" s="12">
        <v>0</v>
      </c>
      <c r="FP131" s="4">
        <v>0</v>
      </c>
      <c r="FQ131" s="9">
        <v>0</v>
      </c>
      <c r="FR131" s="12">
        <v>0</v>
      </c>
      <c r="FS131" s="4">
        <v>0</v>
      </c>
      <c r="FT131" s="9">
        <v>0</v>
      </c>
      <c r="FU131" s="12">
        <v>0</v>
      </c>
      <c r="FV131" s="4">
        <v>0</v>
      </c>
      <c r="FW131" s="9">
        <f t="shared" si="1295"/>
        <v>0</v>
      </c>
      <c r="FX131" s="12">
        <v>0</v>
      </c>
      <c r="FY131" s="4">
        <v>0</v>
      </c>
      <c r="FZ131" s="9">
        <v>0</v>
      </c>
      <c r="GA131" s="12">
        <v>0</v>
      </c>
      <c r="GB131" s="4">
        <v>0</v>
      </c>
      <c r="GC131" s="9">
        <f t="shared" si="1296"/>
        <v>0</v>
      </c>
      <c r="GD131" s="12">
        <v>0</v>
      </c>
      <c r="GE131" s="4">
        <v>0</v>
      </c>
      <c r="GF131" s="9">
        <v>0</v>
      </c>
      <c r="GG131" s="12">
        <v>0</v>
      </c>
      <c r="GH131" s="4">
        <v>0</v>
      </c>
      <c r="GI131" s="9">
        <v>0</v>
      </c>
      <c r="GJ131" s="12">
        <v>0</v>
      </c>
      <c r="GK131" s="4">
        <v>0</v>
      </c>
      <c r="GL131" s="9">
        <v>0</v>
      </c>
      <c r="GM131" s="12">
        <v>0</v>
      </c>
      <c r="GN131" s="4">
        <v>0</v>
      </c>
      <c r="GO131" s="9">
        <v>0</v>
      </c>
      <c r="GP131" s="12">
        <v>0</v>
      </c>
      <c r="GQ131" s="4">
        <v>0</v>
      </c>
      <c r="GR131" s="9">
        <v>0</v>
      </c>
      <c r="GS131" s="12">
        <v>0</v>
      </c>
      <c r="GT131" s="4">
        <v>0</v>
      </c>
      <c r="GU131" s="9">
        <v>0</v>
      </c>
      <c r="GV131" s="12">
        <v>0</v>
      </c>
      <c r="GW131" s="4">
        <v>0</v>
      </c>
      <c r="GX131" s="9">
        <v>0</v>
      </c>
      <c r="GY131" s="12">
        <v>0</v>
      </c>
      <c r="GZ131" s="4">
        <v>0</v>
      </c>
      <c r="HA131" s="9">
        <v>0</v>
      </c>
      <c r="HB131" s="12">
        <v>9620.1810000000005</v>
      </c>
      <c r="HC131" s="4">
        <v>23347.641</v>
      </c>
      <c r="HD131" s="9">
        <f t="shared" ref="HD131" si="1368">HC131/HB131*1000</f>
        <v>2426.9440460631663</v>
      </c>
      <c r="HE131" s="12">
        <v>0</v>
      </c>
      <c r="HF131" s="4">
        <v>0</v>
      </c>
      <c r="HG131" s="9">
        <v>0</v>
      </c>
      <c r="HH131" s="12">
        <v>0</v>
      </c>
      <c r="HI131" s="4">
        <v>0</v>
      </c>
      <c r="HJ131" s="9">
        <v>0</v>
      </c>
      <c r="HK131" s="12">
        <v>98</v>
      </c>
      <c r="HL131" s="4">
        <v>894.18499999999995</v>
      </c>
      <c r="HM131" s="9">
        <f t="shared" ref="HM131" si="1369">HL131/HK131*1000</f>
        <v>9124.3367346938776</v>
      </c>
      <c r="HN131" s="12">
        <v>0</v>
      </c>
      <c r="HO131" s="4">
        <v>0</v>
      </c>
      <c r="HP131" s="9">
        <v>0</v>
      </c>
      <c r="HQ131" s="12">
        <v>0</v>
      </c>
      <c r="HR131" s="4">
        <v>0</v>
      </c>
      <c r="HS131" s="9">
        <v>0</v>
      </c>
      <c r="HT131" s="12">
        <v>0</v>
      </c>
      <c r="HU131" s="4">
        <v>0</v>
      </c>
      <c r="HV131" s="9">
        <v>0</v>
      </c>
      <c r="HW131" s="12">
        <v>0</v>
      </c>
      <c r="HX131" s="4">
        <v>0</v>
      </c>
      <c r="HY131" s="9">
        <v>0</v>
      </c>
      <c r="HZ131" s="12">
        <v>0</v>
      </c>
      <c r="IA131" s="4">
        <v>0</v>
      </c>
      <c r="IB131" s="9">
        <v>0</v>
      </c>
      <c r="IC131" s="12">
        <v>0</v>
      </c>
      <c r="ID131" s="4">
        <v>0</v>
      </c>
      <c r="IE131" s="9">
        <v>0</v>
      </c>
      <c r="IF131" s="12">
        <v>0</v>
      </c>
      <c r="IG131" s="4">
        <v>0</v>
      </c>
      <c r="IH131" s="9">
        <v>0</v>
      </c>
      <c r="II131" s="12"/>
      <c r="IJ131" s="4"/>
      <c r="IK131" s="9"/>
      <c r="IL131" s="12">
        <v>0</v>
      </c>
      <c r="IM131" s="4">
        <v>0</v>
      </c>
      <c r="IN131" s="9">
        <f t="shared" si="1297"/>
        <v>0</v>
      </c>
      <c r="IO131" s="12">
        <v>0</v>
      </c>
      <c r="IP131" s="4">
        <v>0</v>
      </c>
      <c r="IQ131" s="9">
        <f t="shared" si="1298"/>
        <v>0</v>
      </c>
      <c r="IR131" s="12">
        <v>0</v>
      </c>
      <c r="IS131" s="4">
        <v>0</v>
      </c>
      <c r="IT131" s="9">
        <f t="shared" si="1299"/>
        <v>0</v>
      </c>
      <c r="IU131" s="12">
        <v>236.5</v>
      </c>
      <c r="IV131" s="4">
        <v>754.84</v>
      </c>
      <c r="IW131" s="9">
        <f t="shared" ref="IW131" si="1370">IV131/IU131*1000</f>
        <v>3191.712473572939</v>
      </c>
      <c r="IX131" s="12">
        <v>2.0870000000000002</v>
      </c>
      <c r="IY131" s="4">
        <v>32.908999999999999</v>
      </c>
      <c r="IZ131" s="9">
        <f t="shared" ref="IZ131" si="1371">IY131/IX131*1000</f>
        <v>15768.567321514134</v>
      </c>
      <c r="JA131" s="12">
        <v>0</v>
      </c>
      <c r="JB131" s="4">
        <v>0</v>
      </c>
      <c r="JC131" s="9">
        <v>0</v>
      </c>
      <c r="JD131" s="12"/>
      <c r="JE131" s="4"/>
      <c r="JF131" s="9"/>
      <c r="JG131" s="12">
        <v>0</v>
      </c>
      <c r="JH131" s="4">
        <v>0</v>
      </c>
      <c r="JI131" s="9">
        <v>0</v>
      </c>
      <c r="JJ131" s="12">
        <v>0</v>
      </c>
      <c r="JK131" s="4">
        <v>0</v>
      </c>
      <c r="JL131" s="9">
        <f t="shared" si="1301"/>
        <v>0</v>
      </c>
      <c r="JM131" s="12"/>
      <c r="JN131" s="4"/>
      <c r="JO131" s="9"/>
      <c r="JP131" s="12">
        <v>0</v>
      </c>
      <c r="JQ131" s="4">
        <v>0</v>
      </c>
      <c r="JR131" s="9">
        <v>0</v>
      </c>
      <c r="JS131" s="12">
        <v>0</v>
      </c>
      <c r="JT131" s="4">
        <v>0</v>
      </c>
      <c r="JU131" s="9">
        <v>0</v>
      </c>
      <c r="JV131" s="12">
        <v>0</v>
      </c>
      <c r="JW131" s="4">
        <v>0</v>
      </c>
      <c r="JX131" s="9">
        <v>0</v>
      </c>
      <c r="JY131" s="12">
        <v>38670</v>
      </c>
      <c r="JZ131" s="4">
        <v>131422.67800000001</v>
      </c>
      <c r="KA131" s="9">
        <f t="shared" ref="KA131" si="1372">JZ131/JY131*1000</f>
        <v>3398.5693819498324</v>
      </c>
      <c r="KB131" s="12">
        <v>0</v>
      </c>
      <c r="KC131" s="4">
        <v>0</v>
      </c>
      <c r="KD131" s="9">
        <v>0</v>
      </c>
      <c r="KE131" s="12">
        <v>2522.2269999999999</v>
      </c>
      <c r="KF131" s="4">
        <v>6328.63</v>
      </c>
      <c r="KG131" s="9">
        <f t="shared" ref="KG131" si="1373">KF131/KE131*1000</f>
        <v>2509.1437051462858</v>
      </c>
      <c r="KH131" s="12">
        <v>0</v>
      </c>
      <c r="KI131" s="4">
        <v>0</v>
      </c>
      <c r="KJ131" s="9">
        <v>0</v>
      </c>
      <c r="KK131" s="12">
        <v>0</v>
      </c>
      <c r="KL131" s="4">
        <v>0</v>
      </c>
      <c r="KM131" s="9">
        <v>0</v>
      </c>
      <c r="KN131" s="12">
        <v>0</v>
      </c>
      <c r="KO131" s="4">
        <v>0</v>
      </c>
      <c r="KP131" s="9">
        <v>0</v>
      </c>
      <c r="KQ131" s="12">
        <v>0</v>
      </c>
      <c r="KR131" s="4">
        <v>0</v>
      </c>
      <c r="KS131" s="9">
        <v>0</v>
      </c>
      <c r="KT131" s="12">
        <v>0</v>
      </c>
      <c r="KU131" s="4">
        <v>0</v>
      </c>
      <c r="KV131" s="9">
        <v>0</v>
      </c>
      <c r="KW131" s="12">
        <v>0</v>
      </c>
      <c r="KX131" s="4">
        <v>0</v>
      </c>
      <c r="KY131" s="9">
        <v>0</v>
      </c>
      <c r="KZ131" s="12">
        <v>0</v>
      </c>
      <c r="LA131" s="4">
        <v>0</v>
      </c>
      <c r="LB131" s="9">
        <v>0</v>
      </c>
      <c r="LC131" s="12">
        <v>13951.7</v>
      </c>
      <c r="LD131" s="4">
        <v>5292.9579999999996</v>
      </c>
      <c r="LE131" s="9">
        <f t="shared" ref="LE131" si="1374">LD131/LC131*1000</f>
        <v>379.37728018807735</v>
      </c>
      <c r="LF131" s="12">
        <v>0</v>
      </c>
      <c r="LG131" s="4">
        <v>0</v>
      </c>
      <c r="LH131" s="9">
        <f t="shared" si="1304"/>
        <v>0</v>
      </c>
      <c r="LI131" s="12">
        <v>0</v>
      </c>
      <c r="LJ131" s="4">
        <v>0</v>
      </c>
      <c r="LK131" s="9">
        <v>0</v>
      </c>
      <c r="LL131" s="12">
        <v>0</v>
      </c>
      <c r="LM131" s="4">
        <v>0</v>
      </c>
      <c r="LN131" s="9">
        <v>0</v>
      </c>
      <c r="LO131" s="12">
        <v>0</v>
      </c>
      <c r="LP131" s="4">
        <v>0</v>
      </c>
      <c r="LQ131" s="9">
        <f t="shared" si="1305"/>
        <v>0</v>
      </c>
      <c r="LR131" s="12">
        <v>0</v>
      </c>
      <c r="LS131" s="4">
        <v>0</v>
      </c>
      <c r="LT131" s="9">
        <v>0</v>
      </c>
      <c r="LU131" s="12">
        <v>0</v>
      </c>
      <c r="LV131" s="4">
        <v>0</v>
      </c>
      <c r="LW131" s="9">
        <v>0</v>
      </c>
      <c r="LX131" s="12">
        <v>0</v>
      </c>
      <c r="LY131" s="4">
        <v>0</v>
      </c>
      <c r="LZ131" s="9">
        <v>0</v>
      </c>
      <c r="MA131" s="12">
        <v>0</v>
      </c>
      <c r="MB131" s="4">
        <v>0</v>
      </c>
      <c r="MC131" s="9">
        <f t="shared" si="1306"/>
        <v>0</v>
      </c>
      <c r="MD131" s="12">
        <v>0</v>
      </c>
      <c r="ME131" s="4">
        <v>0</v>
      </c>
      <c r="MF131" s="9">
        <v>0</v>
      </c>
      <c r="MG131" s="12">
        <v>0</v>
      </c>
      <c r="MH131" s="4">
        <v>0</v>
      </c>
      <c r="MI131" s="9">
        <v>0</v>
      </c>
      <c r="MJ131" s="12">
        <v>0</v>
      </c>
      <c r="MK131" s="4">
        <v>0</v>
      </c>
      <c r="ML131" s="9">
        <v>0</v>
      </c>
      <c r="MM131" s="12">
        <v>0</v>
      </c>
      <c r="MN131" s="4">
        <v>0</v>
      </c>
      <c r="MO131" s="9">
        <v>0</v>
      </c>
      <c r="MP131" s="12">
        <v>0</v>
      </c>
      <c r="MQ131" s="4">
        <v>0</v>
      </c>
      <c r="MR131" s="9">
        <v>0</v>
      </c>
      <c r="MS131" s="12">
        <v>2E-3</v>
      </c>
      <c r="MT131" s="4">
        <v>0.18</v>
      </c>
      <c r="MU131" s="9">
        <f t="shared" ref="MU131" si="1375">MT131/MS131*1000</f>
        <v>90000</v>
      </c>
      <c r="MV131" s="12">
        <v>0</v>
      </c>
      <c r="MW131" s="4">
        <v>0</v>
      </c>
      <c r="MX131" s="9">
        <v>0</v>
      </c>
      <c r="MY131" s="12">
        <v>0</v>
      </c>
      <c r="MZ131" s="4">
        <v>0</v>
      </c>
      <c r="NA131" s="9">
        <v>0</v>
      </c>
      <c r="NB131" s="12">
        <v>0</v>
      </c>
      <c r="NC131" s="4">
        <v>0</v>
      </c>
      <c r="ND131" s="9">
        <v>0</v>
      </c>
      <c r="NE131" s="12">
        <v>0</v>
      </c>
      <c r="NF131" s="4">
        <v>0</v>
      </c>
      <c r="NG131" s="9">
        <v>0</v>
      </c>
      <c r="NH131" s="12">
        <v>21.478000000000002</v>
      </c>
      <c r="NI131" s="4">
        <v>202.97900000000001</v>
      </c>
      <c r="NJ131" s="9">
        <f t="shared" ref="NJ131" si="1376">NI131/NH131*1000</f>
        <v>9450.5540553124119</v>
      </c>
      <c r="NK131" s="12"/>
      <c r="NL131" s="4"/>
      <c r="NM131" s="9"/>
      <c r="NN131" s="12"/>
      <c r="NO131" s="4"/>
      <c r="NP131" s="9"/>
      <c r="NQ131" s="12">
        <v>0</v>
      </c>
      <c r="NR131" s="4">
        <v>0</v>
      </c>
      <c r="NS131" s="9">
        <v>0</v>
      </c>
      <c r="NT131" s="12"/>
      <c r="NU131" s="221"/>
      <c r="NV131" s="9"/>
      <c r="NW131" s="12">
        <v>0</v>
      </c>
      <c r="NX131" s="4">
        <v>0</v>
      </c>
      <c r="NY131" s="9">
        <v>0</v>
      </c>
      <c r="NZ131" s="12">
        <v>0</v>
      </c>
      <c r="OA131" s="4">
        <v>0</v>
      </c>
      <c r="OB131" s="9">
        <v>0</v>
      </c>
      <c r="OC131" s="12">
        <v>72</v>
      </c>
      <c r="OD131" s="4">
        <v>666.39700000000005</v>
      </c>
      <c r="OE131" s="9">
        <f t="shared" ref="OE131" si="1377">OD131/OC131*1000</f>
        <v>9255.5138888888905</v>
      </c>
      <c r="OF131" s="12">
        <v>0</v>
      </c>
      <c r="OG131" s="4">
        <v>0</v>
      </c>
      <c r="OH131" s="9">
        <v>0</v>
      </c>
      <c r="OI131" s="12">
        <v>0</v>
      </c>
      <c r="OJ131" s="4">
        <v>0</v>
      </c>
      <c r="OK131" s="9">
        <v>0</v>
      </c>
      <c r="OL131" s="12">
        <v>0</v>
      </c>
      <c r="OM131" s="4">
        <v>0</v>
      </c>
      <c r="ON131" s="9">
        <v>0</v>
      </c>
      <c r="OO131" s="12">
        <v>0</v>
      </c>
      <c r="OP131" s="4">
        <v>0</v>
      </c>
      <c r="OQ131" s="9">
        <v>0</v>
      </c>
      <c r="OR131" s="12">
        <v>0</v>
      </c>
      <c r="OS131" s="4">
        <v>0</v>
      </c>
      <c r="OT131" s="9">
        <v>0</v>
      </c>
      <c r="OU131" s="12">
        <v>72.122</v>
      </c>
      <c r="OV131" s="4">
        <v>695.41399999999999</v>
      </c>
      <c r="OW131" s="9">
        <f t="shared" ref="OW131" si="1378">OV131/OU131*1000</f>
        <v>9642.1896231385708</v>
      </c>
      <c r="OX131" s="12">
        <v>0</v>
      </c>
      <c r="OY131" s="4">
        <v>0</v>
      </c>
      <c r="OZ131" s="9">
        <v>0</v>
      </c>
      <c r="PA131" s="12">
        <v>397.35399999999998</v>
      </c>
      <c r="PB131" s="4">
        <v>3665.777</v>
      </c>
      <c r="PC131" s="9">
        <f t="shared" ref="PC131" si="1379">PB131/PA131*1000</f>
        <v>9225.4689772847396</v>
      </c>
      <c r="PD131" s="12">
        <v>0</v>
      </c>
      <c r="PE131" s="4">
        <v>0</v>
      </c>
      <c r="PF131" s="9">
        <v>0</v>
      </c>
      <c r="PG131" s="12">
        <v>0</v>
      </c>
      <c r="PH131" s="4">
        <v>0</v>
      </c>
      <c r="PI131" s="9">
        <v>0</v>
      </c>
      <c r="PJ131" s="12">
        <v>0</v>
      </c>
      <c r="PK131" s="4">
        <v>0</v>
      </c>
      <c r="PL131" s="9">
        <f t="shared" si="1309"/>
        <v>0</v>
      </c>
      <c r="PM131" s="12">
        <v>0</v>
      </c>
      <c r="PN131" s="4">
        <v>0</v>
      </c>
      <c r="PO131" s="9">
        <f t="shared" si="1310"/>
        <v>0</v>
      </c>
      <c r="PP131" s="12">
        <v>0.78</v>
      </c>
      <c r="PQ131" s="4">
        <v>6.8940000000000001</v>
      </c>
      <c r="PR131" s="9">
        <f t="shared" ref="PR131" si="1380">PQ131/PP131*1000</f>
        <v>8838.461538461539</v>
      </c>
      <c r="PS131" s="12">
        <v>0</v>
      </c>
      <c r="PT131" s="4">
        <v>0</v>
      </c>
      <c r="PU131" s="9">
        <v>0</v>
      </c>
      <c r="PV131" s="12">
        <v>324.74400000000003</v>
      </c>
      <c r="PW131" s="4">
        <v>2736.2950000000001</v>
      </c>
      <c r="PX131" s="9">
        <f t="shared" ref="PX131" si="1381">PW131/PV131*1000</f>
        <v>8426.0063311408358</v>
      </c>
      <c r="PY131" s="12">
        <v>63</v>
      </c>
      <c r="PZ131" s="4">
        <v>256.31400000000002</v>
      </c>
      <c r="QA131" s="9">
        <f t="shared" ref="QA131:QA132" si="1382">PZ131/PY131*1000</f>
        <v>4068.4761904761908</v>
      </c>
      <c r="QB131" s="12">
        <v>0</v>
      </c>
      <c r="QC131" s="4">
        <v>0</v>
      </c>
      <c r="QD131" s="10">
        <v>0</v>
      </c>
      <c r="QE131" s="12">
        <v>0</v>
      </c>
      <c r="QF131" s="4">
        <v>0</v>
      </c>
      <c r="QG131" s="10">
        <v>0</v>
      </c>
      <c r="QH131" s="12">
        <v>0</v>
      </c>
      <c r="QI131" s="4">
        <v>0</v>
      </c>
      <c r="QJ131" s="10">
        <v>0</v>
      </c>
      <c r="QK131" s="12">
        <v>0</v>
      </c>
      <c r="QL131" s="4">
        <v>0</v>
      </c>
      <c r="QM131" s="10">
        <v>0</v>
      </c>
      <c r="QN131" s="12">
        <v>0</v>
      </c>
      <c r="QO131" s="4">
        <v>0</v>
      </c>
      <c r="QP131" s="10">
        <v>0</v>
      </c>
      <c r="QQ131" s="12">
        <v>0</v>
      </c>
      <c r="QR131" s="4">
        <v>0</v>
      </c>
      <c r="QS131" s="10">
        <v>0</v>
      </c>
      <c r="QT131" s="12">
        <v>49.703000000000003</v>
      </c>
      <c r="QU131" s="4">
        <v>560.73599999999999</v>
      </c>
      <c r="QV131" s="9">
        <f t="shared" ref="QV131" si="1383">QU131/QT131*1000</f>
        <v>11281.733496972012</v>
      </c>
      <c r="QW131" s="12">
        <v>30300.526000000002</v>
      </c>
      <c r="QX131" s="4">
        <v>106894.808</v>
      </c>
      <c r="QY131" s="9">
        <f t="shared" ref="QY131" si="1384">QX131/QW131*1000</f>
        <v>3527.8202101178049</v>
      </c>
      <c r="QZ131" s="12">
        <f t="shared" si="1053"/>
        <v>99088.013999999996</v>
      </c>
      <c r="RA131" s="9">
        <f t="shared" si="1054"/>
        <v>294622.93100000004</v>
      </c>
    </row>
    <row r="132" spans="1:469" x14ac:dyDescent="0.3">
      <c r="A132" s="98">
        <v>2013</v>
      </c>
      <c r="B132" s="94" t="s">
        <v>11</v>
      </c>
      <c r="C132" s="12">
        <v>0</v>
      </c>
      <c r="D132" s="4">
        <v>0</v>
      </c>
      <c r="E132" s="9">
        <f t="shared" si="1289"/>
        <v>0</v>
      </c>
      <c r="F132" s="12">
        <v>0</v>
      </c>
      <c r="G132" s="4">
        <v>0</v>
      </c>
      <c r="H132" s="9">
        <v>0</v>
      </c>
      <c r="I132" s="12">
        <v>0</v>
      </c>
      <c r="J132" s="4">
        <v>0</v>
      </c>
      <c r="K132" s="9">
        <v>0</v>
      </c>
      <c r="L132" s="12"/>
      <c r="M132" s="4"/>
      <c r="N132" s="9"/>
      <c r="O132" s="12">
        <v>0</v>
      </c>
      <c r="P132" s="4">
        <v>0</v>
      </c>
      <c r="Q132" s="9">
        <v>0</v>
      </c>
      <c r="R132" s="12">
        <v>756</v>
      </c>
      <c r="S132" s="4">
        <v>2781.239</v>
      </c>
      <c r="T132" s="9">
        <f t="shared" ref="T132" si="1385">S132/R132*1000</f>
        <v>3678.887566137566</v>
      </c>
      <c r="U132" s="12"/>
      <c r="V132" s="4"/>
      <c r="W132" s="9"/>
      <c r="X132" s="12">
        <v>0</v>
      </c>
      <c r="Y132" s="4">
        <v>0</v>
      </c>
      <c r="Z132" s="9">
        <v>0</v>
      </c>
      <c r="AA132" s="12">
        <v>0</v>
      </c>
      <c r="AB132" s="4">
        <v>0</v>
      </c>
      <c r="AC132" s="9">
        <v>0</v>
      </c>
      <c r="AD132" s="12">
        <v>0.15</v>
      </c>
      <c r="AE132" s="4">
        <v>0.46500000000000002</v>
      </c>
      <c r="AF132" s="9">
        <f t="shared" ref="AF132" si="1386">AE132/AD132*1000</f>
        <v>3100</v>
      </c>
      <c r="AG132" s="12">
        <v>0</v>
      </c>
      <c r="AH132" s="4">
        <v>0</v>
      </c>
      <c r="AI132" s="9">
        <v>0</v>
      </c>
      <c r="AJ132" s="12">
        <v>0</v>
      </c>
      <c r="AK132" s="4">
        <v>0</v>
      </c>
      <c r="AL132" s="9">
        <v>0</v>
      </c>
      <c r="AM132" s="12">
        <v>50</v>
      </c>
      <c r="AN132" s="4">
        <v>537.60599999999999</v>
      </c>
      <c r="AO132" s="9">
        <f t="shared" ref="AO132" si="1387">AN132/AM132*1000</f>
        <v>10752.119999999999</v>
      </c>
      <c r="AP132" s="12">
        <v>0</v>
      </c>
      <c r="AQ132" s="4">
        <v>0</v>
      </c>
      <c r="AR132" s="9">
        <f t="shared" si="1290"/>
        <v>0</v>
      </c>
      <c r="AS132" s="12">
        <v>0</v>
      </c>
      <c r="AT132" s="4">
        <v>0</v>
      </c>
      <c r="AU132" s="9">
        <f t="shared" si="1291"/>
        <v>0</v>
      </c>
      <c r="AV132" s="12">
        <v>0</v>
      </c>
      <c r="AW132" s="4">
        <v>0</v>
      </c>
      <c r="AX132" s="9">
        <v>0</v>
      </c>
      <c r="AY132" s="12">
        <v>16975.831999999999</v>
      </c>
      <c r="AZ132" s="4">
        <v>40596.553999999996</v>
      </c>
      <c r="BA132" s="9">
        <f t="shared" ref="BA132" si="1388">AZ132/AY132*1000</f>
        <v>2391.4323610177103</v>
      </c>
      <c r="BB132" s="12"/>
      <c r="BC132" s="4"/>
      <c r="BD132" s="9"/>
      <c r="BE132" s="12">
        <v>0</v>
      </c>
      <c r="BF132" s="4">
        <v>0</v>
      </c>
      <c r="BG132" s="9">
        <v>0</v>
      </c>
      <c r="BH132" s="12"/>
      <c r="BI132" s="4"/>
      <c r="BJ132" s="9"/>
      <c r="BK132" s="12">
        <v>0</v>
      </c>
      <c r="BL132" s="4">
        <v>0</v>
      </c>
      <c r="BM132" s="9">
        <v>0</v>
      </c>
      <c r="BN132" s="12">
        <v>0</v>
      </c>
      <c r="BO132" s="4">
        <v>0</v>
      </c>
      <c r="BP132" s="9">
        <v>0</v>
      </c>
      <c r="BQ132" s="12">
        <v>0</v>
      </c>
      <c r="BR132" s="4">
        <v>0</v>
      </c>
      <c r="BS132" s="9">
        <v>0</v>
      </c>
      <c r="BT132" s="12">
        <v>0</v>
      </c>
      <c r="BU132" s="4">
        <v>0</v>
      </c>
      <c r="BV132" s="9">
        <v>0</v>
      </c>
      <c r="BW132" s="12">
        <v>885</v>
      </c>
      <c r="BX132" s="4">
        <v>3491.6550000000002</v>
      </c>
      <c r="BY132" s="9">
        <f t="shared" ref="BY132" si="1389">BX132/BW132*1000</f>
        <v>3945.3728813559323</v>
      </c>
      <c r="BZ132" s="12">
        <v>0</v>
      </c>
      <c r="CA132" s="4">
        <v>0</v>
      </c>
      <c r="CB132" s="9">
        <v>0</v>
      </c>
      <c r="CC132" s="12">
        <v>0</v>
      </c>
      <c r="CD132" s="4">
        <v>0</v>
      </c>
      <c r="CE132" s="9">
        <v>0</v>
      </c>
      <c r="CF132" s="12">
        <v>0</v>
      </c>
      <c r="CG132" s="4">
        <v>0</v>
      </c>
      <c r="CH132" s="9">
        <v>0</v>
      </c>
      <c r="CI132" s="12">
        <v>0</v>
      </c>
      <c r="CJ132" s="4">
        <v>0</v>
      </c>
      <c r="CK132" s="9">
        <f t="shared" si="1292"/>
        <v>0</v>
      </c>
      <c r="CL132" s="12">
        <v>0</v>
      </c>
      <c r="CM132" s="4">
        <v>0</v>
      </c>
      <c r="CN132" s="9">
        <v>0</v>
      </c>
      <c r="CO132" s="12">
        <v>0</v>
      </c>
      <c r="CP132" s="4">
        <v>0</v>
      </c>
      <c r="CQ132" s="9">
        <v>0</v>
      </c>
      <c r="CR132" s="12">
        <v>0</v>
      </c>
      <c r="CS132" s="4">
        <v>0</v>
      </c>
      <c r="CT132" s="9">
        <v>0</v>
      </c>
      <c r="CU132" s="12">
        <v>0</v>
      </c>
      <c r="CV132" s="4">
        <v>0</v>
      </c>
      <c r="CW132" s="9">
        <v>0</v>
      </c>
      <c r="CX132" s="12">
        <v>0.96099999999999997</v>
      </c>
      <c r="CY132" s="4">
        <v>17.388999999999999</v>
      </c>
      <c r="CZ132" s="9">
        <f t="shared" ref="CZ132" si="1390">CY132/CX132*1000</f>
        <v>18094.693028095735</v>
      </c>
      <c r="DA132" s="12">
        <v>120</v>
      </c>
      <c r="DB132" s="4">
        <v>1061.971</v>
      </c>
      <c r="DC132" s="9">
        <f t="shared" ref="DC132" si="1391">DB132/DA132*1000</f>
        <v>8849.7583333333332</v>
      </c>
      <c r="DD132" s="12">
        <v>0</v>
      </c>
      <c r="DE132" s="4">
        <v>0</v>
      </c>
      <c r="DF132" s="9">
        <f t="shared" si="1293"/>
        <v>0</v>
      </c>
      <c r="DG132" s="12">
        <v>0</v>
      </c>
      <c r="DH132" s="4">
        <v>0</v>
      </c>
      <c r="DI132" s="9">
        <v>0</v>
      </c>
      <c r="DJ132" s="12">
        <v>0</v>
      </c>
      <c r="DK132" s="4">
        <v>0</v>
      </c>
      <c r="DL132" s="9">
        <v>0</v>
      </c>
      <c r="DM132" s="12">
        <v>0</v>
      </c>
      <c r="DN132" s="4">
        <v>0</v>
      </c>
      <c r="DO132" s="9">
        <f t="shared" si="1294"/>
        <v>0</v>
      </c>
      <c r="DP132" s="12">
        <v>0</v>
      </c>
      <c r="DQ132" s="4">
        <v>0</v>
      </c>
      <c r="DR132" s="9">
        <v>0</v>
      </c>
      <c r="DS132" s="12">
        <v>0</v>
      </c>
      <c r="DT132" s="4">
        <v>0</v>
      </c>
      <c r="DU132" s="9">
        <v>0</v>
      </c>
      <c r="DV132" s="12">
        <v>0</v>
      </c>
      <c r="DW132" s="4">
        <v>0</v>
      </c>
      <c r="DX132" s="9">
        <v>0</v>
      </c>
      <c r="DY132" s="12">
        <v>50010</v>
      </c>
      <c r="DZ132" s="4">
        <v>494.33699999999999</v>
      </c>
      <c r="EA132" s="9">
        <f t="shared" ref="EA132" si="1392">DZ132/DY132*1000</f>
        <v>9.8847630473905213</v>
      </c>
      <c r="EB132" s="12"/>
      <c r="EC132" s="4"/>
      <c r="ED132" s="9"/>
      <c r="EE132" s="12">
        <v>0</v>
      </c>
      <c r="EF132" s="4">
        <v>0</v>
      </c>
      <c r="EG132" s="9">
        <v>0</v>
      </c>
      <c r="EH132" s="12">
        <v>5350.076</v>
      </c>
      <c r="EI132" s="4">
        <v>11491.737999999999</v>
      </c>
      <c r="EJ132" s="9">
        <f t="shared" ref="EJ132:EJ134" si="1393">EI132/EH132*1000</f>
        <v>2147.9578981681752</v>
      </c>
      <c r="EK132" s="12">
        <v>0</v>
      </c>
      <c r="EL132" s="4">
        <v>0</v>
      </c>
      <c r="EM132" s="9">
        <v>0</v>
      </c>
      <c r="EN132" s="12">
        <v>0</v>
      </c>
      <c r="EO132" s="4">
        <v>0</v>
      </c>
      <c r="EP132" s="9">
        <v>0</v>
      </c>
      <c r="EQ132" s="12">
        <v>0</v>
      </c>
      <c r="ER132" s="4">
        <v>0</v>
      </c>
      <c r="ES132" s="9">
        <v>0</v>
      </c>
      <c r="ET132" s="12">
        <v>0</v>
      </c>
      <c r="EU132" s="4">
        <v>0</v>
      </c>
      <c r="EV132" s="9">
        <v>0</v>
      </c>
      <c r="EW132" s="12">
        <v>0</v>
      </c>
      <c r="EX132" s="4">
        <v>0</v>
      </c>
      <c r="EY132" s="9">
        <v>0</v>
      </c>
      <c r="EZ132" s="12">
        <v>0</v>
      </c>
      <c r="FA132" s="4">
        <v>0</v>
      </c>
      <c r="FB132" s="9">
        <v>0</v>
      </c>
      <c r="FC132" s="12">
        <v>0</v>
      </c>
      <c r="FD132" s="4">
        <v>0</v>
      </c>
      <c r="FE132" s="9">
        <v>0</v>
      </c>
      <c r="FF132" s="12">
        <v>169.94499999999999</v>
      </c>
      <c r="FG132" s="4">
        <v>1488.2249999999999</v>
      </c>
      <c r="FH132" s="9">
        <f t="shared" ref="FH132" si="1394">FG132/FF132*1000</f>
        <v>8757.097884609726</v>
      </c>
      <c r="FI132" s="12">
        <v>0</v>
      </c>
      <c r="FJ132" s="4">
        <v>0</v>
      </c>
      <c r="FK132" s="9">
        <v>0</v>
      </c>
      <c r="FL132" s="12">
        <v>0</v>
      </c>
      <c r="FM132" s="4">
        <v>0</v>
      </c>
      <c r="FN132" s="9">
        <v>0</v>
      </c>
      <c r="FO132" s="12">
        <v>0</v>
      </c>
      <c r="FP132" s="4">
        <v>0</v>
      </c>
      <c r="FQ132" s="9">
        <v>0</v>
      </c>
      <c r="FR132" s="12">
        <v>0</v>
      </c>
      <c r="FS132" s="4">
        <v>0</v>
      </c>
      <c r="FT132" s="9">
        <v>0</v>
      </c>
      <c r="FU132" s="12">
        <v>0</v>
      </c>
      <c r="FV132" s="4">
        <v>0</v>
      </c>
      <c r="FW132" s="9">
        <f t="shared" si="1295"/>
        <v>0</v>
      </c>
      <c r="FX132" s="12">
        <v>0</v>
      </c>
      <c r="FY132" s="4">
        <v>0</v>
      </c>
      <c r="FZ132" s="9">
        <v>0</v>
      </c>
      <c r="GA132" s="12">
        <v>0</v>
      </c>
      <c r="GB132" s="4">
        <v>0</v>
      </c>
      <c r="GC132" s="9">
        <f t="shared" si="1296"/>
        <v>0</v>
      </c>
      <c r="GD132" s="12">
        <v>0</v>
      </c>
      <c r="GE132" s="4">
        <v>0</v>
      </c>
      <c r="GF132" s="9">
        <v>0</v>
      </c>
      <c r="GG132" s="12">
        <v>0</v>
      </c>
      <c r="GH132" s="4">
        <v>0</v>
      </c>
      <c r="GI132" s="9">
        <v>0</v>
      </c>
      <c r="GJ132" s="12">
        <v>0</v>
      </c>
      <c r="GK132" s="4">
        <v>0</v>
      </c>
      <c r="GL132" s="9">
        <v>0</v>
      </c>
      <c r="GM132" s="12">
        <v>0</v>
      </c>
      <c r="GN132" s="4">
        <v>0</v>
      </c>
      <c r="GO132" s="9">
        <v>0</v>
      </c>
      <c r="GP132" s="12">
        <v>0</v>
      </c>
      <c r="GQ132" s="4">
        <v>0</v>
      </c>
      <c r="GR132" s="9">
        <v>0</v>
      </c>
      <c r="GS132" s="12">
        <v>24</v>
      </c>
      <c r="GT132" s="4">
        <v>205.155</v>
      </c>
      <c r="GU132" s="9">
        <f t="shared" ref="GU132" si="1395">GT132/GS132*1000</f>
        <v>8548.125</v>
      </c>
      <c r="GV132" s="12">
        <v>0</v>
      </c>
      <c r="GW132" s="4">
        <v>0</v>
      </c>
      <c r="GX132" s="9">
        <v>0</v>
      </c>
      <c r="GY132" s="12">
        <v>0</v>
      </c>
      <c r="GZ132" s="4">
        <v>0</v>
      </c>
      <c r="HA132" s="9">
        <v>0</v>
      </c>
      <c r="HB132" s="12">
        <v>0</v>
      </c>
      <c r="HC132" s="4">
        <v>0</v>
      </c>
      <c r="HD132" s="9">
        <v>0</v>
      </c>
      <c r="HE132" s="12">
        <v>0</v>
      </c>
      <c r="HF132" s="4">
        <v>0</v>
      </c>
      <c r="HG132" s="9">
        <v>0</v>
      </c>
      <c r="HH132" s="12">
        <v>0</v>
      </c>
      <c r="HI132" s="4">
        <v>0</v>
      </c>
      <c r="HJ132" s="9">
        <v>0</v>
      </c>
      <c r="HK132" s="12">
        <v>0</v>
      </c>
      <c r="HL132" s="4">
        <v>0</v>
      </c>
      <c r="HM132" s="9">
        <v>0</v>
      </c>
      <c r="HN132" s="12">
        <v>838.5</v>
      </c>
      <c r="HO132" s="4">
        <v>2676.2489999999998</v>
      </c>
      <c r="HP132" s="9">
        <f t="shared" ref="HP132" si="1396">HO132/HN132*1000</f>
        <v>3191.710196779964</v>
      </c>
      <c r="HQ132" s="12">
        <v>0</v>
      </c>
      <c r="HR132" s="4">
        <v>0</v>
      </c>
      <c r="HS132" s="9">
        <v>0</v>
      </c>
      <c r="HT132" s="12">
        <v>0</v>
      </c>
      <c r="HU132" s="4">
        <v>0</v>
      </c>
      <c r="HV132" s="9">
        <v>0</v>
      </c>
      <c r="HW132" s="12">
        <v>0</v>
      </c>
      <c r="HX132" s="4">
        <v>0</v>
      </c>
      <c r="HY132" s="9">
        <v>0</v>
      </c>
      <c r="HZ132" s="12">
        <v>0</v>
      </c>
      <c r="IA132" s="4">
        <v>0</v>
      </c>
      <c r="IB132" s="9">
        <v>0</v>
      </c>
      <c r="IC132" s="12">
        <v>500.84899999999999</v>
      </c>
      <c r="ID132" s="4">
        <v>2642.5509999999999</v>
      </c>
      <c r="IE132" s="9">
        <f t="shared" ref="IE132" si="1397">ID132/IC132*1000</f>
        <v>5276.1431090009164</v>
      </c>
      <c r="IF132" s="12">
        <v>0</v>
      </c>
      <c r="IG132" s="4">
        <v>0</v>
      </c>
      <c r="IH132" s="9">
        <v>0</v>
      </c>
      <c r="II132" s="12"/>
      <c r="IJ132" s="4"/>
      <c r="IK132" s="9"/>
      <c r="IL132" s="12">
        <v>0</v>
      </c>
      <c r="IM132" s="4">
        <v>0</v>
      </c>
      <c r="IN132" s="9">
        <f t="shared" si="1297"/>
        <v>0</v>
      </c>
      <c r="IO132" s="12">
        <v>0</v>
      </c>
      <c r="IP132" s="4">
        <v>0</v>
      </c>
      <c r="IQ132" s="9">
        <f t="shared" si="1298"/>
        <v>0</v>
      </c>
      <c r="IR132" s="12">
        <v>0</v>
      </c>
      <c r="IS132" s="4">
        <v>0</v>
      </c>
      <c r="IT132" s="9">
        <f t="shared" si="1299"/>
        <v>0</v>
      </c>
      <c r="IU132" s="12">
        <v>3.08</v>
      </c>
      <c r="IV132" s="4">
        <v>28.719000000000001</v>
      </c>
      <c r="IW132" s="9">
        <f t="shared" ref="IW132" si="1398">IV132/IU132*1000</f>
        <v>9324.3506493506484</v>
      </c>
      <c r="IX132" s="12">
        <v>4.9260000000000002</v>
      </c>
      <c r="IY132" s="4">
        <v>54.767000000000003</v>
      </c>
      <c r="IZ132" s="9">
        <f t="shared" ref="IZ132" si="1399">IY132/IX132*1000</f>
        <v>11117.945594803086</v>
      </c>
      <c r="JA132" s="12">
        <v>24.948</v>
      </c>
      <c r="JB132" s="4">
        <v>258.61200000000002</v>
      </c>
      <c r="JC132" s="9">
        <f t="shared" ref="JC132" si="1400">JB132/JA132*1000</f>
        <v>10366.041366041367</v>
      </c>
      <c r="JD132" s="12"/>
      <c r="JE132" s="4"/>
      <c r="JF132" s="9"/>
      <c r="JG132" s="12">
        <v>0</v>
      </c>
      <c r="JH132" s="4">
        <v>0</v>
      </c>
      <c r="JI132" s="9">
        <v>0</v>
      </c>
      <c r="JJ132" s="12">
        <v>0</v>
      </c>
      <c r="JK132" s="4">
        <v>0</v>
      </c>
      <c r="JL132" s="9">
        <f t="shared" si="1301"/>
        <v>0</v>
      </c>
      <c r="JM132" s="12"/>
      <c r="JN132" s="4"/>
      <c r="JO132" s="9"/>
      <c r="JP132" s="12">
        <v>0</v>
      </c>
      <c r="JQ132" s="4">
        <v>0</v>
      </c>
      <c r="JR132" s="9">
        <v>0</v>
      </c>
      <c r="JS132" s="12">
        <v>0</v>
      </c>
      <c r="JT132" s="4">
        <v>0</v>
      </c>
      <c r="JU132" s="9">
        <v>0</v>
      </c>
      <c r="JV132" s="12">
        <v>0.72399999999999998</v>
      </c>
      <c r="JW132" s="4">
        <v>16.611999999999998</v>
      </c>
      <c r="JX132" s="9">
        <f t="shared" ref="JX132" si="1401">JW132/JV132*1000</f>
        <v>22944.751381215468</v>
      </c>
      <c r="JY132" s="12">
        <v>0</v>
      </c>
      <c r="JZ132" s="4">
        <v>0</v>
      </c>
      <c r="KA132" s="9">
        <v>0</v>
      </c>
      <c r="KB132" s="12">
        <v>0</v>
      </c>
      <c r="KC132" s="4">
        <v>0</v>
      </c>
      <c r="KD132" s="9">
        <v>0</v>
      </c>
      <c r="KE132" s="12">
        <v>2889.09</v>
      </c>
      <c r="KF132" s="4">
        <v>6996.2979999999998</v>
      </c>
      <c r="KG132" s="9">
        <f t="shared" ref="KG132" si="1402">KF132/KE132*1000</f>
        <v>2421.6268790518811</v>
      </c>
      <c r="KH132" s="12">
        <v>0</v>
      </c>
      <c r="KI132" s="4">
        <v>0</v>
      </c>
      <c r="KJ132" s="9">
        <v>0</v>
      </c>
      <c r="KK132" s="12">
        <v>24674.207999999999</v>
      </c>
      <c r="KL132" s="4">
        <v>60528.923000000003</v>
      </c>
      <c r="KM132" s="9">
        <f t="shared" ref="KM132" si="1403">KL132/KK132*1000</f>
        <v>2453.1252634329744</v>
      </c>
      <c r="KN132" s="12">
        <v>0</v>
      </c>
      <c r="KO132" s="4">
        <v>0</v>
      </c>
      <c r="KP132" s="9">
        <v>0</v>
      </c>
      <c r="KQ132" s="12">
        <v>0</v>
      </c>
      <c r="KR132" s="4">
        <v>0</v>
      </c>
      <c r="KS132" s="9">
        <v>0</v>
      </c>
      <c r="KT132" s="12">
        <v>0</v>
      </c>
      <c r="KU132" s="4">
        <v>0</v>
      </c>
      <c r="KV132" s="9">
        <v>0</v>
      </c>
      <c r="KW132" s="12">
        <v>0</v>
      </c>
      <c r="KX132" s="4">
        <v>0</v>
      </c>
      <c r="KY132" s="9">
        <v>0</v>
      </c>
      <c r="KZ132" s="12">
        <v>0</v>
      </c>
      <c r="LA132" s="4">
        <v>0</v>
      </c>
      <c r="LB132" s="9">
        <v>0</v>
      </c>
      <c r="LC132" s="12">
        <v>0.3</v>
      </c>
      <c r="LD132" s="4">
        <v>2.7240000000000002</v>
      </c>
      <c r="LE132" s="9">
        <f t="shared" ref="LE132" si="1404">LD132/LC132*1000</f>
        <v>9080.0000000000018</v>
      </c>
      <c r="LF132" s="12">
        <v>0</v>
      </c>
      <c r="LG132" s="4">
        <v>0</v>
      </c>
      <c r="LH132" s="9">
        <f t="shared" si="1304"/>
        <v>0</v>
      </c>
      <c r="LI132" s="12">
        <v>0</v>
      </c>
      <c r="LJ132" s="4">
        <v>0</v>
      </c>
      <c r="LK132" s="9">
        <v>0</v>
      </c>
      <c r="LL132" s="12">
        <v>0</v>
      </c>
      <c r="LM132" s="4">
        <v>0</v>
      </c>
      <c r="LN132" s="9">
        <v>0</v>
      </c>
      <c r="LO132" s="12">
        <v>0</v>
      </c>
      <c r="LP132" s="4">
        <v>0</v>
      </c>
      <c r="LQ132" s="9">
        <f t="shared" si="1305"/>
        <v>0</v>
      </c>
      <c r="LR132" s="12">
        <v>0</v>
      </c>
      <c r="LS132" s="4">
        <v>0</v>
      </c>
      <c r="LT132" s="9">
        <v>0</v>
      </c>
      <c r="LU132" s="12">
        <v>0</v>
      </c>
      <c r="LV132" s="4">
        <v>0</v>
      </c>
      <c r="LW132" s="9">
        <v>0</v>
      </c>
      <c r="LX132" s="12">
        <v>0</v>
      </c>
      <c r="LY132" s="4">
        <v>0</v>
      </c>
      <c r="LZ132" s="9">
        <v>0</v>
      </c>
      <c r="MA132" s="12">
        <v>0</v>
      </c>
      <c r="MB132" s="4">
        <v>0</v>
      </c>
      <c r="MC132" s="9">
        <f t="shared" si="1306"/>
        <v>0</v>
      </c>
      <c r="MD132" s="12">
        <v>0</v>
      </c>
      <c r="ME132" s="4">
        <v>0</v>
      </c>
      <c r="MF132" s="9">
        <v>0</v>
      </c>
      <c r="MG132" s="12">
        <v>0</v>
      </c>
      <c r="MH132" s="4">
        <v>0</v>
      </c>
      <c r="MI132" s="9">
        <v>0</v>
      </c>
      <c r="MJ132" s="12">
        <v>4.0019999999999998</v>
      </c>
      <c r="MK132" s="4">
        <v>17.215</v>
      </c>
      <c r="ML132" s="9">
        <f t="shared" ref="ML132" si="1405">MK132/MJ132*1000</f>
        <v>4301.5992003997999</v>
      </c>
      <c r="MM132" s="12">
        <v>0</v>
      </c>
      <c r="MN132" s="4">
        <v>0</v>
      </c>
      <c r="MO132" s="9">
        <v>0</v>
      </c>
      <c r="MP132" s="12">
        <v>0</v>
      </c>
      <c r="MQ132" s="4">
        <v>0</v>
      </c>
      <c r="MR132" s="9">
        <v>0</v>
      </c>
      <c r="MS132" s="12">
        <v>2E-3</v>
      </c>
      <c r="MT132" s="4">
        <v>0.18</v>
      </c>
      <c r="MU132" s="9">
        <f t="shared" ref="MU132" si="1406">MT132/MS132*1000</f>
        <v>90000</v>
      </c>
      <c r="MV132" s="12">
        <v>0</v>
      </c>
      <c r="MW132" s="4">
        <v>0</v>
      </c>
      <c r="MX132" s="9">
        <v>0</v>
      </c>
      <c r="MY132" s="12">
        <v>0</v>
      </c>
      <c r="MZ132" s="4">
        <v>0</v>
      </c>
      <c r="NA132" s="9">
        <v>0</v>
      </c>
      <c r="NB132" s="12">
        <v>0</v>
      </c>
      <c r="NC132" s="4">
        <v>0</v>
      </c>
      <c r="ND132" s="9">
        <v>0</v>
      </c>
      <c r="NE132" s="12">
        <v>0</v>
      </c>
      <c r="NF132" s="4">
        <v>0</v>
      </c>
      <c r="NG132" s="9">
        <v>0</v>
      </c>
      <c r="NH132" s="12">
        <v>21.478000000000002</v>
      </c>
      <c r="NI132" s="4">
        <v>206.64500000000001</v>
      </c>
      <c r="NJ132" s="9">
        <f t="shared" ref="NJ132" si="1407">NI132/NH132*1000</f>
        <v>9621.2403389514857</v>
      </c>
      <c r="NK132" s="12"/>
      <c r="NL132" s="4"/>
      <c r="NM132" s="9"/>
      <c r="NN132" s="12"/>
      <c r="NO132" s="4"/>
      <c r="NP132" s="9"/>
      <c r="NQ132" s="12">
        <v>0</v>
      </c>
      <c r="NR132" s="4">
        <v>0</v>
      </c>
      <c r="NS132" s="9">
        <v>0</v>
      </c>
      <c r="NT132" s="12"/>
      <c r="NU132" s="221"/>
      <c r="NV132" s="9"/>
      <c r="NW132" s="12">
        <v>0</v>
      </c>
      <c r="NX132" s="4">
        <v>0</v>
      </c>
      <c r="NY132" s="9">
        <v>0</v>
      </c>
      <c r="NZ132" s="12">
        <v>0</v>
      </c>
      <c r="OA132" s="4">
        <v>0</v>
      </c>
      <c r="OB132" s="9">
        <v>0</v>
      </c>
      <c r="OC132" s="12">
        <v>0</v>
      </c>
      <c r="OD132" s="4">
        <v>0</v>
      </c>
      <c r="OE132" s="9">
        <v>0</v>
      </c>
      <c r="OF132" s="12">
        <v>0</v>
      </c>
      <c r="OG132" s="4">
        <v>0</v>
      </c>
      <c r="OH132" s="9">
        <v>0</v>
      </c>
      <c r="OI132" s="12">
        <v>0</v>
      </c>
      <c r="OJ132" s="4">
        <v>0</v>
      </c>
      <c r="OK132" s="9">
        <v>0</v>
      </c>
      <c r="OL132" s="12">
        <v>0</v>
      </c>
      <c r="OM132" s="4">
        <v>0</v>
      </c>
      <c r="ON132" s="9">
        <v>0</v>
      </c>
      <c r="OO132" s="12">
        <v>0</v>
      </c>
      <c r="OP132" s="4">
        <v>0</v>
      </c>
      <c r="OQ132" s="9">
        <v>0</v>
      </c>
      <c r="OR132" s="12">
        <v>0</v>
      </c>
      <c r="OS132" s="4">
        <v>0</v>
      </c>
      <c r="OT132" s="9">
        <v>0</v>
      </c>
      <c r="OU132" s="12">
        <v>51.71</v>
      </c>
      <c r="OV132" s="4">
        <v>502.43900000000002</v>
      </c>
      <c r="OW132" s="9">
        <f t="shared" ref="OW132" si="1408">OV132/OU132*1000</f>
        <v>9716.4765035776454</v>
      </c>
      <c r="OX132" s="12">
        <v>0.14000000000000001</v>
      </c>
      <c r="OY132" s="4">
        <v>1.3009999999999999</v>
      </c>
      <c r="OZ132" s="9">
        <f t="shared" ref="OZ132" si="1409">OY132/OX132*1000</f>
        <v>9292.8571428571413</v>
      </c>
      <c r="PA132" s="12">
        <v>371.49799999999999</v>
      </c>
      <c r="PB132" s="4">
        <v>3421.2260000000001</v>
      </c>
      <c r="PC132" s="9">
        <f t="shared" ref="PC132" si="1410">PB132/PA132*1000</f>
        <v>9209.2716515297543</v>
      </c>
      <c r="PD132" s="12">
        <v>0</v>
      </c>
      <c r="PE132" s="4">
        <v>0</v>
      </c>
      <c r="PF132" s="9">
        <v>0</v>
      </c>
      <c r="PG132" s="12">
        <v>0</v>
      </c>
      <c r="PH132" s="4">
        <v>0</v>
      </c>
      <c r="PI132" s="9">
        <v>0</v>
      </c>
      <c r="PJ132" s="12">
        <v>0</v>
      </c>
      <c r="PK132" s="4">
        <v>0</v>
      </c>
      <c r="PL132" s="9">
        <f t="shared" si="1309"/>
        <v>0</v>
      </c>
      <c r="PM132" s="12">
        <v>0</v>
      </c>
      <c r="PN132" s="4">
        <v>0</v>
      </c>
      <c r="PO132" s="9">
        <f t="shared" si="1310"/>
        <v>0</v>
      </c>
      <c r="PP132" s="12">
        <v>1.24</v>
      </c>
      <c r="PQ132" s="4">
        <v>9.2370000000000001</v>
      </c>
      <c r="PR132" s="9">
        <f t="shared" ref="PR132" si="1411">PQ132/PP132*1000</f>
        <v>7449.1935483870966</v>
      </c>
      <c r="PS132" s="12">
        <v>0</v>
      </c>
      <c r="PT132" s="4">
        <v>0</v>
      </c>
      <c r="PU132" s="9">
        <v>0</v>
      </c>
      <c r="PV132" s="12">
        <v>674.70799999999997</v>
      </c>
      <c r="PW132" s="4">
        <v>5873.1409999999996</v>
      </c>
      <c r="PX132" s="9">
        <f t="shared" ref="PX132" si="1412">PW132/PV132*1000</f>
        <v>8704.7152249565752</v>
      </c>
      <c r="PY132" s="12">
        <v>235.51599999999999</v>
      </c>
      <c r="PZ132" s="4">
        <v>1801.335</v>
      </c>
      <c r="QA132" s="9">
        <f t="shared" si="1382"/>
        <v>7648.4612510402694</v>
      </c>
      <c r="QB132" s="12">
        <v>0</v>
      </c>
      <c r="QC132" s="4">
        <v>0</v>
      </c>
      <c r="QD132" s="10">
        <v>0</v>
      </c>
      <c r="QE132" s="12">
        <v>0</v>
      </c>
      <c r="QF132" s="4">
        <v>0</v>
      </c>
      <c r="QG132" s="10">
        <v>0</v>
      </c>
      <c r="QH132" s="12">
        <v>0</v>
      </c>
      <c r="QI132" s="4">
        <v>0</v>
      </c>
      <c r="QJ132" s="10">
        <v>0</v>
      </c>
      <c r="QK132" s="12">
        <v>0</v>
      </c>
      <c r="QL132" s="4">
        <v>0</v>
      </c>
      <c r="QM132" s="10">
        <v>0</v>
      </c>
      <c r="QN132" s="12">
        <v>0</v>
      </c>
      <c r="QO132" s="4">
        <v>0</v>
      </c>
      <c r="QP132" s="10">
        <v>0</v>
      </c>
      <c r="QQ132" s="12">
        <v>0</v>
      </c>
      <c r="QR132" s="4">
        <v>0</v>
      </c>
      <c r="QS132" s="10">
        <v>0</v>
      </c>
      <c r="QT132" s="12">
        <v>15.247999999999999</v>
      </c>
      <c r="QU132" s="4">
        <v>142.137</v>
      </c>
      <c r="QV132" s="9">
        <f t="shared" ref="QV132:QV133" si="1413">QU132/QT132*1000</f>
        <v>9321.6815320041969</v>
      </c>
      <c r="QW132" s="12">
        <v>26034.929</v>
      </c>
      <c r="QX132" s="4">
        <v>94636.214999999997</v>
      </c>
      <c r="QY132" s="9">
        <f t="shared" ref="QY132" si="1414">QX132/QW132*1000</f>
        <v>3634.9711189917207</v>
      </c>
      <c r="QZ132" s="12">
        <f t="shared" si="1053"/>
        <v>130689.06</v>
      </c>
      <c r="RA132" s="9">
        <f t="shared" si="1054"/>
        <v>241982.86000000002</v>
      </c>
    </row>
    <row r="133" spans="1:469" x14ac:dyDescent="0.3">
      <c r="A133" s="98">
        <v>2013</v>
      </c>
      <c r="B133" s="94" t="s">
        <v>12</v>
      </c>
      <c r="C133" s="12">
        <v>0</v>
      </c>
      <c r="D133" s="4">
        <v>0</v>
      </c>
      <c r="E133" s="9">
        <f t="shared" si="1289"/>
        <v>0</v>
      </c>
      <c r="F133" s="12">
        <v>0</v>
      </c>
      <c r="G133" s="4">
        <v>0</v>
      </c>
      <c r="H133" s="9">
        <v>0</v>
      </c>
      <c r="I133" s="12">
        <v>0</v>
      </c>
      <c r="J133" s="4">
        <v>0</v>
      </c>
      <c r="K133" s="9">
        <v>0</v>
      </c>
      <c r="L133" s="12"/>
      <c r="M133" s="4"/>
      <c r="N133" s="9"/>
      <c r="O133" s="12">
        <v>0</v>
      </c>
      <c r="P133" s="4">
        <v>0</v>
      </c>
      <c r="Q133" s="9">
        <v>0</v>
      </c>
      <c r="R133" s="12">
        <v>131.01</v>
      </c>
      <c r="S133" s="4">
        <v>281.11</v>
      </c>
      <c r="T133" s="9">
        <f t="shared" ref="T133" si="1415">S133/R133*1000</f>
        <v>2145.7140676284253</v>
      </c>
      <c r="U133" s="12"/>
      <c r="V133" s="4"/>
      <c r="W133" s="9"/>
      <c r="X133" s="12">
        <v>0</v>
      </c>
      <c r="Y133" s="4">
        <v>0</v>
      </c>
      <c r="Z133" s="9">
        <v>0</v>
      </c>
      <c r="AA133" s="12">
        <v>0</v>
      </c>
      <c r="AB133" s="4">
        <v>0</v>
      </c>
      <c r="AC133" s="9">
        <v>0</v>
      </c>
      <c r="AD133" s="12">
        <v>0.21</v>
      </c>
      <c r="AE133" s="4">
        <v>0.65</v>
      </c>
      <c r="AF133" s="9">
        <f t="shared" ref="AF133" si="1416">AE133/AD133*1000</f>
        <v>3095.2380952380954</v>
      </c>
      <c r="AG133" s="12">
        <v>0</v>
      </c>
      <c r="AH133" s="4">
        <v>0</v>
      </c>
      <c r="AI133" s="9">
        <v>0</v>
      </c>
      <c r="AJ133" s="12">
        <v>0</v>
      </c>
      <c r="AK133" s="4">
        <v>0</v>
      </c>
      <c r="AL133" s="9">
        <v>0</v>
      </c>
      <c r="AM133" s="12">
        <v>0</v>
      </c>
      <c r="AN133" s="4">
        <v>0</v>
      </c>
      <c r="AO133" s="9">
        <v>0</v>
      </c>
      <c r="AP133" s="12">
        <v>0</v>
      </c>
      <c r="AQ133" s="4">
        <v>0</v>
      </c>
      <c r="AR133" s="9">
        <f t="shared" si="1290"/>
        <v>0</v>
      </c>
      <c r="AS133" s="12">
        <v>0</v>
      </c>
      <c r="AT133" s="4">
        <v>0</v>
      </c>
      <c r="AU133" s="9">
        <f t="shared" si="1291"/>
        <v>0</v>
      </c>
      <c r="AV133" s="12">
        <v>0</v>
      </c>
      <c r="AW133" s="4">
        <v>0</v>
      </c>
      <c r="AX133" s="9">
        <v>0</v>
      </c>
      <c r="AY133" s="12">
        <v>17541.506000000001</v>
      </c>
      <c r="AZ133" s="4">
        <v>42666.45</v>
      </c>
      <c r="BA133" s="9">
        <f t="shared" ref="BA133" si="1417">AZ133/AY133*1000</f>
        <v>2432.3139643768322</v>
      </c>
      <c r="BB133" s="12"/>
      <c r="BC133" s="4"/>
      <c r="BD133" s="9"/>
      <c r="BE133" s="12">
        <v>0</v>
      </c>
      <c r="BF133" s="4">
        <v>0</v>
      </c>
      <c r="BG133" s="9">
        <v>0</v>
      </c>
      <c r="BH133" s="12"/>
      <c r="BI133" s="4"/>
      <c r="BJ133" s="9"/>
      <c r="BK133" s="12">
        <v>0</v>
      </c>
      <c r="BL133" s="4">
        <v>0</v>
      </c>
      <c r="BM133" s="9">
        <v>0</v>
      </c>
      <c r="BN133" s="12">
        <v>0</v>
      </c>
      <c r="BO133" s="4">
        <v>0</v>
      </c>
      <c r="BP133" s="9">
        <v>0</v>
      </c>
      <c r="BQ133" s="12">
        <v>0</v>
      </c>
      <c r="BR133" s="4">
        <v>0</v>
      </c>
      <c r="BS133" s="9">
        <v>0</v>
      </c>
      <c r="BT133" s="12">
        <v>0</v>
      </c>
      <c r="BU133" s="4">
        <v>0</v>
      </c>
      <c r="BV133" s="9">
        <v>0</v>
      </c>
      <c r="BW133" s="12">
        <v>0</v>
      </c>
      <c r="BX133" s="4">
        <v>0</v>
      </c>
      <c r="BY133" s="9">
        <v>0</v>
      </c>
      <c r="BZ133" s="12">
        <v>0</v>
      </c>
      <c r="CA133" s="4">
        <v>0</v>
      </c>
      <c r="CB133" s="9">
        <v>0</v>
      </c>
      <c r="CC133" s="12">
        <v>0</v>
      </c>
      <c r="CD133" s="4">
        <v>0</v>
      </c>
      <c r="CE133" s="9">
        <v>0</v>
      </c>
      <c r="CF133" s="12">
        <v>0</v>
      </c>
      <c r="CG133" s="4">
        <v>0</v>
      </c>
      <c r="CH133" s="9">
        <v>0</v>
      </c>
      <c r="CI133" s="12">
        <v>0</v>
      </c>
      <c r="CJ133" s="4">
        <v>0</v>
      </c>
      <c r="CK133" s="9">
        <f t="shared" si="1292"/>
        <v>0</v>
      </c>
      <c r="CL133" s="12">
        <v>0</v>
      </c>
      <c r="CM133" s="4">
        <v>0</v>
      </c>
      <c r="CN133" s="9">
        <v>0</v>
      </c>
      <c r="CO133" s="12">
        <v>0</v>
      </c>
      <c r="CP133" s="4">
        <v>0</v>
      </c>
      <c r="CQ133" s="9">
        <v>0</v>
      </c>
      <c r="CR133" s="12">
        <v>0</v>
      </c>
      <c r="CS133" s="4">
        <v>0</v>
      </c>
      <c r="CT133" s="9">
        <v>0</v>
      </c>
      <c r="CU133" s="12">
        <v>0</v>
      </c>
      <c r="CV133" s="4">
        <v>0</v>
      </c>
      <c r="CW133" s="9">
        <v>0</v>
      </c>
      <c r="CX133" s="12">
        <v>1.264</v>
      </c>
      <c r="CY133" s="4">
        <v>57.21</v>
      </c>
      <c r="CZ133" s="9">
        <f t="shared" ref="CZ133" si="1418">CY133/CX133*1000</f>
        <v>45261.075949367092</v>
      </c>
      <c r="DA133" s="12">
        <v>265</v>
      </c>
      <c r="DB133" s="4">
        <v>2524.08</v>
      </c>
      <c r="DC133" s="9">
        <f t="shared" ref="DC133" si="1419">DB133/DA133*1000</f>
        <v>9524.8301886792451</v>
      </c>
      <c r="DD133" s="12">
        <v>0</v>
      </c>
      <c r="DE133" s="4">
        <v>0</v>
      </c>
      <c r="DF133" s="9">
        <f t="shared" si="1293"/>
        <v>0</v>
      </c>
      <c r="DG133" s="12">
        <v>0</v>
      </c>
      <c r="DH133" s="4">
        <v>0</v>
      </c>
      <c r="DI133" s="9">
        <v>0</v>
      </c>
      <c r="DJ133" s="12">
        <v>0</v>
      </c>
      <c r="DK133" s="4">
        <v>0</v>
      </c>
      <c r="DL133" s="9">
        <v>0</v>
      </c>
      <c r="DM133" s="12">
        <v>0</v>
      </c>
      <c r="DN133" s="4">
        <v>0</v>
      </c>
      <c r="DO133" s="9">
        <f t="shared" si="1294"/>
        <v>0</v>
      </c>
      <c r="DP133" s="12">
        <v>0</v>
      </c>
      <c r="DQ133" s="4">
        <v>0</v>
      </c>
      <c r="DR133" s="9">
        <v>0</v>
      </c>
      <c r="DS133" s="12">
        <v>0</v>
      </c>
      <c r="DT133" s="4">
        <v>0</v>
      </c>
      <c r="DU133" s="9">
        <v>0</v>
      </c>
      <c r="DV133" s="12">
        <v>0</v>
      </c>
      <c r="DW133" s="4">
        <v>0</v>
      </c>
      <c r="DX133" s="9">
        <v>0</v>
      </c>
      <c r="DY133" s="12">
        <v>0</v>
      </c>
      <c r="DZ133" s="4">
        <v>0</v>
      </c>
      <c r="EA133" s="9">
        <v>0</v>
      </c>
      <c r="EB133" s="12"/>
      <c r="EC133" s="4"/>
      <c r="ED133" s="9"/>
      <c r="EE133" s="12">
        <v>0</v>
      </c>
      <c r="EF133" s="4">
        <v>0</v>
      </c>
      <c r="EG133" s="9">
        <v>0</v>
      </c>
      <c r="EH133" s="12">
        <v>7071.6769999999997</v>
      </c>
      <c r="EI133" s="4">
        <v>14532.86</v>
      </c>
      <c r="EJ133" s="9">
        <f t="shared" si="1393"/>
        <v>2055.0797215427119</v>
      </c>
      <c r="EK133" s="12">
        <v>0</v>
      </c>
      <c r="EL133" s="4">
        <v>0</v>
      </c>
      <c r="EM133" s="9">
        <v>0</v>
      </c>
      <c r="EN133" s="12">
        <v>0</v>
      </c>
      <c r="EO133" s="4">
        <v>0</v>
      </c>
      <c r="EP133" s="9">
        <v>0</v>
      </c>
      <c r="EQ133" s="12">
        <v>0</v>
      </c>
      <c r="ER133" s="4">
        <v>0</v>
      </c>
      <c r="ES133" s="9">
        <v>0</v>
      </c>
      <c r="ET133" s="12">
        <v>0</v>
      </c>
      <c r="EU133" s="4">
        <v>0</v>
      </c>
      <c r="EV133" s="9">
        <v>0</v>
      </c>
      <c r="EW133" s="12">
        <v>0</v>
      </c>
      <c r="EX133" s="4">
        <v>0</v>
      </c>
      <c r="EY133" s="9">
        <v>0</v>
      </c>
      <c r="EZ133" s="12">
        <v>0</v>
      </c>
      <c r="FA133" s="4">
        <v>0</v>
      </c>
      <c r="FB133" s="9">
        <v>0</v>
      </c>
      <c r="FC133" s="12">
        <v>0</v>
      </c>
      <c r="FD133" s="4">
        <v>0</v>
      </c>
      <c r="FE133" s="9">
        <v>0</v>
      </c>
      <c r="FF133" s="12">
        <v>0.79100000000000004</v>
      </c>
      <c r="FG133" s="4">
        <v>4.53</v>
      </c>
      <c r="FH133" s="9">
        <f t="shared" ref="FH133" si="1420">FG133/FF133*1000</f>
        <v>5726.9279393173201</v>
      </c>
      <c r="FI133" s="12">
        <v>0</v>
      </c>
      <c r="FJ133" s="4">
        <v>0</v>
      </c>
      <c r="FK133" s="9">
        <v>0</v>
      </c>
      <c r="FL133" s="12">
        <v>0</v>
      </c>
      <c r="FM133" s="4">
        <v>0</v>
      </c>
      <c r="FN133" s="9">
        <v>0</v>
      </c>
      <c r="FO133" s="12">
        <v>0</v>
      </c>
      <c r="FP133" s="4">
        <v>0</v>
      </c>
      <c r="FQ133" s="9">
        <v>0</v>
      </c>
      <c r="FR133" s="12">
        <v>0</v>
      </c>
      <c r="FS133" s="4">
        <v>0</v>
      </c>
      <c r="FT133" s="9">
        <v>0</v>
      </c>
      <c r="FU133" s="12">
        <v>0</v>
      </c>
      <c r="FV133" s="4">
        <v>0</v>
      </c>
      <c r="FW133" s="9">
        <f t="shared" si="1295"/>
        <v>0</v>
      </c>
      <c r="FX133" s="12">
        <v>0</v>
      </c>
      <c r="FY133" s="4">
        <v>0</v>
      </c>
      <c r="FZ133" s="9">
        <v>0</v>
      </c>
      <c r="GA133" s="12">
        <v>0</v>
      </c>
      <c r="GB133" s="4">
        <v>0</v>
      </c>
      <c r="GC133" s="9">
        <f t="shared" si="1296"/>
        <v>0</v>
      </c>
      <c r="GD133" s="12">
        <v>0</v>
      </c>
      <c r="GE133" s="4">
        <v>0</v>
      </c>
      <c r="GF133" s="9">
        <v>0</v>
      </c>
      <c r="GG133" s="12">
        <v>0</v>
      </c>
      <c r="GH133" s="4">
        <v>0</v>
      </c>
      <c r="GI133" s="9">
        <v>0</v>
      </c>
      <c r="GJ133" s="12">
        <v>0</v>
      </c>
      <c r="GK133" s="4">
        <v>0</v>
      </c>
      <c r="GL133" s="9">
        <v>0</v>
      </c>
      <c r="GM133" s="12">
        <v>0</v>
      </c>
      <c r="GN133" s="4">
        <v>0</v>
      </c>
      <c r="GO133" s="9">
        <v>0</v>
      </c>
      <c r="GP133" s="12">
        <v>0</v>
      </c>
      <c r="GQ133" s="4">
        <v>0</v>
      </c>
      <c r="GR133" s="9">
        <v>0</v>
      </c>
      <c r="GS133" s="12">
        <v>0</v>
      </c>
      <c r="GT133" s="4">
        <v>0</v>
      </c>
      <c r="GU133" s="9">
        <v>0</v>
      </c>
      <c r="GV133" s="12">
        <v>0</v>
      </c>
      <c r="GW133" s="4">
        <v>0</v>
      </c>
      <c r="GX133" s="9">
        <v>0</v>
      </c>
      <c r="GY133" s="12">
        <v>0</v>
      </c>
      <c r="GZ133" s="4">
        <v>0</v>
      </c>
      <c r="HA133" s="9">
        <v>0</v>
      </c>
      <c r="HB133" s="12">
        <v>0</v>
      </c>
      <c r="HC133" s="4">
        <v>0</v>
      </c>
      <c r="HD133" s="9">
        <v>0</v>
      </c>
      <c r="HE133" s="12">
        <v>0</v>
      </c>
      <c r="HF133" s="4">
        <v>0</v>
      </c>
      <c r="HG133" s="9">
        <v>0</v>
      </c>
      <c r="HH133" s="12">
        <v>0</v>
      </c>
      <c r="HI133" s="4">
        <v>0</v>
      </c>
      <c r="HJ133" s="9">
        <v>0</v>
      </c>
      <c r="HK133" s="12">
        <v>100</v>
      </c>
      <c r="HL133" s="4">
        <v>937.14</v>
      </c>
      <c r="HM133" s="9">
        <f t="shared" ref="HM133" si="1421">HL133/HK133*1000</f>
        <v>9371.4</v>
      </c>
      <c r="HN133" s="12">
        <v>0</v>
      </c>
      <c r="HO133" s="4">
        <v>0</v>
      </c>
      <c r="HP133" s="9">
        <v>0</v>
      </c>
      <c r="HQ133" s="12">
        <v>0</v>
      </c>
      <c r="HR133" s="4">
        <v>0</v>
      </c>
      <c r="HS133" s="9">
        <v>0</v>
      </c>
      <c r="HT133" s="12">
        <v>0</v>
      </c>
      <c r="HU133" s="4">
        <v>0</v>
      </c>
      <c r="HV133" s="9">
        <v>0</v>
      </c>
      <c r="HW133" s="12">
        <v>0</v>
      </c>
      <c r="HX133" s="4">
        <v>0</v>
      </c>
      <c r="HY133" s="9">
        <v>0</v>
      </c>
      <c r="HZ133" s="12">
        <v>0</v>
      </c>
      <c r="IA133" s="4">
        <v>0</v>
      </c>
      <c r="IB133" s="9">
        <v>0</v>
      </c>
      <c r="IC133" s="12">
        <v>595.56100000000004</v>
      </c>
      <c r="ID133" s="4">
        <v>2236.6</v>
      </c>
      <c r="IE133" s="9">
        <f t="shared" ref="IE133" si="1422">ID133/IC133*1000</f>
        <v>3755.4507430808931</v>
      </c>
      <c r="IF133" s="12">
        <v>0</v>
      </c>
      <c r="IG133" s="4">
        <v>0</v>
      </c>
      <c r="IH133" s="9">
        <v>0</v>
      </c>
      <c r="II133" s="12"/>
      <c r="IJ133" s="4"/>
      <c r="IK133" s="9"/>
      <c r="IL133" s="12">
        <v>0</v>
      </c>
      <c r="IM133" s="4">
        <v>0</v>
      </c>
      <c r="IN133" s="9">
        <f t="shared" si="1297"/>
        <v>0</v>
      </c>
      <c r="IO133" s="12">
        <v>0</v>
      </c>
      <c r="IP133" s="4">
        <v>0</v>
      </c>
      <c r="IQ133" s="9">
        <f t="shared" si="1298"/>
        <v>0</v>
      </c>
      <c r="IR133" s="12">
        <v>0</v>
      </c>
      <c r="IS133" s="4">
        <v>0</v>
      </c>
      <c r="IT133" s="9">
        <f t="shared" si="1299"/>
        <v>0</v>
      </c>
      <c r="IU133" s="12">
        <v>0</v>
      </c>
      <c r="IV133" s="4">
        <v>0</v>
      </c>
      <c r="IW133" s="9">
        <v>0</v>
      </c>
      <c r="IX133" s="12">
        <v>3.238</v>
      </c>
      <c r="IY133" s="4">
        <v>44.87</v>
      </c>
      <c r="IZ133" s="9">
        <f t="shared" ref="IZ133" si="1423">IY133/IX133*1000</f>
        <v>13857.319332921556</v>
      </c>
      <c r="JA133" s="12">
        <v>0</v>
      </c>
      <c r="JB133" s="4">
        <v>0</v>
      </c>
      <c r="JC133" s="9">
        <v>0</v>
      </c>
      <c r="JD133" s="12"/>
      <c r="JE133" s="4"/>
      <c r="JF133" s="9"/>
      <c r="JG133" s="12">
        <v>0</v>
      </c>
      <c r="JH133" s="4">
        <v>0</v>
      </c>
      <c r="JI133" s="9">
        <v>0</v>
      </c>
      <c r="JJ133" s="12">
        <v>0</v>
      </c>
      <c r="JK133" s="4">
        <v>0</v>
      </c>
      <c r="JL133" s="9">
        <f t="shared" si="1301"/>
        <v>0</v>
      </c>
      <c r="JM133" s="12"/>
      <c r="JN133" s="4"/>
      <c r="JO133" s="9"/>
      <c r="JP133" s="12">
        <v>0</v>
      </c>
      <c r="JQ133" s="4">
        <v>0</v>
      </c>
      <c r="JR133" s="9">
        <v>0</v>
      </c>
      <c r="JS133" s="12">
        <v>0</v>
      </c>
      <c r="JT133" s="4">
        <v>0</v>
      </c>
      <c r="JU133" s="9">
        <v>0</v>
      </c>
      <c r="JV133" s="12">
        <v>0</v>
      </c>
      <c r="JW133" s="4">
        <v>0</v>
      </c>
      <c r="JX133" s="9">
        <v>0</v>
      </c>
      <c r="JY133" s="12">
        <v>0</v>
      </c>
      <c r="JZ133" s="4">
        <v>0</v>
      </c>
      <c r="KA133" s="9">
        <v>0</v>
      </c>
      <c r="KB133" s="12">
        <v>0</v>
      </c>
      <c r="KC133" s="4">
        <v>0</v>
      </c>
      <c r="KD133" s="9">
        <v>0</v>
      </c>
      <c r="KE133" s="12">
        <v>10070.82</v>
      </c>
      <c r="KF133" s="4">
        <v>29122.39</v>
      </c>
      <c r="KG133" s="9">
        <f t="shared" ref="KG133" si="1424">KF133/KE133*1000</f>
        <v>2891.759558804546</v>
      </c>
      <c r="KH133" s="12">
        <v>0</v>
      </c>
      <c r="KI133" s="4">
        <v>0</v>
      </c>
      <c r="KJ133" s="9">
        <v>0</v>
      </c>
      <c r="KK133" s="12">
        <v>23531.605</v>
      </c>
      <c r="KL133" s="4">
        <v>61999.8</v>
      </c>
      <c r="KM133" s="9">
        <f t="shared" ref="KM133" si="1425">KL133/KK133*1000</f>
        <v>2634.7459087469811</v>
      </c>
      <c r="KN133" s="12">
        <v>0</v>
      </c>
      <c r="KO133" s="4">
        <v>0</v>
      </c>
      <c r="KP133" s="9">
        <v>0</v>
      </c>
      <c r="KQ133" s="12">
        <v>0</v>
      </c>
      <c r="KR133" s="4">
        <v>0</v>
      </c>
      <c r="KS133" s="9">
        <v>0</v>
      </c>
      <c r="KT133" s="12">
        <v>0</v>
      </c>
      <c r="KU133" s="4">
        <v>0</v>
      </c>
      <c r="KV133" s="9">
        <v>0</v>
      </c>
      <c r="KW133" s="12">
        <v>0</v>
      </c>
      <c r="KX133" s="4">
        <v>0</v>
      </c>
      <c r="KY133" s="9">
        <v>0</v>
      </c>
      <c r="KZ133" s="12">
        <v>0</v>
      </c>
      <c r="LA133" s="4">
        <v>0</v>
      </c>
      <c r="LB133" s="9">
        <v>0</v>
      </c>
      <c r="LC133" s="12">
        <v>0.24</v>
      </c>
      <c r="LD133" s="4">
        <v>1.85</v>
      </c>
      <c r="LE133" s="9">
        <f t="shared" ref="LE133" si="1426">LD133/LC133*1000</f>
        <v>7708.3333333333339</v>
      </c>
      <c r="LF133" s="12">
        <v>0</v>
      </c>
      <c r="LG133" s="4">
        <v>0</v>
      </c>
      <c r="LH133" s="9">
        <f t="shared" si="1304"/>
        <v>0</v>
      </c>
      <c r="LI133" s="12">
        <v>0</v>
      </c>
      <c r="LJ133" s="4">
        <v>0</v>
      </c>
      <c r="LK133" s="9">
        <v>0</v>
      </c>
      <c r="LL133" s="12">
        <v>0</v>
      </c>
      <c r="LM133" s="4">
        <v>0</v>
      </c>
      <c r="LN133" s="9">
        <v>0</v>
      </c>
      <c r="LO133" s="12">
        <v>0</v>
      </c>
      <c r="LP133" s="4">
        <v>0</v>
      </c>
      <c r="LQ133" s="9">
        <f t="shared" si="1305"/>
        <v>0</v>
      </c>
      <c r="LR133" s="12">
        <v>0</v>
      </c>
      <c r="LS133" s="4">
        <v>0</v>
      </c>
      <c r="LT133" s="9">
        <v>0</v>
      </c>
      <c r="LU133" s="12">
        <v>0</v>
      </c>
      <c r="LV133" s="4">
        <v>0</v>
      </c>
      <c r="LW133" s="9">
        <v>0</v>
      </c>
      <c r="LX133" s="12">
        <v>0</v>
      </c>
      <c r="LY133" s="4">
        <v>0</v>
      </c>
      <c r="LZ133" s="9">
        <v>0</v>
      </c>
      <c r="MA133" s="12">
        <v>0</v>
      </c>
      <c r="MB133" s="4">
        <v>0</v>
      </c>
      <c r="MC133" s="9">
        <f t="shared" si="1306"/>
        <v>0</v>
      </c>
      <c r="MD133" s="12">
        <v>0</v>
      </c>
      <c r="ME133" s="4">
        <v>0</v>
      </c>
      <c r="MF133" s="9">
        <v>0</v>
      </c>
      <c r="MG133" s="12">
        <v>0</v>
      </c>
      <c r="MH133" s="4">
        <v>0</v>
      </c>
      <c r="MI133" s="9">
        <v>0</v>
      </c>
      <c r="MJ133" s="12">
        <v>2.4E-2</v>
      </c>
      <c r="MK133" s="4">
        <v>0.72</v>
      </c>
      <c r="ML133" s="9">
        <f t="shared" ref="ML133" si="1427">MK133/MJ133*1000</f>
        <v>30000</v>
      </c>
      <c r="MM133" s="12">
        <v>0</v>
      </c>
      <c r="MN133" s="4">
        <v>0</v>
      </c>
      <c r="MO133" s="9">
        <v>0</v>
      </c>
      <c r="MP133" s="12">
        <v>0</v>
      </c>
      <c r="MQ133" s="4">
        <v>0</v>
      </c>
      <c r="MR133" s="9">
        <v>0</v>
      </c>
      <c r="MS133" s="12">
        <v>0</v>
      </c>
      <c r="MT133" s="4">
        <v>0</v>
      </c>
      <c r="MU133" s="9">
        <v>0</v>
      </c>
      <c r="MV133" s="12">
        <v>0</v>
      </c>
      <c r="MW133" s="4">
        <v>0</v>
      </c>
      <c r="MX133" s="9">
        <v>0</v>
      </c>
      <c r="MY133" s="12">
        <v>0</v>
      </c>
      <c r="MZ133" s="4">
        <v>0</v>
      </c>
      <c r="NA133" s="9">
        <v>0</v>
      </c>
      <c r="NB133" s="12">
        <v>0</v>
      </c>
      <c r="NC133" s="4">
        <v>0</v>
      </c>
      <c r="ND133" s="9">
        <v>0</v>
      </c>
      <c r="NE133" s="12">
        <v>0</v>
      </c>
      <c r="NF133" s="4">
        <v>0</v>
      </c>
      <c r="NG133" s="9">
        <v>0</v>
      </c>
      <c r="NH133" s="12">
        <v>21.478000000000002</v>
      </c>
      <c r="NI133" s="4">
        <v>210.18</v>
      </c>
      <c r="NJ133" s="9">
        <f t="shared" ref="NJ133" si="1428">NI133/NH133*1000</f>
        <v>9785.8273582270231</v>
      </c>
      <c r="NK133" s="12"/>
      <c r="NL133" s="4"/>
      <c r="NM133" s="9"/>
      <c r="NN133" s="12"/>
      <c r="NO133" s="4"/>
      <c r="NP133" s="9"/>
      <c r="NQ133" s="12">
        <v>0</v>
      </c>
      <c r="NR133" s="4">
        <v>0</v>
      </c>
      <c r="NS133" s="9">
        <v>0</v>
      </c>
      <c r="NT133" s="12"/>
      <c r="NU133" s="221"/>
      <c r="NV133" s="9"/>
      <c r="NW133" s="12">
        <v>0</v>
      </c>
      <c r="NX133" s="4">
        <v>0</v>
      </c>
      <c r="NY133" s="9">
        <v>0</v>
      </c>
      <c r="NZ133" s="12">
        <v>0</v>
      </c>
      <c r="OA133" s="4">
        <v>0</v>
      </c>
      <c r="OB133" s="9">
        <v>0</v>
      </c>
      <c r="OC133" s="12">
        <v>72</v>
      </c>
      <c r="OD133" s="4">
        <v>697.84</v>
      </c>
      <c r="OE133" s="9">
        <f t="shared" ref="OE133" si="1429">OD133/OC133*1000</f>
        <v>9692.2222222222226</v>
      </c>
      <c r="OF133" s="12">
        <v>0</v>
      </c>
      <c r="OG133" s="4">
        <v>0</v>
      </c>
      <c r="OH133" s="9">
        <v>0</v>
      </c>
      <c r="OI133" s="12">
        <v>0</v>
      </c>
      <c r="OJ133" s="4">
        <v>0</v>
      </c>
      <c r="OK133" s="9">
        <v>0</v>
      </c>
      <c r="OL133" s="12">
        <v>0</v>
      </c>
      <c r="OM133" s="4">
        <v>0</v>
      </c>
      <c r="ON133" s="9">
        <v>0</v>
      </c>
      <c r="OO133" s="12">
        <v>0</v>
      </c>
      <c r="OP133" s="4">
        <v>0</v>
      </c>
      <c r="OQ133" s="9">
        <v>0</v>
      </c>
      <c r="OR133" s="12">
        <v>0</v>
      </c>
      <c r="OS133" s="4">
        <v>0</v>
      </c>
      <c r="OT133" s="9">
        <v>0</v>
      </c>
      <c r="OU133" s="12">
        <v>124.377</v>
      </c>
      <c r="OV133" s="4">
        <v>1241.67</v>
      </c>
      <c r="OW133" s="9">
        <f t="shared" ref="OW133" si="1430">OV133/OU133*1000</f>
        <v>9983.1158493933763</v>
      </c>
      <c r="OX133" s="12">
        <v>0.3</v>
      </c>
      <c r="OY133" s="4">
        <v>2.82</v>
      </c>
      <c r="OZ133" s="9">
        <f t="shared" ref="OZ133" si="1431">OY133/OX133*1000</f>
        <v>9400</v>
      </c>
      <c r="PA133" s="12">
        <v>421.39400000000001</v>
      </c>
      <c r="PB133" s="4">
        <v>3985.32</v>
      </c>
      <c r="PC133" s="9">
        <f t="shared" ref="PC133" si="1432">PB133/PA133*1000</f>
        <v>9457.4673583392268</v>
      </c>
      <c r="PD133" s="12">
        <v>0</v>
      </c>
      <c r="PE133" s="4">
        <v>0</v>
      </c>
      <c r="PF133" s="9">
        <v>0</v>
      </c>
      <c r="PG133" s="12">
        <v>0</v>
      </c>
      <c r="PH133" s="4">
        <v>0</v>
      </c>
      <c r="PI133" s="9">
        <v>0</v>
      </c>
      <c r="PJ133" s="12">
        <v>0</v>
      </c>
      <c r="PK133" s="4">
        <v>0</v>
      </c>
      <c r="PL133" s="9">
        <f t="shared" si="1309"/>
        <v>0</v>
      </c>
      <c r="PM133" s="12">
        <v>0</v>
      </c>
      <c r="PN133" s="4">
        <v>0</v>
      </c>
      <c r="PO133" s="9">
        <f t="shared" si="1310"/>
        <v>0</v>
      </c>
      <c r="PP133" s="12">
        <v>1.1599999999999999</v>
      </c>
      <c r="PQ133" s="4">
        <v>10.94</v>
      </c>
      <c r="PR133" s="9">
        <f t="shared" ref="PR133" si="1433">PQ133/PP133*1000</f>
        <v>9431.0344827586214</v>
      </c>
      <c r="PS133" s="12">
        <v>0</v>
      </c>
      <c r="PT133" s="4">
        <v>0</v>
      </c>
      <c r="PU133" s="9">
        <v>0</v>
      </c>
      <c r="PV133" s="12">
        <v>539.79600000000005</v>
      </c>
      <c r="PW133" s="4">
        <v>4677.76</v>
      </c>
      <c r="PX133" s="9">
        <f t="shared" ref="PX133" si="1434">PW133/PV133*1000</f>
        <v>8665.792262262039</v>
      </c>
      <c r="PY133" s="12">
        <v>42.33</v>
      </c>
      <c r="PZ133" s="4">
        <v>204.62</v>
      </c>
      <c r="QA133" s="9">
        <f t="shared" ref="QA133" si="1435">PZ133/PY133*1000</f>
        <v>4833.9239310181911</v>
      </c>
      <c r="QB133" s="12">
        <v>0</v>
      </c>
      <c r="QC133" s="4">
        <v>0</v>
      </c>
      <c r="QD133" s="10">
        <v>0</v>
      </c>
      <c r="QE133" s="12">
        <v>0.3</v>
      </c>
      <c r="QF133" s="4">
        <v>1</v>
      </c>
      <c r="QG133" s="9">
        <f t="shared" ref="QG133" si="1436">QF133/QE133*1000</f>
        <v>3333.3333333333335</v>
      </c>
      <c r="QH133" s="12">
        <v>0</v>
      </c>
      <c r="QI133" s="4">
        <v>0</v>
      </c>
      <c r="QJ133" s="10">
        <v>0</v>
      </c>
      <c r="QK133" s="12">
        <v>0</v>
      </c>
      <c r="QL133" s="4">
        <v>0</v>
      </c>
      <c r="QM133" s="10">
        <v>0</v>
      </c>
      <c r="QN133" s="12">
        <v>0</v>
      </c>
      <c r="QO133" s="4">
        <v>0</v>
      </c>
      <c r="QP133" s="10">
        <v>0</v>
      </c>
      <c r="QQ133" s="12">
        <v>0</v>
      </c>
      <c r="QR133" s="4">
        <v>0</v>
      </c>
      <c r="QS133" s="10">
        <v>0</v>
      </c>
      <c r="QT133" s="12">
        <v>19.03</v>
      </c>
      <c r="QU133" s="4">
        <v>182.92</v>
      </c>
      <c r="QV133" s="9">
        <f t="shared" si="1413"/>
        <v>9612.1912769311602</v>
      </c>
      <c r="QW133" s="12">
        <v>24735.204000000002</v>
      </c>
      <c r="QX133" s="4">
        <v>87754.45</v>
      </c>
      <c r="QY133" s="9">
        <f t="shared" ref="QY133" si="1437">QX133/QW133*1000</f>
        <v>3547.7552560310396</v>
      </c>
      <c r="QZ133" s="12">
        <f t="shared" si="1053"/>
        <v>85290.314999999988</v>
      </c>
      <c r="RA133" s="9">
        <f t="shared" si="1054"/>
        <v>253379.78</v>
      </c>
    </row>
    <row r="134" spans="1:469" x14ac:dyDescent="0.3">
      <c r="A134" s="98">
        <v>2013</v>
      </c>
      <c r="B134" s="94" t="s">
        <v>13</v>
      </c>
      <c r="C134" s="12">
        <v>0</v>
      </c>
      <c r="D134" s="4">
        <v>0</v>
      </c>
      <c r="E134" s="9">
        <f t="shared" si="1289"/>
        <v>0</v>
      </c>
      <c r="F134" s="12">
        <v>0</v>
      </c>
      <c r="G134" s="4">
        <v>0</v>
      </c>
      <c r="H134" s="9">
        <v>0</v>
      </c>
      <c r="I134" s="12">
        <v>0</v>
      </c>
      <c r="J134" s="4">
        <v>0</v>
      </c>
      <c r="K134" s="9">
        <v>0</v>
      </c>
      <c r="L134" s="12"/>
      <c r="M134" s="4"/>
      <c r="N134" s="9"/>
      <c r="O134" s="12">
        <v>0</v>
      </c>
      <c r="P134" s="4">
        <v>0</v>
      </c>
      <c r="Q134" s="9">
        <v>0</v>
      </c>
      <c r="R134" s="12">
        <v>1836.55</v>
      </c>
      <c r="S134" s="4">
        <v>7069.39</v>
      </c>
      <c r="T134" s="9">
        <f t="shared" ref="T134" si="1438">S134/R134*1000</f>
        <v>3849.2771773161639</v>
      </c>
      <c r="U134" s="12"/>
      <c r="V134" s="4"/>
      <c r="W134" s="9"/>
      <c r="X134" s="12">
        <v>0</v>
      </c>
      <c r="Y134" s="4">
        <v>0</v>
      </c>
      <c r="Z134" s="9">
        <v>0</v>
      </c>
      <c r="AA134" s="12">
        <v>0</v>
      </c>
      <c r="AB134" s="4">
        <v>0</v>
      </c>
      <c r="AC134" s="9">
        <v>0</v>
      </c>
      <c r="AD134" s="12">
        <v>0.4</v>
      </c>
      <c r="AE134" s="4">
        <v>1.08</v>
      </c>
      <c r="AF134" s="9">
        <f t="shared" ref="AF134" si="1439">AE134/AD134*1000</f>
        <v>2700</v>
      </c>
      <c r="AG134" s="12">
        <v>0</v>
      </c>
      <c r="AH134" s="4">
        <v>0</v>
      </c>
      <c r="AI134" s="9">
        <v>0</v>
      </c>
      <c r="AJ134" s="12">
        <v>0</v>
      </c>
      <c r="AK134" s="4">
        <v>0</v>
      </c>
      <c r="AL134" s="9">
        <v>0</v>
      </c>
      <c r="AM134" s="12">
        <v>0</v>
      </c>
      <c r="AN134" s="4">
        <v>0</v>
      </c>
      <c r="AO134" s="9">
        <v>0</v>
      </c>
      <c r="AP134" s="12">
        <v>0</v>
      </c>
      <c r="AQ134" s="4">
        <v>0</v>
      </c>
      <c r="AR134" s="9">
        <f t="shared" si="1290"/>
        <v>0</v>
      </c>
      <c r="AS134" s="12">
        <v>0</v>
      </c>
      <c r="AT134" s="4">
        <v>0</v>
      </c>
      <c r="AU134" s="9">
        <f t="shared" si="1291"/>
        <v>0</v>
      </c>
      <c r="AV134" s="12">
        <v>0</v>
      </c>
      <c r="AW134" s="4">
        <v>0</v>
      </c>
      <c r="AX134" s="9">
        <v>0</v>
      </c>
      <c r="AY134" s="12">
        <v>13750.97</v>
      </c>
      <c r="AZ134" s="4">
        <v>33396.9</v>
      </c>
      <c r="BA134" s="9">
        <f t="shared" ref="BA134" si="1440">AZ134/AY134*1000</f>
        <v>2428.6941212147221</v>
      </c>
      <c r="BB134" s="12"/>
      <c r="BC134" s="4"/>
      <c r="BD134" s="9"/>
      <c r="BE134" s="12">
        <v>0</v>
      </c>
      <c r="BF134" s="4">
        <v>0</v>
      </c>
      <c r="BG134" s="9">
        <v>0</v>
      </c>
      <c r="BH134" s="12"/>
      <c r="BI134" s="4"/>
      <c r="BJ134" s="9"/>
      <c r="BK134" s="12">
        <v>0</v>
      </c>
      <c r="BL134" s="4">
        <v>0</v>
      </c>
      <c r="BM134" s="9">
        <v>0</v>
      </c>
      <c r="BN134" s="12">
        <v>0</v>
      </c>
      <c r="BO134" s="4">
        <v>0</v>
      </c>
      <c r="BP134" s="9">
        <v>0</v>
      </c>
      <c r="BQ134" s="12">
        <v>0</v>
      </c>
      <c r="BR134" s="4">
        <v>0</v>
      </c>
      <c r="BS134" s="9">
        <v>0</v>
      </c>
      <c r="BT134" s="12">
        <v>0</v>
      </c>
      <c r="BU134" s="4">
        <v>0</v>
      </c>
      <c r="BV134" s="9">
        <v>0</v>
      </c>
      <c r="BW134" s="12">
        <v>0</v>
      </c>
      <c r="BX134" s="4">
        <v>0</v>
      </c>
      <c r="BY134" s="9">
        <v>0</v>
      </c>
      <c r="BZ134" s="12">
        <v>0</v>
      </c>
      <c r="CA134" s="4">
        <v>0</v>
      </c>
      <c r="CB134" s="9">
        <v>0</v>
      </c>
      <c r="CC134" s="12">
        <v>0</v>
      </c>
      <c r="CD134" s="4">
        <v>0</v>
      </c>
      <c r="CE134" s="9">
        <v>0</v>
      </c>
      <c r="CF134" s="12">
        <v>0</v>
      </c>
      <c r="CG134" s="4">
        <v>0</v>
      </c>
      <c r="CH134" s="9">
        <v>0</v>
      </c>
      <c r="CI134" s="12">
        <v>0</v>
      </c>
      <c r="CJ134" s="4">
        <v>0</v>
      </c>
      <c r="CK134" s="9">
        <f t="shared" si="1292"/>
        <v>0</v>
      </c>
      <c r="CL134" s="12">
        <v>0</v>
      </c>
      <c r="CM134" s="4">
        <v>0</v>
      </c>
      <c r="CN134" s="9">
        <v>0</v>
      </c>
      <c r="CO134" s="12">
        <v>0</v>
      </c>
      <c r="CP134" s="4">
        <v>0</v>
      </c>
      <c r="CQ134" s="9">
        <v>0</v>
      </c>
      <c r="CR134" s="12">
        <v>0</v>
      </c>
      <c r="CS134" s="4">
        <v>0</v>
      </c>
      <c r="CT134" s="9">
        <v>0</v>
      </c>
      <c r="CU134" s="12">
        <v>5</v>
      </c>
      <c r="CV134" s="4">
        <v>19.22</v>
      </c>
      <c r="CW134" s="9">
        <f t="shared" ref="CW134" si="1441">CV134/CU134*1000</f>
        <v>3844</v>
      </c>
      <c r="CX134" s="12">
        <v>307.89600000000002</v>
      </c>
      <c r="CY134" s="4">
        <v>1525.53</v>
      </c>
      <c r="CZ134" s="9">
        <f t="shared" ref="CZ134" si="1442">CY134/CX134*1000</f>
        <v>4954.6924935692568</v>
      </c>
      <c r="DA134" s="12">
        <v>192</v>
      </c>
      <c r="DB134" s="4">
        <v>1799.54</v>
      </c>
      <c r="DC134" s="9">
        <f t="shared" ref="DC134" si="1443">DB134/DA134*1000</f>
        <v>9372.6041666666679</v>
      </c>
      <c r="DD134" s="12">
        <v>0</v>
      </c>
      <c r="DE134" s="4">
        <v>0</v>
      </c>
      <c r="DF134" s="9">
        <f t="shared" si="1293"/>
        <v>0</v>
      </c>
      <c r="DG134" s="12">
        <v>0</v>
      </c>
      <c r="DH134" s="4">
        <v>0</v>
      </c>
      <c r="DI134" s="9">
        <v>0</v>
      </c>
      <c r="DJ134" s="12">
        <v>0</v>
      </c>
      <c r="DK134" s="4">
        <v>0</v>
      </c>
      <c r="DL134" s="9">
        <v>0</v>
      </c>
      <c r="DM134" s="12">
        <v>0</v>
      </c>
      <c r="DN134" s="4">
        <v>0</v>
      </c>
      <c r="DO134" s="9">
        <f t="shared" si="1294"/>
        <v>0</v>
      </c>
      <c r="DP134" s="12">
        <v>0</v>
      </c>
      <c r="DQ134" s="4">
        <v>0</v>
      </c>
      <c r="DR134" s="9">
        <v>0</v>
      </c>
      <c r="DS134" s="12">
        <v>0</v>
      </c>
      <c r="DT134" s="4">
        <v>0</v>
      </c>
      <c r="DU134" s="9">
        <v>0</v>
      </c>
      <c r="DV134" s="12">
        <v>0</v>
      </c>
      <c r="DW134" s="4">
        <v>0</v>
      </c>
      <c r="DX134" s="9">
        <v>0</v>
      </c>
      <c r="DY134" s="12">
        <v>0</v>
      </c>
      <c r="DZ134" s="4">
        <v>0</v>
      </c>
      <c r="EA134" s="9">
        <v>0</v>
      </c>
      <c r="EB134" s="12"/>
      <c r="EC134" s="4"/>
      <c r="ED134" s="9"/>
      <c r="EE134" s="12">
        <v>0</v>
      </c>
      <c r="EF134" s="4">
        <v>0</v>
      </c>
      <c r="EG134" s="9">
        <v>0</v>
      </c>
      <c r="EH134" s="12">
        <v>6172.2089999999998</v>
      </c>
      <c r="EI134" s="4">
        <v>16326.86</v>
      </c>
      <c r="EJ134" s="9">
        <f t="shared" si="1393"/>
        <v>2645.2215082152925</v>
      </c>
      <c r="EK134" s="12">
        <v>0</v>
      </c>
      <c r="EL134" s="4">
        <v>0</v>
      </c>
      <c r="EM134" s="9">
        <v>0</v>
      </c>
      <c r="EN134" s="12">
        <v>0</v>
      </c>
      <c r="EO134" s="4">
        <v>0</v>
      </c>
      <c r="EP134" s="9">
        <v>0</v>
      </c>
      <c r="EQ134" s="12">
        <v>0</v>
      </c>
      <c r="ER134" s="4">
        <v>0</v>
      </c>
      <c r="ES134" s="9">
        <v>0</v>
      </c>
      <c r="ET134" s="12">
        <v>0</v>
      </c>
      <c r="EU134" s="4">
        <v>0</v>
      </c>
      <c r="EV134" s="9">
        <v>0</v>
      </c>
      <c r="EW134" s="12">
        <v>0</v>
      </c>
      <c r="EX134" s="4">
        <v>0</v>
      </c>
      <c r="EY134" s="9">
        <v>0</v>
      </c>
      <c r="EZ134" s="12">
        <v>24</v>
      </c>
      <c r="FA134" s="4">
        <v>213.63</v>
      </c>
      <c r="FB134" s="9">
        <f t="shared" ref="FB134" si="1444">FA134/EZ134*1000</f>
        <v>8901.25</v>
      </c>
      <c r="FC134" s="12">
        <v>0</v>
      </c>
      <c r="FD134" s="4">
        <v>0</v>
      </c>
      <c r="FE134" s="9">
        <v>0</v>
      </c>
      <c r="FF134" s="12">
        <v>25.419</v>
      </c>
      <c r="FG134" s="4">
        <v>246.85</v>
      </c>
      <c r="FH134" s="9">
        <f t="shared" ref="FH134" si="1445">FG134/FF134*1000</f>
        <v>9711.2396239033787</v>
      </c>
      <c r="FI134" s="12">
        <v>0</v>
      </c>
      <c r="FJ134" s="4">
        <v>0</v>
      </c>
      <c r="FK134" s="9">
        <v>0</v>
      </c>
      <c r="FL134" s="12">
        <v>0</v>
      </c>
      <c r="FM134" s="4">
        <v>0</v>
      </c>
      <c r="FN134" s="9">
        <v>0</v>
      </c>
      <c r="FO134" s="12">
        <v>0</v>
      </c>
      <c r="FP134" s="4">
        <v>0</v>
      </c>
      <c r="FQ134" s="9">
        <v>0</v>
      </c>
      <c r="FR134" s="12">
        <v>0</v>
      </c>
      <c r="FS134" s="4">
        <v>0</v>
      </c>
      <c r="FT134" s="9">
        <v>0</v>
      </c>
      <c r="FU134" s="12">
        <v>0</v>
      </c>
      <c r="FV134" s="4">
        <v>0</v>
      </c>
      <c r="FW134" s="9">
        <f t="shared" si="1295"/>
        <v>0</v>
      </c>
      <c r="FX134" s="12">
        <v>0</v>
      </c>
      <c r="FY134" s="4">
        <v>0</v>
      </c>
      <c r="FZ134" s="9">
        <v>0</v>
      </c>
      <c r="GA134" s="12">
        <v>0</v>
      </c>
      <c r="GB134" s="4">
        <v>0</v>
      </c>
      <c r="GC134" s="9">
        <f t="shared" si="1296"/>
        <v>0</v>
      </c>
      <c r="GD134" s="12">
        <v>0</v>
      </c>
      <c r="GE134" s="4">
        <v>0</v>
      </c>
      <c r="GF134" s="9">
        <v>0</v>
      </c>
      <c r="GG134" s="12">
        <v>0</v>
      </c>
      <c r="GH134" s="4">
        <v>0</v>
      </c>
      <c r="GI134" s="9">
        <v>0</v>
      </c>
      <c r="GJ134" s="12">
        <v>0</v>
      </c>
      <c r="GK134" s="4">
        <v>0</v>
      </c>
      <c r="GL134" s="9">
        <v>0</v>
      </c>
      <c r="GM134" s="12">
        <v>0</v>
      </c>
      <c r="GN134" s="4">
        <v>0</v>
      </c>
      <c r="GO134" s="9">
        <v>0</v>
      </c>
      <c r="GP134" s="12">
        <v>0</v>
      </c>
      <c r="GQ134" s="4">
        <v>0</v>
      </c>
      <c r="GR134" s="9">
        <v>0</v>
      </c>
      <c r="GS134" s="12">
        <v>0</v>
      </c>
      <c r="GT134" s="4">
        <v>0</v>
      </c>
      <c r="GU134" s="9">
        <v>0</v>
      </c>
      <c r="GV134" s="12">
        <v>0</v>
      </c>
      <c r="GW134" s="4">
        <v>0</v>
      </c>
      <c r="GX134" s="9">
        <v>0</v>
      </c>
      <c r="GY134" s="12">
        <v>0</v>
      </c>
      <c r="GZ134" s="4">
        <v>0</v>
      </c>
      <c r="HA134" s="9">
        <v>0</v>
      </c>
      <c r="HB134" s="12">
        <v>24.041</v>
      </c>
      <c r="HC134" s="4">
        <v>220.23</v>
      </c>
      <c r="HD134" s="9">
        <f t="shared" ref="HD134" si="1446">HC134/HB134*1000</f>
        <v>9160.6006405723547</v>
      </c>
      <c r="HE134" s="12">
        <v>0</v>
      </c>
      <c r="HF134" s="4">
        <v>0</v>
      </c>
      <c r="HG134" s="9">
        <v>0</v>
      </c>
      <c r="HH134" s="12">
        <v>0</v>
      </c>
      <c r="HI134" s="4">
        <v>0</v>
      </c>
      <c r="HJ134" s="9">
        <v>0</v>
      </c>
      <c r="HK134" s="12">
        <v>144</v>
      </c>
      <c r="HL134" s="4">
        <v>1343.18</v>
      </c>
      <c r="HM134" s="9">
        <f t="shared" ref="HM134" si="1447">HL134/HK134*1000</f>
        <v>9327.6388888888905</v>
      </c>
      <c r="HN134" s="12">
        <v>60</v>
      </c>
      <c r="HO134" s="4">
        <v>310.02999999999997</v>
      </c>
      <c r="HP134" s="9">
        <f t="shared" ref="HP134" si="1448">HO134/HN134*1000</f>
        <v>5167.1666666666661</v>
      </c>
      <c r="HQ134" s="12">
        <v>0</v>
      </c>
      <c r="HR134" s="4">
        <v>0</v>
      </c>
      <c r="HS134" s="9">
        <v>0</v>
      </c>
      <c r="HT134" s="12">
        <v>0</v>
      </c>
      <c r="HU134" s="4">
        <v>0</v>
      </c>
      <c r="HV134" s="9">
        <v>0</v>
      </c>
      <c r="HW134" s="12">
        <v>0</v>
      </c>
      <c r="HX134" s="4">
        <v>0</v>
      </c>
      <c r="HY134" s="9">
        <v>0</v>
      </c>
      <c r="HZ134" s="12">
        <v>0</v>
      </c>
      <c r="IA134" s="4">
        <v>0</v>
      </c>
      <c r="IB134" s="9">
        <v>0</v>
      </c>
      <c r="IC134" s="12">
        <v>1555.1469999999999</v>
      </c>
      <c r="ID134" s="4">
        <v>5093.2299999999996</v>
      </c>
      <c r="IE134" s="9">
        <f t="shared" ref="IE134" si="1449">ID134/IC134*1000</f>
        <v>3275.0794619415401</v>
      </c>
      <c r="IF134" s="12">
        <v>0</v>
      </c>
      <c r="IG134" s="4">
        <v>0</v>
      </c>
      <c r="IH134" s="9">
        <v>0</v>
      </c>
      <c r="II134" s="12"/>
      <c r="IJ134" s="4"/>
      <c r="IK134" s="9"/>
      <c r="IL134" s="12">
        <v>0</v>
      </c>
      <c r="IM134" s="4">
        <v>0</v>
      </c>
      <c r="IN134" s="9">
        <f t="shared" si="1297"/>
        <v>0</v>
      </c>
      <c r="IO134" s="12">
        <v>0</v>
      </c>
      <c r="IP134" s="4">
        <v>0</v>
      </c>
      <c r="IQ134" s="9">
        <f t="shared" si="1298"/>
        <v>0</v>
      </c>
      <c r="IR134" s="12">
        <v>0</v>
      </c>
      <c r="IS134" s="4">
        <v>0</v>
      </c>
      <c r="IT134" s="9">
        <f t="shared" si="1299"/>
        <v>0</v>
      </c>
      <c r="IU134" s="12">
        <v>2081.1</v>
      </c>
      <c r="IV134" s="4">
        <v>6862.86</v>
      </c>
      <c r="IW134" s="9">
        <f t="shared" ref="IW134" si="1450">IV134/IU134*1000</f>
        <v>3297.7079429148048</v>
      </c>
      <c r="IX134" s="12">
        <v>1.228</v>
      </c>
      <c r="IY134" s="4">
        <v>13.26</v>
      </c>
      <c r="IZ134" s="9">
        <f t="shared" ref="IZ134" si="1451">IY134/IX134*1000</f>
        <v>10798.045602605864</v>
      </c>
      <c r="JA134" s="12">
        <v>48.988999999999997</v>
      </c>
      <c r="JB134" s="4">
        <v>488.59</v>
      </c>
      <c r="JC134" s="9">
        <f t="shared" ref="JC134" si="1452">JB134/JA134*1000</f>
        <v>9973.4634305660456</v>
      </c>
      <c r="JD134" s="12"/>
      <c r="JE134" s="4"/>
      <c r="JF134" s="9"/>
      <c r="JG134" s="12">
        <v>0</v>
      </c>
      <c r="JH134" s="4">
        <v>0</v>
      </c>
      <c r="JI134" s="9">
        <v>0</v>
      </c>
      <c r="JJ134" s="12">
        <v>0</v>
      </c>
      <c r="JK134" s="4">
        <v>0</v>
      </c>
      <c r="JL134" s="9">
        <f t="shared" si="1301"/>
        <v>0</v>
      </c>
      <c r="JM134" s="12"/>
      <c r="JN134" s="4"/>
      <c r="JO134" s="9"/>
      <c r="JP134" s="12">
        <v>0</v>
      </c>
      <c r="JQ134" s="4">
        <v>0</v>
      </c>
      <c r="JR134" s="9">
        <v>0</v>
      </c>
      <c r="JS134" s="12">
        <v>0</v>
      </c>
      <c r="JT134" s="4">
        <v>0</v>
      </c>
      <c r="JU134" s="9">
        <v>0</v>
      </c>
      <c r="JV134" s="12">
        <v>1.5580000000000001</v>
      </c>
      <c r="JW134" s="4">
        <v>42.21</v>
      </c>
      <c r="JX134" s="9">
        <f t="shared" ref="JX134" si="1453">JW134/JV134*1000</f>
        <v>27092.426187419769</v>
      </c>
      <c r="JY134" s="12">
        <v>0</v>
      </c>
      <c r="JZ134" s="4">
        <v>0</v>
      </c>
      <c r="KA134" s="9">
        <v>0</v>
      </c>
      <c r="KB134" s="12">
        <v>0</v>
      </c>
      <c r="KC134" s="4">
        <v>0</v>
      </c>
      <c r="KD134" s="9">
        <v>0</v>
      </c>
      <c r="KE134" s="12">
        <v>4056.2919999999999</v>
      </c>
      <c r="KF134" s="4">
        <v>11668.75</v>
      </c>
      <c r="KG134" s="9">
        <f t="shared" ref="KG134" si="1454">KF134/KE134*1000</f>
        <v>2876.703649540023</v>
      </c>
      <c r="KH134" s="12">
        <v>0</v>
      </c>
      <c r="KI134" s="4">
        <v>0</v>
      </c>
      <c r="KJ134" s="9">
        <v>0</v>
      </c>
      <c r="KK134" s="12">
        <v>15519.244000000001</v>
      </c>
      <c r="KL134" s="4">
        <v>42466.28</v>
      </c>
      <c r="KM134" s="9">
        <f t="shared" ref="KM134" si="1455">KL134/KK134*1000</f>
        <v>2736.3626733364072</v>
      </c>
      <c r="KN134" s="12">
        <v>0</v>
      </c>
      <c r="KO134" s="4">
        <v>0</v>
      </c>
      <c r="KP134" s="9">
        <v>0</v>
      </c>
      <c r="KQ134" s="12">
        <v>0</v>
      </c>
      <c r="KR134" s="4">
        <v>0</v>
      </c>
      <c r="KS134" s="9">
        <v>0</v>
      </c>
      <c r="KT134" s="12">
        <v>0</v>
      </c>
      <c r="KU134" s="4">
        <v>0</v>
      </c>
      <c r="KV134" s="9">
        <v>0</v>
      </c>
      <c r="KW134" s="12">
        <v>0</v>
      </c>
      <c r="KX134" s="4">
        <v>0</v>
      </c>
      <c r="KY134" s="9">
        <v>0</v>
      </c>
      <c r="KZ134" s="12">
        <v>0</v>
      </c>
      <c r="LA134" s="4">
        <v>0</v>
      </c>
      <c r="LB134" s="9">
        <v>0</v>
      </c>
      <c r="LC134" s="12">
        <v>0</v>
      </c>
      <c r="LD134" s="4">
        <v>0</v>
      </c>
      <c r="LE134" s="9">
        <v>0</v>
      </c>
      <c r="LF134" s="12">
        <v>0</v>
      </c>
      <c r="LG134" s="4">
        <v>0</v>
      </c>
      <c r="LH134" s="9">
        <f t="shared" si="1304"/>
        <v>0</v>
      </c>
      <c r="LI134" s="12">
        <v>0</v>
      </c>
      <c r="LJ134" s="4">
        <v>0</v>
      </c>
      <c r="LK134" s="9">
        <v>0</v>
      </c>
      <c r="LL134" s="12">
        <v>0</v>
      </c>
      <c r="LM134" s="4">
        <v>0</v>
      </c>
      <c r="LN134" s="9">
        <v>0</v>
      </c>
      <c r="LO134" s="12">
        <v>0</v>
      </c>
      <c r="LP134" s="4">
        <v>0</v>
      </c>
      <c r="LQ134" s="9">
        <f t="shared" si="1305"/>
        <v>0</v>
      </c>
      <c r="LR134" s="12">
        <v>0</v>
      </c>
      <c r="LS134" s="4">
        <v>0</v>
      </c>
      <c r="LT134" s="9">
        <v>0</v>
      </c>
      <c r="LU134" s="12">
        <v>0</v>
      </c>
      <c r="LV134" s="4">
        <v>0</v>
      </c>
      <c r="LW134" s="9">
        <v>0</v>
      </c>
      <c r="LX134" s="12">
        <v>0</v>
      </c>
      <c r="LY134" s="4">
        <v>0</v>
      </c>
      <c r="LZ134" s="9">
        <v>0</v>
      </c>
      <c r="MA134" s="12">
        <v>0</v>
      </c>
      <c r="MB134" s="4">
        <v>0</v>
      </c>
      <c r="MC134" s="9">
        <f t="shared" si="1306"/>
        <v>0</v>
      </c>
      <c r="MD134" s="12">
        <v>0</v>
      </c>
      <c r="ME134" s="4">
        <v>0</v>
      </c>
      <c r="MF134" s="9">
        <v>0</v>
      </c>
      <c r="MG134" s="12">
        <v>0</v>
      </c>
      <c r="MH134" s="4">
        <v>0</v>
      </c>
      <c r="MI134" s="9">
        <v>0</v>
      </c>
      <c r="MJ134" s="12">
        <v>4.6760000000000002</v>
      </c>
      <c r="MK134" s="4">
        <v>18.5</v>
      </c>
      <c r="ML134" s="9">
        <f t="shared" ref="ML134" si="1456">MK134/MJ134*1000</f>
        <v>3956.372968349016</v>
      </c>
      <c r="MM134" s="12">
        <v>0</v>
      </c>
      <c r="MN134" s="4">
        <v>0</v>
      </c>
      <c r="MO134" s="9">
        <v>0</v>
      </c>
      <c r="MP134" s="12">
        <v>0</v>
      </c>
      <c r="MQ134" s="4">
        <v>0</v>
      </c>
      <c r="MR134" s="9">
        <v>0</v>
      </c>
      <c r="MS134" s="12">
        <v>0</v>
      </c>
      <c r="MT134" s="4">
        <v>0</v>
      </c>
      <c r="MU134" s="9">
        <v>0</v>
      </c>
      <c r="MV134" s="12">
        <v>0</v>
      </c>
      <c r="MW134" s="4">
        <v>0</v>
      </c>
      <c r="MX134" s="9">
        <v>0</v>
      </c>
      <c r="MY134" s="12">
        <v>0</v>
      </c>
      <c r="MZ134" s="4">
        <v>0</v>
      </c>
      <c r="NA134" s="9">
        <v>0</v>
      </c>
      <c r="NB134" s="12">
        <v>0</v>
      </c>
      <c r="NC134" s="4">
        <v>0</v>
      </c>
      <c r="ND134" s="9">
        <v>0</v>
      </c>
      <c r="NE134" s="12">
        <v>0</v>
      </c>
      <c r="NF134" s="4">
        <v>0</v>
      </c>
      <c r="NG134" s="9">
        <v>0</v>
      </c>
      <c r="NH134" s="12">
        <v>0</v>
      </c>
      <c r="NI134" s="4">
        <v>0</v>
      </c>
      <c r="NJ134" s="9">
        <v>0</v>
      </c>
      <c r="NK134" s="12"/>
      <c r="NL134" s="4"/>
      <c r="NM134" s="9"/>
      <c r="NN134" s="12"/>
      <c r="NO134" s="4"/>
      <c r="NP134" s="9"/>
      <c r="NQ134" s="12">
        <v>0</v>
      </c>
      <c r="NR134" s="4">
        <v>0</v>
      </c>
      <c r="NS134" s="9">
        <v>0</v>
      </c>
      <c r="NT134" s="12"/>
      <c r="NU134" s="221"/>
      <c r="NV134" s="9"/>
      <c r="NW134" s="12">
        <v>0</v>
      </c>
      <c r="NX134" s="4">
        <v>0</v>
      </c>
      <c r="NY134" s="9">
        <v>0</v>
      </c>
      <c r="NZ134" s="12">
        <v>0</v>
      </c>
      <c r="OA134" s="4">
        <v>0</v>
      </c>
      <c r="OB134" s="9">
        <v>0</v>
      </c>
      <c r="OC134" s="12">
        <v>48</v>
      </c>
      <c r="OD134" s="4">
        <v>372.97</v>
      </c>
      <c r="OE134" s="9">
        <f t="shared" ref="OE134" si="1457">OD134/OC134*1000</f>
        <v>7770.2083333333339</v>
      </c>
      <c r="OF134" s="12">
        <v>0</v>
      </c>
      <c r="OG134" s="4">
        <v>0</v>
      </c>
      <c r="OH134" s="9">
        <v>0</v>
      </c>
      <c r="OI134" s="12">
        <v>0</v>
      </c>
      <c r="OJ134" s="4">
        <v>0</v>
      </c>
      <c r="OK134" s="9">
        <v>0</v>
      </c>
      <c r="OL134" s="12">
        <v>0</v>
      </c>
      <c r="OM134" s="4">
        <v>0</v>
      </c>
      <c r="ON134" s="9">
        <v>0</v>
      </c>
      <c r="OO134" s="12">
        <v>0</v>
      </c>
      <c r="OP134" s="4">
        <v>0</v>
      </c>
      <c r="OQ134" s="9">
        <v>0</v>
      </c>
      <c r="OR134" s="12">
        <v>0</v>
      </c>
      <c r="OS134" s="4">
        <v>0</v>
      </c>
      <c r="OT134" s="9">
        <v>0</v>
      </c>
      <c r="OU134" s="12">
        <v>0</v>
      </c>
      <c r="OV134" s="4">
        <v>0</v>
      </c>
      <c r="OW134" s="9">
        <v>0</v>
      </c>
      <c r="OX134" s="12">
        <v>2E-3</v>
      </c>
      <c r="OY134" s="4">
        <v>0.18</v>
      </c>
      <c r="OZ134" s="9">
        <f t="shared" ref="OZ134" si="1458">OY134/OX134*1000</f>
        <v>90000</v>
      </c>
      <c r="PA134" s="12">
        <v>124.74</v>
      </c>
      <c r="PB134" s="4">
        <v>1235.95</v>
      </c>
      <c r="PC134" s="9">
        <f t="shared" ref="PC134" si="1459">PB134/PA134*1000</f>
        <v>9908.2090748757419</v>
      </c>
      <c r="PD134" s="12">
        <v>0</v>
      </c>
      <c r="PE134" s="4">
        <v>0</v>
      </c>
      <c r="PF134" s="9">
        <v>0</v>
      </c>
      <c r="PG134" s="12">
        <v>0</v>
      </c>
      <c r="PH134" s="4">
        <v>0</v>
      </c>
      <c r="PI134" s="9">
        <v>0</v>
      </c>
      <c r="PJ134" s="12">
        <v>0</v>
      </c>
      <c r="PK134" s="4">
        <v>0</v>
      </c>
      <c r="PL134" s="9">
        <f t="shared" si="1309"/>
        <v>0</v>
      </c>
      <c r="PM134" s="12">
        <v>0</v>
      </c>
      <c r="PN134" s="4">
        <v>0</v>
      </c>
      <c r="PO134" s="9">
        <f t="shared" si="1310"/>
        <v>0</v>
      </c>
      <c r="PP134" s="12">
        <v>0.32</v>
      </c>
      <c r="PQ134" s="4">
        <v>2.97</v>
      </c>
      <c r="PR134" s="9">
        <f t="shared" ref="PR134" si="1460">PQ134/PP134*1000</f>
        <v>9281.25</v>
      </c>
      <c r="PS134" s="12">
        <v>0</v>
      </c>
      <c r="PT134" s="4">
        <v>0</v>
      </c>
      <c r="PU134" s="9">
        <v>0</v>
      </c>
      <c r="PV134" s="12">
        <v>1229.7</v>
      </c>
      <c r="PW134" s="4">
        <v>10872.2</v>
      </c>
      <c r="PX134" s="9">
        <f t="shared" ref="PX134" si="1461">PW134/PV134*1000</f>
        <v>8841.3434170936016</v>
      </c>
      <c r="PY134" s="12">
        <v>67.099999999999994</v>
      </c>
      <c r="PZ134" s="4">
        <v>420.14</v>
      </c>
      <c r="QA134" s="9">
        <f t="shared" ref="QA134" si="1462">PZ134/PY134*1000</f>
        <v>6261.4008941877801</v>
      </c>
      <c r="QB134" s="12">
        <v>0</v>
      </c>
      <c r="QC134" s="4">
        <v>0</v>
      </c>
      <c r="QD134" s="10">
        <v>0</v>
      </c>
      <c r="QE134" s="12">
        <v>32.6</v>
      </c>
      <c r="QF134" s="4">
        <v>156.96</v>
      </c>
      <c r="QG134" s="9">
        <f t="shared" ref="QG134" si="1463">QF134/QE134*1000</f>
        <v>4814.7239263803676</v>
      </c>
      <c r="QH134" s="12">
        <v>0</v>
      </c>
      <c r="QI134" s="4">
        <v>0</v>
      </c>
      <c r="QJ134" s="10">
        <v>0</v>
      </c>
      <c r="QK134" s="12">
        <v>0</v>
      </c>
      <c r="QL134" s="4">
        <v>0</v>
      </c>
      <c r="QM134" s="10">
        <v>0</v>
      </c>
      <c r="QN134" s="12">
        <v>0</v>
      </c>
      <c r="QO134" s="4">
        <v>0</v>
      </c>
      <c r="QP134" s="10">
        <v>0</v>
      </c>
      <c r="QQ134" s="12">
        <v>0</v>
      </c>
      <c r="QR134" s="4">
        <v>0</v>
      </c>
      <c r="QS134" s="10">
        <v>0</v>
      </c>
      <c r="QT134" s="12">
        <v>28.353000000000002</v>
      </c>
      <c r="QU134" s="4">
        <v>298.99</v>
      </c>
      <c r="QV134" s="9">
        <f t="shared" ref="QV134" si="1464">QU134/QT134*1000</f>
        <v>10545.268578280957</v>
      </c>
      <c r="QW134" s="12">
        <v>21992.799999999999</v>
      </c>
      <c r="QX134" s="4">
        <v>75854.490000000005</v>
      </c>
      <c r="QY134" s="9">
        <f t="shared" ref="QY134" si="1465">QX134/QW134*1000</f>
        <v>3449.0601469571861</v>
      </c>
      <c r="QZ134" s="12">
        <f t="shared" ref="QZ134:QZ165" si="1466">SUM(O134+R134+X134+AA134+AD134+AJ134+AM134+AV134+BQ134+BT134+BW134+BZ134+CC134+CF134+CU134+CX134+DA134+DJ134+DY134+EK134+EQ134+EZ134+EW134+FC134+FF134+FI134+FL134+FO134+FR134+GG134+GJ134+GM134+GS134+GY134+HB134+HK134+HN134+HT134+IF134+IU134+IX134+JA134+JG134+JP134+JS134+JV134+JY134+KB134+KE134+KH134+KQ134+KW134+KZ134+LC134+LL134+LU134+MJ134+MS134+QH134+QE134+QB134+OI134+KT134+CR134+CO134+CL134+BN134+BK134+BH134+I134+F134+MV134+MY134+NB134+NH134+NQ134+NW134+NZ134+OC134+OF134+OL134+EH134+OU134+OX134+PA134+PD134+PP134+PS134+PV134+PY134+QK134+QN134+QQ134+QT134+QW134+KK134+DP134+AY134+ET134+OO134+IC134+NE134+MP134+MM134+MD134+LX134+LI134+HQ134+HH134+GP134+FX134+EN134+DV134+DS134+DG134)</f>
        <v>69334.333999999988</v>
      </c>
      <c r="RA134" s="9">
        <f t="shared" ref="RA134:RA165" si="1467">SUM(P134+S134+Y134+AB134+AE134+AK134+AN134+AW134+BR134+BU134+BX134+CA134+CD134+CG134+CV134+CY134+DB134+DK134+DZ134+EL134+ER134+FA134+EX134+FD134+FG134+FJ134+FM134+FP134+FS134+GH134+GK134+GN134+GT134+GZ134+HC134+HL134+HO134+HU134+IG134+IV134+IY134+JB134+JH134+JQ134+JT134+JW134+JZ134+KC134+KF134+KI134+KR134+KX134+LA134+LD134+LM134+LV134+MK134+MT134+QI134+QF134+QC134+OJ134+KU134+CS134+CP134+CM134+BO134+BL134+BI134+J134+G134+MW134+MZ134+NC134+NI134+NR134+NX134+OA134+OD134+OG134+OM134+EI134+OV134+OY134+PB134+PE134+PQ134+PT134+PW134+PZ134+QL134+QO134+QR134+QU134+QX134+KL134+DQ134+AZ134+EU134+OP134+ID134+NF134+MQ134+MN134+ME134+LY134+LJ134+HR134+HI134+GQ134+FY134+EO134+DW134+DT134+DH134)</f>
        <v>218340.97</v>
      </c>
    </row>
    <row r="135" spans="1:469" ht="15" thickBot="1" x14ac:dyDescent="0.35">
      <c r="A135" s="95"/>
      <c r="B135" s="96" t="s">
        <v>14</v>
      </c>
      <c r="C135" s="66">
        <f t="shared" ref="C135:D135" si="1468">SUM(C123:C134)</f>
        <v>0</v>
      </c>
      <c r="D135" s="64">
        <f t="shared" si="1468"/>
        <v>0</v>
      </c>
      <c r="E135" s="67"/>
      <c r="F135" s="66">
        <f>SUM(F123:F134)</f>
        <v>24.56</v>
      </c>
      <c r="G135" s="64">
        <f>SUM(G123:G134)</f>
        <v>235.21199999999999</v>
      </c>
      <c r="H135" s="67"/>
      <c r="I135" s="66">
        <f>SUM(I123:I134)</f>
        <v>0</v>
      </c>
      <c r="J135" s="64">
        <f>SUM(J123:J134)</f>
        <v>0</v>
      </c>
      <c r="K135" s="67"/>
      <c r="L135" s="66"/>
      <c r="M135" s="64"/>
      <c r="N135" s="67"/>
      <c r="O135" s="66">
        <f>SUM(O123:O134)</f>
        <v>0</v>
      </c>
      <c r="P135" s="64">
        <f>SUM(P123:P134)</f>
        <v>0</v>
      </c>
      <c r="Q135" s="67"/>
      <c r="R135" s="66">
        <f>SUM(R123:R134)</f>
        <v>4078.96</v>
      </c>
      <c r="S135" s="64">
        <f>SUM(S123:S134)</f>
        <v>14321.572</v>
      </c>
      <c r="T135" s="67"/>
      <c r="U135" s="66"/>
      <c r="V135" s="64"/>
      <c r="W135" s="67"/>
      <c r="X135" s="66">
        <f>SUM(X123:X134)</f>
        <v>68</v>
      </c>
      <c r="Y135" s="64">
        <f>SUM(Y123:Y134)</f>
        <v>307</v>
      </c>
      <c r="Z135" s="67"/>
      <c r="AA135" s="66">
        <f>SUM(AA123:AA134)</f>
        <v>0</v>
      </c>
      <c r="AB135" s="64">
        <f>SUM(AB123:AB134)</f>
        <v>0</v>
      </c>
      <c r="AC135" s="67"/>
      <c r="AD135" s="66">
        <f>SUM(AD123:AD134)</f>
        <v>1.48</v>
      </c>
      <c r="AE135" s="64">
        <f>SUM(AE123:AE134)</f>
        <v>5.5369999999999999</v>
      </c>
      <c r="AF135" s="67"/>
      <c r="AG135" s="66">
        <f>SUM(AG123:AG134)</f>
        <v>0</v>
      </c>
      <c r="AH135" s="64">
        <f>SUM(AH123:AH134)</f>
        <v>0</v>
      </c>
      <c r="AI135" s="67"/>
      <c r="AJ135" s="66">
        <f>SUM(AJ123:AJ134)</f>
        <v>0</v>
      </c>
      <c r="AK135" s="64">
        <f>SUM(AK123:AK134)</f>
        <v>0</v>
      </c>
      <c r="AL135" s="67"/>
      <c r="AM135" s="66">
        <f>SUM(AM123:AM134)</f>
        <v>50</v>
      </c>
      <c r="AN135" s="64">
        <f>SUM(AN123:AN134)</f>
        <v>537.60599999999999</v>
      </c>
      <c r="AO135" s="67"/>
      <c r="AP135" s="66">
        <f t="shared" ref="AP135:AQ135" si="1469">SUM(AP123:AP134)</f>
        <v>0</v>
      </c>
      <c r="AQ135" s="64">
        <f t="shared" si="1469"/>
        <v>0</v>
      </c>
      <c r="AR135" s="67"/>
      <c r="AS135" s="66">
        <f t="shared" ref="AS135:AT135" si="1470">SUM(AS123:AS134)</f>
        <v>0</v>
      </c>
      <c r="AT135" s="64">
        <f t="shared" si="1470"/>
        <v>0</v>
      </c>
      <c r="AU135" s="67"/>
      <c r="AV135" s="66">
        <f>SUM(AV123:AV134)</f>
        <v>0</v>
      </c>
      <c r="AW135" s="64">
        <f>SUM(AW123:AW134)</f>
        <v>0</v>
      </c>
      <c r="AX135" s="67"/>
      <c r="AY135" s="66">
        <f t="shared" ref="AY135:AZ135" si="1471">SUM(AY123:AY134)</f>
        <v>48268.308000000005</v>
      </c>
      <c r="AZ135" s="64">
        <f t="shared" si="1471"/>
        <v>116659.90399999998</v>
      </c>
      <c r="BA135" s="65"/>
      <c r="BB135" s="66"/>
      <c r="BC135" s="64"/>
      <c r="BD135" s="67"/>
      <c r="BE135" s="66">
        <f t="shared" ref="BE135:BF135" si="1472">SUM(BE123:BE134)</f>
        <v>0</v>
      </c>
      <c r="BF135" s="64">
        <f t="shared" si="1472"/>
        <v>0</v>
      </c>
      <c r="BG135" s="67"/>
      <c r="BH135" s="66"/>
      <c r="BI135" s="64"/>
      <c r="BJ135" s="67"/>
      <c r="BK135" s="66">
        <f t="shared" ref="BK135:BL135" si="1473">SUM(BK123:BK134)</f>
        <v>0</v>
      </c>
      <c r="BL135" s="64">
        <f t="shared" si="1473"/>
        <v>0</v>
      </c>
      <c r="BM135" s="67"/>
      <c r="BN135" s="66">
        <f>SUM(BN123:BN134)</f>
        <v>0</v>
      </c>
      <c r="BO135" s="64">
        <f>SUM(BO123:BO134)</f>
        <v>0</v>
      </c>
      <c r="BP135" s="67"/>
      <c r="BQ135" s="66">
        <f>SUM(BQ123:BQ134)</f>
        <v>0</v>
      </c>
      <c r="BR135" s="64">
        <f>SUM(BR123:BR134)</f>
        <v>0</v>
      </c>
      <c r="BS135" s="67"/>
      <c r="BT135" s="66">
        <f>SUM(BT123:BT134)</f>
        <v>0</v>
      </c>
      <c r="BU135" s="64">
        <f>SUM(BU123:BU134)</f>
        <v>0</v>
      </c>
      <c r="BV135" s="67"/>
      <c r="BW135" s="66">
        <f>SUM(BW123:BW134)</f>
        <v>1919</v>
      </c>
      <c r="BX135" s="64">
        <f>SUM(BX123:BX134)</f>
        <v>7486.6409999999996</v>
      </c>
      <c r="BY135" s="67"/>
      <c r="BZ135" s="66">
        <f>SUM(BZ123:BZ134)</f>
        <v>0</v>
      </c>
      <c r="CA135" s="64">
        <f>SUM(CA123:CA134)</f>
        <v>0</v>
      </c>
      <c r="CB135" s="67"/>
      <c r="CC135" s="66">
        <f>SUM(CC123:CC134)</f>
        <v>0</v>
      </c>
      <c r="CD135" s="64">
        <f>SUM(CD123:CD134)</f>
        <v>0</v>
      </c>
      <c r="CE135" s="67"/>
      <c r="CF135" s="66">
        <f>SUM(CF123:CF134)</f>
        <v>0</v>
      </c>
      <c r="CG135" s="64">
        <f>SUM(CG123:CG134)</f>
        <v>0</v>
      </c>
      <c r="CH135" s="67"/>
      <c r="CI135" s="66">
        <f t="shared" ref="CI135:CJ135" si="1474">SUM(CI123:CI134)</f>
        <v>0</v>
      </c>
      <c r="CJ135" s="64">
        <f t="shared" si="1474"/>
        <v>0</v>
      </c>
      <c r="CK135" s="67"/>
      <c r="CL135" s="66">
        <f t="shared" ref="CL135:CM135" si="1475">SUM(CL123:CL134)</f>
        <v>1075</v>
      </c>
      <c r="CM135" s="64">
        <f t="shared" si="1475"/>
        <v>3431.0880000000002</v>
      </c>
      <c r="CN135" s="67"/>
      <c r="CO135" s="66">
        <f>SUM(CO123:CO134)</f>
        <v>0</v>
      </c>
      <c r="CP135" s="64">
        <f>SUM(CP123:CP134)</f>
        <v>0</v>
      </c>
      <c r="CQ135" s="67"/>
      <c r="CR135" s="66">
        <f>SUM(CR123:CR134)</f>
        <v>0</v>
      </c>
      <c r="CS135" s="64">
        <f>SUM(CS123:CS134)</f>
        <v>0</v>
      </c>
      <c r="CT135" s="67"/>
      <c r="CU135" s="66">
        <f>SUM(CU123:CU134)</f>
        <v>576.01</v>
      </c>
      <c r="CV135" s="64">
        <f>SUM(CV123:CV134)</f>
        <v>2180.29</v>
      </c>
      <c r="CW135" s="67"/>
      <c r="CX135" s="66">
        <f>SUM(CX123:CX134)</f>
        <v>760.221</v>
      </c>
      <c r="CY135" s="64">
        <f>SUM(CY123:CY134)</f>
        <v>3290.0590000000002</v>
      </c>
      <c r="CZ135" s="67"/>
      <c r="DA135" s="66">
        <f>SUM(DA123:DA134)</f>
        <v>2743</v>
      </c>
      <c r="DB135" s="64">
        <f>SUM(DB123:DB134)</f>
        <v>23878.109000000004</v>
      </c>
      <c r="DC135" s="67"/>
      <c r="DD135" s="66">
        <f t="shared" ref="DD135:DE135" si="1476">SUM(DD123:DD134)</f>
        <v>0</v>
      </c>
      <c r="DE135" s="64">
        <f t="shared" si="1476"/>
        <v>0</v>
      </c>
      <c r="DF135" s="67"/>
      <c r="DG135" s="66">
        <f>SUM(DG123:DG134)</f>
        <v>0</v>
      </c>
      <c r="DH135" s="64">
        <f>SUM(DH123:DH134)</f>
        <v>0</v>
      </c>
      <c r="DI135" s="67"/>
      <c r="DJ135" s="66">
        <f>SUM(DJ123:DJ134)</f>
        <v>0</v>
      </c>
      <c r="DK135" s="64">
        <f>SUM(DK123:DK134)</f>
        <v>0</v>
      </c>
      <c r="DL135" s="67"/>
      <c r="DM135" s="66">
        <f t="shared" ref="DM135:DN135" si="1477">SUM(DM123:DM134)</f>
        <v>0</v>
      </c>
      <c r="DN135" s="64">
        <f t="shared" si="1477"/>
        <v>0</v>
      </c>
      <c r="DO135" s="67"/>
      <c r="DP135" s="66">
        <f t="shared" ref="DP135:DQ135" si="1478">SUM(DP123:DP134)</f>
        <v>0</v>
      </c>
      <c r="DQ135" s="64">
        <f t="shared" si="1478"/>
        <v>0</v>
      </c>
      <c r="DR135" s="67"/>
      <c r="DS135" s="66">
        <f t="shared" ref="DS135:DT135" si="1479">SUM(DS123:DS134)</f>
        <v>0</v>
      </c>
      <c r="DT135" s="64">
        <f t="shared" si="1479"/>
        <v>0</v>
      </c>
      <c r="DU135" s="65"/>
      <c r="DV135" s="66">
        <f t="shared" ref="DV135:DW135" si="1480">SUM(DV123:DV134)</f>
        <v>0</v>
      </c>
      <c r="DW135" s="64">
        <f t="shared" si="1480"/>
        <v>0</v>
      </c>
      <c r="DX135" s="65"/>
      <c r="DY135" s="66">
        <f>SUM(DY123:DY134)</f>
        <v>50210</v>
      </c>
      <c r="DZ135" s="64">
        <f>SUM(DZ123:DZ134)</f>
        <v>2322.92</v>
      </c>
      <c r="EA135" s="67"/>
      <c r="EB135" s="66"/>
      <c r="EC135" s="64"/>
      <c r="ED135" s="65"/>
      <c r="EE135" s="66">
        <f>SUM(EE123:EE134)</f>
        <v>0</v>
      </c>
      <c r="EF135" s="64">
        <f>SUM(EF123:EF134)</f>
        <v>0</v>
      </c>
      <c r="EG135" s="65"/>
      <c r="EH135" s="66">
        <f t="shared" ref="EH135:EI135" si="1481">SUM(EH123:EH134)</f>
        <v>18593.962</v>
      </c>
      <c r="EI135" s="64">
        <f t="shared" si="1481"/>
        <v>42351.457999999999</v>
      </c>
      <c r="EJ135" s="67"/>
      <c r="EK135" s="66">
        <f>SUM(EK123:EK134)</f>
        <v>0</v>
      </c>
      <c r="EL135" s="64">
        <f>SUM(EL123:EL134)</f>
        <v>0</v>
      </c>
      <c r="EM135" s="67"/>
      <c r="EN135" s="66">
        <f>SUM(EN123:EN134)</f>
        <v>0</v>
      </c>
      <c r="EO135" s="64">
        <f>SUM(EO123:EO134)</f>
        <v>0</v>
      </c>
      <c r="EP135" s="65"/>
      <c r="EQ135" s="66">
        <f>SUM(EQ123:EQ134)</f>
        <v>0</v>
      </c>
      <c r="ER135" s="64">
        <f>SUM(ER123:ER134)</f>
        <v>0</v>
      </c>
      <c r="ES135" s="67"/>
      <c r="ET135" s="66">
        <f>SUM(ET123:ET134)</f>
        <v>0</v>
      </c>
      <c r="EU135" s="64">
        <f>SUM(EU123:EU134)</f>
        <v>0</v>
      </c>
      <c r="EV135" s="67"/>
      <c r="EW135" s="66">
        <f>SUM(EW123:EW134)</f>
        <v>0</v>
      </c>
      <c r="EX135" s="64">
        <f>SUM(EX123:EX134)</f>
        <v>0</v>
      </c>
      <c r="EY135" s="67"/>
      <c r="EZ135" s="66">
        <f>SUM(EZ123:EZ134)</f>
        <v>48</v>
      </c>
      <c r="FA135" s="64">
        <f>SUM(FA123:FA134)</f>
        <v>422.05799999999999</v>
      </c>
      <c r="FB135" s="67"/>
      <c r="FC135" s="66">
        <f>SUM(FC123:FC134)</f>
        <v>0</v>
      </c>
      <c r="FD135" s="64">
        <f>SUM(FD123:FD134)</f>
        <v>0</v>
      </c>
      <c r="FE135" s="67"/>
      <c r="FF135" s="66">
        <f>SUM(FF123:FF134)</f>
        <v>1039.5</v>
      </c>
      <c r="FG135" s="64">
        <f>SUM(FG123:FG134)</f>
        <v>8883.7930000000015</v>
      </c>
      <c r="FH135" s="67"/>
      <c r="FI135" s="66">
        <f>SUM(FI123:FI134)</f>
        <v>24</v>
      </c>
      <c r="FJ135" s="64">
        <f>SUM(FJ123:FJ134)</f>
        <v>199</v>
      </c>
      <c r="FK135" s="67"/>
      <c r="FL135" s="66">
        <f>SUM(FL123:FL134)</f>
        <v>0</v>
      </c>
      <c r="FM135" s="64">
        <f>SUM(FM123:FM134)</f>
        <v>0</v>
      </c>
      <c r="FN135" s="67"/>
      <c r="FO135" s="66">
        <f>SUM(FO123:FO134)</f>
        <v>0</v>
      </c>
      <c r="FP135" s="64">
        <f>SUM(FP123:FP134)</f>
        <v>0</v>
      </c>
      <c r="FQ135" s="67"/>
      <c r="FR135" s="66">
        <f>SUM(FR123:FR134)</f>
        <v>0</v>
      </c>
      <c r="FS135" s="64">
        <f>SUM(FS123:FS134)</f>
        <v>0</v>
      </c>
      <c r="FT135" s="67"/>
      <c r="FU135" s="66">
        <f t="shared" ref="FU135:FV135" si="1482">SUM(FU123:FU134)</f>
        <v>0</v>
      </c>
      <c r="FV135" s="64">
        <f t="shared" si="1482"/>
        <v>0</v>
      </c>
      <c r="FW135" s="67"/>
      <c r="FX135" s="66">
        <f>SUM(FX123:FX134)</f>
        <v>0</v>
      </c>
      <c r="FY135" s="64">
        <f>SUM(FY123:FY134)</f>
        <v>0</v>
      </c>
      <c r="FZ135" s="67"/>
      <c r="GA135" s="66">
        <f t="shared" ref="GA135:GB135" si="1483">SUM(GA123:GA134)</f>
        <v>0</v>
      </c>
      <c r="GB135" s="64">
        <f t="shared" si="1483"/>
        <v>0</v>
      </c>
      <c r="GC135" s="67"/>
      <c r="GD135" s="66">
        <f>SUM(GD123:GD134)</f>
        <v>0</v>
      </c>
      <c r="GE135" s="64">
        <f>SUM(GE123:GE134)</f>
        <v>0</v>
      </c>
      <c r="GF135" s="67"/>
      <c r="GG135" s="66">
        <f>SUM(GG123:GG134)</f>
        <v>530</v>
      </c>
      <c r="GH135" s="64">
        <f>SUM(GH123:GH134)</f>
        <v>4528.0940000000001</v>
      </c>
      <c r="GI135" s="67"/>
      <c r="GJ135" s="66">
        <f>SUM(GJ123:GJ134)</f>
        <v>384.40800000000002</v>
      </c>
      <c r="GK135" s="64">
        <f>SUM(GK123:GK134)</f>
        <v>3471.136</v>
      </c>
      <c r="GL135" s="67"/>
      <c r="GM135" s="66">
        <f>SUM(GM123:GM134)</f>
        <v>0</v>
      </c>
      <c r="GN135" s="64">
        <f>SUM(GN123:GN134)</f>
        <v>0</v>
      </c>
      <c r="GO135" s="67"/>
      <c r="GP135" s="66">
        <f>SUM(GP123:GP134)</f>
        <v>0</v>
      </c>
      <c r="GQ135" s="64">
        <f>SUM(GQ123:GQ134)</f>
        <v>0</v>
      </c>
      <c r="GR135" s="65"/>
      <c r="GS135" s="66">
        <f>SUM(GS123:GS134)</f>
        <v>24</v>
      </c>
      <c r="GT135" s="64">
        <f>SUM(GT123:GT134)</f>
        <v>205.155</v>
      </c>
      <c r="GU135" s="67"/>
      <c r="GV135" s="66">
        <f>SUM(GV123:GV134)</f>
        <v>0</v>
      </c>
      <c r="GW135" s="64">
        <f>SUM(GW123:GW134)</f>
        <v>0</v>
      </c>
      <c r="GX135" s="65"/>
      <c r="GY135" s="66">
        <f>SUM(GY123:GY134)</f>
        <v>60876</v>
      </c>
      <c r="GZ135" s="64">
        <f>SUM(GZ123:GZ134)</f>
        <v>177861</v>
      </c>
      <c r="HA135" s="67"/>
      <c r="HB135" s="66">
        <f>SUM(HB123:HB134)</f>
        <v>803081.0149999999</v>
      </c>
      <c r="HC135" s="64">
        <f>SUM(HC123:HC134)</f>
        <v>2046629.8770000001</v>
      </c>
      <c r="HD135" s="67"/>
      <c r="HE135" s="66">
        <f>SUM(HE123:HE134)</f>
        <v>0</v>
      </c>
      <c r="HF135" s="64">
        <f>SUM(HF123:HF134)</f>
        <v>0</v>
      </c>
      <c r="HG135" s="65"/>
      <c r="HH135" s="66">
        <f>SUM(HH123:HH134)</f>
        <v>0</v>
      </c>
      <c r="HI135" s="64">
        <f>SUM(HI123:HI134)</f>
        <v>0</v>
      </c>
      <c r="HJ135" s="65"/>
      <c r="HK135" s="66">
        <f>SUM(HK123:HK134)</f>
        <v>837</v>
      </c>
      <c r="HL135" s="64">
        <f>SUM(HL123:HL134)</f>
        <v>7108.9350000000004</v>
      </c>
      <c r="HM135" s="67"/>
      <c r="HN135" s="66">
        <f>SUM(HN123:HN134)</f>
        <v>98990.5</v>
      </c>
      <c r="HO135" s="64">
        <f>SUM(HO123:HO134)</f>
        <v>265043.58300000004</v>
      </c>
      <c r="HP135" s="67"/>
      <c r="HQ135" s="66">
        <f t="shared" ref="HQ135:HR135" si="1484">SUM(HQ123:HQ134)</f>
        <v>0</v>
      </c>
      <c r="HR135" s="64">
        <f t="shared" si="1484"/>
        <v>0</v>
      </c>
      <c r="HS135" s="65"/>
      <c r="HT135" s="66">
        <f>SUM(HT123:HT134)</f>
        <v>0</v>
      </c>
      <c r="HU135" s="64">
        <f>SUM(HU123:HU134)</f>
        <v>0</v>
      </c>
      <c r="HV135" s="67"/>
      <c r="HW135" s="66">
        <f>SUM(HW123:HW134)</f>
        <v>0</v>
      </c>
      <c r="HX135" s="64">
        <f>SUM(HX123:HX134)</f>
        <v>0</v>
      </c>
      <c r="HY135" s="67"/>
      <c r="HZ135" s="66">
        <f>SUM(HZ123:HZ134)</f>
        <v>0</v>
      </c>
      <c r="IA135" s="64">
        <f>SUM(IA123:IA134)</f>
        <v>0</v>
      </c>
      <c r="IB135" s="67"/>
      <c r="IC135" s="66">
        <f t="shared" ref="IC135:ID135" si="1485">SUM(IC123:IC134)</f>
        <v>2651.5569999999998</v>
      </c>
      <c r="ID135" s="64">
        <f t="shared" si="1485"/>
        <v>9972.3809999999994</v>
      </c>
      <c r="IE135" s="67"/>
      <c r="IF135" s="66">
        <f>SUM(IF123:IF134)</f>
        <v>0</v>
      </c>
      <c r="IG135" s="64">
        <f>SUM(IG123:IG134)</f>
        <v>0</v>
      </c>
      <c r="IH135" s="67"/>
      <c r="II135" s="66"/>
      <c r="IJ135" s="64"/>
      <c r="IK135" s="67"/>
      <c r="IL135" s="66">
        <f t="shared" ref="IL135:IM135" si="1486">SUM(IL123:IL134)</f>
        <v>0</v>
      </c>
      <c r="IM135" s="64">
        <f t="shared" si="1486"/>
        <v>0</v>
      </c>
      <c r="IN135" s="67"/>
      <c r="IO135" s="66">
        <f t="shared" ref="IO135:IP135" si="1487">SUM(IO123:IO134)</f>
        <v>0</v>
      </c>
      <c r="IP135" s="64">
        <f t="shared" si="1487"/>
        <v>0</v>
      </c>
      <c r="IQ135" s="67"/>
      <c r="IR135" s="66">
        <f t="shared" ref="IR135:IS135" si="1488">SUM(IR123:IR134)</f>
        <v>0</v>
      </c>
      <c r="IS135" s="64">
        <f t="shared" si="1488"/>
        <v>0</v>
      </c>
      <c r="IT135" s="67"/>
      <c r="IU135" s="66">
        <f t="shared" ref="IU135:IV135" si="1489">SUM(IU123:IU134)</f>
        <v>3616.68</v>
      </c>
      <c r="IV135" s="64">
        <f t="shared" si="1489"/>
        <v>11976.415000000001</v>
      </c>
      <c r="IW135" s="67"/>
      <c r="IX135" s="66">
        <f t="shared" ref="IX135:IY135" si="1490">SUM(IX123:IX134)</f>
        <v>30.661000000000001</v>
      </c>
      <c r="IY135" s="64">
        <f t="shared" si="1490"/>
        <v>366.90199999999999</v>
      </c>
      <c r="IZ135" s="67"/>
      <c r="JA135" s="66">
        <f>SUM(JA123:JA134)</f>
        <v>282.96499999999997</v>
      </c>
      <c r="JB135" s="64">
        <f>SUM(JB123:JB134)</f>
        <v>2691.3160000000003</v>
      </c>
      <c r="JC135" s="67"/>
      <c r="JD135" s="66"/>
      <c r="JE135" s="64"/>
      <c r="JF135" s="67"/>
      <c r="JG135" s="66">
        <f>SUM(JG123:JG134)</f>
        <v>48</v>
      </c>
      <c r="JH135" s="64">
        <f>SUM(JH123:JH134)</f>
        <v>377</v>
      </c>
      <c r="JI135" s="67"/>
      <c r="JJ135" s="66">
        <f t="shared" ref="JJ135:JK135" si="1491">SUM(JJ123:JJ134)</f>
        <v>0</v>
      </c>
      <c r="JK135" s="64">
        <f t="shared" si="1491"/>
        <v>0</v>
      </c>
      <c r="JL135" s="67"/>
      <c r="JM135" s="66"/>
      <c r="JN135" s="64"/>
      <c r="JO135" s="67"/>
      <c r="JP135" s="66">
        <f t="shared" ref="JP135:JQ135" si="1492">SUM(JP123:JP134)</f>
        <v>24</v>
      </c>
      <c r="JQ135" s="64">
        <f t="shared" si="1492"/>
        <v>217.45699999999999</v>
      </c>
      <c r="JR135" s="67"/>
      <c r="JS135" s="66">
        <f t="shared" ref="JS135:JT135" si="1493">SUM(JS123:JS134)</f>
        <v>0</v>
      </c>
      <c r="JT135" s="64">
        <f t="shared" si="1493"/>
        <v>0</v>
      </c>
      <c r="JU135" s="67"/>
      <c r="JV135" s="66">
        <f t="shared" ref="JV135:JW135" si="1494">SUM(JV123:JV134)</f>
        <v>6.3540000000000001</v>
      </c>
      <c r="JW135" s="64">
        <f t="shared" si="1494"/>
        <v>170.39100000000002</v>
      </c>
      <c r="JX135" s="67"/>
      <c r="JY135" s="66">
        <f t="shared" ref="JY135:JZ135" si="1495">SUM(JY123:JY134)</f>
        <v>275154</v>
      </c>
      <c r="JZ135" s="64">
        <f t="shared" si="1495"/>
        <v>927207.00699999998</v>
      </c>
      <c r="KA135" s="67"/>
      <c r="KB135" s="66">
        <f t="shared" ref="KB135:KC135" si="1496">SUM(KB123:KB134)</f>
        <v>0</v>
      </c>
      <c r="KC135" s="64">
        <f t="shared" si="1496"/>
        <v>0</v>
      </c>
      <c r="KD135" s="67"/>
      <c r="KE135" s="66">
        <f t="shared" ref="KE135:KF135" si="1497">SUM(KE123:KE134)</f>
        <v>56694.995000000003</v>
      </c>
      <c r="KF135" s="64">
        <f t="shared" si="1497"/>
        <v>157701.57199999999</v>
      </c>
      <c r="KG135" s="67"/>
      <c r="KH135" s="66">
        <f t="shared" ref="KH135:KI135" si="1498">SUM(KH123:KH134)</f>
        <v>0</v>
      </c>
      <c r="KI135" s="64">
        <f t="shared" si="1498"/>
        <v>0</v>
      </c>
      <c r="KJ135" s="67"/>
      <c r="KK135" s="66">
        <f t="shared" ref="KK135:KL135" si="1499">SUM(KK123:KK134)</f>
        <v>63759.056999999993</v>
      </c>
      <c r="KL135" s="64">
        <f t="shared" si="1499"/>
        <v>165073.003</v>
      </c>
      <c r="KM135" s="67"/>
      <c r="KN135" s="66">
        <f t="shared" ref="KN135:KO135" si="1500">SUM(KN123:KN134)</f>
        <v>0</v>
      </c>
      <c r="KO135" s="64">
        <f t="shared" si="1500"/>
        <v>0</v>
      </c>
      <c r="KP135" s="67"/>
      <c r="KQ135" s="66">
        <f t="shared" ref="KQ135:KR135" si="1501">SUM(KQ123:KQ134)</f>
        <v>0</v>
      </c>
      <c r="KR135" s="64">
        <f t="shared" si="1501"/>
        <v>0</v>
      </c>
      <c r="KS135" s="67"/>
      <c r="KT135" s="66">
        <f t="shared" ref="KT135:KU135" si="1502">SUM(KT123:KT134)</f>
        <v>0</v>
      </c>
      <c r="KU135" s="64">
        <f t="shared" si="1502"/>
        <v>0</v>
      </c>
      <c r="KV135" s="67"/>
      <c r="KW135" s="66">
        <f t="shared" ref="KW135:KX135" si="1503">SUM(KW123:KW134)</f>
        <v>0</v>
      </c>
      <c r="KX135" s="64">
        <f t="shared" si="1503"/>
        <v>0</v>
      </c>
      <c r="KY135" s="67"/>
      <c r="KZ135" s="66">
        <f t="shared" ref="KZ135:LA135" si="1504">SUM(KZ123:KZ134)</f>
        <v>0</v>
      </c>
      <c r="LA135" s="64">
        <f t="shared" si="1504"/>
        <v>0</v>
      </c>
      <c r="LB135" s="67"/>
      <c r="LC135" s="66">
        <f t="shared" ref="LC135:LD135" si="1505">SUM(LC123:LC134)</f>
        <v>13953.6</v>
      </c>
      <c r="LD135" s="64">
        <f t="shared" si="1505"/>
        <v>5306.6459999999997</v>
      </c>
      <c r="LE135" s="67"/>
      <c r="LF135" s="66">
        <f t="shared" ref="LF135:LG135" si="1506">SUM(LF123:LF134)</f>
        <v>0</v>
      </c>
      <c r="LG135" s="64">
        <f t="shared" si="1506"/>
        <v>0</v>
      </c>
      <c r="LH135" s="65"/>
      <c r="LI135" s="66">
        <f t="shared" ref="LI135:LJ135" si="1507">SUM(LI123:LI134)</f>
        <v>0</v>
      </c>
      <c r="LJ135" s="64">
        <f t="shared" si="1507"/>
        <v>0</v>
      </c>
      <c r="LK135" s="65"/>
      <c r="LL135" s="66">
        <f t="shared" ref="LL135:LM135" si="1508">SUM(LL123:LL134)</f>
        <v>0</v>
      </c>
      <c r="LM135" s="64">
        <f t="shared" si="1508"/>
        <v>0</v>
      </c>
      <c r="LN135" s="67"/>
      <c r="LO135" s="66">
        <f t="shared" ref="LO135:LP135" si="1509">SUM(LO123:LO134)</f>
        <v>0</v>
      </c>
      <c r="LP135" s="64">
        <f t="shared" si="1509"/>
        <v>0</v>
      </c>
      <c r="LQ135" s="67"/>
      <c r="LR135" s="66">
        <f t="shared" ref="LR135:LS135" si="1510">SUM(LR123:LR134)</f>
        <v>0</v>
      </c>
      <c r="LS135" s="64">
        <f t="shared" si="1510"/>
        <v>0</v>
      </c>
      <c r="LT135" s="67"/>
      <c r="LU135" s="66">
        <f t="shared" ref="LU135:LV135" si="1511">SUM(LU123:LU134)</f>
        <v>0</v>
      </c>
      <c r="LV135" s="64">
        <f t="shared" si="1511"/>
        <v>0</v>
      </c>
      <c r="LW135" s="67"/>
      <c r="LX135" s="66">
        <f t="shared" ref="LX135:LY135" si="1512">SUM(LX123:LX134)</f>
        <v>0</v>
      </c>
      <c r="LY135" s="64">
        <f t="shared" si="1512"/>
        <v>0</v>
      </c>
      <c r="LZ135" s="67"/>
      <c r="MA135" s="66">
        <f t="shared" ref="MA135:MB135" si="1513">SUM(MA123:MA134)</f>
        <v>0</v>
      </c>
      <c r="MB135" s="64">
        <f t="shared" si="1513"/>
        <v>0</v>
      </c>
      <c r="MC135" s="67"/>
      <c r="MD135" s="66">
        <f t="shared" ref="MD135:ME135" si="1514">SUM(MD123:MD134)</f>
        <v>0</v>
      </c>
      <c r="ME135" s="64">
        <f t="shared" si="1514"/>
        <v>0</v>
      </c>
      <c r="MF135" s="67"/>
      <c r="MG135" s="66">
        <f t="shared" ref="MG135:MH135" si="1515">SUM(MG123:MG134)</f>
        <v>0</v>
      </c>
      <c r="MH135" s="64">
        <f t="shared" si="1515"/>
        <v>0</v>
      </c>
      <c r="MI135" s="67"/>
      <c r="MJ135" s="66">
        <f t="shared" ref="MJ135:MK135" si="1516">SUM(MJ123:MJ134)</f>
        <v>33.271000000000001</v>
      </c>
      <c r="MK135" s="64">
        <f t="shared" si="1516"/>
        <v>146.608</v>
      </c>
      <c r="ML135" s="67"/>
      <c r="MM135" s="66">
        <f t="shared" ref="MM135:MN135" si="1517">SUM(MM123:MM134)</f>
        <v>0</v>
      </c>
      <c r="MN135" s="64">
        <f t="shared" si="1517"/>
        <v>0</v>
      </c>
      <c r="MO135" s="65"/>
      <c r="MP135" s="66">
        <f t="shared" ref="MP135:MQ135" si="1518">SUM(MP123:MP134)</f>
        <v>0</v>
      </c>
      <c r="MQ135" s="64">
        <f t="shared" si="1518"/>
        <v>0</v>
      </c>
      <c r="MR135" s="67"/>
      <c r="MS135" s="66">
        <f t="shared" ref="MS135:MT135" si="1519">SUM(MS123:MS134)</f>
        <v>4.0000000000000001E-3</v>
      </c>
      <c r="MT135" s="64">
        <f t="shared" si="1519"/>
        <v>0.36</v>
      </c>
      <c r="MU135" s="67"/>
      <c r="MV135" s="66">
        <f t="shared" ref="MV135:MW135" si="1520">SUM(MV123:MV134)</f>
        <v>0</v>
      </c>
      <c r="MW135" s="64">
        <f t="shared" si="1520"/>
        <v>0</v>
      </c>
      <c r="MX135" s="67"/>
      <c r="MY135" s="66">
        <f t="shared" ref="MY135:MZ135" si="1521">SUM(MY123:MY134)</f>
        <v>80</v>
      </c>
      <c r="MZ135" s="64">
        <f t="shared" si="1521"/>
        <v>747.61500000000001</v>
      </c>
      <c r="NA135" s="67"/>
      <c r="NB135" s="66">
        <f t="shared" ref="NB135:NC135" si="1522">SUM(NB123:NB134)</f>
        <v>0.4</v>
      </c>
      <c r="NC135" s="64">
        <f t="shared" si="1522"/>
        <v>3.363</v>
      </c>
      <c r="ND135" s="67"/>
      <c r="NE135" s="66">
        <f t="shared" ref="NE135:NF135" si="1523">SUM(NE123:NE134)</f>
        <v>0</v>
      </c>
      <c r="NF135" s="64">
        <f t="shared" si="1523"/>
        <v>0</v>
      </c>
      <c r="NG135" s="67"/>
      <c r="NH135" s="66">
        <f t="shared" ref="NH135:NI135" si="1524">SUM(NH123:NH134)</f>
        <v>153.43400000000003</v>
      </c>
      <c r="NI135" s="64">
        <f t="shared" si="1524"/>
        <v>3074.8159999999998</v>
      </c>
      <c r="NJ135" s="67"/>
      <c r="NK135" s="66"/>
      <c r="NL135" s="64"/>
      <c r="NM135" s="67"/>
      <c r="NN135" s="66"/>
      <c r="NO135" s="64"/>
      <c r="NP135" s="67"/>
      <c r="NQ135" s="66">
        <f t="shared" ref="NQ135:NR135" si="1525">SUM(NQ123:NQ134)</f>
        <v>0</v>
      </c>
      <c r="NR135" s="64">
        <f t="shared" si="1525"/>
        <v>0</v>
      </c>
      <c r="NS135" s="67"/>
      <c r="NT135" s="66"/>
      <c r="NU135" s="64"/>
      <c r="NV135" s="67"/>
      <c r="NW135" s="66">
        <f t="shared" ref="NW135:NX135" si="1526">SUM(NW123:NW134)</f>
        <v>0</v>
      </c>
      <c r="NX135" s="64">
        <f t="shared" si="1526"/>
        <v>0</v>
      </c>
      <c r="NY135" s="67"/>
      <c r="NZ135" s="66">
        <f t="shared" ref="NZ135:OA135" si="1527">SUM(NZ123:NZ134)</f>
        <v>0</v>
      </c>
      <c r="OA135" s="64">
        <f t="shared" si="1527"/>
        <v>0</v>
      </c>
      <c r="OB135" s="67"/>
      <c r="OC135" s="66">
        <f t="shared" ref="OC135:OD135" si="1528">SUM(OC123:OC134)</f>
        <v>501</v>
      </c>
      <c r="OD135" s="64">
        <f t="shared" si="1528"/>
        <v>4339.4800000000005</v>
      </c>
      <c r="OE135" s="67"/>
      <c r="OF135" s="66">
        <f t="shared" ref="OF135:OG135" si="1529">SUM(OF123:OF134)</f>
        <v>0</v>
      </c>
      <c r="OG135" s="64">
        <f t="shared" si="1529"/>
        <v>0</v>
      </c>
      <c r="OH135" s="67"/>
      <c r="OI135" s="66">
        <f t="shared" ref="OI135:OJ135" si="1530">SUM(OI123:OI134)</f>
        <v>0</v>
      </c>
      <c r="OJ135" s="64">
        <f t="shared" si="1530"/>
        <v>0</v>
      </c>
      <c r="OK135" s="67"/>
      <c r="OL135" s="66">
        <f t="shared" ref="OL135:OM135" si="1531">SUM(OL123:OL134)</f>
        <v>0</v>
      </c>
      <c r="OM135" s="64">
        <f t="shared" si="1531"/>
        <v>0</v>
      </c>
      <c r="ON135" s="67"/>
      <c r="OO135" s="66">
        <f t="shared" ref="OO135:OP135" si="1532">SUM(OO123:OO134)</f>
        <v>86628</v>
      </c>
      <c r="OP135" s="64">
        <f t="shared" si="1532"/>
        <v>227468</v>
      </c>
      <c r="OQ135" s="67"/>
      <c r="OR135" s="66">
        <f t="shared" ref="OR135:OS135" si="1533">SUM(OR123:OR134)</f>
        <v>86628</v>
      </c>
      <c r="OS135" s="64">
        <f t="shared" si="1533"/>
        <v>227468</v>
      </c>
      <c r="OT135" s="67"/>
      <c r="OU135" s="66">
        <f t="shared" ref="OU135:OV135" si="1534">SUM(OU123:OU134)</f>
        <v>305534.86599999992</v>
      </c>
      <c r="OV135" s="64">
        <f t="shared" si="1534"/>
        <v>822106.179</v>
      </c>
      <c r="OW135" s="67"/>
      <c r="OX135" s="66">
        <f t="shared" ref="OX135:OY135" si="1535">SUM(OX123:OX134)</f>
        <v>1.5550000000000002</v>
      </c>
      <c r="OY135" s="64">
        <f t="shared" si="1535"/>
        <v>13.215</v>
      </c>
      <c r="OZ135" s="67"/>
      <c r="PA135" s="66">
        <f t="shared" ref="PA135:PB135" si="1536">SUM(PA123:PA134)</f>
        <v>3548.4399999999996</v>
      </c>
      <c r="PB135" s="64">
        <f t="shared" si="1536"/>
        <v>31516.154999999999</v>
      </c>
      <c r="PC135" s="67"/>
      <c r="PD135" s="66">
        <f t="shared" ref="PD135:PE135" si="1537">SUM(PD123:PD134)</f>
        <v>0</v>
      </c>
      <c r="PE135" s="64">
        <f t="shared" si="1537"/>
        <v>0</v>
      </c>
      <c r="PF135" s="67"/>
      <c r="PG135" s="66">
        <f t="shared" ref="PG135:PH135" si="1538">SUM(PG123:PG134)</f>
        <v>0</v>
      </c>
      <c r="PH135" s="64">
        <f t="shared" si="1538"/>
        <v>0</v>
      </c>
      <c r="PI135" s="67"/>
      <c r="PJ135" s="66">
        <f t="shared" ref="PJ135:PK135" si="1539">SUM(PJ123:PJ134)</f>
        <v>0</v>
      </c>
      <c r="PK135" s="64">
        <f t="shared" si="1539"/>
        <v>0</v>
      </c>
      <c r="PL135" s="67"/>
      <c r="PM135" s="66">
        <f t="shared" ref="PM135:PN135" si="1540">SUM(PM123:PM134)</f>
        <v>0</v>
      </c>
      <c r="PN135" s="64">
        <f t="shared" si="1540"/>
        <v>0</v>
      </c>
      <c r="PO135" s="67"/>
      <c r="PP135" s="66">
        <f t="shared" ref="PP135:PQ135" si="1541">SUM(PP123:PP134)</f>
        <v>7.2810000000000006</v>
      </c>
      <c r="PQ135" s="64">
        <f t="shared" si="1541"/>
        <v>66.685000000000002</v>
      </c>
      <c r="PR135" s="67"/>
      <c r="PS135" s="66">
        <f t="shared" ref="PS135:PT135" si="1542">SUM(PS123:PS134)</f>
        <v>120</v>
      </c>
      <c r="PT135" s="64">
        <f t="shared" si="1542"/>
        <v>1010.9010000000001</v>
      </c>
      <c r="PU135" s="67"/>
      <c r="PV135" s="66">
        <f t="shared" ref="PV135:PW135" si="1543">SUM(PV123:PV134)</f>
        <v>6329.44</v>
      </c>
      <c r="PW135" s="64">
        <f t="shared" si="1543"/>
        <v>48872.267000000007</v>
      </c>
      <c r="PX135" s="67"/>
      <c r="PY135" s="66">
        <f t="shared" ref="PY135:PZ135" si="1544">SUM(PY123:PY134)</f>
        <v>1183.9749999999999</v>
      </c>
      <c r="PZ135" s="64">
        <f t="shared" si="1544"/>
        <v>9251.5630000000001</v>
      </c>
      <c r="QA135" s="67"/>
      <c r="QB135" s="66">
        <f t="shared" ref="QB135:QC135" si="1545">SUM(QB123:QB134)</f>
        <v>0</v>
      </c>
      <c r="QC135" s="64">
        <f t="shared" si="1545"/>
        <v>0</v>
      </c>
      <c r="QD135" s="67"/>
      <c r="QE135" s="66">
        <f t="shared" ref="QE135:QF135" si="1546">SUM(QE123:QE134)</f>
        <v>32.9</v>
      </c>
      <c r="QF135" s="64">
        <f t="shared" si="1546"/>
        <v>157.96</v>
      </c>
      <c r="QG135" s="67"/>
      <c r="QH135" s="66">
        <f t="shared" ref="QH135:QI135" si="1547">SUM(QH123:QH134)</f>
        <v>0</v>
      </c>
      <c r="QI135" s="64">
        <f t="shared" si="1547"/>
        <v>0</v>
      </c>
      <c r="QJ135" s="67"/>
      <c r="QK135" s="66">
        <f t="shared" ref="QK135:QL135" si="1548">SUM(QK123:QK134)</f>
        <v>0</v>
      </c>
      <c r="QL135" s="64">
        <f t="shared" si="1548"/>
        <v>0</v>
      </c>
      <c r="QM135" s="67"/>
      <c r="QN135" s="66">
        <f t="shared" ref="QN135:QO135" si="1549">SUM(QN123:QN134)</f>
        <v>0</v>
      </c>
      <c r="QO135" s="64">
        <f t="shared" si="1549"/>
        <v>0</v>
      </c>
      <c r="QP135" s="67"/>
      <c r="QQ135" s="66">
        <f t="shared" ref="QQ135:QR135" si="1550">SUM(QQ123:QQ134)</f>
        <v>0</v>
      </c>
      <c r="QR135" s="64">
        <f t="shared" si="1550"/>
        <v>0</v>
      </c>
      <c r="QS135" s="67"/>
      <c r="QT135" s="66">
        <f t="shared" ref="QT135:QU135" si="1551">SUM(QT123:QT134)</f>
        <v>411.21600000000007</v>
      </c>
      <c r="QU135" s="64">
        <f t="shared" si="1551"/>
        <v>4313.4009999999998</v>
      </c>
      <c r="QV135" s="67"/>
      <c r="QW135" s="66">
        <f t="shared" ref="QW135:QX135" si="1552">SUM(QW123:QW134)</f>
        <v>159524.19</v>
      </c>
      <c r="QX135" s="64">
        <f t="shared" si="1552"/>
        <v>585407.53</v>
      </c>
      <c r="QY135" s="67"/>
      <c r="QZ135" s="102">
        <f t="shared" si="1466"/>
        <v>2074514.7649999997</v>
      </c>
      <c r="RA135" s="103">
        <f t="shared" si="1467"/>
        <v>5750916.2149999999</v>
      </c>
    </row>
    <row r="136" spans="1:469" x14ac:dyDescent="0.3">
      <c r="A136" s="93">
        <v>2014</v>
      </c>
      <c r="B136" s="97" t="s">
        <v>2</v>
      </c>
      <c r="C136" s="16">
        <v>0</v>
      </c>
      <c r="D136" s="42">
        <v>0</v>
      </c>
      <c r="E136" s="18">
        <f t="shared" ref="E136:E147" si="1553">IF(C136=0,0,D136/C136*1000)</f>
        <v>0</v>
      </c>
      <c r="F136" s="16">
        <v>0</v>
      </c>
      <c r="G136" s="42">
        <v>0</v>
      </c>
      <c r="H136" s="18">
        <v>0</v>
      </c>
      <c r="I136" s="16">
        <v>0</v>
      </c>
      <c r="J136" s="42">
        <v>0</v>
      </c>
      <c r="K136" s="18">
        <v>0</v>
      </c>
      <c r="L136" s="16"/>
      <c r="M136" s="42"/>
      <c r="N136" s="18"/>
      <c r="O136" s="16">
        <v>0</v>
      </c>
      <c r="P136" s="42">
        <v>0</v>
      </c>
      <c r="Q136" s="18">
        <v>0</v>
      </c>
      <c r="R136" s="16">
        <v>244</v>
      </c>
      <c r="S136" s="42">
        <v>887.85</v>
      </c>
      <c r="T136" s="18">
        <f t="shared" ref="T136" si="1554">S136/R136*1000</f>
        <v>3638.7295081967213</v>
      </c>
      <c r="U136" s="16"/>
      <c r="V136" s="42"/>
      <c r="W136" s="18"/>
      <c r="X136" s="16">
        <v>0</v>
      </c>
      <c r="Y136" s="42">
        <v>0</v>
      </c>
      <c r="Z136" s="18">
        <v>0</v>
      </c>
      <c r="AA136" s="16">
        <v>0</v>
      </c>
      <c r="AB136" s="42">
        <v>0</v>
      </c>
      <c r="AC136" s="18">
        <v>0</v>
      </c>
      <c r="AD136" s="16">
        <v>0</v>
      </c>
      <c r="AE136" s="42">
        <v>0</v>
      </c>
      <c r="AF136" s="18">
        <v>0</v>
      </c>
      <c r="AG136" s="16">
        <v>0</v>
      </c>
      <c r="AH136" s="42">
        <v>0</v>
      </c>
      <c r="AI136" s="18">
        <v>0</v>
      </c>
      <c r="AJ136" s="16">
        <v>0</v>
      </c>
      <c r="AK136" s="42">
        <v>0</v>
      </c>
      <c r="AL136" s="18">
        <v>0</v>
      </c>
      <c r="AM136" s="16">
        <v>0</v>
      </c>
      <c r="AN136" s="42">
        <v>0</v>
      </c>
      <c r="AO136" s="18">
        <v>0</v>
      </c>
      <c r="AP136" s="16">
        <v>0</v>
      </c>
      <c r="AQ136" s="42">
        <v>0</v>
      </c>
      <c r="AR136" s="18">
        <f t="shared" ref="AR136:AR147" si="1555">IF(AP136=0,0,AQ136/AP136*1000)</f>
        <v>0</v>
      </c>
      <c r="AS136" s="16">
        <v>0</v>
      </c>
      <c r="AT136" s="42">
        <v>0</v>
      </c>
      <c r="AU136" s="18">
        <f t="shared" ref="AU136:AU147" si="1556">IF(AS136=0,0,AT136/AS136*1000)</f>
        <v>0</v>
      </c>
      <c r="AV136" s="16">
        <v>0</v>
      </c>
      <c r="AW136" s="42">
        <v>0</v>
      </c>
      <c r="AX136" s="18">
        <v>0</v>
      </c>
      <c r="AY136" s="16">
        <v>18878.115000000002</v>
      </c>
      <c r="AZ136" s="42">
        <v>50843.45</v>
      </c>
      <c r="BA136" s="18">
        <f t="shared" ref="BA136" si="1557">AZ136/AY136*1000</f>
        <v>2693.2482400917675</v>
      </c>
      <c r="BB136" s="16"/>
      <c r="BC136" s="42"/>
      <c r="BD136" s="18"/>
      <c r="BE136" s="16">
        <v>0</v>
      </c>
      <c r="BF136" s="42">
        <v>0</v>
      </c>
      <c r="BG136" s="18">
        <v>0</v>
      </c>
      <c r="BH136" s="16"/>
      <c r="BI136" s="42"/>
      <c r="BJ136" s="18"/>
      <c r="BK136" s="16">
        <v>0</v>
      </c>
      <c r="BL136" s="42">
        <v>0</v>
      </c>
      <c r="BM136" s="18">
        <v>0</v>
      </c>
      <c r="BN136" s="16">
        <v>0</v>
      </c>
      <c r="BO136" s="42">
        <v>0</v>
      </c>
      <c r="BP136" s="18">
        <v>0</v>
      </c>
      <c r="BQ136" s="16">
        <v>0</v>
      </c>
      <c r="BR136" s="42">
        <v>0</v>
      </c>
      <c r="BS136" s="18">
        <v>0</v>
      </c>
      <c r="BT136" s="16">
        <v>0</v>
      </c>
      <c r="BU136" s="42">
        <v>0</v>
      </c>
      <c r="BV136" s="18">
        <v>0</v>
      </c>
      <c r="BW136" s="16">
        <v>382.5</v>
      </c>
      <c r="BX136" s="42">
        <v>1618.19</v>
      </c>
      <c r="BY136" s="18">
        <f t="shared" ref="BY136" si="1558">BX136/BW136*1000</f>
        <v>4230.5620915032678</v>
      </c>
      <c r="BZ136" s="16">
        <v>0</v>
      </c>
      <c r="CA136" s="42">
        <v>0</v>
      </c>
      <c r="CB136" s="18">
        <v>0</v>
      </c>
      <c r="CC136" s="16">
        <v>0</v>
      </c>
      <c r="CD136" s="42">
        <v>0</v>
      </c>
      <c r="CE136" s="18">
        <v>0</v>
      </c>
      <c r="CF136" s="16">
        <v>0</v>
      </c>
      <c r="CG136" s="42">
        <v>0</v>
      </c>
      <c r="CH136" s="18">
        <v>0</v>
      </c>
      <c r="CI136" s="16">
        <v>0</v>
      </c>
      <c r="CJ136" s="42">
        <v>0</v>
      </c>
      <c r="CK136" s="18">
        <f t="shared" ref="CK136:CK147" si="1559">IF(CI136=0,0,CJ136/CI136*1000)</f>
        <v>0</v>
      </c>
      <c r="CL136" s="16">
        <v>430</v>
      </c>
      <c r="CM136" s="42">
        <v>1472.15</v>
      </c>
      <c r="CN136" s="18">
        <f t="shared" ref="CN136" si="1560">CM136/CL136*1000</f>
        <v>3423.604651162791</v>
      </c>
      <c r="CO136" s="16">
        <v>31.5</v>
      </c>
      <c r="CP136" s="42">
        <v>121.06</v>
      </c>
      <c r="CQ136" s="18">
        <f t="shared" ref="CQ136" si="1561">CP136/CO136*1000</f>
        <v>3843.1746031746034</v>
      </c>
      <c r="CR136" s="16">
        <v>0</v>
      </c>
      <c r="CS136" s="42">
        <v>0</v>
      </c>
      <c r="CT136" s="18">
        <v>0</v>
      </c>
      <c r="CU136" s="16">
        <v>43</v>
      </c>
      <c r="CV136" s="42">
        <v>165.25</v>
      </c>
      <c r="CW136" s="18">
        <f t="shared" ref="CW136" si="1562">CV136/CU136*1000</f>
        <v>3843.0232558139537</v>
      </c>
      <c r="CX136" s="16">
        <v>270.12</v>
      </c>
      <c r="CY136" s="42">
        <v>940.14</v>
      </c>
      <c r="CZ136" s="18">
        <f t="shared" ref="CZ136" si="1563">CY136/CX136*1000</f>
        <v>3480.4531319413595</v>
      </c>
      <c r="DA136" s="16">
        <v>0</v>
      </c>
      <c r="DB136" s="42">
        <v>0</v>
      </c>
      <c r="DC136" s="18">
        <v>0</v>
      </c>
      <c r="DD136" s="16">
        <v>0</v>
      </c>
      <c r="DE136" s="42">
        <v>0</v>
      </c>
      <c r="DF136" s="18">
        <f t="shared" ref="DF136:DF147" si="1564">IF(DD136=0,0,DE136/DD136*1000)</f>
        <v>0</v>
      </c>
      <c r="DG136" s="16">
        <v>0</v>
      </c>
      <c r="DH136" s="42">
        <v>0</v>
      </c>
      <c r="DI136" s="18">
        <v>0</v>
      </c>
      <c r="DJ136" s="16">
        <v>0</v>
      </c>
      <c r="DK136" s="42">
        <v>0</v>
      </c>
      <c r="DL136" s="18">
        <v>0</v>
      </c>
      <c r="DM136" s="16">
        <v>0</v>
      </c>
      <c r="DN136" s="42">
        <v>0</v>
      </c>
      <c r="DO136" s="18">
        <f t="shared" ref="DO136:DO147" si="1565">IF(DM136=0,0,DN136/DM136*1000)</f>
        <v>0</v>
      </c>
      <c r="DP136" s="16">
        <v>0</v>
      </c>
      <c r="DQ136" s="42">
        <v>0</v>
      </c>
      <c r="DR136" s="18">
        <v>0</v>
      </c>
      <c r="DS136" s="16">
        <v>0</v>
      </c>
      <c r="DT136" s="42">
        <v>0</v>
      </c>
      <c r="DU136" s="18">
        <v>0</v>
      </c>
      <c r="DV136" s="16">
        <v>0</v>
      </c>
      <c r="DW136" s="42">
        <v>0</v>
      </c>
      <c r="DX136" s="18">
        <v>0</v>
      </c>
      <c r="DY136" s="16">
        <v>0</v>
      </c>
      <c r="DZ136" s="42">
        <v>0</v>
      </c>
      <c r="EA136" s="18">
        <v>0</v>
      </c>
      <c r="EB136" s="16"/>
      <c r="EC136" s="42"/>
      <c r="ED136" s="18"/>
      <c r="EE136" s="16">
        <v>0</v>
      </c>
      <c r="EF136" s="42">
        <v>0</v>
      </c>
      <c r="EG136" s="18">
        <v>0</v>
      </c>
      <c r="EH136" s="16">
        <v>6733.598</v>
      </c>
      <c r="EI136" s="42">
        <v>19907.88</v>
      </c>
      <c r="EJ136" s="18">
        <f t="shared" ref="EJ136:EJ147" si="1566">EI136/EH136*1000</f>
        <v>2956.499630658082</v>
      </c>
      <c r="EK136" s="16">
        <v>0</v>
      </c>
      <c r="EL136" s="42">
        <v>0</v>
      </c>
      <c r="EM136" s="18">
        <v>0</v>
      </c>
      <c r="EN136" s="16">
        <v>0</v>
      </c>
      <c r="EO136" s="42">
        <v>0</v>
      </c>
      <c r="EP136" s="18">
        <v>0</v>
      </c>
      <c r="EQ136" s="16">
        <v>0</v>
      </c>
      <c r="ER136" s="42">
        <v>0</v>
      </c>
      <c r="ES136" s="18">
        <v>0</v>
      </c>
      <c r="ET136" s="16">
        <v>0</v>
      </c>
      <c r="EU136" s="42">
        <v>0</v>
      </c>
      <c r="EV136" s="18">
        <v>0</v>
      </c>
      <c r="EW136" s="16">
        <v>0</v>
      </c>
      <c r="EX136" s="42">
        <v>0</v>
      </c>
      <c r="EY136" s="18">
        <v>0</v>
      </c>
      <c r="EZ136" s="16">
        <v>0</v>
      </c>
      <c r="FA136" s="42">
        <v>0</v>
      </c>
      <c r="FB136" s="18">
        <v>0</v>
      </c>
      <c r="FC136" s="16">
        <v>0</v>
      </c>
      <c r="FD136" s="42">
        <v>0</v>
      </c>
      <c r="FE136" s="18">
        <v>0</v>
      </c>
      <c r="FF136" s="16">
        <v>1.895</v>
      </c>
      <c r="FG136" s="42">
        <v>9.09</v>
      </c>
      <c r="FH136" s="18">
        <f t="shared" ref="FH136" si="1567">FG136/FF136*1000</f>
        <v>4796.8337730870708</v>
      </c>
      <c r="FI136" s="16">
        <v>0</v>
      </c>
      <c r="FJ136" s="42">
        <v>0</v>
      </c>
      <c r="FK136" s="18">
        <v>0</v>
      </c>
      <c r="FL136" s="16">
        <v>0</v>
      </c>
      <c r="FM136" s="42">
        <v>0</v>
      </c>
      <c r="FN136" s="18">
        <v>0</v>
      </c>
      <c r="FO136" s="16">
        <v>0</v>
      </c>
      <c r="FP136" s="42">
        <v>0</v>
      </c>
      <c r="FQ136" s="18">
        <v>0</v>
      </c>
      <c r="FR136" s="16">
        <v>0</v>
      </c>
      <c r="FS136" s="42">
        <v>0</v>
      </c>
      <c r="FT136" s="18">
        <v>0</v>
      </c>
      <c r="FU136" s="16">
        <v>0</v>
      </c>
      <c r="FV136" s="42">
        <v>0</v>
      </c>
      <c r="FW136" s="18">
        <f t="shared" ref="FW136:FW147" si="1568">IF(FU136=0,0,FV136/FU136*1000)</f>
        <v>0</v>
      </c>
      <c r="FX136" s="16">
        <v>0</v>
      </c>
      <c r="FY136" s="42">
        <v>0</v>
      </c>
      <c r="FZ136" s="18">
        <v>0</v>
      </c>
      <c r="GA136" s="12">
        <v>0</v>
      </c>
      <c r="GB136" s="4">
        <v>0</v>
      </c>
      <c r="GC136" s="9">
        <f t="shared" ref="GC136:GC147" si="1569">IF(GA136=0,0,GB136/GA136*1000)</f>
        <v>0</v>
      </c>
      <c r="GD136" s="12">
        <v>0</v>
      </c>
      <c r="GE136" s="4">
        <v>0</v>
      </c>
      <c r="GF136" s="9">
        <v>0</v>
      </c>
      <c r="GG136" s="16">
        <v>96</v>
      </c>
      <c r="GH136" s="42">
        <v>806.74</v>
      </c>
      <c r="GI136" s="18">
        <f t="shared" ref="GI136" si="1570">GH136/GG136*1000</f>
        <v>8403.5416666666679</v>
      </c>
      <c r="GJ136" s="16">
        <v>0</v>
      </c>
      <c r="GK136" s="42">
        <v>0</v>
      </c>
      <c r="GL136" s="18">
        <v>0</v>
      </c>
      <c r="GM136" s="16">
        <v>0</v>
      </c>
      <c r="GN136" s="42">
        <v>0</v>
      </c>
      <c r="GO136" s="18">
        <v>0</v>
      </c>
      <c r="GP136" s="16">
        <v>0</v>
      </c>
      <c r="GQ136" s="42">
        <v>0</v>
      </c>
      <c r="GR136" s="18">
        <v>0</v>
      </c>
      <c r="GS136" s="16">
        <v>0</v>
      </c>
      <c r="GT136" s="42">
        <v>0</v>
      </c>
      <c r="GU136" s="18">
        <v>0</v>
      </c>
      <c r="GV136" s="16">
        <v>0</v>
      </c>
      <c r="GW136" s="42">
        <v>0</v>
      </c>
      <c r="GX136" s="18">
        <v>0</v>
      </c>
      <c r="GY136" s="16">
        <v>0</v>
      </c>
      <c r="GZ136" s="42">
        <v>0</v>
      </c>
      <c r="HA136" s="18">
        <v>0</v>
      </c>
      <c r="HB136" s="16">
        <v>0</v>
      </c>
      <c r="HC136" s="42">
        <v>0</v>
      </c>
      <c r="HD136" s="18">
        <v>0</v>
      </c>
      <c r="HE136" s="16">
        <v>0</v>
      </c>
      <c r="HF136" s="42">
        <v>0</v>
      </c>
      <c r="HG136" s="18">
        <v>0</v>
      </c>
      <c r="HH136" s="16">
        <v>0</v>
      </c>
      <c r="HI136" s="42">
        <v>0</v>
      </c>
      <c r="HJ136" s="18">
        <v>0</v>
      </c>
      <c r="HK136" s="16">
        <v>48</v>
      </c>
      <c r="HL136" s="42">
        <v>474.42</v>
      </c>
      <c r="HM136" s="18">
        <f t="shared" ref="HM136" si="1571">HL136/HK136*1000</f>
        <v>9883.7500000000018</v>
      </c>
      <c r="HN136" s="16">
        <v>57.68</v>
      </c>
      <c r="HO136" s="42">
        <v>311.87</v>
      </c>
      <c r="HP136" s="18">
        <f t="shared" ref="HP136" si="1572">HO136/HN136*1000</f>
        <v>5406.9001386962555</v>
      </c>
      <c r="HQ136" s="16">
        <v>0</v>
      </c>
      <c r="HR136" s="42">
        <v>0</v>
      </c>
      <c r="HS136" s="18">
        <v>0</v>
      </c>
      <c r="HT136" s="16">
        <v>0</v>
      </c>
      <c r="HU136" s="42">
        <v>0</v>
      </c>
      <c r="HV136" s="18">
        <v>0</v>
      </c>
      <c r="HW136" s="16">
        <v>0</v>
      </c>
      <c r="HX136" s="42">
        <v>0</v>
      </c>
      <c r="HY136" s="18">
        <v>0</v>
      </c>
      <c r="HZ136" s="16">
        <v>0</v>
      </c>
      <c r="IA136" s="42">
        <v>0</v>
      </c>
      <c r="IB136" s="18">
        <v>0</v>
      </c>
      <c r="IC136" s="16">
        <v>687.14300000000003</v>
      </c>
      <c r="ID136" s="42">
        <v>17907.240000000002</v>
      </c>
      <c r="IE136" s="18">
        <f t="shared" ref="IE136" si="1573">ID136/IC136*1000</f>
        <v>26060.42701446424</v>
      </c>
      <c r="IF136" s="16">
        <v>0</v>
      </c>
      <c r="IG136" s="42">
        <v>0</v>
      </c>
      <c r="IH136" s="18">
        <v>0</v>
      </c>
      <c r="II136" s="16"/>
      <c r="IJ136" s="42"/>
      <c r="IK136" s="18"/>
      <c r="IL136" s="16">
        <v>0</v>
      </c>
      <c r="IM136" s="42">
        <v>0</v>
      </c>
      <c r="IN136" s="18">
        <f t="shared" ref="IN136:IN147" si="1574">IF(IL136=0,0,IM136/IL136*1000)</f>
        <v>0</v>
      </c>
      <c r="IO136" s="16">
        <v>0</v>
      </c>
      <c r="IP136" s="42">
        <v>0</v>
      </c>
      <c r="IQ136" s="18">
        <f t="shared" ref="IQ136:IQ147" si="1575">IF(IO136=0,0,IP136/IO136*1000)</f>
        <v>0</v>
      </c>
      <c r="IR136" s="16">
        <v>0</v>
      </c>
      <c r="IS136" s="42">
        <v>0</v>
      </c>
      <c r="IT136" s="18">
        <f t="shared" ref="IT136:IT147" si="1576">IF(IR136=0,0,IS136/IR136*1000)</f>
        <v>0</v>
      </c>
      <c r="IU136" s="16">
        <v>0</v>
      </c>
      <c r="IV136" s="42">
        <v>0</v>
      </c>
      <c r="IW136" s="18">
        <v>0</v>
      </c>
      <c r="IX136" s="16">
        <v>1.5780000000000001</v>
      </c>
      <c r="IY136" s="42">
        <v>17.82</v>
      </c>
      <c r="IZ136" s="18">
        <f t="shared" ref="IZ136" si="1577">IY136/IX136*1000</f>
        <v>11292.775665399238</v>
      </c>
      <c r="JA136" s="16">
        <v>0</v>
      </c>
      <c r="JB136" s="42">
        <v>0</v>
      </c>
      <c r="JC136" s="18">
        <v>0</v>
      </c>
      <c r="JD136" s="16"/>
      <c r="JE136" s="42"/>
      <c r="JF136" s="18"/>
      <c r="JG136" s="16">
        <v>0</v>
      </c>
      <c r="JH136" s="42">
        <v>0</v>
      </c>
      <c r="JI136" s="18">
        <v>0</v>
      </c>
      <c r="JJ136" s="16">
        <v>0</v>
      </c>
      <c r="JK136" s="42">
        <v>0</v>
      </c>
      <c r="JL136" s="18">
        <f t="shared" ref="JL136:JL147" si="1578">IF(JJ136=0,0,JK136/JJ136*1000)</f>
        <v>0</v>
      </c>
      <c r="JM136" s="16"/>
      <c r="JN136" s="42"/>
      <c r="JO136" s="18"/>
      <c r="JP136" s="16">
        <v>0</v>
      </c>
      <c r="JQ136" s="42">
        <v>0</v>
      </c>
      <c r="JR136" s="18">
        <v>0</v>
      </c>
      <c r="JS136" s="16">
        <v>0</v>
      </c>
      <c r="JT136" s="42">
        <v>0</v>
      </c>
      <c r="JU136" s="18">
        <v>0</v>
      </c>
      <c r="JV136" s="16">
        <v>0.69699999999999995</v>
      </c>
      <c r="JW136" s="42">
        <v>18</v>
      </c>
      <c r="JX136" s="18">
        <f t="shared" ref="JX136" si="1579">JW136/JV136*1000</f>
        <v>25824.964131994264</v>
      </c>
      <c r="JY136" s="16">
        <v>0</v>
      </c>
      <c r="JZ136" s="42">
        <v>0</v>
      </c>
      <c r="KA136" s="18">
        <v>0</v>
      </c>
      <c r="KB136" s="16">
        <v>0</v>
      </c>
      <c r="KC136" s="42">
        <v>0</v>
      </c>
      <c r="KD136" s="18">
        <v>0</v>
      </c>
      <c r="KE136" s="16">
        <v>6862.9430000000002</v>
      </c>
      <c r="KF136" s="42">
        <v>22351.94</v>
      </c>
      <c r="KG136" s="18">
        <f t="shared" ref="KG136" si="1580">KF136/KE136*1000</f>
        <v>3256.9030516499988</v>
      </c>
      <c r="KH136" s="16">
        <v>0</v>
      </c>
      <c r="KI136" s="42">
        <v>0</v>
      </c>
      <c r="KJ136" s="18">
        <v>0</v>
      </c>
      <c r="KK136" s="16">
        <v>24134.866000000002</v>
      </c>
      <c r="KL136" s="42">
        <v>69301.94</v>
      </c>
      <c r="KM136" s="18">
        <f t="shared" ref="KM136" si="1581">KL136/KK136*1000</f>
        <v>2871.4449875130858</v>
      </c>
      <c r="KN136" s="12">
        <v>0</v>
      </c>
      <c r="KO136" s="4">
        <v>0</v>
      </c>
      <c r="KP136" s="9">
        <v>0</v>
      </c>
      <c r="KQ136" s="16">
        <v>24</v>
      </c>
      <c r="KR136" s="42">
        <v>209.88</v>
      </c>
      <c r="KS136" s="18">
        <f t="shared" ref="KS136" si="1582">KR136/KQ136*1000</f>
        <v>8745</v>
      </c>
      <c r="KT136" s="16">
        <v>0</v>
      </c>
      <c r="KU136" s="42">
        <v>0</v>
      </c>
      <c r="KV136" s="18">
        <v>0</v>
      </c>
      <c r="KW136" s="16">
        <v>0</v>
      </c>
      <c r="KX136" s="42">
        <v>0</v>
      </c>
      <c r="KY136" s="18">
        <v>0</v>
      </c>
      <c r="KZ136" s="16">
        <v>0</v>
      </c>
      <c r="LA136" s="42">
        <v>0</v>
      </c>
      <c r="LB136" s="18">
        <v>0</v>
      </c>
      <c r="LC136" s="16">
        <v>0.26</v>
      </c>
      <c r="LD136" s="42">
        <v>12.4</v>
      </c>
      <c r="LE136" s="18">
        <f t="shared" ref="LE136" si="1583">LD136/LC136*1000</f>
        <v>47692.307692307695</v>
      </c>
      <c r="LF136" s="16">
        <v>0</v>
      </c>
      <c r="LG136" s="42">
        <v>0</v>
      </c>
      <c r="LH136" s="18">
        <f t="shared" ref="LH136:LH147" si="1584">IF(LF136=0,0,LG136/LF136*1000)</f>
        <v>0</v>
      </c>
      <c r="LI136" s="16">
        <v>0</v>
      </c>
      <c r="LJ136" s="42">
        <v>0</v>
      </c>
      <c r="LK136" s="18">
        <v>0</v>
      </c>
      <c r="LL136" s="16">
        <v>0</v>
      </c>
      <c r="LM136" s="42">
        <v>0</v>
      </c>
      <c r="LN136" s="18">
        <v>0</v>
      </c>
      <c r="LO136" s="12">
        <v>0</v>
      </c>
      <c r="LP136" s="4">
        <v>0</v>
      </c>
      <c r="LQ136" s="9">
        <f t="shared" ref="LQ136:LQ147" si="1585">IF(LO136=0,0,LP136/LO136*1000)</f>
        <v>0</v>
      </c>
      <c r="LR136" s="12">
        <v>0</v>
      </c>
      <c r="LS136" s="4">
        <v>0</v>
      </c>
      <c r="LT136" s="9">
        <v>0</v>
      </c>
      <c r="LU136" s="16">
        <v>0</v>
      </c>
      <c r="LV136" s="42">
        <v>0</v>
      </c>
      <c r="LW136" s="18">
        <v>0</v>
      </c>
      <c r="LX136" s="16">
        <v>0</v>
      </c>
      <c r="LY136" s="42">
        <v>0</v>
      </c>
      <c r="LZ136" s="18">
        <v>0</v>
      </c>
      <c r="MA136" s="16">
        <v>0</v>
      </c>
      <c r="MB136" s="42">
        <v>0</v>
      </c>
      <c r="MC136" s="18">
        <f t="shared" ref="MC136:MC147" si="1586">IF(MA136=0,0,MB136/MA136*1000)</f>
        <v>0</v>
      </c>
      <c r="MD136" s="16">
        <v>0</v>
      </c>
      <c r="ME136" s="42">
        <v>0</v>
      </c>
      <c r="MF136" s="18">
        <v>0</v>
      </c>
      <c r="MG136" s="12">
        <v>0</v>
      </c>
      <c r="MH136" s="4">
        <v>0</v>
      </c>
      <c r="MI136" s="9">
        <f>IF(MG136=0,0,MH136/MG136*1000)</f>
        <v>0</v>
      </c>
      <c r="MJ136" s="16">
        <v>3.327</v>
      </c>
      <c r="MK136" s="42">
        <v>15.09</v>
      </c>
      <c r="ML136" s="18">
        <f t="shared" ref="ML136" si="1587">MK136/MJ136*1000</f>
        <v>4535.6176735798017</v>
      </c>
      <c r="MM136" s="16">
        <v>0</v>
      </c>
      <c r="MN136" s="42">
        <v>0</v>
      </c>
      <c r="MO136" s="18">
        <v>0</v>
      </c>
      <c r="MP136" s="16">
        <v>0</v>
      </c>
      <c r="MQ136" s="42">
        <v>0</v>
      </c>
      <c r="MR136" s="18">
        <v>0</v>
      </c>
      <c r="MS136" s="16">
        <v>0</v>
      </c>
      <c r="MT136" s="42">
        <v>0</v>
      </c>
      <c r="MU136" s="18">
        <v>0</v>
      </c>
      <c r="MV136" s="16">
        <v>0</v>
      </c>
      <c r="MW136" s="42">
        <v>0</v>
      </c>
      <c r="MX136" s="18">
        <v>0</v>
      </c>
      <c r="MY136" s="16">
        <v>0</v>
      </c>
      <c r="MZ136" s="42">
        <v>0</v>
      </c>
      <c r="NA136" s="18">
        <v>0</v>
      </c>
      <c r="NB136" s="16">
        <v>0</v>
      </c>
      <c r="NC136" s="42">
        <v>0</v>
      </c>
      <c r="ND136" s="18">
        <v>0</v>
      </c>
      <c r="NE136" s="16">
        <v>0</v>
      </c>
      <c r="NF136" s="42">
        <v>0</v>
      </c>
      <c r="NG136" s="18">
        <v>0</v>
      </c>
      <c r="NH136" s="16">
        <v>0</v>
      </c>
      <c r="NI136" s="42">
        <v>0</v>
      </c>
      <c r="NJ136" s="18">
        <v>0</v>
      </c>
      <c r="NK136" s="16"/>
      <c r="NL136" s="42"/>
      <c r="NM136" s="18"/>
      <c r="NN136" s="16"/>
      <c r="NO136" s="42"/>
      <c r="NP136" s="18"/>
      <c r="NQ136" s="16">
        <v>0</v>
      </c>
      <c r="NR136" s="42">
        <v>0</v>
      </c>
      <c r="NS136" s="18">
        <v>0</v>
      </c>
      <c r="NT136" s="16"/>
      <c r="NU136" s="42"/>
      <c r="NV136" s="18"/>
      <c r="NW136" s="16">
        <v>0</v>
      </c>
      <c r="NX136" s="42">
        <v>0</v>
      </c>
      <c r="NY136" s="18">
        <v>0</v>
      </c>
      <c r="NZ136" s="16">
        <v>0</v>
      </c>
      <c r="OA136" s="42">
        <v>0</v>
      </c>
      <c r="OB136" s="18">
        <v>0</v>
      </c>
      <c r="OC136" s="16">
        <v>0</v>
      </c>
      <c r="OD136" s="42">
        <v>0</v>
      </c>
      <c r="OE136" s="18">
        <v>0</v>
      </c>
      <c r="OF136" s="16">
        <v>0</v>
      </c>
      <c r="OG136" s="42">
        <v>0</v>
      </c>
      <c r="OH136" s="18">
        <v>0</v>
      </c>
      <c r="OI136" s="16">
        <v>0</v>
      </c>
      <c r="OJ136" s="42">
        <v>0</v>
      </c>
      <c r="OK136" s="18">
        <v>0</v>
      </c>
      <c r="OL136" s="16">
        <v>0</v>
      </c>
      <c r="OM136" s="42">
        <v>0</v>
      </c>
      <c r="ON136" s="18">
        <v>0</v>
      </c>
      <c r="OO136" s="16">
        <v>0</v>
      </c>
      <c r="OP136" s="42">
        <v>0</v>
      </c>
      <c r="OQ136" s="18">
        <v>0</v>
      </c>
      <c r="OR136" s="16">
        <v>0</v>
      </c>
      <c r="OS136" s="42">
        <v>0</v>
      </c>
      <c r="OT136" s="18">
        <v>0</v>
      </c>
      <c r="OU136" s="16">
        <v>101.15300000000001</v>
      </c>
      <c r="OV136" s="42">
        <v>926.57</v>
      </c>
      <c r="OW136" s="18">
        <f t="shared" ref="OW136" si="1588">OV136/OU136*1000</f>
        <v>9160.0842288414569</v>
      </c>
      <c r="OX136" s="16">
        <v>0.03</v>
      </c>
      <c r="OY136" s="42">
        <v>1.27</v>
      </c>
      <c r="OZ136" s="18">
        <f t="shared" ref="OZ136" si="1589">OY136/OX136*1000</f>
        <v>42333.333333333336</v>
      </c>
      <c r="PA136" s="16">
        <v>99.792000000000002</v>
      </c>
      <c r="PB136" s="42">
        <v>1027.42</v>
      </c>
      <c r="PC136" s="18">
        <f t="shared" ref="PC136" si="1590">PB136/PA136*1000</f>
        <v>10295.614878948212</v>
      </c>
      <c r="PD136" s="16">
        <v>0</v>
      </c>
      <c r="PE136" s="42">
        <v>0</v>
      </c>
      <c r="PF136" s="18">
        <v>0</v>
      </c>
      <c r="PG136" s="16">
        <v>0</v>
      </c>
      <c r="PH136" s="42">
        <v>0</v>
      </c>
      <c r="PI136" s="18">
        <v>0</v>
      </c>
      <c r="PJ136" s="16">
        <v>0</v>
      </c>
      <c r="PK136" s="42">
        <v>0</v>
      </c>
      <c r="PL136" s="18">
        <f t="shared" ref="PL136:PL147" si="1591">IF(PJ136=0,0,PK136/PJ136*1000)</f>
        <v>0</v>
      </c>
      <c r="PM136" s="16">
        <v>0</v>
      </c>
      <c r="PN136" s="42">
        <v>0</v>
      </c>
      <c r="PO136" s="18">
        <f t="shared" ref="PO136:PO147" si="1592">IF(PM136=0,0,PN136/PM136*1000)</f>
        <v>0</v>
      </c>
      <c r="PP136" s="16">
        <v>0.16500000000000001</v>
      </c>
      <c r="PQ136" s="42">
        <v>2.1</v>
      </c>
      <c r="PR136" s="18">
        <f t="shared" ref="PR136" si="1593">PQ136/PP136*1000</f>
        <v>12727.272727272726</v>
      </c>
      <c r="PS136" s="16">
        <v>0</v>
      </c>
      <c r="PT136" s="42">
        <v>0</v>
      </c>
      <c r="PU136" s="18">
        <v>0</v>
      </c>
      <c r="PV136" s="16">
        <v>24.948</v>
      </c>
      <c r="PW136" s="42">
        <v>238.75</v>
      </c>
      <c r="PX136" s="18">
        <f t="shared" ref="PX136" si="1594">PW136/PV136*1000</f>
        <v>9569.9054032387376</v>
      </c>
      <c r="PY136" s="16">
        <v>89.504999999999995</v>
      </c>
      <c r="PZ136" s="42">
        <v>517.87</v>
      </c>
      <c r="QA136" s="18">
        <f t="shared" ref="QA136" si="1595">PZ136/PY136*1000</f>
        <v>5785.9337467180603</v>
      </c>
      <c r="QB136" s="16">
        <v>0</v>
      </c>
      <c r="QC136" s="42">
        <v>0</v>
      </c>
      <c r="QD136" s="101">
        <v>0</v>
      </c>
      <c r="QE136" s="16">
        <v>396.9</v>
      </c>
      <c r="QF136" s="42">
        <v>1396.15</v>
      </c>
      <c r="QG136" s="18">
        <f t="shared" ref="QG136" si="1596">QF136/QE136*1000</f>
        <v>3517.6366843033511</v>
      </c>
      <c r="QH136" s="16">
        <v>0</v>
      </c>
      <c r="QI136" s="42">
        <v>0</v>
      </c>
      <c r="QJ136" s="101">
        <v>0</v>
      </c>
      <c r="QK136" s="16">
        <v>0</v>
      </c>
      <c r="QL136" s="42">
        <v>0</v>
      </c>
      <c r="QM136" s="101">
        <v>0</v>
      </c>
      <c r="QN136" s="16">
        <v>0</v>
      </c>
      <c r="QO136" s="42">
        <v>0</v>
      </c>
      <c r="QP136" s="101">
        <v>0</v>
      </c>
      <c r="QQ136" s="16">
        <v>0</v>
      </c>
      <c r="QR136" s="42">
        <v>0</v>
      </c>
      <c r="QS136" s="101">
        <v>0</v>
      </c>
      <c r="QT136" s="16">
        <v>4.2080000000000002</v>
      </c>
      <c r="QU136" s="42">
        <v>78.63</v>
      </c>
      <c r="QV136" s="18">
        <f t="shared" ref="QV136" si="1597">QU136/QT136*1000</f>
        <v>18685.83650190114</v>
      </c>
      <c r="QW136" s="16">
        <v>30662.097000000002</v>
      </c>
      <c r="QX136" s="42">
        <v>117871.16</v>
      </c>
      <c r="QY136" s="18">
        <f t="shared" ref="QY136" si="1598">QX136/QW136*1000</f>
        <v>3844.1976098373179</v>
      </c>
      <c r="QZ136" s="12">
        <f t="shared" si="1466"/>
        <v>90310.020000000019</v>
      </c>
      <c r="RA136" s="9">
        <f t="shared" si="1467"/>
        <v>309452.32</v>
      </c>
    </row>
    <row r="137" spans="1:469" x14ac:dyDescent="0.3">
      <c r="A137" s="98">
        <v>2014</v>
      </c>
      <c r="B137" s="94" t="s">
        <v>3</v>
      </c>
      <c r="C137" s="12">
        <v>0</v>
      </c>
      <c r="D137" s="4">
        <v>0</v>
      </c>
      <c r="E137" s="9">
        <f t="shared" si="1553"/>
        <v>0</v>
      </c>
      <c r="F137" s="12">
        <v>0</v>
      </c>
      <c r="G137" s="4">
        <v>0</v>
      </c>
      <c r="H137" s="9">
        <v>0</v>
      </c>
      <c r="I137" s="12">
        <v>0</v>
      </c>
      <c r="J137" s="4">
        <v>0</v>
      </c>
      <c r="K137" s="9">
        <v>0</v>
      </c>
      <c r="L137" s="12"/>
      <c r="M137" s="4"/>
      <c r="N137" s="9"/>
      <c r="O137" s="12">
        <v>0</v>
      </c>
      <c r="P137" s="4">
        <v>0</v>
      </c>
      <c r="Q137" s="9">
        <v>0</v>
      </c>
      <c r="R137" s="12">
        <v>340</v>
      </c>
      <c r="S137" s="4">
        <v>1348.78</v>
      </c>
      <c r="T137" s="9">
        <f t="shared" ref="T137:T147" si="1599">S137/R137*1000</f>
        <v>3967</v>
      </c>
      <c r="U137" s="12"/>
      <c r="V137" s="4"/>
      <c r="W137" s="9"/>
      <c r="X137" s="12">
        <v>0</v>
      </c>
      <c r="Y137" s="4">
        <v>0</v>
      </c>
      <c r="Z137" s="9">
        <v>0</v>
      </c>
      <c r="AA137" s="12">
        <v>0</v>
      </c>
      <c r="AB137" s="4">
        <v>0</v>
      </c>
      <c r="AC137" s="9">
        <v>0</v>
      </c>
      <c r="AD137" s="12">
        <v>0</v>
      </c>
      <c r="AE137" s="4">
        <v>0</v>
      </c>
      <c r="AF137" s="9">
        <v>0</v>
      </c>
      <c r="AG137" s="12">
        <v>0</v>
      </c>
      <c r="AH137" s="4">
        <v>0</v>
      </c>
      <c r="AI137" s="9">
        <v>0</v>
      </c>
      <c r="AJ137" s="12">
        <v>0</v>
      </c>
      <c r="AK137" s="4">
        <v>0</v>
      </c>
      <c r="AL137" s="9">
        <v>0</v>
      </c>
      <c r="AM137" s="12">
        <v>50</v>
      </c>
      <c r="AN137" s="4">
        <v>592.59</v>
      </c>
      <c r="AO137" s="9">
        <f t="shared" ref="AO137:AO144" si="1600">AN137/AM137*1000</f>
        <v>11851.800000000001</v>
      </c>
      <c r="AP137" s="12">
        <v>0</v>
      </c>
      <c r="AQ137" s="4">
        <v>0</v>
      </c>
      <c r="AR137" s="9">
        <f t="shared" si="1555"/>
        <v>0</v>
      </c>
      <c r="AS137" s="12">
        <v>0</v>
      </c>
      <c r="AT137" s="4">
        <v>0</v>
      </c>
      <c r="AU137" s="9">
        <f t="shared" si="1556"/>
        <v>0</v>
      </c>
      <c r="AV137" s="12">
        <v>0</v>
      </c>
      <c r="AW137" s="4">
        <v>0</v>
      </c>
      <c r="AX137" s="9">
        <v>0</v>
      </c>
      <c r="AY137" s="12">
        <v>16042.913</v>
      </c>
      <c r="AZ137" s="4">
        <v>43606.16</v>
      </c>
      <c r="BA137" s="9">
        <f t="shared" ref="BA137:BA147" si="1601">AZ137/AY137*1000</f>
        <v>2718.0948995983463</v>
      </c>
      <c r="BB137" s="12"/>
      <c r="BC137" s="4"/>
      <c r="BD137" s="9"/>
      <c r="BE137" s="12">
        <v>0</v>
      </c>
      <c r="BF137" s="4">
        <v>0</v>
      </c>
      <c r="BG137" s="9">
        <v>0</v>
      </c>
      <c r="BH137" s="12"/>
      <c r="BI137" s="4"/>
      <c r="BJ137" s="9"/>
      <c r="BK137" s="12">
        <v>0</v>
      </c>
      <c r="BL137" s="4">
        <v>0</v>
      </c>
      <c r="BM137" s="9">
        <v>0</v>
      </c>
      <c r="BN137" s="12">
        <v>0</v>
      </c>
      <c r="BO137" s="4">
        <v>0</v>
      </c>
      <c r="BP137" s="9">
        <v>0</v>
      </c>
      <c r="BQ137" s="12">
        <v>0</v>
      </c>
      <c r="BR137" s="4">
        <v>0</v>
      </c>
      <c r="BS137" s="9">
        <v>0</v>
      </c>
      <c r="BT137" s="12">
        <v>0</v>
      </c>
      <c r="BU137" s="4">
        <v>0</v>
      </c>
      <c r="BV137" s="9">
        <v>0</v>
      </c>
      <c r="BW137" s="12">
        <v>43</v>
      </c>
      <c r="BX137" s="4">
        <v>149.94</v>
      </c>
      <c r="BY137" s="9">
        <f t="shared" ref="BY137:BY141" si="1602">BX137/BW137*1000</f>
        <v>3486.9767441860463</v>
      </c>
      <c r="BZ137" s="12">
        <v>0</v>
      </c>
      <c r="CA137" s="4">
        <v>0</v>
      </c>
      <c r="CB137" s="9">
        <v>0</v>
      </c>
      <c r="CC137" s="12">
        <v>0</v>
      </c>
      <c r="CD137" s="4">
        <v>0</v>
      </c>
      <c r="CE137" s="9">
        <v>0</v>
      </c>
      <c r="CF137" s="12">
        <v>0</v>
      </c>
      <c r="CG137" s="4">
        <v>0</v>
      </c>
      <c r="CH137" s="9">
        <v>0</v>
      </c>
      <c r="CI137" s="12">
        <v>0</v>
      </c>
      <c r="CJ137" s="4">
        <v>0</v>
      </c>
      <c r="CK137" s="9">
        <f t="shared" si="1559"/>
        <v>0</v>
      </c>
      <c r="CL137" s="12">
        <v>0</v>
      </c>
      <c r="CM137" s="4">
        <v>0</v>
      </c>
      <c r="CN137" s="9">
        <v>0</v>
      </c>
      <c r="CO137" s="12">
        <v>0</v>
      </c>
      <c r="CP137" s="4">
        <v>0</v>
      </c>
      <c r="CQ137" s="9">
        <v>0</v>
      </c>
      <c r="CR137" s="12">
        <v>0</v>
      </c>
      <c r="CS137" s="4">
        <v>0</v>
      </c>
      <c r="CT137" s="9">
        <v>0</v>
      </c>
      <c r="CU137" s="12">
        <v>43</v>
      </c>
      <c r="CV137" s="4">
        <v>169.59</v>
      </c>
      <c r="CW137" s="9">
        <f t="shared" ref="CW137:CW143" si="1603">CV137/CU137*1000</f>
        <v>3943.953488372093</v>
      </c>
      <c r="CX137" s="12">
        <v>10.09</v>
      </c>
      <c r="CY137" s="4">
        <v>96.46</v>
      </c>
      <c r="CZ137" s="9">
        <f t="shared" ref="CZ137:CZ146" si="1604">CY137/CX137*1000</f>
        <v>9559.9603567888989</v>
      </c>
      <c r="DA137" s="12">
        <v>0</v>
      </c>
      <c r="DB137" s="4">
        <v>0</v>
      </c>
      <c r="DC137" s="9">
        <v>0</v>
      </c>
      <c r="DD137" s="12">
        <v>0</v>
      </c>
      <c r="DE137" s="4">
        <v>0</v>
      </c>
      <c r="DF137" s="9">
        <f t="shared" si="1564"/>
        <v>0</v>
      </c>
      <c r="DG137" s="12">
        <v>0</v>
      </c>
      <c r="DH137" s="4">
        <v>0</v>
      </c>
      <c r="DI137" s="9">
        <v>0</v>
      </c>
      <c r="DJ137" s="12">
        <v>0</v>
      </c>
      <c r="DK137" s="4">
        <v>0</v>
      </c>
      <c r="DL137" s="9">
        <v>0</v>
      </c>
      <c r="DM137" s="12">
        <v>0</v>
      </c>
      <c r="DN137" s="4">
        <v>0</v>
      </c>
      <c r="DO137" s="9">
        <f t="shared" si="1565"/>
        <v>0</v>
      </c>
      <c r="DP137" s="12">
        <v>0</v>
      </c>
      <c r="DQ137" s="4">
        <v>0</v>
      </c>
      <c r="DR137" s="9">
        <v>0</v>
      </c>
      <c r="DS137" s="12">
        <v>0</v>
      </c>
      <c r="DT137" s="4">
        <v>0</v>
      </c>
      <c r="DU137" s="9">
        <v>0</v>
      </c>
      <c r="DV137" s="12">
        <v>0</v>
      </c>
      <c r="DW137" s="4">
        <v>0</v>
      </c>
      <c r="DX137" s="9">
        <v>0</v>
      </c>
      <c r="DY137" s="12">
        <v>0</v>
      </c>
      <c r="DZ137" s="4">
        <v>0</v>
      </c>
      <c r="EA137" s="9">
        <v>0</v>
      </c>
      <c r="EB137" s="12"/>
      <c r="EC137" s="4"/>
      <c r="ED137" s="9"/>
      <c r="EE137" s="12">
        <v>0</v>
      </c>
      <c r="EF137" s="4">
        <v>0</v>
      </c>
      <c r="EG137" s="9">
        <v>0</v>
      </c>
      <c r="EH137" s="12">
        <v>7068.0630000000001</v>
      </c>
      <c r="EI137" s="4">
        <v>22770.66</v>
      </c>
      <c r="EJ137" s="9">
        <f t="shared" si="1566"/>
        <v>3221.6266323602376</v>
      </c>
      <c r="EK137" s="12">
        <v>0</v>
      </c>
      <c r="EL137" s="4">
        <v>0</v>
      </c>
      <c r="EM137" s="9">
        <v>0</v>
      </c>
      <c r="EN137" s="12">
        <v>0</v>
      </c>
      <c r="EO137" s="4">
        <v>0</v>
      </c>
      <c r="EP137" s="9">
        <v>0</v>
      </c>
      <c r="EQ137" s="12">
        <v>0</v>
      </c>
      <c r="ER137" s="4">
        <v>0</v>
      </c>
      <c r="ES137" s="9">
        <v>0</v>
      </c>
      <c r="ET137" s="12">
        <v>0</v>
      </c>
      <c r="EU137" s="4">
        <v>0</v>
      </c>
      <c r="EV137" s="9">
        <v>0</v>
      </c>
      <c r="EW137" s="12">
        <v>0</v>
      </c>
      <c r="EX137" s="4">
        <v>0</v>
      </c>
      <c r="EY137" s="9">
        <v>0</v>
      </c>
      <c r="EZ137" s="12">
        <v>0</v>
      </c>
      <c r="FA137" s="4">
        <v>0</v>
      </c>
      <c r="FB137" s="9">
        <v>0</v>
      </c>
      <c r="FC137" s="12">
        <v>0</v>
      </c>
      <c r="FD137" s="4">
        <v>0</v>
      </c>
      <c r="FE137" s="9">
        <v>0</v>
      </c>
      <c r="FF137" s="12">
        <v>0.254</v>
      </c>
      <c r="FG137" s="4">
        <v>2.02</v>
      </c>
      <c r="FH137" s="9">
        <f t="shared" ref="FH137:FH147" si="1605">FG137/FF137*1000</f>
        <v>7952.7559055118109</v>
      </c>
      <c r="FI137" s="12">
        <v>0</v>
      </c>
      <c r="FJ137" s="4">
        <v>0</v>
      </c>
      <c r="FK137" s="9">
        <v>0</v>
      </c>
      <c r="FL137" s="12">
        <v>0</v>
      </c>
      <c r="FM137" s="4">
        <v>0</v>
      </c>
      <c r="FN137" s="9">
        <v>0</v>
      </c>
      <c r="FO137" s="12">
        <v>0</v>
      </c>
      <c r="FP137" s="4">
        <v>0</v>
      </c>
      <c r="FQ137" s="9">
        <v>0</v>
      </c>
      <c r="FR137" s="12">
        <v>0</v>
      </c>
      <c r="FS137" s="4">
        <v>0</v>
      </c>
      <c r="FT137" s="9">
        <v>0</v>
      </c>
      <c r="FU137" s="12">
        <v>0</v>
      </c>
      <c r="FV137" s="4">
        <v>0</v>
      </c>
      <c r="FW137" s="9">
        <f t="shared" si="1568"/>
        <v>0</v>
      </c>
      <c r="FX137" s="12">
        <v>0</v>
      </c>
      <c r="FY137" s="4">
        <v>0</v>
      </c>
      <c r="FZ137" s="9">
        <v>0</v>
      </c>
      <c r="GA137" s="12">
        <v>0</v>
      </c>
      <c r="GB137" s="4">
        <v>0</v>
      </c>
      <c r="GC137" s="9">
        <f t="shared" si="1569"/>
        <v>0</v>
      </c>
      <c r="GD137" s="12">
        <v>0</v>
      </c>
      <c r="GE137" s="4">
        <v>0</v>
      </c>
      <c r="GF137" s="9">
        <v>0</v>
      </c>
      <c r="GG137" s="12">
        <v>192</v>
      </c>
      <c r="GH137" s="4">
        <v>1575.22</v>
      </c>
      <c r="GI137" s="9">
        <f t="shared" ref="GI137:GI146" si="1606">GH137/GG137*1000</f>
        <v>8204.2708333333339</v>
      </c>
      <c r="GJ137" s="12">
        <v>0</v>
      </c>
      <c r="GK137" s="4">
        <v>0</v>
      </c>
      <c r="GL137" s="9">
        <v>0</v>
      </c>
      <c r="GM137" s="12">
        <v>0</v>
      </c>
      <c r="GN137" s="4">
        <v>0</v>
      </c>
      <c r="GO137" s="9">
        <v>0</v>
      </c>
      <c r="GP137" s="12">
        <v>0</v>
      </c>
      <c r="GQ137" s="4">
        <v>0</v>
      </c>
      <c r="GR137" s="9">
        <v>0</v>
      </c>
      <c r="GS137" s="12">
        <v>0</v>
      </c>
      <c r="GT137" s="4">
        <v>0</v>
      </c>
      <c r="GU137" s="9">
        <v>0</v>
      </c>
      <c r="GV137" s="12">
        <v>0</v>
      </c>
      <c r="GW137" s="4">
        <v>0</v>
      </c>
      <c r="GX137" s="9">
        <v>0</v>
      </c>
      <c r="GY137" s="12">
        <v>0</v>
      </c>
      <c r="GZ137" s="4">
        <v>0</v>
      </c>
      <c r="HA137" s="9">
        <v>0</v>
      </c>
      <c r="HB137" s="12">
        <v>0</v>
      </c>
      <c r="HC137" s="4">
        <v>0</v>
      </c>
      <c r="HD137" s="9">
        <v>0</v>
      </c>
      <c r="HE137" s="12">
        <v>0</v>
      </c>
      <c r="HF137" s="4">
        <v>0</v>
      </c>
      <c r="HG137" s="9">
        <v>0</v>
      </c>
      <c r="HH137" s="12">
        <v>0</v>
      </c>
      <c r="HI137" s="4">
        <v>0</v>
      </c>
      <c r="HJ137" s="9">
        <v>0</v>
      </c>
      <c r="HK137" s="12">
        <v>143</v>
      </c>
      <c r="HL137" s="4">
        <v>1169.3499999999999</v>
      </c>
      <c r="HM137" s="9">
        <f t="shared" ref="HM137:HM147" si="1607">HL137/HK137*1000</f>
        <v>8177.2727272727261</v>
      </c>
      <c r="HN137" s="12">
        <v>0</v>
      </c>
      <c r="HO137" s="4">
        <v>0</v>
      </c>
      <c r="HP137" s="9">
        <v>0</v>
      </c>
      <c r="HQ137" s="12">
        <v>0</v>
      </c>
      <c r="HR137" s="4">
        <v>0</v>
      </c>
      <c r="HS137" s="9">
        <v>0</v>
      </c>
      <c r="HT137" s="12">
        <v>0</v>
      </c>
      <c r="HU137" s="4">
        <v>0</v>
      </c>
      <c r="HV137" s="9">
        <v>0</v>
      </c>
      <c r="HW137" s="12">
        <v>0</v>
      </c>
      <c r="HX137" s="4">
        <v>0</v>
      </c>
      <c r="HY137" s="9">
        <v>0</v>
      </c>
      <c r="HZ137" s="12">
        <v>0</v>
      </c>
      <c r="IA137" s="4">
        <v>0</v>
      </c>
      <c r="IB137" s="9">
        <v>0</v>
      </c>
      <c r="IC137" s="12">
        <v>153.28200000000001</v>
      </c>
      <c r="ID137" s="4">
        <v>1001.77</v>
      </c>
      <c r="IE137" s="9">
        <f t="shared" ref="IE137:IE147" si="1608">ID137/IC137*1000</f>
        <v>6535.4705705823244</v>
      </c>
      <c r="IF137" s="12">
        <v>3.5</v>
      </c>
      <c r="IG137" s="4">
        <v>1.27</v>
      </c>
      <c r="IH137" s="9">
        <f t="shared" ref="IH137" si="1609">IG137/IF137*1000</f>
        <v>362.85714285714289</v>
      </c>
      <c r="II137" s="12"/>
      <c r="IJ137" s="4"/>
      <c r="IK137" s="9"/>
      <c r="IL137" s="12">
        <v>0</v>
      </c>
      <c r="IM137" s="4">
        <v>0</v>
      </c>
      <c r="IN137" s="9">
        <f t="shared" si="1574"/>
        <v>0</v>
      </c>
      <c r="IO137" s="12">
        <v>0</v>
      </c>
      <c r="IP137" s="4">
        <v>0</v>
      </c>
      <c r="IQ137" s="9">
        <f t="shared" si="1575"/>
        <v>0</v>
      </c>
      <c r="IR137" s="12">
        <v>0</v>
      </c>
      <c r="IS137" s="4">
        <v>0</v>
      </c>
      <c r="IT137" s="9">
        <f t="shared" si="1576"/>
        <v>0</v>
      </c>
      <c r="IU137" s="12">
        <v>0</v>
      </c>
      <c r="IV137" s="4">
        <v>0</v>
      </c>
      <c r="IW137" s="9">
        <v>0</v>
      </c>
      <c r="IX137" s="12">
        <v>2.137</v>
      </c>
      <c r="IY137" s="4">
        <v>35.01</v>
      </c>
      <c r="IZ137" s="9">
        <f t="shared" ref="IZ137:IZ147" si="1610">IY137/IX137*1000</f>
        <v>16382.779597566681</v>
      </c>
      <c r="JA137" s="12">
        <v>76.432000000000002</v>
      </c>
      <c r="JB137" s="4">
        <v>811.55</v>
      </c>
      <c r="JC137" s="9">
        <f t="shared" ref="JC137:JC147" si="1611">JB137/JA137*1000</f>
        <v>10617.93489637848</v>
      </c>
      <c r="JD137" s="12"/>
      <c r="JE137" s="4"/>
      <c r="JF137" s="9"/>
      <c r="JG137" s="12">
        <v>0</v>
      </c>
      <c r="JH137" s="4">
        <v>0</v>
      </c>
      <c r="JI137" s="9">
        <v>0</v>
      </c>
      <c r="JJ137" s="12">
        <v>0</v>
      </c>
      <c r="JK137" s="4">
        <v>0</v>
      </c>
      <c r="JL137" s="9">
        <f t="shared" si="1578"/>
        <v>0</v>
      </c>
      <c r="JM137" s="12"/>
      <c r="JN137" s="4"/>
      <c r="JO137" s="9"/>
      <c r="JP137" s="12">
        <v>5.5E-2</v>
      </c>
      <c r="JQ137" s="4">
        <v>0.37</v>
      </c>
      <c r="JR137" s="9">
        <f t="shared" ref="JR137" si="1612">JQ137/JP137*1000</f>
        <v>6727.2727272727279</v>
      </c>
      <c r="JS137" s="12">
        <v>48</v>
      </c>
      <c r="JT137" s="4">
        <v>429.43</v>
      </c>
      <c r="JU137" s="9">
        <f t="shared" ref="JU137:JU142" si="1613">JT137/JS137*1000</f>
        <v>8946.4583333333339</v>
      </c>
      <c r="JV137" s="12">
        <v>0</v>
      </c>
      <c r="JW137" s="4">
        <v>0</v>
      </c>
      <c r="JX137" s="9">
        <v>0</v>
      </c>
      <c r="JY137" s="12">
        <v>0</v>
      </c>
      <c r="JZ137" s="4">
        <v>0</v>
      </c>
      <c r="KA137" s="9">
        <v>0</v>
      </c>
      <c r="KB137" s="12">
        <v>0</v>
      </c>
      <c r="KC137" s="4">
        <v>0</v>
      </c>
      <c r="KD137" s="9">
        <v>0</v>
      </c>
      <c r="KE137" s="12">
        <v>4349.9340000000002</v>
      </c>
      <c r="KF137" s="4">
        <v>15650.92</v>
      </c>
      <c r="KG137" s="9">
        <f t="shared" ref="KG137:KG147" si="1614">KF137/KE137*1000</f>
        <v>3597.9672335258419</v>
      </c>
      <c r="KH137" s="12">
        <v>0</v>
      </c>
      <c r="KI137" s="4">
        <v>0</v>
      </c>
      <c r="KJ137" s="9">
        <v>0</v>
      </c>
      <c r="KK137" s="12">
        <v>23929.124</v>
      </c>
      <c r="KL137" s="4">
        <v>75989.2</v>
      </c>
      <c r="KM137" s="9">
        <f t="shared" ref="KM137:KM147" si="1615">KL137/KK137*1000</f>
        <v>3175.5947271617629</v>
      </c>
      <c r="KN137" s="12">
        <v>0</v>
      </c>
      <c r="KO137" s="4">
        <v>0</v>
      </c>
      <c r="KP137" s="9">
        <v>0</v>
      </c>
      <c r="KQ137" s="12">
        <v>0</v>
      </c>
      <c r="KR137" s="4">
        <v>0</v>
      </c>
      <c r="KS137" s="9">
        <v>0</v>
      </c>
      <c r="KT137" s="12">
        <v>0</v>
      </c>
      <c r="KU137" s="4">
        <v>0</v>
      </c>
      <c r="KV137" s="9">
        <v>0</v>
      </c>
      <c r="KW137" s="12">
        <v>0</v>
      </c>
      <c r="KX137" s="4">
        <v>0</v>
      </c>
      <c r="KY137" s="9">
        <v>0</v>
      </c>
      <c r="KZ137" s="12">
        <v>0</v>
      </c>
      <c r="LA137" s="4">
        <v>0</v>
      </c>
      <c r="LB137" s="9">
        <v>0</v>
      </c>
      <c r="LC137" s="12">
        <v>0.52100000000000002</v>
      </c>
      <c r="LD137" s="4">
        <v>4.9400000000000004</v>
      </c>
      <c r="LE137" s="9">
        <f t="shared" ref="LE137:LE147" si="1616">LD137/LC137*1000</f>
        <v>9481.7658349328231</v>
      </c>
      <c r="LF137" s="12">
        <v>0</v>
      </c>
      <c r="LG137" s="4">
        <v>0</v>
      </c>
      <c r="LH137" s="9">
        <f t="shared" si="1584"/>
        <v>0</v>
      </c>
      <c r="LI137" s="12">
        <v>0</v>
      </c>
      <c r="LJ137" s="4">
        <v>0</v>
      </c>
      <c r="LK137" s="9">
        <v>0</v>
      </c>
      <c r="LL137" s="12">
        <v>0</v>
      </c>
      <c r="LM137" s="4">
        <v>0</v>
      </c>
      <c r="LN137" s="9">
        <v>0</v>
      </c>
      <c r="LO137" s="12">
        <v>0</v>
      </c>
      <c r="LP137" s="4">
        <v>0</v>
      </c>
      <c r="LQ137" s="9">
        <f t="shared" si="1585"/>
        <v>0</v>
      </c>
      <c r="LR137" s="12">
        <v>0</v>
      </c>
      <c r="LS137" s="4">
        <v>0</v>
      </c>
      <c r="LT137" s="9">
        <v>0</v>
      </c>
      <c r="LU137" s="12">
        <v>0</v>
      </c>
      <c r="LV137" s="4">
        <v>0</v>
      </c>
      <c r="LW137" s="9">
        <v>0</v>
      </c>
      <c r="LX137" s="12">
        <v>0</v>
      </c>
      <c r="LY137" s="4">
        <v>0</v>
      </c>
      <c r="LZ137" s="9">
        <v>0</v>
      </c>
      <c r="MA137" s="12">
        <v>0</v>
      </c>
      <c r="MB137" s="4">
        <v>0</v>
      </c>
      <c r="MC137" s="9">
        <f t="shared" si="1586"/>
        <v>0</v>
      </c>
      <c r="MD137" s="12">
        <v>0</v>
      </c>
      <c r="ME137" s="4">
        <v>0</v>
      </c>
      <c r="MF137" s="9">
        <v>0</v>
      </c>
      <c r="MG137" s="12">
        <v>0</v>
      </c>
      <c r="MH137" s="4">
        <v>0</v>
      </c>
      <c r="MI137" s="9">
        <f t="shared" ref="MI137:MI138" si="1617">IF(MG137=0,0,MH137/MG137*1000)</f>
        <v>0</v>
      </c>
      <c r="MJ137" s="12">
        <v>0</v>
      </c>
      <c r="MK137" s="4">
        <v>0</v>
      </c>
      <c r="ML137" s="9">
        <v>0</v>
      </c>
      <c r="MM137" s="12">
        <v>0</v>
      </c>
      <c r="MN137" s="4">
        <v>0</v>
      </c>
      <c r="MO137" s="9">
        <v>0</v>
      </c>
      <c r="MP137" s="12">
        <v>0</v>
      </c>
      <c r="MQ137" s="4">
        <v>0</v>
      </c>
      <c r="MR137" s="9">
        <v>0</v>
      </c>
      <c r="MS137" s="12">
        <v>0</v>
      </c>
      <c r="MT137" s="4">
        <v>0</v>
      </c>
      <c r="MU137" s="9">
        <v>0</v>
      </c>
      <c r="MV137" s="12">
        <v>0</v>
      </c>
      <c r="MW137" s="4">
        <v>0</v>
      </c>
      <c r="MX137" s="9">
        <v>0</v>
      </c>
      <c r="MY137" s="12">
        <v>0</v>
      </c>
      <c r="MZ137" s="4">
        <v>0</v>
      </c>
      <c r="NA137" s="9">
        <v>0</v>
      </c>
      <c r="NB137" s="12">
        <v>0</v>
      </c>
      <c r="NC137" s="4">
        <v>0</v>
      </c>
      <c r="ND137" s="9">
        <v>0</v>
      </c>
      <c r="NE137" s="12">
        <v>0</v>
      </c>
      <c r="NF137" s="4">
        <v>0</v>
      </c>
      <c r="NG137" s="9">
        <v>0</v>
      </c>
      <c r="NH137" s="12">
        <v>0</v>
      </c>
      <c r="NI137" s="4">
        <v>0</v>
      </c>
      <c r="NJ137" s="9">
        <v>0</v>
      </c>
      <c r="NK137" s="12"/>
      <c r="NL137" s="4"/>
      <c r="NM137" s="9"/>
      <c r="NN137" s="12"/>
      <c r="NO137" s="4"/>
      <c r="NP137" s="9"/>
      <c r="NQ137" s="12">
        <v>0</v>
      </c>
      <c r="NR137" s="4">
        <v>0</v>
      </c>
      <c r="NS137" s="9">
        <v>0</v>
      </c>
      <c r="NT137" s="12"/>
      <c r="NU137" s="221"/>
      <c r="NV137" s="9"/>
      <c r="NW137" s="12">
        <v>0</v>
      </c>
      <c r="NX137" s="4">
        <v>0</v>
      </c>
      <c r="NY137" s="9">
        <v>0</v>
      </c>
      <c r="NZ137" s="12">
        <v>351.11799999999999</v>
      </c>
      <c r="OA137" s="4">
        <v>7715.67</v>
      </c>
      <c r="OB137" s="9">
        <f t="shared" ref="OB137" si="1618">OA137/NZ137*1000</f>
        <v>21974.578346880538</v>
      </c>
      <c r="OC137" s="12">
        <v>0</v>
      </c>
      <c r="OD137" s="4">
        <v>0</v>
      </c>
      <c r="OE137" s="9">
        <v>0</v>
      </c>
      <c r="OF137" s="12">
        <v>0</v>
      </c>
      <c r="OG137" s="4">
        <v>0</v>
      </c>
      <c r="OH137" s="9">
        <v>0</v>
      </c>
      <c r="OI137" s="12">
        <v>0</v>
      </c>
      <c r="OJ137" s="4">
        <v>0</v>
      </c>
      <c r="OK137" s="9">
        <v>0</v>
      </c>
      <c r="OL137" s="12">
        <v>0</v>
      </c>
      <c r="OM137" s="4">
        <v>0</v>
      </c>
      <c r="ON137" s="9">
        <v>0</v>
      </c>
      <c r="OO137" s="12">
        <v>2.702</v>
      </c>
      <c r="OP137" s="4">
        <v>104.44</v>
      </c>
      <c r="OQ137" s="9">
        <f t="shared" ref="OQ137" si="1619">OP137/OO137*1000</f>
        <v>38652.849740932645</v>
      </c>
      <c r="OR137" s="12">
        <v>2.702</v>
      </c>
      <c r="OS137" s="4">
        <v>104.44</v>
      </c>
      <c r="OT137" s="9">
        <f t="shared" ref="OT137" si="1620">OS137/OR137*1000</f>
        <v>38652.849740932645</v>
      </c>
      <c r="OU137" s="12">
        <v>24.041</v>
      </c>
      <c r="OV137" s="4">
        <v>201.8</v>
      </c>
      <c r="OW137" s="9">
        <f t="shared" ref="OW137:OW147" si="1621">OV137/OU137*1000</f>
        <v>8393.9935942764441</v>
      </c>
      <c r="OX137" s="12">
        <v>0</v>
      </c>
      <c r="OY137" s="4">
        <v>0</v>
      </c>
      <c r="OZ137" s="9">
        <v>0</v>
      </c>
      <c r="PA137" s="12">
        <v>592.40200000000004</v>
      </c>
      <c r="PB137" s="4">
        <v>5547.47</v>
      </c>
      <c r="PC137" s="9">
        <f t="shared" ref="PC137:PC147" si="1622">PB137/PA137*1000</f>
        <v>9364.367439677786</v>
      </c>
      <c r="PD137" s="12">
        <v>0</v>
      </c>
      <c r="PE137" s="4">
        <v>0</v>
      </c>
      <c r="PF137" s="9">
        <v>0</v>
      </c>
      <c r="PG137" s="16">
        <v>0</v>
      </c>
      <c r="PH137" s="42">
        <v>0</v>
      </c>
      <c r="PI137" s="18">
        <v>0</v>
      </c>
      <c r="PJ137" s="12">
        <v>0</v>
      </c>
      <c r="PK137" s="4">
        <v>0</v>
      </c>
      <c r="PL137" s="9">
        <f t="shared" si="1591"/>
        <v>0</v>
      </c>
      <c r="PM137" s="12">
        <v>0</v>
      </c>
      <c r="PN137" s="4">
        <v>0</v>
      </c>
      <c r="PO137" s="9">
        <f t="shared" si="1592"/>
        <v>0</v>
      </c>
      <c r="PP137" s="12">
        <v>1.52</v>
      </c>
      <c r="PQ137" s="4">
        <v>18.89</v>
      </c>
      <c r="PR137" s="9">
        <f t="shared" ref="PR137:PR147" si="1623">PQ137/PP137*1000</f>
        <v>12427.631578947368</v>
      </c>
      <c r="PS137" s="12">
        <v>0</v>
      </c>
      <c r="PT137" s="4">
        <v>0</v>
      </c>
      <c r="PU137" s="9">
        <v>0</v>
      </c>
      <c r="PV137" s="12">
        <v>634.80799999999999</v>
      </c>
      <c r="PW137" s="4">
        <v>5446.37</v>
      </c>
      <c r="PX137" s="9">
        <f t="shared" ref="PX137:PX147" si="1624">PW137/PV137*1000</f>
        <v>8579.5547630149595</v>
      </c>
      <c r="PY137" s="12">
        <v>141.672</v>
      </c>
      <c r="PZ137" s="4">
        <v>1145.06</v>
      </c>
      <c r="QA137" s="9">
        <f t="shared" ref="QA137:QA147" si="1625">PZ137/PY137*1000</f>
        <v>8082.4721892822854</v>
      </c>
      <c r="QB137" s="12">
        <v>0</v>
      </c>
      <c r="QC137" s="4">
        <v>0</v>
      </c>
      <c r="QD137" s="10">
        <v>0</v>
      </c>
      <c r="QE137" s="12">
        <v>695</v>
      </c>
      <c r="QF137" s="4">
        <v>2928.3</v>
      </c>
      <c r="QG137" s="9">
        <f t="shared" ref="QG137" si="1626">QF137/QE137*1000</f>
        <v>4213.3812949640296</v>
      </c>
      <c r="QH137" s="12">
        <v>0</v>
      </c>
      <c r="QI137" s="4">
        <v>0</v>
      </c>
      <c r="QJ137" s="10">
        <v>0</v>
      </c>
      <c r="QK137" s="12">
        <v>0</v>
      </c>
      <c r="QL137" s="4">
        <v>0</v>
      </c>
      <c r="QM137" s="10">
        <v>0</v>
      </c>
      <c r="QN137" s="12">
        <v>48</v>
      </c>
      <c r="QO137" s="4">
        <v>404.11</v>
      </c>
      <c r="QP137" s="9">
        <f t="shared" ref="QP137:QP147" si="1627">QO137/QN137*1000</f>
        <v>8418.9583333333339</v>
      </c>
      <c r="QQ137" s="12">
        <v>0</v>
      </c>
      <c r="QR137" s="4">
        <v>0</v>
      </c>
      <c r="QS137" s="10">
        <v>0</v>
      </c>
      <c r="QT137" s="12">
        <v>54.518000000000001</v>
      </c>
      <c r="QU137" s="4">
        <v>682.09</v>
      </c>
      <c r="QV137" s="9">
        <f t="shared" ref="QV137:QV147" si="1628">QU137/QT137*1000</f>
        <v>12511.280677941231</v>
      </c>
      <c r="QW137" s="12">
        <v>38091.546999999999</v>
      </c>
      <c r="QX137" s="4">
        <v>159471.69</v>
      </c>
      <c r="QY137" s="9">
        <f t="shared" ref="QY137:QY147" si="1629">QX137/QW137*1000</f>
        <v>4186.5375013516777</v>
      </c>
      <c r="QZ137" s="12">
        <f t="shared" si="1466"/>
        <v>93132.633000000016</v>
      </c>
      <c r="RA137" s="9">
        <f t="shared" si="1467"/>
        <v>349071.12000000005</v>
      </c>
    </row>
    <row r="138" spans="1:469" x14ac:dyDescent="0.3">
      <c r="A138" s="98">
        <v>2014</v>
      </c>
      <c r="B138" s="94" t="s">
        <v>4</v>
      </c>
      <c r="C138" s="12">
        <v>0</v>
      </c>
      <c r="D138" s="4">
        <v>0</v>
      </c>
      <c r="E138" s="9">
        <f t="shared" si="1553"/>
        <v>0</v>
      </c>
      <c r="F138" s="12">
        <v>0</v>
      </c>
      <c r="G138" s="4">
        <v>0</v>
      </c>
      <c r="H138" s="9">
        <v>0</v>
      </c>
      <c r="I138" s="12">
        <v>0</v>
      </c>
      <c r="J138" s="4">
        <v>0</v>
      </c>
      <c r="K138" s="9">
        <v>0</v>
      </c>
      <c r="L138" s="12"/>
      <c r="M138" s="4"/>
      <c r="N138" s="9"/>
      <c r="O138" s="12">
        <v>0</v>
      </c>
      <c r="P138" s="4">
        <v>0</v>
      </c>
      <c r="Q138" s="9">
        <v>0</v>
      </c>
      <c r="R138" s="12">
        <v>229.12</v>
      </c>
      <c r="S138" s="4">
        <v>1241.8800000000001</v>
      </c>
      <c r="T138" s="9">
        <f t="shared" ref="T138" si="1630">S138/R138*1000</f>
        <v>5420.2164804469276</v>
      </c>
      <c r="U138" s="12"/>
      <c r="V138" s="4"/>
      <c r="W138" s="9"/>
      <c r="X138" s="12">
        <v>0</v>
      </c>
      <c r="Y138" s="4">
        <v>0</v>
      </c>
      <c r="Z138" s="9">
        <v>0</v>
      </c>
      <c r="AA138" s="12">
        <v>0</v>
      </c>
      <c r="AB138" s="4">
        <v>0</v>
      </c>
      <c r="AC138" s="9">
        <v>0</v>
      </c>
      <c r="AD138" s="12">
        <v>0</v>
      </c>
      <c r="AE138" s="4">
        <v>0</v>
      </c>
      <c r="AF138" s="9">
        <v>0</v>
      </c>
      <c r="AG138" s="12">
        <v>0</v>
      </c>
      <c r="AH138" s="4">
        <v>0</v>
      </c>
      <c r="AI138" s="9">
        <v>0</v>
      </c>
      <c r="AJ138" s="12">
        <v>0</v>
      </c>
      <c r="AK138" s="4">
        <v>0</v>
      </c>
      <c r="AL138" s="9">
        <v>0</v>
      </c>
      <c r="AM138" s="12">
        <v>0</v>
      </c>
      <c r="AN138" s="4">
        <v>0</v>
      </c>
      <c r="AO138" s="9">
        <v>0</v>
      </c>
      <c r="AP138" s="12">
        <v>0</v>
      </c>
      <c r="AQ138" s="4">
        <v>0</v>
      </c>
      <c r="AR138" s="9">
        <f t="shared" si="1555"/>
        <v>0</v>
      </c>
      <c r="AS138" s="12">
        <v>0</v>
      </c>
      <c r="AT138" s="4">
        <v>0</v>
      </c>
      <c r="AU138" s="9">
        <f t="shared" si="1556"/>
        <v>0</v>
      </c>
      <c r="AV138" s="12">
        <v>0</v>
      </c>
      <c r="AW138" s="4">
        <v>0</v>
      </c>
      <c r="AX138" s="9">
        <v>0</v>
      </c>
      <c r="AY138" s="12">
        <v>14324.734</v>
      </c>
      <c r="AZ138" s="4">
        <v>40148.959999999999</v>
      </c>
      <c r="BA138" s="9">
        <f t="shared" ref="BA138" si="1631">AZ138/AY138*1000</f>
        <v>2802.7717652558154</v>
      </c>
      <c r="BB138" s="12"/>
      <c r="BC138" s="4"/>
      <c r="BD138" s="9"/>
      <c r="BE138" s="12">
        <v>0</v>
      </c>
      <c r="BF138" s="4">
        <v>0</v>
      </c>
      <c r="BG138" s="9">
        <v>0</v>
      </c>
      <c r="BH138" s="12"/>
      <c r="BI138" s="4"/>
      <c r="BJ138" s="9"/>
      <c r="BK138" s="12">
        <v>0</v>
      </c>
      <c r="BL138" s="4">
        <v>0</v>
      </c>
      <c r="BM138" s="9">
        <v>0</v>
      </c>
      <c r="BN138" s="12">
        <v>0</v>
      </c>
      <c r="BO138" s="4">
        <v>0</v>
      </c>
      <c r="BP138" s="9">
        <v>0</v>
      </c>
      <c r="BQ138" s="12">
        <v>0</v>
      </c>
      <c r="BR138" s="4">
        <v>0</v>
      </c>
      <c r="BS138" s="9">
        <v>0</v>
      </c>
      <c r="BT138" s="12">
        <v>0</v>
      </c>
      <c r="BU138" s="4">
        <v>0</v>
      </c>
      <c r="BV138" s="9">
        <v>0</v>
      </c>
      <c r="BW138" s="12">
        <v>12</v>
      </c>
      <c r="BX138" s="4">
        <v>47.33</v>
      </c>
      <c r="BY138" s="9">
        <f t="shared" ref="BY138" si="1632">BX138/BW138*1000</f>
        <v>3944.1666666666665</v>
      </c>
      <c r="BZ138" s="12">
        <v>0</v>
      </c>
      <c r="CA138" s="4">
        <v>0</v>
      </c>
      <c r="CB138" s="9">
        <v>0</v>
      </c>
      <c r="CC138" s="12">
        <v>0</v>
      </c>
      <c r="CD138" s="4">
        <v>0</v>
      </c>
      <c r="CE138" s="9">
        <v>0</v>
      </c>
      <c r="CF138" s="12">
        <v>0</v>
      </c>
      <c r="CG138" s="4">
        <v>0</v>
      </c>
      <c r="CH138" s="9">
        <v>0</v>
      </c>
      <c r="CI138" s="12">
        <v>0</v>
      </c>
      <c r="CJ138" s="4">
        <v>0</v>
      </c>
      <c r="CK138" s="9">
        <f t="shared" si="1559"/>
        <v>0</v>
      </c>
      <c r="CL138" s="12">
        <v>0</v>
      </c>
      <c r="CM138" s="4">
        <v>0</v>
      </c>
      <c r="CN138" s="9">
        <v>0</v>
      </c>
      <c r="CO138" s="12">
        <v>0</v>
      </c>
      <c r="CP138" s="4">
        <v>0</v>
      </c>
      <c r="CQ138" s="9">
        <v>0</v>
      </c>
      <c r="CR138" s="12">
        <v>0</v>
      </c>
      <c r="CS138" s="4">
        <v>0</v>
      </c>
      <c r="CT138" s="9">
        <v>0</v>
      </c>
      <c r="CU138" s="12">
        <v>0</v>
      </c>
      <c r="CV138" s="4">
        <v>0</v>
      </c>
      <c r="CW138" s="9">
        <v>0</v>
      </c>
      <c r="CX138" s="12">
        <v>0.02</v>
      </c>
      <c r="CY138" s="4">
        <v>0.25</v>
      </c>
      <c r="CZ138" s="9">
        <f t="shared" ref="CZ138" si="1633">CY138/CX138*1000</f>
        <v>12500</v>
      </c>
      <c r="DA138" s="12">
        <v>299.5</v>
      </c>
      <c r="DB138" s="4">
        <v>2461.23</v>
      </c>
      <c r="DC138" s="9">
        <f t="shared" ref="DC138" si="1634">DB138/DA138*1000</f>
        <v>8217.7963272120214</v>
      </c>
      <c r="DD138" s="12">
        <v>0</v>
      </c>
      <c r="DE138" s="4">
        <v>0</v>
      </c>
      <c r="DF138" s="9">
        <f t="shared" si="1564"/>
        <v>0</v>
      </c>
      <c r="DG138" s="12">
        <v>0</v>
      </c>
      <c r="DH138" s="4">
        <v>0</v>
      </c>
      <c r="DI138" s="9">
        <v>0</v>
      </c>
      <c r="DJ138" s="12">
        <v>0</v>
      </c>
      <c r="DK138" s="4">
        <v>0</v>
      </c>
      <c r="DL138" s="9">
        <v>0</v>
      </c>
      <c r="DM138" s="12">
        <v>0</v>
      </c>
      <c r="DN138" s="4">
        <v>0</v>
      </c>
      <c r="DO138" s="9">
        <f t="shared" si="1565"/>
        <v>0</v>
      </c>
      <c r="DP138" s="12">
        <v>0</v>
      </c>
      <c r="DQ138" s="4">
        <v>0</v>
      </c>
      <c r="DR138" s="9">
        <v>0</v>
      </c>
      <c r="DS138" s="12">
        <v>0</v>
      </c>
      <c r="DT138" s="4">
        <v>0</v>
      </c>
      <c r="DU138" s="9">
        <v>0</v>
      </c>
      <c r="DV138" s="12">
        <v>0</v>
      </c>
      <c r="DW138" s="4">
        <v>0</v>
      </c>
      <c r="DX138" s="9">
        <v>0</v>
      </c>
      <c r="DY138" s="12">
        <v>0</v>
      </c>
      <c r="DZ138" s="4">
        <v>0</v>
      </c>
      <c r="EA138" s="9">
        <v>0</v>
      </c>
      <c r="EB138" s="12"/>
      <c r="EC138" s="4"/>
      <c r="ED138" s="9"/>
      <c r="EE138" s="12">
        <v>0</v>
      </c>
      <c r="EF138" s="4">
        <v>0</v>
      </c>
      <c r="EG138" s="9">
        <v>0</v>
      </c>
      <c r="EH138" s="12">
        <v>6537.5240000000003</v>
      </c>
      <c r="EI138" s="4">
        <v>20678.38</v>
      </c>
      <c r="EJ138" s="9">
        <f t="shared" si="1566"/>
        <v>3163.0293058962384</v>
      </c>
      <c r="EK138" s="12">
        <v>0</v>
      </c>
      <c r="EL138" s="4">
        <v>0</v>
      </c>
      <c r="EM138" s="9">
        <v>0</v>
      </c>
      <c r="EN138" s="12">
        <v>0</v>
      </c>
      <c r="EO138" s="4">
        <v>0</v>
      </c>
      <c r="EP138" s="9">
        <v>0</v>
      </c>
      <c r="EQ138" s="12">
        <v>1.5</v>
      </c>
      <c r="ER138" s="4">
        <v>16.47</v>
      </c>
      <c r="ES138" s="9">
        <f t="shared" ref="ES138" si="1635">ER138/EQ138*1000</f>
        <v>10979.999999999998</v>
      </c>
      <c r="ET138" s="12">
        <v>0</v>
      </c>
      <c r="EU138" s="4">
        <v>0</v>
      </c>
      <c r="EV138" s="9">
        <v>0</v>
      </c>
      <c r="EW138" s="12">
        <v>0</v>
      </c>
      <c r="EX138" s="4">
        <v>0</v>
      </c>
      <c r="EY138" s="9">
        <v>0</v>
      </c>
      <c r="EZ138" s="12">
        <v>0</v>
      </c>
      <c r="FA138" s="4">
        <v>0</v>
      </c>
      <c r="FB138" s="9">
        <v>0</v>
      </c>
      <c r="FC138" s="12">
        <v>0</v>
      </c>
      <c r="FD138" s="4">
        <v>0</v>
      </c>
      <c r="FE138" s="9">
        <v>0</v>
      </c>
      <c r="FF138" s="12">
        <v>48.26</v>
      </c>
      <c r="FG138" s="4">
        <v>399.97</v>
      </c>
      <c r="FH138" s="9">
        <f t="shared" ref="FH138" si="1636">FG138/FF138*1000</f>
        <v>8287.815996684627</v>
      </c>
      <c r="FI138" s="12">
        <v>48</v>
      </c>
      <c r="FJ138" s="4">
        <v>368.22</v>
      </c>
      <c r="FK138" s="9">
        <f t="shared" ref="FK138" si="1637">FJ138/FI138*1000</f>
        <v>7671.2500000000009</v>
      </c>
      <c r="FL138" s="12">
        <v>0</v>
      </c>
      <c r="FM138" s="4">
        <v>0</v>
      </c>
      <c r="FN138" s="9">
        <v>0</v>
      </c>
      <c r="FO138" s="12">
        <v>0</v>
      </c>
      <c r="FP138" s="4">
        <v>0</v>
      </c>
      <c r="FQ138" s="9">
        <v>0</v>
      </c>
      <c r="FR138" s="12">
        <v>0</v>
      </c>
      <c r="FS138" s="4">
        <v>0</v>
      </c>
      <c r="FT138" s="9">
        <v>0</v>
      </c>
      <c r="FU138" s="12">
        <v>0</v>
      </c>
      <c r="FV138" s="4">
        <v>0</v>
      </c>
      <c r="FW138" s="9">
        <f t="shared" si="1568"/>
        <v>0</v>
      </c>
      <c r="FX138" s="12">
        <v>0</v>
      </c>
      <c r="FY138" s="4">
        <v>0</v>
      </c>
      <c r="FZ138" s="9">
        <v>0</v>
      </c>
      <c r="GA138" s="12">
        <v>0</v>
      </c>
      <c r="GB138" s="4">
        <v>0</v>
      </c>
      <c r="GC138" s="9">
        <f t="shared" si="1569"/>
        <v>0</v>
      </c>
      <c r="GD138" s="12">
        <v>0</v>
      </c>
      <c r="GE138" s="4">
        <v>0</v>
      </c>
      <c r="GF138" s="9">
        <v>0</v>
      </c>
      <c r="GG138" s="12">
        <v>0</v>
      </c>
      <c r="GH138" s="4">
        <v>0</v>
      </c>
      <c r="GI138" s="9">
        <v>0</v>
      </c>
      <c r="GJ138" s="12">
        <v>0</v>
      </c>
      <c r="GK138" s="4">
        <v>0</v>
      </c>
      <c r="GL138" s="9">
        <v>0</v>
      </c>
      <c r="GM138" s="12">
        <v>0</v>
      </c>
      <c r="GN138" s="4">
        <v>0</v>
      </c>
      <c r="GO138" s="9">
        <v>0</v>
      </c>
      <c r="GP138" s="12">
        <v>0</v>
      </c>
      <c r="GQ138" s="4">
        <v>0</v>
      </c>
      <c r="GR138" s="9">
        <v>0</v>
      </c>
      <c r="GS138" s="12">
        <v>0</v>
      </c>
      <c r="GT138" s="4">
        <v>0</v>
      </c>
      <c r="GU138" s="9">
        <v>0</v>
      </c>
      <c r="GV138" s="12">
        <v>0</v>
      </c>
      <c r="GW138" s="4">
        <v>0</v>
      </c>
      <c r="GX138" s="9">
        <v>0</v>
      </c>
      <c r="GY138" s="12">
        <v>0</v>
      </c>
      <c r="GZ138" s="4">
        <v>0</v>
      </c>
      <c r="HA138" s="9">
        <v>0</v>
      </c>
      <c r="HB138" s="12">
        <v>42.040999999999997</v>
      </c>
      <c r="HC138" s="4">
        <v>604.51</v>
      </c>
      <c r="HD138" s="9">
        <f t="shared" ref="HD138" si="1638">HC138/HB138*1000</f>
        <v>14379.058538093766</v>
      </c>
      <c r="HE138" s="12">
        <v>0</v>
      </c>
      <c r="HF138" s="4">
        <v>0</v>
      </c>
      <c r="HG138" s="9">
        <v>0</v>
      </c>
      <c r="HH138" s="12">
        <v>0</v>
      </c>
      <c r="HI138" s="4">
        <v>0</v>
      </c>
      <c r="HJ138" s="9">
        <v>0</v>
      </c>
      <c r="HK138" s="12">
        <v>147.51</v>
      </c>
      <c r="HL138" s="4">
        <v>1270.03</v>
      </c>
      <c r="HM138" s="9">
        <f t="shared" ref="HM138" si="1639">HL138/HK138*1000</f>
        <v>8609.7891668361481</v>
      </c>
      <c r="HN138" s="12">
        <v>0</v>
      </c>
      <c r="HO138" s="4">
        <v>0</v>
      </c>
      <c r="HP138" s="9">
        <v>0</v>
      </c>
      <c r="HQ138" s="12">
        <v>0</v>
      </c>
      <c r="HR138" s="4">
        <v>0</v>
      </c>
      <c r="HS138" s="9">
        <v>0</v>
      </c>
      <c r="HT138" s="12">
        <v>0</v>
      </c>
      <c r="HU138" s="4">
        <v>0</v>
      </c>
      <c r="HV138" s="9">
        <v>0</v>
      </c>
      <c r="HW138" s="12">
        <v>0</v>
      </c>
      <c r="HX138" s="4">
        <v>0</v>
      </c>
      <c r="HY138" s="9">
        <v>0</v>
      </c>
      <c r="HZ138" s="12">
        <v>0</v>
      </c>
      <c r="IA138" s="4">
        <v>0</v>
      </c>
      <c r="IB138" s="9">
        <v>0</v>
      </c>
      <c r="IC138" s="12">
        <v>1147.896</v>
      </c>
      <c r="ID138" s="4">
        <v>4384.3500000000004</v>
      </c>
      <c r="IE138" s="9">
        <f t="shared" ref="IE138" si="1640">ID138/IC138*1000</f>
        <v>3819.4662234209377</v>
      </c>
      <c r="IF138" s="12">
        <v>0</v>
      </c>
      <c r="IG138" s="4">
        <v>0</v>
      </c>
      <c r="IH138" s="9">
        <v>0</v>
      </c>
      <c r="II138" s="12"/>
      <c r="IJ138" s="4"/>
      <c r="IK138" s="9"/>
      <c r="IL138" s="12">
        <v>0</v>
      </c>
      <c r="IM138" s="4">
        <v>0</v>
      </c>
      <c r="IN138" s="9">
        <f t="shared" si="1574"/>
        <v>0</v>
      </c>
      <c r="IO138" s="12">
        <v>0</v>
      </c>
      <c r="IP138" s="4">
        <v>0</v>
      </c>
      <c r="IQ138" s="9">
        <f t="shared" si="1575"/>
        <v>0</v>
      </c>
      <c r="IR138" s="12">
        <v>0</v>
      </c>
      <c r="IS138" s="4">
        <v>0</v>
      </c>
      <c r="IT138" s="9">
        <f t="shared" si="1576"/>
        <v>0</v>
      </c>
      <c r="IU138" s="12">
        <v>765</v>
      </c>
      <c r="IV138" s="4">
        <v>2474.77</v>
      </c>
      <c r="IW138" s="9">
        <f t="shared" ref="IW138" si="1641">IV138/IU138*1000</f>
        <v>3234.9934640522874</v>
      </c>
      <c r="IX138" s="12">
        <v>2.0499999999999998</v>
      </c>
      <c r="IY138" s="4">
        <v>26.48</v>
      </c>
      <c r="IZ138" s="9">
        <f t="shared" ref="IZ138" si="1642">IY138/IX138*1000</f>
        <v>12917.073170731708</v>
      </c>
      <c r="JA138" s="12">
        <v>53.070999999999998</v>
      </c>
      <c r="JB138" s="4">
        <v>504.15</v>
      </c>
      <c r="JC138" s="9">
        <f>JB138/JA138*1000</f>
        <v>9499.5383542801155</v>
      </c>
      <c r="JD138" s="12"/>
      <c r="JE138" s="4"/>
      <c r="JF138" s="9"/>
      <c r="JG138" s="12">
        <v>24</v>
      </c>
      <c r="JH138" s="4">
        <v>191.13</v>
      </c>
      <c r="JI138" s="9">
        <f>JH138/JG138*1000</f>
        <v>7963.75</v>
      </c>
      <c r="JJ138" s="12">
        <v>0</v>
      </c>
      <c r="JK138" s="4">
        <v>0</v>
      </c>
      <c r="JL138" s="9">
        <f t="shared" si="1578"/>
        <v>0</v>
      </c>
      <c r="JM138" s="12"/>
      <c r="JN138" s="4"/>
      <c r="JO138" s="9"/>
      <c r="JP138" s="12">
        <v>0</v>
      </c>
      <c r="JQ138" s="4">
        <v>0</v>
      </c>
      <c r="JR138" s="9">
        <v>0</v>
      </c>
      <c r="JS138" s="12">
        <v>24</v>
      </c>
      <c r="JT138" s="4">
        <v>216</v>
      </c>
      <c r="JU138" s="9">
        <f t="shared" ref="JU138:JU139" si="1643">JT138/JS138*1000</f>
        <v>9000</v>
      </c>
      <c r="JV138" s="12">
        <v>0</v>
      </c>
      <c r="JW138" s="4">
        <v>0</v>
      </c>
      <c r="JX138" s="9">
        <v>0</v>
      </c>
      <c r="JY138" s="12">
        <v>0</v>
      </c>
      <c r="JZ138" s="4">
        <v>0</v>
      </c>
      <c r="KA138" s="9">
        <v>0</v>
      </c>
      <c r="KB138" s="12">
        <v>0</v>
      </c>
      <c r="KC138" s="4">
        <v>0</v>
      </c>
      <c r="KD138" s="9">
        <v>0</v>
      </c>
      <c r="KE138" s="12">
        <v>3187.1179999999999</v>
      </c>
      <c r="KF138" s="4">
        <v>10423.94</v>
      </c>
      <c r="KG138" s="9">
        <f t="shared" ref="KG138" si="1644">KF138/KE138*1000</f>
        <v>3270.6476509498552</v>
      </c>
      <c r="KH138" s="12">
        <v>0</v>
      </c>
      <c r="KI138" s="4">
        <v>0</v>
      </c>
      <c r="KJ138" s="9">
        <v>0</v>
      </c>
      <c r="KK138" s="12">
        <v>21474.674999999999</v>
      </c>
      <c r="KL138" s="4">
        <v>71962.570000000007</v>
      </c>
      <c r="KM138" s="9">
        <f t="shared" ref="KM138" si="1645">KL138/KK138*1000</f>
        <v>3351.0434965837671</v>
      </c>
      <c r="KN138" s="12">
        <v>0</v>
      </c>
      <c r="KO138" s="4">
        <v>0</v>
      </c>
      <c r="KP138" s="9">
        <v>0</v>
      </c>
      <c r="KQ138" s="12">
        <v>0</v>
      </c>
      <c r="KR138" s="4">
        <v>0</v>
      </c>
      <c r="KS138" s="9">
        <v>0</v>
      </c>
      <c r="KT138" s="12">
        <v>0</v>
      </c>
      <c r="KU138" s="4">
        <v>0</v>
      </c>
      <c r="KV138" s="9">
        <v>0</v>
      </c>
      <c r="KW138" s="12">
        <v>0</v>
      </c>
      <c r="KX138" s="4">
        <v>0</v>
      </c>
      <c r="KY138" s="9">
        <v>0</v>
      </c>
      <c r="KZ138" s="12">
        <v>0</v>
      </c>
      <c r="LA138" s="4">
        <v>0</v>
      </c>
      <c r="LB138" s="9">
        <v>0</v>
      </c>
      <c r="LC138" s="12">
        <v>0.1</v>
      </c>
      <c r="LD138" s="4">
        <v>0.96</v>
      </c>
      <c r="LE138" s="9">
        <f t="shared" ref="LE138" si="1646">LD138/LC138*1000</f>
        <v>9600</v>
      </c>
      <c r="LF138" s="12">
        <v>0</v>
      </c>
      <c r="LG138" s="4">
        <v>0</v>
      </c>
      <c r="LH138" s="9">
        <f t="shared" si="1584"/>
        <v>0</v>
      </c>
      <c r="LI138" s="12">
        <v>0</v>
      </c>
      <c r="LJ138" s="4">
        <v>0</v>
      </c>
      <c r="LK138" s="9">
        <v>0</v>
      </c>
      <c r="LL138" s="12">
        <v>0</v>
      </c>
      <c r="LM138" s="4">
        <v>0</v>
      </c>
      <c r="LN138" s="9">
        <v>0</v>
      </c>
      <c r="LO138" s="12">
        <v>0</v>
      </c>
      <c r="LP138" s="4">
        <v>0</v>
      </c>
      <c r="LQ138" s="9">
        <f t="shared" si="1585"/>
        <v>0</v>
      </c>
      <c r="LR138" s="12">
        <v>0</v>
      </c>
      <c r="LS138" s="4">
        <v>0</v>
      </c>
      <c r="LT138" s="9">
        <v>0</v>
      </c>
      <c r="LU138" s="12">
        <v>0</v>
      </c>
      <c r="LV138" s="4">
        <v>0</v>
      </c>
      <c r="LW138" s="9">
        <v>0</v>
      </c>
      <c r="LX138" s="12">
        <v>0</v>
      </c>
      <c r="LY138" s="4">
        <v>0</v>
      </c>
      <c r="LZ138" s="9">
        <v>0</v>
      </c>
      <c r="MA138" s="12">
        <v>0</v>
      </c>
      <c r="MB138" s="4">
        <v>0</v>
      </c>
      <c r="MC138" s="9">
        <f t="shared" si="1586"/>
        <v>0</v>
      </c>
      <c r="MD138" s="12">
        <v>0</v>
      </c>
      <c r="ME138" s="4">
        <v>0</v>
      </c>
      <c r="MF138" s="9">
        <v>0</v>
      </c>
      <c r="MG138" s="12">
        <v>0</v>
      </c>
      <c r="MH138" s="4">
        <v>0</v>
      </c>
      <c r="MI138" s="9">
        <f t="shared" si="1617"/>
        <v>0</v>
      </c>
      <c r="MJ138" s="12">
        <v>2.1999999999999999E-2</v>
      </c>
      <c r="MK138" s="4">
        <v>1.19</v>
      </c>
      <c r="ML138" s="9">
        <f t="shared" ref="ML138" si="1647">MK138/MJ138*1000</f>
        <v>54090.909090909096</v>
      </c>
      <c r="MM138" s="12">
        <v>0</v>
      </c>
      <c r="MN138" s="4">
        <v>0</v>
      </c>
      <c r="MO138" s="9">
        <v>0</v>
      </c>
      <c r="MP138" s="12">
        <v>0</v>
      </c>
      <c r="MQ138" s="4">
        <v>0</v>
      </c>
      <c r="MR138" s="9">
        <v>0</v>
      </c>
      <c r="MS138" s="12">
        <v>0</v>
      </c>
      <c r="MT138" s="4">
        <v>0</v>
      </c>
      <c r="MU138" s="9">
        <v>0</v>
      </c>
      <c r="MV138" s="12">
        <v>0</v>
      </c>
      <c r="MW138" s="4">
        <v>0</v>
      </c>
      <c r="MX138" s="9">
        <v>0</v>
      </c>
      <c r="MY138" s="12">
        <v>0</v>
      </c>
      <c r="MZ138" s="4">
        <v>0</v>
      </c>
      <c r="NA138" s="9">
        <v>0</v>
      </c>
      <c r="NB138" s="12">
        <v>0</v>
      </c>
      <c r="NC138" s="4">
        <v>0</v>
      </c>
      <c r="ND138" s="9">
        <v>0</v>
      </c>
      <c r="NE138" s="12">
        <v>0</v>
      </c>
      <c r="NF138" s="4">
        <v>0</v>
      </c>
      <c r="NG138" s="9">
        <v>0</v>
      </c>
      <c r="NH138" s="12">
        <v>0</v>
      </c>
      <c r="NI138" s="4">
        <v>0</v>
      </c>
      <c r="NJ138" s="9">
        <v>0</v>
      </c>
      <c r="NK138" s="12"/>
      <c r="NL138" s="4"/>
      <c r="NM138" s="9"/>
      <c r="NN138" s="12"/>
      <c r="NO138" s="4"/>
      <c r="NP138" s="9"/>
      <c r="NQ138" s="12">
        <v>0</v>
      </c>
      <c r="NR138" s="4">
        <v>0</v>
      </c>
      <c r="NS138" s="9">
        <v>0</v>
      </c>
      <c r="NT138" s="12"/>
      <c r="NU138" s="221"/>
      <c r="NV138" s="9"/>
      <c r="NW138" s="12">
        <v>0</v>
      </c>
      <c r="NX138" s="4">
        <v>0</v>
      </c>
      <c r="NY138" s="9">
        <v>0</v>
      </c>
      <c r="NZ138" s="12">
        <v>287.07799999999997</v>
      </c>
      <c r="OA138" s="4">
        <v>7553.54</v>
      </c>
      <c r="OB138" s="9">
        <f t="shared" ref="OB138" si="1648">OA138/NZ138*1000</f>
        <v>26311.803760650415</v>
      </c>
      <c r="OC138" s="12">
        <v>48</v>
      </c>
      <c r="OD138" s="4">
        <v>427.25</v>
      </c>
      <c r="OE138" s="9">
        <f t="shared" ref="OE138" si="1649">OD138/OC138*1000</f>
        <v>8901.0416666666661</v>
      </c>
      <c r="OF138" s="12">
        <v>0</v>
      </c>
      <c r="OG138" s="4">
        <v>0</v>
      </c>
      <c r="OH138" s="9">
        <v>0</v>
      </c>
      <c r="OI138" s="12">
        <v>0</v>
      </c>
      <c r="OJ138" s="4">
        <v>0</v>
      </c>
      <c r="OK138" s="9">
        <v>0</v>
      </c>
      <c r="OL138" s="12">
        <v>0</v>
      </c>
      <c r="OM138" s="4">
        <v>0</v>
      </c>
      <c r="ON138" s="9">
        <v>0</v>
      </c>
      <c r="OO138" s="12">
        <v>0</v>
      </c>
      <c r="OP138" s="4">
        <v>0</v>
      </c>
      <c r="OQ138" s="9">
        <v>0</v>
      </c>
      <c r="OR138" s="12">
        <v>0</v>
      </c>
      <c r="OS138" s="4">
        <v>0</v>
      </c>
      <c r="OT138" s="9">
        <v>0</v>
      </c>
      <c r="OU138" s="12">
        <v>53.070999999999998</v>
      </c>
      <c r="OV138" s="4">
        <v>533.82000000000005</v>
      </c>
      <c r="OW138" s="9">
        <f t="shared" ref="OW138" si="1650">OV138/OU138*1000</f>
        <v>10058.600742401688</v>
      </c>
      <c r="OX138" s="12">
        <v>0</v>
      </c>
      <c r="OY138" s="4">
        <v>0</v>
      </c>
      <c r="OZ138" s="9">
        <v>0</v>
      </c>
      <c r="PA138" s="12">
        <v>684.93600000000004</v>
      </c>
      <c r="PB138" s="4">
        <v>5854.92</v>
      </c>
      <c r="PC138" s="9">
        <f t="shared" ref="PC138" si="1651">PB138/PA138*1000</f>
        <v>8548.1271242860657</v>
      </c>
      <c r="PD138" s="12">
        <v>0</v>
      </c>
      <c r="PE138" s="4">
        <v>0</v>
      </c>
      <c r="PF138" s="9">
        <v>0</v>
      </c>
      <c r="PG138" s="16">
        <v>0</v>
      </c>
      <c r="PH138" s="42">
        <v>0</v>
      </c>
      <c r="PI138" s="18">
        <v>0</v>
      </c>
      <c r="PJ138" s="12">
        <v>0</v>
      </c>
      <c r="PK138" s="4">
        <v>0</v>
      </c>
      <c r="PL138" s="9">
        <f t="shared" si="1591"/>
        <v>0</v>
      </c>
      <c r="PM138" s="12">
        <v>0</v>
      </c>
      <c r="PN138" s="4">
        <v>0</v>
      </c>
      <c r="PO138" s="9">
        <f t="shared" si="1592"/>
        <v>0</v>
      </c>
      <c r="PP138" s="12">
        <v>1.8120000000000001</v>
      </c>
      <c r="PQ138" s="4">
        <v>20.9</v>
      </c>
      <c r="PR138" s="9">
        <f t="shared" ref="PR138" si="1652">PQ138/PP138*1000</f>
        <v>11534.216335540839</v>
      </c>
      <c r="PS138" s="12">
        <v>0</v>
      </c>
      <c r="PT138" s="4">
        <v>0</v>
      </c>
      <c r="PU138" s="9">
        <v>0</v>
      </c>
      <c r="PV138" s="12">
        <v>324.79599999999999</v>
      </c>
      <c r="PW138" s="4">
        <v>2778.94</v>
      </c>
      <c r="PX138" s="9">
        <f t="shared" ref="PX138" si="1653">PW138/PV138*1000</f>
        <v>8555.9551226000331</v>
      </c>
      <c r="PY138" s="12">
        <v>139.69999999999999</v>
      </c>
      <c r="PZ138" s="4">
        <v>1103.18</v>
      </c>
      <c r="QA138" s="9">
        <f t="shared" ref="QA138" si="1654">PZ138/PY138*1000</f>
        <v>7896.778811739443</v>
      </c>
      <c r="QB138" s="12">
        <v>0.3</v>
      </c>
      <c r="QC138" s="4">
        <v>1.41</v>
      </c>
      <c r="QD138" s="9">
        <f t="shared" ref="QD138" si="1655">QC138/QB138*1000</f>
        <v>4700</v>
      </c>
      <c r="QE138" s="12">
        <v>2904</v>
      </c>
      <c r="QF138" s="4">
        <v>90566.26</v>
      </c>
      <c r="QG138" s="9">
        <f t="shared" ref="QG138" si="1656">QF138/QE138*1000</f>
        <v>31186.728650137738</v>
      </c>
      <c r="QH138" s="12">
        <v>0</v>
      </c>
      <c r="QI138" s="4">
        <v>0</v>
      </c>
      <c r="QJ138" s="10">
        <v>0</v>
      </c>
      <c r="QK138" s="12">
        <v>0</v>
      </c>
      <c r="QL138" s="4">
        <v>0</v>
      </c>
      <c r="QM138" s="10">
        <v>0</v>
      </c>
      <c r="QN138" s="12">
        <v>0</v>
      </c>
      <c r="QO138" s="4">
        <v>0</v>
      </c>
      <c r="QP138" s="9">
        <v>0</v>
      </c>
      <c r="QQ138" s="12">
        <v>0</v>
      </c>
      <c r="QR138" s="4">
        <v>0</v>
      </c>
      <c r="QS138" s="10">
        <v>0</v>
      </c>
      <c r="QT138" s="12">
        <v>70.989000000000004</v>
      </c>
      <c r="QU138" s="4">
        <v>620.91</v>
      </c>
      <c r="QV138" s="9">
        <f t="shared" ref="QV138" si="1657">QU138/QT138*1000</f>
        <v>8746.5663694375162</v>
      </c>
      <c r="QW138" s="12">
        <v>44748.635000000002</v>
      </c>
      <c r="QX138" s="4">
        <v>200831.61</v>
      </c>
      <c r="QY138" s="9">
        <f t="shared" ref="QY138" si="1658">QX138/QW138*1000</f>
        <v>4487.9941030603504</v>
      </c>
      <c r="QZ138" s="12">
        <f t="shared" si="1466"/>
        <v>97631.457999999999</v>
      </c>
      <c r="RA138" s="9">
        <f t="shared" si="1467"/>
        <v>467715.51</v>
      </c>
    </row>
    <row r="139" spans="1:469" x14ac:dyDescent="0.3">
      <c r="A139" s="98">
        <v>2014</v>
      </c>
      <c r="B139" s="94" t="s">
        <v>5</v>
      </c>
      <c r="C139" s="12">
        <v>0</v>
      </c>
      <c r="D139" s="4">
        <v>0</v>
      </c>
      <c r="E139" s="9">
        <f t="shared" si="1553"/>
        <v>0</v>
      </c>
      <c r="F139" s="12">
        <v>0</v>
      </c>
      <c r="G139" s="4">
        <v>0</v>
      </c>
      <c r="H139" s="9">
        <v>0</v>
      </c>
      <c r="I139" s="12">
        <v>0</v>
      </c>
      <c r="J139" s="4">
        <v>0</v>
      </c>
      <c r="K139" s="9">
        <v>0</v>
      </c>
      <c r="L139" s="12"/>
      <c r="M139" s="4"/>
      <c r="N139" s="9"/>
      <c r="O139" s="12">
        <v>0</v>
      </c>
      <c r="P139" s="4">
        <v>0</v>
      </c>
      <c r="Q139" s="9">
        <v>0</v>
      </c>
      <c r="R139" s="12">
        <v>613</v>
      </c>
      <c r="S139" s="4">
        <v>2966.98</v>
      </c>
      <c r="T139" s="9">
        <f t="shared" si="1599"/>
        <v>4840.0978792822189</v>
      </c>
      <c r="U139" s="12"/>
      <c r="V139" s="4"/>
      <c r="W139" s="9"/>
      <c r="X139" s="12">
        <v>0</v>
      </c>
      <c r="Y139" s="4">
        <v>0</v>
      </c>
      <c r="Z139" s="9">
        <v>0</v>
      </c>
      <c r="AA139" s="12">
        <v>0</v>
      </c>
      <c r="AB139" s="4">
        <v>0</v>
      </c>
      <c r="AC139" s="9">
        <v>0</v>
      </c>
      <c r="AD139" s="12">
        <v>5</v>
      </c>
      <c r="AE139" s="4">
        <v>36.200000000000003</v>
      </c>
      <c r="AF139" s="9">
        <f t="shared" ref="AF139:AF147" si="1659">AE139/AD139*1000</f>
        <v>7240</v>
      </c>
      <c r="AG139" s="12">
        <v>0</v>
      </c>
      <c r="AH139" s="4">
        <v>0</v>
      </c>
      <c r="AI139" s="9">
        <v>0</v>
      </c>
      <c r="AJ139" s="12">
        <v>0</v>
      </c>
      <c r="AK139" s="4">
        <v>0</v>
      </c>
      <c r="AL139" s="9">
        <v>0</v>
      </c>
      <c r="AM139" s="12">
        <v>0</v>
      </c>
      <c r="AN139" s="4">
        <v>0</v>
      </c>
      <c r="AO139" s="9">
        <v>0</v>
      </c>
      <c r="AP139" s="12">
        <v>0</v>
      </c>
      <c r="AQ139" s="4">
        <v>0</v>
      </c>
      <c r="AR139" s="9">
        <f t="shared" si="1555"/>
        <v>0</v>
      </c>
      <c r="AS139" s="12">
        <v>0</v>
      </c>
      <c r="AT139" s="4">
        <v>0</v>
      </c>
      <c r="AU139" s="9">
        <f t="shared" si="1556"/>
        <v>0</v>
      </c>
      <c r="AV139" s="12">
        <v>0</v>
      </c>
      <c r="AW139" s="4">
        <v>0</v>
      </c>
      <c r="AX139" s="9">
        <v>0</v>
      </c>
      <c r="AY139" s="12">
        <v>13031.394</v>
      </c>
      <c r="AZ139" s="4">
        <v>37363.42</v>
      </c>
      <c r="BA139" s="9">
        <f t="shared" si="1601"/>
        <v>2867.1851990661935</v>
      </c>
      <c r="BB139" s="12"/>
      <c r="BC139" s="4"/>
      <c r="BD139" s="9"/>
      <c r="BE139" s="12">
        <v>0</v>
      </c>
      <c r="BF139" s="4">
        <v>0</v>
      </c>
      <c r="BG139" s="9">
        <v>0</v>
      </c>
      <c r="BH139" s="12"/>
      <c r="BI139" s="4"/>
      <c r="BJ139" s="9"/>
      <c r="BK139" s="12">
        <v>0</v>
      </c>
      <c r="BL139" s="4">
        <v>0</v>
      </c>
      <c r="BM139" s="9">
        <v>0</v>
      </c>
      <c r="BN139" s="12">
        <v>0</v>
      </c>
      <c r="BO139" s="4">
        <v>0</v>
      </c>
      <c r="BP139" s="9">
        <v>0</v>
      </c>
      <c r="BQ139" s="12">
        <v>0</v>
      </c>
      <c r="BR139" s="4">
        <v>0</v>
      </c>
      <c r="BS139" s="9">
        <v>0</v>
      </c>
      <c r="BT139" s="12">
        <v>0</v>
      </c>
      <c r="BU139" s="4">
        <v>0</v>
      </c>
      <c r="BV139" s="9">
        <v>0</v>
      </c>
      <c r="BW139" s="12">
        <v>0</v>
      </c>
      <c r="BX139" s="4">
        <v>0</v>
      </c>
      <c r="BY139" s="9">
        <v>0</v>
      </c>
      <c r="BZ139" s="12">
        <v>0</v>
      </c>
      <c r="CA139" s="4">
        <v>0</v>
      </c>
      <c r="CB139" s="9">
        <v>0</v>
      </c>
      <c r="CC139" s="12">
        <v>0</v>
      </c>
      <c r="CD139" s="4">
        <v>0</v>
      </c>
      <c r="CE139" s="9">
        <v>0</v>
      </c>
      <c r="CF139" s="12">
        <v>0</v>
      </c>
      <c r="CG139" s="4">
        <v>0</v>
      </c>
      <c r="CH139" s="9">
        <v>0</v>
      </c>
      <c r="CI139" s="12">
        <v>0</v>
      </c>
      <c r="CJ139" s="4">
        <v>0</v>
      </c>
      <c r="CK139" s="9">
        <f t="shared" si="1559"/>
        <v>0</v>
      </c>
      <c r="CL139" s="12">
        <v>0</v>
      </c>
      <c r="CM139" s="4">
        <v>0</v>
      </c>
      <c r="CN139" s="9">
        <v>0</v>
      </c>
      <c r="CO139" s="12">
        <v>0</v>
      </c>
      <c r="CP139" s="4">
        <v>0</v>
      </c>
      <c r="CQ139" s="9">
        <v>0</v>
      </c>
      <c r="CR139" s="12">
        <v>0</v>
      </c>
      <c r="CS139" s="4">
        <v>0</v>
      </c>
      <c r="CT139" s="9">
        <v>0</v>
      </c>
      <c r="CU139" s="12">
        <v>0</v>
      </c>
      <c r="CV139" s="4">
        <v>0</v>
      </c>
      <c r="CW139" s="9">
        <v>0</v>
      </c>
      <c r="CX139" s="12">
        <v>8.0549999999999997</v>
      </c>
      <c r="CY139" s="4">
        <v>67.97</v>
      </c>
      <c r="CZ139" s="9">
        <f t="shared" si="1604"/>
        <v>8438.2371198013661</v>
      </c>
      <c r="DA139" s="12">
        <v>240</v>
      </c>
      <c r="DB139" s="4">
        <v>1973.62</v>
      </c>
      <c r="DC139" s="9">
        <f t="shared" ref="DC139:DC147" si="1660">DB139/DA139*1000</f>
        <v>8223.4166666666679</v>
      </c>
      <c r="DD139" s="12">
        <v>0</v>
      </c>
      <c r="DE139" s="4">
        <v>0</v>
      </c>
      <c r="DF139" s="9">
        <f t="shared" si="1564"/>
        <v>0</v>
      </c>
      <c r="DG139" s="12">
        <v>0</v>
      </c>
      <c r="DH139" s="4">
        <v>0</v>
      </c>
      <c r="DI139" s="9">
        <v>0</v>
      </c>
      <c r="DJ139" s="12">
        <v>0</v>
      </c>
      <c r="DK139" s="4">
        <v>0</v>
      </c>
      <c r="DL139" s="9">
        <v>0</v>
      </c>
      <c r="DM139" s="12">
        <v>0</v>
      </c>
      <c r="DN139" s="4">
        <v>0</v>
      </c>
      <c r="DO139" s="9">
        <f t="shared" si="1565"/>
        <v>0</v>
      </c>
      <c r="DP139" s="12">
        <v>0</v>
      </c>
      <c r="DQ139" s="4">
        <v>0</v>
      </c>
      <c r="DR139" s="9">
        <v>0</v>
      </c>
      <c r="DS139" s="12">
        <v>0</v>
      </c>
      <c r="DT139" s="4">
        <v>0</v>
      </c>
      <c r="DU139" s="9">
        <v>0</v>
      </c>
      <c r="DV139" s="12">
        <v>0</v>
      </c>
      <c r="DW139" s="4">
        <v>0</v>
      </c>
      <c r="DX139" s="9">
        <v>0</v>
      </c>
      <c r="DY139" s="12">
        <v>130</v>
      </c>
      <c r="DZ139" s="4">
        <v>860.74</v>
      </c>
      <c r="EA139" s="9">
        <f t="shared" ref="EA139" si="1661">DZ139/DY139*1000</f>
        <v>6621.0769230769229</v>
      </c>
      <c r="EB139" s="12"/>
      <c r="EC139" s="4"/>
      <c r="ED139" s="9"/>
      <c r="EE139" s="12">
        <v>0</v>
      </c>
      <c r="EF139" s="4">
        <v>0</v>
      </c>
      <c r="EG139" s="9">
        <v>0</v>
      </c>
      <c r="EH139" s="12">
        <v>8485.3040000000001</v>
      </c>
      <c r="EI139" s="4">
        <v>26567.11</v>
      </c>
      <c r="EJ139" s="9">
        <f t="shared" si="1566"/>
        <v>3130.9555909841297</v>
      </c>
      <c r="EK139" s="12">
        <v>0</v>
      </c>
      <c r="EL139" s="4">
        <v>0</v>
      </c>
      <c r="EM139" s="9">
        <v>0</v>
      </c>
      <c r="EN139" s="12">
        <v>0</v>
      </c>
      <c r="EO139" s="4">
        <v>0</v>
      </c>
      <c r="EP139" s="9">
        <v>0</v>
      </c>
      <c r="EQ139" s="12">
        <v>0</v>
      </c>
      <c r="ER139" s="4">
        <v>0</v>
      </c>
      <c r="ES139" s="9">
        <v>0</v>
      </c>
      <c r="ET139" s="12">
        <v>0</v>
      </c>
      <c r="EU139" s="4">
        <v>0</v>
      </c>
      <c r="EV139" s="9">
        <v>0</v>
      </c>
      <c r="EW139" s="12">
        <v>0</v>
      </c>
      <c r="EX139" s="4">
        <v>0</v>
      </c>
      <c r="EY139" s="9">
        <v>0</v>
      </c>
      <c r="EZ139" s="12">
        <v>24</v>
      </c>
      <c r="FA139" s="4">
        <v>193.44</v>
      </c>
      <c r="FB139" s="9">
        <f t="shared" ref="FB139:FB147" si="1662">FA139/EZ139*1000</f>
        <v>8060.0000000000009</v>
      </c>
      <c r="FC139" s="12">
        <v>0</v>
      </c>
      <c r="FD139" s="4">
        <v>0</v>
      </c>
      <c r="FE139" s="9">
        <v>0</v>
      </c>
      <c r="FF139" s="12">
        <v>24.283999999999999</v>
      </c>
      <c r="FG139" s="4">
        <v>194.09</v>
      </c>
      <c r="FH139" s="9">
        <f t="shared" si="1605"/>
        <v>7992.5053533190576</v>
      </c>
      <c r="FI139" s="12">
        <v>0</v>
      </c>
      <c r="FJ139" s="4">
        <v>0</v>
      </c>
      <c r="FK139" s="9">
        <v>0</v>
      </c>
      <c r="FL139" s="12">
        <v>0</v>
      </c>
      <c r="FM139" s="4">
        <v>0</v>
      </c>
      <c r="FN139" s="9">
        <v>0</v>
      </c>
      <c r="FO139" s="12">
        <v>0</v>
      </c>
      <c r="FP139" s="4">
        <v>0</v>
      </c>
      <c r="FQ139" s="9">
        <v>0</v>
      </c>
      <c r="FR139" s="12">
        <v>0</v>
      </c>
      <c r="FS139" s="4">
        <v>0</v>
      </c>
      <c r="FT139" s="9">
        <v>0</v>
      </c>
      <c r="FU139" s="12">
        <v>0</v>
      </c>
      <c r="FV139" s="4">
        <v>0</v>
      </c>
      <c r="FW139" s="9">
        <f t="shared" si="1568"/>
        <v>0</v>
      </c>
      <c r="FX139" s="12">
        <v>0</v>
      </c>
      <c r="FY139" s="4">
        <v>0</v>
      </c>
      <c r="FZ139" s="9">
        <v>0</v>
      </c>
      <c r="GA139" s="12">
        <v>0</v>
      </c>
      <c r="GB139" s="4">
        <v>0</v>
      </c>
      <c r="GC139" s="9">
        <f t="shared" si="1569"/>
        <v>0</v>
      </c>
      <c r="GD139" s="12">
        <v>0</v>
      </c>
      <c r="GE139" s="4">
        <v>0</v>
      </c>
      <c r="GF139" s="9">
        <v>0</v>
      </c>
      <c r="GG139" s="12">
        <v>0</v>
      </c>
      <c r="GH139" s="4">
        <v>0</v>
      </c>
      <c r="GI139" s="9">
        <v>0</v>
      </c>
      <c r="GJ139" s="12">
        <v>0</v>
      </c>
      <c r="GK139" s="4">
        <v>0</v>
      </c>
      <c r="GL139" s="9">
        <v>0</v>
      </c>
      <c r="GM139" s="12">
        <v>0</v>
      </c>
      <c r="GN139" s="4">
        <v>0</v>
      </c>
      <c r="GO139" s="9">
        <v>0</v>
      </c>
      <c r="GP139" s="12">
        <v>0</v>
      </c>
      <c r="GQ139" s="4">
        <v>0</v>
      </c>
      <c r="GR139" s="9">
        <v>0</v>
      </c>
      <c r="GS139" s="12">
        <v>0</v>
      </c>
      <c r="GT139" s="4">
        <v>0</v>
      </c>
      <c r="GU139" s="9">
        <v>0</v>
      </c>
      <c r="GV139" s="12">
        <v>0</v>
      </c>
      <c r="GW139" s="4">
        <v>0</v>
      </c>
      <c r="GX139" s="9">
        <v>0</v>
      </c>
      <c r="GY139" s="12">
        <v>0</v>
      </c>
      <c r="GZ139" s="4">
        <v>0</v>
      </c>
      <c r="HA139" s="9">
        <v>0</v>
      </c>
      <c r="HB139" s="12">
        <v>0</v>
      </c>
      <c r="HC139" s="4">
        <v>0</v>
      </c>
      <c r="HD139" s="9">
        <v>0</v>
      </c>
      <c r="HE139" s="12">
        <v>0</v>
      </c>
      <c r="HF139" s="4">
        <v>0</v>
      </c>
      <c r="HG139" s="9">
        <v>0</v>
      </c>
      <c r="HH139" s="12">
        <v>0</v>
      </c>
      <c r="HI139" s="4">
        <v>0</v>
      </c>
      <c r="HJ139" s="9">
        <v>0</v>
      </c>
      <c r="HK139" s="12">
        <v>0</v>
      </c>
      <c r="HL139" s="4">
        <v>0</v>
      </c>
      <c r="HM139" s="9">
        <v>0</v>
      </c>
      <c r="HN139" s="12">
        <v>0</v>
      </c>
      <c r="HO139" s="4">
        <v>0</v>
      </c>
      <c r="HP139" s="9">
        <v>0</v>
      </c>
      <c r="HQ139" s="12">
        <v>0</v>
      </c>
      <c r="HR139" s="4">
        <v>0</v>
      </c>
      <c r="HS139" s="9">
        <v>0</v>
      </c>
      <c r="HT139" s="12">
        <v>0</v>
      </c>
      <c r="HU139" s="4">
        <v>0</v>
      </c>
      <c r="HV139" s="9">
        <v>0</v>
      </c>
      <c r="HW139" s="12">
        <v>0</v>
      </c>
      <c r="HX139" s="4">
        <v>0</v>
      </c>
      <c r="HY139" s="9">
        <v>0</v>
      </c>
      <c r="HZ139" s="12">
        <v>0</v>
      </c>
      <c r="IA139" s="4">
        <v>0</v>
      </c>
      <c r="IB139" s="9">
        <v>0</v>
      </c>
      <c r="IC139" s="12">
        <v>920.3</v>
      </c>
      <c r="ID139" s="4">
        <v>3703.93</v>
      </c>
      <c r="IE139" s="9">
        <f t="shared" si="1608"/>
        <v>4024.6984678909052</v>
      </c>
      <c r="IF139" s="12">
        <v>0</v>
      </c>
      <c r="IG139" s="4">
        <v>0</v>
      </c>
      <c r="IH139" s="9">
        <v>0</v>
      </c>
      <c r="II139" s="12"/>
      <c r="IJ139" s="4"/>
      <c r="IK139" s="9"/>
      <c r="IL139" s="12">
        <v>0</v>
      </c>
      <c r="IM139" s="4">
        <v>0</v>
      </c>
      <c r="IN139" s="9">
        <f t="shared" si="1574"/>
        <v>0</v>
      </c>
      <c r="IO139" s="12">
        <v>0</v>
      </c>
      <c r="IP139" s="4">
        <v>0</v>
      </c>
      <c r="IQ139" s="9">
        <f t="shared" si="1575"/>
        <v>0</v>
      </c>
      <c r="IR139" s="12">
        <v>0</v>
      </c>
      <c r="IS139" s="4">
        <v>0</v>
      </c>
      <c r="IT139" s="9">
        <f t="shared" si="1576"/>
        <v>0</v>
      </c>
      <c r="IU139" s="12">
        <v>0</v>
      </c>
      <c r="IV139" s="4">
        <v>0</v>
      </c>
      <c r="IW139" s="9">
        <v>0</v>
      </c>
      <c r="IX139" s="12">
        <v>4.0049999999999999</v>
      </c>
      <c r="IY139" s="4">
        <v>49.34</v>
      </c>
      <c r="IZ139" s="9">
        <f t="shared" si="1610"/>
        <v>12319.600499375782</v>
      </c>
      <c r="JA139" s="12">
        <v>26.536000000000001</v>
      </c>
      <c r="JB139" s="4">
        <v>238.24</v>
      </c>
      <c r="JC139" s="9">
        <f t="shared" si="1611"/>
        <v>8977.9921615917992</v>
      </c>
      <c r="JD139" s="12"/>
      <c r="JE139" s="4"/>
      <c r="JF139" s="9"/>
      <c r="JG139" s="12">
        <v>0</v>
      </c>
      <c r="JH139" s="4">
        <v>0</v>
      </c>
      <c r="JI139" s="9">
        <v>0</v>
      </c>
      <c r="JJ139" s="12">
        <v>0</v>
      </c>
      <c r="JK139" s="4">
        <v>0</v>
      </c>
      <c r="JL139" s="9">
        <f t="shared" si="1578"/>
        <v>0</v>
      </c>
      <c r="JM139" s="12"/>
      <c r="JN139" s="4"/>
      <c r="JO139" s="9"/>
      <c r="JP139" s="12">
        <v>0</v>
      </c>
      <c r="JQ139" s="4">
        <v>0</v>
      </c>
      <c r="JR139" s="9">
        <v>0</v>
      </c>
      <c r="JS139" s="12">
        <v>24</v>
      </c>
      <c r="JT139" s="4">
        <v>186.7</v>
      </c>
      <c r="JU139" s="9">
        <f t="shared" si="1643"/>
        <v>7779.1666666666661</v>
      </c>
      <c r="JV139" s="12">
        <v>0.82499999999999996</v>
      </c>
      <c r="JW139" s="4">
        <v>20.57</v>
      </c>
      <c r="JX139" s="9">
        <f t="shared" ref="JX139" si="1663">JW139/JV139*1000</f>
        <v>24933.333333333332</v>
      </c>
      <c r="JY139" s="12">
        <v>0</v>
      </c>
      <c r="JZ139" s="4">
        <v>0</v>
      </c>
      <c r="KA139" s="9">
        <v>0</v>
      </c>
      <c r="KB139" s="12">
        <v>0</v>
      </c>
      <c r="KC139" s="4">
        <v>0</v>
      </c>
      <c r="KD139" s="9">
        <v>0</v>
      </c>
      <c r="KE139" s="12">
        <v>2666.9989999999998</v>
      </c>
      <c r="KF139" s="4">
        <v>7647.48</v>
      </c>
      <c r="KG139" s="9">
        <f t="shared" si="1614"/>
        <v>2867.4476443373246</v>
      </c>
      <c r="KH139" s="12">
        <v>0</v>
      </c>
      <c r="KI139" s="4">
        <v>0</v>
      </c>
      <c r="KJ139" s="9">
        <v>0</v>
      </c>
      <c r="KK139" s="12">
        <v>12563.415999999999</v>
      </c>
      <c r="KL139" s="4">
        <v>38228.080000000002</v>
      </c>
      <c r="KM139" s="9">
        <f t="shared" si="1615"/>
        <v>3042.8093760486804</v>
      </c>
      <c r="KN139" s="12">
        <v>0</v>
      </c>
      <c r="KO139" s="4">
        <v>0</v>
      </c>
      <c r="KP139" s="9">
        <f>IF(KN139=0,0,KO139/KN139*1000)</f>
        <v>0</v>
      </c>
      <c r="KQ139" s="12">
        <v>0</v>
      </c>
      <c r="KR139" s="4">
        <v>0</v>
      </c>
      <c r="KS139" s="9">
        <v>0</v>
      </c>
      <c r="KT139" s="12">
        <v>0</v>
      </c>
      <c r="KU139" s="4">
        <v>0</v>
      </c>
      <c r="KV139" s="9">
        <v>0</v>
      </c>
      <c r="KW139" s="12">
        <v>0</v>
      </c>
      <c r="KX139" s="4">
        <v>0</v>
      </c>
      <c r="KY139" s="9">
        <v>0</v>
      </c>
      <c r="KZ139" s="12">
        <v>0</v>
      </c>
      <c r="LA139" s="4">
        <v>0</v>
      </c>
      <c r="LB139" s="9">
        <v>0</v>
      </c>
      <c r="LC139" s="12">
        <v>0.2</v>
      </c>
      <c r="LD139" s="4">
        <v>2.2000000000000002</v>
      </c>
      <c r="LE139" s="9">
        <f t="shared" si="1616"/>
        <v>11000</v>
      </c>
      <c r="LF139" s="12">
        <v>0</v>
      </c>
      <c r="LG139" s="4">
        <v>0</v>
      </c>
      <c r="LH139" s="9">
        <f t="shared" si="1584"/>
        <v>0</v>
      </c>
      <c r="LI139" s="12">
        <v>0</v>
      </c>
      <c r="LJ139" s="4">
        <v>0</v>
      </c>
      <c r="LK139" s="9">
        <v>0</v>
      </c>
      <c r="LL139" s="12">
        <v>0</v>
      </c>
      <c r="LM139" s="4">
        <v>0</v>
      </c>
      <c r="LN139" s="9">
        <v>0</v>
      </c>
      <c r="LO139" s="12">
        <v>0</v>
      </c>
      <c r="LP139" s="4">
        <v>0</v>
      </c>
      <c r="LQ139" s="9">
        <f t="shared" si="1585"/>
        <v>0</v>
      </c>
      <c r="LR139" s="12">
        <v>0</v>
      </c>
      <c r="LS139" s="4">
        <v>0</v>
      </c>
      <c r="LT139" s="9">
        <f>IF(LR139=0,0,LS139/LR139*1000)</f>
        <v>0</v>
      </c>
      <c r="LU139" s="12">
        <v>0</v>
      </c>
      <c r="LV139" s="4">
        <v>0</v>
      </c>
      <c r="LW139" s="9">
        <v>0</v>
      </c>
      <c r="LX139" s="12">
        <v>0</v>
      </c>
      <c r="LY139" s="4">
        <v>0</v>
      </c>
      <c r="LZ139" s="9">
        <v>0</v>
      </c>
      <c r="MA139" s="12">
        <v>0</v>
      </c>
      <c r="MB139" s="4">
        <v>0</v>
      </c>
      <c r="MC139" s="9">
        <f t="shared" si="1586"/>
        <v>0</v>
      </c>
      <c r="MD139" s="12">
        <v>0</v>
      </c>
      <c r="ME139" s="4">
        <v>0</v>
      </c>
      <c r="MF139" s="9">
        <v>0</v>
      </c>
      <c r="MG139" s="12">
        <v>0</v>
      </c>
      <c r="MH139" s="4">
        <v>0</v>
      </c>
      <c r="MI139" s="9">
        <f>IF(MG139=0,0,MH139/MG139*1000)</f>
        <v>0</v>
      </c>
      <c r="MJ139" s="12">
        <v>3.3</v>
      </c>
      <c r="MK139" s="4">
        <v>19.37</v>
      </c>
      <c r="ML139" s="9">
        <f t="shared" ref="ML139:ML147" si="1664">MK139/MJ139*1000</f>
        <v>5869.69696969697</v>
      </c>
      <c r="MM139" s="12">
        <v>0</v>
      </c>
      <c r="MN139" s="4">
        <v>0</v>
      </c>
      <c r="MO139" s="9">
        <v>0</v>
      </c>
      <c r="MP139" s="12">
        <v>0</v>
      </c>
      <c r="MQ139" s="4">
        <v>0</v>
      </c>
      <c r="MR139" s="9">
        <v>0</v>
      </c>
      <c r="MS139" s="12">
        <v>0</v>
      </c>
      <c r="MT139" s="4">
        <v>0</v>
      </c>
      <c r="MU139" s="9">
        <v>0</v>
      </c>
      <c r="MV139" s="12">
        <v>0</v>
      </c>
      <c r="MW139" s="4">
        <v>0</v>
      </c>
      <c r="MX139" s="9">
        <v>0</v>
      </c>
      <c r="MY139" s="12">
        <v>0</v>
      </c>
      <c r="MZ139" s="4">
        <v>0</v>
      </c>
      <c r="NA139" s="9">
        <v>0</v>
      </c>
      <c r="NB139" s="12">
        <v>0</v>
      </c>
      <c r="NC139" s="4">
        <v>0</v>
      </c>
      <c r="ND139" s="9">
        <v>0</v>
      </c>
      <c r="NE139" s="12">
        <v>0</v>
      </c>
      <c r="NF139" s="4">
        <v>0</v>
      </c>
      <c r="NG139" s="9">
        <v>0</v>
      </c>
      <c r="NH139" s="12">
        <v>21.478000000000002</v>
      </c>
      <c r="NI139" s="4">
        <v>199.47</v>
      </c>
      <c r="NJ139" s="9">
        <f t="shared" ref="NJ139:NJ147" si="1665">NI139/NH139*1000</f>
        <v>9287.1775770555905</v>
      </c>
      <c r="NK139" s="12"/>
      <c r="NL139" s="4"/>
      <c r="NM139" s="9"/>
      <c r="NN139" s="12"/>
      <c r="NO139" s="4"/>
      <c r="NP139" s="9"/>
      <c r="NQ139" s="12">
        <v>0</v>
      </c>
      <c r="NR139" s="4">
        <v>0</v>
      </c>
      <c r="NS139" s="9">
        <v>0</v>
      </c>
      <c r="NT139" s="12"/>
      <c r="NU139" s="221"/>
      <c r="NV139" s="9"/>
      <c r="NW139" s="12">
        <v>0</v>
      </c>
      <c r="NX139" s="4">
        <v>0</v>
      </c>
      <c r="NY139" s="9">
        <v>0</v>
      </c>
      <c r="NZ139" s="12">
        <v>0</v>
      </c>
      <c r="OA139" s="4">
        <v>0</v>
      </c>
      <c r="OB139" s="9">
        <v>0</v>
      </c>
      <c r="OC139" s="12">
        <v>24</v>
      </c>
      <c r="OD139" s="4">
        <v>215.31</v>
      </c>
      <c r="OE139" s="9">
        <f t="shared" ref="OE139:OE148" si="1666">OD139/OC139*1000</f>
        <v>8971.25</v>
      </c>
      <c r="OF139" s="12">
        <v>0</v>
      </c>
      <c r="OG139" s="4">
        <v>0</v>
      </c>
      <c r="OH139" s="9">
        <v>0</v>
      </c>
      <c r="OI139" s="12">
        <v>0</v>
      </c>
      <c r="OJ139" s="4">
        <v>0</v>
      </c>
      <c r="OK139" s="9">
        <v>0</v>
      </c>
      <c r="OL139" s="12">
        <v>0</v>
      </c>
      <c r="OM139" s="4">
        <v>0</v>
      </c>
      <c r="ON139" s="9">
        <v>0</v>
      </c>
      <c r="OO139" s="12">
        <v>0</v>
      </c>
      <c r="OP139" s="4">
        <v>0</v>
      </c>
      <c r="OQ139" s="9">
        <v>0</v>
      </c>
      <c r="OR139" s="12">
        <v>0</v>
      </c>
      <c r="OS139" s="4">
        <v>0</v>
      </c>
      <c r="OT139" s="9">
        <v>0</v>
      </c>
      <c r="OU139" s="12">
        <v>125.194</v>
      </c>
      <c r="OV139" s="4">
        <v>1003.72</v>
      </c>
      <c r="OW139" s="9">
        <f t="shared" si="1621"/>
        <v>8017.3171238238265</v>
      </c>
      <c r="OX139" s="12">
        <v>0</v>
      </c>
      <c r="OY139" s="4">
        <v>0</v>
      </c>
      <c r="OZ139" s="9">
        <v>0</v>
      </c>
      <c r="PA139" s="12">
        <v>224.53200000000001</v>
      </c>
      <c r="PB139" s="4">
        <v>1947.37</v>
      </c>
      <c r="PC139" s="9">
        <f t="shared" si="1622"/>
        <v>8673.0176544991355</v>
      </c>
      <c r="PD139" s="12">
        <v>0</v>
      </c>
      <c r="PE139" s="4">
        <v>0</v>
      </c>
      <c r="PF139" s="9">
        <v>0</v>
      </c>
      <c r="PG139" s="16">
        <v>0</v>
      </c>
      <c r="PH139" s="42">
        <v>0</v>
      </c>
      <c r="PI139" s="18">
        <v>0</v>
      </c>
      <c r="PJ139" s="12">
        <v>0</v>
      </c>
      <c r="PK139" s="4">
        <v>0</v>
      </c>
      <c r="PL139" s="9">
        <f t="shared" si="1591"/>
        <v>0</v>
      </c>
      <c r="PM139" s="12">
        <v>0</v>
      </c>
      <c r="PN139" s="4">
        <v>0</v>
      </c>
      <c r="PO139" s="9">
        <f t="shared" si="1592"/>
        <v>0</v>
      </c>
      <c r="PP139" s="12">
        <v>0.68600000000000005</v>
      </c>
      <c r="PQ139" s="4">
        <v>7.72</v>
      </c>
      <c r="PR139" s="9">
        <f t="shared" si="1623"/>
        <v>11253.644314868803</v>
      </c>
      <c r="PS139" s="12">
        <v>0</v>
      </c>
      <c r="PT139" s="4">
        <v>0</v>
      </c>
      <c r="PU139" s="9">
        <v>0</v>
      </c>
      <c r="PV139" s="12">
        <v>299.79599999999999</v>
      </c>
      <c r="PW139" s="4">
        <v>2458.17</v>
      </c>
      <c r="PX139" s="9">
        <f t="shared" si="1624"/>
        <v>8199.4756434375377</v>
      </c>
      <c r="PY139" s="12">
        <v>144.566</v>
      </c>
      <c r="PZ139" s="4">
        <v>1102.1400000000001</v>
      </c>
      <c r="QA139" s="9">
        <f t="shared" si="1625"/>
        <v>7623.7842922955606</v>
      </c>
      <c r="QB139" s="12">
        <v>0</v>
      </c>
      <c r="QC139" s="4">
        <v>0</v>
      </c>
      <c r="QD139" s="9">
        <v>0</v>
      </c>
      <c r="QE139" s="12">
        <v>0</v>
      </c>
      <c r="QF139" s="4">
        <v>0</v>
      </c>
      <c r="QG139" s="9">
        <v>0</v>
      </c>
      <c r="QH139" s="12">
        <v>0</v>
      </c>
      <c r="QI139" s="4">
        <v>0</v>
      </c>
      <c r="QJ139" s="9">
        <v>0</v>
      </c>
      <c r="QK139" s="12">
        <v>0</v>
      </c>
      <c r="QL139" s="4">
        <v>0</v>
      </c>
      <c r="QM139" s="10">
        <v>0</v>
      </c>
      <c r="QN139" s="12">
        <v>120.20399999999999</v>
      </c>
      <c r="QO139" s="4">
        <v>886.17</v>
      </c>
      <c r="QP139" s="9">
        <f t="shared" si="1627"/>
        <v>7372.2172307077972</v>
      </c>
      <c r="QQ139" s="12">
        <v>0</v>
      </c>
      <c r="QR139" s="4">
        <v>0</v>
      </c>
      <c r="QS139" s="10">
        <v>0</v>
      </c>
      <c r="QT139" s="12">
        <v>78.31</v>
      </c>
      <c r="QU139" s="4">
        <v>895.42</v>
      </c>
      <c r="QV139" s="9">
        <f t="shared" si="1628"/>
        <v>11434.29957859788</v>
      </c>
      <c r="QW139" s="12">
        <v>32999.980000000003</v>
      </c>
      <c r="QX139" s="4">
        <v>131722.51</v>
      </c>
      <c r="QY139" s="9">
        <f t="shared" si="1629"/>
        <v>3991.5936312688673</v>
      </c>
      <c r="QZ139" s="12">
        <f t="shared" si="1466"/>
        <v>72809.364000000001</v>
      </c>
      <c r="RA139" s="9">
        <f t="shared" si="1467"/>
        <v>260757.47999999998</v>
      </c>
    </row>
    <row r="140" spans="1:469" x14ac:dyDescent="0.3">
      <c r="A140" s="98">
        <v>2014</v>
      </c>
      <c r="B140" s="94" t="s">
        <v>6</v>
      </c>
      <c r="C140" s="12">
        <v>0</v>
      </c>
      <c r="D140" s="4">
        <v>0</v>
      </c>
      <c r="E140" s="9">
        <f t="shared" si="1553"/>
        <v>0</v>
      </c>
      <c r="F140" s="12">
        <v>0</v>
      </c>
      <c r="G140" s="4">
        <v>0</v>
      </c>
      <c r="H140" s="9">
        <v>0</v>
      </c>
      <c r="I140" s="12">
        <v>0</v>
      </c>
      <c r="J140" s="4">
        <v>0</v>
      </c>
      <c r="K140" s="9">
        <v>0</v>
      </c>
      <c r="L140" s="12"/>
      <c r="M140" s="4"/>
      <c r="N140" s="9"/>
      <c r="O140" s="12">
        <v>0</v>
      </c>
      <c r="P140" s="4">
        <v>0</v>
      </c>
      <c r="Q140" s="9">
        <v>0</v>
      </c>
      <c r="R140" s="12">
        <v>68</v>
      </c>
      <c r="S140" s="4">
        <v>281.86</v>
      </c>
      <c r="T140" s="9">
        <f t="shared" si="1599"/>
        <v>4145.0000000000009</v>
      </c>
      <c r="U140" s="12"/>
      <c r="V140" s="4"/>
      <c r="W140" s="9"/>
      <c r="X140" s="12">
        <v>0</v>
      </c>
      <c r="Y140" s="4">
        <v>0</v>
      </c>
      <c r="Z140" s="9">
        <v>0</v>
      </c>
      <c r="AA140" s="12">
        <v>0</v>
      </c>
      <c r="AB140" s="4">
        <v>0</v>
      </c>
      <c r="AC140" s="9">
        <v>0</v>
      </c>
      <c r="AD140" s="12">
        <v>0.09</v>
      </c>
      <c r="AE140" s="4">
        <v>0.28000000000000003</v>
      </c>
      <c r="AF140" s="9">
        <f t="shared" si="1659"/>
        <v>3111.1111111111118</v>
      </c>
      <c r="AG140" s="12">
        <v>0</v>
      </c>
      <c r="AH140" s="4">
        <v>0</v>
      </c>
      <c r="AI140" s="9">
        <v>0</v>
      </c>
      <c r="AJ140" s="12">
        <v>0</v>
      </c>
      <c r="AK140" s="4">
        <v>0</v>
      </c>
      <c r="AL140" s="9">
        <v>0</v>
      </c>
      <c r="AM140" s="12">
        <v>0</v>
      </c>
      <c r="AN140" s="4">
        <v>0</v>
      </c>
      <c r="AO140" s="9">
        <v>0</v>
      </c>
      <c r="AP140" s="12">
        <v>0</v>
      </c>
      <c r="AQ140" s="4">
        <v>0</v>
      </c>
      <c r="AR140" s="9">
        <f t="shared" si="1555"/>
        <v>0</v>
      </c>
      <c r="AS140" s="12">
        <v>0</v>
      </c>
      <c r="AT140" s="4">
        <v>0</v>
      </c>
      <c r="AU140" s="9">
        <f t="shared" si="1556"/>
        <v>0</v>
      </c>
      <c r="AV140" s="12">
        <v>0</v>
      </c>
      <c r="AW140" s="4">
        <v>0</v>
      </c>
      <c r="AX140" s="9">
        <v>0</v>
      </c>
      <c r="AY140" s="12">
        <v>16531.260999999999</v>
      </c>
      <c r="AZ140" s="4">
        <v>44553.65</v>
      </c>
      <c r="BA140" s="9">
        <f t="shared" si="1601"/>
        <v>2695.1150308497345</v>
      </c>
      <c r="BB140" s="12"/>
      <c r="BC140" s="4"/>
      <c r="BD140" s="9"/>
      <c r="BE140" s="12">
        <v>0</v>
      </c>
      <c r="BF140" s="4">
        <v>0</v>
      </c>
      <c r="BG140" s="9">
        <v>0</v>
      </c>
      <c r="BH140" s="12"/>
      <c r="BI140" s="4"/>
      <c r="BJ140" s="9"/>
      <c r="BK140" s="12">
        <v>0</v>
      </c>
      <c r="BL140" s="4">
        <v>0</v>
      </c>
      <c r="BM140" s="9">
        <v>0</v>
      </c>
      <c r="BN140" s="12">
        <v>0</v>
      </c>
      <c r="BO140" s="4">
        <v>0</v>
      </c>
      <c r="BP140" s="9">
        <v>0</v>
      </c>
      <c r="BQ140" s="12">
        <v>0</v>
      </c>
      <c r="BR140" s="4">
        <v>0</v>
      </c>
      <c r="BS140" s="9">
        <v>0</v>
      </c>
      <c r="BT140" s="12">
        <v>0</v>
      </c>
      <c r="BU140" s="4">
        <v>0</v>
      </c>
      <c r="BV140" s="9">
        <v>0</v>
      </c>
      <c r="BW140" s="12">
        <v>1170</v>
      </c>
      <c r="BX140" s="4">
        <v>3322.8</v>
      </c>
      <c r="BY140" s="9">
        <f t="shared" si="1602"/>
        <v>2840.0000000000005</v>
      </c>
      <c r="BZ140" s="12">
        <v>0</v>
      </c>
      <c r="CA140" s="4">
        <v>0</v>
      </c>
      <c r="CB140" s="9">
        <v>0</v>
      </c>
      <c r="CC140" s="12">
        <v>0</v>
      </c>
      <c r="CD140" s="4">
        <v>0</v>
      </c>
      <c r="CE140" s="9">
        <v>0</v>
      </c>
      <c r="CF140" s="12">
        <v>0</v>
      </c>
      <c r="CG140" s="4">
        <v>0</v>
      </c>
      <c r="CH140" s="9">
        <v>0</v>
      </c>
      <c r="CI140" s="12">
        <v>0</v>
      </c>
      <c r="CJ140" s="4">
        <v>0</v>
      </c>
      <c r="CK140" s="9">
        <f t="shared" si="1559"/>
        <v>0</v>
      </c>
      <c r="CL140" s="12">
        <v>0</v>
      </c>
      <c r="CM140" s="4">
        <v>0</v>
      </c>
      <c r="CN140" s="9">
        <v>0</v>
      </c>
      <c r="CO140" s="12">
        <v>0</v>
      </c>
      <c r="CP140" s="4">
        <v>0</v>
      </c>
      <c r="CQ140" s="9">
        <v>0</v>
      </c>
      <c r="CR140" s="12">
        <v>0</v>
      </c>
      <c r="CS140" s="4">
        <v>0</v>
      </c>
      <c r="CT140" s="9">
        <v>0</v>
      </c>
      <c r="CU140" s="12">
        <v>0</v>
      </c>
      <c r="CV140" s="4">
        <v>0</v>
      </c>
      <c r="CW140" s="9">
        <v>0</v>
      </c>
      <c r="CX140" s="12">
        <v>22.056999999999999</v>
      </c>
      <c r="CY140" s="4">
        <v>91.53</v>
      </c>
      <c r="CZ140" s="9">
        <f t="shared" si="1604"/>
        <v>4149.7030421181489</v>
      </c>
      <c r="DA140" s="12">
        <v>288</v>
      </c>
      <c r="DB140" s="4">
        <v>2327.1</v>
      </c>
      <c r="DC140" s="9">
        <f t="shared" si="1660"/>
        <v>8080.208333333333</v>
      </c>
      <c r="DD140" s="12">
        <v>0</v>
      </c>
      <c r="DE140" s="4">
        <v>0</v>
      </c>
      <c r="DF140" s="9">
        <f t="shared" si="1564"/>
        <v>0</v>
      </c>
      <c r="DG140" s="12">
        <v>0</v>
      </c>
      <c r="DH140" s="4">
        <v>0</v>
      </c>
      <c r="DI140" s="9">
        <v>0</v>
      </c>
      <c r="DJ140" s="12">
        <v>0</v>
      </c>
      <c r="DK140" s="4">
        <v>0</v>
      </c>
      <c r="DL140" s="9">
        <v>0</v>
      </c>
      <c r="DM140" s="12">
        <v>0</v>
      </c>
      <c r="DN140" s="4">
        <v>0</v>
      </c>
      <c r="DO140" s="9">
        <f t="shared" si="1565"/>
        <v>0</v>
      </c>
      <c r="DP140" s="12">
        <v>0</v>
      </c>
      <c r="DQ140" s="4">
        <v>0</v>
      </c>
      <c r="DR140" s="9">
        <v>0</v>
      </c>
      <c r="DS140" s="12">
        <v>0</v>
      </c>
      <c r="DT140" s="4">
        <v>0</v>
      </c>
      <c r="DU140" s="9">
        <v>0</v>
      </c>
      <c r="DV140" s="12">
        <v>0</v>
      </c>
      <c r="DW140" s="4">
        <v>0</v>
      </c>
      <c r="DX140" s="9">
        <v>0</v>
      </c>
      <c r="DY140" s="12">
        <v>0</v>
      </c>
      <c r="DZ140" s="4">
        <v>0</v>
      </c>
      <c r="EA140" s="9">
        <v>0</v>
      </c>
      <c r="EB140" s="12"/>
      <c r="EC140" s="4"/>
      <c r="ED140" s="9"/>
      <c r="EE140" s="12">
        <v>0</v>
      </c>
      <c r="EF140" s="4">
        <v>0</v>
      </c>
      <c r="EG140" s="9">
        <v>0</v>
      </c>
      <c r="EH140" s="12">
        <v>8933.9069999999992</v>
      </c>
      <c r="EI140" s="4">
        <v>25656.81</v>
      </c>
      <c r="EJ140" s="9">
        <f t="shared" si="1566"/>
        <v>2871.8465504509954</v>
      </c>
      <c r="EK140" s="12">
        <v>0</v>
      </c>
      <c r="EL140" s="4">
        <v>0</v>
      </c>
      <c r="EM140" s="9">
        <v>0</v>
      </c>
      <c r="EN140" s="12">
        <v>0</v>
      </c>
      <c r="EO140" s="4">
        <v>0</v>
      </c>
      <c r="EP140" s="9">
        <v>0</v>
      </c>
      <c r="EQ140" s="12">
        <v>1.53</v>
      </c>
      <c r="ER140" s="4">
        <v>17.45</v>
      </c>
      <c r="ES140" s="9">
        <f t="shared" ref="ES140:ES141" si="1667">ER140/EQ140*1000</f>
        <v>11405.228758169933</v>
      </c>
      <c r="ET140" s="12">
        <v>0</v>
      </c>
      <c r="EU140" s="4">
        <v>0</v>
      </c>
      <c r="EV140" s="9">
        <v>0</v>
      </c>
      <c r="EW140" s="12">
        <v>0</v>
      </c>
      <c r="EX140" s="4">
        <v>0</v>
      </c>
      <c r="EY140" s="9">
        <v>0</v>
      </c>
      <c r="EZ140" s="12">
        <v>24</v>
      </c>
      <c r="FA140" s="4">
        <v>188.68</v>
      </c>
      <c r="FB140" s="9">
        <f t="shared" si="1662"/>
        <v>7861.666666666667</v>
      </c>
      <c r="FC140" s="12">
        <v>0</v>
      </c>
      <c r="FD140" s="4">
        <v>0</v>
      </c>
      <c r="FE140" s="9">
        <v>0</v>
      </c>
      <c r="FF140" s="12">
        <v>0.13</v>
      </c>
      <c r="FG140" s="4">
        <v>1.94</v>
      </c>
      <c r="FH140" s="9">
        <f t="shared" si="1605"/>
        <v>14923.076923076922</v>
      </c>
      <c r="FI140" s="12">
        <v>0</v>
      </c>
      <c r="FJ140" s="4">
        <v>0</v>
      </c>
      <c r="FK140" s="9">
        <v>0</v>
      </c>
      <c r="FL140" s="12">
        <v>0</v>
      </c>
      <c r="FM140" s="4">
        <v>0</v>
      </c>
      <c r="FN140" s="9">
        <v>0</v>
      </c>
      <c r="FO140" s="12">
        <v>0</v>
      </c>
      <c r="FP140" s="4">
        <v>0</v>
      </c>
      <c r="FQ140" s="9">
        <v>0</v>
      </c>
      <c r="FR140" s="12">
        <v>0</v>
      </c>
      <c r="FS140" s="4">
        <v>0</v>
      </c>
      <c r="FT140" s="9">
        <v>0</v>
      </c>
      <c r="FU140" s="12">
        <v>0</v>
      </c>
      <c r="FV140" s="4">
        <v>0</v>
      </c>
      <c r="FW140" s="9">
        <f t="shared" si="1568"/>
        <v>0</v>
      </c>
      <c r="FX140" s="12">
        <v>0</v>
      </c>
      <c r="FY140" s="4">
        <v>0</v>
      </c>
      <c r="FZ140" s="9">
        <v>0</v>
      </c>
      <c r="GA140" s="12">
        <v>0</v>
      </c>
      <c r="GB140" s="4">
        <v>0</v>
      </c>
      <c r="GC140" s="9">
        <f t="shared" si="1569"/>
        <v>0</v>
      </c>
      <c r="GD140" s="12">
        <v>0</v>
      </c>
      <c r="GE140" s="4">
        <v>0</v>
      </c>
      <c r="GF140" s="9">
        <v>0</v>
      </c>
      <c r="GG140" s="12">
        <v>0</v>
      </c>
      <c r="GH140" s="4">
        <v>0</v>
      </c>
      <c r="GI140" s="9">
        <v>0</v>
      </c>
      <c r="GJ140" s="12">
        <v>0</v>
      </c>
      <c r="GK140" s="4">
        <v>0</v>
      </c>
      <c r="GL140" s="9">
        <v>0</v>
      </c>
      <c r="GM140" s="12">
        <v>0</v>
      </c>
      <c r="GN140" s="4">
        <v>0</v>
      </c>
      <c r="GO140" s="9">
        <v>0</v>
      </c>
      <c r="GP140" s="12">
        <v>0</v>
      </c>
      <c r="GQ140" s="4">
        <v>0</v>
      </c>
      <c r="GR140" s="9">
        <v>0</v>
      </c>
      <c r="GS140" s="12">
        <v>0.01</v>
      </c>
      <c r="GT140" s="4">
        <v>0.04</v>
      </c>
      <c r="GU140" s="9">
        <f t="shared" ref="GU140:GU148" si="1668">GT140/GS140*1000</f>
        <v>4000</v>
      </c>
      <c r="GV140" s="12">
        <v>0</v>
      </c>
      <c r="GW140" s="4">
        <v>0</v>
      </c>
      <c r="GX140" s="9">
        <v>0</v>
      </c>
      <c r="GY140" s="12">
        <v>1</v>
      </c>
      <c r="GZ140" s="4">
        <v>26.27</v>
      </c>
      <c r="HA140" s="9">
        <f t="shared" ref="HA140:HA141" si="1669">GZ140/GY140*1000</f>
        <v>26270</v>
      </c>
      <c r="HB140" s="12">
        <v>24.041</v>
      </c>
      <c r="HC140" s="4">
        <v>192.7</v>
      </c>
      <c r="HD140" s="9">
        <f t="shared" ref="HD140:HD147" si="1670">HC140/HB140*1000</f>
        <v>8015.4735659914313</v>
      </c>
      <c r="HE140" s="12">
        <v>0</v>
      </c>
      <c r="HF140" s="4">
        <v>0</v>
      </c>
      <c r="HG140" s="9">
        <v>0</v>
      </c>
      <c r="HH140" s="12">
        <v>0</v>
      </c>
      <c r="HI140" s="4">
        <v>0</v>
      </c>
      <c r="HJ140" s="9">
        <v>0</v>
      </c>
      <c r="HK140" s="12">
        <v>72</v>
      </c>
      <c r="HL140" s="4">
        <v>566.23</v>
      </c>
      <c r="HM140" s="9">
        <f t="shared" si="1607"/>
        <v>7864.3055555555557</v>
      </c>
      <c r="HN140" s="12">
        <v>600</v>
      </c>
      <c r="HO140" s="4">
        <v>1692</v>
      </c>
      <c r="HP140" s="9">
        <f t="shared" ref="HP140:HP146" si="1671">HO140/HN140*1000</f>
        <v>2820</v>
      </c>
      <c r="HQ140" s="12">
        <v>0</v>
      </c>
      <c r="HR140" s="4">
        <v>0</v>
      </c>
      <c r="HS140" s="9">
        <v>0</v>
      </c>
      <c r="HT140" s="12">
        <v>0</v>
      </c>
      <c r="HU140" s="4">
        <v>0</v>
      </c>
      <c r="HV140" s="9">
        <v>0</v>
      </c>
      <c r="HW140" s="12">
        <v>0</v>
      </c>
      <c r="HX140" s="4">
        <v>0</v>
      </c>
      <c r="HY140" s="9">
        <v>0</v>
      </c>
      <c r="HZ140" s="12">
        <v>0</v>
      </c>
      <c r="IA140" s="4">
        <v>0</v>
      </c>
      <c r="IB140" s="9">
        <v>0</v>
      </c>
      <c r="IC140" s="12">
        <v>2598.0160000000001</v>
      </c>
      <c r="ID140" s="4">
        <v>7937.78</v>
      </c>
      <c r="IE140" s="9">
        <f t="shared" si="1608"/>
        <v>3055.3237547420799</v>
      </c>
      <c r="IF140" s="12">
        <v>0</v>
      </c>
      <c r="IG140" s="4">
        <v>0</v>
      </c>
      <c r="IH140" s="9">
        <v>0</v>
      </c>
      <c r="II140" s="12"/>
      <c r="IJ140" s="4"/>
      <c r="IK140" s="9"/>
      <c r="IL140" s="12">
        <v>0</v>
      </c>
      <c r="IM140" s="4">
        <v>0</v>
      </c>
      <c r="IN140" s="9">
        <f t="shared" si="1574"/>
        <v>0</v>
      </c>
      <c r="IO140" s="12">
        <v>0</v>
      </c>
      <c r="IP140" s="4">
        <v>0</v>
      </c>
      <c r="IQ140" s="9">
        <f t="shared" si="1575"/>
        <v>0</v>
      </c>
      <c r="IR140" s="12">
        <v>0</v>
      </c>
      <c r="IS140" s="4">
        <v>0</v>
      </c>
      <c r="IT140" s="9">
        <f t="shared" si="1576"/>
        <v>0</v>
      </c>
      <c r="IU140" s="12">
        <v>0</v>
      </c>
      <c r="IV140" s="4">
        <v>0</v>
      </c>
      <c r="IW140" s="9">
        <v>0</v>
      </c>
      <c r="IX140" s="12">
        <v>5.9139999999999997</v>
      </c>
      <c r="IY140" s="4">
        <v>79.48</v>
      </c>
      <c r="IZ140" s="9">
        <f t="shared" si="1610"/>
        <v>13439.296584376058</v>
      </c>
      <c r="JA140" s="12">
        <v>24.948</v>
      </c>
      <c r="JB140" s="4">
        <v>233.81</v>
      </c>
      <c r="JC140" s="9">
        <f t="shared" si="1611"/>
        <v>9371.8935385602053</v>
      </c>
      <c r="JD140" s="12"/>
      <c r="JE140" s="4"/>
      <c r="JF140" s="9"/>
      <c r="JG140" s="12">
        <v>0</v>
      </c>
      <c r="JH140" s="4">
        <v>0</v>
      </c>
      <c r="JI140" s="9">
        <v>0</v>
      </c>
      <c r="JJ140" s="12">
        <v>0</v>
      </c>
      <c r="JK140" s="4">
        <v>0</v>
      </c>
      <c r="JL140" s="9">
        <f t="shared" si="1578"/>
        <v>0</v>
      </c>
      <c r="JM140" s="12"/>
      <c r="JN140" s="4"/>
      <c r="JO140" s="9"/>
      <c r="JP140" s="12">
        <v>0</v>
      </c>
      <c r="JQ140" s="4">
        <v>0</v>
      </c>
      <c r="JR140" s="9">
        <v>0</v>
      </c>
      <c r="JS140" s="12">
        <v>0</v>
      </c>
      <c r="JT140" s="4">
        <v>0</v>
      </c>
      <c r="JU140" s="9">
        <v>0</v>
      </c>
      <c r="JV140" s="12">
        <v>0</v>
      </c>
      <c r="JW140" s="4">
        <v>0</v>
      </c>
      <c r="JX140" s="9">
        <v>0</v>
      </c>
      <c r="JY140" s="12">
        <v>0</v>
      </c>
      <c r="JZ140" s="4">
        <v>0</v>
      </c>
      <c r="KA140" s="9">
        <v>0</v>
      </c>
      <c r="KB140" s="12">
        <v>0</v>
      </c>
      <c r="KC140" s="4">
        <v>0</v>
      </c>
      <c r="KD140" s="9">
        <v>0</v>
      </c>
      <c r="KE140" s="12">
        <v>2545.5810000000001</v>
      </c>
      <c r="KF140" s="4">
        <v>5465.97</v>
      </c>
      <c r="KG140" s="9">
        <f t="shared" si="1614"/>
        <v>2147.2386853924504</v>
      </c>
      <c r="KH140" s="12">
        <v>0</v>
      </c>
      <c r="KI140" s="4">
        <v>0</v>
      </c>
      <c r="KJ140" s="9">
        <v>0</v>
      </c>
      <c r="KK140" s="12">
        <v>10592.46</v>
      </c>
      <c r="KL140" s="4">
        <v>22798.959999999999</v>
      </c>
      <c r="KM140" s="9">
        <f t="shared" si="1615"/>
        <v>2152.3763129622389</v>
      </c>
      <c r="KN140" s="12">
        <v>0</v>
      </c>
      <c r="KO140" s="4">
        <v>0</v>
      </c>
      <c r="KP140" s="9">
        <f>IF(KN140=0,0,KO140/KN140*1000)</f>
        <v>0</v>
      </c>
      <c r="KQ140" s="12">
        <v>0</v>
      </c>
      <c r="KR140" s="4">
        <v>0</v>
      </c>
      <c r="KS140" s="9">
        <v>0</v>
      </c>
      <c r="KT140" s="12">
        <v>0</v>
      </c>
      <c r="KU140" s="4">
        <v>0</v>
      </c>
      <c r="KV140" s="9">
        <v>0</v>
      </c>
      <c r="KW140" s="12">
        <v>0</v>
      </c>
      <c r="KX140" s="4">
        <v>0</v>
      </c>
      <c r="KY140" s="9">
        <v>0</v>
      </c>
      <c r="KZ140" s="12">
        <v>0</v>
      </c>
      <c r="LA140" s="4">
        <v>0</v>
      </c>
      <c r="LB140" s="9">
        <v>0</v>
      </c>
      <c r="LC140" s="12">
        <v>0.36</v>
      </c>
      <c r="LD140" s="4">
        <v>3.48</v>
      </c>
      <c r="LE140" s="9">
        <f t="shared" si="1616"/>
        <v>9666.6666666666679</v>
      </c>
      <c r="LF140" s="12">
        <v>0</v>
      </c>
      <c r="LG140" s="4">
        <v>0</v>
      </c>
      <c r="LH140" s="9">
        <f t="shared" si="1584"/>
        <v>0</v>
      </c>
      <c r="LI140" s="12">
        <v>24</v>
      </c>
      <c r="LJ140" s="4">
        <v>180.1</v>
      </c>
      <c r="LK140" s="9">
        <f t="shared" ref="LK140:LK147" si="1672">LJ140/LI140*1000</f>
        <v>7504.1666666666661</v>
      </c>
      <c r="LL140" s="12">
        <v>0</v>
      </c>
      <c r="LM140" s="4">
        <v>0</v>
      </c>
      <c r="LN140" s="9">
        <v>0</v>
      </c>
      <c r="LO140" s="12">
        <v>0</v>
      </c>
      <c r="LP140" s="4">
        <v>0</v>
      </c>
      <c r="LQ140" s="9">
        <f t="shared" si="1585"/>
        <v>0</v>
      </c>
      <c r="LR140" s="12">
        <v>0</v>
      </c>
      <c r="LS140" s="4">
        <v>0</v>
      </c>
      <c r="LT140" s="9">
        <f t="shared" ref="LT140:LT147" si="1673">IF(LR140=0,0,LS140/LR140*1000)</f>
        <v>0</v>
      </c>
      <c r="LU140" s="12">
        <v>0</v>
      </c>
      <c r="LV140" s="4">
        <v>0</v>
      </c>
      <c r="LW140" s="9">
        <v>0</v>
      </c>
      <c r="LX140" s="12">
        <v>0</v>
      </c>
      <c r="LY140" s="4">
        <v>0</v>
      </c>
      <c r="LZ140" s="9">
        <v>0</v>
      </c>
      <c r="MA140" s="12">
        <v>0</v>
      </c>
      <c r="MB140" s="4">
        <v>0</v>
      </c>
      <c r="MC140" s="9">
        <f t="shared" si="1586"/>
        <v>0</v>
      </c>
      <c r="MD140" s="12">
        <v>0</v>
      </c>
      <c r="ME140" s="4">
        <v>0</v>
      </c>
      <c r="MF140" s="9">
        <v>0</v>
      </c>
      <c r="MG140" s="12">
        <v>0</v>
      </c>
      <c r="MH140" s="4">
        <v>0</v>
      </c>
      <c r="MI140" s="9">
        <f t="shared" ref="MI140:MI147" si="1674">IF(MG140=0,0,MH140/MG140*1000)</f>
        <v>0</v>
      </c>
      <c r="MJ140" s="12">
        <v>1.6E-2</v>
      </c>
      <c r="MK140" s="4">
        <v>0.48</v>
      </c>
      <c r="ML140" s="9">
        <f t="shared" si="1664"/>
        <v>30000</v>
      </c>
      <c r="MM140" s="12">
        <v>0</v>
      </c>
      <c r="MN140" s="4">
        <v>0</v>
      </c>
      <c r="MO140" s="9">
        <v>0</v>
      </c>
      <c r="MP140" s="12">
        <v>0</v>
      </c>
      <c r="MQ140" s="4">
        <v>0</v>
      </c>
      <c r="MR140" s="9">
        <v>0</v>
      </c>
      <c r="MS140" s="12">
        <v>0</v>
      </c>
      <c r="MT140" s="4">
        <v>0</v>
      </c>
      <c r="MU140" s="9">
        <v>0</v>
      </c>
      <c r="MV140" s="12">
        <v>0</v>
      </c>
      <c r="MW140" s="4">
        <v>0</v>
      </c>
      <c r="MX140" s="9">
        <v>0</v>
      </c>
      <c r="MY140" s="12">
        <v>0</v>
      </c>
      <c r="MZ140" s="4">
        <v>0</v>
      </c>
      <c r="NA140" s="9">
        <v>0</v>
      </c>
      <c r="NB140" s="12">
        <v>0</v>
      </c>
      <c r="NC140" s="4">
        <v>0</v>
      </c>
      <c r="ND140" s="9">
        <v>0</v>
      </c>
      <c r="NE140" s="12">
        <v>0</v>
      </c>
      <c r="NF140" s="4">
        <v>0</v>
      </c>
      <c r="NG140" s="9">
        <v>0</v>
      </c>
      <c r="NH140" s="12">
        <v>0</v>
      </c>
      <c r="NI140" s="4">
        <v>0</v>
      </c>
      <c r="NJ140" s="9">
        <v>0</v>
      </c>
      <c r="NK140" s="12"/>
      <c r="NL140" s="4"/>
      <c r="NM140" s="9"/>
      <c r="NN140" s="12"/>
      <c r="NO140" s="4"/>
      <c r="NP140" s="9"/>
      <c r="NQ140" s="12">
        <v>0</v>
      </c>
      <c r="NR140" s="4">
        <v>0</v>
      </c>
      <c r="NS140" s="9">
        <v>0</v>
      </c>
      <c r="NT140" s="12"/>
      <c r="NU140" s="221"/>
      <c r="NV140" s="9"/>
      <c r="NW140" s="12">
        <v>0</v>
      </c>
      <c r="NX140" s="4">
        <v>0</v>
      </c>
      <c r="NY140" s="9">
        <v>0</v>
      </c>
      <c r="NZ140" s="12">
        <v>0</v>
      </c>
      <c r="OA140" s="4">
        <v>0</v>
      </c>
      <c r="OB140" s="9">
        <v>0</v>
      </c>
      <c r="OC140" s="12">
        <v>48</v>
      </c>
      <c r="OD140" s="4">
        <v>400.85</v>
      </c>
      <c r="OE140" s="9">
        <f t="shared" si="1666"/>
        <v>8351.0416666666679</v>
      </c>
      <c r="OF140" s="12">
        <v>0</v>
      </c>
      <c r="OG140" s="4">
        <v>0</v>
      </c>
      <c r="OH140" s="9">
        <v>0</v>
      </c>
      <c r="OI140" s="12">
        <v>0</v>
      </c>
      <c r="OJ140" s="4">
        <v>0</v>
      </c>
      <c r="OK140" s="9">
        <v>0</v>
      </c>
      <c r="OL140" s="12">
        <v>0</v>
      </c>
      <c r="OM140" s="4">
        <v>0</v>
      </c>
      <c r="ON140" s="9">
        <v>0</v>
      </c>
      <c r="OO140" s="12">
        <v>0</v>
      </c>
      <c r="OP140" s="4">
        <v>0</v>
      </c>
      <c r="OQ140" s="9">
        <v>0</v>
      </c>
      <c r="OR140" s="12">
        <v>0</v>
      </c>
      <c r="OS140" s="4">
        <v>0</v>
      </c>
      <c r="OT140" s="9">
        <v>0</v>
      </c>
      <c r="OU140" s="12">
        <v>96.162999999999997</v>
      </c>
      <c r="OV140" s="4">
        <v>763.35</v>
      </c>
      <c r="OW140" s="9">
        <f t="shared" si="1621"/>
        <v>7938.0842943751759</v>
      </c>
      <c r="OX140" s="12">
        <v>0</v>
      </c>
      <c r="OY140" s="4">
        <v>0</v>
      </c>
      <c r="OZ140" s="9">
        <v>0</v>
      </c>
      <c r="PA140" s="12">
        <v>562.91800000000001</v>
      </c>
      <c r="PB140" s="4">
        <v>4650.07</v>
      </c>
      <c r="PC140" s="9">
        <f t="shared" si="1622"/>
        <v>8260.6525284322051</v>
      </c>
      <c r="PD140" s="12">
        <v>0</v>
      </c>
      <c r="PE140" s="4">
        <v>0</v>
      </c>
      <c r="PF140" s="9">
        <v>0</v>
      </c>
      <c r="PG140" s="16">
        <v>0</v>
      </c>
      <c r="PH140" s="42">
        <v>0</v>
      </c>
      <c r="PI140" s="18">
        <v>0</v>
      </c>
      <c r="PJ140" s="12">
        <v>0</v>
      </c>
      <c r="PK140" s="4">
        <v>0</v>
      </c>
      <c r="PL140" s="9">
        <f t="shared" si="1591"/>
        <v>0</v>
      </c>
      <c r="PM140" s="12">
        <v>0</v>
      </c>
      <c r="PN140" s="4">
        <v>0</v>
      </c>
      <c r="PO140" s="9">
        <f t="shared" si="1592"/>
        <v>0</v>
      </c>
      <c r="PP140" s="12">
        <v>5.2999999999999999E-2</v>
      </c>
      <c r="PQ140" s="4">
        <v>0.26</v>
      </c>
      <c r="PR140" s="9">
        <f t="shared" si="1623"/>
        <v>4905.6603773584911</v>
      </c>
      <c r="PS140" s="12">
        <v>0</v>
      </c>
      <c r="PT140" s="4">
        <v>0</v>
      </c>
      <c r="PU140" s="9">
        <v>0</v>
      </c>
      <c r="PV140" s="12">
        <v>124.84399999999999</v>
      </c>
      <c r="PW140" s="4">
        <v>1149.81</v>
      </c>
      <c r="PX140" s="9">
        <f t="shared" si="1624"/>
        <v>9209.9740476114202</v>
      </c>
      <c r="PY140" s="12">
        <v>112</v>
      </c>
      <c r="PZ140" s="4">
        <v>794.97</v>
      </c>
      <c r="QA140" s="9">
        <f t="shared" si="1625"/>
        <v>7097.9464285714284</v>
      </c>
      <c r="QB140" s="12">
        <v>0</v>
      </c>
      <c r="QC140" s="4">
        <v>0</v>
      </c>
      <c r="QD140" s="9">
        <v>0</v>
      </c>
      <c r="QE140" s="12">
        <v>0</v>
      </c>
      <c r="QF140" s="4">
        <v>0</v>
      </c>
      <c r="QG140" s="9">
        <v>0</v>
      </c>
      <c r="QH140" s="12">
        <v>0</v>
      </c>
      <c r="QI140" s="4">
        <v>0</v>
      </c>
      <c r="QJ140" s="9">
        <v>0</v>
      </c>
      <c r="QK140" s="12">
        <v>0</v>
      </c>
      <c r="QL140" s="4">
        <v>0</v>
      </c>
      <c r="QM140" s="9">
        <v>0</v>
      </c>
      <c r="QN140" s="12">
        <v>357.95299999999997</v>
      </c>
      <c r="QO140" s="4">
        <v>2675</v>
      </c>
      <c r="QP140" s="9">
        <f t="shared" si="1627"/>
        <v>7473.0481376046582</v>
      </c>
      <c r="QQ140" s="12">
        <v>0</v>
      </c>
      <c r="QR140" s="4">
        <v>0</v>
      </c>
      <c r="QS140" s="9">
        <v>0</v>
      </c>
      <c r="QT140" s="12">
        <v>54.734000000000002</v>
      </c>
      <c r="QU140" s="4">
        <v>664.5</v>
      </c>
      <c r="QV140" s="9">
        <f t="shared" si="1628"/>
        <v>12140.53422004604</v>
      </c>
      <c r="QW140" s="12">
        <v>10848.855</v>
      </c>
      <c r="QX140" s="4">
        <v>42843.95</v>
      </c>
      <c r="QY140" s="9">
        <f t="shared" si="1629"/>
        <v>3949.1679075810302</v>
      </c>
      <c r="QZ140" s="12">
        <f t="shared" si="1466"/>
        <v>55732.841</v>
      </c>
      <c r="RA140" s="9">
        <f t="shared" si="1467"/>
        <v>169562.16</v>
      </c>
    </row>
    <row r="141" spans="1:469" x14ac:dyDescent="0.3">
      <c r="A141" s="98">
        <v>2014</v>
      </c>
      <c r="B141" s="94" t="s">
        <v>7</v>
      </c>
      <c r="C141" s="12">
        <v>0</v>
      </c>
      <c r="D141" s="4">
        <v>0</v>
      </c>
      <c r="E141" s="9">
        <f t="shared" si="1553"/>
        <v>0</v>
      </c>
      <c r="F141" s="12">
        <v>0</v>
      </c>
      <c r="G141" s="4">
        <v>0</v>
      </c>
      <c r="H141" s="9">
        <v>0</v>
      </c>
      <c r="I141" s="12">
        <v>0</v>
      </c>
      <c r="J141" s="4">
        <v>0</v>
      </c>
      <c r="K141" s="9">
        <v>0</v>
      </c>
      <c r="L141" s="12"/>
      <c r="M141" s="4"/>
      <c r="N141" s="9"/>
      <c r="O141" s="12">
        <v>0</v>
      </c>
      <c r="P141" s="4">
        <v>0</v>
      </c>
      <c r="Q141" s="9">
        <v>0</v>
      </c>
      <c r="R141" s="12">
        <v>334</v>
      </c>
      <c r="S141" s="4">
        <v>1451.25</v>
      </c>
      <c r="T141" s="9">
        <f t="shared" si="1599"/>
        <v>4345.0598802395216</v>
      </c>
      <c r="U141" s="12"/>
      <c r="V141" s="4"/>
      <c r="W141" s="9"/>
      <c r="X141" s="12">
        <v>0</v>
      </c>
      <c r="Y141" s="4">
        <v>0</v>
      </c>
      <c r="Z141" s="9">
        <v>0</v>
      </c>
      <c r="AA141" s="12">
        <v>0</v>
      </c>
      <c r="AB141" s="4">
        <v>0</v>
      </c>
      <c r="AC141" s="9">
        <v>0</v>
      </c>
      <c r="AD141" s="12">
        <v>0</v>
      </c>
      <c r="AE141" s="4">
        <v>0</v>
      </c>
      <c r="AF141" s="9">
        <v>0</v>
      </c>
      <c r="AG141" s="12">
        <v>0</v>
      </c>
      <c r="AH141" s="4">
        <v>0</v>
      </c>
      <c r="AI141" s="9">
        <v>0</v>
      </c>
      <c r="AJ141" s="12">
        <v>0</v>
      </c>
      <c r="AK141" s="4">
        <v>0</v>
      </c>
      <c r="AL141" s="9">
        <v>0</v>
      </c>
      <c r="AM141" s="12">
        <v>0</v>
      </c>
      <c r="AN141" s="4">
        <v>0</v>
      </c>
      <c r="AO141" s="9">
        <v>0</v>
      </c>
      <c r="AP141" s="12">
        <v>0</v>
      </c>
      <c r="AQ141" s="4">
        <v>0</v>
      </c>
      <c r="AR141" s="9">
        <f t="shared" si="1555"/>
        <v>0</v>
      </c>
      <c r="AS141" s="12">
        <v>0</v>
      </c>
      <c r="AT141" s="4">
        <v>0</v>
      </c>
      <c r="AU141" s="9">
        <f t="shared" si="1556"/>
        <v>0</v>
      </c>
      <c r="AV141" s="12">
        <v>0</v>
      </c>
      <c r="AW141" s="4">
        <v>0</v>
      </c>
      <c r="AX141" s="9">
        <v>0</v>
      </c>
      <c r="AY141" s="12">
        <v>17916.241000000002</v>
      </c>
      <c r="AZ141" s="4">
        <v>39651.040000000001</v>
      </c>
      <c r="BA141" s="9">
        <f t="shared" si="1601"/>
        <v>2213.133882269166</v>
      </c>
      <c r="BB141" s="12"/>
      <c r="BC141" s="4"/>
      <c r="BD141" s="9"/>
      <c r="BE141" s="12">
        <v>0</v>
      </c>
      <c r="BF141" s="4">
        <v>0</v>
      </c>
      <c r="BG141" s="9">
        <v>0</v>
      </c>
      <c r="BH141" s="12"/>
      <c r="BI141" s="4"/>
      <c r="BJ141" s="9"/>
      <c r="BK141" s="12">
        <v>0</v>
      </c>
      <c r="BL141" s="4">
        <v>0</v>
      </c>
      <c r="BM141" s="9">
        <v>0</v>
      </c>
      <c r="BN141" s="12">
        <v>0</v>
      </c>
      <c r="BO141" s="4">
        <v>0</v>
      </c>
      <c r="BP141" s="9">
        <v>0</v>
      </c>
      <c r="BQ141" s="12">
        <v>0</v>
      </c>
      <c r="BR141" s="4">
        <v>0</v>
      </c>
      <c r="BS141" s="9">
        <v>0</v>
      </c>
      <c r="BT141" s="12">
        <v>0</v>
      </c>
      <c r="BU141" s="4">
        <v>0</v>
      </c>
      <c r="BV141" s="9">
        <v>0</v>
      </c>
      <c r="BW141" s="12">
        <v>3510</v>
      </c>
      <c r="BX141" s="4">
        <v>9968.4</v>
      </c>
      <c r="BY141" s="9">
        <f t="shared" si="1602"/>
        <v>2840</v>
      </c>
      <c r="BZ141" s="12">
        <v>0</v>
      </c>
      <c r="CA141" s="4">
        <v>0</v>
      </c>
      <c r="CB141" s="9">
        <v>0</v>
      </c>
      <c r="CC141" s="12">
        <v>0</v>
      </c>
      <c r="CD141" s="4">
        <v>0</v>
      </c>
      <c r="CE141" s="9">
        <v>0</v>
      </c>
      <c r="CF141" s="12">
        <v>0</v>
      </c>
      <c r="CG141" s="4">
        <v>0</v>
      </c>
      <c r="CH141" s="9">
        <v>0</v>
      </c>
      <c r="CI141" s="12">
        <v>0</v>
      </c>
      <c r="CJ141" s="4">
        <v>0</v>
      </c>
      <c r="CK141" s="9">
        <f t="shared" si="1559"/>
        <v>0</v>
      </c>
      <c r="CL141" s="12">
        <v>0</v>
      </c>
      <c r="CM141" s="4">
        <v>0</v>
      </c>
      <c r="CN141" s="9">
        <v>0</v>
      </c>
      <c r="CO141" s="12">
        <v>0</v>
      </c>
      <c r="CP141" s="4">
        <v>0</v>
      </c>
      <c r="CQ141" s="9">
        <v>0</v>
      </c>
      <c r="CR141" s="12">
        <v>0</v>
      </c>
      <c r="CS141" s="4">
        <v>0</v>
      </c>
      <c r="CT141" s="9">
        <v>0</v>
      </c>
      <c r="CU141" s="12">
        <v>0</v>
      </c>
      <c r="CV141" s="4">
        <v>0</v>
      </c>
      <c r="CW141" s="9">
        <v>0</v>
      </c>
      <c r="CX141" s="12">
        <v>2.0049999999999999</v>
      </c>
      <c r="CY141" s="4">
        <v>20.56</v>
      </c>
      <c r="CZ141" s="9">
        <f t="shared" si="1604"/>
        <v>10254.364089775559</v>
      </c>
      <c r="DA141" s="12">
        <v>309.5</v>
      </c>
      <c r="DB141" s="4">
        <v>2473.42</v>
      </c>
      <c r="DC141" s="9">
        <f t="shared" si="1660"/>
        <v>7991.6639741518575</v>
      </c>
      <c r="DD141" s="12">
        <v>0</v>
      </c>
      <c r="DE141" s="4">
        <v>0</v>
      </c>
      <c r="DF141" s="9">
        <f t="shared" si="1564"/>
        <v>0</v>
      </c>
      <c r="DG141" s="12">
        <v>0</v>
      </c>
      <c r="DH141" s="4">
        <v>0</v>
      </c>
      <c r="DI141" s="9">
        <v>0</v>
      </c>
      <c r="DJ141" s="12">
        <v>0</v>
      </c>
      <c r="DK141" s="4">
        <v>0</v>
      </c>
      <c r="DL141" s="9">
        <v>0</v>
      </c>
      <c r="DM141" s="12">
        <v>0</v>
      </c>
      <c r="DN141" s="4">
        <v>0</v>
      </c>
      <c r="DO141" s="9">
        <f t="shared" si="1565"/>
        <v>0</v>
      </c>
      <c r="DP141" s="12">
        <v>0</v>
      </c>
      <c r="DQ141" s="4">
        <v>0</v>
      </c>
      <c r="DR141" s="9">
        <v>0</v>
      </c>
      <c r="DS141" s="12">
        <v>0</v>
      </c>
      <c r="DT141" s="4">
        <v>0</v>
      </c>
      <c r="DU141" s="9">
        <v>0</v>
      </c>
      <c r="DV141" s="12">
        <v>0</v>
      </c>
      <c r="DW141" s="4">
        <v>0</v>
      </c>
      <c r="DX141" s="9">
        <v>0</v>
      </c>
      <c r="DY141" s="12">
        <v>0</v>
      </c>
      <c r="DZ141" s="4">
        <v>0</v>
      </c>
      <c r="EA141" s="9">
        <v>0</v>
      </c>
      <c r="EB141" s="12"/>
      <c r="EC141" s="4"/>
      <c r="ED141" s="9"/>
      <c r="EE141" s="12">
        <v>0</v>
      </c>
      <c r="EF141" s="4">
        <v>0</v>
      </c>
      <c r="EG141" s="9">
        <v>0</v>
      </c>
      <c r="EH141" s="12">
        <v>4452.2780000000002</v>
      </c>
      <c r="EI141" s="4">
        <v>9941.7000000000007</v>
      </c>
      <c r="EJ141" s="9">
        <f t="shared" si="1566"/>
        <v>2232.9468195831437</v>
      </c>
      <c r="EK141" s="12">
        <v>0</v>
      </c>
      <c r="EL141" s="4">
        <v>0</v>
      </c>
      <c r="EM141" s="9">
        <v>0</v>
      </c>
      <c r="EN141" s="12">
        <v>0</v>
      </c>
      <c r="EO141" s="4">
        <v>0</v>
      </c>
      <c r="EP141" s="9">
        <v>0</v>
      </c>
      <c r="EQ141" s="12">
        <v>8.0399999999999991</v>
      </c>
      <c r="ER141" s="4">
        <v>90.78</v>
      </c>
      <c r="ES141" s="9">
        <f t="shared" si="1667"/>
        <v>11291.044776119405</v>
      </c>
      <c r="ET141" s="12">
        <v>0</v>
      </c>
      <c r="EU141" s="4">
        <v>0</v>
      </c>
      <c r="EV141" s="9">
        <v>0</v>
      </c>
      <c r="EW141" s="12">
        <v>0</v>
      </c>
      <c r="EX141" s="4">
        <v>0</v>
      </c>
      <c r="EY141" s="9">
        <v>0</v>
      </c>
      <c r="EZ141" s="12">
        <v>0</v>
      </c>
      <c r="FA141" s="4">
        <v>0</v>
      </c>
      <c r="FB141" s="9">
        <v>0</v>
      </c>
      <c r="FC141" s="12">
        <v>0</v>
      </c>
      <c r="FD141" s="4">
        <v>0</v>
      </c>
      <c r="FE141" s="9">
        <v>0</v>
      </c>
      <c r="FF141" s="12">
        <v>1.1299999999999999</v>
      </c>
      <c r="FG141" s="4">
        <v>6.33</v>
      </c>
      <c r="FH141" s="9">
        <f t="shared" si="1605"/>
        <v>5601.7699115044261</v>
      </c>
      <c r="FI141" s="12">
        <v>0</v>
      </c>
      <c r="FJ141" s="4">
        <v>0</v>
      </c>
      <c r="FK141" s="9">
        <v>0</v>
      </c>
      <c r="FL141" s="12">
        <v>0</v>
      </c>
      <c r="FM141" s="4">
        <v>0</v>
      </c>
      <c r="FN141" s="9">
        <v>0</v>
      </c>
      <c r="FO141" s="12">
        <v>0</v>
      </c>
      <c r="FP141" s="4">
        <v>0</v>
      </c>
      <c r="FQ141" s="9">
        <v>0</v>
      </c>
      <c r="FR141" s="12">
        <v>0</v>
      </c>
      <c r="FS141" s="4">
        <v>0</v>
      </c>
      <c r="FT141" s="9">
        <v>0</v>
      </c>
      <c r="FU141" s="12">
        <v>0</v>
      </c>
      <c r="FV141" s="4">
        <v>0</v>
      </c>
      <c r="FW141" s="9">
        <f t="shared" si="1568"/>
        <v>0</v>
      </c>
      <c r="FX141" s="12">
        <v>0</v>
      </c>
      <c r="FY141" s="4">
        <v>0</v>
      </c>
      <c r="FZ141" s="9">
        <v>0</v>
      </c>
      <c r="GA141" s="12">
        <v>0</v>
      </c>
      <c r="GB141" s="4">
        <v>0</v>
      </c>
      <c r="GC141" s="9">
        <f t="shared" si="1569"/>
        <v>0</v>
      </c>
      <c r="GD141" s="12">
        <v>0</v>
      </c>
      <c r="GE141" s="4">
        <v>0</v>
      </c>
      <c r="GF141" s="9">
        <v>0</v>
      </c>
      <c r="GG141" s="12">
        <v>0</v>
      </c>
      <c r="GH141" s="4">
        <v>0</v>
      </c>
      <c r="GI141" s="9">
        <v>0</v>
      </c>
      <c r="GJ141" s="12">
        <v>0</v>
      </c>
      <c r="GK141" s="4">
        <v>0</v>
      </c>
      <c r="GL141" s="9">
        <v>0</v>
      </c>
      <c r="GM141" s="12">
        <v>0</v>
      </c>
      <c r="GN141" s="4">
        <v>0</v>
      </c>
      <c r="GO141" s="9">
        <v>0</v>
      </c>
      <c r="GP141" s="12">
        <v>0</v>
      </c>
      <c r="GQ141" s="4">
        <v>0</v>
      </c>
      <c r="GR141" s="9">
        <v>0</v>
      </c>
      <c r="GS141" s="12">
        <v>0</v>
      </c>
      <c r="GT141" s="4">
        <v>0</v>
      </c>
      <c r="GU141" s="9">
        <v>0</v>
      </c>
      <c r="GV141" s="12">
        <v>0</v>
      </c>
      <c r="GW141" s="4">
        <v>0</v>
      </c>
      <c r="GX141" s="9">
        <v>0</v>
      </c>
      <c r="GY141" s="12">
        <v>20000</v>
      </c>
      <c r="GZ141" s="4">
        <v>130174.41</v>
      </c>
      <c r="HA141" s="9">
        <f t="shared" si="1669"/>
        <v>6508.7205000000004</v>
      </c>
      <c r="HB141" s="12">
        <v>48500</v>
      </c>
      <c r="HC141" s="4">
        <v>106700</v>
      </c>
      <c r="HD141" s="9">
        <f t="shared" si="1670"/>
        <v>2200</v>
      </c>
      <c r="HE141" s="12">
        <v>0</v>
      </c>
      <c r="HF141" s="4">
        <v>0</v>
      </c>
      <c r="HG141" s="9">
        <v>0</v>
      </c>
      <c r="HH141" s="12">
        <v>0</v>
      </c>
      <c r="HI141" s="4">
        <v>0</v>
      </c>
      <c r="HJ141" s="9">
        <v>0</v>
      </c>
      <c r="HK141" s="12">
        <v>1.3740000000000001</v>
      </c>
      <c r="HL141" s="4">
        <v>36.81</v>
      </c>
      <c r="HM141" s="9">
        <f t="shared" si="1607"/>
        <v>26790.393013100434</v>
      </c>
      <c r="HN141" s="12">
        <v>1200.0999999999999</v>
      </c>
      <c r="HO141" s="4">
        <v>3523.74</v>
      </c>
      <c r="HP141" s="9">
        <f t="shared" si="1671"/>
        <v>2936.205316223648</v>
      </c>
      <c r="HQ141" s="12">
        <v>720</v>
      </c>
      <c r="HR141" s="4">
        <v>2044.8</v>
      </c>
      <c r="HS141" s="9">
        <f t="shared" ref="HS141:HS144" si="1675">HR141/HQ141*1000</f>
        <v>2840</v>
      </c>
      <c r="HT141" s="12">
        <v>0</v>
      </c>
      <c r="HU141" s="4">
        <v>0</v>
      </c>
      <c r="HV141" s="9">
        <v>0</v>
      </c>
      <c r="HW141" s="12">
        <v>0</v>
      </c>
      <c r="HX141" s="4">
        <v>0</v>
      </c>
      <c r="HY141" s="9">
        <v>0</v>
      </c>
      <c r="HZ141" s="12">
        <v>0</v>
      </c>
      <c r="IA141" s="4">
        <v>0</v>
      </c>
      <c r="IB141" s="9">
        <v>0</v>
      </c>
      <c r="IC141" s="12">
        <v>4646.0590000000002</v>
      </c>
      <c r="ID141" s="4">
        <v>15871.49</v>
      </c>
      <c r="IE141" s="9">
        <f t="shared" si="1608"/>
        <v>3416.1189085201027</v>
      </c>
      <c r="IF141" s="12">
        <v>0</v>
      </c>
      <c r="IG141" s="4">
        <v>0</v>
      </c>
      <c r="IH141" s="9">
        <v>0</v>
      </c>
      <c r="II141" s="12"/>
      <c r="IJ141" s="4"/>
      <c r="IK141" s="9"/>
      <c r="IL141" s="12">
        <v>0</v>
      </c>
      <c r="IM141" s="4">
        <v>0</v>
      </c>
      <c r="IN141" s="9">
        <f t="shared" si="1574"/>
        <v>0</v>
      </c>
      <c r="IO141" s="12">
        <v>0</v>
      </c>
      <c r="IP141" s="4">
        <v>0</v>
      </c>
      <c r="IQ141" s="9">
        <f t="shared" si="1575"/>
        <v>0</v>
      </c>
      <c r="IR141" s="12">
        <v>0</v>
      </c>
      <c r="IS141" s="4">
        <v>0</v>
      </c>
      <c r="IT141" s="9">
        <f t="shared" si="1576"/>
        <v>0</v>
      </c>
      <c r="IU141" s="12">
        <v>0</v>
      </c>
      <c r="IV141" s="4">
        <v>0</v>
      </c>
      <c r="IW141" s="9">
        <v>0</v>
      </c>
      <c r="IX141" s="12">
        <v>1.5920000000000001</v>
      </c>
      <c r="IY141" s="4">
        <v>30.3</v>
      </c>
      <c r="IZ141" s="9">
        <f t="shared" si="1610"/>
        <v>19032.663316582915</v>
      </c>
      <c r="JA141" s="12">
        <v>24.948</v>
      </c>
      <c r="JB141" s="4">
        <v>225.34</v>
      </c>
      <c r="JC141" s="9">
        <f t="shared" si="1611"/>
        <v>9032.3873657207005</v>
      </c>
      <c r="JD141" s="12"/>
      <c r="JE141" s="4"/>
      <c r="JF141" s="9"/>
      <c r="JG141" s="12">
        <v>0</v>
      </c>
      <c r="JH141" s="4">
        <v>0</v>
      </c>
      <c r="JI141" s="9">
        <v>0</v>
      </c>
      <c r="JJ141" s="12">
        <v>0</v>
      </c>
      <c r="JK141" s="4">
        <v>0</v>
      </c>
      <c r="JL141" s="9">
        <f t="shared" si="1578"/>
        <v>0</v>
      </c>
      <c r="JM141" s="12"/>
      <c r="JN141" s="4"/>
      <c r="JO141" s="9"/>
      <c r="JP141" s="12">
        <v>0</v>
      </c>
      <c r="JQ141" s="4">
        <v>0</v>
      </c>
      <c r="JR141" s="9">
        <v>0</v>
      </c>
      <c r="JS141" s="12">
        <v>0</v>
      </c>
      <c r="JT141" s="4">
        <v>0</v>
      </c>
      <c r="JU141" s="9">
        <v>0</v>
      </c>
      <c r="JV141" s="12">
        <v>0</v>
      </c>
      <c r="JW141" s="4">
        <v>0</v>
      </c>
      <c r="JX141" s="9">
        <v>0</v>
      </c>
      <c r="JY141" s="12">
        <v>0</v>
      </c>
      <c r="JZ141" s="4">
        <v>0</v>
      </c>
      <c r="KA141" s="9">
        <v>0</v>
      </c>
      <c r="KB141" s="12">
        <v>0</v>
      </c>
      <c r="KC141" s="4">
        <v>0</v>
      </c>
      <c r="KD141" s="9">
        <v>0</v>
      </c>
      <c r="KE141" s="12">
        <v>3144.9340000000002</v>
      </c>
      <c r="KF141" s="4">
        <v>8796.98</v>
      </c>
      <c r="KG141" s="9">
        <f t="shared" si="1614"/>
        <v>2797.1906564652863</v>
      </c>
      <c r="KH141" s="12">
        <v>0</v>
      </c>
      <c r="KI141" s="4">
        <v>0</v>
      </c>
      <c r="KJ141" s="9">
        <v>0</v>
      </c>
      <c r="KK141" s="12">
        <v>10496.538</v>
      </c>
      <c r="KL141" s="4">
        <v>21531.16</v>
      </c>
      <c r="KM141" s="9">
        <f t="shared" si="1615"/>
        <v>2051.2629973806602</v>
      </c>
      <c r="KN141" s="12">
        <v>0</v>
      </c>
      <c r="KO141" s="4">
        <v>0</v>
      </c>
      <c r="KP141" s="9">
        <f t="shared" ref="KP141:KP147" si="1676">IF(KN141=0,0,KO141/KN141*1000)</f>
        <v>0</v>
      </c>
      <c r="KQ141" s="12">
        <v>0</v>
      </c>
      <c r="KR141" s="4">
        <v>0</v>
      </c>
      <c r="KS141" s="9">
        <v>0</v>
      </c>
      <c r="KT141" s="12">
        <v>0</v>
      </c>
      <c r="KU141" s="4">
        <v>0</v>
      </c>
      <c r="KV141" s="9">
        <v>0</v>
      </c>
      <c r="KW141" s="12">
        <v>0</v>
      </c>
      <c r="KX141" s="4">
        <v>0</v>
      </c>
      <c r="KY141" s="9">
        <v>0</v>
      </c>
      <c r="KZ141" s="12">
        <v>0</v>
      </c>
      <c r="LA141" s="4">
        <v>0</v>
      </c>
      <c r="LB141" s="9">
        <v>0</v>
      </c>
      <c r="LC141" s="12">
        <v>0.18</v>
      </c>
      <c r="LD141" s="4">
        <v>2.2400000000000002</v>
      </c>
      <c r="LE141" s="9">
        <f t="shared" si="1616"/>
        <v>12444.444444444447</v>
      </c>
      <c r="LF141" s="12">
        <v>0</v>
      </c>
      <c r="LG141" s="4">
        <v>0</v>
      </c>
      <c r="LH141" s="9">
        <f t="shared" si="1584"/>
        <v>0</v>
      </c>
      <c r="LI141" s="12">
        <v>0</v>
      </c>
      <c r="LJ141" s="4">
        <v>0</v>
      </c>
      <c r="LK141" s="9">
        <v>0</v>
      </c>
      <c r="LL141" s="12">
        <v>0.01</v>
      </c>
      <c r="LM141" s="4">
        <v>0.66</v>
      </c>
      <c r="LN141" s="9">
        <f t="shared" ref="LN141:LN143" si="1677">LM141/LL141*1000</f>
        <v>66000</v>
      </c>
      <c r="LO141" s="12">
        <v>0</v>
      </c>
      <c r="LP141" s="4">
        <v>0</v>
      </c>
      <c r="LQ141" s="9">
        <f t="shared" si="1585"/>
        <v>0</v>
      </c>
      <c r="LR141" s="12">
        <v>0</v>
      </c>
      <c r="LS141" s="4">
        <v>0</v>
      </c>
      <c r="LT141" s="9">
        <f t="shared" si="1673"/>
        <v>0</v>
      </c>
      <c r="LU141" s="12">
        <v>0</v>
      </c>
      <c r="LV141" s="4">
        <v>0</v>
      </c>
      <c r="LW141" s="9">
        <v>0</v>
      </c>
      <c r="LX141" s="12">
        <v>0</v>
      </c>
      <c r="LY141" s="4">
        <v>0</v>
      </c>
      <c r="LZ141" s="9">
        <v>0</v>
      </c>
      <c r="MA141" s="12">
        <v>0</v>
      </c>
      <c r="MB141" s="4">
        <v>0</v>
      </c>
      <c r="MC141" s="9">
        <f t="shared" si="1586"/>
        <v>0</v>
      </c>
      <c r="MD141" s="12">
        <v>0</v>
      </c>
      <c r="ME141" s="4">
        <v>0</v>
      </c>
      <c r="MF141" s="9">
        <v>0</v>
      </c>
      <c r="MG141" s="12">
        <v>0</v>
      </c>
      <c r="MH141" s="4">
        <v>0</v>
      </c>
      <c r="MI141" s="9">
        <f t="shared" si="1674"/>
        <v>0</v>
      </c>
      <c r="MJ141" s="12">
        <v>3.6880000000000002</v>
      </c>
      <c r="MK141" s="4">
        <v>28.88</v>
      </c>
      <c r="ML141" s="9">
        <f t="shared" si="1664"/>
        <v>7830.8026030368756</v>
      </c>
      <c r="MM141" s="12">
        <v>0</v>
      </c>
      <c r="MN141" s="4">
        <v>0</v>
      </c>
      <c r="MO141" s="9">
        <v>0</v>
      </c>
      <c r="MP141" s="12">
        <v>0</v>
      </c>
      <c r="MQ141" s="4">
        <v>0</v>
      </c>
      <c r="MR141" s="9">
        <v>0</v>
      </c>
      <c r="MS141" s="12">
        <v>0</v>
      </c>
      <c r="MT141" s="4">
        <v>0</v>
      </c>
      <c r="MU141" s="9">
        <v>0</v>
      </c>
      <c r="MV141" s="12">
        <v>0</v>
      </c>
      <c r="MW141" s="4">
        <v>0</v>
      </c>
      <c r="MX141" s="9">
        <v>0</v>
      </c>
      <c r="MY141" s="12">
        <v>0</v>
      </c>
      <c r="MZ141" s="4">
        <v>0</v>
      </c>
      <c r="NA141" s="9">
        <v>0</v>
      </c>
      <c r="NB141" s="12">
        <v>0</v>
      </c>
      <c r="NC141" s="4">
        <v>0</v>
      </c>
      <c r="ND141" s="9">
        <v>0</v>
      </c>
      <c r="NE141" s="12">
        <v>0</v>
      </c>
      <c r="NF141" s="4">
        <v>0</v>
      </c>
      <c r="NG141" s="9">
        <v>0</v>
      </c>
      <c r="NH141" s="12">
        <v>21.478000000000002</v>
      </c>
      <c r="NI141" s="4">
        <v>200.98</v>
      </c>
      <c r="NJ141" s="9">
        <f t="shared" si="1665"/>
        <v>9357.4820746810674</v>
      </c>
      <c r="NK141" s="12"/>
      <c r="NL141" s="4"/>
      <c r="NM141" s="9"/>
      <c r="NN141" s="12"/>
      <c r="NO141" s="4"/>
      <c r="NP141" s="9"/>
      <c r="NQ141" s="12">
        <v>0</v>
      </c>
      <c r="NR141" s="4">
        <v>0</v>
      </c>
      <c r="NS141" s="9">
        <v>0</v>
      </c>
      <c r="NT141" s="12"/>
      <c r="NU141" s="221"/>
      <c r="NV141" s="9"/>
      <c r="NW141" s="12">
        <v>0</v>
      </c>
      <c r="NX141" s="4">
        <v>0</v>
      </c>
      <c r="NY141" s="9">
        <v>0</v>
      </c>
      <c r="NZ141" s="12">
        <v>0</v>
      </c>
      <c r="OA141" s="4">
        <v>0</v>
      </c>
      <c r="OB141" s="9">
        <v>0</v>
      </c>
      <c r="OC141" s="12">
        <v>72</v>
      </c>
      <c r="OD141" s="4">
        <v>616.22</v>
      </c>
      <c r="OE141" s="9">
        <f t="shared" si="1666"/>
        <v>8558.6111111111131</v>
      </c>
      <c r="OF141" s="12">
        <v>0</v>
      </c>
      <c r="OG141" s="4">
        <v>0</v>
      </c>
      <c r="OH141" s="9">
        <v>0</v>
      </c>
      <c r="OI141" s="12">
        <v>0</v>
      </c>
      <c r="OJ141" s="4">
        <v>0</v>
      </c>
      <c r="OK141" s="9">
        <v>0</v>
      </c>
      <c r="OL141" s="12">
        <v>0</v>
      </c>
      <c r="OM141" s="4">
        <v>0</v>
      </c>
      <c r="ON141" s="9">
        <v>0</v>
      </c>
      <c r="OO141" s="12">
        <v>0</v>
      </c>
      <c r="OP141" s="4">
        <v>0</v>
      </c>
      <c r="OQ141" s="9">
        <v>0</v>
      </c>
      <c r="OR141" s="12">
        <v>0</v>
      </c>
      <c r="OS141" s="4">
        <v>0</v>
      </c>
      <c r="OT141" s="9">
        <v>0</v>
      </c>
      <c r="OU141" s="12">
        <v>90103.542000000001</v>
      </c>
      <c r="OV141" s="4">
        <v>268473.76</v>
      </c>
      <c r="OW141" s="9">
        <f t="shared" si="1621"/>
        <v>2979.6138313852302</v>
      </c>
      <c r="OX141" s="12">
        <v>2.8000000000000001E-2</v>
      </c>
      <c r="OY141" s="4">
        <v>2.38</v>
      </c>
      <c r="OZ141" s="9">
        <f t="shared" ref="OZ141:OZ147" si="1678">OY141/OX141*1000</f>
        <v>85000</v>
      </c>
      <c r="PA141" s="12">
        <v>399.16800000000001</v>
      </c>
      <c r="PB141" s="4">
        <v>3426.36</v>
      </c>
      <c r="PC141" s="9">
        <f t="shared" si="1622"/>
        <v>8583.7542087542097</v>
      </c>
      <c r="PD141" s="12">
        <v>0</v>
      </c>
      <c r="PE141" s="4">
        <v>0</v>
      </c>
      <c r="PF141" s="9">
        <v>0</v>
      </c>
      <c r="PG141" s="16">
        <v>0</v>
      </c>
      <c r="PH141" s="42">
        <v>0</v>
      </c>
      <c r="PI141" s="18">
        <v>0</v>
      </c>
      <c r="PJ141" s="12">
        <v>0</v>
      </c>
      <c r="PK141" s="4">
        <v>0</v>
      </c>
      <c r="PL141" s="9">
        <f t="shared" si="1591"/>
        <v>0</v>
      </c>
      <c r="PM141" s="12">
        <v>0</v>
      </c>
      <c r="PN141" s="4">
        <v>0</v>
      </c>
      <c r="PO141" s="9">
        <f t="shared" si="1592"/>
        <v>0</v>
      </c>
      <c r="PP141" s="12">
        <v>0.4</v>
      </c>
      <c r="PQ141" s="4">
        <v>4.96</v>
      </c>
      <c r="PR141" s="9">
        <f t="shared" si="1623"/>
        <v>12399.999999999998</v>
      </c>
      <c r="PS141" s="12">
        <v>24.041</v>
      </c>
      <c r="PT141" s="4">
        <v>187.71</v>
      </c>
      <c r="PU141" s="9">
        <f t="shared" ref="PU141" si="1679">PT141/PS141*1000</f>
        <v>7807.9114845472322</v>
      </c>
      <c r="PV141" s="12">
        <v>24.948</v>
      </c>
      <c r="PW141" s="4">
        <v>221.5</v>
      </c>
      <c r="PX141" s="9">
        <f t="shared" si="1624"/>
        <v>8878.4672118005456</v>
      </c>
      <c r="PY141" s="12">
        <v>144.02000000000001</v>
      </c>
      <c r="PZ141" s="4">
        <v>1117.76</v>
      </c>
      <c r="QA141" s="9">
        <f t="shared" si="1625"/>
        <v>7761.1442855158994</v>
      </c>
      <c r="QB141" s="12">
        <v>0</v>
      </c>
      <c r="QC141" s="4">
        <v>0</v>
      </c>
      <c r="QD141" s="9">
        <v>0</v>
      </c>
      <c r="QE141" s="12">
        <v>0</v>
      </c>
      <c r="QF141" s="4">
        <v>0</v>
      </c>
      <c r="QG141" s="9">
        <v>0</v>
      </c>
      <c r="QH141" s="12">
        <v>0</v>
      </c>
      <c r="QI141" s="4">
        <v>0</v>
      </c>
      <c r="QJ141" s="9">
        <v>0</v>
      </c>
      <c r="QK141" s="12">
        <v>0</v>
      </c>
      <c r="QL141" s="4">
        <v>0</v>
      </c>
      <c r="QM141" s="9">
        <v>0</v>
      </c>
      <c r="QN141" s="12">
        <v>0</v>
      </c>
      <c r="QO141" s="4">
        <v>0</v>
      </c>
      <c r="QP141" s="9">
        <v>0</v>
      </c>
      <c r="QQ141" s="12">
        <v>0</v>
      </c>
      <c r="QR141" s="4">
        <v>0</v>
      </c>
      <c r="QS141" s="9">
        <v>0</v>
      </c>
      <c r="QT141" s="12">
        <v>75.721000000000004</v>
      </c>
      <c r="QU141" s="4">
        <v>695.72</v>
      </c>
      <c r="QV141" s="9">
        <f t="shared" si="1628"/>
        <v>9187.9399374017776</v>
      </c>
      <c r="QW141" s="12">
        <v>19617.585999999999</v>
      </c>
      <c r="QX141" s="4">
        <v>77037.14</v>
      </c>
      <c r="QY141" s="9">
        <f t="shared" si="1629"/>
        <v>3926.9428970516556</v>
      </c>
      <c r="QZ141" s="12">
        <f t="shared" si="1466"/>
        <v>225755.549</v>
      </c>
      <c r="RA141" s="9">
        <f t="shared" si="1467"/>
        <v>704554.77999999991</v>
      </c>
    </row>
    <row r="142" spans="1:469" x14ac:dyDescent="0.3">
      <c r="A142" s="98">
        <v>2014</v>
      </c>
      <c r="B142" s="94" t="s">
        <v>8</v>
      </c>
      <c r="C142" s="12">
        <v>0</v>
      </c>
      <c r="D142" s="4">
        <v>0</v>
      </c>
      <c r="E142" s="9">
        <f t="shared" si="1553"/>
        <v>0</v>
      </c>
      <c r="F142" s="12">
        <v>0</v>
      </c>
      <c r="G142" s="4">
        <v>0</v>
      </c>
      <c r="H142" s="9">
        <v>0</v>
      </c>
      <c r="I142" s="12">
        <v>0</v>
      </c>
      <c r="J142" s="4">
        <v>0</v>
      </c>
      <c r="K142" s="9">
        <v>0</v>
      </c>
      <c r="L142" s="12"/>
      <c r="M142" s="4"/>
      <c r="N142" s="9"/>
      <c r="O142" s="12">
        <v>0</v>
      </c>
      <c r="P142" s="4">
        <v>0</v>
      </c>
      <c r="Q142" s="9">
        <v>0</v>
      </c>
      <c r="R142" s="12">
        <v>308.82</v>
      </c>
      <c r="S142" s="4">
        <v>911.53</v>
      </c>
      <c r="T142" s="9">
        <f t="shared" si="1599"/>
        <v>2951.654685577359</v>
      </c>
      <c r="U142" s="12"/>
      <c r="V142" s="4"/>
      <c r="W142" s="9"/>
      <c r="X142" s="12">
        <v>0</v>
      </c>
      <c r="Y142" s="4">
        <v>0</v>
      </c>
      <c r="Z142" s="9">
        <v>0</v>
      </c>
      <c r="AA142" s="12">
        <v>0</v>
      </c>
      <c r="AB142" s="4">
        <v>0</v>
      </c>
      <c r="AC142" s="9">
        <v>0</v>
      </c>
      <c r="AD142" s="12">
        <v>0.01</v>
      </c>
      <c r="AE142" s="4">
        <v>0.03</v>
      </c>
      <c r="AF142" s="9">
        <f t="shared" si="1659"/>
        <v>3000</v>
      </c>
      <c r="AG142" s="12">
        <v>0</v>
      </c>
      <c r="AH142" s="4">
        <v>0</v>
      </c>
      <c r="AI142" s="9">
        <v>0</v>
      </c>
      <c r="AJ142" s="12">
        <v>0</v>
      </c>
      <c r="AK142" s="4">
        <v>0</v>
      </c>
      <c r="AL142" s="9">
        <v>0</v>
      </c>
      <c r="AM142" s="12">
        <v>0</v>
      </c>
      <c r="AN142" s="4">
        <v>0</v>
      </c>
      <c r="AO142" s="9">
        <v>0</v>
      </c>
      <c r="AP142" s="12">
        <v>0</v>
      </c>
      <c r="AQ142" s="4">
        <v>0</v>
      </c>
      <c r="AR142" s="9">
        <f t="shared" si="1555"/>
        <v>0</v>
      </c>
      <c r="AS142" s="12">
        <v>0</v>
      </c>
      <c r="AT142" s="4">
        <v>0</v>
      </c>
      <c r="AU142" s="9">
        <f t="shared" si="1556"/>
        <v>0</v>
      </c>
      <c r="AV142" s="12">
        <v>0</v>
      </c>
      <c r="AW142" s="4">
        <v>0</v>
      </c>
      <c r="AX142" s="9">
        <v>0</v>
      </c>
      <c r="AY142" s="12">
        <v>16869.855</v>
      </c>
      <c r="AZ142" s="4">
        <v>32470.41</v>
      </c>
      <c r="BA142" s="9">
        <f t="shared" si="1601"/>
        <v>1924.7592821633618</v>
      </c>
      <c r="BB142" s="12"/>
      <c r="BC142" s="4"/>
      <c r="BD142" s="9"/>
      <c r="BE142" s="12">
        <v>0</v>
      </c>
      <c r="BF142" s="4">
        <v>0</v>
      </c>
      <c r="BG142" s="9">
        <v>0</v>
      </c>
      <c r="BH142" s="12"/>
      <c r="BI142" s="4"/>
      <c r="BJ142" s="9"/>
      <c r="BK142" s="12">
        <v>0</v>
      </c>
      <c r="BL142" s="4">
        <v>0</v>
      </c>
      <c r="BM142" s="9">
        <v>0</v>
      </c>
      <c r="BN142" s="12">
        <v>0</v>
      </c>
      <c r="BO142" s="4">
        <v>0</v>
      </c>
      <c r="BP142" s="9">
        <v>0</v>
      </c>
      <c r="BQ142" s="12">
        <v>0</v>
      </c>
      <c r="BR142" s="4">
        <v>0</v>
      </c>
      <c r="BS142" s="9">
        <v>0</v>
      </c>
      <c r="BT142" s="12">
        <v>0</v>
      </c>
      <c r="BU142" s="4">
        <v>0</v>
      </c>
      <c r="BV142" s="9">
        <v>0</v>
      </c>
      <c r="BW142" s="12">
        <v>0</v>
      </c>
      <c r="BX142" s="4">
        <v>0</v>
      </c>
      <c r="BY142" s="9">
        <v>0</v>
      </c>
      <c r="BZ142" s="12">
        <v>0</v>
      </c>
      <c r="CA142" s="4">
        <v>0</v>
      </c>
      <c r="CB142" s="9">
        <v>0</v>
      </c>
      <c r="CC142" s="12">
        <v>0</v>
      </c>
      <c r="CD142" s="4">
        <v>0</v>
      </c>
      <c r="CE142" s="9">
        <v>0</v>
      </c>
      <c r="CF142" s="12">
        <v>0</v>
      </c>
      <c r="CG142" s="4">
        <v>0</v>
      </c>
      <c r="CH142" s="9">
        <v>0</v>
      </c>
      <c r="CI142" s="12">
        <v>0</v>
      </c>
      <c r="CJ142" s="4">
        <v>0</v>
      </c>
      <c r="CK142" s="9">
        <f t="shared" si="1559"/>
        <v>0</v>
      </c>
      <c r="CL142" s="12">
        <v>0</v>
      </c>
      <c r="CM142" s="4">
        <v>0</v>
      </c>
      <c r="CN142" s="9">
        <v>0</v>
      </c>
      <c r="CO142" s="12">
        <v>0</v>
      </c>
      <c r="CP142" s="4">
        <v>0</v>
      </c>
      <c r="CQ142" s="9">
        <v>0</v>
      </c>
      <c r="CR142" s="12">
        <v>0</v>
      </c>
      <c r="CS142" s="4">
        <v>0</v>
      </c>
      <c r="CT142" s="9">
        <v>0</v>
      </c>
      <c r="CU142" s="12">
        <v>0</v>
      </c>
      <c r="CV142" s="4">
        <v>0</v>
      </c>
      <c r="CW142" s="9">
        <v>0</v>
      </c>
      <c r="CX142" s="12">
        <v>10.14</v>
      </c>
      <c r="CY142" s="4">
        <v>98.86</v>
      </c>
      <c r="CZ142" s="9">
        <f t="shared" si="1604"/>
        <v>9749.5069033530563</v>
      </c>
      <c r="DA142" s="12">
        <v>261.5</v>
      </c>
      <c r="DB142" s="4">
        <v>2072.58</v>
      </c>
      <c r="DC142" s="9">
        <f t="shared" si="1660"/>
        <v>7925.7361376673043</v>
      </c>
      <c r="DD142" s="12">
        <v>0</v>
      </c>
      <c r="DE142" s="4">
        <v>0</v>
      </c>
      <c r="DF142" s="9">
        <f t="shared" si="1564"/>
        <v>0</v>
      </c>
      <c r="DG142" s="12">
        <v>0</v>
      </c>
      <c r="DH142" s="4">
        <v>0</v>
      </c>
      <c r="DI142" s="9">
        <v>0</v>
      </c>
      <c r="DJ142" s="12">
        <v>0</v>
      </c>
      <c r="DK142" s="4">
        <v>0</v>
      </c>
      <c r="DL142" s="9">
        <v>0</v>
      </c>
      <c r="DM142" s="12">
        <v>0</v>
      </c>
      <c r="DN142" s="4">
        <v>0</v>
      </c>
      <c r="DO142" s="9">
        <f t="shared" si="1565"/>
        <v>0</v>
      </c>
      <c r="DP142" s="12">
        <v>0</v>
      </c>
      <c r="DQ142" s="4">
        <v>0</v>
      </c>
      <c r="DR142" s="9">
        <v>0</v>
      </c>
      <c r="DS142" s="12">
        <v>0</v>
      </c>
      <c r="DT142" s="4">
        <v>0</v>
      </c>
      <c r="DU142" s="9">
        <v>0</v>
      </c>
      <c r="DV142" s="12">
        <v>0</v>
      </c>
      <c r="DW142" s="4">
        <v>0</v>
      </c>
      <c r="DX142" s="9">
        <v>0</v>
      </c>
      <c r="DY142" s="12">
        <v>0</v>
      </c>
      <c r="DZ142" s="4">
        <v>0</v>
      </c>
      <c r="EA142" s="9">
        <v>0</v>
      </c>
      <c r="EB142" s="12"/>
      <c r="EC142" s="4"/>
      <c r="ED142" s="9"/>
      <c r="EE142" s="12">
        <v>0</v>
      </c>
      <c r="EF142" s="4">
        <v>0</v>
      </c>
      <c r="EG142" s="9">
        <v>0</v>
      </c>
      <c r="EH142" s="12">
        <v>0</v>
      </c>
      <c r="EI142" s="4">
        <v>0</v>
      </c>
      <c r="EJ142" s="9">
        <v>0</v>
      </c>
      <c r="EK142" s="12">
        <v>0</v>
      </c>
      <c r="EL142" s="4">
        <v>0</v>
      </c>
      <c r="EM142" s="9">
        <v>0</v>
      </c>
      <c r="EN142" s="12">
        <v>0</v>
      </c>
      <c r="EO142" s="4">
        <v>0</v>
      </c>
      <c r="EP142" s="9">
        <v>0</v>
      </c>
      <c r="EQ142" s="12">
        <v>0</v>
      </c>
      <c r="ER142" s="4">
        <v>0</v>
      </c>
      <c r="ES142" s="9">
        <v>0</v>
      </c>
      <c r="ET142" s="12">
        <v>0</v>
      </c>
      <c r="EU142" s="4">
        <v>0</v>
      </c>
      <c r="EV142" s="9">
        <v>0</v>
      </c>
      <c r="EW142" s="12">
        <v>0</v>
      </c>
      <c r="EX142" s="4">
        <v>0</v>
      </c>
      <c r="EY142" s="9">
        <v>0</v>
      </c>
      <c r="EZ142" s="12">
        <v>0</v>
      </c>
      <c r="FA142" s="4">
        <v>0</v>
      </c>
      <c r="FB142" s="9">
        <v>0</v>
      </c>
      <c r="FC142" s="12">
        <v>0</v>
      </c>
      <c r="FD142" s="4">
        <v>0</v>
      </c>
      <c r="FE142" s="9">
        <v>0</v>
      </c>
      <c r="FF142" s="12">
        <v>48.261000000000003</v>
      </c>
      <c r="FG142" s="4">
        <v>379.06</v>
      </c>
      <c r="FH142" s="9">
        <f t="shared" si="1605"/>
        <v>7854.375168355401</v>
      </c>
      <c r="FI142" s="12">
        <v>0</v>
      </c>
      <c r="FJ142" s="4">
        <v>0</v>
      </c>
      <c r="FK142" s="9">
        <v>0</v>
      </c>
      <c r="FL142" s="12">
        <v>0</v>
      </c>
      <c r="FM142" s="4">
        <v>0</v>
      </c>
      <c r="FN142" s="9">
        <v>0</v>
      </c>
      <c r="FO142" s="12">
        <v>0</v>
      </c>
      <c r="FP142" s="4">
        <v>0</v>
      </c>
      <c r="FQ142" s="9">
        <v>0</v>
      </c>
      <c r="FR142" s="12">
        <v>0</v>
      </c>
      <c r="FS142" s="4">
        <v>0</v>
      </c>
      <c r="FT142" s="9">
        <v>0</v>
      </c>
      <c r="FU142" s="12">
        <v>0</v>
      </c>
      <c r="FV142" s="4">
        <v>0</v>
      </c>
      <c r="FW142" s="9">
        <f t="shared" si="1568"/>
        <v>0</v>
      </c>
      <c r="FX142" s="12">
        <v>0</v>
      </c>
      <c r="FY142" s="4">
        <v>0</v>
      </c>
      <c r="FZ142" s="9">
        <v>0</v>
      </c>
      <c r="GA142" s="12">
        <v>0</v>
      </c>
      <c r="GB142" s="4">
        <v>0</v>
      </c>
      <c r="GC142" s="9">
        <f t="shared" si="1569"/>
        <v>0</v>
      </c>
      <c r="GD142" s="12">
        <v>0</v>
      </c>
      <c r="GE142" s="4">
        <v>0</v>
      </c>
      <c r="GF142" s="9">
        <v>0</v>
      </c>
      <c r="GG142" s="12">
        <v>0</v>
      </c>
      <c r="GH142" s="4">
        <v>0</v>
      </c>
      <c r="GI142" s="9">
        <v>0</v>
      </c>
      <c r="GJ142" s="12">
        <v>0</v>
      </c>
      <c r="GK142" s="4">
        <v>0</v>
      </c>
      <c r="GL142" s="9">
        <v>0</v>
      </c>
      <c r="GM142" s="12">
        <v>0</v>
      </c>
      <c r="GN142" s="4">
        <v>0</v>
      </c>
      <c r="GO142" s="9">
        <v>0</v>
      </c>
      <c r="GP142" s="12">
        <v>0</v>
      </c>
      <c r="GQ142" s="4">
        <v>0</v>
      </c>
      <c r="GR142" s="9">
        <v>0</v>
      </c>
      <c r="GS142" s="12">
        <v>0</v>
      </c>
      <c r="GT142" s="4">
        <v>0</v>
      </c>
      <c r="GU142" s="9">
        <v>0</v>
      </c>
      <c r="GV142" s="12">
        <v>0</v>
      </c>
      <c r="GW142" s="4">
        <v>0</v>
      </c>
      <c r="GX142" s="9">
        <v>0</v>
      </c>
      <c r="GY142" s="12">
        <v>0</v>
      </c>
      <c r="GZ142" s="4">
        <v>0</v>
      </c>
      <c r="HA142" s="9">
        <v>0</v>
      </c>
      <c r="HB142" s="12">
        <v>26.536000000000001</v>
      </c>
      <c r="HC142" s="4">
        <v>228.28</v>
      </c>
      <c r="HD142" s="9">
        <f t="shared" si="1670"/>
        <v>8602.6529996985228</v>
      </c>
      <c r="HE142" s="12">
        <v>0</v>
      </c>
      <c r="HF142" s="4">
        <v>0</v>
      </c>
      <c r="HG142" s="9">
        <v>0</v>
      </c>
      <c r="HH142" s="12">
        <v>0</v>
      </c>
      <c r="HI142" s="4">
        <v>0</v>
      </c>
      <c r="HJ142" s="9">
        <v>0</v>
      </c>
      <c r="HK142" s="12">
        <v>193.5</v>
      </c>
      <c r="HL142" s="4">
        <v>1545.1</v>
      </c>
      <c r="HM142" s="9">
        <f t="shared" si="1607"/>
        <v>7985.0129198966397</v>
      </c>
      <c r="HN142" s="12">
        <v>102601.55</v>
      </c>
      <c r="HO142" s="4">
        <v>290351.7</v>
      </c>
      <c r="HP142" s="9">
        <f t="shared" si="1671"/>
        <v>2829.8958446534189</v>
      </c>
      <c r="HQ142" s="100">
        <v>0</v>
      </c>
      <c r="HR142" s="4">
        <v>0</v>
      </c>
      <c r="HS142" s="9">
        <v>0</v>
      </c>
      <c r="HT142" s="12">
        <v>0</v>
      </c>
      <c r="HU142" s="4">
        <v>0</v>
      </c>
      <c r="HV142" s="9">
        <v>0</v>
      </c>
      <c r="HW142" s="12">
        <v>0</v>
      </c>
      <c r="HX142" s="4">
        <v>0</v>
      </c>
      <c r="HY142" s="9">
        <v>0</v>
      </c>
      <c r="HZ142" s="12">
        <v>0</v>
      </c>
      <c r="IA142" s="4">
        <v>0</v>
      </c>
      <c r="IB142" s="9">
        <v>0</v>
      </c>
      <c r="IC142" s="12">
        <v>3474.8879999999999</v>
      </c>
      <c r="ID142" s="4">
        <v>8928.98</v>
      </c>
      <c r="IE142" s="9">
        <f t="shared" si="1608"/>
        <v>2569.5734653893878</v>
      </c>
      <c r="IF142" s="12">
        <v>0</v>
      </c>
      <c r="IG142" s="4">
        <v>0</v>
      </c>
      <c r="IH142" s="9">
        <v>0</v>
      </c>
      <c r="II142" s="12"/>
      <c r="IJ142" s="4"/>
      <c r="IK142" s="9"/>
      <c r="IL142" s="12">
        <v>0</v>
      </c>
      <c r="IM142" s="4">
        <v>0</v>
      </c>
      <c r="IN142" s="9">
        <f t="shared" si="1574"/>
        <v>0</v>
      </c>
      <c r="IO142" s="12">
        <v>0</v>
      </c>
      <c r="IP142" s="4">
        <v>0</v>
      </c>
      <c r="IQ142" s="9">
        <f t="shared" si="1575"/>
        <v>0</v>
      </c>
      <c r="IR142" s="12">
        <v>0</v>
      </c>
      <c r="IS142" s="4">
        <v>0</v>
      </c>
      <c r="IT142" s="9">
        <f t="shared" si="1576"/>
        <v>0</v>
      </c>
      <c r="IU142" s="12">
        <v>0.8</v>
      </c>
      <c r="IV142" s="4">
        <v>9.98</v>
      </c>
      <c r="IW142" s="9">
        <f t="shared" ref="IW142:IW147" si="1680">IV142/IU142*1000</f>
        <v>12475</v>
      </c>
      <c r="IX142" s="12">
        <v>1.393</v>
      </c>
      <c r="IY142" s="4">
        <v>15.59</v>
      </c>
      <c r="IZ142" s="9">
        <f t="shared" si="1610"/>
        <v>11191.67264895908</v>
      </c>
      <c r="JA142" s="12">
        <v>53.070999999999998</v>
      </c>
      <c r="JB142" s="4">
        <v>472.36</v>
      </c>
      <c r="JC142" s="9">
        <f t="shared" si="1611"/>
        <v>8900.5294793766843</v>
      </c>
      <c r="JD142" s="12"/>
      <c r="JE142" s="4"/>
      <c r="JF142" s="9"/>
      <c r="JG142" s="12">
        <v>0</v>
      </c>
      <c r="JH142" s="4">
        <v>0</v>
      </c>
      <c r="JI142" s="9">
        <v>0</v>
      </c>
      <c r="JJ142" s="12">
        <v>0</v>
      </c>
      <c r="JK142" s="4">
        <v>0</v>
      </c>
      <c r="JL142" s="9">
        <f t="shared" si="1578"/>
        <v>0</v>
      </c>
      <c r="JM142" s="12"/>
      <c r="JN142" s="4"/>
      <c r="JO142" s="9"/>
      <c r="JP142" s="12">
        <v>0</v>
      </c>
      <c r="JQ142" s="4">
        <v>0</v>
      </c>
      <c r="JR142" s="9">
        <v>0</v>
      </c>
      <c r="JS142" s="12">
        <v>0.01</v>
      </c>
      <c r="JT142" s="4">
        <v>0.17</v>
      </c>
      <c r="JU142" s="9">
        <f t="shared" si="1613"/>
        <v>17000</v>
      </c>
      <c r="JV142" s="12">
        <v>0</v>
      </c>
      <c r="JW142" s="4">
        <v>0</v>
      </c>
      <c r="JX142" s="9">
        <v>0</v>
      </c>
      <c r="JY142" s="12">
        <v>0</v>
      </c>
      <c r="JZ142" s="4">
        <v>0</v>
      </c>
      <c r="KA142" s="9">
        <v>0</v>
      </c>
      <c r="KB142" s="12">
        <v>0</v>
      </c>
      <c r="KC142" s="4">
        <v>0</v>
      </c>
      <c r="KD142" s="9">
        <v>0</v>
      </c>
      <c r="KE142" s="12">
        <v>4494.4440000000004</v>
      </c>
      <c r="KF142" s="4">
        <v>9669.5300000000007</v>
      </c>
      <c r="KG142" s="9">
        <f t="shared" si="1614"/>
        <v>2151.440756631966</v>
      </c>
      <c r="KH142" s="12">
        <v>0</v>
      </c>
      <c r="KI142" s="4">
        <v>0</v>
      </c>
      <c r="KJ142" s="9">
        <v>0</v>
      </c>
      <c r="KK142" s="12">
        <v>5381.3720000000003</v>
      </c>
      <c r="KL142" s="4">
        <v>10855.88</v>
      </c>
      <c r="KM142" s="9">
        <f t="shared" si="1615"/>
        <v>2017.3071105286904</v>
      </c>
      <c r="KN142" s="12">
        <v>0</v>
      </c>
      <c r="KO142" s="4">
        <v>0</v>
      </c>
      <c r="KP142" s="9">
        <f t="shared" si="1676"/>
        <v>0</v>
      </c>
      <c r="KQ142" s="12">
        <v>0</v>
      </c>
      <c r="KR142" s="4">
        <v>0</v>
      </c>
      <c r="KS142" s="9">
        <v>0</v>
      </c>
      <c r="KT142" s="12">
        <v>0</v>
      </c>
      <c r="KU142" s="4">
        <v>0</v>
      </c>
      <c r="KV142" s="9">
        <v>0</v>
      </c>
      <c r="KW142" s="12">
        <v>0</v>
      </c>
      <c r="KX142" s="4">
        <v>0</v>
      </c>
      <c r="KY142" s="9">
        <v>0</v>
      </c>
      <c r="KZ142" s="12">
        <v>0</v>
      </c>
      <c r="LA142" s="4">
        <v>0</v>
      </c>
      <c r="LB142" s="9">
        <v>0</v>
      </c>
      <c r="LC142" s="12">
        <v>0.12</v>
      </c>
      <c r="LD142" s="4">
        <v>1.53</v>
      </c>
      <c r="LE142" s="9">
        <f t="shared" si="1616"/>
        <v>12750</v>
      </c>
      <c r="LF142" s="12">
        <v>0</v>
      </c>
      <c r="LG142" s="4">
        <v>0</v>
      </c>
      <c r="LH142" s="9">
        <f t="shared" si="1584"/>
        <v>0</v>
      </c>
      <c r="LI142" s="12">
        <v>0</v>
      </c>
      <c r="LJ142" s="4">
        <v>0</v>
      </c>
      <c r="LK142" s="9">
        <v>0</v>
      </c>
      <c r="LL142" s="12">
        <v>0</v>
      </c>
      <c r="LM142" s="4">
        <v>0</v>
      </c>
      <c r="LN142" s="9">
        <v>0</v>
      </c>
      <c r="LO142" s="12">
        <v>0</v>
      </c>
      <c r="LP142" s="4">
        <v>0</v>
      </c>
      <c r="LQ142" s="9">
        <f t="shared" si="1585"/>
        <v>0</v>
      </c>
      <c r="LR142" s="12">
        <v>0</v>
      </c>
      <c r="LS142" s="4">
        <v>0</v>
      </c>
      <c r="LT142" s="9">
        <f t="shared" si="1673"/>
        <v>0</v>
      </c>
      <c r="LU142" s="12">
        <v>52500</v>
      </c>
      <c r="LV142" s="4">
        <v>129720.68</v>
      </c>
      <c r="LW142" s="9">
        <f t="shared" ref="LW142" si="1681">LV142/LU142*1000</f>
        <v>2470.8700952380955</v>
      </c>
      <c r="LX142" s="12">
        <v>0</v>
      </c>
      <c r="LY142" s="4">
        <v>0</v>
      </c>
      <c r="LZ142" s="9">
        <v>0</v>
      </c>
      <c r="MA142" s="12">
        <v>0</v>
      </c>
      <c r="MB142" s="4">
        <v>0</v>
      </c>
      <c r="MC142" s="9">
        <f t="shared" si="1586"/>
        <v>0</v>
      </c>
      <c r="MD142" s="12">
        <v>0</v>
      </c>
      <c r="ME142" s="4">
        <v>0</v>
      </c>
      <c r="MF142" s="9">
        <v>0</v>
      </c>
      <c r="MG142" s="12">
        <v>0</v>
      </c>
      <c r="MH142" s="4">
        <v>0</v>
      </c>
      <c r="MI142" s="9">
        <f t="shared" si="1674"/>
        <v>0</v>
      </c>
      <c r="MJ142" s="12">
        <v>4.5819999999999999</v>
      </c>
      <c r="MK142" s="4">
        <v>25.17</v>
      </c>
      <c r="ML142" s="9">
        <f t="shared" si="1664"/>
        <v>5493.2343954604985</v>
      </c>
      <c r="MM142" s="12">
        <v>100</v>
      </c>
      <c r="MN142" s="4">
        <v>894.13</v>
      </c>
      <c r="MO142" s="9">
        <f t="shared" ref="MO142" si="1682">MN142/MM142*1000</f>
        <v>8941.2999999999993</v>
      </c>
      <c r="MP142" s="12">
        <v>0</v>
      </c>
      <c r="MQ142" s="4">
        <v>0</v>
      </c>
      <c r="MR142" s="9">
        <v>0</v>
      </c>
      <c r="MS142" s="12">
        <v>0</v>
      </c>
      <c r="MT142" s="4">
        <v>0</v>
      </c>
      <c r="MU142" s="9">
        <v>0</v>
      </c>
      <c r="MV142" s="12">
        <v>0</v>
      </c>
      <c r="MW142" s="4">
        <v>0</v>
      </c>
      <c r="MX142" s="9">
        <v>0</v>
      </c>
      <c r="MY142" s="12">
        <v>44</v>
      </c>
      <c r="MZ142" s="4">
        <v>372.88</v>
      </c>
      <c r="NA142" s="9">
        <f t="shared" ref="NA142" si="1683">MZ142/MY142*1000</f>
        <v>8474.545454545454</v>
      </c>
      <c r="NB142" s="12">
        <v>0.216</v>
      </c>
      <c r="NC142" s="4">
        <v>7</v>
      </c>
      <c r="ND142" s="9">
        <f t="shared" ref="ND142" si="1684">NC142/NB142*1000</f>
        <v>32407.407407407405</v>
      </c>
      <c r="NE142" s="12">
        <v>0</v>
      </c>
      <c r="NF142" s="4">
        <v>0</v>
      </c>
      <c r="NG142" s="9">
        <v>0</v>
      </c>
      <c r="NH142" s="12">
        <v>21.478000000000002</v>
      </c>
      <c r="NI142" s="4">
        <v>200.26</v>
      </c>
      <c r="NJ142" s="9">
        <f t="shared" si="1665"/>
        <v>9323.9594003166021</v>
      </c>
      <c r="NK142" s="12"/>
      <c r="NL142" s="4"/>
      <c r="NM142" s="9"/>
      <c r="NN142" s="12"/>
      <c r="NO142" s="4"/>
      <c r="NP142" s="9"/>
      <c r="NQ142" s="12">
        <v>0</v>
      </c>
      <c r="NR142" s="4">
        <v>0</v>
      </c>
      <c r="NS142" s="9">
        <v>0</v>
      </c>
      <c r="NT142" s="12"/>
      <c r="NU142" s="221"/>
      <c r="NV142" s="9"/>
      <c r="NW142" s="12">
        <v>0</v>
      </c>
      <c r="NX142" s="4">
        <v>0</v>
      </c>
      <c r="NY142" s="9">
        <v>0</v>
      </c>
      <c r="NZ142" s="12">
        <v>0</v>
      </c>
      <c r="OA142" s="4">
        <v>0</v>
      </c>
      <c r="OB142" s="9">
        <v>0</v>
      </c>
      <c r="OC142" s="12">
        <v>0</v>
      </c>
      <c r="OD142" s="4">
        <v>0</v>
      </c>
      <c r="OE142" s="9">
        <v>0</v>
      </c>
      <c r="OF142" s="12">
        <v>0</v>
      </c>
      <c r="OG142" s="4">
        <v>0</v>
      </c>
      <c r="OH142" s="9">
        <v>0</v>
      </c>
      <c r="OI142" s="12">
        <v>4743.8869999999997</v>
      </c>
      <c r="OJ142" s="4">
        <v>10436.15</v>
      </c>
      <c r="OK142" s="9">
        <f t="shared" ref="OK142" si="1685">OJ142/OI142*1000</f>
        <v>2199.9153858428754</v>
      </c>
      <c r="OL142" s="12">
        <v>0</v>
      </c>
      <c r="OM142" s="4">
        <v>0</v>
      </c>
      <c r="ON142" s="9">
        <v>0</v>
      </c>
      <c r="OO142" s="12">
        <v>0</v>
      </c>
      <c r="OP142" s="4">
        <v>0</v>
      </c>
      <c r="OQ142" s="9">
        <v>0</v>
      </c>
      <c r="OR142" s="12">
        <v>0</v>
      </c>
      <c r="OS142" s="4">
        <v>0</v>
      </c>
      <c r="OT142" s="9">
        <v>0</v>
      </c>
      <c r="OU142" s="12">
        <v>155024.041</v>
      </c>
      <c r="OV142" s="4">
        <v>424074.5</v>
      </c>
      <c r="OW142" s="9">
        <f t="shared" si="1621"/>
        <v>2735.540225015809</v>
      </c>
      <c r="OX142" s="12">
        <v>0</v>
      </c>
      <c r="OY142" s="4">
        <v>0</v>
      </c>
      <c r="OZ142" s="9">
        <v>0</v>
      </c>
      <c r="PA142" s="12">
        <v>424.11599999999999</v>
      </c>
      <c r="PB142" s="4">
        <v>3706.04</v>
      </c>
      <c r="PC142" s="9">
        <f t="shared" si="1622"/>
        <v>8738.2697186618752</v>
      </c>
      <c r="PD142" s="12">
        <v>0</v>
      </c>
      <c r="PE142" s="4">
        <v>0</v>
      </c>
      <c r="PF142" s="9">
        <v>0</v>
      </c>
      <c r="PG142" s="16">
        <v>0</v>
      </c>
      <c r="PH142" s="42">
        <v>0</v>
      </c>
      <c r="PI142" s="18">
        <v>0</v>
      </c>
      <c r="PJ142" s="12">
        <v>0</v>
      </c>
      <c r="PK142" s="4">
        <v>0</v>
      </c>
      <c r="PL142" s="9">
        <f t="shared" si="1591"/>
        <v>0</v>
      </c>
      <c r="PM142" s="12">
        <v>0</v>
      </c>
      <c r="PN142" s="4">
        <v>0</v>
      </c>
      <c r="PO142" s="9">
        <f t="shared" si="1592"/>
        <v>0</v>
      </c>
      <c r="PP142" s="12">
        <v>0.6</v>
      </c>
      <c r="PQ142" s="4">
        <v>7.75</v>
      </c>
      <c r="PR142" s="9">
        <f t="shared" si="1623"/>
        <v>12916.666666666668</v>
      </c>
      <c r="PS142" s="12">
        <v>0</v>
      </c>
      <c r="PT142" s="4">
        <v>0</v>
      </c>
      <c r="PU142" s="9">
        <v>0</v>
      </c>
      <c r="PV142" s="12">
        <v>299.79599999999999</v>
      </c>
      <c r="PW142" s="4">
        <v>2259.23</v>
      </c>
      <c r="PX142" s="9">
        <f t="shared" si="1624"/>
        <v>7535.8910725960322</v>
      </c>
      <c r="PY142" s="12">
        <v>284.8</v>
      </c>
      <c r="PZ142" s="4">
        <v>2179.4</v>
      </c>
      <c r="QA142" s="9">
        <f t="shared" si="1625"/>
        <v>7652.3876404494385</v>
      </c>
      <c r="QB142" s="12">
        <v>0</v>
      </c>
      <c r="QC142" s="4">
        <v>0</v>
      </c>
      <c r="QD142" s="9">
        <v>0</v>
      </c>
      <c r="QE142" s="12">
        <v>0</v>
      </c>
      <c r="QF142" s="4">
        <v>0</v>
      </c>
      <c r="QG142" s="9">
        <v>0</v>
      </c>
      <c r="QH142" s="12">
        <v>0</v>
      </c>
      <c r="QI142" s="4">
        <v>0</v>
      </c>
      <c r="QJ142" s="9">
        <v>0</v>
      </c>
      <c r="QK142" s="12">
        <v>0</v>
      </c>
      <c r="QL142" s="4">
        <v>0</v>
      </c>
      <c r="QM142" s="9">
        <v>0</v>
      </c>
      <c r="QN142" s="12">
        <v>0</v>
      </c>
      <c r="QO142" s="4">
        <v>0</v>
      </c>
      <c r="QP142" s="9">
        <v>0</v>
      </c>
      <c r="QQ142" s="12">
        <v>0</v>
      </c>
      <c r="QR142" s="4">
        <v>0</v>
      </c>
      <c r="QS142" s="9">
        <v>0</v>
      </c>
      <c r="QT142" s="12">
        <v>27.021999999999998</v>
      </c>
      <c r="QU142" s="4">
        <v>340.39</v>
      </c>
      <c r="QV142" s="9">
        <f t="shared" si="1628"/>
        <v>12596.772999777959</v>
      </c>
      <c r="QW142" s="12">
        <v>7472</v>
      </c>
      <c r="QX142" s="4">
        <v>20633.27</v>
      </c>
      <c r="QY142" s="9">
        <f t="shared" si="1629"/>
        <v>2761.4119379014992</v>
      </c>
      <c r="QZ142" s="12">
        <f t="shared" si="1466"/>
        <v>354672.80799999979</v>
      </c>
      <c r="RA142" s="9">
        <f t="shared" si="1467"/>
        <v>952868.42000000016</v>
      </c>
    </row>
    <row r="143" spans="1:469" x14ac:dyDescent="0.3">
      <c r="A143" s="98">
        <v>2014</v>
      </c>
      <c r="B143" s="94" t="s">
        <v>9</v>
      </c>
      <c r="C143" s="12">
        <v>0</v>
      </c>
      <c r="D143" s="4">
        <v>0</v>
      </c>
      <c r="E143" s="9">
        <f t="shared" si="1553"/>
        <v>0</v>
      </c>
      <c r="F143" s="12">
        <v>0</v>
      </c>
      <c r="G143" s="4">
        <v>0</v>
      </c>
      <c r="H143" s="9">
        <v>0</v>
      </c>
      <c r="I143" s="12">
        <v>0</v>
      </c>
      <c r="J143" s="4">
        <v>0</v>
      </c>
      <c r="K143" s="9">
        <v>0</v>
      </c>
      <c r="L143" s="12"/>
      <c r="M143" s="4"/>
      <c r="N143" s="9"/>
      <c r="O143" s="12">
        <v>0</v>
      </c>
      <c r="P143" s="4">
        <v>0</v>
      </c>
      <c r="Q143" s="9">
        <v>0</v>
      </c>
      <c r="R143" s="12">
        <v>135.1</v>
      </c>
      <c r="S143" s="4">
        <v>339.84</v>
      </c>
      <c r="T143" s="9">
        <f t="shared" si="1599"/>
        <v>2515.4700222057731</v>
      </c>
      <c r="U143" s="12"/>
      <c r="V143" s="4"/>
      <c r="W143" s="9"/>
      <c r="X143" s="12">
        <v>0</v>
      </c>
      <c r="Y143" s="4">
        <v>0</v>
      </c>
      <c r="Z143" s="9">
        <v>0</v>
      </c>
      <c r="AA143" s="12">
        <v>0</v>
      </c>
      <c r="AB143" s="4">
        <v>0</v>
      </c>
      <c r="AC143" s="9">
        <v>0</v>
      </c>
      <c r="AD143" s="12">
        <v>0.15</v>
      </c>
      <c r="AE143" s="4">
        <v>0.46</v>
      </c>
      <c r="AF143" s="9">
        <f t="shared" si="1659"/>
        <v>3066.666666666667</v>
      </c>
      <c r="AG143" s="12">
        <v>0</v>
      </c>
      <c r="AH143" s="4">
        <v>0</v>
      </c>
      <c r="AI143" s="9">
        <v>0</v>
      </c>
      <c r="AJ143" s="12">
        <v>0</v>
      </c>
      <c r="AK143" s="4">
        <v>0</v>
      </c>
      <c r="AL143" s="9">
        <v>0</v>
      </c>
      <c r="AM143" s="12">
        <v>0</v>
      </c>
      <c r="AN143" s="4">
        <v>0</v>
      </c>
      <c r="AO143" s="9">
        <v>0</v>
      </c>
      <c r="AP143" s="12">
        <v>0</v>
      </c>
      <c r="AQ143" s="4">
        <v>0</v>
      </c>
      <c r="AR143" s="9">
        <f t="shared" si="1555"/>
        <v>0</v>
      </c>
      <c r="AS143" s="12">
        <v>0</v>
      </c>
      <c r="AT143" s="4">
        <v>0</v>
      </c>
      <c r="AU143" s="9">
        <f t="shared" si="1556"/>
        <v>0</v>
      </c>
      <c r="AV143" s="12">
        <v>0</v>
      </c>
      <c r="AW143" s="4">
        <v>0</v>
      </c>
      <c r="AX143" s="9">
        <v>0</v>
      </c>
      <c r="AY143" s="12">
        <v>15661.592000000001</v>
      </c>
      <c r="AZ143" s="4">
        <v>29830.49</v>
      </c>
      <c r="BA143" s="9">
        <f t="shared" si="1601"/>
        <v>1904.6907875010409</v>
      </c>
      <c r="BB143" s="12"/>
      <c r="BC143" s="4"/>
      <c r="BD143" s="9"/>
      <c r="BE143" s="12">
        <v>0</v>
      </c>
      <c r="BF143" s="4">
        <v>0</v>
      </c>
      <c r="BG143" s="9">
        <v>0</v>
      </c>
      <c r="BH143" s="12"/>
      <c r="BI143" s="4"/>
      <c r="BJ143" s="9"/>
      <c r="BK143" s="12">
        <v>0</v>
      </c>
      <c r="BL143" s="4">
        <v>0</v>
      </c>
      <c r="BM143" s="9">
        <v>0</v>
      </c>
      <c r="BN143" s="12">
        <v>0</v>
      </c>
      <c r="BO143" s="4">
        <v>0</v>
      </c>
      <c r="BP143" s="9">
        <v>0</v>
      </c>
      <c r="BQ143" s="12">
        <v>0</v>
      </c>
      <c r="BR143" s="4">
        <v>0</v>
      </c>
      <c r="BS143" s="9">
        <v>0</v>
      </c>
      <c r="BT143" s="12">
        <v>0</v>
      </c>
      <c r="BU143" s="4">
        <v>0</v>
      </c>
      <c r="BV143" s="9">
        <v>0</v>
      </c>
      <c r="BW143" s="12">
        <v>0</v>
      </c>
      <c r="BX143" s="4">
        <v>0</v>
      </c>
      <c r="BY143" s="9">
        <v>0</v>
      </c>
      <c r="BZ143" s="12">
        <v>0</v>
      </c>
      <c r="CA143" s="4">
        <v>0</v>
      </c>
      <c r="CB143" s="9">
        <v>0</v>
      </c>
      <c r="CC143" s="12">
        <v>0</v>
      </c>
      <c r="CD143" s="4">
        <v>0</v>
      </c>
      <c r="CE143" s="9">
        <v>0</v>
      </c>
      <c r="CF143" s="12">
        <v>0</v>
      </c>
      <c r="CG143" s="4">
        <v>0</v>
      </c>
      <c r="CH143" s="9">
        <v>0</v>
      </c>
      <c r="CI143" s="12">
        <v>0</v>
      </c>
      <c r="CJ143" s="4">
        <v>0</v>
      </c>
      <c r="CK143" s="9">
        <f t="shared" si="1559"/>
        <v>0</v>
      </c>
      <c r="CL143" s="12">
        <v>0</v>
      </c>
      <c r="CM143" s="4">
        <v>0</v>
      </c>
      <c r="CN143" s="9">
        <v>0</v>
      </c>
      <c r="CO143" s="12">
        <v>0</v>
      </c>
      <c r="CP143" s="4">
        <v>0</v>
      </c>
      <c r="CQ143" s="9">
        <v>0</v>
      </c>
      <c r="CR143" s="12">
        <v>0</v>
      </c>
      <c r="CS143" s="4">
        <v>0</v>
      </c>
      <c r="CT143" s="9">
        <v>0</v>
      </c>
      <c r="CU143" s="12">
        <v>18.7</v>
      </c>
      <c r="CV143" s="4">
        <v>85.14</v>
      </c>
      <c r="CW143" s="9">
        <f t="shared" si="1603"/>
        <v>4552.9411764705883</v>
      </c>
      <c r="CX143" s="12">
        <v>0</v>
      </c>
      <c r="CY143" s="4">
        <v>0</v>
      </c>
      <c r="CZ143" s="9">
        <v>0</v>
      </c>
      <c r="DA143" s="12">
        <v>48</v>
      </c>
      <c r="DB143" s="4">
        <v>396.75</v>
      </c>
      <c r="DC143" s="9">
        <f t="shared" si="1660"/>
        <v>8265.625</v>
      </c>
      <c r="DD143" s="12">
        <v>0</v>
      </c>
      <c r="DE143" s="4">
        <v>0</v>
      </c>
      <c r="DF143" s="9">
        <f t="shared" si="1564"/>
        <v>0</v>
      </c>
      <c r="DG143" s="12">
        <v>0</v>
      </c>
      <c r="DH143" s="4">
        <v>0</v>
      </c>
      <c r="DI143" s="9">
        <v>0</v>
      </c>
      <c r="DJ143" s="12">
        <v>0</v>
      </c>
      <c r="DK143" s="4">
        <v>0</v>
      </c>
      <c r="DL143" s="9">
        <v>0</v>
      </c>
      <c r="DM143" s="12">
        <v>0</v>
      </c>
      <c r="DN143" s="4">
        <v>0</v>
      </c>
      <c r="DO143" s="9">
        <f t="shared" si="1565"/>
        <v>0</v>
      </c>
      <c r="DP143" s="12">
        <v>0</v>
      </c>
      <c r="DQ143" s="4">
        <v>0</v>
      </c>
      <c r="DR143" s="9">
        <v>0</v>
      </c>
      <c r="DS143" s="12">
        <v>0</v>
      </c>
      <c r="DT143" s="4">
        <v>0</v>
      </c>
      <c r="DU143" s="9">
        <v>0</v>
      </c>
      <c r="DV143" s="12">
        <v>0</v>
      </c>
      <c r="DW143" s="4">
        <v>0</v>
      </c>
      <c r="DX143" s="9">
        <v>0</v>
      </c>
      <c r="DY143" s="12">
        <v>0</v>
      </c>
      <c r="DZ143" s="4">
        <v>0</v>
      </c>
      <c r="EA143" s="9">
        <v>0</v>
      </c>
      <c r="EB143" s="12"/>
      <c r="EC143" s="4"/>
      <c r="ED143" s="9"/>
      <c r="EE143" s="12">
        <v>0</v>
      </c>
      <c r="EF143" s="4">
        <v>0</v>
      </c>
      <c r="EG143" s="9">
        <v>0</v>
      </c>
      <c r="EH143" s="12">
        <v>6606.2030000000004</v>
      </c>
      <c r="EI143" s="4">
        <v>12473.22</v>
      </c>
      <c r="EJ143" s="9">
        <f t="shared" si="1566"/>
        <v>1888.1072834122717</v>
      </c>
      <c r="EK143" s="12">
        <v>0</v>
      </c>
      <c r="EL143" s="4">
        <v>0</v>
      </c>
      <c r="EM143" s="9">
        <v>0</v>
      </c>
      <c r="EN143" s="12">
        <v>0</v>
      </c>
      <c r="EO143" s="4">
        <v>0</v>
      </c>
      <c r="EP143" s="9">
        <v>0</v>
      </c>
      <c r="EQ143" s="12">
        <v>0</v>
      </c>
      <c r="ER143" s="4">
        <v>0</v>
      </c>
      <c r="ES143" s="9">
        <v>0</v>
      </c>
      <c r="ET143" s="12">
        <v>0</v>
      </c>
      <c r="EU143" s="4">
        <v>0</v>
      </c>
      <c r="EV143" s="9">
        <v>0</v>
      </c>
      <c r="EW143" s="12">
        <v>0</v>
      </c>
      <c r="EX143" s="4">
        <v>0</v>
      </c>
      <c r="EY143" s="9">
        <v>0</v>
      </c>
      <c r="EZ143" s="12">
        <v>0</v>
      </c>
      <c r="FA143" s="4">
        <v>0</v>
      </c>
      <c r="FB143" s="9">
        <v>0</v>
      </c>
      <c r="FC143" s="12">
        <v>0</v>
      </c>
      <c r="FD143" s="4">
        <v>0</v>
      </c>
      <c r="FE143" s="9">
        <v>0</v>
      </c>
      <c r="FF143" s="12">
        <v>25.36</v>
      </c>
      <c r="FG143" s="4">
        <v>240.27</v>
      </c>
      <c r="FH143" s="9">
        <f t="shared" si="1605"/>
        <v>9474.3690851735009</v>
      </c>
      <c r="FI143" s="12">
        <v>0</v>
      </c>
      <c r="FJ143" s="4">
        <v>0</v>
      </c>
      <c r="FK143" s="9">
        <v>0</v>
      </c>
      <c r="FL143" s="12">
        <v>0</v>
      </c>
      <c r="FM143" s="4">
        <v>0</v>
      </c>
      <c r="FN143" s="9">
        <v>0</v>
      </c>
      <c r="FO143" s="12">
        <v>0</v>
      </c>
      <c r="FP143" s="4">
        <v>0</v>
      </c>
      <c r="FQ143" s="9">
        <v>0</v>
      </c>
      <c r="FR143" s="12">
        <v>0</v>
      </c>
      <c r="FS143" s="4">
        <v>0</v>
      </c>
      <c r="FT143" s="9">
        <v>0</v>
      </c>
      <c r="FU143" s="12">
        <v>0</v>
      </c>
      <c r="FV143" s="4">
        <v>0</v>
      </c>
      <c r="FW143" s="9">
        <f t="shared" si="1568"/>
        <v>0</v>
      </c>
      <c r="FX143" s="12">
        <v>0</v>
      </c>
      <c r="FY143" s="4">
        <v>0</v>
      </c>
      <c r="FZ143" s="9">
        <v>0</v>
      </c>
      <c r="GA143" s="12">
        <v>0</v>
      </c>
      <c r="GB143" s="4">
        <v>0</v>
      </c>
      <c r="GC143" s="9">
        <f t="shared" si="1569"/>
        <v>0</v>
      </c>
      <c r="GD143" s="12">
        <v>0</v>
      </c>
      <c r="GE143" s="4">
        <v>0</v>
      </c>
      <c r="GF143" s="9">
        <v>0</v>
      </c>
      <c r="GG143" s="12">
        <v>192</v>
      </c>
      <c r="GH143" s="4">
        <v>1198.6400000000001</v>
      </c>
      <c r="GI143" s="9">
        <f t="shared" si="1606"/>
        <v>6242.916666666667</v>
      </c>
      <c r="GJ143" s="12">
        <v>0</v>
      </c>
      <c r="GK143" s="4">
        <v>0</v>
      </c>
      <c r="GL143" s="9">
        <v>0</v>
      </c>
      <c r="GM143" s="12">
        <v>0</v>
      </c>
      <c r="GN143" s="4">
        <v>0</v>
      </c>
      <c r="GO143" s="9">
        <v>0</v>
      </c>
      <c r="GP143" s="12">
        <v>0</v>
      </c>
      <c r="GQ143" s="4">
        <v>0</v>
      </c>
      <c r="GR143" s="9">
        <v>0</v>
      </c>
      <c r="GS143" s="12">
        <v>0</v>
      </c>
      <c r="GT143" s="4">
        <v>0</v>
      </c>
      <c r="GU143" s="9">
        <v>0</v>
      </c>
      <c r="GV143" s="12">
        <v>0</v>
      </c>
      <c r="GW143" s="4">
        <v>0</v>
      </c>
      <c r="GX143" s="9">
        <v>0</v>
      </c>
      <c r="GY143" s="12">
        <v>0</v>
      </c>
      <c r="GZ143" s="4">
        <v>0</v>
      </c>
      <c r="HA143" s="9">
        <v>0</v>
      </c>
      <c r="HB143" s="12">
        <v>50000</v>
      </c>
      <c r="HC143" s="4">
        <v>105638.65</v>
      </c>
      <c r="HD143" s="9">
        <f t="shared" si="1670"/>
        <v>2112.7729999999997</v>
      </c>
      <c r="HE143" s="12">
        <v>0</v>
      </c>
      <c r="HF143" s="4">
        <v>0</v>
      </c>
      <c r="HG143" s="9">
        <v>0</v>
      </c>
      <c r="HH143" s="12">
        <v>0</v>
      </c>
      <c r="HI143" s="4">
        <v>0</v>
      </c>
      <c r="HJ143" s="9">
        <v>0</v>
      </c>
      <c r="HK143" s="12">
        <v>0</v>
      </c>
      <c r="HL143" s="4">
        <v>0</v>
      </c>
      <c r="HM143" s="9">
        <v>0</v>
      </c>
      <c r="HN143" s="12">
        <v>51166.21</v>
      </c>
      <c r="HO143" s="4">
        <v>148571.81</v>
      </c>
      <c r="HP143" s="9">
        <f t="shared" si="1671"/>
        <v>2903.7094989056254</v>
      </c>
      <c r="HQ143" s="100">
        <v>0</v>
      </c>
      <c r="HR143" s="4">
        <v>0</v>
      </c>
      <c r="HS143" s="9">
        <v>0</v>
      </c>
      <c r="HT143" s="12">
        <v>0</v>
      </c>
      <c r="HU143" s="4">
        <v>0</v>
      </c>
      <c r="HV143" s="9">
        <v>0</v>
      </c>
      <c r="HW143" s="12">
        <v>0</v>
      </c>
      <c r="HX143" s="4">
        <v>0</v>
      </c>
      <c r="HY143" s="9">
        <v>0</v>
      </c>
      <c r="HZ143" s="12">
        <v>0</v>
      </c>
      <c r="IA143" s="4">
        <v>0</v>
      </c>
      <c r="IB143" s="9">
        <v>0</v>
      </c>
      <c r="IC143" s="12">
        <v>2345.317</v>
      </c>
      <c r="ID143" s="4">
        <v>5284.9</v>
      </c>
      <c r="IE143" s="9">
        <f t="shared" si="1608"/>
        <v>2253.3840841131496</v>
      </c>
      <c r="IF143" s="12">
        <v>0</v>
      </c>
      <c r="IG143" s="4">
        <v>0</v>
      </c>
      <c r="IH143" s="9">
        <v>0</v>
      </c>
      <c r="II143" s="12"/>
      <c r="IJ143" s="4"/>
      <c r="IK143" s="9"/>
      <c r="IL143" s="12">
        <v>0</v>
      </c>
      <c r="IM143" s="4">
        <v>0</v>
      </c>
      <c r="IN143" s="9">
        <f t="shared" si="1574"/>
        <v>0</v>
      </c>
      <c r="IO143" s="12">
        <v>0</v>
      </c>
      <c r="IP143" s="4">
        <v>0</v>
      </c>
      <c r="IQ143" s="9">
        <f t="shared" si="1575"/>
        <v>0</v>
      </c>
      <c r="IR143" s="12">
        <v>0</v>
      </c>
      <c r="IS143" s="4">
        <v>0</v>
      </c>
      <c r="IT143" s="9">
        <f t="shared" si="1576"/>
        <v>0</v>
      </c>
      <c r="IU143" s="12">
        <v>0</v>
      </c>
      <c r="IV143" s="4">
        <v>0</v>
      </c>
      <c r="IW143" s="9">
        <v>0</v>
      </c>
      <c r="IX143" s="12">
        <v>2.7810000000000001</v>
      </c>
      <c r="IY143" s="4">
        <v>36.880000000000003</v>
      </c>
      <c r="IZ143" s="9">
        <f t="shared" si="1610"/>
        <v>13261.416756562388</v>
      </c>
      <c r="JA143" s="12">
        <v>53.070999999999998</v>
      </c>
      <c r="JB143" s="4">
        <v>469.43</v>
      </c>
      <c r="JC143" s="9">
        <f t="shared" si="1611"/>
        <v>8845.3204198149651</v>
      </c>
      <c r="JD143" s="12"/>
      <c r="JE143" s="4"/>
      <c r="JF143" s="9"/>
      <c r="JG143" s="12">
        <v>0</v>
      </c>
      <c r="JH143" s="4">
        <v>0</v>
      </c>
      <c r="JI143" s="9">
        <v>0</v>
      </c>
      <c r="JJ143" s="12">
        <v>0</v>
      </c>
      <c r="JK143" s="4">
        <v>0</v>
      </c>
      <c r="JL143" s="9">
        <f t="shared" si="1578"/>
        <v>0</v>
      </c>
      <c r="JM143" s="12"/>
      <c r="JN143" s="4"/>
      <c r="JO143" s="9"/>
      <c r="JP143" s="12">
        <v>0</v>
      </c>
      <c r="JQ143" s="4">
        <v>0</v>
      </c>
      <c r="JR143" s="9">
        <v>0</v>
      </c>
      <c r="JS143" s="12">
        <v>0</v>
      </c>
      <c r="JT143" s="4">
        <v>0</v>
      </c>
      <c r="JU143" s="9">
        <v>0</v>
      </c>
      <c r="JV143" s="12">
        <v>0</v>
      </c>
      <c r="JW143" s="4">
        <v>0</v>
      </c>
      <c r="JX143" s="9">
        <v>0</v>
      </c>
      <c r="JY143" s="12">
        <v>0</v>
      </c>
      <c r="JZ143" s="4">
        <v>0</v>
      </c>
      <c r="KA143" s="9">
        <v>0</v>
      </c>
      <c r="KB143" s="12">
        <v>0</v>
      </c>
      <c r="KC143" s="4">
        <v>0</v>
      </c>
      <c r="KD143" s="9">
        <v>0</v>
      </c>
      <c r="KE143" s="12">
        <v>4404.3239999999996</v>
      </c>
      <c r="KF143" s="4">
        <v>10140.299999999999</v>
      </c>
      <c r="KG143" s="9">
        <f t="shared" si="1614"/>
        <v>2302.351053192272</v>
      </c>
      <c r="KH143" s="12">
        <v>0</v>
      </c>
      <c r="KI143" s="4">
        <v>0</v>
      </c>
      <c r="KJ143" s="9">
        <v>0</v>
      </c>
      <c r="KK143" s="12">
        <v>5165.4369999999999</v>
      </c>
      <c r="KL143" s="4">
        <v>9241.86</v>
      </c>
      <c r="KM143" s="9">
        <f t="shared" si="1615"/>
        <v>1789.1729199291369</v>
      </c>
      <c r="KN143" s="12">
        <v>0</v>
      </c>
      <c r="KO143" s="4">
        <v>0</v>
      </c>
      <c r="KP143" s="9">
        <f t="shared" si="1676"/>
        <v>0</v>
      </c>
      <c r="KQ143" s="12">
        <v>0</v>
      </c>
      <c r="KR143" s="4">
        <v>0</v>
      </c>
      <c r="KS143" s="9">
        <v>0</v>
      </c>
      <c r="KT143" s="12">
        <v>0</v>
      </c>
      <c r="KU143" s="4">
        <v>0</v>
      </c>
      <c r="KV143" s="9">
        <v>0</v>
      </c>
      <c r="KW143" s="12">
        <v>0</v>
      </c>
      <c r="KX143" s="4">
        <v>0</v>
      </c>
      <c r="KY143" s="9">
        <v>0</v>
      </c>
      <c r="KZ143" s="12">
        <v>0.28100000000000003</v>
      </c>
      <c r="LA143" s="4">
        <v>2.83</v>
      </c>
      <c r="LB143" s="9">
        <f t="shared" ref="LB143" si="1686">LA143/KZ143*1000</f>
        <v>10071.174377224197</v>
      </c>
      <c r="LC143" s="12">
        <v>0</v>
      </c>
      <c r="LD143" s="4">
        <v>0</v>
      </c>
      <c r="LE143" s="9">
        <v>0</v>
      </c>
      <c r="LF143" s="12">
        <v>0</v>
      </c>
      <c r="LG143" s="4">
        <v>0</v>
      </c>
      <c r="LH143" s="9">
        <f t="shared" si="1584"/>
        <v>0</v>
      </c>
      <c r="LI143" s="12">
        <v>0</v>
      </c>
      <c r="LJ143" s="4">
        <v>0</v>
      </c>
      <c r="LK143" s="9">
        <v>0</v>
      </c>
      <c r="LL143" s="12">
        <v>7</v>
      </c>
      <c r="LM143" s="4">
        <v>8.26</v>
      </c>
      <c r="LN143" s="9">
        <f t="shared" si="1677"/>
        <v>1180</v>
      </c>
      <c r="LO143" s="12">
        <v>0</v>
      </c>
      <c r="LP143" s="4">
        <v>0</v>
      </c>
      <c r="LQ143" s="9">
        <f t="shared" si="1585"/>
        <v>0</v>
      </c>
      <c r="LR143" s="12">
        <v>0</v>
      </c>
      <c r="LS143" s="4">
        <v>0</v>
      </c>
      <c r="LT143" s="9">
        <f t="shared" si="1673"/>
        <v>0</v>
      </c>
      <c r="LU143" s="12">
        <v>0</v>
      </c>
      <c r="LV143" s="4">
        <v>0</v>
      </c>
      <c r="LW143" s="9">
        <v>0</v>
      </c>
      <c r="LX143" s="12">
        <v>0</v>
      </c>
      <c r="LY143" s="4">
        <v>0</v>
      </c>
      <c r="LZ143" s="9">
        <v>0</v>
      </c>
      <c r="MA143" s="12">
        <v>0</v>
      </c>
      <c r="MB143" s="4">
        <v>0</v>
      </c>
      <c r="MC143" s="9">
        <f t="shared" si="1586"/>
        <v>0</v>
      </c>
      <c r="MD143" s="12">
        <v>0</v>
      </c>
      <c r="ME143" s="4">
        <v>0</v>
      </c>
      <c r="MF143" s="9">
        <v>0</v>
      </c>
      <c r="MG143" s="12">
        <v>0</v>
      </c>
      <c r="MH143" s="4">
        <v>0</v>
      </c>
      <c r="MI143" s="9">
        <f t="shared" si="1674"/>
        <v>0</v>
      </c>
      <c r="MJ143" s="12">
        <v>2.09</v>
      </c>
      <c r="MK143" s="4">
        <v>12.09</v>
      </c>
      <c r="ML143" s="9">
        <f t="shared" si="1664"/>
        <v>5784.6889952153115</v>
      </c>
      <c r="MM143" s="100">
        <v>0</v>
      </c>
      <c r="MN143" s="4">
        <v>0</v>
      </c>
      <c r="MO143" s="9">
        <v>0</v>
      </c>
      <c r="MP143" s="12">
        <v>0</v>
      </c>
      <c r="MQ143" s="4">
        <v>0</v>
      </c>
      <c r="MR143" s="9">
        <v>0</v>
      </c>
      <c r="MS143" s="12">
        <v>0</v>
      </c>
      <c r="MT143" s="4">
        <v>0</v>
      </c>
      <c r="MU143" s="9">
        <v>0</v>
      </c>
      <c r="MV143" s="12">
        <v>0</v>
      </c>
      <c r="MW143" s="4">
        <v>0</v>
      </c>
      <c r="MX143" s="9">
        <v>0</v>
      </c>
      <c r="MY143" s="12">
        <v>0</v>
      </c>
      <c r="MZ143" s="4">
        <v>0</v>
      </c>
      <c r="NA143" s="9">
        <v>0</v>
      </c>
      <c r="NB143" s="12">
        <v>0</v>
      </c>
      <c r="NC143" s="4">
        <v>0</v>
      </c>
      <c r="ND143" s="9">
        <v>0</v>
      </c>
      <c r="NE143" s="12">
        <v>0</v>
      </c>
      <c r="NF143" s="4">
        <v>0</v>
      </c>
      <c r="NG143" s="9">
        <v>0</v>
      </c>
      <c r="NH143" s="12">
        <v>0</v>
      </c>
      <c r="NI143" s="4">
        <v>0</v>
      </c>
      <c r="NJ143" s="9">
        <v>0</v>
      </c>
      <c r="NK143" s="12"/>
      <c r="NL143" s="4"/>
      <c r="NM143" s="9"/>
      <c r="NN143" s="12"/>
      <c r="NO143" s="4"/>
      <c r="NP143" s="9"/>
      <c r="NQ143" s="12">
        <v>0</v>
      </c>
      <c r="NR143" s="4">
        <v>0</v>
      </c>
      <c r="NS143" s="9">
        <v>0</v>
      </c>
      <c r="NT143" s="12"/>
      <c r="NU143" s="221"/>
      <c r="NV143" s="9"/>
      <c r="NW143" s="12">
        <v>0</v>
      </c>
      <c r="NX143" s="4">
        <v>0</v>
      </c>
      <c r="NY143" s="9">
        <v>0</v>
      </c>
      <c r="NZ143" s="12">
        <v>0</v>
      </c>
      <c r="OA143" s="4">
        <v>0</v>
      </c>
      <c r="OB143" s="9">
        <v>0</v>
      </c>
      <c r="OC143" s="12">
        <v>48</v>
      </c>
      <c r="OD143" s="4">
        <v>411.21</v>
      </c>
      <c r="OE143" s="9">
        <f t="shared" si="1666"/>
        <v>8566.875</v>
      </c>
      <c r="OF143" s="12">
        <v>0</v>
      </c>
      <c r="OG143" s="4">
        <v>0</v>
      </c>
      <c r="OH143" s="9">
        <v>0</v>
      </c>
      <c r="OI143" s="12">
        <v>0</v>
      </c>
      <c r="OJ143" s="4">
        <v>0</v>
      </c>
      <c r="OK143" s="9">
        <v>0</v>
      </c>
      <c r="OL143" s="12">
        <v>0</v>
      </c>
      <c r="OM143" s="4">
        <v>0</v>
      </c>
      <c r="ON143" s="9">
        <v>0</v>
      </c>
      <c r="OO143" s="12">
        <v>0</v>
      </c>
      <c r="OP143" s="4">
        <v>0</v>
      </c>
      <c r="OQ143" s="9">
        <v>0</v>
      </c>
      <c r="OR143" s="12">
        <v>0</v>
      </c>
      <c r="OS143" s="4">
        <v>0</v>
      </c>
      <c r="OT143" s="9">
        <v>0</v>
      </c>
      <c r="OU143" s="12">
        <v>24.041</v>
      </c>
      <c r="OV143" s="4">
        <v>195.32</v>
      </c>
      <c r="OW143" s="9">
        <f t="shared" si="1621"/>
        <v>8124.4540576515119</v>
      </c>
      <c r="OX143" s="12">
        <v>0</v>
      </c>
      <c r="OY143" s="4">
        <v>0</v>
      </c>
      <c r="OZ143" s="9">
        <v>0</v>
      </c>
      <c r="PA143" s="12">
        <v>399.16800000000001</v>
      </c>
      <c r="PB143" s="4">
        <v>3483.7</v>
      </c>
      <c r="PC143" s="9">
        <f t="shared" si="1622"/>
        <v>8727.4029982363299</v>
      </c>
      <c r="PD143" s="12">
        <v>0</v>
      </c>
      <c r="PE143" s="4">
        <v>0</v>
      </c>
      <c r="PF143" s="9">
        <v>0</v>
      </c>
      <c r="PG143" s="16">
        <v>0</v>
      </c>
      <c r="PH143" s="42">
        <v>0</v>
      </c>
      <c r="PI143" s="18">
        <v>0</v>
      </c>
      <c r="PJ143" s="12">
        <v>0</v>
      </c>
      <c r="PK143" s="4">
        <v>0</v>
      </c>
      <c r="PL143" s="9">
        <f t="shared" si="1591"/>
        <v>0</v>
      </c>
      <c r="PM143" s="12">
        <v>0</v>
      </c>
      <c r="PN143" s="4">
        <v>0</v>
      </c>
      <c r="PO143" s="9">
        <f t="shared" si="1592"/>
        <v>0</v>
      </c>
      <c r="PP143" s="12">
        <v>0.4</v>
      </c>
      <c r="PQ143" s="4">
        <v>5.0599999999999996</v>
      </c>
      <c r="PR143" s="9">
        <f t="shared" si="1623"/>
        <v>12649.999999999998</v>
      </c>
      <c r="PS143" s="12">
        <v>0</v>
      </c>
      <c r="PT143" s="4">
        <v>0</v>
      </c>
      <c r="PU143" s="9">
        <v>0</v>
      </c>
      <c r="PV143" s="12">
        <v>250.9</v>
      </c>
      <c r="PW143" s="4">
        <v>1877.83</v>
      </c>
      <c r="PX143" s="9">
        <f t="shared" si="1624"/>
        <v>7484.3762455161414</v>
      </c>
      <c r="PY143" s="12">
        <v>67.8</v>
      </c>
      <c r="PZ143" s="4">
        <v>511.61</v>
      </c>
      <c r="QA143" s="9">
        <f t="shared" si="1625"/>
        <v>7545.8702064896761</v>
      </c>
      <c r="QB143" s="12">
        <v>0.79</v>
      </c>
      <c r="QC143" s="4">
        <v>6.1</v>
      </c>
      <c r="QD143" s="9">
        <f t="shared" ref="QD143:QD145" si="1687">QC143/QB143*1000</f>
        <v>7721.5189873417712</v>
      </c>
      <c r="QE143" s="12">
        <v>0</v>
      </c>
      <c r="QF143" s="4">
        <v>0</v>
      </c>
      <c r="QG143" s="9">
        <v>0</v>
      </c>
      <c r="QH143" s="12">
        <v>0</v>
      </c>
      <c r="QI143" s="4">
        <v>0</v>
      </c>
      <c r="QJ143" s="9">
        <v>0</v>
      </c>
      <c r="QK143" s="12">
        <v>0</v>
      </c>
      <c r="QL143" s="4">
        <v>0</v>
      </c>
      <c r="QM143" s="9">
        <v>0</v>
      </c>
      <c r="QN143" s="12">
        <v>371.49799999999999</v>
      </c>
      <c r="QO143" s="4">
        <v>2808.38</v>
      </c>
      <c r="QP143" s="9">
        <f t="shared" si="1627"/>
        <v>7559.6100113594157</v>
      </c>
      <c r="QQ143" s="12">
        <v>0</v>
      </c>
      <c r="QR143" s="4">
        <v>0</v>
      </c>
      <c r="QS143" s="9">
        <v>0</v>
      </c>
      <c r="QT143" s="12">
        <v>53.31</v>
      </c>
      <c r="QU143" s="4">
        <v>463.08</v>
      </c>
      <c r="QV143" s="9">
        <f t="shared" si="1628"/>
        <v>8686.5503657850313</v>
      </c>
      <c r="QW143" s="12">
        <v>5836.18</v>
      </c>
      <c r="QX143" s="4">
        <v>16677.16</v>
      </c>
      <c r="QY143" s="9">
        <f t="shared" si="1629"/>
        <v>2857.5472312368702</v>
      </c>
      <c r="QZ143" s="12">
        <f t="shared" si="1466"/>
        <v>142885.70299999998</v>
      </c>
      <c r="RA143" s="9">
        <f t="shared" si="1467"/>
        <v>350411.27</v>
      </c>
    </row>
    <row r="144" spans="1:469" x14ac:dyDescent="0.3">
      <c r="A144" s="98">
        <v>2014</v>
      </c>
      <c r="B144" s="94" t="s">
        <v>10</v>
      </c>
      <c r="C144" s="12">
        <v>0</v>
      </c>
      <c r="D144" s="4">
        <v>0</v>
      </c>
      <c r="E144" s="9">
        <f t="shared" si="1553"/>
        <v>0</v>
      </c>
      <c r="F144" s="12">
        <v>0</v>
      </c>
      <c r="G144" s="4">
        <v>0</v>
      </c>
      <c r="H144" s="9">
        <v>0</v>
      </c>
      <c r="I144" s="12">
        <v>0</v>
      </c>
      <c r="J144" s="4">
        <v>0</v>
      </c>
      <c r="K144" s="9">
        <v>0</v>
      </c>
      <c r="L144" s="12"/>
      <c r="M144" s="4"/>
      <c r="N144" s="9"/>
      <c r="O144" s="12">
        <v>0</v>
      </c>
      <c r="P144" s="4">
        <v>0</v>
      </c>
      <c r="Q144" s="9">
        <v>0</v>
      </c>
      <c r="R144" s="12">
        <v>237.155</v>
      </c>
      <c r="S144" s="4">
        <v>686.9</v>
      </c>
      <c r="T144" s="9">
        <f t="shared" si="1599"/>
        <v>2896.4179545023298</v>
      </c>
      <c r="U144" s="12"/>
      <c r="V144" s="4"/>
      <c r="W144" s="9"/>
      <c r="X144" s="12">
        <v>0</v>
      </c>
      <c r="Y144" s="4">
        <v>0</v>
      </c>
      <c r="Z144" s="9">
        <v>0</v>
      </c>
      <c r="AA144" s="12">
        <v>0</v>
      </c>
      <c r="AB144" s="4">
        <v>0</v>
      </c>
      <c r="AC144" s="9">
        <v>0</v>
      </c>
      <c r="AD144" s="12">
        <v>0</v>
      </c>
      <c r="AE144" s="4">
        <v>0</v>
      </c>
      <c r="AF144" s="9">
        <v>0</v>
      </c>
      <c r="AG144" s="12">
        <v>0</v>
      </c>
      <c r="AH144" s="4">
        <v>0</v>
      </c>
      <c r="AI144" s="9">
        <v>0</v>
      </c>
      <c r="AJ144" s="12">
        <v>0</v>
      </c>
      <c r="AK144" s="4">
        <v>0</v>
      </c>
      <c r="AL144" s="9">
        <v>0</v>
      </c>
      <c r="AM144" s="12">
        <v>50</v>
      </c>
      <c r="AN144" s="4">
        <v>521.69000000000005</v>
      </c>
      <c r="AO144" s="9">
        <f t="shared" si="1600"/>
        <v>10433.800000000001</v>
      </c>
      <c r="AP144" s="12">
        <v>0</v>
      </c>
      <c r="AQ144" s="4">
        <v>0</v>
      </c>
      <c r="AR144" s="9">
        <f t="shared" si="1555"/>
        <v>0</v>
      </c>
      <c r="AS144" s="12">
        <v>0</v>
      </c>
      <c r="AT144" s="4">
        <v>0</v>
      </c>
      <c r="AU144" s="9">
        <f t="shared" si="1556"/>
        <v>0</v>
      </c>
      <c r="AV144" s="12">
        <v>0</v>
      </c>
      <c r="AW144" s="4">
        <v>0</v>
      </c>
      <c r="AX144" s="9">
        <v>0</v>
      </c>
      <c r="AY144" s="12">
        <v>14049.085999999999</v>
      </c>
      <c r="AZ144" s="4">
        <v>26560.23</v>
      </c>
      <c r="BA144" s="9">
        <f t="shared" si="1601"/>
        <v>1890.5308146024588</v>
      </c>
      <c r="BB144" s="12"/>
      <c r="BC144" s="4"/>
      <c r="BD144" s="9"/>
      <c r="BE144" s="12">
        <v>0</v>
      </c>
      <c r="BF144" s="4">
        <v>0</v>
      </c>
      <c r="BG144" s="9">
        <v>0</v>
      </c>
      <c r="BH144" s="12"/>
      <c r="BI144" s="4"/>
      <c r="BJ144" s="9"/>
      <c r="BK144" s="12">
        <v>0</v>
      </c>
      <c r="BL144" s="4">
        <v>0</v>
      </c>
      <c r="BM144" s="9">
        <v>0</v>
      </c>
      <c r="BN144" s="12">
        <v>0</v>
      </c>
      <c r="BO144" s="4">
        <v>0</v>
      </c>
      <c r="BP144" s="9">
        <v>0</v>
      </c>
      <c r="BQ144" s="12">
        <v>0</v>
      </c>
      <c r="BR144" s="4">
        <v>0</v>
      </c>
      <c r="BS144" s="9">
        <v>0</v>
      </c>
      <c r="BT144" s="12">
        <v>0</v>
      </c>
      <c r="BU144" s="4">
        <v>0</v>
      </c>
      <c r="BV144" s="9">
        <v>0</v>
      </c>
      <c r="BW144" s="12">
        <v>0</v>
      </c>
      <c r="BX144" s="4">
        <v>0</v>
      </c>
      <c r="BY144" s="9">
        <v>0</v>
      </c>
      <c r="BZ144" s="12">
        <v>0</v>
      </c>
      <c r="CA144" s="4">
        <v>0</v>
      </c>
      <c r="CB144" s="9">
        <v>0</v>
      </c>
      <c r="CC144" s="12">
        <v>0</v>
      </c>
      <c r="CD144" s="4">
        <v>0</v>
      </c>
      <c r="CE144" s="9">
        <v>0</v>
      </c>
      <c r="CF144" s="12">
        <v>0</v>
      </c>
      <c r="CG144" s="4">
        <v>0</v>
      </c>
      <c r="CH144" s="9">
        <v>0</v>
      </c>
      <c r="CI144" s="12">
        <v>0</v>
      </c>
      <c r="CJ144" s="4">
        <v>0</v>
      </c>
      <c r="CK144" s="9">
        <f t="shared" si="1559"/>
        <v>0</v>
      </c>
      <c r="CL144" s="12">
        <v>0</v>
      </c>
      <c r="CM144" s="4">
        <v>0</v>
      </c>
      <c r="CN144" s="9">
        <v>0</v>
      </c>
      <c r="CO144" s="12">
        <v>0</v>
      </c>
      <c r="CP144" s="4">
        <v>0</v>
      </c>
      <c r="CQ144" s="9">
        <v>0</v>
      </c>
      <c r="CR144" s="12">
        <v>0</v>
      </c>
      <c r="CS144" s="4">
        <v>0</v>
      </c>
      <c r="CT144" s="9">
        <v>0</v>
      </c>
      <c r="CU144" s="12">
        <v>0</v>
      </c>
      <c r="CV144" s="4">
        <v>0</v>
      </c>
      <c r="CW144" s="9">
        <v>0</v>
      </c>
      <c r="CX144" s="12">
        <v>0.11</v>
      </c>
      <c r="CY144" s="4">
        <v>1.75</v>
      </c>
      <c r="CZ144" s="9">
        <f t="shared" si="1604"/>
        <v>15909.090909090908</v>
      </c>
      <c r="DA144" s="12">
        <v>97</v>
      </c>
      <c r="DB144" s="4">
        <v>818.71</v>
      </c>
      <c r="DC144" s="9">
        <f t="shared" si="1660"/>
        <v>8440.3092783505144</v>
      </c>
      <c r="DD144" s="12">
        <v>0</v>
      </c>
      <c r="DE144" s="4">
        <v>0</v>
      </c>
      <c r="DF144" s="9">
        <f t="shared" si="1564"/>
        <v>0</v>
      </c>
      <c r="DG144" s="12">
        <v>0</v>
      </c>
      <c r="DH144" s="4">
        <v>0</v>
      </c>
      <c r="DI144" s="9">
        <v>0</v>
      </c>
      <c r="DJ144" s="12">
        <v>0</v>
      </c>
      <c r="DK144" s="4">
        <v>0</v>
      </c>
      <c r="DL144" s="9">
        <v>0</v>
      </c>
      <c r="DM144" s="12">
        <v>0</v>
      </c>
      <c r="DN144" s="4">
        <v>0</v>
      </c>
      <c r="DO144" s="9">
        <f t="shared" si="1565"/>
        <v>0</v>
      </c>
      <c r="DP144" s="12">
        <v>0</v>
      </c>
      <c r="DQ144" s="4">
        <v>0</v>
      </c>
      <c r="DR144" s="9">
        <v>0</v>
      </c>
      <c r="DS144" s="12">
        <v>0</v>
      </c>
      <c r="DT144" s="4">
        <v>0</v>
      </c>
      <c r="DU144" s="9">
        <v>0</v>
      </c>
      <c r="DV144" s="12">
        <v>0</v>
      </c>
      <c r="DW144" s="4">
        <v>0</v>
      </c>
      <c r="DX144" s="9">
        <v>0</v>
      </c>
      <c r="DY144" s="12">
        <v>0</v>
      </c>
      <c r="DZ144" s="4">
        <v>0</v>
      </c>
      <c r="EA144" s="9">
        <v>0</v>
      </c>
      <c r="EB144" s="12"/>
      <c r="EC144" s="4"/>
      <c r="ED144" s="9"/>
      <c r="EE144" s="12">
        <v>0</v>
      </c>
      <c r="EF144" s="4">
        <v>0</v>
      </c>
      <c r="EG144" s="9">
        <v>0</v>
      </c>
      <c r="EH144" s="12">
        <v>9534.4840000000004</v>
      </c>
      <c r="EI144" s="4">
        <v>17329.509999999998</v>
      </c>
      <c r="EJ144" s="9">
        <f t="shared" si="1566"/>
        <v>1817.5613908419164</v>
      </c>
      <c r="EK144" s="12">
        <v>0</v>
      </c>
      <c r="EL144" s="4">
        <v>0</v>
      </c>
      <c r="EM144" s="9">
        <v>0</v>
      </c>
      <c r="EN144" s="12">
        <v>0</v>
      </c>
      <c r="EO144" s="4">
        <v>0</v>
      </c>
      <c r="EP144" s="9">
        <v>0</v>
      </c>
      <c r="EQ144" s="12">
        <v>0</v>
      </c>
      <c r="ER144" s="4">
        <v>0</v>
      </c>
      <c r="ES144" s="9">
        <v>0</v>
      </c>
      <c r="ET144" s="12">
        <v>0</v>
      </c>
      <c r="EU144" s="4">
        <v>0</v>
      </c>
      <c r="EV144" s="9">
        <v>0</v>
      </c>
      <c r="EW144" s="12">
        <v>0</v>
      </c>
      <c r="EX144" s="4">
        <v>0</v>
      </c>
      <c r="EY144" s="9">
        <v>0</v>
      </c>
      <c r="EZ144" s="12">
        <v>0</v>
      </c>
      <c r="FA144" s="4">
        <v>0</v>
      </c>
      <c r="FB144" s="9">
        <v>0</v>
      </c>
      <c r="FC144" s="12">
        <v>6.7</v>
      </c>
      <c r="FD144" s="4">
        <v>165.97</v>
      </c>
      <c r="FE144" s="9">
        <f t="shared" ref="FE144" si="1688">FD144/FC144*1000</f>
        <v>24771.641791044774</v>
      </c>
      <c r="FF144" s="12">
        <v>0.121</v>
      </c>
      <c r="FG144" s="4">
        <v>0.94</v>
      </c>
      <c r="FH144" s="9">
        <f t="shared" si="1605"/>
        <v>7768.5950413223136</v>
      </c>
      <c r="FI144" s="12">
        <v>0</v>
      </c>
      <c r="FJ144" s="4">
        <v>0</v>
      </c>
      <c r="FK144" s="9">
        <v>0</v>
      </c>
      <c r="FL144" s="12">
        <v>0</v>
      </c>
      <c r="FM144" s="4">
        <v>0</v>
      </c>
      <c r="FN144" s="9">
        <v>0</v>
      </c>
      <c r="FO144" s="12">
        <v>0</v>
      </c>
      <c r="FP144" s="4">
        <v>0</v>
      </c>
      <c r="FQ144" s="9">
        <v>0</v>
      </c>
      <c r="FR144" s="12">
        <v>0</v>
      </c>
      <c r="FS144" s="4">
        <v>0</v>
      </c>
      <c r="FT144" s="9">
        <v>0</v>
      </c>
      <c r="FU144" s="12">
        <v>0</v>
      </c>
      <c r="FV144" s="4">
        <v>0</v>
      </c>
      <c r="FW144" s="9">
        <f t="shared" si="1568"/>
        <v>0</v>
      </c>
      <c r="FX144" s="12">
        <v>0</v>
      </c>
      <c r="FY144" s="4">
        <v>0</v>
      </c>
      <c r="FZ144" s="9">
        <v>0</v>
      </c>
      <c r="GA144" s="12">
        <v>0</v>
      </c>
      <c r="GB144" s="4">
        <v>0</v>
      </c>
      <c r="GC144" s="9">
        <f t="shared" si="1569"/>
        <v>0</v>
      </c>
      <c r="GD144" s="12">
        <v>0</v>
      </c>
      <c r="GE144" s="4">
        <v>0</v>
      </c>
      <c r="GF144" s="9">
        <v>0</v>
      </c>
      <c r="GG144" s="12">
        <v>0</v>
      </c>
      <c r="GH144" s="4">
        <v>0</v>
      </c>
      <c r="GI144" s="9">
        <v>0</v>
      </c>
      <c r="GJ144" s="12">
        <v>0</v>
      </c>
      <c r="GK144" s="4">
        <v>0</v>
      </c>
      <c r="GL144" s="9">
        <v>0</v>
      </c>
      <c r="GM144" s="12">
        <v>0</v>
      </c>
      <c r="GN144" s="4">
        <v>0</v>
      </c>
      <c r="GO144" s="9">
        <v>0</v>
      </c>
      <c r="GP144" s="12">
        <v>0</v>
      </c>
      <c r="GQ144" s="4">
        <v>0</v>
      </c>
      <c r="GR144" s="9">
        <v>0</v>
      </c>
      <c r="GS144" s="12">
        <v>0</v>
      </c>
      <c r="GT144" s="4">
        <v>0</v>
      </c>
      <c r="GU144" s="9">
        <v>0</v>
      </c>
      <c r="GV144" s="12">
        <v>0</v>
      </c>
      <c r="GW144" s="4">
        <v>0</v>
      </c>
      <c r="GX144" s="9">
        <v>0</v>
      </c>
      <c r="GY144" s="12">
        <v>0</v>
      </c>
      <c r="GZ144" s="4">
        <v>0</v>
      </c>
      <c r="HA144" s="9">
        <v>0</v>
      </c>
      <c r="HB144" s="12">
        <v>24.041</v>
      </c>
      <c r="HC144" s="4">
        <v>202.17</v>
      </c>
      <c r="HD144" s="9">
        <f t="shared" si="1670"/>
        <v>8409.3839690528675</v>
      </c>
      <c r="HE144" s="12">
        <v>0</v>
      </c>
      <c r="HF144" s="4">
        <v>0</v>
      </c>
      <c r="HG144" s="9">
        <v>0</v>
      </c>
      <c r="HH144" s="12">
        <v>0</v>
      </c>
      <c r="HI144" s="4">
        <v>0</v>
      </c>
      <c r="HJ144" s="9">
        <v>0</v>
      </c>
      <c r="HK144" s="12">
        <v>318</v>
      </c>
      <c r="HL144" s="4">
        <v>2693.61</v>
      </c>
      <c r="HM144" s="9">
        <f t="shared" si="1607"/>
        <v>8470.4716981132078</v>
      </c>
      <c r="HN144" s="12">
        <v>44</v>
      </c>
      <c r="HO144" s="4">
        <v>247.26</v>
      </c>
      <c r="HP144" s="9">
        <f t="shared" si="1671"/>
        <v>5619.545454545454</v>
      </c>
      <c r="HQ144" s="100">
        <v>855</v>
      </c>
      <c r="HR144" s="4">
        <v>2227.2800000000002</v>
      </c>
      <c r="HS144" s="9">
        <f t="shared" si="1675"/>
        <v>2605.0058479532167</v>
      </c>
      <c r="HT144" s="12">
        <v>0</v>
      </c>
      <c r="HU144" s="4">
        <v>0</v>
      </c>
      <c r="HV144" s="9">
        <v>0</v>
      </c>
      <c r="HW144" s="12">
        <v>0</v>
      </c>
      <c r="HX144" s="4">
        <v>0</v>
      </c>
      <c r="HY144" s="9">
        <v>0</v>
      </c>
      <c r="HZ144" s="12">
        <v>0</v>
      </c>
      <c r="IA144" s="4">
        <v>0</v>
      </c>
      <c r="IB144" s="9">
        <v>0</v>
      </c>
      <c r="IC144" s="12">
        <v>3349.7289999999998</v>
      </c>
      <c r="ID144" s="4">
        <v>5179.18</v>
      </c>
      <c r="IE144" s="9">
        <f t="shared" si="1608"/>
        <v>1546.1489571245913</v>
      </c>
      <c r="IF144" s="12">
        <v>0</v>
      </c>
      <c r="IG144" s="4">
        <v>0</v>
      </c>
      <c r="IH144" s="9">
        <v>0</v>
      </c>
      <c r="II144" s="12"/>
      <c r="IJ144" s="4"/>
      <c r="IK144" s="9"/>
      <c r="IL144" s="12">
        <v>0</v>
      </c>
      <c r="IM144" s="4">
        <v>0</v>
      </c>
      <c r="IN144" s="9">
        <f t="shared" si="1574"/>
        <v>0</v>
      </c>
      <c r="IO144" s="12">
        <v>0</v>
      </c>
      <c r="IP144" s="4">
        <v>0</v>
      </c>
      <c r="IQ144" s="9">
        <f t="shared" si="1575"/>
        <v>0</v>
      </c>
      <c r="IR144" s="12">
        <v>0</v>
      </c>
      <c r="IS144" s="4">
        <v>0</v>
      </c>
      <c r="IT144" s="9">
        <f t="shared" si="1576"/>
        <v>0</v>
      </c>
      <c r="IU144" s="12">
        <v>2.4</v>
      </c>
      <c r="IV144" s="4">
        <v>30.26</v>
      </c>
      <c r="IW144" s="9">
        <f t="shared" si="1680"/>
        <v>12608.333333333334</v>
      </c>
      <c r="IX144" s="12">
        <v>2.4049999999999998</v>
      </c>
      <c r="IY144" s="4">
        <v>36.130000000000003</v>
      </c>
      <c r="IZ144" s="9">
        <f t="shared" si="1610"/>
        <v>15022.869022869027</v>
      </c>
      <c r="JA144" s="12">
        <v>51.484000000000002</v>
      </c>
      <c r="JB144" s="4">
        <v>462.58</v>
      </c>
      <c r="JC144" s="9">
        <f t="shared" si="1611"/>
        <v>8984.9273560717884</v>
      </c>
      <c r="JD144" s="12"/>
      <c r="JE144" s="4"/>
      <c r="JF144" s="9"/>
      <c r="JG144" s="12">
        <v>0</v>
      </c>
      <c r="JH144" s="4">
        <v>0</v>
      </c>
      <c r="JI144" s="9">
        <v>0</v>
      </c>
      <c r="JJ144" s="12">
        <v>0</v>
      </c>
      <c r="JK144" s="4">
        <v>0</v>
      </c>
      <c r="JL144" s="9">
        <f t="shared" si="1578"/>
        <v>0</v>
      </c>
      <c r="JM144" s="12"/>
      <c r="JN144" s="4"/>
      <c r="JO144" s="9"/>
      <c r="JP144" s="12">
        <v>0</v>
      </c>
      <c r="JQ144" s="4">
        <v>0</v>
      </c>
      <c r="JR144" s="9">
        <v>0</v>
      </c>
      <c r="JS144" s="12">
        <v>0</v>
      </c>
      <c r="JT144" s="4">
        <v>0</v>
      </c>
      <c r="JU144" s="9">
        <v>0</v>
      </c>
      <c r="JV144" s="12">
        <v>0</v>
      </c>
      <c r="JW144" s="4">
        <v>0</v>
      </c>
      <c r="JX144" s="9">
        <v>0</v>
      </c>
      <c r="JY144" s="12">
        <v>0</v>
      </c>
      <c r="JZ144" s="4">
        <v>0</v>
      </c>
      <c r="KA144" s="9">
        <v>0</v>
      </c>
      <c r="KB144" s="12">
        <v>0</v>
      </c>
      <c r="KC144" s="4">
        <v>0</v>
      </c>
      <c r="KD144" s="9">
        <v>0</v>
      </c>
      <c r="KE144" s="12">
        <v>6153.2449999999999</v>
      </c>
      <c r="KF144" s="4">
        <v>13435</v>
      </c>
      <c r="KG144" s="9">
        <f t="shared" si="1614"/>
        <v>2183.4007909647671</v>
      </c>
      <c r="KH144" s="12">
        <v>0</v>
      </c>
      <c r="KI144" s="4">
        <v>0</v>
      </c>
      <c r="KJ144" s="9">
        <v>0</v>
      </c>
      <c r="KK144" s="12">
        <v>4235.9059999999999</v>
      </c>
      <c r="KL144" s="4">
        <v>8157.56</v>
      </c>
      <c r="KM144" s="9">
        <f t="shared" si="1615"/>
        <v>1925.8123291687778</v>
      </c>
      <c r="KN144" s="12">
        <v>0</v>
      </c>
      <c r="KO144" s="4">
        <v>0</v>
      </c>
      <c r="KP144" s="9">
        <f t="shared" si="1676"/>
        <v>0</v>
      </c>
      <c r="KQ144" s="12">
        <v>0</v>
      </c>
      <c r="KR144" s="4">
        <v>0</v>
      </c>
      <c r="KS144" s="9">
        <v>0</v>
      </c>
      <c r="KT144" s="12">
        <v>0</v>
      </c>
      <c r="KU144" s="4">
        <v>0</v>
      </c>
      <c r="KV144" s="9">
        <v>0</v>
      </c>
      <c r="KW144" s="12">
        <v>0</v>
      </c>
      <c r="KX144" s="4">
        <v>0</v>
      </c>
      <c r="KY144" s="9">
        <v>0</v>
      </c>
      <c r="KZ144" s="12">
        <v>0</v>
      </c>
      <c r="LA144" s="4">
        <v>0</v>
      </c>
      <c r="LB144" s="9">
        <v>0</v>
      </c>
      <c r="LC144" s="12">
        <v>0.04</v>
      </c>
      <c r="LD144" s="4">
        <v>0.22</v>
      </c>
      <c r="LE144" s="9">
        <f t="shared" si="1616"/>
        <v>5500</v>
      </c>
      <c r="LF144" s="12">
        <v>0</v>
      </c>
      <c r="LG144" s="4">
        <v>0</v>
      </c>
      <c r="LH144" s="9">
        <f t="shared" si="1584"/>
        <v>0</v>
      </c>
      <c r="LI144" s="12">
        <v>0</v>
      </c>
      <c r="LJ144" s="4">
        <v>0</v>
      </c>
      <c r="LK144" s="9">
        <v>0</v>
      </c>
      <c r="LL144" s="12">
        <v>0</v>
      </c>
      <c r="LM144" s="4">
        <v>0</v>
      </c>
      <c r="LN144" s="9">
        <v>0</v>
      </c>
      <c r="LO144" s="12">
        <v>0</v>
      </c>
      <c r="LP144" s="4">
        <v>0</v>
      </c>
      <c r="LQ144" s="9">
        <f t="shared" si="1585"/>
        <v>0</v>
      </c>
      <c r="LR144" s="12">
        <v>0</v>
      </c>
      <c r="LS144" s="4">
        <v>0</v>
      </c>
      <c r="LT144" s="9">
        <f t="shared" si="1673"/>
        <v>0</v>
      </c>
      <c r="LU144" s="12">
        <v>0</v>
      </c>
      <c r="LV144" s="4">
        <v>0</v>
      </c>
      <c r="LW144" s="9">
        <v>0</v>
      </c>
      <c r="LX144" s="12">
        <v>0</v>
      </c>
      <c r="LY144" s="4">
        <v>0</v>
      </c>
      <c r="LZ144" s="9">
        <v>0</v>
      </c>
      <c r="MA144" s="12">
        <v>0</v>
      </c>
      <c r="MB144" s="4">
        <v>0</v>
      </c>
      <c r="MC144" s="9">
        <f t="shared" si="1586"/>
        <v>0</v>
      </c>
      <c r="MD144" s="12">
        <v>0.06</v>
      </c>
      <c r="ME144" s="4">
        <v>0.12</v>
      </c>
      <c r="MF144" s="9">
        <f t="shared" ref="MF144" si="1689">ME144/MD144*1000</f>
        <v>2000</v>
      </c>
      <c r="MG144" s="12">
        <v>0</v>
      </c>
      <c r="MH144" s="4">
        <v>0</v>
      </c>
      <c r="MI144" s="9">
        <f t="shared" si="1674"/>
        <v>0</v>
      </c>
      <c r="MJ144" s="12">
        <v>1.508</v>
      </c>
      <c r="MK144" s="4">
        <v>8.6999999999999993</v>
      </c>
      <c r="ML144" s="9">
        <f t="shared" si="1664"/>
        <v>5769.2307692307695</v>
      </c>
      <c r="MM144" s="100">
        <v>0</v>
      </c>
      <c r="MN144" s="4">
        <v>0</v>
      </c>
      <c r="MO144" s="9">
        <v>0</v>
      </c>
      <c r="MP144" s="12">
        <v>0</v>
      </c>
      <c r="MQ144" s="4">
        <v>0</v>
      </c>
      <c r="MR144" s="9">
        <v>0</v>
      </c>
      <c r="MS144" s="12">
        <v>0</v>
      </c>
      <c r="MT144" s="4">
        <v>0</v>
      </c>
      <c r="MU144" s="9">
        <v>0</v>
      </c>
      <c r="MV144" s="12">
        <v>0</v>
      </c>
      <c r="MW144" s="4">
        <v>0</v>
      </c>
      <c r="MX144" s="9">
        <v>0</v>
      </c>
      <c r="MY144" s="12">
        <v>0</v>
      </c>
      <c r="MZ144" s="4">
        <v>0</v>
      </c>
      <c r="NA144" s="9">
        <v>0</v>
      </c>
      <c r="NB144" s="12">
        <v>0</v>
      </c>
      <c r="NC144" s="4">
        <v>0</v>
      </c>
      <c r="ND144" s="9">
        <v>0</v>
      </c>
      <c r="NE144" s="12">
        <v>0</v>
      </c>
      <c r="NF144" s="4">
        <v>0</v>
      </c>
      <c r="NG144" s="9">
        <v>0</v>
      </c>
      <c r="NH144" s="12">
        <v>0</v>
      </c>
      <c r="NI144" s="4">
        <v>0</v>
      </c>
      <c r="NJ144" s="9">
        <v>0</v>
      </c>
      <c r="NK144" s="12"/>
      <c r="NL144" s="4"/>
      <c r="NM144" s="9"/>
      <c r="NN144" s="12"/>
      <c r="NO144" s="4"/>
      <c r="NP144" s="9"/>
      <c r="NQ144" s="12">
        <v>0</v>
      </c>
      <c r="NR144" s="4">
        <v>0</v>
      </c>
      <c r="NS144" s="9">
        <v>0</v>
      </c>
      <c r="NT144" s="12"/>
      <c r="NU144" s="221"/>
      <c r="NV144" s="9"/>
      <c r="NW144" s="12">
        <v>0</v>
      </c>
      <c r="NX144" s="4">
        <v>0</v>
      </c>
      <c r="NY144" s="9">
        <v>0</v>
      </c>
      <c r="NZ144" s="12">
        <v>0</v>
      </c>
      <c r="OA144" s="4">
        <v>0</v>
      </c>
      <c r="OB144" s="9">
        <v>0</v>
      </c>
      <c r="OC144" s="12">
        <v>0</v>
      </c>
      <c r="OD144" s="4">
        <v>0</v>
      </c>
      <c r="OE144" s="9">
        <v>0</v>
      </c>
      <c r="OF144" s="12">
        <v>0</v>
      </c>
      <c r="OG144" s="4">
        <v>0</v>
      </c>
      <c r="OH144" s="9">
        <v>0</v>
      </c>
      <c r="OI144" s="12">
        <v>0</v>
      </c>
      <c r="OJ144" s="4">
        <v>0</v>
      </c>
      <c r="OK144" s="9">
        <v>0</v>
      </c>
      <c r="OL144" s="12">
        <v>0</v>
      </c>
      <c r="OM144" s="4">
        <v>0</v>
      </c>
      <c r="ON144" s="9">
        <v>0</v>
      </c>
      <c r="OO144" s="12">
        <v>0</v>
      </c>
      <c r="OP144" s="4">
        <v>0</v>
      </c>
      <c r="OQ144" s="9">
        <v>0</v>
      </c>
      <c r="OR144" s="12">
        <v>0</v>
      </c>
      <c r="OS144" s="4">
        <v>0</v>
      </c>
      <c r="OT144" s="9">
        <v>0</v>
      </c>
      <c r="OU144" s="12">
        <v>24.041</v>
      </c>
      <c r="OV144" s="4">
        <v>195.88</v>
      </c>
      <c r="OW144" s="9">
        <f t="shared" si="1621"/>
        <v>8147.7475978536659</v>
      </c>
      <c r="OX144" s="12">
        <v>0</v>
      </c>
      <c r="OY144" s="4">
        <v>0</v>
      </c>
      <c r="OZ144" s="9">
        <v>0</v>
      </c>
      <c r="PA144" s="12">
        <v>349.27199999999999</v>
      </c>
      <c r="PB144" s="4">
        <v>3094.07</v>
      </c>
      <c r="PC144" s="9">
        <f t="shared" si="1622"/>
        <v>8858.625941959277</v>
      </c>
      <c r="PD144" s="12">
        <v>0</v>
      </c>
      <c r="PE144" s="4">
        <v>0</v>
      </c>
      <c r="PF144" s="9">
        <v>0</v>
      </c>
      <c r="PG144" s="16">
        <v>0</v>
      </c>
      <c r="PH144" s="42">
        <v>0</v>
      </c>
      <c r="PI144" s="18">
        <v>0</v>
      </c>
      <c r="PJ144" s="12">
        <v>0</v>
      </c>
      <c r="PK144" s="4">
        <v>0</v>
      </c>
      <c r="PL144" s="9">
        <f t="shared" si="1591"/>
        <v>0</v>
      </c>
      <c r="PM144" s="12">
        <v>0</v>
      </c>
      <c r="PN144" s="4">
        <v>0</v>
      </c>
      <c r="PO144" s="9">
        <f t="shared" si="1592"/>
        <v>0</v>
      </c>
      <c r="PP144" s="12">
        <v>0.02</v>
      </c>
      <c r="PQ144" s="4">
        <v>0.25</v>
      </c>
      <c r="PR144" s="9">
        <f t="shared" si="1623"/>
        <v>12500</v>
      </c>
      <c r="PS144" s="12">
        <v>0</v>
      </c>
      <c r="PT144" s="4">
        <v>0</v>
      </c>
      <c r="PU144" s="9">
        <v>0</v>
      </c>
      <c r="PV144" s="12">
        <v>574.697</v>
      </c>
      <c r="PW144" s="4">
        <v>4218.67</v>
      </c>
      <c r="PX144" s="9">
        <f t="shared" si="1624"/>
        <v>7340.6856134623986</v>
      </c>
      <c r="PY144" s="12">
        <v>48</v>
      </c>
      <c r="PZ144" s="4">
        <v>383.22</v>
      </c>
      <c r="QA144" s="9">
        <f t="shared" si="1625"/>
        <v>7983.7500000000009</v>
      </c>
      <c r="QB144" s="12">
        <v>0</v>
      </c>
      <c r="QC144" s="4">
        <v>0</v>
      </c>
      <c r="QD144" s="9">
        <v>0</v>
      </c>
      <c r="QE144" s="12">
        <v>0</v>
      </c>
      <c r="QF144" s="4">
        <v>0</v>
      </c>
      <c r="QG144" s="9">
        <v>0</v>
      </c>
      <c r="QH144" s="12">
        <v>0</v>
      </c>
      <c r="QI144" s="4">
        <v>0</v>
      </c>
      <c r="QJ144" s="9">
        <v>0</v>
      </c>
      <c r="QK144" s="12">
        <v>0</v>
      </c>
      <c r="QL144" s="4">
        <v>0</v>
      </c>
      <c r="QM144" s="9">
        <v>0</v>
      </c>
      <c r="QN144" s="12">
        <v>607.18299999999999</v>
      </c>
      <c r="QO144" s="4">
        <v>4559.95</v>
      </c>
      <c r="QP144" s="9">
        <f t="shared" si="1627"/>
        <v>7510.0093382061086</v>
      </c>
      <c r="QQ144" s="12">
        <v>0</v>
      </c>
      <c r="QR144" s="4">
        <v>0</v>
      </c>
      <c r="QS144" s="9">
        <v>0</v>
      </c>
      <c r="QT144" s="12">
        <v>60.084000000000003</v>
      </c>
      <c r="QU144" s="4">
        <v>517.24</v>
      </c>
      <c r="QV144" s="9">
        <f t="shared" si="1628"/>
        <v>8608.6146062179596</v>
      </c>
      <c r="QW144" s="12">
        <v>2846</v>
      </c>
      <c r="QX144" s="4">
        <v>8592.9599999999991</v>
      </c>
      <c r="QY144" s="9">
        <f t="shared" si="1629"/>
        <v>3019.3113141250874</v>
      </c>
      <c r="QZ144" s="12">
        <f t="shared" si="1466"/>
        <v>43521.771000000001</v>
      </c>
      <c r="RA144" s="9">
        <f t="shared" si="1467"/>
        <v>100328.00999999998</v>
      </c>
    </row>
    <row r="145" spans="1:469" x14ac:dyDescent="0.3">
      <c r="A145" s="98">
        <v>2014</v>
      </c>
      <c r="B145" s="94" t="s">
        <v>11</v>
      </c>
      <c r="C145" s="12">
        <v>0</v>
      </c>
      <c r="D145" s="4">
        <v>0</v>
      </c>
      <c r="E145" s="9">
        <f t="shared" si="1553"/>
        <v>0</v>
      </c>
      <c r="F145" s="12">
        <v>0</v>
      </c>
      <c r="G145" s="4">
        <v>0</v>
      </c>
      <c r="H145" s="9">
        <v>0</v>
      </c>
      <c r="I145" s="12">
        <v>0</v>
      </c>
      <c r="J145" s="4">
        <v>0</v>
      </c>
      <c r="K145" s="9">
        <v>0</v>
      </c>
      <c r="L145" s="12"/>
      <c r="M145" s="4"/>
      <c r="N145" s="9"/>
      <c r="O145" s="12">
        <v>0</v>
      </c>
      <c r="P145" s="4">
        <v>0</v>
      </c>
      <c r="Q145" s="9">
        <v>0</v>
      </c>
      <c r="R145" s="12">
        <v>480.44400000000002</v>
      </c>
      <c r="S145" s="4">
        <v>2546.66</v>
      </c>
      <c r="T145" s="9">
        <f t="shared" si="1599"/>
        <v>5300.6385759838813</v>
      </c>
      <c r="U145" s="12"/>
      <c r="V145" s="4"/>
      <c r="W145" s="9"/>
      <c r="X145" s="12">
        <v>0</v>
      </c>
      <c r="Y145" s="4">
        <v>0</v>
      </c>
      <c r="Z145" s="9">
        <v>0</v>
      </c>
      <c r="AA145" s="12">
        <v>0</v>
      </c>
      <c r="AB145" s="4">
        <v>0</v>
      </c>
      <c r="AC145" s="9">
        <v>0</v>
      </c>
      <c r="AD145" s="12">
        <v>0</v>
      </c>
      <c r="AE145" s="4">
        <v>0</v>
      </c>
      <c r="AF145" s="9">
        <v>0</v>
      </c>
      <c r="AG145" s="12">
        <v>0</v>
      </c>
      <c r="AH145" s="4">
        <v>0</v>
      </c>
      <c r="AI145" s="9">
        <v>0</v>
      </c>
      <c r="AJ145" s="12">
        <v>0</v>
      </c>
      <c r="AK145" s="4">
        <v>0</v>
      </c>
      <c r="AL145" s="9">
        <v>0</v>
      </c>
      <c r="AM145" s="12">
        <v>0</v>
      </c>
      <c r="AN145" s="4">
        <v>0</v>
      </c>
      <c r="AO145" s="9">
        <v>0</v>
      </c>
      <c r="AP145" s="12">
        <v>0</v>
      </c>
      <c r="AQ145" s="4">
        <v>0</v>
      </c>
      <c r="AR145" s="9">
        <f t="shared" si="1555"/>
        <v>0</v>
      </c>
      <c r="AS145" s="12">
        <v>0</v>
      </c>
      <c r="AT145" s="4">
        <v>0</v>
      </c>
      <c r="AU145" s="9">
        <f t="shared" si="1556"/>
        <v>0</v>
      </c>
      <c r="AV145" s="12">
        <v>0</v>
      </c>
      <c r="AW145" s="4">
        <v>0</v>
      </c>
      <c r="AX145" s="9">
        <v>0</v>
      </c>
      <c r="AY145" s="12">
        <v>13483.044</v>
      </c>
      <c r="AZ145" s="4">
        <v>25379.72</v>
      </c>
      <c r="BA145" s="9">
        <f t="shared" si="1601"/>
        <v>1882.3434826734972</v>
      </c>
      <c r="BB145" s="12"/>
      <c r="BC145" s="4"/>
      <c r="BD145" s="9"/>
      <c r="BE145" s="12">
        <v>0</v>
      </c>
      <c r="BF145" s="4">
        <v>0</v>
      </c>
      <c r="BG145" s="9">
        <v>0</v>
      </c>
      <c r="BH145" s="12"/>
      <c r="BI145" s="4"/>
      <c r="BJ145" s="9"/>
      <c r="BK145" s="12">
        <v>0</v>
      </c>
      <c r="BL145" s="4">
        <v>0</v>
      </c>
      <c r="BM145" s="9">
        <v>0</v>
      </c>
      <c r="BN145" s="12">
        <v>0</v>
      </c>
      <c r="BO145" s="4">
        <v>0</v>
      </c>
      <c r="BP145" s="9">
        <v>0</v>
      </c>
      <c r="BQ145" s="12">
        <v>0</v>
      </c>
      <c r="BR145" s="4">
        <v>0</v>
      </c>
      <c r="BS145" s="9">
        <v>0</v>
      </c>
      <c r="BT145" s="12">
        <v>0</v>
      </c>
      <c r="BU145" s="4">
        <v>0</v>
      </c>
      <c r="BV145" s="9">
        <v>0</v>
      </c>
      <c r="BW145" s="12">
        <v>0</v>
      </c>
      <c r="BX145" s="4">
        <v>0</v>
      </c>
      <c r="BY145" s="9">
        <v>0</v>
      </c>
      <c r="BZ145" s="12">
        <v>0</v>
      </c>
      <c r="CA145" s="4">
        <v>0</v>
      </c>
      <c r="CB145" s="9">
        <v>0</v>
      </c>
      <c r="CC145" s="12">
        <v>0</v>
      </c>
      <c r="CD145" s="4">
        <v>0</v>
      </c>
      <c r="CE145" s="9">
        <v>0</v>
      </c>
      <c r="CF145" s="12">
        <v>0</v>
      </c>
      <c r="CG145" s="4">
        <v>0</v>
      </c>
      <c r="CH145" s="9">
        <v>0</v>
      </c>
      <c r="CI145" s="12">
        <v>0</v>
      </c>
      <c r="CJ145" s="4">
        <v>0</v>
      </c>
      <c r="CK145" s="9">
        <f t="shared" si="1559"/>
        <v>0</v>
      </c>
      <c r="CL145" s="12">
        <v>0</v>
      </c>
      <c r="CM145" s="4">
        <v>0</v>
      </c>
      <c r="CN145" s="9">
        <v>0</v>
      </c>
      <c r="CO145" s="12">
        <v>0</v>
      </c>
      <c r="CP145" s="4">
        <v>0</v>
      </c>
      <c r="CQ145" s="9">
        <v>0</v>
      </c>
      <c r="CR145" s="12">
        <v>0</v>
      </c>
      <c r="CS145" s="4">
        <v>0</v>
      </c>
      <c r="CT145" s="9">
        <v>0</v>
      </c>
      <c r="CU145" s="12">
        <v>0</v>
      </c>
      <c r="CV145" s="4">
        <v>0</v>
      </c>
      <c r="CW145" s="9">
        <v>0</v>
      </c>
      <c r="CX145" s="12">
        <v>0.36299999999999999</v>
      </c>
      <c r="CY145" s="4">
        <v>53.2</v>
      </c>
      <c r="CZ145" s="9">
        <f t="shared" si="1604"/>
        <v>146556.4738292011</v>
      </c>
      <c r="DA145" s="12">
        <v>265</v>
      </c>
      <c r="DB145" s="4">
        <v>2318.29</v>
      </c>
      <c r="DC145" s="9">
        <f t="shared" si="1660"/>
        <v>8748.2641509433961</v>
      </c>
      <c r="DD145" s="12">
        <v>0</v>
      </c>
      <c r="DE145" s="4">
        <v>0</v>
      </c>
      <c r="DF145" s="9">
        <f t="shared" si="1564"/>
        <v>0</v>
      </c>
      <c r="DG145" s="12">
        <v>0</v>
      </c>
      <c r="DH145" s="4">
        <v>0</v>
      </c>
      <c r="DI145" s="9">
        <v>0</v>
      </c>
      <c r="DJ145" s="12">
        <v>0</v>
      </c>
      <c r="DK145" s="4">
        <v>0</v>
      </c>
      <c r="DL145" s="9">
        <v>0</v>
      </c>
      <c r="DM145" s="12">
        <v>0</v>
      </c>
      <c r="DN145" s="4">
        <v>0</v>
      </c>
      <c r="DO145" s="9">
        <f t="shared" si="1565"/>
        <v>0</v>
      </c>
      <c r="DP145" s="12">
        <v>0</v>
      </c>
      <c r="DQ145" s="4">
        <v>0</v>
      </c>
      <c r="DR145" s="9">
        <v>0</v>
      </c>
      <c r="DS145" s="12">
        <v>0</v>
      </c>
      <c r="DT145" s="4">
        <v>0</v>
      </c>
      <c r="DU145" s="9">
        <v>0</v>
      </c>
      <c r="DV145" s="12">
        <v>0</v>
      </c>
      <c r="DW145" s="4">
        <v>0</v>
      </c>
      <c r="DX145" s="9">
        <v>0</v>
      </c>
      <c r="DY145" s="12">
        <v>0</v>
      </c>
      <c r="DZ145" s="4">
        <v>0</v>
      </c>
      <c r="EA145" s="9">
        <v>0</v>
      </c>
      <c r="EB145" s="12"/>
      <c r="EC145" s="4"/>
      <c r="ED145" s="9"/>
      <c r="EE145" s="12">
        <v>0</v>
      </c>
      <c r="EF145" s="4">
        <v>0</v>
      </c>
      <c r="EG145" s="9">
        <v>0</v>
      </c>
      <c r="EH145" s="12">
        <v>10561.102000000001</v>
      </c>
      <c r="EI145" s="4">
        <v>21301.79</v>
      </c>
      <c r="EJ145" s="9">
        <f t="shared" si="1566"/>
        <v>2017.0044754799262</v>
      </c>
      <c r="EK145" s="12">
        <v>0</v>
      </c>
      <c r="EL145" s="4">
        <v>0</v>
      </c>
      <c r="EM145" s="9">
        <v>0</v>
      </c>
      <c r="EN145" s="12">
        <v>0</v>
      </c>
      <c r="EO145" s="4">
        <v>0</v>
      </c>
      <c r="EP145" s="9">
        <v>0</v>
      </c>
      <c r="EQ145" s="12">
        <v>0</v>
      </c>
      <c r="ER145" s="4">
        <v>0</v>
      </c>
      <c r="ES145" s="9">
        <v>0</v>
      </c>
      <c r="ET145" s="12">
        <v>0</v>
      </c>
      <c r="EU145" s="4">
        <v>0</v>
      </c>
      <c r="EV145" s="9">
        <v>0</v>
      </c>
      <c r="EW145" s="12">
        <v>0</v>
      </c>
      <c r="EX145" s="4">
        <v>0</v>
      </c>
      <c r="EY145" s="9">
        <v>0</v>
      </c>
      <c r="EZ145" s="12">
        <v>24</v>
      </c>
      <c r="FA145" s="4">
        <v>170.24</v>
      </c>
      <c r="FB145" s="9">
        <f t="shared" si="1662"/>
        <v>7093.3333333333339</v>
      </c>
      <c r="FC145" s="12">
        <v>0</v>
      </c>
      <c r="FD145" s="4">
        <v>0</v>
      </c>
      <c r="FE145" s="9">
        <v>0</v>
      </c>
      <c r="FF145" s="12">
        <v>48.32</v>
      </c>
      <c r="FG145" s="4">
        <v>347.36</v>
      </c>
      <c r="FH145" s="9">
        <f t="shared" si="1605"/>
        <v>7188.7417218543042</v>
      </c>
      <c r="FI145" s="12">
        <v>0</v>
      </c>
      <c r="FJ145" s="4">
        <v>0</v>
      </c>
      <c r="FK145" s="9">
        <v>0</v>
      </c>
      <c r="FL145" s="12">
        <v>0</v>
      </c>
      <c r="FM145" s="4">
        <v>0</v>
      </c>
      <c r="FN145" s="9">
        <v>0</v>
      </c>
      <c r="FO145" s="12">
        <v>0</v>
      </c>
      <c r="FP145" s="4">
        <v>0</v>
      </c>
      <c r="FQ145" s="9">
        <v>0</v>
      </c>
      <c r="FR145" s="12">
        <v>0</v>
      </c>
      <c r="FS145" s="4">
        <v>0</v>
      </c>
      <c r="FT145" s="9">
        <v>0</v>
      </c>
      <c r="FU145" s="12">
        <v>0</v>
      </c>
      <c r="FV145" s="4">
        <v>0</v>
      </c>
      <c r="FW145" s="9">
        <f t="shared" si="1568"/>
        <v>0</v>
      </c>
      <c r="FX145" s="12">
        <v>0</v>
      </c>
      <c r="FY145" s="4">
        <v>0</v>
      </c>
      <c r="FZ145" s="9">
        <v>0</v>
      </c>
      <c r="GA145" s="12">
        <v>0</v>
      </c>
      <c r="GB145" s="4">
        <v>0</v>
      </c>
      <c r="GC145" s="9">
        <f t="shared" si="1569"/>
        <v>0</v>
      </c>
      <c r="GD145" s="12">
        <v>0</v>
      </c>
      <c r="GE145" s="4">
        <v>0</v>
      </c>
      <c r="GF145" s="9">
        <v>0</v>
      </c>
      <c r="GG145" s="12">
        <v>0</v>
      </c>
      <c r="GH145" s="4">
        <v>0</v>
      </c>
      <c r="GI145" s="9">
        <v>0</v>
      </c>
      <c r="GJ145" s="12">
        <v>0</v>
      </c>
      <c r="GK145" s="4">
        <v>0</v>
      </c>
      <c r="GL145" s="9">
        <v>0</v>
      </c>
      <c r="GM145" s="12">
        <v>0</v>
      </c>
      <c r="GN145" s="4">
        <v>0</v>
      </c>
      <c r="GO145" s="9">
        <v>0</v>
      </c>
      <c r="GP145" s="12">
        <v>0</v>
      </c>
      <c r="GQ145" s="4">
        <v>0</v>
      </c>
      <c r="GR145" s="9">
        <v>0</v>
      </c>
      <c r="GS145" s="12">
        <v>0</v>
      </c>
      <c r="GT145" s="4">
        <v>0</v>
      </c>
      <c r="GU145" s="9">
        <v>0</v>
      </c>
      <c r="GV145" s="12">
        <v>0</v>
      </c>
      <c r="GW145" s="4">
        <v>0</v>
      </c>
      <c r="GX145" s="9">
        <v>0</v>
      </c>
      <c r="GY145" s="12">
        <v>0</v>
      </c>
      <c r="GZ145" s="4">
        <v>0</v>
      </c>
      <c r="HA145" s="9">
        <v>0</v>
      </c>
      <c r="HB145" s="12">
        <v>50614</v>
      </c>
      <c r="HC145" s="4">
        <v>131775.16</v>
      </c>
      <c r="HD145" s="9">
        <f t="shared" si="1670"/>
        <v>2603.5318291381832</v>
      </c>
      <c r="HE145" s="12">
        <v>0</v>
      </c>
      <c r="HF145" s="4">
        <v>0</v>
      </c>
      <c r="HG145" s="9">
        <v>0</v>
      </c>
      <c r="HH145" s="12">
        <v>0</v>
      </c>
      <c r="HI145" s="4">
        <v>0</v>
      </c>
      <c r="HJ145" s="9">
        <v>0</v>
      </c>
      <c r="HK145" s="12">
        <v>0</v>
      </c>
      <c r="HL145" s="4">
        <v>0</v>
      </c>
      <c r="HM145" s="9">
        <v>0</v>
      </c>
      <c r="HN145" s="12">
        <v>68</v>
      </c>
      <c r="HO145" s="4">
        <v>388.45</v>
      </c>
      <c r="HP145" s="9">
        <f t="shared" si="1671"/>
        <v>5712.4999999999991</v>
      </c>
      <c r="HQ145" s="100">
        <v>0</v>
      </c>
      <c r="HR145" s="4">
        <v>0</v>
      </c>
      <c r="HS145" s="9">
        <v>0</v>
      </c>
      <c r="HT145" s="12">
        <v>0</v>
      </c>
      <c r="HU145" s="4">
        <v>0</v>
      </c>
      <c r="HV145" s="9">
        <v>0</v>
      </c>
      <c r="HW145" s="12">
        <v>0</v>
      </c>
      <c r="HX145" s="4">
        <v>0</v>
      </c>
      <c r="HY145" s="9">
        <v>0</v>
      </c>
      <c r="HZ145" s="12">
        <v>0</v>
      </c>
      <c r="IA145" s="4">
        <v>0</v>
      </c>
      <c r="IB145" s="9">
        <v>0</v>
      </c>
      <c r="IC145" s="12">
        <v>598.47199999999998</v>
      </c>
      <c r="ID145" s="4">
        <v>1641.65</v>
      </c>
      <c r="IE145" s="9">
        <f t="shared" si="1608"/>
        <v>2743.0690157601362</v>
      </c>
      <c r="IF145" s="12">
        <v>0</v>
      </c>
      <c r="IG145" s="4">
        <v>0</v>
      </c>
      <c r="IH145" s="9">
        <v>0</v>
      </c>
      <c r="II145" s="12"/>
      <c r="IJ145" s="4"/>
      <c r="IK145" s="9"/>
      <c r="IL145" s="12">
        <v>0</v>
      </c>
      <c r="IM145" s="4">
        <v>0</v>
      </c>
      <c r="IN145" s="9">
        <f t="shared" si="1574"/>
        <v>0</v>
      </c>
      <c r="IO145" s="12">
        <v>0</v>
      </c>
      <c r="IP145" s="4">
        <v>0</v>
      </c>
      <c r="IQ145" s="9">
        <f t="shared" si="1575"/>
        <v>0</v>
      </c>
      <c r="IR145" s="12">
        <v>0</v>
      </c>
      <c r="IS145" s="4">
        <v>0</v>
      </c>
      <c r="IT145" s="9">
        <f t="shared" si="1576"/>
        <v>0</v>
      </c>
      <c r="IU145" s="12">
        <v>2.6</v>
      </c>
      <c r="IV145" s="4">
        <v>32.119999999999997</v>
      </c>
      <c r="IW145" s="9">
        <f t="shared" si="1680"/>
        <v>12353.846153846152</v>
      </c>
      <c r="IX145" s="12">
        <v>3.6829999999999998</v>
      </c>
      <c r="IY145" s="4">
        <v>57.09</v>
      </c>
      <c r="IZ145" s="9">
        <f t="shared" si="1610"/>
        <v>15500.950312245453</v>
      </c>
      <c r="JA145" s="12">
        <v>0</v>
      </c>
      <c r="JB145" s="4">
        <v>0</v>
      </c>
      <c r="JC145" s="9">
        <v>0</v>
      </c>
      <c r="JD145" s="12"/>
      <c r="JE145" s="4"/>
      <c r="JF145" s="9"/>
      <c r="JG145" s="12">
        <v>0</v>
      </c>
      <c r="JH145" s="4">
        <v>0</v>
      </c>
      <c r="JI145" s="9">
        <v>0</v>
      </c>
      <c r="JJ145" s="12">
        <v>0</v>
      </c>
      <c r="JK145" s="4">
        <v>0</v>
      </c>
      <c r="JL145" s="9">
        <f t="shared" si="1578"/>
        <v>0</v>
      </c>
      <c r="JM145" s="12"/>
      <c r="JN145" s="4"/>
      <c r="JO145" s="9"/>
      <c r="JP145" s="12">
        <v>0</v>
      </c>
      <c r="JQ145" s="4">
        <v>0</v>
      </c>
      <c r="JR145" s="9">
        <v>0</v>
      </c>
      <c r="JS145" s="12">
        <v>0</v>
      </c>
      <c r="JT145" s="4">
        <v>0</v>
      </c>
      <c r="JU145" s="9">
        <v>0</v>
      </c>
      <c r="JV145" s="12">
        <v>0</v>
      </c>
      <c r="JW145" s="4">
        <v>0</v>
      </c>
      <c r="JX145" s="9">
        <v>0</v>
      </c>
      <c r="JY145" s="12">
        <v>0</v>
      </c>
      <c r="JZ145" s="4">
        <v>0</v>
      </c>
      <c r="KA145" s="9">
        <v>0</v>
      </c>
      <c r="KB145" s="12">
        <v>0</v>
      </c>
      <c r="KC145" s="4">
        <v>0</v>
      </c>
      <c r="KD145" s="9">
        <v>0</v>
      </c>
      <c r="KE145" s="12">
        <v>6829.5519999999997</v>
      </c>
      <c r="KF145" s="4">
        <v>16422.98</v>
      </c>
      <c r="KG145" s="9">
        <f t="shared" si="1614"/>
        <v>2404.6936021572133</v>
      </c>
      <c r="KH145" s="12">
        <v>0</v>
      </c>
      <c r="KI145" s="4">
        <v>0</v>
      </c>
      <c r="KJ145" s="9">
        <v>0</v>
      </c>
      <c r="KK145" s="12">
        <v>4877.1000000000004</v>
      </c>
      <c r="KL145" s="4">
        <v>10099.77</v>
      </c>
      <c r="KM145" s="9">
        <f t="shared" si="1615"/>
        <v>2070.8556314203111</v>
      </c>
      <c r="KN145" s="12">
        <v>0</v>
      </c>
      <c r="KO145" s="4">
        <v>0</v>
      </c>
      <c r="KP145" s="9">
        <f t="shared" si="1676"/>
        <v>0</v>
      </c>
      <c r="KQ145" s="12">
        <v>0</v>
      </c>
      <c r="KR145" s="4">
        <v>0</v>
      </c>
      <c r="KS145" s="9">
        <v>0</v>
      </c>
      <c r="KT145" s="12">
        <v>0</v>
      </c>
      <c r="KU145" s="4">
        <v>0</v>
      </c>
      <c r="KV145" s="9">
        <v>0</v>
      </c>
      <c r="KW145" s="12">
        <v>0</v>
      </c>
      <c r="KX145" s="4">
        <v>0</v>
      </c>
      <c r="KY145" s="9">
        <v>0</v>
      </c>
      <c r="KZ145" s="12">
        <v>0</v>
      </c>
      <c r="LA145" s="4">
        <v>0</v>
      </c>
      <c r="LB145" s="9">
        <v>0</v>
      </c>
      <c r="LC145" s="12">
        <v>8.1000000000000003E-2</v>
      </c>
      <c r="LD145" s="4">
        <v>1.02</v>
      </c>
      <c r="LE145" s="9">
        <f t="shared" si="1616"/>
        <v>12592.592592592591</v>
      </c>
      <c r="LF145" s="12">
        <v>0</v>
      </c>
      <c r="LG145" s="4">
        <v>0</v>
      </c>
      <c r="LH145" s="9">
        <f t="shared" si="1584"/>
        <v>0</v>
      </c>
      <c r="LI145" s="12">
        <v>0</v>
      </c>
      <c r="LJ145" s="4">
        <v>0</v>
      </c>
      <c r="LK145" s="9">
        <v>0</v>
      </c>
      <c r="LL145" s="12">
        <v>0</v>
      </c>
      <c r="LM145" s="4">
        <v>0</v>
      </c>
      <c r="LN145" s="9">
        <v>0</v>
      </c>
      <c r="LO145" s="12">
        <v>0</v>
      </c>
      <c r="LP145" s="4">
        <v>0</v>
      </c>
      <c r="LQ145" s="9">
        <f t="shared" si="1585"/>
        <v>0</v>
      </c>
      <c r="LR145" s="12">
        <v>0</v>
      </c>
      <c r="LS145" s="4">
        <v>0</v>
      </c>
      <c r="LT145" s="9">
        <f t="shared" si="1673"/>
        <v>0</v>
      </c>
      <c r="LU145" s="12">
        <v>0</v>
      </c>
      <c r="LV145" s="4">
        <v>0</v>
      </c>
      <c r="LW145" s="9">
        <v>0</v>
      </c>
      <c r="LX145" s="12">
        <v>0</v>
      </c>
      <c r="LY145" s="4">
        <v>0</v>
      </c>
      <c r="LZ145" s="9">
        <v>0</v>
      </c>
      <c r="MA145" s="12">
        <v>0</v>
      </c>
      <c r="MB145" s="4">
        <v>0</v>
      </c>
      <c r="MC145" s="9">
        <f t="shared" si="1586"/>
        <v>0</v>
      </c>
      <c r="MD145" s="12">
        <v>0</v>
      </c>
      <c r="ME145" s="4">
        <v>0</v>
      </c>
      <c r="MF145" s="9">
        <v>0</v>
      </c>
      <c r="MG145" s="12">
        <v>0</v>
      </c>
      <c r="MH145" s="4">
        <v>0</v>
      </c>
      <c r="MI145" s="9">
        <f t="shared" si="1674"/>
        <v>0</v>
      </c>
      <c r="MJ145" s="12">
        <v>1.135</v>
      </c>
      <c r="MK145" s="4">
        <v>18.14</v>
      </c>
      <c r="ML145" s="9">
        <f t="shared" si="1664"/>
        <v>15982.378854625551</v>
      </c>
      <c r="MM145" s="100">
        <v>0</v>
      </c>
      <c r="MN145" s="4">
        <v>0</v>
      </c>
      <c r="MO145" s="9">
        <v>0</v>
      </c>
      <c r="MP145" s="12">
        <v>0</v>
      </c>
      <c r="MQ145" s="4">
        <v>0</v>
      </c>
      <c r="MR145" s="9">
        <v>0</v>
      </c>
      <c r="MS145" s="12">
        <v>0</v>
      </c>
      <c r="MT145" s="4">
        <v>0</v>
      </c>
      <c r="MU145" s="9">
        <v>0</v>
      </c>
      <c r="MV145" s="12">
        <v>0</v>
      </c>
      <c r="MW145" s="4">
        <v>0</v>
      </c>
      <c r="MX145" s="9">
        <v>0</v>
      </c>
      <c r="MY145" s="12">
        <v>0</v>
      </c>
      <c r="MZ145" s="4">
        <v>0</v>
      </c>
      <c r="NA145" s="9">
        <v>0</v>
      </c>
      <c r="NB145" s="12">
        <v>0</v>
      </c>
      <c r="NC145" s="4">
        <v>0</v>
      </c>
      <c r="ND145" s="9">
        <v>0</v>
      </c>
      <c r="NE145" s="12">
        <v>0</v>
      </c>
      <c r="NF145" s="4">
        <v>0</v>
      </c>
      <c r="NG145" s="9">
        <v>0</v>
      </c>
      <c r="NH145" s="12">
        <v>21.478000000000002</v>
      </c>
      <c r="NI145" s="4">
        <v>210.44</v>
      </c>
      <c r="NJ145" s="9">
        <f t="shared" si="1665"/>
        <v>9797.9327684141899</v>
      </c>
      <c r="NK145" s="12"/>
      <c r="NL145" s="4"/>
      <c r="NM145" s="9"/>
      <c r="NN145" s="12"/>
      <c r="NO145" s="4"/>
      <c r="NP145" s="9"/>
      <c r="NQ145" s="12">
        <v>0</v>
      </c>
      <c r="NR145" s="4">
        <v>0</v>
      </c>
      <c r="NS145" s="9">
        <v>0</v>
      </c>
      <c r="NT145" s="12"/>
      <c r="NU145" s="221"/>
      <c r="NV145" s="9"/>
      <c r="NW145" s="12">
        <v>0</v>
      </c>
      <c r="NX145" s="4">
        <v>0</v>
      </c>
      <c r="NY145" s="9">
        <v>0</v>
      </c>
      <c r="NZ145" s="12">
        <v>0</v>
      </c>
      <c r="OA145" s="4">
        <v>0</v>
      </c>
      <c r="OB145" s="9">
        <v>0</v>
      </c>
      <c r="OC145" s="12">
        <v>96</v>
      </c>
      <c r="OD145" s="4">
        <v>864.27</v>
      </c>
      <c r="OE145" s="9">
        <f t="shared" si="1666"/>
        <v>9002.8125</v>
      </c>
      <c r="OF145" s="12">
        <v>0</v>
      </c>
      <c r="OG145" s="4">
        <v>0</v>
      </c>
      <c r="OH145" s="9">
        <v>0</v>
      </c>
      <c r="OI145" s="12">
        <v>0</v>
      </c>
      <c r="OJ145" s="4">
        <v>0</v>
      </c>
      <c r="OK145" s="9">
        <v>0</v>
      </c>
      <c r="OL145" s="12">
        <v>0</v>
      </c>
      <c r="OM145" s="4">
        <v>0</v>
      </c>
      <c r="ON145" s="9">
        <v>0</v>
      </c>
      <c r="OO145" s="12">
        <v>0</v>
      </c>
      <c r="OP145" s="4">
        <v>0</v>
      </c>
      <c r="OQ145" s="9">
        <v>0</v>
      </c>
      <c r="OR145" s="12">
        <v>0</v>
      </c>
      <c r="OS145" s="4">
        <v>0</v>
      </c>
      <c r="OT145" s="9">
        <v>0</v>
      </c>
      <c r="OU145" s="12">
        <v>48.082000000000001</v>
      </c>
      <c r="OV145" s="4">
        <v>406.76</v>
      </c>
      <c r="OW145" s="9">
        <f t="shared" si="1621"/>
        <v>8459.7146541325237</v>
      </c>
      <c r="OX145" s="12">
        <v>0</v>
      </c>
      <c r="OY145" s="4">
        <v>0</v>
      </c>
      <c r="OZ145" s="9">
        <v>0</v>
      </c>
      <c r="PA145" s="12">
        <v>623.70000000000005</v>
      </c>
      <c r="PB145" s="4">
        <v>5694.44</v>
      </c>
      <c r="PC145" s="9">
        <f t="shared" si="1622"/>
        <v>9130.0945967612624</v>
      </c>
      <c r="PD145" s="12">
        <v>0</v>
      </c>
      <c r="PE145" s="4">
        <v>0</v>
      </c>
      <c r="PF145" s="9">
        <v>0</v>
      </c>
      <c r="PG145" s="16">
        <v>0</v>
      </c>
      <c r="PH145" s="42">
        <v>0</v>
      </c>
      <c r="PI145" s="18">
        <v>0</v>
      </c>
      <c r="PJ145" s="12">
        <v>0</v>
      </c>
      <c r="PK145" s="4">
        <v>0</v>
      </c>
      <c r="PL145" s="9">
        <f t="shared" si="1591"/>
        <v>0</v>
      </c>
      <c r="PM145" s="12">
        <v>0</v>
      </c>
      <c r="PN145" s="4">
        <v>0</v>
      </c>
      <c r="PO145" s="9">
        <f t="shared" si="1592"/>
        <v>0</v>
      </c>
      <c r="PP145" s="12">
        <v>0.06</v>
      </c>
      <c r="PQ145" s="4">
        <v>0.73</v>
      </c>
      <c r="PR145" s="9">
        <f t="shared" si="1623"/>
        <v>12166.666666666666</v>
      </c>
      <c r="PS145" s="12">
        <v>0</v>
      </c>
      <c r="PT145" s="4">
        <v>0</v>
      </c>
      <c r="PU145" s="9">
        <v>0</v>
      </c>
      <c r="PV145" s="12">
        <v>99.918000000000006</v>
      </c>
      <c r="PW145" s="4">
        <v>856.49</v>
      </c>
      <c r="PX145" s="9">
        <f t="shared" si="1624"/>
        <v>8571.9289817650479</v>
      </c>
      <c r="PY145" s="12">
        <v>144.55000000000001</v>
      </c>
      <c r="PZ145" s="4">
        <v>1243.0999999999999</v>
      </c>
      <c r="QA145" s="9">
        <f t="shared" si="1625"/>
        <v>8599.7924593566222</v>
      </c>
      <c r="QB145" s="12">
        <v>0.32</v>
      </c>
      <c r="QC145" s="4">
        <v>1.34</v>
      </c>
      <c r="QD145" s="9">
        <f t="shared" si="1687"/>
        <v>4187.5</v>
      </c>
      <c r="QE145" s="12">
        <v>0</v>
      </c>
      <c r="QF145" s="4">
        <v>0</v>
      </c>
      <c r="QG145" s="9">
        <v>0</v>
      </c>
      <c r="QH145" s="12">
        <v>0</v>
      </c>
      <c r="QI145" s="4">
        <v>0</v>
      </c>
      <c r="QJ145" s="9">
        <v>0</v>
      </c>
      <c r="QK145" s="12">
        <v>0</v>
      </c>
      <c r="QL145" s="4">
        <v>0</v>
      </c>
      <c r="QM145" s="9">
        <v>0</v>
      </c>
      <c r="QN145" s="12">
        <v>1192.288</v>
      </c>
      <c r="QO145" s="4">
        <v>9991.4699999999993</v>
      </c>
      <c r="QP145" s="9">
        <f t="shared" si="1627"/>
        <v>8380.0809871440451</v>
      </c>
      <c r="QQ145" s="12">
        <v>0</v>
      </c>
      <c r="QR145" s="4">
        <v>0</v>
      </c>
      <c r="QS145" s="9">
        <v>0</v>
      </c>
      <c r="QT145" s="12">
        <v>0.312</v>
      </c>
      <c r="QU145" s="4">
        <v>8.2799999999999994</v>
      </c>
      <c r="QV145" s="9">
        <f t="shared" si="1628"/>
        <v>26538.461538461535</v>
      </c>
      <c r="QW145" s="12">
        <v>6905</v>
      </c>
      <c r="QX145" s="4">
        <v>20462.57</v>
      </c>
      <c r="QY145" s="9">
        <f t="shared" si="1629"/>
        <v>2963.4424330195511</v>
      </c>
      <c r="QZ145" s="12">
        <f t="shared" si="1466"/>
        <v>96988.604000000007</v>
      </c>
      <c r="RA145" s="9">
        <f t="shared" si="1467"/>
        <v>252293.53000000003</v>
      </c>
    </row>
    <row r="146" spans="1:469" x14ac:dyDescent="0.3">
      <c r="A146" s="98">
        <v>2014</v>
      </c>
      <c r="B146" s="94" t="s">
        <v>12</v>
      </c>
      <c r="C146" s="12">
        <v>0</v>
      </c>
      <c r="D146" s="4">
        <v>0</v>
      </c>
      <c r="E146" s="9">
        <f t="shared" si="1553"/>
        <v>0</v>
      </c>
      <c r="F146" s="12">
        <v>0</v>
      </c>
      <c r="G146" s="4">
        <v>0</v>
      </c>
      <c r="H146" s="9">
        <v>0</v>
      </c>
      <c r="I146" s="12">
        <v>0</v>
      </c>
      <c r="J146" s="4">
        <v>0</v>
      </c>
      <c r="K146" s="9">
        <v>0</v>
      </c>
      <c r="L146" s="12"/>
      <c r="M146" s="4"/>
      <c r="N146" s="9"/>
      <c r="O146" s="12">
        <v>0</v>
      </c>
      <c r="P146" s="4">
        <v>0</v>
      </c>
      <c r="Q146" s="9">
        <v>0</v>
      </c>
      <c r="R146" s="12">
        <v>1146.51</v>
      </c>
      <c r="S146" s="4">
        <v>3007.41</v>
      </c>
      <c r="T146" s="9">
        <f t="shared" si="1599"/>
        <v>2623.0996676871546</v>
      </c>
      <c r="U146" s="12"/>
      <c r="V146" s="4"/>
      <c r="W146" s="9"/>
      <c r="X146" s="12">
        <v>0</v>
      </c>
      <c r="Y146" s="4">
        <v>0</v>
      </c>
      <c r="Z146" s="9">
        <v>0</v>
      </c>
      <c r="AA146" s="12">
        <v>0</v>
      </c>
      <c r="AB146" s="4">
        <v>0</v>
      </c>
      <c r="AC146" s="9">
        <v>0</v>
      </c>
      <c r="AD146" s="12">
        <v>0</v>
      </c>
      <c r="AE146" s="4">
        <v>0</v>
      </c>
      <c r="AF146" s="9">
        <v>0</v>
      </c>
      <c r="AG146" s="12">
        <v>0</v>
      </c>
      <c r="AH146" s="4">
        <v>0</v>
      </c>
      <c r="AI146" s="9">
        <v>0</v>
      </c>
      <c r="AJ146" s="12">
        <v>0</v>
      </c>
      <c r="AK146" s="4">
        <v>0</v>
      </c>
      <c r="AL146" s="9">
        <v>0</v>
      </c>
      <c r="AM146" s="12">
        <v>0</v>
      </c>
      <c r="AN146" s="4">
        <v>0</v>
      </c>
      <c r="AO146" s="9">
        <v>0</v>
      </c>
      <c r="AP146" s="12">
        <v>0</v>
      </c>
      <c r="AQ146" s="4">
        <v>0</v>
      </c>
      <c r="AR146" s="9">
        <f t="shared" si="1555"/>
        <v>0</v>
      </c>
      <c r="AS146" s="12">
        <v>0</v>
      </c>
      <c r="AT146" s="4">
        <v>0</v>
      </c>
      <c r="AU146" s="9">
        <f t="shared" si="1556"/>
        <v>0</v>
      </c>
      <c r="AV146" s="12">
        <v>0</v>
      </c>
      <c r="AW146" s="4">
        <v>0</v>
      </c>
      <c r="AX146" s="9">
        <v>0</v>
      </c>
      <c r="AY146" s="12">
        <v>13365.653</v>
      </c>
      <c r="AZ146" s="4">
        <v>27803.19</v>
      </c>
      <c r="BA146" s="9">
        <f t="shared" si="1601"/>
        <v>2080.1969047079101</v>
      </c>
      <c r="BB146" s="12"/>
      <c r="BC146" s="4"/>
      <c r="BD146" s="9"/>
      <c r="BE146" s="12">
        <v>0</v>
      </c>
      <c r="BF146" s="4">
        <v>0</v>
      </c>
      <c r="BG146" s="9">
        <v>0</v>
      </c>
      <c r="BH146" s="12"/>
      <c r="BI146" s="4"/>
      <c r="BJ146" s="9"/>
      <c r="BK146" s="12">
        <v>0</v>
      </c>
      <c r="BL146" s="4">
        <v>0</v>
      </c>
      <c r="BM146" s="9">
        <v>0</v>
      </c>
      <c r="BN146" s="12">
        <v>0</v>
      </c>
      <c r="BO146" s="4">
        <v>0</v>
      </c>
      <c r="BP146" s="9">
        <v>0</v>
      </c>
      <c r="BQ146" s="12">
        <v>0</v>
      </c>
      <c r="BR146" s="4">
        <v>0</v>
      </c>
      <c r="BS146" s="9">
        <v>0</v>
      </c>
      <c r="BT146" s="12">
        <v>0</v>
      </c>
      <c r="BU146" s="4">
        <v>0</v>
      </c>
      <c r="BV146" s="9">
        <v>0</v>
      </c>
      <c r="BW146" s="12">
        <v>0</v>
      </c>
      <c r="BX146" s="4">
        <v>0</v>
      </c>
      <c r="BY146" s="9">
        <v>0</v>
      </c>
      <c r="BZ146" s="12">
        <v>0</v>
      </c>
      <c r="CA146" s="4">
        <v>0</v>
      </c>
      <c r="CB146" s="9">
        <v>0</v>
      </c>
      <c r="CC146" s="12">
        <v>0</v>
      </c>
      <c r="CD146" s="4">
        <v>0</v>
      </c>
      <c r="CE146" s="9">
        <v>0</v>
      </c>
      <c r="CF146" s="12">
        <v>0</v>
      </c>
      <c r="CG146" s="4">
        <v>0</v>
      </c>
      <c r="CH146" s="9">
        <v>0</v>
      </c>
      <c r="CI146" s="12">
        <v>0</v>
      </c>
      <c r="CJ146" s="4">
        <v>0</v>
      </c>
      <c r="CK146" s="9">
        <f t="shared" si="1559"/>
        <v>0</v>
      </c>
      <c r="CL146" s="12">
        <v>0</v>
      </c>
      <c r="CM146" s="4">
        <v>0</v>
      </c>
      <c r="CN146" s="9">
        <v>0</v>
      </c>
      <c r="CO146" s="12">
        <v>0</v>
      </c>
      <c r="CP146" s="4">
        <v>0</v>
      </c>
      <c r="CQ146" s="9">
        <v>0</v>
      </c>
      <c r="CR146" s="12">
        <v>0</v>
      </c>
      <c r="CS146" s="4">
        <v>0</v>
      </c>
      <c r="CT146" s="9">
        <v>0</v>
      </c>
      <c r="CU146" s="12">
        <v>0</v>
      </c>
      <c r="CV146" s="4">
        <v>0</v>
      </c>
      <c r="CW146" s="9">
        <v>0</v>
      </c>
      <c r="CX146" s="12">
        <v>1.304</v>
      </c>
      <c r="CY146" s="4">
        <v>12.11</v>
      </c>
      <c r="CZ146" s="9">
        <f t="shared" si="1604"/>
        <v>9286.8098159509191</v>
      </c>
      <c r="DA146" s="12">
        <v>509</v>
      </c>
      <c r="DB146" s="4">
        <v>3721.37</v>
      </c>
      <c r="DC146" s="9">
        <f t="shared" si="1660"/>
        <v>7311.1394891944992</v>
      </c>
      <c r="DD146" s="12">
        <v>0</v>
      </c>
      <c r="DE146" s="4">
        <v>0</v>
      </c>
      <c r="DF146" s="9">
        <f t="shared" si="1564"/>
        <v>0</v>
      </c>
      <c r="DG146" s="12">
        <v>0</v>
      </c>
      <c r="DH146" s="4">
        <v>0</v>
      </c>
      <c r="DI146" s="9">
        <v>0</v>
      </c>
      <c r="DJ146" s="12">
        <v>0</v>
      </c>
      <c r="DK146" s="4">
        <v>0</v>
      </c>
      <c r="DL146" s="9">
        <v>0</v>
      </c>
      <c r="DM146" s="12">
        <v>0</v>
      </c>
      <c r="DN146" s="4">
        <v>0</v>
      </c>
      <c r="DO146" s="9">
        <f t="shared" si="1565"/>
        <v>0</v>
      </c>
      <c r="DP146" s="12">
        <v>0</v>
      </c>
      <c r="DQ146" s="4">
        <v>0</v>
      </c>
      <c r="DR146" s="9">
        <v>0</v>
      </c>
      <c r="DS146" s="12">
        <v>0</v>
      </c>
      <c r="DT146" s="4">
        <v>0</v>
      </c>
      <c r="DU146" s="9">
        <v>0</v>
      </c>
      <c r="DV146" s="12">
        <v>0</v>
      </c>
      <c r="DW146" s="4">
        <v>0</v>
      </c>
      <c r="DX146" s="9">
        <v>0</v>
      </c>
      <c r="DY146" s="12">
        <v>0</v>
      </c>
      <c r="DZ146" s="4">
        <v>0</v>
      </c>
      <c r="EA146" s="9">
        <v>0</v>
      </c>
      <c r="EB146" s="12"/>
      <c r="EC146" s="4"/>
      <c r="ED146" s="9"/>
      <c r="EE146" s="12">
        <v>0</v>
      </c>
      <c r="EF146" s="4">
        <v>0</v>
      </c>
      <c r="EG146" s="9">
        <v>0</v>
      </c>
      <c r="EH146" s="12">
        <v>8692.4030000000002</v>
      </c>
      <c r="EI146" s="4">
        <v>17647.63</v>
      </c>
      <c r="EJ146" s="9">
        <f t="shared" si="1566"/>
        <v>2030.2360578541973</v>
      </c>
      <c r="EK146" s="12">
        <v>0</v>
      </c>
      <c r="EL146" s="4">
        <v>0</v>
      </c>
      <c r="EM146" s="9">
        <v>0</v>
      </c>
      <c r="EN146" s="12">
        <v>0</v>
      </c>
      <c r="EO146" s="4">
        <v>0</v>
      </c>
      <c r="EP146" s="9">
        <v>0</v>
      </c>
      <c r="EQ146" s="12">
        <v>0</v>
      </c>
      <c r="ER146" s="4">
        <v>0</v>
      </c>
      <c r="ES146" s="9">
        <v>0</v>
      </c>
      <c r="ET146" s="12">
        <v>0</v>
      </c>
      <c r="EU146" s="4">
        <v>0</v>
      </c>
      <c r="EV146" s="9">
        <v>0</v>
      </c>
      <c r="EW146" s="12">
        <v>0</v>
      </c>
      <c r="EX146" s="4">
        <v>0</v>
      </c>
      <c r="EY146" s="9">
        <v>0</v>
      </c>
      <c r="EZ146" s="12">
        <v>24</v>
      </c>
      <c r="FA146" s="4">
        <v>172</v>
      </c>
      <c r="FB146" s="9">
        <f t="shared" si="1662"/>
        <v>7166.666666666667</v>
      </c>
      <c r="FC146" s="12">
        <v>0</v>
      </c>
      <c r="FD146" s="4">
        <v>0</v>
      </c>
      <c r="FE146" s="9">
        <v>0</v>
      </c>
      <c r="FF146" s="12">
        <v>0.38900000000000001</v>
      </c>
      <c r="FG146" s="4">
        <v>4.7300000000000004</v>
      </c>
      <c r="FH146" s="9">
        <f t="shared" si="1605"/>
        <v>12159.383033419024</v>
      </c>
      <c r="FI146" s="12">
        <v>0</v>
      </c>
      <c r="FJ146" s="4">
        <v>0</v>
      </c>
      <c r="FK146" s="9">
        <v>0</v>
      </c>
      <c r="FL146" s="12">
        <v>0</v>
      </c>
      <c r="FM146" s="4">
        <v>0</v>
      </c>
      <c r="FN146" s="9">
        <v>0</v>
      </c>
      <c r="FO146" s="12">
        <v>0</v>
      </c>
      <c r="FP146" s="4">
        <v>0</v>
      </c>
      <c r="FQ146" s="9">
        <v>0</v>
      </c>
      <c r="FR146" s="12">
        <v>0</v>
      </c>
      <c r="FS146" s="4">
        <v>0</v>
      </c>
      <c r="FT146" s="9">
        <v>0</v>
      </c>
      <c r="FU146" s="12">
        <v>0</v>
      </c>
      <c r="FV146" s="4">
        <v>0</v>
      </c>
      <c r="FW146" s="9">
        <f t="shared" si="1568"/>
        <v>0</v>
      </c>
      <c r="FX146" s="12">
        <v>0</v>
      </c>
      <c r="FY146" s="4">
        <v>0</v>
      </c>
      <c r="FZ146" s="9">
        <v>0</v>
      </c>
      <c r="GA146" s="12">
        <v>0</v>
      </c>
      <c r="GB146" s="4">
        <v>0</v>
      </c>
      <c r="GC146" s="9">
        <f t="shared" si="1569"/>
        <v>0</v>
      </c>
      <c r="GD146" s="12">
        <v>0</v>
      </c>
      <c r="GE146" s="4">
        <v>0</v>
      </c>
      <c r="GF146" s="9">
        <v>0</v>
      </c>
      <c r="GG146" s="12">
        <v>96</v>
      </c>
      <c r="GH146" s="4">
        <v>580.89</v>
      </c>
      <c r="GI146" s="9">
        <f t="shared" si="1606"/>
        <v>6050.9375</v>
      </c>
      <c r="GJ146" s="12">
        <v>0</v>
      </c>
      <c r="GK146" s="4">
        <v>0</v>
      </c>
      <c r="GL146" s="9">
        <v>0</v>
      </c>
      <c r="GM146" s="12">
        <v>0</v>
      </c>
      <c r="GN146" s="4">
        <v>0</v>
      </c>
      <c r="GO146" s="9">
        <v>0</v>
      </c>
      <c r="GP146" s="12">
        <v>0</v>
      </c>
      <c r="GQ146" s="4">
        <v>0</v>
      </c>
      <c r="GR146" s="9">
        <v>0</v>
      </c>
      <c r="GS146" s="12">
        <v>0</v>
      </c>
      <c r="GT146" s="4">
        <v>0</v>
      </c>
      <c r="GU146" s="9">
        <v>0</v>
      </c>
      <c r="GV146" s="12">
        <v>0</v>
      </c>
      <c r="GW146" s="4">
        <v>0</v>
      </c>
      <c r="GX146" s="9">
        <v>0</v>
      </c>
      <c r="GY146" s="12">
        <v>0</v>
      </c>
      <c r="GZ146" s="4">
        <v>0</v>
      </c>
      <c r="HA146" s="9">
        <v>0</v>
      </c>
      <c r="HB146" s="12">
        <v>49440</v>
      </c>
      <c r="HC146" s="4">
        <v>129324.52</v>
      </c>
      <c r="HD146" s="9">
        <f t="shared" si="1670"/>
        <v>2615.7872168284794</v>
      </c>
      <c r="HE146" s="12">
        <v>0</v>
      </c>
      <c r="HF146" s="4">
        <v>0</v>
      </c>
      <c r="HG146" s="9">
        <v>0</v>
      </c>
      <c r="HH146" s="12">
        <v>0</v>
      </c>
      <c r="HI146" s="4">
        <v>0</v>
      </c>
      <c r="HJ146" s="9">
        <v>0</v>
      </c>
      <c r="HK146" s="12">
        <v>96</v>
      </c>
      <c r="HL146" s="4">
        <v>808.79</v>
      </c>
      <c r="HM146" s="9">
        <f t="shared" si="1607"/>
        <v>8424.8958333333321</v>
      </c>
      <c r="HN146" s="12">
        <v>69</v>
      </c>
      <c r="HO146" s="4">
        <v>387.15</v>
      </c>
      <c r="HP146" s="9">
        <f t="shared" si="1671"/>
        <v>5610.869565217391</v>
      </c>
      <c r="HQ146" s="100">
        <v>0</v>
      </c>
      <c r="HR146" s="4">
        <v>0</v>
      </c>
      <c r="HS146" s="9">
        <v>0</v>
      </c>
      <c r="HT146" s="12">
        <v>0</v>
      </c>
      <c r="HU146" s="4">
        <v>0</v>
      </c>
      <c r="HV146" s="9">
        <v>0</v>
      </c>
      <c r="HW146" s="12">
        <v>0</v>
      </c>
      <c r="HX146" s="4">
        <v>0</v>
      </c>
      <c r="HY146" s="9">
        <v>0</v>
      </c>
      <c r="HZ146" s="12">
        <v>0</v>
      </c>
      <c r="IA146" s="4">
        <v>0</v>
      </c>
      <c r="IB146" s="9">
        <v>0</v>
      </c>
      <c r="IC146" s="12">
        <v>1046.972</v>
      </c>
      <c r="ID146" s="4">
        <v>2350.09</v>
      </c>
      <c r="IE146" s="9">
        <f t="shared" si="1608"/>
        <v>2244.6541072731652</v>
      </c>
      <c r="IF146" s="12">
        <v>0</v>
      </c>
      <c r="IG146" s="4">
        <v>0</v>
      </c>
      <c r="IH146" s="9">
        <v>0</v>
      </c>
      <c r="II146" s="12"/>
      <c r="IJ146" s="4"/>
      <c r="IK146" s="9"/>
      <c r="IL146" s="12">
        <v>0</v>
      </c>
      <c r="IM146" s="4">
        <v>0</v>
      </c>
      <c r="IN146" s="9">
        <f t="shared" si="1574"/>
        <v>0</v>
      </c>
      <c r="IO146" s="12">
        <v>0</v>
      </c>
      <c r="IP146" s="4">
        <v>0</v>
      </c>
      <c r="IQ146" s="9">
        <f t="shared" si="1575"/>
        <v>0</v>
      </c>
      <c r="IR146" s="12">
        <v>0</v>
      </c>
      <c r="IS146" s="4">
        <v>0</v>
      </c>
      <c r="IT146" s="9">
        <f t="shared" si="1576"/>
        <v>0</v>
      </c>
      <c r="IU146" s="12">
        <v>0</v>
      </c>
      <c r="IV146" s="4">
        <v>0</v>
      </c>
      <c r="IW146" s="9">
        <v>0</v>
      </c>
      <c r="IX146" s="12">
        <v>7.2450000000000001</v>
      </c>
      <c r="IY146" s="4">
        <v>93.07</v>
      </c>
      <c r="IZ146" s="9">
        <f t="shared" si="1610"/>
        <v>12846.100759144238</v>
      </c>
      <c r="JA146" s="12">
        <v>24.948</v>
      </c>
      <c r="JB146" s="4">
        <v>205.11</v>
      </c>
      <c r="JC146" s="9">
        <f t="shared" si="1611"/>
        <v>8221.5007215007208</v>
      </c>
      <c r="JD146" s="12"/>
      <c r="JE146" s="4"/>
      <c r="JF146" s="9"/>
      <c r="JG146" s="12">
        <v>0</v>
      </c>
      <c r="JH146" s="4">
        <v>0</v>
      </c>
      <c r="JI146" s="9">
        <v>0</v>
      </c>
      <c r="JJ146" s="12">
        <v>0</v>
      </c>
      <c r="JK146" s="4">
        <v>0</v>
      </c>
      <c r="JL146" s="9">
        <f t="shared" si="1578"/>
        <v>0</v>
      </c>
      <c r="JM146" s="12"/>
      <c r="JN146" s="4"/>
      <c r="JO146" s="9"/>
      <c r="JP146" s="12">
        <v>0</v>
      </c>
      <c r="JQ146" s="4">
        <v>0</v>
      </c>
      <c r="JR146" s="9">
        <v>0</v>
      </c>
      <c r="JS146" s="12">
        <v>0</v>
      </c>
      <c r="JT146" s="4">
        <v>0</v>
      </c>
      <c r="JU146" s="9">
        <v>0</v>
      </c>
      <c r="JV146" s="12">
        <v>0</v>
      </c>
      <c r="JW146" s="4">
        <v>0</v>
      </c>
      <c r="JX146" s="9">
        <v>0</v>
      </c>
      <c r="JY146" s="12">
        <v>0</v>
      </c>
      <c r="JZ146" s="4">
        <v>0</v>
      </c>
      <c r="KA146" s="9">
        <v>0</v>
      </c>
      <c r="KB146" s="12">
        <v>0</v>
      </c>
      <c r="KC146" s="4">
        <v>0</v>
      </c>
      <c r="KD146" s="9">
        <v>0</v>
      </c>
      <c r="KE146" s="12">
        <v>9043.2340000000004</v>
      </c>
      <c r="KF146" s="4">
        <v>19984.29</v>
      </c>
      <c r="KG146" s="9">
        <f t="shared" si="1614"/>
        <v>2209.8609855721966</v>
      </c>
      <c r="KH146" s="12">
        <v>0</v>
      </c>
      <c r="KI146" s="4">
        <v>0</v>
      </c>
      <c r="KJ146" s="9">
        <v>0</v>
      </c>
      <c r="KK146" s="12">
        <v>10277.773999999999</v>
      </c>
      <c r="KL146" s="4">
        <v>22350.71</v>
      </c>
      <c r="KM146" s="9">
        <f t="shared" si="1615"/>
        <v>2174.6644750118071</v>
      </c>
      <c r="KN146" s="12">
        <v>0</v>
      </c>
      <c r="KO146" s="4">
        <v>0</v>
      </c>
      <c r="KP146" s="9">
        <f t="shared" si="1676"/>
        <v>0</v>
      </c>
      <c r="KQ146" s="12">
        <v>0</v>
      </c>
      <c r="KR146" s="4">
        <v>0</v>
      </c>
      <c r="KS146" s="9">
        <v>0</v>
      </c>
      <c r="KT146" s="12">
        <v>0</v>
      </c>
      <c r="KU146" s="4">
        <v>0</v>
      </c>
      <c r="KV146" s="9">
        <v>0</v>
      </c>
      <c r="KW146" s="12">
        <v>0</v>
      </c>
      <c r="KX146" s="4">
        <v>0</v>
      </c>
      <c r="KY146" s="9">
        <v>0</v>
      </c>
      <c r="KZ146" s="12">
        <v>0</v>
      </c>
      <c r="LA146" s="4">
        <v>0</v>
      </c>
      <c r="LB146" s="9">
        <v>0</v>
      </c>
      <c r="LC146" s="12">
        <v>0.10100000000000001</v>
      </c>
      <c r="LD146" s="4">
        <v>1.24</v>
      </c>
      <c r="LE146" s="9">
        <f t="shared" si="1616"/>
        <v>12277.227722772275</v>
      </c>
      <c r="LF146" s="12">
        <v>0</v>
      </c>
      <c r="LG146" s="4">
        <v>0</v>
      </c>
      <c r="LH146" s="9">
        <f t="shared" si="1584"/>
        <v>0</v>
      </c>
      <c r="LI146" s="12">
        <v>0</v>
      </c>
      <c r="LJ146" s="4">
        <v>0</v>
      </c>
      <c r="LK146" s="9">
        <v>0</v>
      </c>
      <c r="LL146" s="12">
        <v>0</v>
      </c>
      <c r="LM146" s="4">
        <v>0</v>
      </c>
      <c r="LN146" s="9">
        <v>0</v>
      </c>
      <c r="LO146" s="12">
        <v>0</v>
      </c>
      <c r="LP146" s="4">
        <v>0</v>
      </c>
      <c r="LQ146" s="9">
        <f t="shared" si="1585"/>
        <v>0</v>
      </c>
      <c r="LR146" s="12">
        <v>0</v>
      </c>
      <c r="LS146" s="4">
        <v>0</v>
      </c>
      <c r="LT146" s="9">
        <f t="shared" si="1673"/>
        <v>0</v>
      </c>
      <c r="LU146" s="12">
        <v>0</v>
      </c>
      <c r="LV146" s="4">
        <v>0</v>
      </c>
      <c r="LW146" s="9">
        <v>0</v>
      </c>
      <c r="LX146" s="12">
        <v>0</v>
      </c>
      <c r="LY146" s="4">
        <v>0</v>
      </c>
      <c r="LZ146" s="9">
        <v>0</v>
      </c>
      <c r="MA146" s="12">
        <v>0</v>
      </c>
      <c r="MB146" s="4">
        <v>0</v>
      </c>
      <c r="MC146" s="9">
        <f t="shared" si="1586"/>
        <v>0</v>
      </c>
      <c r="MD146" s="12">
        <v>0</v>
      </c>
      <c r="ME146" s="4">
        <v>0</v>
      </c>
      <c r="MF146" s="9">
        <v>0</v>
      </c>
      <c r="MG146" s="12">
        <v>0</v>
      </c>
      <c r="MH146" s="4">
        <v>0</v>
      </c>
      <c r="MI146" s="9">
        <f t="shared" si="1674"/>
        <v>0</v>
      </c>
      <c r="MJ146" s="12">
        <v>0.14199999999999999</v>
      </c>
      <c r="MK146" s="4">
        <v>5.57</v>
      </c>
      <c r="ML146" s="9">
        <f t="shared" si="1664"/>
        <v>39225.352112676061</v>
      </c>
      <c r="MM146" s="100">
        <v>0</v>
      </c>
      <c r="MN146" s="4">
        <v>0</v>
      </c>
      <c r="MO146" s="9">
        <v>0</v>
      </c>
      <c r="MP146" s="12">
        <v>0</v>
      </c>
      <c r="MQ146" s="4">
        <v>0</v>
      </c>
      <c r="MR146" s="9">
        <v>0</v>
      </c>
      <c r="MS146" s="12">
        <v>0</v>
      </c>
      <c r="MT146" s="4">
        <v>0</v>
      </c>
      <c r="MU146" s="9">
        <v>0</v>
      </c>
      <c r="MV146" s="12">
        <v>0</v>
      </c>
      <c r="MW146" s="4">
        <v>0</v>
      </c>
      <c r="MX146" s="9">
        <v>0</v>
      </c>
      <c r="MY146" s="12">
        <v>0</v>
      </c>
      <c r="MZ146" s="4">
        <v>0</v>
      </c>
      <c r="NA146" s="9">
        <v>0</v>
      </c>
      <c r="NB146" s="12">
        <v>0</v>
      </c>
      <c r="NC146" s="4">
        <v>0</v>
      </c>
      <c r="ND146" s="9">
        <v>0</v>
      </c>
      <c r="NE146" s="12">
        <v>0</v>
      </c>
      <c r="NF146" s="4">
        <v>0</v>
      </c>
      <c r="NG146" s="9">
        <v>0</v>
      </c>
      <c r="NH146" s="12">
        <v>21.478000000000002</v>
      </c>
      <c r="NI146" s="4">
        <v>210.87</v>
      </c>
      <c r="NJ146" s="9">
        <f t="shared" si="1665"/>
        <v>9817.953254492968</v>
      </c>
      <c r="NK146" s="12"/>
      <c r="NL146" s="4"/>
      <c r="NM146" s="9"/>
      <c r="NN146" s="12"/>
      <c r="NO146" s="4"/>
      <c r="NP146" s="9"/>
      <c r="NQ146" s="12">
        <v>0</v>
      </c>
      <c r="NR146" s="4">
        <v>0</v>
      </c>
      <c r="NS146" s="9">
        <v>0</v>
      </c>
      <c r="NT146" s="12"/>
      <c r="NU146" s="221"/>
      <c r="NV146" s="9"/>
      <c r="NW146" s="12">
        <v>0</v>
      </c>
      <c r="NX146" s="4">
        <v>0</v>
      </c>
      <c r="NY146" s="9">
        <v>0</v>
      </c>
      <c r="NZ146" s="12">
        <v>0</v>
      </c>
      <c r="OA146" s="4">
        <v>0</v>
      </c>
      <c r="OB146" s="9">
        <v>0</v>
      </c>
      <c r="OC146" s="12">
        <v>24</v>
      </c>
      <c r="OD146" s="4">
        <v>219.55</v>
      </c>
      <c r="OE146" s="9">
        <f t="shared" si="1666"/>
        <v>9147.9166666666679</v>
      </c>
      <c r="OF146" s="12">
        <v>0</v>
      </c>
      <c r="OG146" s="4">
        <v>0</v>
      </c>
      <c r="OH146" s="9">
        <v>0</v>
      </c>
      <c r="OI146" s="12">
        <v>0</v>
      </c>
      <c r="OJ146" s="4">
        <v>0</v>
      </c>
      <c r="OK146" s="9">
        <v>0</v>
      </c>
      <c r="OL146" s="12">
        <v>0</v>
      </c>
      <c r="OM146" s="4">
        <v>0</v>
      </c>
      <c r="ON146" s="9">
        <v>0</v>
      </c>
      <c r="OO146" s="12">
        <v>0</v>
      </c>
      <c r="OP146" s="4">
        <v>0</v>
      </c>
      <c r="OQ146" s="9">
        <v>0</v>
      </c>
      <c r="OR146" s="12">
        <v>0</v>
      </c>
      <c r="OS146" s="4">
        <v>0</v>
      </c>
      <c r="OT146" s="9">
        <v>0</v>
      </c>
      <c r="OU146" s="12">
        <v>0</v>
      </c>
      <c r="OV146" s="4">
        <v>0</v>
      </c>
      <c r="OW146" s="9">
        <v>0</v>
      </c>
      <c r="OX146" s="12">
        <v>0</v>
      </c>
      <c r="OY146" s="4">
        <v>0</v>
      </c>
      <c r="OZ146" s="9">
        <v>0</v>
      </c>
      <c r="PA146" s="12">
        <v>174.636</v>
      </c>
      <c r="PB146" s="4">
        <v>1529.48</v>
      </c>
      <c r="PC146" s="9">
        <f t="shared" si="1622"/>
        <v>8758.1025676263762</v>
      </c>
      <c r="PD146" s="12">
        <v>0</v>
      </c>
      <c r="PE146" s="4">
        <v>0</v>
      </c>
      <c r="PF146" s="9">
        <v>0</v>
      </c>
      <c r="PG146" s="16">
        <v>0</v>
      </c>
      <c r="PH146" s="42">
        <v>0</v>
      </c>
      <c r="PI146" s="18">
        <v>0</v>
      </c>
      <c r="PJ146" s="12">
        <v>0</v>
      </c>
      <c r="PK146" s="4">
        <v>0</v>
      </c>
      <c r="PL146" s="9">
        <f t="shared" si="1591"/>
        <v>0</v>
      </c>
      <c r="PM146" s="12">
        <v>0</v>
      </c>
      <c r="PN146" s="4">
        <v>0</v>
      </c>
      <c r="PO146" s="9">
        <f t="shared" si="1592"/>
        <v>0</v>
      </c>
      <c r="PP146" s="12">
        <v>0.02</v>
      </c>
      <c r="PQ146" s="4">
        <v>0.25</v>
      </c>
      <c r="PR146" s="9">
        <f t="shared" si="1623"/>
        <v>12500</v>
      </c>
      <c r="PS146" s="12">
        <v>0</v>
      </c>
      <c r="PT146" s="4">
        <v>0</v>
      </c>
      <c r="PU146" s="9">
        <v>0</v>
      </c>
      <c r="PV146" s="12">
        <v>700.59400000000005</v>
      </c>
      <c r="PW146" s="4">
        <v>4977.3500000000004</v>
      </c>
      <c r="PX146" s="9">
        <f t="shared" si="1624"/>
        <v>7104.4713485984748</v>
      </c>
      <c r="PY146" s="12">
        <v>72</v>
      </c>
      <c r="PZ146" s="4">
        <v>572.15</v>
      </c>
      <c r="QA146" s="9">
        <f t="shared" si="1625"/>
        <v>7946.5277777777783</v>
      </c>
      <c r="QB146" s="12">
        <v>0</v>
      </c>
      <c r="QC146" s="4">
        <v>0</v>
      </c>
      <c r="QD146" s="9">
        <v>0</v>
      </c>
      <c r="QE146" s="12">
        <v>0</v>
      </c>
      <c r="QF146" s="4">
        <v>0</v>
      </c>
      <c r="QG146" s="9">
        <v>0</v>
      </c>
      <c r="QH146" s="12">
        <v>0</v>
      </c>
      <c r="QI146" s="4">
        <v>0</v>
      </c>
      <c r="QJ146" s="9">
        <v>0</v>
      </c>
      <c r="QK146" s="12">
        <v>0</v>
      </c>
      <c r="QL146" s="4">
        <v>0</v>
      </c>
      <c r="QM146" s="9">
        <v>0</v>
      </c>
      <c r="QN146" s="12">
        <v>1145.1130000000001</v>
      </c>
      <c r="QO146" s="4">
        <v>9010.56</v>
      </c>
      <c r="QP146" s="9">
        <f t="shared" si="1627"/>
        <v>7868.7081536931282</v>
      </c>
      <c r="QQ146" s="12">
        <v>0</v>
      </c>
      <c r="QR146" s="4">
        <v>0</v>
      </c>
      <c r="QS146" s="9">
        <v>0</v>
      </c>
      <c r="QT146" s="12">
        <v>64.513000000000005</v>
      </c>
      <c r="QU146" s="4">
        <v>573.04999999999995</v>
      </c>
      <c r="QV146" s="9">
        <f t="shared" si="1628"/>
        <v>8882.7058112318446</v>
      </c>
      <c r="QW146" s="12">
        <v>7433.6130000000003</v>
      </c>
      <c r="QX146" s="4">
        <v>20793.23</v>
      </c>
      <c r="QY146" s="9">
        <f t="shared" si="1629"/>
        <v>2797.1902761147235</v>
      </c>
      <c r="QZ146" s="12">
        <f t="shared" si="1466"/>
        <v>103476.64200000002</v>
      </c>
      <c r="RA146" s="9">
        <f t="shared" si="1467"/>
        <v>266346.36</v>
      </c>
    </row>
    <row r="147" spans="1:469" x14ac:dyDescent="0.3">
      <c r="A147" s="98">
        <v>2014</v>
      </c>
      <c r="B147" s="94" t="s">
        <v>13</v>
      </c>
      <c r="C147" s="12">
        <v>0</v>
      </c>
      <c r="D147" s="4">
        <v>0</v>
      </c>
      <c r="E147" s="9">
        <f t="shared" si="1553"/>
        <v>0</v>
      </c>
      <c r="F147" s="12">
        <v>0</v>
      </c>
      <c r="G147" s="4">
        <v>0</v>
      </c>
      <c r="H147" s="9">
        <v>0</v>
      </c>
      <c r="I147" s="12">
        <v>0</v>
      </c>
      <c r="J147" s="4">
        <v>0</v>
      </c>
      <c r="K147" s="9">
        <v>0</v>
      </c>
      <c r="L147" s="12"/>
      <c r="M147" s="4"/>
      <c r="N147" s="9"/>
      <c r="O147" s="12">
        <v>0</v>
      </c>
      <c r="P147" s="4">
        <v>0</v>
      </c>
      <c r="Q147" s="9">
        <v>0</v>
      </c>
      <c r="R147" s="12">
        <v>1588.3</v>
      </c>
      <c r="S147" s="4">
        <v>6458.8</v>
      </c>
      <c r="T147" s="9">
        <f t="shared" si="1599"/>
        <v>4066.4861801926595</v>
      </c>
      <c r="U147" s="12"/>
      <c r="V147" s="4"/>
      <c r="W147" s="9"/>
      <c r="X147" s="12">
        <v>0</v>
      </c>
      <c r="Y147" s="4">
        <v>0</v>
      </c>
      <c r="Z147" s="9">
        <v>0</v>
      </c>
      <c r="AA147" s="12">
        <v>0</v>
      </c>
      <c r="AB147" s="4">
        <v>0</v>
      </c>
      <c r="AC147" s="9">
        <v>0</v>
      </c>
      <c r="AD147" s="12">
        <v>0.04</v>
      </c>
      <c r="AE147" s="4">
        <v>0.76</v>
      </c>
      <c r="AF147" s="9">
        <f t="shared" si="1659"/>
        <v>19000</v>
      </c>
      <c r="AG147" s="12">
        <v>0</v>
      </c>
      <c r="AH147" s="4">
        <v>0</v>
      </c>
      <c r="AI147" s="9">
        <v>0</v>
      </c>
      <c r="AJ147" s="12">
        <v>0</v>
      </c>
      <c r="AK147" s="4">
        <v>0</v>
      </c>
      <c r="AL147" s="9">
        <v>0</v>
      </c>
      <c r="AM147" s="12">
        <v>0</v>
      </c>
      <c r="AN147" s="4">
        <v>0</v>
      </c>
      <c r="AO147" s="9">
        <v>0</v>
      </c>
      <c r="AP147" s="12">
        <v>0</v>
      </c>
      <c r="AQ147" s="4">
        <v>0</v>
      </c>
      <c r="AR147" s="9">
        <f t="shared" si="1555"/>
        <v>0</v>
      </c>
      <c r="AS147" s="12">
        <v>0</v>
      </c>
      <c r="AT147" s="4">
        <v>0</v>
      </c>
      <c r="AU147" s="9">
        <f t="shared" si="1556"/>
        <v>0</v>
      </c>
      <c r="AV147" s="12">
        <v>0</v>
      </c>
      <c r="AW147" s="4">
        <v>0</v>
      </c>
      <c r="AX147" s="9">
        <v>0</v>
      </c>
      <c r="AY147" s="12">
        <v>15489.154</v>
      </c>
      <c r="AZ147" s="4">
        <v>32947.71</v>
      </c>
      <c r="BA147" s="9">
        <f t="shared" si="1601"/>
        <v>2127.1471637508412</v>
      </c>
      <c r="BB147" s="12"/>
      <c r="BC147" s="4"/>
      <c r="BD147" s="9"/>
      <c r="BE147" s="12">
        <v>0</v>
      </c>
      <c r="BF147" s="4">
        <v>0</v>
      </c>
      <c r="BG147" s="9">
        <v>0</v>
      </c>
      <c r="BH147" s="12"/>
      <c r="BI147" s="4"/>
      <c r="BJ147" s="9"/>
      <c r="BK147" s="12">
        <v>0</v>
      </c>
      <c r="BL147" s="4">
        <v>0</v>
      </c>
      <c r="BM147" s="9">
        <v>0</v>
      </c>
      <c r="BN147" s="12">
        <v>0</v>
      </c>
      <c r="BO147" s="4">
        <v>0</v>
      </c>
      <c r="BP147" s="9">
        <v>0</v>
      </c>
      <c r="BQ147" s="12">
        <v>0</v>
      </c>
      <c r="BR147" s="4">
        <v>0</v>
      </c>
      <c r="BS147" s="9">
        <v>0</v>
      </c>
      <c r="BT147" s="12">
        <v>0</v>
      </c>
      <c r="BU147" s="4">
        <v>0</v>
      </c>
      <c r="BV147" s="9">
        <v>0</v>
      </c>
      <c r="BW147" s="12">
        <v>0</v>
      </c>
      <c r="BX147" s="4">
        <v>0</v>
      </c>
      <c r="BY147" s="9">
        <v>0</v>
      </c>
      <c r="BZ147" s="12">
        <v>0</v>
      </c>
      <c r="CA147" s="4">
        <v>0</v>
      </c>
      <c r="CB147" s="9">
        <v>0</v>
      </c>
      <c r="CC147" s="12">
        <v>0</v>
      </c>
      <c r="CD147" s="4">
        <v>0</v>
      </c>
      <c r="CE147" s="9">
        <v>0</v>
      </c>
      <c r="CF147" s="12">
        <v>0</v>
      </c>
      <c r="CG147" s="4">
        <v>0</v>
      </c>
      <c r="CH147" s="9">
        <v>0</v>
      </c>
      <c r="CI147" s="12">
        <v>0</v>
      </c>
      <c r="CJ147" s="4">
        <v>0</v>
      </c>
      <c r="CK147" s="9">
        <f t="shared" si="1559"/>
        <v>0</v>
      </c>
      <c r="CL147" s="12">
        <v>0</v>
      </c>
      <c r="CM147" s="4">
        <v>0</v>
      </c>
      <c r="CN147" s="9">
        <v>0</v>
      </c>
      <c r="CO147" s="12">
        <v>0</v>
      </c>
      <c r="CP147" s="4">
        <v>0</v>
      </c>
      <c r="CQ147" s="9">
        <v>0</v>
      </c>
      <c r="CR147" s="12">
        <v>0</v>
      </c>
      <c r="CS147" s="4">
        <v>0</v>
      </c>
      <c r="CT147" s="9">
        <v>0</v>
      </c>
      <c r="CU147" s="12">
        <v>0</v>
      </c>
      <c r="CV147" s="4">
        <v>0</v>
      </c>
      <c r="CW147" s="9">
        <v>0</v>
      </c>
      <c r="CX147" s="12">
        <v>0</v>
      </c>
      <c r="CY147" s="4">
        <v>0</v>
      </c>
      <c r="CZ147" s="9">
        <v>0</v>
      </c>
      <c r="DA147" s="12">
        <v>240</v>
      </c>
      <c r="DB147" s="4">
        <v>1821.25</v>
      </c>
      <c r="DC147" s="9">
        <f t="shared" si="1660"/>
        <v>7588.541666666667</v>
      </c>
      <c r="DD147" s="12">
        <v>0</v>
      </c>
      <c r="DE147" s="4">
        <v>0</v>
      </c>
      <c r="DF147" s="9">
        <f t="shared" si="1564"/>
        <v>0</v>
      </c>
      <c r="DG147" s="12">
        <v>0</v>
      </c>
      <c r="DH147" s="4">
        <v>0</v>
      </c>
      <c r="DI147" s="9">
        <v>0</v>
      </c>
      <c r="DJ147" s="12">
        <v>0</v>
      </c>
      <c r="DK147" s="4">
        <v>0</v>
      </c>
      <c r="DL147" s="9">
        <v>0</v>
      </c>
      <c r="DM147" s="12">
        <v>0</v>
      </c>
      <c r="DN147" s="4">
        <v>0</v>
      </c>
      <c r="DO147" s="9">
        <f t="shared" si="1565"/>
        <v>0</v>
      </c>
      <c r="DP147" s="12">
        <v>44</v>
      </c>
      <c r="DQ147" s="4">
        <v>333.83</v>
      </c>
      <c r="DR147" s="9">
        <f t="shared" ref="DR147" si="1690">DQ147/DP147*1000</f>
        <v>7587.045454545454</v>
      </c>
      <c r="DS147" s="12">
        <v>0</v>
      </c>
      <c r="DT147" s="4">
        <v>0</v>
      </c>
      <c r="DU147" s="9">
        <v>0</v>
      </c>
      <c r="DV147" s="12">
        <v>24</v>
      </c>
      <c r="DW147" s="4">
        <v>172.62</v>
      </c>
      <c r="DX147" s="9">
        <f t="shared" ref="DX147" si="1691">DW147/DV147*1000</f>
        <v>7192.5</v>
      </c>
      <c r="DY147" s="12">
        <v>0</v>
      </c>
      <c r="DZ147" s="4">
        <v>0</v>
      </c>
      <c r="EA147" s="9">
        <v>0</v>
      </c>
      <c r="EB147" s="12"/>
      <c r="EC147" s="4"/>
      <c r="ED147" s="9"/>
      <c r="EE147" s="12">
        <v>0</v>
      </c>
      <c r="EF147" s="4">
        <v>0</v>
      </c>
      <c r="EG147" s="9">
        <v>0</v>
      </c>
      <c r="EH147" s="12">
        <v>6670.4780000000001</v>
      </c>
      <c r="EI147" s="4">
        <v>12952.63</v>
      </c>
      <c r="EJ147" s="9">
        <f t="shared" si="1566"/>
        <v>1941.7843818688852</v>
      </c>
      <c r="EK147" s="12">
        <v>0</v>
      </c>
      <c r="EL147" s="4">
        <v>0</v>
      </c>
      <c r="EM147" s="9">
        <v>0</v>
      </c>
      <c r="EN147" s="12">
        <v>0</v>
      </c>
      <c r="EO147" s="4">
        <v>0</v>
      </c>
      <c r="EP147" s="9">
        <v>0</v>
      </c>
      <c r="EQ147" s="12">
        <v>0</v>
      </c>
      <c r="ER147" s="4">
        <v>0</v>
      </c>
      <c r="ES147" s="9">
        <v>0</v>
      </c>
      <c r="ET147" s="12">
        <v>0</v>
      </c>
      <c r="EU147" s="4">
        <v>0</v>
      </c>
      <c r="EV147" s="9">
        <v>0</v>
      </c>
      <c r="EW147" s="12">
        <v>0</v>
      </c>
      <c r="EX147" s="4">
        <v>0</v>
      </c>
      <c r="EY147" s="9">
        <v>0</v>
      </c>
      <c r="EZ147" s="12">
        <v>24</v>
      </c>
      <c r="FA147" s="4">
        <v>181.34</v>
      </c>
      <c r="FB147" s="9">
        <f t="shared" si="1662"/>
        <v>7555.833333333333</v>
      </c>
      <c r="FC147" s="12">
        <v>0</v>
      </c>
      <c r="FD147" s="4">
        <v>0</v>
      </c>
      <c r="FE147" s="9">
        <v>0</v>
      </c>
      <c r="FF147" s="12">
        <v>0.53300000000000003</v>
      </c>
      <c r="FG147" s="4">
        <v>2.77</v>
      </c>
      <c r="FH147" s="9">
        <f t="shared" si="1605"/>
        <v>5196.9981238273913</v>
      </c>
      <c r="FI147" s="12">
        <v>0</v>
      </c>
      <c r="FJ147" s="4">
        <v>0</v>
      </c>
      <c r="FK147" s="9">
        <v>0</v>
      </c>
      <c r="FL147" s="12">
        <v>0</v>
      </c>
      <c r="FM147" s="4">
        <v>0</v>
      </c>
      <c r="FN147" s="9">
        <v>0</v>
      </c>
      <c r="FO147" s="12">
        <v>0</v>
      </c>
      <c r="FP147" s="4">
        <v>0</v>
      </c>
      <c r="FQ147" s="9">
        <v>0</v>
      </c>
      <c r="FR147" s="12">
        <v>0</v>
      </c>
      <c r="FS147" s="4">
        <v>0</v>
      </c>
      <c r="FT147" s="9">
        <v>0</v>
      </c>
      <c r="FU147" s="12">
        <v>0</v>
      </c>
      <c r="FV147" s="4">
        <v>0</v>
      </c>
      <c r="FW147" s="9">
        <f t="shared" si="1568"/>
        <v>0</v>
      </c>
      <c r="FX147" s="12">
        <v>0</v>
      </c>
      <c r="FY147" s="4">
        <v>0</v>
      </c>
      <c r="FZ147" s="9">
        <v>0</v>
      </c>
      <c r="GA147" s="12">
        <v>0</v>
      </c>
      <c r="GB147" s="4">
        <v>0</v>
      </c>
      <c r="GC147" s="9">
        <f t="shared" si="1569"/>
        <v>0</v>
      </c>
      <c r="GD147" s="12">
        <v>0</v>
      </c>
      <c r="GE147" s="4">
        <v>0</v>
      </c>
      <c r="GF147" s="9">
        <v>0</v>
      </c>
      <c r="GG147" s="12">
        <v>0</v>
      </c>
      <c r="GH147" s="4">
        <v>0</v>
      </c>
      <c r="GI147" s="9">
        <v>0</v>
      </c>
      <c r="GJ147" s="12">
        <v>0</v>
      </c>
      <c r="GK147" s="4">
        <v>0</v>
      </c>
      <c r="GL147" s="9">
        <v>0</v>
      </c>
      <c r="GM147" s="12">
        <v>0</v>
      </c>
      <c r="GN147" s="4">
        <v>0</v>
      </c>
      <c r="GO147" s="9">
        <v>0</v>
      </c>
      <c r="GP147" s="12">
        <v>48</v>
      </c>
      <c r="GQ147" s="4">
        <v>265.5</v>
      </c>
      <c r="GR147" s="9">
        <f t="shared" ref="GR147" si="1692">GQ147/GP147*1000</f>
        <v>5531.25</v>
      </c>
      <c r="GS147" s="12">
        <v>0</v>
      </c>
      <c r="GT147" s="4">
        <v>0</v>
      </c>
      <c r="GU147" s="9">
        <v>0</v>
      </c>
      <c r="GV147" s="12">
        <v>0</v>
      </c>
      <c r="GW147" s="4">
        <v>0</v>
      </c>
      <c r="GX147" s="9">
        <v>0</v>
      </c>
      <c r="GY147" s="12">
        <v>0</v>
      </c>
      <c r="GZ147" s="4">
        <v>0</v>
      </c>
      <c r="HA147" s="9">
        <v>0</v>
      </c>
      <c r="HB147" s="12">
        <v>26.536000000000001</v>
      </c>
      <c r="HC147" s="4">
        <v>242.9</v>
      </c>
      <c r="HD147" s="9">
        <f t="shared" si="1670"/>
        <v>9153.602652999698</v>
      </c>
      <c r="HE147" s="12">
        <v>0</v>
      </c>
      <c r="HF147" s="4">
        <v>0</v>
      </c>
      <c r="HG147" s="9">
        <v>0</v>
      </c>
      <c r="HH147" s="12">
        <v>0</v>
      </c>
      <c r="HI147" s="4">
        <v>0</v>
      </c>
      <c r="HJ147" s="9">
        <v>0</v>
      </c>
      <c r="HK147" s="12">
        <v>24</v>
      </c>
      <c r="HL147" s="4">
        <v>204.54</v>
      </c>
      <c r="HM147" s="9">
        <f t="shared" si="1607"/>
        <v>8522.4999999999982</v>
      </c>
      <c r="HN147" s="12">
        <v>0</v>
      </c>
      <c r="HO147" s="4">
        <v>0</v>
      </c>
      <c r="HP147" s="9">
        <v>0</v>
      </c>
      <c r="HQ147" s="100">
        <v>0</v>
      </c>
      <c r="HR147" s="4">
        <v>0</v>
      </c>
      <c r="HS147" s="9">
        <v>0</v>
      </c>
      <c r="HT147" s="12">
        <v>0</v>
      </c>
      <c r="HU147" s="4">
        <v>0</v>
      </c>
      <c r="HV147" s="9">
        <v>0</v>
      </c>
      <c r="HW147" s="12">
        <v>0</v>
      </c>
      <c r="HX147" s="4">
        <v>0</v>
      </c>
      <c r="HY147" s="9">
        <v>0</v>
      </c>
      <c r="HZ147" s="12">
        <v>0</v>
      </c>
      <c r="IA147" s="4">
        <v>0</v>
      </c>
      <c r="IB147" s="9">
        <v>0</v>
      </c>
      <c r="IC147" s="12">
        <v>930.68799999999999</v>
      </c>
      <c r="ID147" s="4">
        <v>3453.09</v>
      </c>
      <c r="IE147" s="9">
        <f t="shared" si="1608"/>
        <v>3710.2552090496497</v>
      </c>
      <c r="IF147" s="12">
        <v>0</v>
      </c>
      <c r="IG147" s="4">
        <v>0</v>
      </c>
      <c r="IH147" s="9">
        <v>0</v>
      </c>
      <c r="II147" s="12"/>
      <c r="IJ147" s="4"/>
      <c r="IK147" s="9"/>
      <c r="IL147" s="12">
        <v>0</v>
      </c>
      <c r="IM147" s="4">
        <v>0</v>
      </c>
      <c r="IN147" s="9">
        <f t="shared" si="1574"/>
        <v>0</v>
      </c>
      <c r="IO147" s="12">
        <v>0</v>
      </c>
      <c r="IP147" s="4">
        <v>0</v>
      </c>
      <c r="IQ147" s="9">
        <f t="shared" si="1575"/>
        <v>0</v>
      </c>
      <c r="IR147" s="12">
        <v>0</v>
      </c>
      <c r="IS147" s="4">
        <v>0</v>
      </c>
      <c r="IT147" s="9">
        <f t="shared" si="1576"/>
        <v>0</v>
      </c>
      <c r="IU147" s="12">
        <v>2.02</v>
      </c>
      <c r="IV147" s="4">
        <v>26.18</v>
      </c>
      <c r="IW147" s="9">
        <f t="shared" si="1680"/>
        <v>12960.39603960396</v>
      </c>
      <c r="IX147" s="12">
        <v>2.6789999999999998</v>
      </c>
      <c r="IY147" s="4">
        <v>37.119999999999997</v>
      </c>
      <c r="IZ147" s="9">
        <f t="shared" si="1610"/>
        <v>13855.91638671146</v>
      </c>
      <c r="JA147" s="12">
        <v>26.536000000000001</v>
      </c>
      <c r="JB147" s="4">
        <v>222.62</v>
      </c>
      <c r="JC147" s="9">
        <f t="shared" si="1611"/>
        <v>8389.3578534820626</v>
      </c>
      <c r="JD147" s="12"/>
      <c r="JE147" s="4"/>
      <c r="JF147" s="9"/>
      <c r="JG147" s="12">
        <v>0</v>
      </c>
      <c r="JH147" s="4">
        <v>0</v>
      </c>
      <c r="JI147" s="9">
        <v>0</v>
      </c>
      <c r="JJ147" s="12">
        <v>0</v>
      </c>
      <c r="JK147" s="4">
        <v>0</v>
      </c>
      <c r="JL147" s="9">
        <f t="shared" si="1578"/>
        <v>0</v>
      </c>
      <c r="JM147" s="12"/>
      <c r="JN147" s="4"/>
      <c r="JO147" s="9"/>
      <c r="JP147" s="12">
        <v>0</v>
      </c>
      <c r="JQ147" s="4">
        <v>0</v>
      </c>
      <c r="JR147" s="9">
        <v>0</v>
      </c>
      <c r="JS147" s="12">
        <v>0</v>
      </c>
      <c r="JT147" s="4">
        <v>0</v>
      </c>
      <c r="JU147" s="9">
        <v>0</v>
      </c>
      <c r="JV147" s="12">
        <v>0</v>
      </c>
      <c r="JW147" s="4">
        <v>0</v>
      </c>
      <c r="JX147" s="9">
        <v>0</v>
      </c>
      <c r="JY147" s="12">
        <v>0</v>
      </c>
      <c r="JZ147" s="4">
        <v>0</v>
      </c>
      <c r="KA147" s="9">
        <v>0</v>
      </c>
      <c r="KB147" s="12">
        <v>0</v>
      </c>
      <c r="KC147" s="4">
        <v>0</v>
      </c>
      <c r="KD147" s="9">
        <v>0</v>
      </c>
      <c r="KE147" s="12">
        <v>7002.4579999999996</v>
      </c>
      <c r="KF147" s="4">
        <v>15129.09</v>
      </c>
      <c r="KG147" s="9">
        <f t="shared" si="1614"/>
        <v>2160.5399132704547</v>
      </c>
      <c r="KH147" s="12">
        <v>0</v>
      </c>
      <c r="KI147" s="4">
        <v>0</v>
      </c>
      <c r="KJ147" s="9">
        <v>0</v>
      </c>
      <c r="KK147" s="12">
        <v>16501.292000000001</v>
      </c>
      <c r="KL147" s="4">
        <v>36049.040000000001</v>
      </c>
      <c r="KM147" s="9">
        <f t="shared" si="1615"/>
        <v>2184.6192407236958</v>
      </c>
      <c r="KN147" s="12">
        <v>0</v>
      </c>
      <c r="KO147" s="4">
        <v>0</v>
      </c>
      <c r="KP147" s="9">
        <f t="shared" si="1676"/>
        <v>0</v>
      </c>
      <c r="KQ147" s="12">
        <v>0</v>
      </c>
      <c r="KR147" s="4">
        <v>0</v>
      </c>
      <c r="KS147" s="9">
        <v>0</v>
      </c>
      <c r="KT147" s="12">
        <v>0</v>
      </c>
      <c r="KU147" s="4">
        <v>0</v>
      </c>
      <c r="KV147" s="9">
        <v>0</v>
      </c>
      <c r="KW147" s="12">
        <v>0</v>
      </c>
      <c r="KX147" s="4">
        <v>0</v>
      </c>
      <c r="KY147" s="9">
        <v>0</v>
      </c>
      <c r="KZ147" s="12">
        <v>0</v>
      </c>
      <c r="LA147" s="4">
        <v>0</v>
      </c>
      <c r="LB147" s="9">
        <v>0</v>
      </c>
      <c r="LC147" s="12">
        <v>0.30199999999999999</v>
      </c>
      <c r="LD147" s="4">
        <v>3.19</v>
      </c>
      <c r="LE147" s="9">
        <f t="shared" si="1616"/>
        <v>10562.913907284768</v>
      </c>
      <c r="LF147" s="12">
        <v>0</v>
      </c>
      <c r="LG147" s="4">
        <v>0</v>
      </c>
      <c r="LH147" s="9">
        <f t="shared" si="1584"/>
        <v>0</v>
      </c>
      <c r="LI147" s="12">
        <v>14</v>
      </c>
      <c r="LJ147" s="4">
        <v>105.23</v>
      </c>
      <c r="LK147" s="9">
        <f t="shared" si="1672"/>
        <v>7516.4285714285716</v>
      </c>
      <c r="LL147" s="12">
        <v>0</v>
      </c>
      <c r="LM147" s="4">
        <v>0</v>
      </c>
      <c r="LN147" s="9">
        <v>0</v>
      </c>
      <c r="LO147" s="12">
        <v>0</v>
      </c>
      <c r="LP147" s="4">
        <v>0</v>
      </c>
      <c r="LQ147" s="9">
        <f t="shared" si="1585"/>
        <v>0</v>
      </c>
      <c r="LR147" s="12">
        <v>0</v>
      </c>
      <c r="LS147" s="4">
        <v>0</v>
      </c>
      <c r="LT147" s="9">
        <f t="shared" si="1673"/>
        <v>0</v>
      </c>
      <c r="LU147" s="12">
        <v>0</v>
      </c>
      <c r="LV147" s="4">
        <v>0</v>
      </c>
      <c r="LW147" s="9">
        <v>0</v>
      </c>
      <c r="LX147" s="12">
        <v>0</v>
      </c>
      <c r="LY147" s="4">
        <v>0</v>
      </c>
      <c r="LZ147" s="9">
        <v>0</v>
      </c>
      <c r="MA147" s="12">
        <v>0</v>
      </c>
      <c r="MB147" s="4">
        <v>0</v>
      </c>
      <c r="MC147" s="9">
        <f t="shared" si="1586"/>
        <v>0</v>
      </c>
      <c r="MD147" s="12">
        <v>0</v>
      </c>
      <c r="ME147" s="4">
        <v>0</v>
      </c>
      <c r="MF147" s="9">
        <v>0</v>
      </c>
      <c r="MG147" s="12">
        <v>0</v>
      </c>
      <c r="MH147" s="4">
        <v>0</v>
      </c>
      <c r="MI147" s="9">
        <f t="shared" si="1674"/>
        <v>0</v>
      </c>
      <c r="MJ147" s="12">
        <v>0.03</v>
      </c>
      <c r="MK147" s="4">
        <v>4.0999999999999996</v>
      </c>
      <c r="ML147" s="9">
        <f t="shared" si="1664"/>
        <v>136666.66666666666</v>
      </c>
      <c r="MM147" s="100">
        <v>0</v>
      </c>
      <c r="MN147" s="4">
        <v>0</v>
      </c>
      <c r="MO147" s="9">
        <v>0</v>
      </c>
      <c r="MP147" s="12">
        <v>0</v>
      </c>
      <c r="MQ147" s="4">
        <v>0</v>
      </c>
      <c r="MR147" s="9">
        <v>0</v>
      </c>
      <c r="MS147" s="12">
        <v>0</v>
      </c>
      <c r="MT147" s="4">
        <v>0</v>
      </c>
      <c r="MU147" s="9">
        <v>0</v>
      </c>
      <c r="MV147" s="12">
        <v>0</v>
      </c>
      <c r="MW147" s="4">
        <v>0</v>
      </c>
      <c r="MX147" s="9">
        <v>0</v>
      </c>
      <c r="MY147" s="12">
        <v>0</v>
      </c>
      <c r="MZ147" s="4">
        <v>0</v>
      </c>
      <c r="NA147" s="9">
        <v>0</v>
      </c>
      <c r="NB147" s="12">
        <v>0</v>
      </c>
      <c r="NC147" s="4">
        <v>0</v>
      </c>
      <c r="ND147" s="9">
        <v>0</v>
      </c>
      <c r="NE147" s="12">
        <v>0</v>
      </c>
      <c r="NF147" s="4">
        <v>0</v>
      </c>
      <c r="NG147" s="9">
        <v>0</v>
      </c>
      <c r="NH147" s="12">
        <v>21.478000000000002</v>
      </c>
      <c r="NI147" s="4">
        <v>200.5</v>
      </c>
      <c r="NJ147" s="9">
        <f t="shared" si="1665"/>
        <v>9335.1336251047578</v>
      </c>
      <c r="NK147" s="12"/>
      <c r="NL147" s="4"/>
      <c r="NM147" s="9"/>
      <c r="NN147" s="12"/>
      <c r="NO147" s="4"/>
      <c r="NP147" s="9"/>
      <c r="NQ147" s="12">
        <v>0</v>
      </c>
      <c r="NR147" s="4">
        <v>0</v>
      </c>
      <c r="NS147" s="9">
        <v>0</v>
      </c>
      <c r="NT147" s="12"/>
      <c r="NU147" s="221"/>
      <c r="NV147" s="9"/>
      <c r="NW147" s="12">
        <v>0</v>
      </c>
      <c r="NX147" s="4">
        <v>0</v>
      </c>
      <c r="NY147" s="9">
        <v>0</v>
      </c>
      <c r="NZ147" s="12">
        <v>0</v>
      </c>
      <c r="OA147" s="4">
        <v>0</v>
      </c>
      <c r="OB147" s="9">
        <v>0</v>
      </c>
      <c r="OC147" s="12">
        <v>50</v>
      </c>
      <c r="OD147" s="4">
        <v>375.67</v>
      </c>
      <c r="OE147" s="9">
        <f t="shared" si="1666"/>
        <v>7513.4000000000005</v>
      </c>
      <c r="OF147" s="12">
        <v>0</v>
      </c>
      <c r="OG147" s="4">
        <v>0</v>
      </c>
      <c r="OH147" s="9">
        <v>0</v>
      </c>
      <c r="OI147" s="12">
        <v>0</v>
      </c>
      <c r="OJ147" s="4">
        <v>0</v>
      </c>
      <c r="OK147" s="9">
        <v>0</v>
      </c>
      <c r="OL147" s="12">
        <v>0</v>
      </c>
      <c r="OM147" s="4">
        <v>0</v>
      </c>
      <c r="ON147" s="9">
        <v>0</v>
      </c>
      <c r="OO147" s="12">
        <v>0</v>
      </c>
      <c r="OP147" s="4">
        <v>0</v>
      </c>
      <c r="OQ147" s="9">
        <v>0</v>
      </c>
      <c r="OR147" s="12">
        <v>0</v>
      </c>
      <c r="OS147" s="4">
        <v>0</v>
      </c>
      <c r="OT147" s="9">
        <v>0</v>
      </c>
      <c r="OU147" s="12">
        <v>120.20399999999999</v>
      </c>
      <c r="OV147" s="4">
        <v>1032.51</v>
      </c>
      <c r="OW147" s="9">
        <f t="shared" si="1621"/>
        <v>8589.6475990815616</v>
      </c>
      <c r="OX147" s="12">
        <v>0.10199999999999999</v>
      </c>
      <c r="OY147" s="4">
        <v>3.62</v>
      </c>
      <c r="OZ147" s="9">
        <f t="shared" si="1678"/>
        <v>35490.196078431378</v>
      </c>
      <c r="PA147" s="12">
        <v>373.31299999999999</v>
      </c>
      <c r="PB147" s="4">
        <v>3365.76</v>
      </c>
      <c r="PC147" s="9">
        <f t="shared" si="1622"/>
        <v>9015.9196170505729</v>
      </c>
      <c r="PD147" s="12">
        <v>48</v>
      </c>
      <c r="PE147" s="4">
        <v>328.48</v>
      </c>
      <c r="PF147" s="9">
        <f t="shared" ref="PF147" si="1693">PE147/PD147*1000</f>
        <v>6843.3333333333339</v>
      </c>
      <c r="PG147" s="16">
        <v>0</v>
      </c>
      <c r="PH147" s="42">
        <v>0</v>
      </c>
      <c r="PI147" s="18">
        <v>0</v>
      </c>
      <c r="PJ147" s="12">
        <v>0</v>
      </c>
      <c r="PK147" s="4">
        <v>0</v>
      </c>
      <c r="PL147" s="9">
        <f t="shared" si="1591"/>
        <v>0</v>
      </c>
      <c r="PM147" s="12">
        <v>0</v>
      </c>
      <c r="PN147" s="4">
        <v>0</v>
      </c>
      <c r="PO147" s="9">
        <f t="shared" si="1592"/>
        <v>0</v>
      </c>
      <c r="PP147" s="12">
        <v>0.32300000000000001</v>
      </c>
      <c r="PQ147" s="4">
        <v>4</v>
      </c>
      <c r="PR147" s="9">
        <f t="shared" si="1623"/>
        <v>12383.900928792569</v>
      </c>
      <c r="PS147" s="12">
        <v>0</v>
      </c>
      <c r="PT147" s="4">
        <v>0</v>
      </c>
      <c r="PU147" s="9">
        <v>0</v>
      </c>
      <c r="PV147" s="12">
        <v>974.56799999999998</v>
      </c>
      <c r="PW147" s="4">
        <v>6471.45</v>
      </c>
      <c r="PX147" s="9">
        <f t="shared" si="1624"/>
        <v>6640.3267909473734</v>
      </c>
      <c r="PY147" s="12">
        <v>308.05</v>
      </c>
      <c r="PZ147" s="4">
        <v>2271.9299999999998</v>
      </c>
      <c r="QA147" s="9">
        <f t="shared" si="1625"/>
        <v>7375.1988313585452</v>
      </c>
      <c r="QB147" s="12">
        <v>0</v>
      </c>
      <c r="QC147" s="4">
        <v>0</v>
      </c>
      <c r="QD147" s="9">
        <v>0</v>
      </c>
      <c r="QE147" s="12">
        <v>0</v>
      </c>
      <c r="QF147" s="4">
        <v>0</v>
      </c>
      <c r="QG147" s="9">
        <v>0</v>
      </c>
      <c r="QH147" s="12">
        <v>0</v>
      </c>
      <c r="QI147" s="4">
        <v>0</v>
      </c>
      <c r="QJ147" s="9">
        <v>0</v>
      </c>
      <c r="QK147" s="12">
        <v>0</v>
      </c>
      <c r="QL147" s="4">
        <v>0</v>
      </c>
      <c r="QM147" s="9">
        <v>0</v>
      </c>
      <c r="QN147" s="12">
        <v>1489.1690000000001</v>
      </c>
      <c r="QO147" s="4">
        <v>12528.5</v>
      </c>
      <c r="QP147" s="9">
        <f t="shared" si="1627"/>
        <v>8413.0813896878062</v>
      </c>
      <c r="QQ147" s="12">
        <v>0</v>
      </c>
      <c r="QR147" s="4">
        <v>0</v>
      </c>
      <c r="QS147" s="9">
        <v>0</v>
      </c>
      <c r="QT147" s="12">
        <v>6.0000000000000001E-3</v>
      </c>
      <c r="QU147" s="4">
        <v>0.31</v>
      </c>
      <c r="QV147" s="9">
        <f t="shared" si="1628"/>
        <v>51666.666666666664</v>
      </c>
      <c r="QW147" s="12">
        <v>1000</v>
      </c>
      <c r="QX147" s="4">
        <v>3971.05</v>
      </c>
      <c r="QY147" s="9">
        <f t="shared" si="1629"/>
        <v>3971.05</v>
      </c>
      <c r="QZ147" s="12">
        <f t="shared" si="1466"/>
        <v>53044.259000000005</v>
      </c>
      <c r="RA147" s="9">
        <f t="shared" si="1467"/>
        <v>141168.09000000003</v>
      </c>
    </row>
    <row r="148" spans="1:469" ht="15" thickBot="1" x14ac:dyDescent="0.35">
      <c r="A148" s="95"/>
      <c r="B148" s="96" t="s">
        <v>14</v>
      </c>
      <c r="C148" s="66">
        <f t="shared" ref="C148:D148" si="1694">SUM(C136:C147)</f>
        <v>0</v>
      </c>
      <c r="D148" s="64">
        <f t="shared" si="1694"/>
        <v>0</v>
      </c>
      <c r="E148" s="65"/>
      <c r="F148" s="66">
        <f>SUM(F136:F147)</f>
        <v>0</v>
      </c>
      <c r="G148" s="64">
        <f>SUM(G136:G147)</f>
        <v>0</v>
      </c>
      <c r="H148" s="65"/>
      <c r="I148" s="66">
        <f>SUM(I136:I147)</f>
        <v>0</v>
      </c>
      <c r="J148" s="64">
        <f>SUM(J136:J147)</f>
        <v>0</v>
      </c>
      <c r="K148" s="65"/>
      <c r="L148" s="66"/>
      <c r="M148" s="64"/>
      <c r="N148" s="65"/>
      <c r="O148" s="66">
        <f>SUM(O136:O147)</f>
        <v>0</v>
      </c>
      <c r="P148" s="64">
        <f>SUM(P136:P147)</f>
        <v>0</v>
      </c>
      <c r="Q148" s="65"/>
      <c r="R148" s="66">
        <f>SUM(R136:R147)</f>
        <v>5724.4490000000005</v>
      </c>
      <c r="S148" s="64">
        <f>SUM(S136:S147)</f>
        <v>22129.739999999998</v>
      </c>
      <c r="T148" s="65"/>
      <c r="U148" s="66"/>
      <c r="V148" s="64"/>
      <c r="W148" s="65"/>
      <c r="X148" s="66">
        <f>SUM(X136:X147)</f>
        <v>0</v>
      </c>
      <c r="Y148" s="64">
        <f>SUM(Y136:Y147)</f>
        <v>0</v>
      </c>
      <c r="Z148" s="65"/>
      <c r="AA148" s="66">
        <f>SUM(AA136:AA147)</f>
        <v>0</v>
      </c>
      <c r="AB148" s="64">
        <f>SUM(AB136:AB147)</f>
        <v>0</v>
      </c>
      <c r="AC148" s="65"/>
      <c r="AD148" s="66">
        <f>SUM(AD136:AD147)</f>
        <v>5.29</v>
      </c>
      <c r="AE148" s="64">
        <f>SUM(AE136:AE147)</f>
        <v>37.730000000000004</v>
      </c>
      <c r="AF148" s="65"/>
      <c r="AG148" s="66">
        <f>SUM(AG136:AG147)</f>
        <v>0</v>
      </c>
      <c r="AH148" s="64">
        <f>SUM(AH136:AH147)</f>
        <v>0</v>
      </c>
      <c r="AI148" s="65"/>
      <c r="AJ148" s="66">
        <f>SUM(AJ136:AJ147)</f>
        <v>0</v>
      </c>
      <c r="AK148" s="64">
        <f>SUM(AK136:AK147)</f>
        <v>0</v>
      </c>
      <c r="AL148" s="65"/>
      <c r="AM148" s="66">
        <f>SUM(AM136:AM147)</f>
        <v>100</v>
      </c>
      <c r="AN148" s="64">
        <f>SUM(AN136:AN147)</f>
        <v>1114.2800000000002</v>
      </c>
      <c r="AO148" s="65"/>
      <c r="AP148" s="66">
        <f t="shared" ref="AP148:AQ148" si="1695">SUM(AP136:AP147)</f>
        <v>0</v>
      </c>
      <c r="AQ148" s="64">
        <f t="shared" si="1695"/>
        <v>0</v>
      </c>
      <c r="AR148" s="65"/>
      <c r="AS148" s="66">
        <f t="shared" ref="AS148:AT148" si="1696">SUM(AS136:AS147)</f>
        <v>0</v>
      </c>
      <c r="AT148" s="64">
        <f t="shared" si="1696"/>
        <v>0</v>
      </c>
      <c r="AU148" s="65"/>
      <c r="AV148" s="66">
        <f>SUM(AV136:AV147)</f>
        <v>0</v>
      </c>
      <c r="AW148" s="64">
        <f>SUM(AW136:AW147)</f>
        <v>0</v>
      </c>
      <c r="AX148" s="65"/>
      <c r="AY148" s="66">
        <f>SUM(AY136:AY147)</f>
        <v>185643.04199999999</v>
      </c>
      <c r="AZ148" s="64">
        <f>SUM(AZ136:AZ147)</f>
        <v>431158.42999999993</v>
      </c>
      <c r="BA148" s="65"/>
      <c r="BB148" s="66"/>
      <c r="BC148" s="64"/>
      <c r="BD148" s="65"/>
      <c r="BE148" s="66">
        <f>SUM(BE136:BE147)</f>
        <v>0</v>
      </c>
      <c r="BF148" s="64">
        <f>SUM(BF136:BF147)</f>
        <v>0</v>
      </c>
      <c r="BG148" s="65"/>
      <c r="BH148" s="66"/>
      <c r="BI148" s="64"/>
      <c r="BJ148" s="65"/>
      <c r="BK148" s="66">
        <f>SUM(BK136:BK147)</f>
        <v>0</v>
      </c>
      <c r="BL148" s="64">
        <f>SUM(BL136:BL147)</f>
        <v>0</v>
      </c>
      <c r="BM148" s="65"/>
      <c r="BN148" s="66">
        <f>SUM(BN136:BN147)</f>
        <v>0</v>
      </c>
      <c r="BO148" s="64">
        <f>SUM(BO136:BO147)</f>
        <v>0</v>
      </c>
      <c r="BP148" s="65"/>
      <c r="BQ148" s="66">
        <f>SUM(BQ136:BQ147)</f>
        <v>0</v>
      </c>
      <c r="BR148" s="64">
        <f>SUM(BR136:BR147)</f>
        <v>0</v>
      </c>
      <c r="BS148" s="65"/>
      <c r="BT148" s="66">
        <f>SUM(BT136:BT147)</f>
        <v>0</v>
      </c>
      <c r="BU148" s="64">
        <f>SUM(BU136:BU147)</f>
        <v>0</v>
      </c>
      <c r="BV148" s="65"/>
      <c r="BW148" s="66">
        <f>SUM(BW136:BW147)</f>
        <v>5117.5</v>
      </c>
      <c r="BX148" s="64">
        <f>SUM(BX136:BX147)</f>
        <v>15106.66</v>
      </c>
      <c r="BY148" s="65"/>
      <c r="BZ148" s="66">
        <f>SUM(BZ136:BZ147)</f>
        <v>0</v>
      </c>
      <c r="CA148" s="64">
        <f>SUM(CA136:CA147)</f>
        <v>0</v>
      </c>
      <c r="CB148" s="65"/>
      <c r="CC148" s="66">
        <f>SUM(CC136:CC147)</f>
        <v>0</v>
      </c>
      <c r="CD148" s="64">
        <f>SUM(CD136:CD147)</f>
        <v>0</v>
      </c>
      <c r="CE148" s="65"/>
      <c r="CF148" s="66">
        <f>SUM(CF136:CF147)</f>
        <v>0</v>
      </c>
      <c r="CG148" s="64">
        <f>SUM(CG136:CG147)</f>
        <v>0</v>
      </c>
      <c r="CH148" s="65"/>
      <c r="CI148" s="66">
        <f t="shared" ref="CI148:CJ148" si="1697">SUM(CI136:CI147)</f>
        <v>0</v>
      </c>
      <c r="CJ148" s="64">
        <f t="shared" si="1697"/>
        <v>0</v>
      </c>
      <c r="CK148" s="65"/>
      <c r="CL148" s="66">
        <f>SUM(CL136:CL147)</f>
        <v>430</v>
      </c>
      <c r="CM148" s="64">
        <f>SUM(CM136:CM147)</f>
        <v>1472.15</v>
      </c>
      <c r="CN148" s="65"/>
      <c r="CO148" s="66">
        <f>SUM(CO136:CO147)</f>
        <v>31.5</v>
      </c>
      <c r="CP148" s="64">
        <f>SUM(CP136:CP147)</f>
        <v>121.06</v>
      </c>
      <c r="CQ148" s="65"/>
      <c r="CR148" s="66">
        <f>SUM(CR136:CR147)</f>
        <v>0</v>
      </c>
      <c r="CS148" s="64">
        <f>SUM(CS136:CS147)</f>
        <v>0</v>
      </c>
      <c r="CT148" s="65"/>
      <c r="CU148" s="66">
        <f>SUM(CU136:CU147)</f>
        <v>104.7</v>
      </c>
      <c r="CV148" s="64">
        <f>SUM(CV136:CV147)</f>
        <v>419.98</v>
      </c>
      <c r="CW148" s="65"/>
      <c r="CX148" s="66">
        <f>SUM(CX136:CX147)</f>
        <v>324.26399999999995</v>
      </c>
      <c r="CY148" s="64">
        <f>SUM(CY136:CY147)</f>
        <v>1382.8299999999997</v>
      </c>
      <c r="CZ148" s="65"/>
      <c r="DA148" s="66">
        <f>SUM(DA136:DA147)</f>
        <v>2557.5</v>
      </c>
      <c r="DB148" s="64">
        <f>SUM(DB136:DB147)</f>
        <v>20384.32</v>
      </c>
      <c r="DC148" s="65"/>
      <c r="DD148" s="66">
        <f t="shared" ref="DD148:DE148" si="1698">SUM(DD136:DD147)</f>
        <v>0</v>
      </c>
      <c r="DE148" s="64">
        <f t="shared" si="1698"/>
        <v>0</v>
      </c>
      <c r="DF148" s="65"/>
      <c r="DG148" s="66">
        <f>SUM(DG136:DG147)</f>
        <v>0</v>
      </c>
      <c r="DH148" s="64">
        <f>SUM(DH136:DH147)</f>
        <v>0</v>
      </c>
      <c r="DI148" s="65"/>
      <c r="DJ148" s="66">
        <f>SUM(DJ136:DJ147)</f>
        <v>0</v>
      </c>
      <c r="DK148" s="64">
        <f>SUM(DK136:DK147)</f>
        <v>0</v>
      </c>
      <c r="DL148" s="65"/>
      <c r="DM148" s="66">
        <f t="shared" ref="DM148:DN148" si="1699">SUM(DM136:DM147)</f>
        <v>0</v>
      </c>
      <c r="DN148" s="64">
        <f t="shared" si="1699"/>
        <v>0</v>
      </c>
      <c r="DO148" s="65"/>
      <c r="DP148" s="66">
        <f>SUM(DP136:DP147)</f>
        <v>44</v>
      </c>
      <c r="DQ148" s="64">
        <f>SUM(DQ136:DQ147)</f>
        <v>333.83</v>
      </c>
      <c r="DR148" s="65"/>
      <c r="DS148" s="66">
        <f t="shared" ref="DS148:DT148" si="1700">SUM(DS136:DS147)</f>
        <v>0</v>
      </c>
      <c r="DT148" s="64">
        <f t="shared" si="1700"/>
        <v>0</v>
      </c>
      <c r="DU148" s="65"/>
      <c r="DV148" s="66">
        <f t="shared" ref="DV148:DW148" si="1701">SUM(DV136:DV147)</f>
        <v>24</v>
      </c>
      <c r="DW148" s="63">
        <f t="shared" si="1701"/>
        <v>172.62</v>
      </c>
      <c r="DX148" s="65"/>
      <c r="DY148" s="66">
        <f>SUM(DY136:DY147)</f>
        <v>130</v>
      </c>
      <c r="DZ148" s="64">
        <f>SUM(DZ136:DZ147)</f>
        <v>860.74</v>
      </c>
      <c r="EA148" s="65"/>
      <c r="EB148" s="66"/>
      <c r="EC148" s="64"/>
      <c r="ED148" s="65"/>
      <c r="EE148" s="66">
        <f>SUM(EE136:EE147)</f>
        <v>0</v>
      </c>
      <c r="EF148" s="64">
        <f>SUM(EF136:EF147)</f>
        <v>0</v>
      </c>
      <c r="EG148" s="65"/>
      <c r="EH148" s="66">
        <f>SUM(EH136:EH147)</f>
        <v>84275.344000000012</v>
      </c>
      <c r="EI148" s="64">
        <f>SUM(EI136:EI147)</f>
        <v>207227.32</v>
      </c>
      <c r="EJ148" s="65"/>
      <c r="EK148" s="66">
        <f>SUM(EK136:EK147)</f>
        <v>0</v>
      </c>
      <c r="EL148" s="64">
        <f>SUM(EL136:EL147)</f>
        <v>0</v>
      </c>
      <c r="EM148" s="65"/>
      <c r="EN148" s="66">
        <f>SUM(EN136:EN147)</f>
        <v>0</v>
      </c>
      <c r="EO148" s="64">
        <f>SUM(EO136:EO147)</f>
        <v>0</v>
      </c>
      <c r="EP148" s="65"/>
      <c r="EQ148" s="66">
        <f>SUM(EQ136:EQ147)</f>
        <v>11.07</v>
      </c>
      <c r="ER148" s="64">
        <f>SUM(ER136:ER147)</f>
        <v>124.7</v>
      </c>
      <c r="ES148" s="65"/>
      <c r="ET148" s="66">
        <f>SUM(ET136:ET147)</f>
        <v>0</v>
      </c>
      <c r="EU148" s="64">
        <f>SUM(EU136:EU147)</f>
        <v>0</v>
      </c>
      <c r="EV148" s="65"/>
      <c r="EW148" s="66">
        <f>SUM(EW136:EW147)</f>
        <v>0</v>
      </c>
      <c r="EX148" s="64">
        <f>SUM(EX136:EX147)</f>
        <v>0</v>
      </c>
      <c r="EY148" s="65"/>
      <c r="EZ148" s="66">
        <f>SUM(EZ136:EZ147)</f>
        <v>120</v>
      </c>
      <c r="FA148" s="64">
        <f>SUM(FA136:FA147)</f>
        <v>905.7</v>
      </c>
      <c r="FB148" s="65"/>
      <c r="FC148" s="66">
        <f>SUM(FC136:FC147)</f>
        <v>6.7</v>
      </c>
      <c r="FD148" s="64">
        <f>SUM(FD136:FD147)</f>
        <v>165.97</v>
      </c>
      <c r="FE148" s="65"/>
      <c r="FF148" s="66">
        <f>SUM(FF136:FF147)</f>
        <v>198.93700000000001</v>
      </c>
      <c r="FG148" s="64">
        <f>SUM(FG136:FG147)</f>
        <v>1588.5700000000002</v>
      </c>
      <c r="FH148" s="65"/>
      <c r="FI148" s="66">
        <f>SUM(FI136:FI147)</f>
        <v>48</v>
      </c>
      <c r="FJ148" s="64">
        <f>SUM(FJ136:FJ147)</f>
        <v>368.22</v>
      </c>
      <c r="FK148" s="65"/>
      <c r="FL148" s="66">
        <f>SUM(FL136:FL147)</f>
        <v>0</v>
      </c>
      <c r="FM148" s="64">
        <f>SUM(FM136:FM147)</f>
        <v>0</v>
      </c>
      <c r="FN148" s="65"/>
      <c r="FO148" s="66">
        <f>SUM(FO136:FO147)</f>
        <v>0</v>
      </c>
      <c r="FP148" s="64">
        <f>SUM(FP136:FP147)</f>
        <v>0</v>
      </c>
      <c r="FQ148" s="65"/>
      <c r="FR148" s="66">
        <f>SUM(FR136:FR147)</f>
        <v>0</v>
      </c>
      <c r="FS148" s="64">
        <f>SUM(FS136:FS147)</f>
        <v>0</v>
      </c>
      <c r="FT148" s="65"/>
      <c r="FU148" s="66">
        <f t="shared" ref="FU148:FV148" si="1702">SUM(FU136:FU147)</f>
        <v>0</v>
      </c>
      <c r="FV148" s="64">
        <f t="shared" si="1702"/>
        <v>0</v>
      </c>
      <c r="FW148" s="65"/>
      <c r="FX148" s="66">
        <f>SUM(FX136:FX147)</f>
        <v>0</v>
      </c>
      <c r="FY148" s="64">
        <f>SUM(FY136:FY147)</f>
        <v>0</v>
      </c>
      <c r="FZ148" s="65"/>
      <c r="GA148" s="66">
        <f t="shared" ref="GA148:GB148" si="1703">SUM(GA136:GA147)</f>
        <v>0</v>
      </c>
      <c r="GB148" s="64">
        <f t="shared" si="1703"/>
        <v>0</v>
      </c>
      <c r="GC148" s="65"/>
      <c r="GD148" s="66">
        <f>SUM(GD136:GD147)</f>
        <v>0</v>
      </c>
      <c r="GE148" s="64">
        <f>SUM(GE136:GE147)</f>
        <v>0</v>
      </c>
      <c r="GF148" s="65"/>
      <c r="GG148" s="66">
        <f>SUM(GG136:GG147)</f>
        <v>576</v>
      </c>
      <c r="GH148" s="64">
        <f>SUM(GH136:GH147)</f>
        <v>4161.4900000000007</v>
      </c>
      <c r="GI148" s="65"/>
      <c r="GJ148" s="66">
        <f>SUM(GJ136:GJ147)</f>
        <v>0</v>
      </c>
      <c r="GK148" s="64">
        <f>SUM(GK136:GK147)</f>
        <v>0</v>
      </c>
      <c r="GL148" s="65"/>
      <c r="GM148" s="66">
        <f>SUM(GM136:GM147)</f>
        <v>0</v>
      </c>
      <c r="GN148" s="64">
        <f>SUM(GN136:GN147)</f>
        <v>0</v>
      </c>
      <c r="GO148" s="65"/>
      <c r="GP148" s="66">
        <f t="shared" ref="GP148:GQ148" si="1704">SUM(GP136:GP147)</f>
        <v>48</v>
      </c>
      <c r="GQ148" s="63">
        <f t="shared" si="1704"/>
        <v>265.5</v>
      </c>
      <c r="GR148" s="65"/>
      <c r="GS148" s="66">
        <f>SUM(GS136:GS147)</f>
        <v>0.01</v>
      </c>
      <c r="GT148" s="64">
        <f>SUM(GT136:GT147)</f>
        <v>0.04</v>
      </c>
      <c r="GU148" s="65">
        <f t="shared" si="1668"/>
        <v>4000</v>
      </c>
      <c r="GV148" s="66">
        <f>SUM(GV136:GV147)</f>
        <v>0</v>
      </c>
      <c r="GW148" s="64">
        <f>SUM(GW136:GW147)</f>
        <v>0</v>
      </c>
      <c r="GX148" s="65"/>
      <c r="GY148" s="66">
        <f>SUM(GY136:GY147)</f>
        <v>20001</v>
      </c>
      <c r="GZ148" s="64">
        <f>SUM(GZ136:GZ147)</f>
        <v>130200.68000000001</v>
      </c>
      <c r="HA148" s="65"/>
      <c r="HB148" s="66">
        <f>SUM(HB136:HB147)</f>
        <v>198697.19499999998</v>
      </c>
      <c r="HC148" s="64">
        <f>SUM(HC136:HC147)</f>
        <v>474908.89000000007</v>
      </c>
      <c r="HD148" s="65"/>
      <c r="HE148" s="66">
        <f>SUM(HE136:HE147)</f>
        <v>0</v>
      </c>
      <c r="HF148" s="64">
        <f>SUM(HF136:HF147)</f>
        <v>0</v>
      </c>
      <c r="HG148" s="65"/>
      <c r="HH148" s="66">
        <f>SUM(HH136:HH147)</f>
        <v>0</v>
      </c>
      <c r="HI148" s="64">
        <f>SUM(HI136:HI147)</f>
        <v>0</v>
      </c>
      <c r="HJ148" s="65"/>
      <c r="HK148" s="66">
        <f>SUM(HK136:HK147)</f>
        <v>1043.384</v>
      </c>
      <c r="HL148" s="64">
        <f>SUM(HL136:HL147)</f>
        <v>8768.880000000001</v>
      </c>
      <c r="HM148" s="65"/>
      <c r="HN148" s="66">
        <f>SUM(HN136:HN147)</f>
        <v>155806.54</v>
      </c>
      <c r="HO148" s="64">
        <f>SUM(HO136:HO147)</f>
        <v>445473.98000000004</v>
      </c>
      <c r="HP148" s="65"/>
      <c r="HQ148" s="66">
        <f>SUM(HQ136:HQ147)</f>
        <v>1575</v>
      </c>
      <c r="HR148" s="64">
        <f>SUM(HR136:HR147)</f>
        <v>4272.08</v>
      </c>
      <c r="HS148" s="65"/>
      <c r="HT148" s="66">
        <f>SUM(HT136:HT147)</f>
        <v>0</v>
      </c>
      <c r="HU148" s="64">
        <f>SUM(HU136:HU147)</f>
        <v>0</v>
      </c>
      <c r="HV148" s="65"/>
      <c r="HW148" s="66">
        <f>SUM(HW136:HW147)</f>
        <v>0</v>
      </c>
      <c r="HX148" s="64">
        <f>SUM(HX136:HX147)</f>
        <v>0</v>
      </c>
      <c r="HY148" s="65"/>
      <c r="HZ148" s="66">
        <f>SUM(HZ136:HZ147)</f>
        <v>0</v>
      </c>
      <c r="IA148" s="64">
        <f>SUM(IA136:IA147)</f>
        <v>0</v>
      </c>
      <c r="IB148" s="65"/>
      <c r="IC148" s="66">
        <f>SUM(IC136:IC147)</f>
        <v>21898.761999999999</v>
      </c>
      <c r="ID148" s="64">
        <f>SUM(ID136:ID147)</f>
        <v>77644.449999999983</v>
      </c>
      <c r="IE148" s="65"/>
      <c r="IF148" s="66">
        <f>SUM(IF136:IF147)</f>
        <v>3.5</v>
      </c>
      <c r="IG148" s="64">
        <f>SUM(IG136:IG147)</f>
        <v>1.27</v>
      </c>
      <c r="IH148" s="65"/>
      <c r="II148" s="66"/>
      <c r="IJ148" s="64"/>
      <c r="IK148" s="65"/>
      <c r="IL148" s="66">
        <f t="shared" ref="IL148:IM148" si="1705">SUM(IL136:IL147)</f>
        <v>0</v>
      </c>
      <c r="IM148" s="64">
        <f t="shared" si="1705"/>
        <v>0</v>
      </c>
      <c r="IN148" s="65"/>
      <c r="IO148" s="66">
        <f t="shared" ref="IO148:IP148" si="1706">SUM(IO136:IO147)</f>
        <v>0</v>
      </c>
      <c r="IP148" s="64">
        <f t="shared" si="1706"/>
        <v>0</v>
      </c>
      <c r="IQ148" s="65"/>
      <c r="IR148" s="66">
        <f t="shared" ref="IR148:IS148" si="1707">SUM(IR136:IR147)</f>
        <v>0</v>
      </c>
      <c r="IS148" s="64">
        <f t="shared" si="1707"/>
        <v>0</v>
      </c>
      <c r="IT148" s="65"/>
      <c r="IU148" s="66">
        <f>SUM(IU136:IU147)</f>
        <v>772.81999999999994</v>
      </c>
      <c r="IV148" s="64">
        <f>SUM(IV136:IV147)</f>
        <v>2573.31</v>
      </c>
      <c r="IW148" s="65"/>
      <c r="IX148" s="66">
        <f>SUM(IX136:IX147)</f>
        <v>37.462000000000003</v>
      </c>
      <c r="IY148" s="64">
        <f>SUM(IY136:IY147)</f>
        <v>514.30999999999995</v>
      </c>
      <c r="IZ148" s="65"/>
      <c r="JA148" s="66">
        <f>SUM(JA136:JA147)</f>
        <v>415.04499999999996</v>
      </c>
      <c r="JB148" s="64">
        <f>SUM(JB136:JB147)</f>
        <v>3845.1899999999996</v>
      </c>
      <c r="JC148" s="65"/>
      <c r="JD148" s="66"/>
      <c r="JE148" s="64"/>
      <c r="JF148" s="65"/>
      <c r="JG148" s="66">
        <f>SUM(JG136:JG147)</f>
        <v>24</v>
      </c>
      <c r="JH148" s="64">
        <f>SUM(JH136:JH147)</f>
        <v>191.13</v>
      </c>
      <c r="JI148" s="65"/>
      <c r="JJ148" s="66">
        <f t="shared" ref="JJ148:JK148" si="1708">SUM(JJ136:JJ147)</f>
        <v>0</v>
      </c>
      <c r="JK148" s="64">
        <f t="shared" si="1708"/>
        <v>0</v>
      </c>
      <c r="JL148" s="65"/>
      <c r="JM148" s="66"/>
      <c r="JN148" s="64"/>
      <c r="JO148" s="65"/>
      <c r="JP148" s="66">
        <f>SUM(JP136:JP147)</f>
        <v>5.5E-2</v>
      </c>
      <c r="JQ148" s="64">
        <f>SUM(JQ136:JQ147)</f>
        <v>0.37</v>
      </c>
      <c r="JR148" s="65"/>
      <c r="JS148" s="66">
        <f>SUM(JS136:JS147)</f>
        <v>96.01</v>
      </c>
      <c r="JT148" s="64">
        <f>SUM(JT136:JT147)</f>
        <v>832.30000000000007</v>
      </c>
      <c r="JU148" s="65"/>
      <c r="JV148" s="66">
        <f>SUM(JV136:JV147)</f>
        <v>1.5219999999999998</v>
      </c>
      <c r="JW148" s="64">
        <f>SUM(JW136:JW147)</f>
        <v>38.57</v>
      </c>
      <c r="JX148" s="65"/>
      <c r="JY148" s="66">
        <f>SUM(JY136:JY147)</f>
        <v>0</v>
      </c>
      <c r="JZ148" s="64">
        <f>SUM(JZ136:JZ147)</f>
        <v>0</v>
      </c>
      <c r="KA148" s="65"/>
      <c r="KB148" s="66">
        <f>SUM(KB136:KB147)</f>
        <v>0</v>
      </c>
      <c r="KC148" s="64">
        <f>SUM(KC136:KC147)</f>
        <v>0</v>
      </c>
      <c r="KD148" s="65"/>
      <c r="KE148" s="66">
        <f>SUM(KE136:KE147)</f>
        <v>60684.765999999989</v>
      </c>
      <c r="KF148" s="64">
        <f>SUM(KF136:KF147)</f>
        <v>155118.41999999998</v>
      </c>
      <c r="KG148" s="65"/>
      <c r="KH148" s="66">
        <f>SUM(KH136:KH147)</f>
        <v>0</v>
      </c>
      <c r="KI148" s="64">
        <f>SUM(KI136:KI147)</f>
        <v>0</v>
      </c>
      <c r="KJ148" s="65"/>
      <c r="KK148" s="66">
        <f>SUM(KK136:KK147)</f>
        <v>149629.96000000002</v>
      </c>
      <c r="KL148" s="64">
        <f>SUM(KL136:KL147)</f>
        <v>396566.73000000004</v>
      </c>
      <c r="KM148" s="65"/>
      <c r="KN148" s="66">
        <f>SUM(KN136:KN147)</f>
        <v>0</v>
      </c>
      <c r="KO148" s="64">
        <f>SUM(KO136:KO147)</f>
        <v>0</v>
      </c>
      <c r="KP148" s="65"/>
      <c r="KQ148" s="66">
        <f>SUM(KQ136:KQ147)</f>
        <v>24</v>
      </c>
      <c r="KR148" s="64">
        <f>SUM(KR136:KR147)</f>
        <v>209.88</v>
      </c>
      <c r="KS148" s="65"/>
      <c r="KT148" s="66">
        <f>SUM(KT136:KT147)</f>
        <v>0</v>
      </c>
      <c r="KU148" s="64">
        <f>SUM(KU136:KU147)</f>
        <v>0</v>
      </c>
      <c r="KV148" s="65"/>
      <c r="KW148" s="66">
        <f>SUM(KW136:KW147)</f>
        <v>0</v>
      </c>
      <c r="KX148" s="64">
        <f>SUM(KX136:KX147)</f>
        <v>0</v>
      </c>
      <c r="KY148" s="65"/>
      <c r="KZ148" s="66">
        <f>SUM(KZ136:KZ147)</f>
        <v>0.28100000000000003</v>
      </c>
      <c r="LA148" s="64">
        <f>SUM(LA136:LA147)</f>
        <v>2.83</v>
      </c>
      <c r="LB148" s="65"/>
      <c r="LC148" s="66">
        <f>SUM(LC136:LC147)</f>
        <v>2.2649999999999997</v>
      </c>
      <c r="LD148" s="64">
        <f>SUM(LD136:LD147)</f>
        <v>33.419999999999995</v>
      </c>
      <c r="LE148" s="65"/>
      <c r="LF148" s="66">
        <f t="shared" ref="LF148:LG148" si="1709">SUM(LF136:LF147)</f>
        <v>0</v>
      </c>
      <c r="LG148" s="64">
        <f t="shared" si="1709"/>
        <v>0</v>
      </c>
      <c r="LH148" s="65"/>
      <c r="LI148" s="66">
        <f>SUM(LI136:LI147)</f>
        <v>38</v>
      </c>
      <c r="LJ148" s="64">
        <f>SUM(LJ136:LJ147)</f>
        <v>285.33</v>
      </c>
      <c r="LK148" s="65"/>
      <c r="LL148" s="66">
        <f>SUM(LL136:LL147)</f>
        <v>7.01</v>
      </c>
      <c r="LM148" s="64">
        <f>SUM(LM136:LM147)</f>
        <v>8.92</v>
      </c>
      <c r="LN148" s="65"/>
      <c r="LO148" s="66">
        <f t="shared" ref="LO148:LP148" si="1710">SUM(LO136:LO147)</f>
        <v>0</v>
      </c>
      <c r="LP148" s="64">
        <f t="shared" si="1710"/>
        <v>0</v>
      </c>
      <c r="LQ148" s="65"/>
      <c r="LR148" s="66">
        <f>SUM(LR136:LR147)</f>
        <v>0</v>
      </c>
      <c r="LS148" s="64">
        <f>SUM(LS136:LS147)</f>
        <v>0</v>
      </c>
      <c r="LT148" s="65"/>
      <c r="LU148" s="66">
        <f>SUM(LU136:LU147)</f>
        <v>52500</v>
      </c>
      <c r="LV148" s="64">
        <f>SUM(LV136:LV147)</f>
        <v>129720.68</v>
      </c>
      <c r="LW148" s="65"/>
      <c r="LX148" s="66">
        <f>SUM(LX136:LX147)</f>
        <v>0</v>
      </c>
      <c r="LY148" s="64">
        <f>SUM(LY136:LY147)</f>
        <v>0</v>
      </c>
      <c r="LZ148" s="65"/>
      <c r="MA148" s="66">
        <f t="shared" ref="MA148:MB148" si="1711">SUM(MA136:MA147)</f>
        <v>0</v>
      </c>
      <c r="MB148" s="64">
        <f t="shared" si="1711"/>
        <v>0</v>
      </c>
      <c r="MC148" s="65"/>
      <c r="MD148" s="66">
        <f>SUM(MD136:MD147)</f>
        <v>0.06</v>
      </c>
      <c r="ME148" s="64">
        <f>SUM(ME136:ME147)</f>
        <v>0.12</v>
      </c>
      <c r="MF148" s="65"/>
      <c r="MG148" s="66">
        <f>SUM(MG136:MG147)</f>
        <v>0</v>
      </c>
      <c r="MH148" s="64">
        <f>SUM(MH136:MH147)</f>
        <v>0</v>
      </c>
      <c r="MI148" s="65"/>
      <c r="MJ148" s="66">
        <f>SUM(MJ136:MJ147)</f>
        <v>19.84</v>
      </c>
      <c r="MK148" s="64">
        <f>SUM(MK136:MK147)</f>
        <v>138.78</v>
      </c>
      <c r="ML148" s="65"/>
      <c r="MM148" s="66">
        <f>SUM(MM136:MM147)</f>
        <v>100</v>
      </c>
      <c r="MN148" s="64">
        <f>SUM(MN136:MN147)</f>
        <v>894.13</v>
      </c>
      <c r="MO148" s="65"/>
      <c r="MP148" s="66">
        <f>SUM(MP136:MP147)</f>
        <v>0</v>
      </c>
      <c r="MQ148" s="64">
        <f>SUM(MQ136:MQ147)</f>
        <v>0</v>
      </c>
      <c r="MR148" s="65"/>
      <c r="MS148" s="66">
        <f>SUM(MS136:MS147)</f>
        <v>0</v>
      </c>
      <c r="MT148" s="64">
        <f>SUM(MT136:MT147)</f>
        <v>0</v>
      </c>
      <c r="MU148" s="65"/>
      <c r="MV148" s="66">
        <f>SUM(MV136:MV147)</f>
        <v>0</v>
      </c>
      <c r="MW148" s="64">
        <f>SUM(MW136:MW147)</f>
        <v>0</v>
      </c>
      <c r="MX148" s="65"/>
      <c r="MY148" s="66">
        <f>SUM(MY136:MY147)</f>
        <v>44</v>
      </c>
      <c r="MZ148" s="64">
        <f>SUM(MZ136:MZ147)</f>
        <v>372.88</v>
      </c>
      <c r="NA148" s="65"/>
      <c r="NB148" s="66">
        <f>SUM(NB136:NB147)</f>
        <v>0.216</v>
      </c>
      <c r="NC148" s="64">
        <f>SUM(NC136:NC147)</f>
        <v>7</v>
      </c>
      <c r="ND148" s="65"/>
      <c r="NE148" s="66">
        <f>SUM(NE136:NE147)</f>
        <v>0</v>
      </c>
      <c r="NF148" s="64">
        <f>SUM(NF136:NF147)</f>
        <v>0</v>
      </c>
      <c r="NG148" s="65"/>
      <c r="NH148" s="66">
        <f>SUM(NH136:NH147)</f>
        <v>128.86800000000002</v>
      </c>
      <c r="NI148" s="64">
        <f>SUM(NI136:NI147)</f>
        <v>1222.52</v>
      </c>
      <c r="NJ148" s="65"/>
      <c r="NK148" s="66"/>
      <c r="NL148" s="64"/>
      <c r="NM148" s="65"/>
      <c r="NN148" s="66"/>
      <c r="NO148" s="64"/>
      <c r="NP148" s="65"/>
      <c r="NQ148" s="66">
        <f>SUM(NQ136:NQ147)</f>
        <v>0</v>
      </c>
      <c r="NR148" s="64">
        <f>SUM(NR136:NR147)</f>
        <v>0</v>
      </c>
      <c r="NS148" s="65"/>
      <c r="NT148" s="66"/>
      <c r="NU148" s="64"/>
      <c r="NV148" s="65"/>
      <c r="NW148" s="66">
        <f>SUM(NW136:NW147)</f>
        <v>0</v>
      </c>
      <c r="NX148" s="64">
        <f>SUM(NX136:NX147)</f>
        <v>0</v>
      </c>
      <c r="NY148" s="65"/>
      <c r="NZ148" s="66">
        <f>SUM(NZ136:NZ147)</f>
        <v>638.19599999999991</v>
      </c>
      <c r="OA148" s="64">
        <f>SUM(OA136:OA147)</f>
        <v>15269.21</v>
      </c>
      <c r="OB148" s="65"/>
      <c r="OC148" s="66">
        <f>SUM(OC136:OC147)</f>
        <v>410</v>
      </c>
      <c r="OD148" s="64">
        <f>SUM(OD136:OD147)</f>
        <v>3530.33</v>
      </c>
      <c r="OE148" s="65">
        <f t="shared" si="1666"/>
        <v>8610.5609756097565</v>
      </c>
      <c r="OF148" s="66">
        <f>SUM(OF136:OF147)</f>
        <v>0</v>
      </c>
      <c r="OG148" s="64">
        <f>SUM(OG136:OG147)</f>
        <v>0</v>
      </c>
      <c r="OH148" s="65"/>
      <c r="OI148" s="66">
        <f>SUM(OI136:OI147)</f>
        <v>4743.8869999999997</v>
      </c>
      <c r="OJ148" s="64">
        <f>SUM(OJ136:OJ147)</f>
        <v>10436.15</v>
      </c>
      <c r="OK148" s="65"/>
      <c r="OL148" s="66">
        <f>SUM(OL136:OL147)</f>
        <v>0</v>
      </c>
      <c r="OM148" s="64">
        <f>SUM(OM136:OM147)</f>
        <v>0</v>
      </c>
      <c r="ON148" s="65"/>
      <c r="OO148" s="66">
        <f>SUM(OO136:OO147)</f>
        <v>2.702</v>
      </c>
      <c r="OP148" s="64">
        <f>SUM(OP136:OP147)</f>
        <v>104.44</v>
      </c>
      <c r="OQ148" s="65"/>
      <c r="OR148" s="66">
        <f>SUM(OR136:OR147)</f>
        <v>2.702</v>
      </c>
      <c r="OS148" s="64">
        <f>SUM(OS136:OS147)</f>
        <v>104.44</v>
      </c>
      <c r="OT148" s="65"/>
      <c r="OU148" s="66">
        <f>SUM(OU136:OU147)</f>
        <v>245743.573</v>
      </c>
      <c r="OV148" s="64">
        <f>SUM(OV136:OV147)</f>
        <v>697807.99</v>
      </c>
      <c r="OW148" s="65"/>
      <c r="OX148" s="66">
        <f>SUM(OX136:OX147)</f>
        <v>0.15999999999999998</v>
      </c>
      <c r="OY148" s="64">
        <f>SUM(OY136:OY147)</f>
        <v>7.27</v>
      </c>
      <c r="OZ148" s="65"/>
      <c r="PA148" s="66">
        <f>SUM(PA136:PA147)</f>
        <v>4907.9530000000004</v>
      </c>
      <c r="PB148" s="64">
        <f>SUM(PB136:PB147)</f>
        <v>43327.100000000006</v>
      </c>
      <c r="PC148" s="65"/>
      <c r="PD148" s="66">
        <f>SUM(PD136:PD147)</f>
        <v>48</v>
      </c>
      <c r="PE148" s="64">
        <f>SUM(PE136:PE147)</f>
        <v>328.48</v>
      </c>
      <c r="PF148" s="65"/>
      <c r="PG148" s="66">
        <f>SUM(PG136:PG147)</f>
        <v>0</v>
      </c>
      <c r="PH148" s="64">
        <f>SUM(PH136:PH147)</f>
        <v>0</v>
      </c>
      <c r="PI148" s="65"/>
      <c r="PJ148" s="66">
        <f t="shared" ref="PJ148:PK148" si="1712">SUM(PJ136:PJ147)</f>
        <v>0</v>
      </c>
      <c r="PK148" s="64">
        <f t="shared" si="1712"/>
        <v>0</v>
      </c>
      <c r="PL148" s="65"/>
      <c r="PM148" s="66">
        <f t="shared" ref="PM148:PN148" si="1713">SUM(PM136:PM147)</f>
        <v>0</v>
      </c>
      <c r="PN148" s="64">
        <f t="shared" si="1713"/>
        <v>0</v>
      </c>
      <c r="PO148" s="65"/>
      <c r="PP148" s="66">
        <f>SUM(PP136:PP147)</f>
        <v>6.0589999999999993</v>
      </c>
      <c r="PQ148" s="64">
        <f>SUM(PQ136:PQ147)</f>
        <v>72.87</v>
      </c>
      <c r="PR148" s="65"/>
      <c r="PS148" s="66">
        <f>SUM(PS136:PS147)</f>
        <v>24.041</v>
      </c>
      <c r="PT148" s="64">
        <f>SUM(PT136:PT147)</f>
        <v>187.71</v>
      </c>
      <c r="PU148" s="65"/>
      <c r="PV148" s="66">
        <f>SUM(PV136:PV147)</f>
        <v>4334.6130000000003</v>
      </c>
      <c r="PW148" s="64">
        <f>SUM(PW136:PW147)</f>
        <v>32954.559999999998</v>
      </c>
      <c r="PX148" s="65"/>
      <c r="PY148" s="66">
        <f>SUM(PY136:PY147)</f>
        <v>1696.6629999999998</v>
      </c>
      <c r="PZ148" s="64">
        <f>SUM(PZ136:PZ147)</f>
        <v>12942.390000000001</v>
      </c>
      <c r="QA148" s="65"/>
      <c r="QB148" s="66">
        <f>SUM(QB136:QB147)</f>
        <v>1.4100000000000001</v>
      </c>
      <c r="QC148" s="64">
        <f>SUM(QC136:QC147)</f>
        <v>8.85</v>
      </c>
      <c r="QD148" s="65"/>
      <c r="QE148" s="66">
        <f>SUM(QE136:QE147)</f>
        <v>3995.9</v>
      </c>
      <c r="QF148" s="64">
        <f>SUM(QF136:QF147)</f>
        <v>94890.709999999992</v>
      </c>
      <c r="QG148" s="65"/>
      <c r="QH148" s="66">
        <f>SUM(QH136:QH147)</f>
        <v>0</v>
      </c>
      <c r="QI148" s="64">
        <f>SUM(QI136:QI147)</f>
        <v>0</v>
      </c>
      <c r="QJ148" s="65"/>
      <c r="QK148" s="66">
        <f>SUM(QK136:QK147)</f>
        <v>0</v>
      </c>
      <c r="QL148" s="64">
        <f>SUM(QL136:QL147)</f>
        <v>0</v>
      </c>
      <c r="QM148" s="65"/>
      <c r="QN148" s="66">
        <f>SUM(QN136:QN147)</f>
        <v>5331.4080000000004</v>
      </c>
      <c r="QO148" s="64">
        <f>SUM(QO136:QO147)</f>
        <v>42864.14</v>
      </c>
      <c r="QP148" s="65"/>
      <c r="QQ148" s="66">
        <f>SUM(QQ136:QQ147)</f>
        <v>0</v>
      </c>
      <c r="QR148" s="64">
        <f>SUM(QR136:QR147)</f>
        <v>0</v>
      </c>
      <c r="QS148" s="65"/>
      <c r="QT148" s="66">
        <f>SUM(QT136:QT147)</f>
        <v>543.72699999999998</v>
      </c>
      <c r="QU148" s="64">
        <f>SUM(QU136:QU147)</f>
        <v>5539.6200000000008</v>
      </c>
      <c r="QV148" s="65"/>
      <c r="QW148" s="66">
        <f>SUM(QW136:QW147)</f>
        <v>208461.49300000005</v>
      </c>
      <c r="QX148" s="64">
        <f>SUM(QX136:QX147)</f>
        <v>820908.29999999993</v>
      </c>
      <c r="QY148" s="65"/>
      <c r="QZ148" s="102">
        <f t="shared" si="1466"/>
        <v>1429961.6520000002</v>
      </c>
      <c r="RA148" s="103">
        <f t="shared" si="1467"/>
        <v>4324529.0500000017</v>
      </c>
    </row>
    <row r="149" spans="1:469" x14ac:dyDescent="0.3">
      <c r="A149" s="93">
        <v>2015</v>
      </c>
      <c r="B149" s="97" t="s">
        <v>2</v>
      </c>
      <c r="C149" s="16">
        <v>0</v>
      </c>
      <c r="D149" s="42">
        <v>0</v>
      </c>
      <c r="E149" s="18">
        <f t="shared" ref="E149:E160" si="1714">IF(C149=0,0,D149/C149*1000)</f>
        <v>0</v>
      </c>
      <c r="F149" s="16">
        <v>0</v>
      </c>
      <c r="G149" s="42">
        <v>0</v>
      </c>
      <c r="H149" s="18">
        <v>0</v>
      </c>
      <c r="I149" s="16">
        <v>0</v>
      </c>
      <c r="J149" s="42">
        <v>0</v>
      </c>
      <c r="K149" s="18">
        <v>0</v>
      </c>
      <c r="L149" s="16"/>
      <c r="M149" s="42"/>
      <c r="N149" s="18"/>
      <c r="O149" s="16">
        <v>0</v>
      </c>
      <c r="P149" s="42">
        <v>0</v>
      </c>
      <c r="Q149" s="18">
        <v>0</v>
      </c>
      <c r="R149" s="16">
        <v>0</v>
      </c>
      <c r="S149" s="42">
        <v>0</v>
      </c>
      <c r="T149" s="18">
        <v>0</v>
      </c>
      <c r="U149" s="16"/>
      <c r="V149" s="42"/>
      <c r="W149" s="18"/>
      <c r="X149" s="16">
        <v>0</v>
      </c>
      <c r="Y149" s="42">
        <v>0</v>
      </c>
      <c r="Z149" s="18">
        <v>0</v>
      </c>
      <c r="AA149" s="16">
        <v>0</v>
      </c>
      <c r="AB149" s="42">
        <v>0</v>
      </c>
      <c r="AC149" s="18">
        <v>0</v>
      </c>
      <c r="AD149" s="16">
        <v>0</v>
      </c>
      <c r="AE149" s="42">
        <v>0</v>
      </c>
      <c r="AF149" s="18">
        <v>0</v>
      </c>
      <c r="AG149" s="16">
        <v>0</v>
      </c>
      <c r="AH149" s="42">
        <v>0</v>
      </c>
      <c r="AI149" s="18">
        <v>0</v>
      </c>
      <c r="AJ149" s="16">
        <v>0</v>
      </c>
      <c r="AK149" s="42">
        <v>0</v>
      </c>
      <c r="AL149" s="18">
        <v>0</v>
      </c>
      <c r="AM149" s="16">
        <v>50</v>
      </c>
      <c r="AN149" s="42">
        <v>520.63</v>
      </c>
      <c r="AO149" s="18">
        <f>AN149/AM149*1000</f>
        <v>10412.599999999999</v>
      </c>
      <c r="AP149" s="16">
        <v>0</v>
      </c>
      <c r="AQ149" s="42">
        <v>0</v>
      </c>
      <c r="AR149" s="18">
        <f t="shared" ref="AR149:AR160" si="1715">IF(AP149=0,0,AQ149/AP149*1000)</f>
        <v>0</v>
      </c>
      <c r="AS149" s="16">
        <v>0</v>
      </c>
      <c r="AT149" s="42">
        <v>0</v>
      </c>
      <c r="AU149" s="18">
        <f t="shared" ref="AU149:AU160" si="1716">IF(AS149=0,0,AT149/AS149*1000)</f>
        <v>0</v>
      </c>
      <c r="AV149" s="16">
        <v>0</v>
      </c>
      <c r="AW149" s="42">
        <v>0</v>
      </c>
      <c r="AX149" s="18">
        <v>0</v>
      </c>
      <c r="AY149" s="16">
        <v>15744.641</v>
      </c>
      <c r="AZ149" s="42">
        <v>33079.480000000003</v>
      </c>
      <c r="BA149" s="18">
        <f>AZ149/AY149*1000</f>
        <v>2100.9993177996253</v>
      </c>
      <c r="BB149" s="16"/>
      <c r="BC149" s="42"/>
      <c r="BD149" s="18"/>
      <c r="BE149" s="16">
        <v>0</v>
      </c>
      <c r="BF149" s="42">
        <v>0</v>
      </c>
      <c r="BG149" s="18">
        <v>0</v>
      </c>
      <c r="BH149" s="16"/>
      <c r="BI149" s="42"/>
      <c r="BJ149" s="18"/>
      <c r="BK149" s="16">
        <v>0</v>
      </c>
      <c r="BL149" s="42">
        <v>0</v>
      </c>
      <c r="BM149" s="18">
        <v>0</v>
      </c>
      <c r="BN149" s="16">
        <v>0</v>
      </c>
      <c r="BO149" s="42">
        <v>0</v>
      </c>
      <c r="BP149" s="18">
        <v>0</v>
      </c>
      <c r="BQ149" s="16">
        <v>0</v>
      </c>
      <c r="BR149" s="42">
        <v>0</v>
      </c>
      <c r="BS149" s="18">
        <v>0</v>
      </c>
      <c r="BT149" s="16">
        <v>0</v>
      </c>
      <c r="BU149" s="42">
        <v>0</v>
      </c>
      <c r="BV149" s="18">
        <v>0</v>
      </c>
      <c r="BW149" s="16">
        <v>0</v>
      </c>
      <c r="BX149" s="42">
        <v>0</v>
      </c>
      <c r="BY149" s="18">
        <v>0</v>
      </c>
      <c r="BZ149" s="16">
        <v>0</v>
      </c>
      <c r="CA149" s="42">
        <v>0</v>
      </c>
      <c r="CB149" s="18">
        <v>0</v>
      </c>
      <c r="CC149" s="16">
        <v>0</v>
      </c>
      <c r="CD149" s="42">
        <v>0</v>
      </c>
      <c r="CE149" s="18">
        <v>0</v>
      </c>
      <c r="CF149" s="16">
        <v>0</v>
      </c>
      <c r="CG149" s="42">
        <v>0</v>
      </c>
      <c r="CH149" s="18">
        <v>0</v>
      </c>
      <c r="CI149" s="16">
        <v>0</v>
      </c>
      <c r="CJ149" s="42">
        <v>0</v>
      </c>
      <c r="CK149" s="18">
        <f t="shared" ref="CK149:CK160" si="1717">IF(CI149=0,0,CJ149/CI149*1000)</f>
        <v>0</v>
      </c>
      <c r="CL149" s="16">
        <v>0</v>
      </c>
      <c r="CM149" s="42">
        <v>0</v>
      </c>
      <c r="CN149" s="18">
        <v>0</v>
      </c>
      <c r="CO149" s="16">
        <v>0</v>
      </c>
      <c r="CP149" s="42">
        <v>0</v>
      </c>
      <c r="CQ149" s="18">
        <v>0</v>
      </c>
      <c r="CR149" s="16">
        <v>0</v>
      </c>
      <c r="CS149" s="42">
        <v>0</v>
      </c>
      <c r="CT149" s="18">
        <v>0</v>
      </c>
      <c r="CU149" s="16">
        <v>0</v>
      </c>
      <c r="CV149" s="42">
        <v>0</v>
      </c>
      <c r="CW149" s="18">
        <v>0</v>
      </c>
      <c r="CX149" s="16">
        <v>33</v>
      </c>
      <c r="CY149" s="42">
        <v>111.27</v>
      </c>
      <c r="CZ149" s="18">
        <f>CY149/CX149*1000</f>
        <v>3371.8181818181815</v>
      </c>
      <c r="DA149" s="16">
        <v>0</v>
      </c>
      <c r="DB149" s="42">
        <v>0</v>
      </c>
      <c r="DC149" s="18">
        <v>0</v>
      </c>
      <c r="DD149" s="16">
        <v>0</v>
      </c>
      <c r="DE149" s="42">
        <v>0</v>
      </c>
      <c r="DF149" s="18">
        <f t="shared" ref="DF149:DF160" si="1718">IF(DD149=0,0,DE149/DD149*1000)</f>
        <v>0</v>
      </c>
      <c r="DG149" s="16">
        <v>0</v>
      </c>
      <c r="DH149" s="42">
        <v>0</v>
      </c>
      <c r="DI149" s="18">
        <v>0</v>
      </c>
      <c r="DJ149" s="16">
        <v>0</v>
      </c>
      <c r="DK149" s="42">
        <v>0</v>
      </c>
      <c r="DL149" s="18">
        <v>0</v>
      </c>
      <c r="DM149" s="16">
        <v>0</v>
      </c>
      <c r="DN149" s="42">
        <v>0</v>
      </c>
      <c r="DO149" s="18">
        <f t="shared" ref="DO149:DO160" si="1719">IF(DM149=0,0,DN149/DM149*1000)</f>
        <v>0</v>
      </c>
      <c r="DP149" s="16">
        <v>0</v>
      </c>
      <c r="DQ149" s="42">
        <v>0</v>
      </c>
      <c r="DR149" s="18">
        <v>0</v>
      </c>
      <c r="DS149" s="16">
        <v>0</v>
      </c>
      <c r="DT149" s="42">
        <v>0</v>
      </c>
      <c r="DU149" s="18">
        <v>0</v>
      </c>
      <c r="DV149" s="16">
        <v>0</v>
      </c>
      <c r="DW149" s="42">
        <v>0</v>
      </c>
      <c r="DX149" s="18">
        <v>0</v>
      </c>
      <c r="DY149" s="16">
        <v>0</v>
      </c>
      <c r="DZ149" s="42">
        <v>0</v>
      </c>
      <c r="EA149" s="18">
        <v>0</v>
      </c>
      <c r="EB149" s="16"/>
      <c r="EC149" s="42"/>
      <c r="ED149" s="18"/>
      <c r="EE149" s="16">
        <v>0</v>
      </c>
      <c r="EF149" s="42">
        <v>0</v>
      </c>
      <c r="EG149" s="18">
        <v>0</v>
      </c>
      <c r="EH149" s="16">
        <v>7380.24</v>
      </c>
      <c r="EI149" s="42">
        <v>15178.77</v>
      </c>
      <c r="EJ149" s="18">
        <f>EI149/EH149*1000</f>
        <v>2056.6770186335407</v>
      </c>
      <c r="EK149" s="16">
        <v>0</v>
      </c>
      <c r="EL149" s="42">
        <v>0</v>
      </c>
      <c r="EM149" s="18">
        <v>0</v>
      </c>
      <c r="EN149" s="16">
        <v>0</v>
      </c>
      <c r="EO149" s="42">
        <v>0</v>
      </c>
      <c r="EP149" s="18">
        <v>0</v>
      </c>
      <c r="EQ149" s="16">
        <v>0</v>
      </c>
      <c r="ER149" s="42">
        <v>0</v>
      </c>
      <c r="ES149" s="18">
        <v>0</v>
      </c>
      <c r="ET149" s="16">
        <v>0</v>
      </c>
      <c r="EU149" s="42">
        <v>0</v>
      </c>
      <c r="EV149" s="18">
        <v>0</v>
      </c>
      <c r="EW149" s="16">
        <v>0</v>
      </c>
      <c r="EX149" s="42">
        <v>0</v>
      </c>
      <c r="EY149" s="18">
        <v>0</v>
      </c>
      <c r="EZ149" s="16">
        <v>0</v>
      </c>
      <c r="FA149" s="42">
        <v>0</v>
      </c>
      <c r="FB149" s="18">
        <v>0</v>
      </c>
      <c r="FC149" s="16">
        <v>0</v>
      </c>
      <c r="FD149" s="42">
        <v>0</v>
      </c>
      <c r="FE149" s="18">
        <v>0</v>
      </c>
      <c r="FF149" s="16">
        <v>150.685</v>
      </c>
      <c r="FG149" s="42">
        <v>1130.3399999999999</v>
      </c>
      <c r="FH149" s="18">
        <f>FG149/FF149*1000</f>
        <v>7501.3438630255159</v>
      </c>
      <c r="FI149" s="16">
        <v>0</v>
      </c>
      <c r="FJ149" s="42">
        <v>0</v>
      </c>
      <c r="FK149" s="18">
        <v>0</v>
      </c>
      <c r="FL149" s="16">
        <v>0</v>
      </c>
      <c r="FM149" s="42">
        <v>0</v>
      </c>
      <c r="FN149" s="18">
        <v>0</v>
      </c>
      <c r="FO149" s="16">
        <v>0</v>
      </c>
      <c r="FP149" s="42">
        <v>0</v>
      </c>
      <c r="FQ149" s="18">
        <v>0</v>
      </c>
      <c r="FR149" s="16">
        <v>0</v>
      </c>
      <c r="FS149" s="42">
        <v>0</v>
      </c>
      <c r="FT149" s="18">
        <v>0</v>
      </c>
      <c r="FU149" s="16">
        <v>0</v>
      </c>
      <c r="FV149" s="42">
        <v>0</v>
      </c>
      <c r="FW149" s="18">
        <f t="shared" ref="FW149:FW160" si="1720">IF(FU149=0,0,FV149/FU149*1000)</f>
        <v>0</v>
      </c>
      <c r="FX149" s="16">
        <v>0</v>
      </c>
      <c r="FY149" s="42">
        <v>0</v>
      </c>
      <c r="FZ149" s="18">
        <v>0</v>
      </c>
      <c r="GA149" s="12">
        <v>0</v>
      </c>
      <c r="GB149" s="4">
        <v>0</v>
      </c>
      <c r="GC149" s="9">
        <f t="shared" ref="GC149:GC160" si="1721">IF(GA149=0,0,GB149/GA149*1000)</f>
        <v>0</v>
      </c>
      <c r="GD149" s="12">
        <v>0</v>
      </c>
      <c r="GE149" s="4">
        <v>0</v>
      </c>
      <c r="GF149" s="9">
        <v>0</v>
      </c>
      <c r="GG149" s="16">
        <v>0</v>
      </c>
      <c r="GH149" s="42">
        <v>0</v>
      </c>
      <c r="GI149" s="18">
        <v>0</v>
      </c>
      <c r="GJ149" s="16">
        <v>0</v>
      </c>
      <c r="GK149" s="42">
        <v>0</v>
      </c>
      <c r="GL149" s="18">
        <v>0</v>
      </c>
      <c r="GM149" s="16">
        <v>0</v>
      </c>
      <c r="GN149" s="42">
        <v>0</v>
      </c>
      <c r="GO149" s="18">
        <v>0</v>
      </c>
      <c r="GP149" s="16">
        <v>0</v>
      </c>
      <c r="GQ149" s="42">
        <v>0</v>
      </c>
      <c r="GR149" s="18">
        <v>0</v>
      </c>
      <c r="GS149" s="16">
        <v>0</v>
      </c>
      <c r="GT149" s="42">
        <v>0</v>
      </c>
      <c r="GU149" s="18">
        <v>0</v>
      </c>
      <c r="GV149" s="16">
        <v>0</v>
      </c>
      <c r="GW149" s="42">
        <v>0</v>
      </c>
      <c r="GX149" s="18">
        <v>0</v>
      </c>
      <c r="GY149" s="16">
        <v>0</v>
      </c>
      <c r="GZ149" s="42">
        <v>0</v>
      </c>
      <c r="HA149" s="18">
        <v>0</v>
      </c>
      <c r="HB149" s="16">
        <v>0</v>
      </c>
      <c r="HC149" s="42">
        <v>0</v>
      </c>
      <c r="HD149" s="18">
        <v>0</v>
      </c>
      <c r="HE149" s="16">
        <v>0</v>
      </c>
      <c r="HF149" s="42">
        <v>0</v>
      </c>
      <c r="HG149" s="18">
        <v>0</v>
      </c>
      <c r="HH149" s="16">
        <v>0</v>
      </c>
      <c r="HI149" s="42">
        <v>0</v>
      </c>
      <c r="HJ149" s="18">
        <v>0</v>
      </c>
      <c r="HK149" s="16">
        <v>0</v>
      </c>
      <c r="HL149" s="42">
        <v>0</v>
      </c>
      <c r="HM149" s="18">
        <v>0</v>
      </c>
      <c r="HN149" s="16">
        <v>131.19999999999999</v>
      </c>
      <c r="HO149" s="42">
        <v>762.21</v>
      </c>
      <c r="HP149" s="18">
        <f>HO149/HN149*1000</f>
        <v>5809.5274390243912</v>
      </c>
      <c r="HQ149" s="16">
        <v>0</v>
      </c>
      <c r="HR149" s="42">
        <v>0</v>
      </c>
      <c r="HS149" s="18">
        <v>0</v>
      </c>
      <c r="HT149" s="16">
        <v>0</v>
      </c>
      <c r="HU149" s="42">
        <v>0</v>
      </c>
      <c r="HV149" s="18">
        <v>0</v>
      </c>
      <c r="HW149" s="16">
        <v>0</v>
      </c>
      <c r="HX149" s="42">
        <v>0</v>
      </c>
      <c r="HY149" s="18">
        <v>0</v>
      </c>
      <c r="HZ149" s="16">
        <v>0</v>
      </c>
      <c r="IA149" s="42">
        <v>0</v>
      </c>
      <c r="IB149" s="18">
        <v>0</v>
      </c>
      <c r="IC149" s="16">
        <v>1600.4939999999999</v>
      </c>
      <c r="ID149" s="42">
        <v>3957</v>
      </c>
      <c r="IE149" s="18">
        <f>ID149/IC149*1000</f>
        <v>2472.3616583379885</v>
      </c>
      <c r="IF149" s="16">
        <v>0</v>
      </c>
      <c r="IG149" s="42">
        <v>0</v>
      </c>
      <c r="IH149" s="18">
        <v>0</v>
      </c>
      <c r="II149" s="16"/>
      <c r="IJ149" s="42"/>
      <c r="IK149" s="18"/>
      <c r="IL149" s="16">
        <v>0</v>
      </c>
      <c r="IM149" s="42">
        <v>0</v>
      </c>
      <c r="IN149" s="18">
        <f t="shared" ref="IN149:IN160" si="1722">IF(IL149=0,0,IM149/IL149*1000)</f>
        <v>0</v>
      </c>
      <c r="IO149" s="16">
        <v>0</v>
      </c>
      <c r="IP149" s="42">
        <v>0</v>
      </c>
      <c r="IQ149" s="18">
        <f t="shared" ref="IQ149:IQ160" si="1723">IF(IO149=0,0,IP149/IO149*1000)</f>
        <v>0</v>
      </c>
      <c r="IR149" s="16">
        <v>0</v>
      </c>
      <c r="IS149" s="42">
        <v>0</v>
      </c>
      <c r="IT149" s="18">
        <f t="shared" ref="IT149:IT160" si="1724">IF(IR149=0,0,IS149/IR149*1000)</f>
        <v>0</v>
      </c>
      <c r="IU149" s="16">
        <v>3.03</v>
      </c>
      <c r="IV149" s="42">
        <v>38.36</v>
      </c>
      <c r="IW149" s="18">
        <f>IV149/IU149*1000</f>
        <v>12660.06600660066</v>
      </c>
      <c r="IX149" s="16">
        <v>1.6359999999999999</v>
      </c>
      <c r="IY149" s="42">
        <v>26.35</v>
      </c>
      <c r="IZ149" s="18">
        <f>IY149/IX149*1000</f>
        <v>16106.356968215159</v>
      </c>
      <c r="JA149" s="16">
        <v>0</v>
      </c>
      <c r="JB149" s="42">
        <v>0</v>
      </c>
      <c r="JC149" s="18">
        <v>0</v>
      </c>
      <c r="JD149" s="16"/>
      <c r="JE149" s="42"/>
      <c r="JF149" s="18"/>
      <c r="JG149" s="16">
        <v>0</v>
      </c>
      <c r="JH149" s="42">
        <v>0</v>
      </c>
      <c r="JI149" s="18">
        <v>0</v>
      </c>
      <c r="JJ149" s="16">
        <v>0</v>
      </c>
      <c r="JK149" s="42">
        <v>0</v>
      </c>
      <c r="JL149" s="18">
        <f t="shared" ref="JL149:JL160" si="1725">IF(JJ149=0,0,JK149/JJ149*1000)</f>
        <v>0</v>
      </c>
      <c r="JM149" s="16"/>
      <c r="JN149" s="42"/>
      <c r="JO149" s="18"/>
      <c r="JP149" s="16">
        <v>0</v>
      </c>
      <c r="JQ149" s="42">
        <v>0</v>
      </c>
      <c r="JR149" s="18">
        <v>0</v>
      </c>
      <c r="JS149" s="16">
        <v>0</v>
      </c>
      <c r="JT149" s="42">
        <v>0</v>
      </c>
      <c r="JU149" s="18">
        <v>0</v>
      </c>
      <c r="JV149" s="16">
        <v>0</v>
      </c>
      <c r="JW149" s="42">
        <v>0</v>
      </c>
      <c r="JX149" s="18">
        <v>0</v>
      </c>
      <c r="JY149" s="16">
        <v>0</v>
      </c>
      <c r="JZ149" s="42">
        <v>0</v>
      </c>
      <c r="KA149" s="18">
        <v>0</v>
      </c>
      <c r="KB149" s="16">
        <v>0</v>
      </c>
      <c r="KC149" s="42">
        <v>0</v>
      </c>
      <c r="KD149" s="18">
        <v>0</v>
      </c>
      <c r="KE149" s="16">
        <v>5916.5190000000002</v>
      </c>
      <c r="KF149" s="42">
        <v>11528.09</v>
      </c>
      <c r="KG149" s="18">
        <f>KF149/KE149*1000</f>
        <v>1948.4582065907334</v>
      </c>
      <c r="KH149" s="16">
        <v>0</v>
      </c>
      <c r="KI149" s="42">
        <v>0</v>
      </c>
      <c r="KJ149" s="18">
        <v>0</v>
      </c>
      <c r="KK149" s="16">
        <v>18734.355</v>
      </c>
      <c r="KL149" s="42">
        <v>38346.959999999999</v>
      </c>
      <c r="KM149" s="18">
        <f>KL149/KK149*1000</f>
        <v>2046.8791159343357</v>
      </c>
      <c r="KN149" s="16">
        <v>0</v>
      </c>
      <c r="KO149" s="42">
        <v>0</v>
      </c>
      <c r="KP149" s="18">
        <v>0</v>
      </c>
      <c r="KQ149" s="16">
        <v>0</v>
      </c>
      <c r="KR149" s="42">
        <v>0</v>
      </c>
      <c r="KS149" s="18">
        <v>0</v>
      </c>
      <c r="KT149" s="16">
        <v>0</v>
      </c>
      <c r="KU149" s="42">
        <v>0</v>
      </c>
      <c r="KV149" s="18">
        <v>0</v>
      </c>
      <c r="KW149" s="16">
        <v>0</v>
      </c>
      <c r="KX149" s="42">
        <v>0</v>
      </c>
      <c r="KY149" s="18">
        <v>0</v>
      </c>
      <c r="KZ149" s="16">
        <v>0</v>
      </c>
      <c r="LA149" s="42">
        <v>0</v>
      </c>
      <c r="LB149" s="18">
        <v>0</v>
      </c>
      <c r="LC149" s="16">
        <v>0.10100000000000001</v>
      </c>
      <c r="LD149" s="42">
        <v>0.95</v>
      </c>
      <c r="LE149" s="18">
        <f>LD149/LC149*1000</f>
        <v>9405.9405940594061</v>
      </c>
      <c r="LF149" s="16">
        <v>0</v>
      </c>
      <c r="LG149" s="42">
        <v>0</v>
      </c>
      <c r="LH149" s="18">
        <f t="shared" ref="LH149:LH160" si="1726">IF(LF149=0,0,LG149/LF149*1000)</f>
        <v>0</v>
      </c>
      <c r="LI149" s="16">
        <v>0</v>
      </c>
      <c r="LJ149" s="42">
        <v>0</v>
      </c>
      <c r="LK149" s="18">
        <v>0</v>
      </c>
      <c r="LL149" s="16">
        <v>0</v>
      </c>
      <c r="LM149" s="42">
        <v>0</v>
      </c>
      <c r="LN149" s="18">
        <v>0</v>
      </c>
      <c r="LO149" s="16">
        <v>0</v>
      </c>
      <c r="LP149" s="42">
        <v>0</v>
      </c>
      <c r="LQ149" s="18">
        <f t="shared" ref="LQ149:LQ160" si="1727">IF(LO149=0,0,LP149/LO149*1000)</f>
        <v>0</v>
      </c>
      <c r="LR149" s="16">
        <v>0</v>
      </c>
      <c r="LS149" s="42">
        <v>0</v>
      </c>
      <c r="LT149" s="18">
        <v>0</v>
      </c>
      <c r="LU149" s="16">
        <v>0</v>
      </c>
      <c r="LV149" s="42">
        <v>0</v>
      </c>
      <c r="LW149" s="18">
        <v>0</v>
      </c>
      <c r="LX149" s="16">
        <v>0</v>
      </c>
      <c r="LY149" s="42">
        <v>0</v>
      </c>
      <c r="LZ149" s="18">
        <v>0</v>
      </c>
      <c r="MA149" s="16">
        <v>0</v>
      </c>
      <c r="MB149" s="42">
        <v>0</v>
      </c>
      <c r="MC149" s="18">
        <f t="shared" ref="MC149:MC160" si="1728">IF(MA149=0,0,MB149/MA149*1000)</f>
        <v>0</v>
      </c>
      <c r="MD149" s="16">
        <v>0</v>
      </c>
      <c r="ME149" s="42">
        <v>0</v>
      </c>
      <c r="MF149" s="18">
        <v>0</v>
      </c>
      <c r="MG149" s="12">
        <v>0</v>
      </c>
      <c r="MH149" s="4">
        <v>0</v>
      </c>
      <c r="MI149" s="9">
        <f>IF(MG149=0,0,MH149/MG149*1000)</f>
        <v>0</v>
      </c>
      <c r="MJ149" s="16">
        <v>0.185</v>
      </c>
      <c r="MK149" s="42">
        <v>3.81</v>
      </c>
      <c r="ML149" s="18">
        <f>MK149/MJ149*1000</f>
        <v>20594.594594594597</v>
      </c>
      <c r="MM149" s="16">
        <v>0</v>
      </c>
      <c r="MN149" s="42">
        <v>0</v>
      </c>
      <c r="MO149" s="18">
        <v>0</v>
      </c>
      <c r="MP149" s="16">
        <v>0</v>
      </c>
      <c r="MQ149" s="42">
        <v>0</v>
      </c>
      <c r="MR149" s="18">
        <v>0</v>
      </c>
      <c r="MS149" s="16">
        <v>0</v>
      </c>
      <c r="MT149" s="42">
        <v>0</v>
      </c>
      <c r="MU149" s="18">
        <v>0</v>
      </c>
      <c r="MV149" s="16">
        <v>0</v>
      </c>
      <c r="MW149" s="42">
        <v>0</v>
      </c>
      <c r="MX149" s="18">
        <v>0</v>
      </c>
      <c r="MY149" s="16">
        <v>0</v>
      </c>
      <c r="MZ149" s="42">
        <v>0</v>
      </c>
      <c r="NA149" s="18">
        <v>0</v>
      </c>
      <c r="NB149" s="16">
        <v>0</v>
      </c>
      <c r="NC149" s="42">
        <v>0</v>
      </c>
      <c r="ND149" s="18">
        <v>0</v>
      </c>
      <c r="NE149" s="16">
        <v>0</v>
      </c>
      <c r="NF149" s="42">
        <v>0</v>
      </c>
      <c r="NG149" s="18">
        <v>0</v>
      </c>
      <c r="NH149" s="16">
        <v>0</v>
      </c>
      <c r="NI149" s="42">
        <v>0</v>
      </c>
      <c r="NJ149" s="18">
        <v>0</v>
      </c>
      <c r="NK149" s="16"/>
      <c r="NL149" s="42"/>
      <c r="NM149" s="18"/>
      <c r="NN149" s="16"/>
      <c r="NO149" s="42"/>
      <c r="NP149" s="18"/>
      <c r="NQ149" s="16">
        <v>0</v>
      </c>
      <c r="NR149" s="42">
        <v>0</v>
      </c>
      <c r="NS149" s="18">
        <v>0</v>
      </c>
      <c r="NT149" s="16"/>
      <c r="NU149" s="42"/>
      <c r="NV149" s="18"/>
      <c r="NW149" s="16">
        <v>0</v>
      </c>
      <c r="NX149" s="42">
        <v>0</v>
      </c>
      <c r="NY149" s="18">
        <v>0</v>
      </c>
      <c r="NZ149" s="16">
        <v>0</v>
      </c>
      <c r="OA149" s="42">
        <v>0</v>
      </c>
      <c r="OB149" s="18">
        <v>0</v>
      </c>
      <c r="OC149" s="16">
        <v>25</v>
      </c>
      <c r="OD149" s="42">
        <v>191.82</v>
      </c>
      <c r="OE149" s="18">
        <f>OD149/OC149*1000</f>
        <v>7672.7999999999993</v>
      </c>
      <c r="OF149" s="16">
        <v>0</v>
      </c>
      <c r="OG149" s="42">
        <v>0</v>
      </c>
      <c r="OH149" s="18">
        <v>0</v>
      </c>
      <c r="OI149" s="16">
        <v>0</v>
      </c>
      <c r="OJ149" s="42">
        <v>0</v>
      </c>
      <c r="OK149" s="18">
        <v>0</v>
      </c>
      <c r="OL149" s="16">
        <v>0</v>
      </c>
      <c r="OM149" s="42">
        <v>0</v>
      </c>
      <c r="ON149" s="18">
        <v>0</v>
      </c>
      <c r="OO149" s="16">
        <v>1.3979999999999999</v>
      </c>
      <c r="OP149" s="42">
        <v>52.31</v>
      </c>
      <c r="OQ149" s="18">
        <f>OP149/OO149*1000</f>
        <v>37417.739628040057</v>
      </c>
      <c r="OR149" s="16">
        <v>1.3979999999999999</v>
      </c>
      <c r="OS149" s="42">
        <v>52.31</v>
      </c>
      <c r="OT149" s="18">
        <f>OS149/OR149*1000</f>
        <v>37417.739628040057</v>
      </c>
      <c r="OU149" s="16">
        <v>72.122</v>
      </c>
      <c r="OV149" s="42">
        <v>532.1</v>
      </c>
      <c r="OW149" s="18">
        <f>OV149/OU149*1000</f>
        <v>7377.7765452982449</v>
      </c>
      <c r="OX149" s="16">
        <v>0</v>
      </c>
      <c r="OY149" s="42">
        <v>0</v>
      </c>
      <c r="OZ149" s="18">
        <v>0</v>
      </c>
      <c r="PA149" s="16">
        <v>298.46899999999999</v>
      </c>
      <c r="PB149" s="42">
        <v>2712.18</v>
      </c>
      <c r="PC149" s="18">
        <f>PB149/PA149*1000</f>
        <v>9086.9738565814187</v>
      </c>
      <c r="PD149" s="16">
        <v>2.1589999999999998</v>
      </c>
      <c r="PE149" s="42">
        <v>18.52</v>
      </c>
      <c r="PF149" s="18">
        <f>PE149/PD149*1000</f>
        <v>8578.0453913849014</v>
      </c>
      <c r="PG149" s="16">
        <v>0</v>
      </c>
      <c r="PH149" s="42">
        <v>0</v>
      </c>
      <c r="PI149" s="18">
        <v>0</v>
      </c>
      <c r="PJ149" s="16">
        <v>0</v>
      </c>
      <c r="PK149" s="42">
        <v>0</v>
      </c>
      <c r="PL149" s="18">
        <f t="shared" ref="PL149:PL160" si="1729">IF(PJ149=0,0,PK149/PJ149*1000)</f>
        <v>0</v>
      </c>
      <c r="PM149" s="16">
        <v>0</v>
      </c>
      <c r="PN149" s="42">
        <v>0</v>
      </c>
      <c r="PO149" s="18">
        <f t="shared" ref="PO149:PO160" si="1730">IF(PM149=0,0,PN149/PM149*1000)</f>
        <v>0</v>
      </c>
      <c r="PP149" s="16">
        <v>6.0999999999999999E-2</v>
      </c>
      <c r="PQ149" s="42">
        <v>0.76</v>
      </c>
      <c r="PR149" s="18">
        <f>PQ149/PP149*1000</f>
        <v>12459.016393442622</v>
      </c>
      <c r="PS149" s="16">
        <v>0</v>
      </c>
      <c r="PT149" s="42">
        <v>0</v>
      </c>
      <c r="PU149" s="18">
        <v>0</v>
      </c>
      <c r="PV149" s="16">
        <v>324.74400000000003</v>
      </c>
      <c r="PW149" s="42">
        <v>2310.62</v>
      </c>
      <c r="PX149" s="18">
        <f>PW149/PV149*1000</f>
        <v>7115.2045919247148</v>
      </c>
      <c r="PY149" s="16">
        <v>24</v>
      </c>
      <c r="PZ149" s="42">
        <v>198.48</v>
      </c>
      <c r="QA149" s="18">
        <f>PZ149/PY149*1000</f>
        <v>8270</v>
      </c>
      <c r="QB149" s="16">
        <v>0</v>
      </c>
      <c r="QC149" s="42">
        <v>0</v>
      </c>
      <c r="QD149" s="18">
        <v>0</v>
      </c>
      <c r="QE149" s="16">
        <v>0</v>
      </c>
      <c r="QF149" s="42">
        <v>0</v>
      </c>
      <c r="QG149" s="18">
        <v>0</v>
      </c>
      <c r="QH149" s="16">
        <v>0</v>
      </c>
      <c r="QI149" s="42">
        <v>0</v>
      </c>
      <c r="QJ149" s="18">
        <v>0</v>
      </c>
      <c r="QK149" s="16">
        <v>0</v>
      </c>
      <c r="QL149" s="42">
        <v>0</v>
      </c>
      <c r="QM149" s="18">
        <v>0</v>
      </c>
      <c r="QN149" s="16">
        <v>25</v>
      </c>
      <c r="QO149" s="42">
        <v>199.74</v>
      </c>
      <c r="QP149" s="18">
        <f>QO149/QN149*1000</f>
        <v>7989.6</v>
      </c>
      <c r="QQ149" s="16">
        <v>0</v>
      </c>
      <c r="QR149" s="42">
        <v>0</v>
      </c>
      <c r="QS149" s="18">
        <v>0</v>
      </c>
      <c r="QT149" s="16">
        <v>62.027999999999999</v>
      </c>
      <c r="QU149" s="42">
        <v>572.20000000000005</v>
      </c>
      <c r="QV149" s="18">
        <f>QU149/QT149*1000</f>
        <v>9224.866189462824</v>
      </c>
      <c r="QW149" s="16">
        <v>271</v>
      </c>
      <c r="QX149" s="42">
        <v>1980.51</v>
      </c>
      <c r="QY149" s="18">
        <f>QX149/QW149*1000</f>
        <v>7308.1549815498156</v>
      </c>
      <c r="QZ149" s="12">
        <f t="shared" si="1466"/>
        <v>50852.067000000003</v>
      </c>
      <c r="RA149" s="9">
        <f t="shared" si="1467"/>
        <v>113453.45999999999</v>
      </c>
    </row>
    <row r="150" spans="1:469" x14ac:dyDescent="0.3">
      <c r="A150" s="98">
        <v>2015</v>
      </c>
      <c r="B150" s="94" t="s">
        <v>3</v>
      </c>
      <c r="C150" s="12">
        <v>0</v>
      </c>
      <c r="D150" s="4">
        <v>0</v>
      </c>
      <c r="E150" s="9">
        <f t="shared" si="1714"/>
        <v>0</v>
      </c>
      <c r="F150" s="12">
        <v>0</v>
      </c>
      <c r="G150" s="4">
        <v>0</v>
      </c>
      <c r="H150" s="9">
        <v>0</v>
      </c>
      <c r="I150" s="12">
        <v>0</v>
      </c>
      <c r="J150" s="4">
        <v>0</v>
      </c>
      <c r="K150" s="9">
        <v>0</v>
      </c>
      <c r="L150" s="12"/>
      <c r="M150" s="4"/>
      <c r="N150" s="9"/>
      <c r="O150" s="12">
        <v>0</v>
      </c>
      <c r="P150" s="4">
        <v>0</v>
      </c>
      <c r="Q150" s="9">
        <v>0</v>
      </c>
      <c r="R150" s="12">
        <v>0</v>
      </c>
      <c r="S150" s="4">
        <v>0</v>
      </c>
      <c r="T150" s="9">
        <v>0</v>
      </c>
      <c r="U150" s="12"/>
      <c r="V150" s="4"/>
      <c r="W150" s="9"/>
      <c r="X150" s="12">
        <v>0</v>
      </c>
      <c r="Y150" s="4">
        <v>0</v>
      </c>
      <c r="Z150" s="9">
        <v>0</v>
      </c>
      <c r="AA150" s="12">
        <v>0</v>
      </c>
      <c r="AB150" s="4">
        <v>0</v>
      </c>
      <c r="AC150" s="9">
        <v>0</v>
      </c>
      <c r="AD150" s="12">
        <v>0.08</v>
      </c>
      <c r="AE150" s="4">
        <v>0.63</v>
      </c>
      <c r="AF150" s="9">
        <f t="shared" ref="AF150:AF152" si="1731">AE150/AD150*1000</f>
        <v>7875</v>
      </c>
      <c r="AG150" s="12">
        <v>0</v>
      </c>
      <c r="AH150" s="4">
        <v>0</v>
      </c>
      <c r="AI150" s="9">
        <v>0</v>
      </c>
      <c r="AJ150" s="12">
        <v>0</v>
      </c>
      <c r="AK150" s="4">
        <v>0</v>
      </c>
      <c r="AL150" s="9">
        <v>0</v>
      </c>
      <c r="AM150" s="12">
        <v>0</v>
      </c>
      <c r="AN150" s="4">
        <v>0</v>
      </c>
      <c r="AO150" s="9">
        <v>0</v>
      </c>
      <c r="AP150" s="12">
        <v>0</v>
      </c>
      <c r="AQ150" s="4">
        <v>0</v>
      </c>
      <c r="AR150" s="9">
        <f t="shared" si="1715"/>
        <v>0</v>
      </c>
      <c r="AS150" s="12">
        <v>0</v>
      </c>
      <c r="AT150" s="4">
        <v>0</v>
      </c>
      <c r="AU150" s="9">
        <f t="shared" si="1716"/>
        <v>0</v>
      </c>
      <c r="AV150" s="12">
        <v>0</v>
      </c>
      <c r="AW150" s="4">
        <v>0</v>
      </c>
      <c r="AX150" s="9">
        <v>0</v>
      </c>
      <c r="AY150" s="12">
        <v>13904.81</v>
      </c>
      <c r="AZ150" s="4">
        <v>29778.81</v>
      </c>
      <c r="BA150" s="9">
        <f t="shared" ref="BA150:BA154" si="1732">AZ150/AY150*1000</f>
        <v>2141.6193389194104</v>
      </c>
      <c r="BB150" s="12"/>
      <c r="BC150" s="4"/>
      <c r="BD150" s="9"/>
      <c r="BE150" s="12">
        <v>0</v>
      </c>
      <c r="BF150" s="4">
        <v>0</v>
      </c>
      <c r="BG150" s="9">
        <v>0</v>
      </c>
      <c r="BH150" s="12"/>
      <c r="BI150" s="4"/>
      <c r="BJ150" s="9"/>
      <c r="BK150" s="12">
        <v>0</v>
      </c>
      <c r="BL150" s="4">
        <v>0</v>
      </c>
      <c r="BM150" s="9">
        <v>0</v>
      </c>
      <c r="BN150" s="12">
        <v>0</v>
      </c>
      <c r="BO150" s="4">
        <v>0</v>
      </c>
      <c r="BP150" s="9">
        <v>0</v>
      </c>
      <c r="BQ150" s="12">
        <v>0</v>
      </c>
      <c r="BR150" s="4">
        <v>0</v>
      </c>
      <c r="BS150" s="9">
        <v>0</v>
      </c>
      <c r="BT150" s="12">
        <v>0</v>
      </c>
      <c r="BU150" s="4">
        <v>0</v>
      </c>
      <c r="BV150" s="9">
        <v>0</v>
      </c>
      <c r="BW150" s="12">
        <v>0</v>
      </c>
      <c r="BX150" s="4">
        <v>0</v>
      </c>
      <c r="BY150" s="9">
        <v>0</v>
      </c>
      <c r="BZ150" s="12">
        <v>0</v>
      </c>
      <c r="CA150" s="4">
        <v>0</v>
      </c>
      <c r="CB150" s="9">
        <v>0</v>
      </c>
      <c r="CC150" s="12">
        <v>0</v>
      </c>
      <c r="CD150" s="4">
        <v>0</v>
      </c>
      <c r="CE150" s="9">
        <v>0</v>
      </c>
      <c r="CF150" s="12">
        <v>0</v>
      </c>
      <c r="CG150" s="4">
        <v>0</v>
      </c>
      <c r="CH150" s="9">
        <v>0</v>
      </c>
      <c r="CI150" s="12">
        <v>0</v>
      </c>
      <c r="CJ150" s="4">
        <v>0</v>
      </c>
      <c r="CK150" s="9">
        <f t="shared" si="1717"/>
        <v>0</v>
      </c>
      <c r="CL150" s="12">
        <v>1687.5</v>
      </c>
      <c r="CM150" s="4">
        <v>5754.45</v>
      </c>
      <c r="CN150" s="9">
        <f t="shared" ref="CN150:CN154" si="1733">CM150/CL150*1000</f>
        <v>3410.0444444444443</v>
      </c>
      <c r="CO150" s="12">
        <v>0</v>
      </c>
      <c r="CP150" s="4">
        <v>0</v>
      </c>
      <c r="CQ150" s="9">
        <v>0</v>
      </c>
      <c r="CR150" s="12">
        <v>0</v>
      </c>
      <c r="CS150" s="4">
        <v>0</v>
      </c>
      <c r="CT150" s="9">
        <v>0</v>
      </c>
      <c r="CU150" s="12">
        <v>0</v>
      </c>
      <c r="CV150" s="4">
        <v>0</v>
      </c>
      <c r="CW150" s="9">
        <v>0</v>
      </c>
      <c r="CX150" s="12">
        <v>0.13200000000000001</v>
      </c>
      <c r="CY150" s="4">
        <v>7.27</v>
      </c>
      <c r="CZ150" s="9">
        <f t="shared" ref="CZ150:CZ154" si="1734">CY150/CX150*1000</f>
        <v>55075.757575757569</v>
      </c>
      <c r="DA150" s="12">
        <v>288</v>
      </c>
      <c r="DB150" s="4">
        <v>2194.33</v>
      </c>
      <c r="DC150" s="9">
        <f t="shared" ref="DC150:DC154" si="1735">DB150/DA150*1000</f>
        <v>7619.2013888888887</v>
      </c>
      <c r="DD150" s="12">
        <v>0</v>
      </c>
      <c r="DE150" s="4">
        <v>0</v>
      </c>
      <c r="DF150" s="9">
        <f t="shared" si="1718"/>
        <v>0</v>
      </c>
      <c r="DG150" s="12">
        <v>0</v>
      </c>
      <c r="DH150" s="4">
        <v>0</v>
      </c>
      <c r="DI150" s="9">
        <v>0</v>
      </c>
      <c r="DJ150" s="12">
        <v>0</v>
      </c>
      <c r="DK150" s="4">
        <v>0</v>
      </c>
      <c r="DL150" s="9">
        <v>0</v>
      </c>
      <c r="DM150" s="12">
        <v>0</v>
      </c>
      <c r="DN150" s="4">
        <v>0</v>
      </c>
      <c r="DO150" s="9">
        <f t="shared" si="1719"/>
        <v>0</v>
      </c>
      <c r="DP150" s="12">
        <v>0</v>
      </c>
      <c r="DQ150" s="4">
        <v>0</v>
      </c>
      <c r="DR150" s="9">
        <v>0</v>
      </c>
      <c r="DS150" s="12">
        <v>0</v>
      </c>
      <c r="DT150" s="4">
        <v>0</v>
      </c>
      <c r="DU150" s="9">
        <v>0</v>
      </c>
      <c r="DV150" s="12">
        <v>0</v>
      </c>
      <c r="DW150" s="4">
        <v>0</v>
      </c>
      <c r="DX150" s="9">
        <v>0</v>
      </c>
      <c r="DY150" s="12">
        <v>0</v>
      </c>
      <c r="DZ150" s="4">
        <v>0</v>
      </c>
      <c r="EA150" s="9">
        <v>0</v>
      </c>
      <c r="EB150" s="12"/>
      <c r="EC150" s="4"/>
      <c r="ED150" s="9"/>
      <c r="EE150" s="12">
        <v>0</v>
      </c>
      <c r="EF150" s="4">
        <v>0</v>
      </c>
      <c r="EG150" s="9">
        <v>0</v>
      </c>
      <c r="EH150" s="12">
        <v>7898.5569999999998</v>
      </c>
      <c r="EI150" s="4">
        <v>16482.38</v>
      </c>
      <c r="EJ150" s="9">
        <f t="shared" ref="EJ150:EJ154" si="1736">EI150/EH150*1000</f>
        <v>2086.7583787772883</v>
      </c>
      <c r="EK150" s="12">
        <v>0</v>
      </c>
      <c r="EL150" s="4">
        <v>0</v>
      </c>
      <c r="EM150" s="9">
        <v>0</v>
      </c>
      <c r="EN150" s="12">
        <v>0</v>
      </c>
      <c r="EO150" s="4">
        <v>0</v>
      </c>
      <c r="EP150" s="9">
        <v>0</v>
      </c>
      <c r="EQ150" s="12">
        <v>2.6280000000000001</v>
      </c>
      <c r="ER150" s="4">
        <v>29.55</v>
      </c>
      <c r="ES150" s="9">
        <f t="shared" ref="ES150:ES153" si="1737">ER150/EQ150*1000</f>
        <v>11244.292237442922</v>
      </c>
      <c r="ET150" s="12">
        <v>0</v>
      </c>
      <c r="EU150" s="4">
        <v>0</v>
      </c>
      <c r="EV150" s="9">
        <v>0</v>
      </c>
      <c r="EW150" s="12">
        <v>0</v>
      </c>
      <c r="EX150" s="4">
        <v>0</v>
      </c>
      <c r="EY150" s="9">
        <v>0</v>
      </c>
      <c r="EZ150" s="12">
        <v>0</v>
      </c>
      <c r="FA150" s="4">
        <v>0</v>
      </c>
      <c r="FB150" s="9">
        <v>0</v>
      </c>
      <c r="FC150" s="12">
        <v>0</v>
      </c>
      <c r="FD150" s="4">
        <v>0</v>
      </c>
      <c r="FE150" s="9">
        <v>0</v>
      </c>
      <c r="FF150" s="12">
        <v>0.10100000000000001</v>
      </c>
      <c r="FG150" s="4">
        <v>0.78</v>
      </c>
      <c r="FH150" s="9">
        <f t="shared" ref="FH150:FH154" si="1738">FG150/FF150*1000</f>
        <v>7722.772277227723</v>
      </c>
      <c r="FI150" s="12">
        <v>0</v>
      </c>
      <c r="FJ150" s="4">
        <v>0</v>
      </c>
      <c r="FK150" s="9">
        <v>0</v>
      </c>
      <c r="FL150" s="12">
        <v>0</v>
      </c>
      <c r="FM150" s="4">
        <v>0</v>
      </c>
      <c r="FN150" s="9">
        <v>0</v>
      </c>
      <c r="FO150" s="12">
        <v>0</v>
      </c>
      <c r="FP150" s="4">
        <v>0</v>
      </c>
      <c r="FQ150" s="9">
        <v>0</v>
      </c>
      <c r="FR150" s="12">
        <v>0</v>
      </c>
      <c r="FS150" s="4">
        <v>0</v>
      </c>
      <c r="FT150" s="9">
        <v>0</v>
      </c>
      <c r="FU150" s="12">
        <v>0</v>
      </c>
      <c r="FV150" s="4">
        <v>0</v>
      </c>
      <c r="FW150" s="9">
        <f t="shared" si="1720"/>
        <v>0</v>
      </c>
      <c r="FX150" s="12">
        <v>0</v>
      </c>
      <c r="FY150" s="4">
        <v>0</v>
      </c>
      <c r="FZ150" s="9">
        <v>0</v>
      </c>
      <c r="GA150" s="12">
        <v>0</v>
      </c>
      <c r="GB150" s="4">
        <v>0</v>
      </c>
      <c r="GC150" s="9">
        <f t="shared" si="1721"/>
        <v>0</v>
      </c>
      <c r="GD150" s="12">
        <v>0</v>
      </c>
      <c r="GE150" s="4">
        <v>0</v>
      </c>
      <c r="GF150" s="9">
        <v>0</v>
      </c>
      <c r="GG150" s="12">
        <v>0</v>
      </c>
      <c r="GH150" s="4">
        <v>0</v>
      </c>
      <c r="GI150" s="9">
        <v>0</v>
      </c>
      <c r="GJ150" s="12">
        <v>0</v>
      </c>
      <c r="GK150" s="4">
        <v>0</v>
      </c>
      <c r="GL150" s="9">
        <v>0</v>
      </c>
      <c r="GM150" s="12">
        <v>0</v>
      </c>
      <c r="GN150" s="4">
        <v>0</v>
      </c>
      <c r="GO150" s="9">
        <v>0</v>
      </c>
      <c r="GP150" s="12">
        <v>120</v>
      </c>
      <c r="GQ150" s="4">
        <v>655.34</v>
      </c>
      <c r="GR150" s="9">
        <f t="shared" ref="GR150" si="1739">GQ150/GP150*1000</f>
        <v>5461.166666666667</v>
      </c>
      <c r="GS150" s="12">
        <v>0</v>
      </c>
      <c r="GT150" s="4">
        <v>0</v>
      </c>
      <c r="GU150" s="9">
        <v>0</v>
      </c>
      <c r="GV150" s="12">
        <v>0</v>
      </c>
      <c r="GW150" s="4">
        <v>0</v>
      </c>
      <c r="GX150" s="9">
        <v>0</v>
      </c>
      <c r="GY150" s="12">
        <v>26</v>
      </c>
      <c r="GZ150" s="4">
        <v>184.07</v>
      </c>
      <c r="HA150" s="9">
        <f t="shared" ref="HA150" si="1740">GZ150/GY150*1000</f>
        <v>7079.6153846153848</v>
      </c>
      <c r="HB150" s="12">
        <v>0</v>
      </c>
      <c r="HC150" s="4">
        <v>0</v>
      </c>
      <c r="HD150" s="9">
        <v>0</v>
      </c>
      <c r="HE150" s="12">
        <v>0</v>
      </c>
      <c r="HF150" s="4">
        <v>0</v>
      </c>
      <c r="HG150" s="9">
        <v>0</v>
      </c>
      <c r="HH150" s="12">
        <v>0</v>
      </c>
      <c r="HI150" s="4">
        <v>0</v>
      </c>
      <c r="HJ150" s="9">
        <v>0</v>
      </c>
      <c r="HK150" s="12">
        <v>267.5</v>
      </c>
      <c r="HL150" s="4">
        <v>2137.42</v>
      </c>
      <c r="HM150" s="9">
        <f t="shared" ref="HM150:HM154" si="1741">HL150/HK150*1000</f>
        <v>7990.3551401869163</v>
      </c>
      <c r="HN150" s="12">
        <v>0</v>
      </c>
      <c r="HO150" s="4">
        <v>0</v>
      </c>
      <c r="HP150" s="9">
        <v>0</v>
      </c>
      <c r="HQ150" s="12">
        <v>0</v>
      </c>
      <c r="HR150" s="4">
        <v>0</v>
      </c>
      <c r="HS150" s="9">
        <v>0</v>
      </c>
      <c r="HT150" s="12">
        <v>0</v>
      </c>
      <c r="HU150" s="4">
        <v>0</v>
      </c>
      <c r="HV150" s="9">
        <v>0</v>
      </c>
      <c r="HW150" s="12">
        <v>0</v>
      </c>
      <c r="HX150" s="4">
        <v>0</v>
      </c>
      <c r="HY150" s="9">
        <v>0</v>
      </c>
      <c r="HZ150" s="12">
        <v>0</v>
      </c>
      <c r="IA150" s="4">
        <v>0</v>
      </c>
      <c r="IB150" s="9">
        <v>0</v>
      </c>
      <c r="IC150" s="12">
        <v>1872.463</v>
      </c>
      <c r="ID150" s="4">
        <v>4533.57</v>
      </c>
      <c r="IE150" s="9">
        <f t="shared" ref="IE150:IE154" si="1742">ID150/IC150*1000</f>
        <v>2421.1800179763231</v>
      </c>
      <c r="IF150" s="12">
        <v>0</v>
      </c>
      <c r="IG150" s="4">
        <v>0</v>
      </c>
      <c r="IH150" s="9">
        <v>0</v>
      </c>
      <c r="II150" s="12"/>
      <c r="IJ150" s="4"/>
      <c r="IK150" s="9"/>
      <c r="IL150" s="12">
        <v>0</v>
      </c>
      <c r="IM150" s="4">
        <v>0</v>
      </c>
      <c r="IN150" s="9">
        <f t="shared" si="1722"/>
        <v>0</v>
      </c>
      <c r="IO150" s="12">
        <v>0</v>
      </c>
      <c r="IP150" s="4">
        <v>0</v>
      </c>
      <c r="IQ150" s="9">
        <f t="shared" si="1723"/>
        <v>0</v>
      </c>
      <c r="IR150" s="12">
        <v>0</v>
      </c>
      <c r="IS150" s="4">
        <v>0</v>
      </c>
      <c r="IT150" s="9">
        <f t="shared" si="1724"/>
        <v>0</v>
      </c>
      <c r="IU150" s="12">
        <v>0</v>
      </c>
      <c r="IV150" s="4">
        <v>0</v>
      </c>
      <c r="IW150" s="9">
        <v>0</v>
      </c>
      <c r="IX150" s="12">
        <v>2.6970000000000001</v>
      </c>
      <c r="IY150" s="4">
        <v>33.5</v>
      </c>
      <c r="IZ150" s="9">
        <f t="shared" ref="IZ150:IZ154" si="1743">IY150/IX150*1000</f>
        <v>12421.208750463478</v>
      </c>
      <c r="JA150" s="12">
        <v>26.536000000000001</v>
      </c>
      <c r="JB150" s="4">
        <v>211.79</v>
      </c>
      <c r="JC150" s="9">
        <f t="shared" ref="JC150:JC154" si="1744">JB150/JA150*1000</f>
        <v>7981.233041905336</v>
      </c>
      <c r="JD150" s="12"/>
      <c r="JE150" s="4"/>
      <c r="JF150" s="9"/>
      <c r="JG150" s="12">
        <v>0</v>
      </c>
      <c r="JH150" s="4">
        <v>0</v>
      </c>
      <c r="JI150" s="9">
        <v>0</v>
      </c>
      <c r="JJ150" s="12">
        <v>0</v>
      </c>
      <c r="JK150" s="4">
        <v>0</v>
      </c>
      <c r="JL150" s="9">
        <f t="shared" si="1725"/>
        <v>0</v>
      </c>
      <c r="JM150" s="12"/>
      <c r="JN150" s="4"/>
      <c r="JO150" s="9"/>
      <c r="JP150" s="12">
        <v>0</v>
      </c>
      <c r="JQ150" s="4">
        <v>0</v>
      </c>
      <c r="JR150" s="9">
        <v>0</v>
      </c>
      <c r="JS150" s="12">
        <v>0</v>
      </c>
      <c r="JT150" s="4">
        <v>0</v>
      </c>
      <c r="JU150" s="9">
        <v>0</v>
      </c>
      <c r="JV150" s="12">
        <v>0</v>
      </c>
      <c r="JW150" s="4">
        <v>0</v>
      </c>
      <c r="JX150" s="9">
        <v>0</v>
      </c>
      <c r="JY150" s="12">
        <v>0</v>
      </c>
      <c r="JZ150" s="4">
        <v>0</v>
      </c>
      <c r="KA150" s="9">
        <v>0</v>
      </c>
      <c r="KB150" s="12">
        <v>0</v>
      </c>
      <c r="KC150" s="4">
        <v>0</v>
      </c>
      <c r="KD150" s="9">
        <v>0</v>
      </c>
      <c r="KE150" s="12">
        <v>3462.7939999999999</v>
      </c>
      <c r="KF150" s="4">
        <v>7207.87</v>
      </c>
      <c r="KG150" s="9">
        <f t="shared" ref="KG150:KG154" si="1745">KF150/KE150*1000</f>
        <v>2081.5185656438125</v>
      </c>
      <c r="KH150" s="12">
        <v>0</v>
      </c>
      <c r="KI150" s="4">
        <v>0</v>
      </c>
      <c r="KJ150" s="9">
        <v>0</v>
      </c>
      <c r="KK150" s="12">
        <v>15591.192999999999</v>
      </c>
      <c r="KL150" s="4">
        <v>35566.21</v>
      </c>
      <c r="KM150" s="9">
        <f t="shared" ref="KM150:KM154" si="1746">KL150/KK150*1000</f>
        <v>2281.1730956059619</v>
      </c>
      <c r="KN150" s="12">
        <v>0</v>
      </c>
      <c r="KO150" s="4">
        <v>0</v>
      </c>
      <c r="KP150" s="9">
        <v>0</v>
      </c>
      <c r="KQ150" s="12">
        <v>0</v>
      </c>
      <c r="KR150" s="4">
        <v>0</v>
      </c>
      <c r="KS150" s="9">
        <v>0</v>
      </c>
      <c r="KT150" s="12">
        <v>0</v>
      </c>
      <c r="KU150" s="4">
        <v>0</v>
      </c>
      <c r="KV150" s="9">
        <v>0</v>
      </c>
      <c r="KW150" s="12">
        <v>1E-3</v>
      </c>
      <c r="KX150" s="4">
        <v>0.04</v>
      </c>
      <c r="KY150" s="9">
        <f t="shared" ref="KY150:KY151" si="1747">KX150/KW150*1000</f>
        <v>40000</v>
      </c>
      <c r="KZ150" s="12">
        <v>0</v>
      </c>
      <c r="LA150" s="4">
        <v>0</v>
      </c>
      <c r="LB150" s="9">
        <v>0</v>
      </c>
      <c r="LC150" s="12">
        <v>0.34100000000000003</v>
      </c>
      <c r="LD150" s="4">
        <v>4.97</v>
      </c>
      <c r="LE150" s="9">
        <f t="shared" ref="LE150:LE154" si="1748">LD150/LC150*1000</f>
        <v>14574.780058651024</v>
      </c>
      <c r="LF150" s="12">
        <v>0</v>
      </c>
      <c r="LG150" s="4">
        <v>0</v>
      </c>
      <c r="LH150" s="9">
        <f t="shared" si="1726"/>
        <v>0</v>
      </c>
      <c r="LI150" s="12">
        <v>0</v>
      </c>
      <c r="LJ150" s="4">
        <v>0</v>
      </c>
      <c r="LK150" s="9">
        <v>0</v>
      </c>
      <c r="LL150" s="12">
        <v>0.03</v>
      </c>
      <c r="LM150" s="4">
        <v>0.44</v>
      </c>
      <c r="LN150" s="9">
        <f t="shared" ref="LN150" si="1749">LM150/LL150*1000</f>
        <v>14666.666666666668</v>
      </c>
      <c r="LO150" s="12">
        <v>0</v>
      </c>
      <c r="LP150" s="4">
        <v>0</v>
      </c>
      <c r="LQ150" s="9">
        <f t="shared" si="1727"/>
        <v>0</v>
      </c>
      <c r="LR150" s="12">
        <v>0</v>
      </c>
      <c r="LS150" s="4">
        <v>0</v>
      </c>
      <c r="LT150" s="9">
        <v>0</v>
      </c>
      <c r="LU150" s="12">
        <v>0</v>
      </c>
      <c r="LV150" s="4">
        <v>0</v>
      </c>
      <c r="LW150" s="9">
        <v>0</v>
      </c>
      <c r="LX150" s="12">
        <v>0</v>
      </c>
      <c r="LY150" s="4">
        <v>0</v>
      </c>
      <c r="LZ150" s="9">
        <v>0</v>
      </c>
      <c r="MA150" s="12">
        <v>0</v>
      </c>
      <c r="MB150" s="4">
        <v>0</v>
      </c>
      <c r="MC150" s="9">
        <f t="shared" si="1728"/>
        <v>0</v>
      </c>
      <c r="MD150" s="12">
        <v>0</v>
      </c>
      <c r="ME150" s="4">
        <v>0</v>
      </c>
      <c r="MF150" s="9">
        <v>0</v>
      </c>
      <c r="MG150" s="12">
        <v>0</v>
      </c>
      <c r="MH150" s="4">
        <v>0</v>
      </c>
      <c r="MI150" s="9">
        <f t="shared" ref="MI150:MI151" si="1750">IF(MG150=0,0,MH150/MG150*1000)</f>
        <v>0</v>
      </c>
      <c r="MJ150" s="12">
        <v>0.03</v>
      </c>
      <c r="MK150" s="4">
        <v>0.43</v>
      </c>
      <c r="ML150" s="9">
        <f t="shared" ref="ML150:ML154" si="1751">MK150/MJ150*1000</f>
        <v>14333.333333333334</v>
      </c>
      <c r="MM150" s="12">
        <v>0</v>
      </c>
      <c r="MN150" s="4">
        <v>0</v>
      </c>
      <c r="MO150" s="9">
        <v>0</v>
      </c>
      <c r="MP150" s="12">
        <v>0</v>
      </c>
      <c r="MQ150" s="4">
        <v>0</v>
      </c>
      <c r="MR150" s="9">
        <v>0</v>
      </c>
      <c r="MS150" s="12">
        <v>0</v>
      </c>
      <c r="MT150" s="4">
        <v>0</v>
      </c>
      <c r="MU150" s="9">
        <v>0</v>
      </c>
      <c r="MV150" s="12">
        <v>0</v>
      </c>
      <c r="MW150" s="4">
        <v>0</v>
      </c>
      <c r="MX150" s="9">
        <v>0</v>
      </c>
      <c r="MY150" s="12">
        <v>0</v>
      </c>
      <c r="MZ150" s="4">
        <v>0</v>
      </c>
      <c r="NA150" s="9">
        <v>0</v>
      </c>
      <c r="NB150" s="12">
        <v>0</v>
      </c>
      <c r="NC150" s="4">
        <v>0</v>
      </c>
      <c r="ND150" s="9">
        <v>0</v>
      </c>
      <c r="NE150" s="12">
        <v>0</v>
      </c>
      <c r="NF150" s="4">
        <v>0</v>
      </c>
      <c r="NG150" s="9">
        <v>0</v>
      </c>
      <c r="NH150" s="12">
        <v>0</v>
      </c>
      <c r="NI150" s="4">
        <v>0</v>
      </c>
      <c r="NJ150" s="9">
        <v>0</v>
      </c>
      <c r="NK150" s="12"/>
      <c r="NL150" s="4"/>
      <c r="NM150" s="9"/>
      <c r="NN150" s="12"/>
      <c r="NO150" s="4"/>
      <c r="NP150" s="9"/>
      <c r="NQ150" s="12">
        <v>0</v>
      </c>
      <c r="NR150" s="4">
        <v>0</v>
      </c>
      <c r="NS150" s="9">
        <v>0</v>
      </c>
      <c r="NT150" s="12"/>
      <c r="NU150" s="221"/>
      <c r="NV150" s="9"/>
      <c r="NW150" s="12">
        <v>0</v>
      </c>
      <c r="NX150" s="4">
        <v>0</v>
      </c>
      <c r="NY150" s="9">
        <v>0</v>
      </c>
      <c r="NZ150" s="12">
        <v>209.82499999999999</v>
      </c>
      <c r="OA150" s="4">
        <v>5869.34</v>
      </c>
      <c r="OB150" s="9">
        <f t="shared" ref="OB150:OB151" si="1752">OA150/NZ150*1000</f>
        <v>27972.548552365068</v>
      </c>
      <c r="OC150" s="12">
        <v>0</v>
      </c>
      <c r="OD150" s="4">
        <v>0</v>
      </c>
      <c r="OE150" s="9">
        <v>0</v>
      </c>
      <c r="OF150" s="12">
        <v>0</v>
      </c>
      <c r="OG150" s="4">
        <v>0</v>
      </c>
      <c r="OH150" s="9">
        <v>0</v>
      </c>
      <c r="OI150" s="12">
        <v>0</v>
      </c>
      <c r="OJ150" s="4">
        <v>0</v>
      </c>
      <c r="OK150" s="9">
        <v>0</v>
      </c>
      <c r="OL150" s="12">
        <v>0</v>
      </c>
      <c r="OM150" s="4">
        <v>0</v>
      </c>
      <c r="ON150" s="9">
        <v>0</v>
      </c>
      <c r="OO150" s="12">
        <v>0</v>
      </c>
      <c r="OP150" s="4">
        <v>0</v>
      </c>
      <c r="OQ150" s="9">
        <v>0</v>
      </c>
      <c r="OR150" s="12">
        <v>0</v>
      </c>
      <c r="OS150" s="4">
        <v>0</v>
      </c>
      <c r="OT150" s="9">
        <v>0</v>
      </c>
      <c r="OU150" s="12">
        <v>0</v>
      </c>
      <c r="OV150" s="4">
        <v>0</v>
      </c>
      <c r="OW150" s="9">
        <v>0</v>
      </c>
      <c r="OX150" s="12">
        <v>0</v>
      </c>
      <c r="OY150" s="4">
        <v>0</v>
      </c>
      <c r="OZ150" s="9">
        <v>0</v>
      </c>
      <c r="PA150" s="12">
        <v>249.61600000000001</v>
      </c>
      <c r="PB150" s="4">
        <v>2091.15</v>
      </c>
      <c r="PC150" s="9">
        <f t="shared" ref="PC150:PC154" si="1753">PB150/PA150*1000</f>
        <v>8377.4677905262488</v>
      </c>
      <c r="PD150" s="12">
        <v>0</v>
      </c>
      <c r="PE150" s="4">
        <v>0</v>
      </c>
      <c r="PF150" s="9">
        <v>0</v>
      </c>
      <c r="PG150" s="16">
        <v>0</v>
      </c>
      <c r="PH150" s="42">
        <v>0</v>
      </c>
      <c r="PI150" s="18">
        <v>0</v>
      </c>
      <c r="PJ150" s="12">
        <v>0</v>
      </c>
      <c r="PK150" s="4">
        <v>0</v>
      </c>
      <c r="PL150" s="9">
        <f t="shared" si="1729"/>
        <v>0</v>
      </c>
      <c r="PM150" s="12">
        <v>0</v>
      </c>
      <c r="PN150" s="4">
        <v>0</v>
      </c>
      <c r="PO150" s="9">
        <f t="shared" si="1730"/>
        <v>0</v>
      </c>
      <c r="PP150" s="12">
        <v>0.20200000000000001</v>
      </c>
      <c r="PQ150" s="4">
        <v>2.56</v>
      </c>
      <c r="PR150" s="9">
        <f t="shared" ref="PR150:PR154" si="1754">PQ150/PP150*1000</f>
        <v>12673.267326732672</v>
      </c>
      <c r="PS150" s="12">
        <v>50</v>
      </c>
      <c r="PT150" s="4">
        <v>314.47000000000003</v>
      </c>
      <c r="PU150" s="9">
        <f t="shared" ref="PU150" si="1755">PT150/PS150*1000</f>
        <v>6289.4000000000005</v>
      </c>
      <c r="PV150" s="12">
        <v>374.81799999999998</v>
      </c>
      <c r="PW150" s="4">
        <v>2619.2600000000002</v>
      </c>
      <c r="PX150" s="9">
        <f t="shared" ref="PX150:PX154" si="1756">PW150/PV150*1000</f>
        <v>6988.0848838636366</v>
      </c>
      <c r="PY150" s="12">
        <v>74.17</v>
      </c>
      <c r="PZ150" s="4">
        <v>558.11</v>
      </c>
      <c r="QA150" s="9">
        <f t="shared" ref="QA150:QA154" si="1757">PZ150/PY150*1000</f>
        <v>7524.7404611028714</v>
      </c>
      <c r="QB150" s="12">
        <v>0</v>
      </c>
      <c r="QC150" s="4">
        <v>0</v>
      </c>
      <c r="QD150" s="9">
        <v>0</v>
      </c>
      <c r="QE150" s="12">
        <v>0</v>
      </c>
      <c r="QF150" s="4">
        <v>0</v>
      </c>
      <c r="QG150" s="9">
        <v>0</v>
      </c>
      <c r="QH150" s="12">
        <v>0</v>
      </c>
      <c r="QI150" s="4">
        <v>0</v>
      </c>
      <c r="QJ150" s="9">
        <v>0</v>
      </c>
      <c r="QK150" s="12">
        <v>0</v>
      </c>
      <c r="QL150" s="4">
        <v>0</v>
      </c>
      <c r="QM150" s="9">
        <v>0</v>
      </c>
      <c r="QN150" s="12">
        <v>0</v>
      </c>
      <c r="QO150" s="4">
        <v>0</v>
      </c>
      <c r="QP150" s="9">
        <v>0</v>
      </c>
      <c r="QQ150" s="12">
        <v>0</v>
      </c>
      <c r="QR150" s="4">
        <v>0</v>
      </c>
      <c r="QS150" s="9">
        <v>0</v>
      </c>
      <c r="QT150" s="12">
        <v>34.475999999999999</v>
      </c>
      <c r="QU150" s="4">
        <v>371.17</v>
      </c>
      <c r="QV150" s="9">
        <f t="shared" ref="QV150:QV154" si="1758">QU150/QT150*1000</f>
        <v>10766.0401438682</v>
      </c>
      <c r="QW150" s="12">
        <v>67</v>
      </c>
      <c r="QX150" s="4">
        <v>424.91</v>
      </c>
      <c r="QY150" s="9">
        <f t="shared" ref="QY150:QY154" si="1759">QX150/QW150*1000</f>
        <v>6341.940298507463</v>
      </c>
      <c r="QZ150" s="12">
        <f t="shared" si="1466"/>
        <v>46211.5</v>
      </c>
      <c r="RA150" s="9">
        <f t="shared" si="1467"/>
        <v>117034.82</v>
      </c>
    </row>
    <row r="151" spans="1:469" x14ac:dyDescent="0.3">
      <c r="A151" s="98">
        <v>2015</v>
      </c>
      <c r="B151" s="94" t="s">
        <v>4</v>
      </c>
      <c r="C151" s="12">
        <v>0</v>
      </c>
      <c r="D151" s="4">
        <v>0</v>
      </c>
      <c r="E151" s="9">
        <f t="shared" si="1714"/>
        <v>0</v>
      </c>
      <c r="F151" s="12">
        <v>0</v>
      </c>
      <c r="G151" s="4">
        <v>0</v>
      </c>
      <c r="H151" s="9">
        <v>0</v>
      </c>
      <c r="I151" s="12">
        <v>0</v>
      </c>
      <c r="J151" s="4">
        <v>0</v>
      </c>
      <c r="K151" s="9">
        <v>0</v>
      </c>
      <c r="L151" s="12"/>
      <c r="M151" s="4"/>
      <c r="N151" s="9"/>
      <c r="O151" s="12">
        <v>0</v>
      </c>
      <c r="P151" s="4">
        <v>0</v>
      </c>
      <c r="Q151" s="9">
        <v>0</v>
      </c>
      <c r="R151" s="12">
        <v>88.602000000000004</v>
      </c>
      <c r="S151" s="4">
        <v>279.08999999999997</v>
      </c>
      <c r="T151" s="9">
        <f t="shared" ref="T151:T154" si="1760">S151/R151*1000</f>
        <v>3149.9288955102588</v>
      </c>
      <c r="U151" s="12"/>
      <c r="V151" s="4"/>
      <c r="W151" s="9"/>
      <c r="X151" s="12">
        <v>0</v>
      </c>
      <c r="Y151" s="4">
        <v>0</v>
      </c>
      <c r="Z151" s="9">
        <v>0</v>
      </c>
      <c r="AA151" s="12">
        <v>0</v>
      </c>
      <c r="AB151" s="4">
        <v>0</v>
      </c>
      <c r="AC151" s="9">
        <v>0</v>
      </c>
      <c r="AD151" s="12">
        <v>0</v>
      </c>
      <c r="AE151" s="4">
        <v>0</v>
      </c>
      <c r="AF151" s="9">
        <v>0</v>
      </c>
      <c r="AG151" s="12">
        <v>0</v>
      </c>
      <c r="AH151" s="4">
        <v>0</v>
      </c>
      <c r="AI151" s="9">
        <v>0</v>
      </c>
      <c r="AJ151" s="12">
        <v>0</v>
      </c>
      <c r="AK151" s="4">
        <v>0</v>
      </c>
      <c r="AL151" s="9">
        <v>0</v>
      </c>
      <c r="AM151" s="12">
        <v>0</v>
      </c>
      <c r="AN151" s="4">
        <v>0</v>
      </c>
      <c r="AO151" s="9">
        <v>0</v>
      </c>
      <c r="AP151" s="12">
        <v>0</v>
      </c>
      <c r="AQ151" s="4">
        <v>0</v>
      </c>
      <c r="AR151" s="9">
        <f t="shared" si="1715"/>
        <v>0</v>
      </c>
      <c r="AS151" s="12">
        <v>0</v>
      </c>
      <c r="AT151" s="4">
        <v>0</v>
      </c>
      <c r="AU151" s="9">
        <f t="shared" si="1716"/>
        <v>0</v>
      </c>
      <c r="AV151" s="12">
        <v>0</v>
      </c>
      <c r="AW151" s="4">
        <v>0</v>
      </c>
      <c r="AX151" s="9">
        <v>0</v>
      </c>
      <c r="AY151" s="12">
        <v>15014.59</v>
      </c>
      <c r="AZ151" s="4">
        <v>37710.33</v>
      </c>
      <c r="BA151" s="9">
        <f t="shared" si="1732"/>
        <v>2511.5790707571769</v>
      </c>
      <c r="BB151" s="12"/>
      <c r="BC151" s="4"/>
      <c r="BD151" s="9"/>
      <c r="BE151" s="12">
        <v>0</v>
      </c>
      <c r="BF151" s="4">
        <v>0</v>
      </c>
      <c r="BG151" s="9">
        <v>0</v>
      </c>
      <c r="BH151" s="12"/>
      <c r="BI151" s="4"/>
      <c r="BJ151" s="9"/>
      <c r="BK151" s="12">
        <v>0</v>
      </c>
      <c r="BL151" s="4">
        <v>0</v>
      </c>
      <c r="BM151" s="9">
        <v>0</v>
      </c>
      <c r="BN151" s="12">
        <v>0</v>
      </c>
      <c r="BO151" s="4">
        <v>0</v>
      </c>
      <c r="BP151" s="9">
        <v>0</v>
      </c>
      <c r="BQ151" s="12">
        <v>0</v>
      </c>
      <c r="BR151" s="4">
        <v>0</v>
      </c>
      <c r="BS151" s="9">
        <v>0</v>
      </c>
      <c r="BT151" s="12">
        <v>0</v>
      </c>
      <c r="BU151" s="4">
        <v>0</v>
      </c>
      <c r="BV151" s="9">
        <v>0</v>
      </c>
      <c r="BW151" s="12">
        <v>0</v>
      </c>
      <c r="BX151" s="4">
        <v>0</v>
      </c>
      <c r="BY151" s="9">
        <v>0</v>
      </c>
      <c r="BZ151" s="12">
        <v>0</v>
      </c>
      <c r="CA151" s="4">
        <v>0</v>
      </c>
      <c r="CB151" s="9">
        <v>0</v>
      </c>
      <c r="CC151" s="12">
        <v>0</v>
      </c>
      <c r="CD151" s="4">
        <v>0</v>
      </c>
      <c r="CE151" s="9">
        <v>0</v>
      </c>
      <c r="CF151" s="12">
        <v>0</v>
      </c>
      <c r="CG151" s="4">
        <v>0</v>
      </c>
      <c r="CH151" s="9">
        <v>0</v>
      </c>
      <c r="CI151" s="12">
        <v>0</v>
      </c>
      <c r="CJ151" s="4">
        <v>0</v>
      </c>
      <c r="CK151" s="9">
        <f t="shared" si="1717"/>
        <v>0</v>
      </c>
      <c r="CL151" s="12">
        <v>0</v>
      </c>
      <c r="CM151" s="4">
        <v>0</v>
      </c>
      <c r="CN151" s="9">
        <v>0</v>
      </c>
      <c r="CO151" s="12">
        <v>0</v>
      </c>
      <c r="CP151" s="4">
        <v>0</v>
      </c>
      <c r="CQ151" s="9">
        <v>0</v>
      </c>
      <c r="CR151" s="12">
        <v>0</v>
      </c>
      <c r="CS151" s="4">
        <v>0</v>
      </c>
      <c r="CT151" s="9">
        <v>0</v>
      </c>
      <c r="CU151" s="12">
        <v>0</v>
      </c>
      <c r="CV151" s="4">
        <v>0</v>
      </c>
      <c r="CW151" s="9">
        <v>0</v>
      </c>
      <c r="CX151" s="12">
        <v>9.0999999999999998E-2</v>
      </c>
      <c r="CY151" s="4">
        <v>2.86</v>
      </c>
      <c r="CZ151" s="9">
        <f t="shared" si="1734"/>
        <v>31428.571428571428</v>
      </c>
      <c r="DA151" s="12">
        <v>0</v>
      </c>
      <c r="DB151" s="4">
        <v>0</v>
      </c>
      <c r="DC151" s="9">
        <v>0</v>
      </c>
      <c r="DD151" s="12">
        <v>0</v>
      </c>
      <c r="DE151" s="4">
        <v>0</v>
      </c>
      <c r="DF151" s="9">
        <f t="shared" si="1718"/>
        <v>0</v>
      </c>
      <c r="DG151" s="12">
        <v>0</v>
      </c>
      <c r="DH151" s="4">
        <v>0</v>
      </c>
      <c r="DI151" s="9">
        <v>0</v>
      </c>
      <c r="DJ151" s="12">
        <v>0</v>
      </c>
      <c r="DK151" s="4">
        <v>0</v>
      </c>
      <c r="DL151" s="9">
        <v>0</v>
      </c>
      <c r="DM151" s="12">
        <v>0</v>
      </c>
      <c r="DN151" s="4">
        <v>0</v>
      </c>
      <c r="DO151" s="9">
        <f t="shared" si="1719"/>
        <v>0</v>
      </c>
      <c r="DP151" s="12">
        <v>0</v>
      </c>
      <c r="DQ151" s="4">
        <v>0</v>
      </c>
      <c r="DR151" s="9">
        <v>0</v>
      </c>
      <c r="DS151" s="12">
        <v>0</v>
      </c>
      <c r="DT151" s="4">
        <v>0</v>
      </c>
      <c r="DU151" s="9">
        <v>0</v>
      </c>
      <c r="DV151" s="12">
        <v>0</v>
      </c>
      <c r="DW151" s="4">
        <v>0</v>
      </c>
      <c r="DX151" s="9">
        <v>0</v>
      </c>
      <c r="DY151" s="12">
        <v>0</v>
      </c>
      <c r="DZ151" s="4">
        <v>0</v>
      </c>
      <c r="EA151" s="9">
        <v>0</v>
      </c>
      <c r="EB151" s="12"/>
      <c r="EC151" s="4"/>
      <c r="ED151" s="9"/>
      <c r="EE151" s="12">
        <v>0</v>
      </c>
      <c r="EF151" s="4">
        <v>0</v>
      </c>
      <c r="EG151" s="9">
        <v>0</v>
      </c>
      <c r="EH151" s="12">
        <v>8645.7800000000007</v>
      </c>
      <c r="EI151" s="4">
        <v>21486.71</v>
      </c>
      <c r="EJ151" s="9">
        <f t="shared" si="1736"/>
        <v>2485.2251618708779</v>
      </c>
      <c r="EK151" s="12">
        <v>0</v>
      </c>
      <c r="EL151" s="4">
        <v>0</v>
      </c>
      <c r="EM151" s="9">
        <v>0</v>
      </c>
      <c r="EN151" s="12">
        <v>0</v>
      </c>
      <c r="EO151" s="4">
        <v>0</v>
      </c>
      <c r="EP151" s="9">
        <v>0</v>
      </c>
      <c r="EQ151" s="12">
        <v>0</v>
      </c>
      <c r="ER151" s="4">
        <v>0</v>
      </c>
      <c r="ES151" s="9">
        <v>0</v>
      </c>
      <c r="ET151" s="12">
        <v>0</v>
      </c>
      <c r="EU151" s="4">
        <v>0</v>
      </c>
      <c r="EV151" s="9">
        <v>0</v>
      </c>
      <c r="EW151" s="12">
        <v>0</v>
      </c>
      <c r="EX151" s="4">
        <v>0</v>
      </c>
      <c r="EY151" s="9">
        <v>0</v>
      </c>
      <c r="EZ151" s="12">
        <v>0</v>
      </c>
      <c r="FA151" s="4">
        <v>0</v>
      </c>
      <c r="FB151" s="9">
        <v>0</v>
      </c>
      <c r="FC151" s="12">
        <v>0</v>
      </c>
      <c r="FD151" s="4">
        <v>0</v>
      </c>
      <c r="FE151" s="9">
        <v>0</v>
      </c>
      <c r="FF151" s="12">
        <v>0.24199999999999999</v>
      </c>
      <c r="FG151" s="4">
        <v>2.78</v>
      </c>
      <c r="FH151" s="9">
        <f t="shared" si="1738"/>
        <v>11487.603305785124</v>
      </c>
      <c r="FI151" s="12">
        <v>0</v>
      </c>
      <c r="FJ151" s="4">
        <v>0</v>
      </c>
      <c r="FK151" s="9">
        <v>0</v>
      </c>
      <c r="FL151" s="12">
        <v>0</v>
      </c>
      <c r="FM151" s="4">
        <v>0</v>
      </c>
      <c r="FN151" s="9">
        <v>0</v>
      </c>
      <c r="FO151" s="12">
        <v>0</v>
      </c>
      <c r="FP151" s="4">
        <v>0</v>
      </c>
      <c r="FQ151" s="9">
        <v>0</v>
      </c>
      <c r="FR151" s="12">
        <v>0</v>
      </c>
      <c r="FS151" s="4">
        <v>0</v>
      </c>
      <c r="FT151" s="9">
        <v>0</v>
      </c>
      <c r="FU151" s="12">
        <v>0</v>
      </c>
      <c r="FV151" s="4">
        <v>0</v>
      </c>
      <c r="FW151" s="9">
        <f t="shared" si="1720"/>
        <v>0</v>
      </c>
      <c r="FX151" s="12">
        <v>0</v>
      </c>
      <c r="FY151" s="4">
        <v>0</v>
      </c>
      <c r="FZ151" s="9">
        <v>0</v>
      </c>
      <c r="GA151" s="12">
        <v>0</v>
      </c>
      <c r="GB151" s="4">
        <v>0</v>
      </c>
      <c r="GC151" s="9">
        <f t="shared" si="1721"/>
        <v>0</v>
      </c>
      <c r="GD151" s="12">
        <v>0</v>
      </c>
      <c r="GE151" s="4">
        <v>0</v>
      </c>
      <c r="GF151" s="9">
        <v>0</v>
      </c>
      <c r="GG151" s="12">
        <v>200</v>
      </c>
      <c r="GH151" s="4">
        <v>1101</v>
      </c>
      <c r="GI151" s="9">
        <f t="shared" ref="GI151:GI154" si="1761">GH151/GG151*1000</f>
        <v>5505</v>
      </c>
      <c r="GJ151" s="12">
        <v>72.122</v>
      </c>
      <c r="GK151" s="4">
        <v>554.92999999999995</v>
      </c>
      <c r="GL151" s="9">
        <f t="shared" ref="GL151" si="1762">GK151/GJ151*1000</f>
        <v>7694.3235073902551</v>
      </c>
      <c r="GM151" s="12">
        <v>0</v>
      </c>
      <c r="GN151" s="4">
        <v>0</v>
      </c>
      <c r="GO151" s="9">
        <v>0</v>
      </c>
      <c r="GP151" s="12">
        <v>0</v>
      </c>
      <c r="GQ151" s="4">
        <v>0</v>
      </c>
      <c r="GR151" s="9">
        <v>0</v>
      </c>
      <c r="GS151" s="12">
        <v>0</v>
      </c>
      <c r="GT151" s="4">
        <v>0</v>
      </c>
      <c r="GU151" s="9">
        <v>0</v>
      </c>
      <c r="GV151" s="12">
        <v>0</v>
      </c>
      <c r="GW151" s="4">
        <v>0</v>
      </c>
      <c r="GX151" s="9">
        <v>0</v>
      </c>
      <c r="GY151" s="12">
        <v>0</v>
      </c>
      <c r="GZ151" s="4">
        <v>0</v>
      </c>
      <c r="HA151" s="9">
        <v>0</v>
      </c>
      <c r="HB151" s="12">
        <v>68.575999999999993</v>
      </c>
      <c r="HC151" s="4">
        <v>762.81</v>
      </c>
      <c r="HD151" s="9">
        <f t="shared" ref="HD151:HD153" si="1763">HC151/HB151*1000</f>
        <v>11123.57092860476</v>
      </c>
      <c r="HE151" s="12">
        <v>0</v>
      </c>
      <c r="HF151" s="4">
        <v>0</v>
      </c>
      <c r="HG151" s="9">
        <v>0</v>
      </c>
      <c r="HH151" s="12">
        <v>0</v>
      </c>
      <c r="HI151" s="4">
        <v>0</v>
      </c>
      <c r="HJ151" s="9">
        <v>0</v>
      </c>
      <c r="HK151" s="12">
        <v>0.01</v>
      </c>
      <c r="HL151" s="4">
        <v>0.31</v>
      </c>
      <c r="HM151" s="9">
        <f t="shared" si="1741"/>
        <v>31000</v>
      </c>
      <c r="HN151" s="12">
        <v>0</v>
      </c>
      <c r="HO151" s="4">
        <v>0</v>
      </c>
      <c r="HP151" s="9">
        <v>0</v>
      </c>
      <c r="HQ151" s="12">
        <v>0</v>
      </c>
      <c r="HR151" s="4">
        <v>0</v>
      </c>
      <c r="HS151" s="9">
        <v>0</v>
      </c>
      <c r="HT151" s="12">
        <v>0</v>
      </c>
      <c r="HU151" s="4">
        <v>0</v>
      </c>
      <c r="HV151" s="9">
        <v>0</v>
      </c>
      <c r="HW151" s="12">
        <v>0</v>
      </c>
      <c r="HX151" s="4">
        <v>0</v>
      </c>
      <c r="HY151" s="9">
        <v>0</v>
      </c>
      <c r="HZ151" s="12">
        <v>0</v>
      </c>
      <c r="IA151" s="4">
        <v>0</v>
      </c>
      <c r="IB151" s="9">
        <v>0</v>
      </c>
      <c r="IC151" s="12">
        <v>425.93099999999998</v>
      </c>
      <c r="ID151" s="4">
        <v>1790.09</v>
      </c>
      <c r="IE151" s="9">
        <f t="shared" si="1742"/>
        <v>4202.7699322190683</v>
      </c>
      <c r="IF151" s="12">
        <v>0</v>
      </c>
      <c r="IG151" s="4">
        <v>0</v>
      </c>
      <c r="IH151" s="9">
        <v>0</v>
      </c>
      <c r="II151" s="12"/>
      <c r="IJ151" s="4"/>
      <c r="IK151" s="9"/>
      <c r="IL151" s="12">
        <v>0</v>
      </c>
      <c r="IM151" s="4">
        <v>0</v>
      </c>
      <c r="IN151" s="9">
        <f t="shared" si="1722"/>
        <v>0</v>
      </c>
      <c r="IO151" s="12">
        <v>0</v>
      </c>
      <c r="IP151" s="4">
        <v>0</v>
      </c>
      <c r="IQ151" s="9">
        <f t="shared" si="1723"/>
        <v>0</v>
      </c>
      <c r="IR151" s="12">
        <v>0</v>
      </c>
      <c r="IS151" s="4">
        <v>0</v>
      </c>
      <c r="IT151" s="9">
        <f t="shared" si="1724"/>
        <v>0</v>
      </c>
      <c r="IU151" s="12">
        <v>0</v>
      </c>
      <c r="IV151" s="4">
        <v>0</v>
      </c>
      <c r="IW151" s="9">
        <v>0</v>
      </c>
      <c r="IX151" s="12">
        <v>5.8860000000000001</v>
      </c>
      <c r="IY151" s="4">
        <v>72.709999999999994</v>
      </c>
      <c r="IZ151" s="9">
        <f t="shared" si="1743"/>
        <v>12353.041114509002</v>
      </c>
      <c r="JA151" s="12">
        <v>51.484000000000002</v>
      </c>
      <c r="JB151" s="4">
        <v>431.13</v>
      </c>
      <c r="JC151" s="9">
        <f t="shared" si="1744"/>
        <v>8374.0579597544856</v>
      </c>
      <c r="JD151" s="12"/>
      <c r="JE151" s="4"/>
      <c r="JF151" s="9"/>
      <c r="JG151" s="12">
        <v>0</v>
      </c>
      <c r="JH151" s="4">
        <v>0</v>
      </c>
      <c r="JI151" s="9">
        <v>0</v>
      </c>
      <c r="JJ151" s="12">
        <v>0</v>
      </c>
      <c r="JK151" s="4">
        <v>0</v>
      </c>
      <c r="JL151" s="9">
        <f t="shared" si="1725"/>
        <v>0</v>
      </c>
      <c r="JM151" s="12"/>
      <c r="JN151" s="4"/>
      <c r="JO151" s="9"/>
      <c r="JP151" s="12">
        <v>0</v>
      </c>
      <c r="JQ151" s="4">
        <v>0</v>
      </c>
      <c r="JR151" s="9">
        <v>0</v>
      </c>
      <c r="JS151" s="12">
        <v>0</v>
      </c>
      <c r="JT151" s="4">
        <v>0</v>
      </c>
      <c r="JU151" s="9">
        <v>0</v>
      </c>
      <c r="JV151" s="12">
        <v>0</v>
      </c>
      <c r="JW151" s="4">
        <v>0</v>
      </c>
      <c r="JX151" s="9">
        <v>0</v>
      </c>
      <c r="JY151" s="12">
        <v>0</v>
      </c>
      <c r="JZ151" s="4">
        <v>0</v>
      </c>
      <c r="KA151" s="9">
        <v>0</v>
      </c>
      <c r="KB151" s="12">
        <v>0</v>
      </c>
      <c r="KC151" s="4">
        <v>0</v>
      </c>
      <c r="KD151" s="9">
        <v>0</v>
      </c>
      <c r="KE151" s="12">
        <v>4304.0730000000003</v>
      </c>
      <c r="KF151" s="4">
        <v>10531.25</v>
      </c>
      <c r="KG151" s="9">
        <f t="shared" si="1745"/>
        <v>2446.8102655322064</v>
      </c>
      <c r="KH151" s="12">
        <v>0</v>
      </c>
      <c r="KI151" s="4">
        <v>0</v>
      </c>
      <c r="KJ151" s="9">
        <v>0</v>
      </c>
      <c r="KK151" s="12">
        <v>23289.445</v>
      </c>
      <c r="KL151" s="4">
        <v>58208.74</v>
      </c>
      <c r="KM151" s="9">
        <f t="shared" si="1746"/>
        <v>2499.3614059931438</v>
      </c>
      <c r="KN151" s="12">
        <v>0</v>
      </c>
      <c r="KO151" s="4">
        <v>0</v>
      </c>
      <c r="KP151" s="9">
        <v>0</v>
      </c>
      <c r="KQ151" s="12">
        <v>0</v>
      </c>
      <c r="KR151" s="4">
        <v>0</v>
      </c>
      <c r="KS151" s="9">
        <v>0</v>
      </c>
      <c r="KT151" s="12">
        <v>0</v>
      </c>
      <c r="KU151" s="4">
        <v>0</v>
      </c>
      <c r="KV151" s="9">
        <v>0</v>
      </c>
      <c r="KW151" s="12">
        <v>4.8</v>
      </c>
      <c r="KX151" s="4">
        <v>182.56</v>
      </c>
      <c r="KY151" s="9">
        <f t="shared" si="1747"/>
        <v>38033.333333333336</v>
      </c>
      <c r="KZ151" s="12">
        <v>0</v>
      </c>
      <c r="LA151" s="4">
        <v>0</v>
      </c>
      <c r="LB151" s="9">
        <v>0</v>
      </c>
      <c r="LC151" s="12">
        <v>0.36199999999999999</v>
      </c>
      <c r="LD151" s="4">
        <v>3.26</v>
      </c>
      <c r="LE151" s="9">
        <f t="shared" si="1748"/>
        <v>9005.5248618784517</v>
      </c>
      <c r="LF151" s="12">
        <v>0</v>
      </c>
      <c r="LG151" s="4">
        <v>0</v>
      </c>
      <c r="LH151" s="9">
        <f t="shared" si="1726"/>
        <v>0</v>
      </c>
      <c r="LI151" s="12">
        <v>0</v>
      </c>
      <c r="LJ151" s="4">
        <v>0</v>
      </c>
      <c r="LK151" s="9">
        <v>0</v>
      </c>
      <c r="LL151" s="12">
        <v>0</v>
      </c>
      <c r="LM151" s="4">
        <v>0</v>
      </c>
      <c r="LN151" s="9">
        <v>0</v>
      </c>
      <c r="LO151" s="12">
        <v>0</v>
      </c>
      <c r="LP151" s="4">
        <v>0</v>
      </c>
      <c r="LQ151" s="9">
        <f t="shared" si="1727"/>
        <v>0</v>
      </c>
      <c r="LR151" s="12">
        <v>0</v>
      </c>
      <c r="LS151" s="4">
        <v>0</v>
      </c>
      <c r="LT151" s="9">
        <v>0</v>
      </c>
      <c r="LU151" s="12">
        <v>0</v>
      </c>
      <c r="LV151" s="4">
        <v>0</v>
      </c>
      <c r="LW151" s="9">
        <v>0</v>
      </c>
      <c r="LX151" s="12">
        <v>0</v>
      </c>
      <c r="LY151" s="4">
        <v>0</v>
      </c>
      <c r="LZ151" s="9">
        <v>0</v>
      </c>
      <c r="MA151" s="12">
        <v>0</v>
      </c>
      <c r="MB151" s="4">
        <v>0</v>
      </c>
      <c r="MC151" s="9">
        <f t="shared" si="1728"/>
        <v>0</v>
      </c>
      <c r="MD151" s="12">
        <v>0</v>
      </c>
      <c r="ME151" s="4">
        <v>0</v>
      </c>
      <c r="MF151" s="9">
        <v>0</v>
      </c>
      <c r="MG151" s="12">
        <v>0</v>
      </c>
      <c r="MH151" s="4">
        <v>0</v>
      </c>
      <c r="MI151" s="9">
        <f t="shared" si="1750"/>
        <v>0</v>
      </c>
      <c r="MJ151" s="12">
        <v>2.5339999999999998</v>
      </c>
      <c r="MK151" s="4">
        <v>12.91</v>
      </c>
      <c r="ML151" s="9">
        <f t="shared" si="1751"/>
        <v>5094.7119179163374</v>
      </c>
      <c r="MM151" s="12">
        <v>0</v>
      </c>
      <c r="MN151" s="4">
        <v>0</v>
      </c>
      <c r="MO151" s="9">
        <v>0</v>
      </c>
      <c r="MP151" s="12">
        <v>0</v>
      </c>
      <c r="MQ151" s="4">
        <v>0</v>
      </c>
      <c r="MR151" s="9">
        <v>0</v>
      </c>
      <c r="MS151" s="12">
        <v>0</v>
      </c>
      <c r="MT151" s="4">
        <v>0</v>
      </c>
      <c r="MU151" s="9">
        <v>0</v>
      </c>
      <c r="MV151" s="12">
        <v>0</v>
      </c>
      <c r="MW151" s="4">
        <v>0</v>
      </c>
      <c r="MX151" s="9">
        <v>0</v>
      </c>
      <c r="MY151" s="12">
        <v>0</v>
      </c>
      <c r="MZ151" s="4">
        <v>0</v>
      </c>
      <c r="NA151" s="9">
        <v>0</v>
      </c>
      <c r="NB151" s="12">
        <v>0</v>
      </c>
      <c r="NC151" s="4">
        <v>0</v>
      </c>
      <c r="ND151" s="9">
        <v>0</v>
      </c>
      <c r="NE151" s="12">
        <v>0</v>
      </c>
      <c r="NF151" s="4">
        <v>0</v>
      </c>
      <c r="NG151" s="9">
        <v>0</v>
      </c>
      <c r="NH151" s="12">
        <v>0</v>
      </c>
      <c r="NI151" s="4">
        <v>0</v>
      </c>
      <c r="NJ151" s="9">
        <v>0</v>
      </c>
      <c r="NK151" s="12"/>
      <c r="NL151" s="4"/>
      <c r="NM151" s="9"/>
      <c r="NN151" s="12"/>
      <c r="NO151" s="4"/>
      <c r="NP151" s="9"/>
      <c r="NQ151" s="12">
        <v>0</v>
      </c>
      <c r="NR151" s="4">
        <v>0</v>
      </c>
      <c r="NS151" s="9">
        <v>0</v>
      </c>
      <c r="NT151" s="12"/>
      <c r="NU151" s="221"/>
      <c r="NV151" s="9"/>
      <c r="NW151" s="12">
        <v>0</v>
      </c>
      <c r="NX151" s="4">
        <v>0</v>
      </c>
      <c r="NY151" s="9">
        <v>0</v>
      </c>
      <c r="NZ151" s="12">
        <v>101.52</v>
      </c>
      <c r="OA151" s="4">
        <v>2733.87</v>
      </c>
      <c r="OB151" s="9">
        <f t="shared" si="1752"/>
        <v>26929.373522458631</v>
      </c>
      <c r="OC151" s="12">
        <v>0</v>
      </c>
      <c r="OD151" s="4">
        <v>0</v>
      </c>
      <c r="OE151" s="9">
        <v>0</v>
      </c>
      <c r="OF151" s="12">
        <v>0</v>
      </c>
      <c r="OG151" s="4">
        <v>0</v>
      </c>
      <c r="OH151" s="9">
        <v>0</v>
      </c>
      <c r="OI151" s="12">
        <v>0</v>
      </c>
      <c r="OJ151" s="4">
        <v>0</v>
      </c>
      <c r="OK151" s="9">
        <v>0</v>
      </c>
      <c r="OL151" s="12">
        <v>0</v>
      </c>
      <c r="OM151" s="4">
        <v>0</v>
      </c>
      <c r="ON151" s="9">
        <v>0</v>
      </c>
      <c r="OO151" s="12">
        <v>0</v>
      </c>
      <c r="OP151" s="4">
        <v>0</v>
      </c>
      <c r="OQ151" s="9">
        <v>0</v>
      </c>
      <c r="OR151" s="12">
        <v>0</v>
      </c>
      <c r="OS151" s="4">
        <v>0</v>
      </c>
      <c r="OT151" s="9">
        <v>0</v>
      </c>
      <c r="OU151" s="12">
        <v>75.048000000000002</v>
      </c>
      <c r="OV151" s="4">
        <v>612.29999999999995</v>
      </c>
      <c r="OW151" s="9">
        <f t="shared" ref="OW151:OW153" si="1764">OV151/OU151*1000</f>
        <v>8158.7783818356247</v>
      </c>
      <c r="OX151" s="12">
        <v>2E-3</v>
      </c>
      <c r="OY151" s="4">
        <v>0.17</v>
      </c>
      <c r="OZ151" s="9">
        <f t="shared" ref="OZ151:OZ153" si="1765">OY151/OX151*1000</f>
        <v>85000</v>
      </c>
      <c r="PA151" s="12">
        <v>299.64800000000002</v>
      </c>
      <c r="PB151" s="4">
        <v>2564.75</v>
      </c>
      <c r="PC151" s="9">
        <f t="shared" si="1753"/>
        <v>8559.2094724476719</v>
      </c>
      <c r="PD151" s="12">
        <v>50</v>
      </c>
      <c r="PE151" s="4">
        <v>344.73</v>
      </c>
      <c r="PF151" s="9">
        <f t="shared" ref="PF151" si="1766">PE151/PD151*1000</f>
        <v>6894.6</v>
      </c>
      <c r="PG151" s="16">
        <v>0</v>
      </c>
      <c r="PH151" s="42">
        <v>0</v>
      </c>
      <c r="PI151" s="18">
        <v>0</v>
      </c>
      <c r="PJ151" s="12">
        <v>0</v>
      </c>
      <c r="PK151" s="4">
        <v>0</v>
      </c>
      <c r="PL151" s="9">
        <f t="shared" si="1729"/>
        <v>0</v>
      </c>
      <c r="PM151" s="12">
        <v>0</v>
      </c>
      <c r="PN151" s="4">
        <v>0</v>
      </c>
      <c r="PO151" s="9">
        <f t="shared" si="1730"/>
        <v>0</v>
      </c>
      <c r="PP151" s="12">
        <v>1.071</v>
      </c>
      <c r="PQ151" s="4">
        <v>13.47</v>
      </c>
      <c r="PR151" s="9">
        <f t="shared" si="1754"/>
        <v>12577.030812324931</v>
      </c>
      <c r="PS151" s="12">
        <v>0</v>
      </c>
      <c r="PT151" s="4">
        <v>0</v>
      </c>
      <c r="PU151" s="9">
        <v>0</v>
      </c>
      <c r="PV151" s="12">
        <v>49.896000000000001</v>
      </c>
      <c r="PW151" s="4">
        <v>439.74</v>
      </c>
      <c r="PX151" s="9">
        <f t="shared" si="1756"/>
        <v>8813.1313131313127</v>
      </c>
      <c r="PY151" s="12">
        <v>49</v>
      </c>
      <c r="PZ151" s="4">
        <v>379.99</v>
      </c>
      <c r="QA151" s="9">
        <f t="shared" si="1757"/>
        <v>7754.8979591836733</v>
      </c>
      <c r="QB151" s="12">
        <v>0</v>
      </c>
      <c r="QC151" s="4">
        <v>0</v>
      </c>
      <c r="QD151" s="9">
        <v>0</v>
      </c>
      <c r="QE151" s="12">
        <v>0</v>
      </c>
      <c r="QF151" s="4">
        <v>0</v>
      </c>
      <c r="QG151" s="9">
        <v>0</v>
      </c>
      <c r="QH151" s="12">
        <v>0</v>
      </c>
      <c r="QI151" s="4">
        <v>0</v>
      </c>
      <c r="QJ151" s="9">
        <v>0</v>
      </c>
      <c r="QK151" s="12">
        <v>0</v>
      </c>
      <c r="QL151" s="4">
        <v>0</v>
      </c>
      <c r="QM151" s="9">
        <v>0</v>
      </c>
      <c r="QN151" s="12">
        <v>0</v>
      </c>
      <c r="QO151" s="4">
        <v>0</v>
      </c>
      <c r="QP151" s="9">
        <v>0</v>
      </c>
      <c r="QQ151" s="12">
        <v>0</v>
      </c>
      <c r="QR151" s="4">
        <v>0</v>
      </c>
      <c r="QS151" s="9">
        <v>0</v>
      </c>
      <c r="QT151" s="12">
        <v>82.811999999999998</v>
      </c>
      <c r="QU151" s="4">
        <v>786.62</v>
      </c>
      <c r="QV151" s="9">
        <f t="shared" si="1758"/>
        <v>9498.8648988069363</v>
      </c>
      <c r="QW151" s="12">
        <v>289.60000000000002</v>
      </c>
      <c r="QX151" s="4">
        <v>2282.3200000000002</v>
      </c>
      <c r="QY151" s="9">
        <f t="shared" si="1759"/>
        <v>7880.9392265193374</v>
      </c>
      <c r="QZ151" s="12">
        <f t="shared" si="1466"/>
        <v>53173.125</v>
      </c>
      <c r="RA151" s="9">
        <f t="shared" si="1467"/>
        <v>143291.43</v>
      </c>
    </row>
    <row r="152" spans="1:469" x14ac:dyDescent="0.3">
      <c r="A152" s="98">
        <v>2015</v>
      </c>
      <c r="B152" s="94" t="s">
        <v>5</v>
      </c>
      <c r="C152" s="12">
        <v>0</v>
      </c>
      <c r="D152" s="4">
        <v>0</v>
      </c>
      <c r="E152" s="9">
        <f t="shared" si="1714"/>
        <v>0</v>
      </c>
      <c r="F152" s="12">
        <v>0</v>
      </c>
      <c r="G152" s="4">
        <v>0</v>
      </c>
      <c r="H152" s="9">
        <v>0</v>
      </c>
      <c r="I152" s="12">
        <v>0</v>
      </c>
      <c r="J152" s="4">
        <v>0</v>
      </c>
      <c r="K152" s="9">
        <v>0</v>
      </c>
      <c r="L152" s="12"/>
      <c r="M152" s="4"/>
      <c r="N152" s="9"/>
      <c r="O152" s="12">
        <v>0</v>
      </c>
      <c r="P152" s="4">
        <v>0</v>
      </c>
      <c r="Q152" s="9">
        <v>0</v>
      </c>
      <c r="R152" s="12">
        <v>3.54</v>
      </c>
      <c r="S152" s="4">
        <v>100</v>
      </c>
      <c r="T152" s="9">
        <f t="shared" si="1760"/>
        <v>28248.587570621468</v>
      </c>
      <c r="U152" s="12"/>
      <c r="V152" s="4"/>
      <c r="W152" s="9"/>
      <c r="X152" s="12">
        <v>0</v>
      </c>
      <c r="Y152" s="4">
        <v>0</v>
      </c>
      <c r="Z152" s="9">
        <v>0</v>
      </c>
      <c r="AA152" s="12">
        <v>0</v>
      </c>
      <c r="AB152" s="4">
        <v>0</v>
      </c>
      <c r="AC152" s="9">
        <v>0</v>
      </c>
      <c r="AD152" s="12">
        <v>5.0000000000000001E-3</v>
      </c>
      <c r="AE152" s="4">
        <v>0.35</v>
      </c>
      <c r="AF152" s="9">
        <f t="shared" si="1731"/>
        <v>70000</v>
      </c>
      <c r="AG152" s="12">
        <v>0</v>
      </c>
      <c r="AH152" s="4">
        <v>0</v>
      </c>
      <c r="AI152" s="9">
        <v>0</v>
      </c>
      <c r="AJ152" s="12">
        <v>0</v>
      </c>
      <c r="AK152" s="4">
        <v>0</v>
      </c>
      <c r="AL152" s="9">
        <v>0</v>
      </c>
      <c r="AM152" s="12">
        <v>50</v>
      </c>
      <c r="AN152" s="4">
        <v>548.11</v>
      </c>
      <c r="AO152" s="9">
        <f t="shared" ref="AO152" si="1767">AN152/AM152*1000</f>
        <v>10962.2</v>
      </c>
      <c r="AP152" s="12">
        <v>0</v>
      </c>
      <c r="AQ152" s="4">
        <v>0</v>
      </c>
      <c r="AR152" s="9">
        <f t="shared" si="1715"/>
        <v>0</v>
      </c>
      <c r="AS152" s="12">
        <v>0</v>
      </c>
      <c r="AT152" s="4">
        <v>0</v>
      </c>
      <c r="AU152" s="9">
        <f t="shared" si="1716"/>
        <v>0</v>
      </c>
      <c r="AV152" s="12">
        <v>0</v>
      </c>
      <c r="AW152" s="4">
        <v>0</v>
      </c>
      <c r="AX152" s="9">
        <v>0</v>
      </c>
      <c r="AY152" s="12">
        <v>17146.307000000001</v>
      </c>
      <c r="AZ152" s="4">
        <v>46078.69</v>
      </c>
      <c r="BA152" s="9">
        <f t="shared" si="1732"/>
        <v>2687.3827699457383</v>
      </c>
      <c r="BB152" s="12"/>
      <c r="BC152" s="4"/>
      <c r="BD152" s="9"/>
      <c r="BE152" s="12">
        <v>0</v>
      </c>
      <c r="BF152" s="4">
        <v>0</v>
      </c>
      <c r="BG152" s="9">
        <v>0</v>
      </c>
      <c r="BH152" s="12"/>
      <c r="BI152" s="4"/>
      <c r="BJ152" s="9"/>
      <c r="BK152" s="12">
        <v>0</v>
      </c>
      <c r="BL152" s="4">
        <v>0</v>
      </c>
      <c r="BM152" s="9">
        <v>0</v>
      </c>
      <c r="BN152" s="12">
        <v>0</v>
      </c>
      <c r="BO152" s="4">
        <v>0</v>
      </c>
      <c r="BP152" s="9">
        <v>0</v>
      </c>
      <c r="BQ152" s="12">
        <v>0</v>
      </c>
      <c r="BR152" s="4">
        <v>0</v>
      </c>
      <c r="BS152" s="9">
        <v>0</v>
      </c>
      <c r="BT152" s="12">
        <v>0</v>
      </c>
      <c r="BU152" s="4">
        <v>0</v>
      </c>
      <c r="BV152" s="9">
        <v>0</v>
      </c>
      <c r="BW152" s="12">
        <v>0</v>
      </c>
      <c r="BX152" s="4">
        <v>0</v>
      </c>
      <c r="BY152" s="9">
        <v>0</v>
      </c>
      <c r="BZ152" s="12">
        <v>0</v>
      </c>
      <c r="CA152" s="4">
        <v>0</v>
      </c>
      <c r="CB152" s="9">
        <v>0</v>
      </c>
      <c r="CC152" s="12">
        <v>0</v>
      </c>
      <c r="CD152" s="4">
        <v>0</v>
      </c>
      <c r="CE152" s="9">
        <v>0</v>
      </c>
      <c r="CF152" s="12">
        <v>0</v>
      </c>
      <c r="CG152" s="4">
        <v>0</v>
      </c>
      <c r="CH152" s="9">
        <v>0</v>
      </c>
      <c r="CI152" s="12">
        <v>0</v>
      </c>
      <c r="CJ152" s="4">
        <v>0</v>
      </c>
      <c r="CK152" s="9">
        <f t="shared" si="1717"/>
        <v>0</v>
      </c>
      <c r="CL152" s="12">
        <v>1417.5</v>
      </c>
      <c r="CM152" s="4">
        <v>4830.7700000000004</v>
      </c>
      <c r="CN152" s="9">
        <f t="shared" si="1733"/>
        <v>3407.950617283951</v>
      </c>
      <c r="CO152" s="12">
        <v>0</v>
      </c>
      <c r="CP152" s="4">
        <v>0</v>
      </c>
      <c r="CQ152" s="9">
        <v>0</v>
      </c>
      <c r="CR152" s="12">
        <v>0</v>
      </c>
      <c r="CS152" s="4">
        <v>0</v>
      </c>
      <c r="CT152" s="9">
        <v>0</v>
      </c>
      <c r="CU152" s="12">
        <v>0</v>
      </c>
      <c r="CV152" s="4">
        <v>0</v>
      </c>
      <c r="CW152" s="9">
        <v>0</v>
      </c>
      <c r="CX152" s="12">
        <v>2.44</v>
      </c>
      <c r="CY152" s="4">
        <v>57.47</v>
      </c>
      <c r="CZ152" s="9">
        <f t="shared" si="1734"/>
        <v>23553.278688524588</v>
      </c>
      <c r="DA152" s="12">
        <v>288</v>
      </c>
      <c r="DB152" s="4">
        <v>2308.62</v>
      </c>
      <c r="DC152" s="9">
        <f t="shared" si="1735"/>
        <v>8016.0416666666661</v>
      </c>
      <c r="DD152" s="12">
        <v>0</v>
      </c>
      <c r="DE152" s="4">
        <v>0</v>
      </c>
      <c r="DF152" s="9">
        <f t="shared" si="1718"/>
        <v>0</v>
      </c>
      <c r="DG152" s="12">
        <v>0</v>
      </c>
      <c r="DH152" s="4">
        <v>0</v>
      </c>
      <c r="DI152" s="9">
        <v>0</v>
      </c>
      <c r="DJ152" s="12">
        <v>0</v>
      </c>
      <c r="DK152" s="4">
        <v>0</v>
      </c>
      <c r="DL152" s="9">
        <v>0</v>
      </c>
      <c r="DM152" s="12">
        <v>0</v>
      </c>
      <c r="DN152" s="4">
        <v>0</v>
      </c>
      <c r="DO152" s="9">
        <f t="shared" si="1719"/>
        <v>0</v>
      </c>
      <c r="DP152" s="12">
        <v>0</v>
      </c>
      <c r="DQ152" s="4">
        <v>0</v>
      </c>
      <c r="DR152" s="9">
        <v>0</v>
      </c>
      <c r="DS152" s="12">
        <v>0.55800000000000005</v>
      </c>
      <c r="DT152" s="4">
        <v>36.28</v>
      </c>
      <c r="DU152" s="9">
        <f t="shared" ref="DU152" si="1768">DT152/DS152*1000</f>
        <v>65017.921146953398</v>
      </c>
      <c r="DV152" s="12">
        <v>0</v>
      </c>
      <c r="DW152" s="4">
        <v>0</v>
      </c>
      <c r="DX152" s="9">
        <v>0</v>
      </c>
      <c r="DY152" s="12">
        <v>0</v>
      </c>
      <c r="DZ152" s="4">
        <v>0</v>
      </c>
      <c r="EA152" s="9">
        <v>0</v>
      </c>
      <c r="EB152" s="12"/>
      <c r="EC152" s="4"/>
      <c r="ED152" s="9"/>
      <c r="EE152" s="12">
        <v>0</v>
      </c>
      <c r="EF152" s="4">
        <v>0</v>
      </c>
      <c r="EG152" s="9">
        <v>0</v>
      </c>
      <c r="EH152" s="12">
        <v>6887.1289999999999</v>
      </c>
      <c r="EI152" s="4">
        <v>17265.95</v>
      </c>
      <c r="EJ152" s="9">
        <f t="shared" si="1736"/>
        <v>2506.9880352175778</v>
      </c>
      <c r="EK152" s="12">
        <v>0</v>
      </c>
      <c r="EL152" s="4">
        <v>0</v>
      </c>
      <c r="EM152" s="9">
        <v>0</v>
      </c>
      <c r="EN152" s="12">
        <v>0</v>
      </c>
      <c r="EO152" s="4">
        <v>0</v>
      </c>
      <c r="EP152" s="9">
        <v>0</v>
      </c>
      <c r="EQ152" s="12">
        <v>3.6720000000000002</v>
      </c>
      <c r="ER152" s="4">
        <v>41.47</v>
      </c>
      <c r="ES152" s="9">
        <f t="shared" si="1737"/>
        <v>11293.572984749455</v>
      </c>
      <c r="ET152" s="12">
        <v>0</v>
      </c>
      <c r="EU152" s="4">
        <v>0</v>
      </c>
      <c r="EV152" s="9">
        <v>0</v>
      </c>
      <c r="EW152" s="12">
        <v>0</v>
      </c>
      <c r="EX152" s="4">
        <v>0</v>
      </c>
      <c r="EY152" s="9">
        <v>0</v>
      </c>
      <c r="EZ152" s="12">
        <v>0</v>
      </c>
      <c r="FA152" s="4">
        <v>0</v>
      </c>
      <c r="FB152" s="9">
        <v>0</v>
      </c>
      <c r="FC152" s="12">
        <v>0</v>
      </c>
      <c r="FD152" s="4">
        <v>0</v>
      </c>
      <c r="FE152" s="9">
        <v>0</v>
      </c>
      <c r="FF152" s="12">
        <v>50.081000000000003</v>
      </c>
      <c r="FG152" s="4">
        <v>336.61</v>
      </c>
      <c r="FH152" s="9">
        <f t="shared" si="1738"/>
        <v>6721.311475409836</v>
      </c>
      <c r="FI152" s="12">
        <v>0</v>
      </c>
      <c r="FJ152" s="4">
        <v>0</v>
      </c>
      <c r="FK152" s="9">
        <v>0</v>
      </c>
      <c r="FL152" s="12">
        <v>0</v>
      </c>
      <c r="FM152" s="4">
        <v>0</v>
      </c>
      <c r="FN152" s="9">
        <v>0</v>
      </c>
      <c r="FO152" s="12">
        <v>0</v>
      </c>
      <c r="FP152" s="4">
        <v>0</v>
      </c>
      <c r="FQ152" s="9">
        <v>0</v>
      </c>
      <c r="FR152" s="12">
        <v>0</v>
      </c>
      <c r="FS152" s="4">
        <v>0</v>
      </c>
      <c r="FT152" s="9">
        <v>0</v>
      </c>
      <c r="FU152" s="12">
        <v>0</v>
      </c>
      <c r="FV152" s="4">
        <v>0</v>
      </c>
      <c r="FW152" s="9">
        <f t="shared" si="1720"/>
        <v>0</v>
      </c>
      <c r="FX152" s="12">
        <v>0</v>
      </c>
      <c r="FY152" s="4">
        <v>0</v>
      </c>
      <c r="FZ152" s="9">
        <v>0</v>
      </c>
      <c r="GA152" s="12">
        <v>0</v>
      </c>
      <c r="GB152" s="4">
        <v>0</v>
      </c>
      <c r="GC152" s="9">
        <f t="shared" si="1721"/>
        <v>0</v>
      </c>
      <c r="GD152" s="12">
        <v>0</v>
      </c>
      <c r="GE152" s="4">
        <v>0</v>
      </c>
      <c r="GF152" s="9">
        <v>0</v>
      </c>
      <c r="GG152" s="12">
        <v>0</v>
      </c>
      <c r="GH152" s="4">
        <v>0</v>
      </c>
      <c r="GI152" s="9">
        <v>0</v>
      </c>
      <c r="GJ152" s="12">
        <v>0</v>
      </c>
      <c r="GK152" s="4">
        <v>0</v>
      </c>
      <c r="GL152" s="9">
        <v>0</v>
      </c>
      <c r="GM152" s="12">
        <v>0</v>
      </c>
      <c r="GN152" s="4">
        <v>0</v>
      </c>
      <c r="GO152" s="9">
        <v>0</v>
      </c>
      <c r="GP152" s="12">
        <v>0</v>
      </c>
      <c r="GQ152" s="4">
        <v>0</v>
      </c>
      <c r="GR152" s="9">
        <v>0</v>
      </c>
      <c r="GS152" s="12">
        <v>0</v>
      </c>
      <c r="GT152" s="4">
        <v>0</v>
      </c>
      <c r="GU152" s="9">
        <v>0</v>
      </c>
      <c r="GV152" s="12">
        <v>0</v>
      </c>
      <c r="GW152" s="4">
        <v>0</v>
      </c>
      <c r="GX152" s="9">
        <v>0</v>
      </c>
      <c r="GY152" s="12">
        <v>0</v>
      </c>
      <c r="GZ152" s="4">
        <v>0</v>
      </c>
      <c r="HA152" s="9">
        <v>0</v>
      </c>
      <c r="HB152" s="12">
        <v>0</v>
      </c>
      <c r="HC152" s="4">
        <v>0</v>
      </c>
      <c r="HD152" s="9">
        <v>0</v>
      </c>
      <c r="HE152" s="12">
        <v>0</v>
      </c>
      <c r="HF152" s="4">
        <v>0</v>
      </c>
      <c r="HG152" s="9">
        <v>0</v>
      </c>
      <c r="HH152" s="12">
        <v>0</v>
      </c>
      <c r="HI152" s="4">
        <v>0</v>
      </c>
      <c r="HJ152" s="9">
        <v>0</v>
      </c>
      <c r="HK152" s="12">
        <v>0</v>
      </c>
      <c r="HL152" s="4">
        <v>0</v>
      </c>
      <c r="HM152" s="9">
        <v>0</v>
      </c>
      <c r="HN152" s="12">
        <v>0</v>
      </c>
      <c r="HO152" s="4">
        <v>0</v>
      </c>
      <c r="HP152" s="9">
        <v>0</v>
      </c>
      <c r="HQ152" s="12">
        <v>0</v>
      </c>
      <c r="HR152" s="4">
        <v>0</v>
      </c>
      <c r="HS152" s="9">
        <v>0</v>
      </c>
      <c r="HT152" s="12">
        <v>0</v>
      </c>
      <c r="HU152" s="4">
        <v>0</v>
      </c>
      <c r="HV152" s="9">
        <v>0</v>
      </c>
      <c r="HW152" s="12">
        <v>0</v>
      </c>
      <c r="HX152" s="4">
        <v>0</v>
      </c>
      <c r="HY152" s="9">
        <v>0</v>
      </c>
      <c r="HZ152" s="12">
        <v>0</v>
      </c>
      <c r="IA152" s="4">
        <v>0</v>
      </c>
      <c r="IB152" s="9">
        <v>0</v>
      </c>
      <c r="IC152" s="12">
        <v>2460.165</v>
      </c>
      <c r="ID152" s="4">
        <v>7808.25</v>
      </c>
      <c r="IE152" s="9">
        <f t="shared" si="1742"/>
        <v>3173.8724841626477</v>
      </c>
      <c r="IF152" s="12">
        <v>0</v>
      </c>
      <c r="IG152" s="4">
        <v>0</v>
      </c>
      <c r="IH152" s="9">
        <v>0</v>
      </c>
      <c r="II152" s="12"/>
      <c r="IJ152" s="4"/>
      <c r="IK152" s="9"/>
      <c r="IL152" s="12">
        <v>0</v>
      </c>
      <c r="IM152" s="4">
        <v>0</v>
      </c>
      <c r="IN152" s="9">
        <f t="shared" si="1722"/>
        <v>0</v>
      </c>
      <c r="IO152" s="12">
        <v>0</v>
      </c>
      <c r="IP152" s="4">
        <v>0</v>
      </c>
      <c r="IQ152" s="9">
        <f t="shared" si="1723"/>
        <v>0</v>
      </c>
      <c r="IR152" s="12">
        <v>0</v>
      </c>
      <c r="IS152" s="4">
        <v>0</v>
      </c>
      <c r="IT152" s="9">
        <f t="shared" si="1724"/>
        <v>0</v>
      </c>
      <c r="IU152" s="12">
        <v>0</v>
      </c>
      <c r="IV152" s="4">
        <v>0</v>
      </c>
      <c r="IW152" s="9">
        <v>0</v>
      </c>
      <c r="IX152" s="12">
        <v>3.125</v>
      </c>
      <c r="IY152" s="4">
        <v>39.590000000000003</v>
      </c>
      <c r="IZ152" s="9">
        <f t="shared" si="1743"/>
        <v>12668.800000000001</v>
      </c>
      <c r="JA152" s="12">
        <v>0</v>
      </c>
      <c r="JB152" s="4">
        <v>0</v>
      </c>
      <c r="JC152" s="9">
        <v>0</v>
      </c>
      <c r="JD152" s="12"/>
      <c r="JE152" s="4"/>
      <c r="JF152" s="9"/>
      <c r="JG152" s="12">
        <v>0</v>
      </c>
      <c r="JH152" s="4">
        <v>0</v>
      </c>
      <c r="JI152" s="9">
        <v>0</v>
      </c>
      <c r="JJ152" s="12">
        <v>0</v>
      </c>
      <c r="JK152" s="4">
        <v>0</v>
      </c>
      <c r="JL152" s="9">
        <f t="shared" si="1725"/>
        <v>0</v>
      </c>
      <c r="JM152" s="12"/>
      <c r="JN152" s="4"/>
      <c r="JO152" s="9"/>
      <c r="JP152" s="12">
        <v>0</v>
      </c>
      <c r="JQ152" s="4">
        <v>0</v>
      </c>
      <c r="JR152" s="9">
        <v>0</v>
      </c>
      <c r="JS152" s="12">
        <v>0</v>
      </c>
      <c r="JT152" s="4">
        <v>0</v>
      </c>
      <c r="JU152" s="9">
        <v>0</v>
      </c>
      <c r="JV152" s="12">
        <v>0</v>
      </c>
      <c r="JW152" s="4">
        <v>0</v>
      </c>
      <c r="JX152" s="9">
        <v>0</v>
      </c>
      <c r="JY152" s="12">
        <v>0</v>
      </c>
      <c r="JZ152" s="4">
        <v>0</v>
      </c>
      <c r="KA152" s="9">
        <v>0</v>
      </c>
      <c r="KB152" s="12">
        <v>0</v>
      </c>
      <c r="KC152" s="4">
        <v>0</v>
      </c>
      <c r="KD152" s="9">
        <v>0</v>
      </c>
      <c r="KE152" s="12">
        <v>4555.6930000000002</v>
      </c>
      <c r="KF152" s="4">
        <v>11865.16</v>
      </c>
      <c r="KG152" s="9">
        <f t="shared" si="1745"/>
        <v>2604.4687383456258</v>
      </c>
      <c r="KH152" s="12">
        <v>0</v>
      </c>
      <c r="KI152" s="4">
        <v>0</v>
      </c>
      <c r="KJ152" s="9">
        <v>0</v>
      </c>
      <c r="KK152" s="12">
        <v>14100.032999999999</v>
      </c>
      <c r="KL152" s="4">
        <v>35003.65</v>
      </c>
      <c r="KM152" s="9">
        <f t="shared" si="1746"/>
        <v>2482.5225586351467</v>
      </c>
      <c r="KN152" s="12">
        <v>0</v>
      </c>
      <c r="KO152" s="4">
        <v>0</v>
      </c>
      <c r="KP152" s="9">
        <v>0</v>
      </c>
      <c r="KQ152" s="12">
        <v>0</v>
      </c>
      <c r="KR152" s="4">
        <v>0</v>
      </c>
      <c r="KS152" s="9">
        <v>0</v>
      </c>
      <c r="KT152" s="12">
        <v>0</v>
      </c>
      <c r="KU152" s="4">
        <v>0</v>
      </c>
      <c r="KV152" s="9">
        <v>0</v>
      </c>
      <c r="KW152" s="12">
        <v>0</v>
      </c>
      <c r="KX152" s="4">
        <v>0</v>
      </c>
      <c r="KY152" s="9">
        <v>0</v>
      </c>
      <c r="KZ152" s="12">
        <v>0</v>
      </c>
      <c r="LA152" s="4">
        <v>0</v>
      </c>
      <c r="LB152" s="9">
        <v>0</v>
      </c>
      <c r="LC152" s="12">
        <v>0.28199999999999997</v>
      </c>
      <c r="LD152" s="4">
        <v>2.9</v>
      </c>
      <c r="LE152" s="9">
        <f t="shared" si="1748"/>
        <v>10283.687943262412</v>
      </c>
      <c r="LF152" s="12">
        <v>0</v>
      </c>
      <c r="LG152" s="4">
        <v>0</v>
      </c>
      <c r="LH152" s="9">
        <f t="shared" si="1726"/>
        <v>0</v>
      </c>
      <c r="LI152" s="12">
        <v>0</v>
      </c>
      <c r="LJ152" s="4">
        <v>0</v>
      </c>
      <c r="LK152" s="9">
        <v>0</v>
      </c>
      <c r="LL152" s="12">
        <v>0</v>
      </c>
      <c r="LM152" s="4">
        <v>0</v>
      </c>
      <c r="LN152" s="9">
        <v>0</v>
      </c>
      <c r="LO152" s="12">
        <v>0</v>
      </c>
      <c r="LP152" s="4">
        <v>0</v>
      </c>
      <c r="LQ152" s="9">
        <f t="shared" si="1727"/>
        <v>0</v>
      </c>
      <c r="LR152" s="12">
        <v>0</v>
      </c>
      <c r="LS152" s="4">
        <v>0</v>
      </c>
      <c r="LT152" s="9">
        <v>0</v>
      </c>
      <c r="LU152" s="12">
        <v>0</v>
      </c>
      <c r="LV152" s="4">
        <v>0</v>
      </c>
      <c r="LW152" s="9">
        <v>0</v>
      </c>
      <c r="LX152" s="12">
        <v>0</v>
      </c>
      <c r="LY152" s="4">
        <v>0</v>
      </c>
      <c r="LZ152" s="9">
        <v>0</v>
      </c>
      <c r="MA152" s="12">
        <v>0</v>
      </c>
      <c r="MB152" s="4">
        <v>0</v>
      </c>
      <c r="MC152" s="9">
        <f t="shared" si="1728"/>
        <v>0</v>
      </c>
      <c r="MD152" s="12">
        <v>50.031999999999996</v>
      </c>
      <c r="ME152" s="4">
        <v>310.70999999999998</v>
      </c>
      <c r="MF152" s="9">
        <f t="shared" ref="MF152" si="1769">ME152/MD152*1000</f>
        <v>6210.225455708347</v>
      </c>
      <c r="MG152" s="12">
        <v>0</v>
      </c>
      <c r="MH152" s="4">
        <v>0</v>
      </c>
      <c r="MI152" s="9">
        <f>IF(MG152=0,0,MH152/MG152*1000)</f>
        <v>0</v>
      </c>
      <c r="MJ152" s="12">
        <v>6.5000000000000002E-2</v>
      </c>
      <c r="MK152" s="4">
        <v>3.03</v>
      </c>
      <c r="ML152" s="9">
        <f t="shared" si="1751"/>
        <v>46615.38461538461</v>
      </c>
      <c r="MM152" s="12">
        <v>0</v>
      </c>
      <c r="MN152" s="4">
        <v>0</v>
      </c>
      <c r="MO152" s="9">
        <v>0</v>
      </c>
      <c r="MP152" s="12">
        <v>0</v>
      </c>
      <c r="MQ152" s="4">
        <v>0</v>
      </c>
      <c r="MR152" s="9">
        <v>0</v>
      </c>
      <c r="MS152" s="12">
        <v>0</v>
      </c>
      <c r="MT152" s="4">
        <v>0</v>
      </c>
      <c r="MU152" s="9">
        <v>0</v>
      </c>
      <c r="MV152" s="12">
        <v>0</v>
      </c>
      <c r="MW152" s="4">
        <v>0</v>
      </c>
      <c r="MX152" s="9">
        <v>0</v>
      </c>
      <c r="MY152" s="12">
        <v>0</v>
      </c>
      <c r="MZ152" s="4">
        <v>0</v>
      </c>
      <c r="NA152" s="9">
        <v>0</v>
      </c>
      <c r="NB152" s="12">
        <v>4.4999999999999998E-2</v>
      </c>
      <c r="NC152" s="4">
        <v>2.17</v>
      </c>
      <c r="ND152" s="9">
        <f t="shared" ref="ND152" si="1770">NC152/NB152*1000</f>
        <v>48222.222222222219</v>
      </c>
      <c r="NE152" s="12">
        <v>0</v>
      </c>
      <c r="NF152" s="4">
        <v>0</v>
      </c>
      <c r="NG152" s="9">
        <v>0</v>
      </c>
      <c r="NH152" s="12">
        <v>0</v>
      </c>
      <c r="NI152" s="4">
        <v>0</v>
      </c>
      <c r="NJ152" s="9">
        <v>0</v>
      </c>
      <c r="NK152" s="12"/>
      <c r="NL152" s="4"/>
      <c r="NM152" s="9"/>
      <c r="NN152" s="12"/>
      <c r="NO152" s="4"/>
      <c r="NP152" s="9"/>
      <c r="NQ152" s="12">
        <v>0</v>
      </c>
      <c r="NR152" s="4">
        <v>0</v>
      </c>
      <c r="NS152" s="9">
        <v>0</v>
      </c>
      <c r="NT152" s="12"/>
      <c r="NU152" s="221"/>
      <c r="NV152" s="9"/>
      <c r="NW152" s="12">
        <v>0</v>
      </c>
      <c r="NX152" s="4">
        <v>0</v>
      </c>
      <c r="NY152" s="9">
        <v>0</v>
      </c>
      <c r="NZ152" s="12">
        <v>0</v>
      </c>
      <c r="OA152" s="4">
        <v>0</v>
      </c>
      <c r="OB152" s="9">
        <v>0</v>
      </c>
      <c r="OC152" s="12">
        <v>50</v>
      </c>
      <c r="OD152" s="4">
        <v>392.56</v>
      </c>
      <c r="OE152" s="9">
        <f t="shared" ref="OE152:OE154" si="1771">OD152/OC152*1000</f>
        <v>7851.2000000000007</v>
      </c>
      <c r="OF152" s="12">
        <v>0</v>
      </c>
      <c r="OG152" s="4">
        <v>0</v>
      </c>
      <c r="OH152" s="9">
        <v>0</v>
      </c>
      <c r="OI152" s="12">
        <v>0</v>
      </c>
      <c r="OJ152" s="4">
        <v>0</v>
      </c>
      <c r="OK152" s="9">
        <v>0</v>
      </c>
      <c r="OL152" s="12">
        <v>0</v>
      </c>
      <c r="OM152" s="4">
        <v>0</v>
      </c>
      <c r="ON152" s="9">
        <v>0</v>
      </c>
      <c r="OO152" s="12">
        <v>0</v>
      </c>
      <c r="OP152" s="4">
        <v>0</v>
      </c>
      <c r="OQ152" s="9">
        <v>0</v>
      </c>
      <c r="OR152" s="12">
        <v>0</v>
      </c>
      <c r="OS152" s="4">
        <v>0</v>
      </c>
      <c r="OT152" s="9">
        <v>0</v>
      </c>
      <c r="OU152" s="12">
        <v>50.031999999999996</v>
      </c>
      <c r="OV152" s="4">
        <v>341.01</v>
      </c>
      <c r="OW152" s="9">
        <f t="shared" si="1764"/>
        <v>6815.8378637671894</v>
      </c>
      <c r="OX152" s="12">
        <v>4.3999999999999997E-2</v>
      </c>
      <c r="OY152" s="4">
        <v>1.75</v>
      </c>
      <c r="OZ152" s="9">
        <f t="shared" si="1765"/>
        <v>39772.727272727272</v>
      </c>
      <c r="PA152" s="12">
        <v>274.428</v>
      </c>
      <c r="PB152" s="4">
        <v>2280.5100000000002</v>
      </c>
      <c r="PC152" s="9">
        <f t="shared" si="1753"/>
        <v>8310.048537321265</v>
      </c>
      <c r="PD152" s="12">
        <v>0</v>
      </c>
      <c r="PE152" s="4">
        <v>0</v>
      </c>
      <c r="PF152" s="9">
        <v>0</v>
      </c>
      <c r="PG152" s="16">
        <v>0</v>
      </c>
      <c r="PH152" s="42">
        <v>0</v>
      </c>
      <c r="PI152" s="18">
        <v>0</v>
      </c>
      <c r="PJ152" s="12">
        <v>0</v>
      </c>
      <c r="PK152" s="4">
        <v>0</v>
      </c>
      <c r="PL152" s="9">
        <f t="shared" si="1729"/>
        <v>0</v>
      </c>
      <c r="PM152" s="12">
        <v>0</v>
      </c>
      <c r="PN152" s="4">
        <v>0</v>
      </c>
      <c r="PO152" s="9">
        <f t="shared" si="1730"/>
        <v>0</v>
      </c>
      <c r="PP152" s="12">
        <v>0.24199999999999999</v>
      </c>
      <c r="PQ152" s="4">
        <v>3.06</v>
      </c>
      <c r="PR152" s="9">
        <f t="shared" si="1754"/>
        <v>12644.628099173553</v>
      </c>
      <c r="PS152" s="12">
        <v>0</v>
      </c>
      <c r="PT152" s="4">
        <v>0</v>
      </c>
      <c r="PU152" s="9">
        <v>0</v>
      </c>
      <c r="PV152" s="12">
        <v>450.16300000000001</v>
      </c>
      <c r="PW152" s="4">
        <v>3436.45</v>
      </c>
      <c r="PX152" s="9">
        <f t="shared" si="1756"/>
        <v>7633.7904270231002</v>
      </c>
      <c r="PY152" s="12">
        <v>25</v>
      </c>
      <c r="PZ152" s="4">
        <v>211.84</v>
      </c>
      <c r="QA152" s="9">
        <f t="shared" si="1757"/>
        <v>8473.5999999999985</v>
      </c>
      <c r="QB152" s="12">
        <v>0.1</v>
      </c>
      <c r="QC152" s="4">
        <v>1.92</v>
      </c>
      <c r="QD152" s="9">
        <f t="shared" ref="QD152" si="1772">QC152/QB152*1000</f>
        <v>19200</v>
      </c>
      <c r="QE152" s="12">
        <v>0</v>
      </c>
      <c r="QF152" s="4">
        <v>0</v>
      </c>
      <c r="QG152" s="9">
        <v>0</v>
      </c>
      <c r="QH152" s="12">
        <v>0</v>
      </c>
      <c r="QI152" s="4">
        <v>0</v>
      </c>
      <c r="QJ152" s="9">
        <v>0</v>
      </c>
      <c r="QK152" s="12">
        <v>0</v>
      </c>
      <c r="QL152" s="4">
        <v>0</v>
      </c>
      <c r="QM152" s="9">
        <v>0</v>
      </c>
      <c r="QN152" s="12">
        <v>0</v>
      </c>
      <c r="QO152" s="4">
        <v>0</v>
      </c>
      <c r="QP152" s="9">
        <v>0</v>
      </c>
      <c r="QQ152" s="12">
        <v>0</v>
      </c>
      <c r="QR152" s="4">
        <v>0</v>
      </c>
      <c r="QS152" s="9">
        <v>0</v>
      </c>
      <c r="QT152" s="12">
        <v>44.457000000000001</v>
      </c>
      <c r="QU152" s="4">
        <v>483.78</v>
      </c>
      <c r="QV152" s="9">
        <f t="shared" si="1758"/>
        <v>10881.975841824684</v>
      </c>
      <c r="QW152" s="12">
        <v>354.56</v>
      </c>
      <c r="QX152" s="4">
        <v>3066.68</v>
      </c>
      <c r="QY152" s="9">
        <f t="shared" si="1759"/>
        <v>8649.2554151624536</v>
      </c>
      <c r="QZ152" s="12">
        <f t="shared" si="1466"/>
        <v>48267.697999999997</v>
      </c>
      <c r="RA152" s="9">
        <f t="shared" si="1467"/>
        <v>136859.34</v>
      </c>
    </row>
    <row r="153" spans="1:469" x14ac:dyDescent="0.3">
      <c r="A153" s="98">
        <v>2015</v>
      </c>
      <c r="B153" s="94" t="s">
        <v>6</v>
      </c>
      <c r="C153" s="12">
        <v>0</v>
      </c>
      <c r="D153" s="4">
        <v>0</v>
      </c>
      <c r="E153" s="9">
        <f t="shared" si="1714"/>
        <v>0</v>
      </c>
      <c r="F153" s="12">
        <v>0</v>
      </c>
      <c r="G153" s="4">
        <v>0</v>
      </c>
      <c r="H153" s="9">
        <v>0</v>
      </c>
      <c r="I153" s="12">
        <v>0</v>
      </c>
      <c r="J153" s="4">
        <v>0</v>
      </c>
      <c r="K153" s="9">
        <v>0</v>
      </c>
      <c r="L153" s="12"/>
      <c r="M153" s="4"/>
      <c r="N153" s="9"/>
      <c r="O153" s="12">
        <v>0</v>
      </c>
      <c r="P153" s="4">
        <v>0</v>
      </c>
      <c r="Q153" s="9">
        <v>0</v>
      </c>
      <c r="R153" s="12">
        <v>34.104999999999997</v>
      </c>
      <c r="S153" s="4">
        <v>115.63</v>
      </c>
      <c r="T153" s="9">
        <f t="shared" si="1760"/>
        <v>3390.4119630552705</v>
      </c>
      <c r="U153" s="12"/>
      <c r="V153" s="4"/>
      <c r="W153" s="9"/>
      <c r="X153" s="12">
        <v>0</v>
      </c>
      <c r="Y153" s="4">
        <v>0</v>
      </c>
      <c r="Z153" s="9">
        <v>0</v>
      </c>
      <c r="AA153" s="12">
        <v>0</v>
      </c>
      <c r="AB153" s="4">
        <v>0</v>
      </c>
      <c r="AC153" s="9">
        <v>0</v>
      </c>
      <c r="AD153" s="12">
        <v>0</v>
      </c>
      <c r="AE153" s="4">
        <v>0</v>
      </c>
      <c r="AF153" s="9">
        <v>0</v>
      </c>
      <c r="AG153" s="12">
        <v>0</v>
      </c>
      <c r="AH153" s="4">
        <v>0</v>
      </c>
      <c r="AI153" s="9">
        <v>0</v>
      </c>
      <c r="AJ153" s="12">
        <v>0</v>
      </c>
      <c r="AK153" s="4">
        <v>0</v>
      </c>
      <c r="AL153" s="9">
        <v>0</v>
      </c>
      <c r="AM153" s="12">
        <v>0</v>
      </c>
      <c r="AN153" s="4">
        <v>0</v>
      </c>
      <c r="AO153" s="9">
        <v>0</v>
      </c>
      <c r="AP153" s="12">
        <v>0</v>
      </c>
      <c r="AQ153" s="4">
        <v>0</v>
      </c>
      <c r="AR153" s="9">
        <f t="shared" si="1715"/>
        <v>0</v>
      </c>
      <c r="AS153" s="12">
        <v>0</v>
      </c>
      <c r="AT153" s="4">
        <v>0</v>
      </c>
      <c r="AU153" s="9">
        <f t="shared" si="1716"/>
        <v>0</v>
      </c>
      <c r="AV153" s="12">
        <v>0</v>
      </c>
      <c r="AW153" s="4">
        <v>0</v>
      </c>
      <c r="AX153" s="9">
        <v>0</v>
      </c>
      <c r="AY153" s="12">
        <v>19298.585999999999</v>
      </c>
      <c r="AZ153" s="4">
        <v>50328.59</v>
      </c>
      <c r="BA153" s="9">
        <f t="shared" si="1732"/>
        <v>2607.8900288342365</v>
      </c>
      <c r="BB153" s="12"/>
      <c r="BC153" s="4"/>
      <c r="BD153" s="9"/>
      <c r="BE153" s="12">
        <v>0</v>
      </c>
      <c r="BF153" s="4">
        <v>0</v>
      </c>
      <c r="BG153" s="9">
        <v>0</v>
      </c>
      <c r="BH153" s="12"/>
      <c r="BI153" s="4"/>
      <c r="BJ153" s="9"/>
      <c r="BK153" s="12">
        <v>0</v>
      </c>
      <c r="BL153" s="4">
        <v>0</v>
      </c>
      <c r="BM153" s="9">
        <v>0</v>
      </c>
      <c r="BN153" s="12">
        <v>0</v>
      </c>
      <c r="BO153" s="4">
        <v>0</v>
      </c>
      <c r="BP153" s="9">
        <v>0</v>
      </c>
      <c r="BQ153" s="12">
        <v>0</v>
      </c>
      <c r="BR153" s="4">
        <v>0</v>
      </c>
      <c r="BS153" s="9">
        <v>0</v>
      </c>
      <c r="BT153" s="12">
        <v>0</v>
      </c>
      <c r="BU153" s="4">
        <v>0</v>
      </c>
      <c r="BV153" s="9">
        <v>0</v>
      </c>
      <c r="BW153" s="12">
        <v>0</v>
      </c>
      <c r="BX153" s="4">
        <v>0</v>
      </c>
      <c r="BY153" s="9">
        <v>0</v>
      </c>
      <c r="BZ153" s="12">
        <v>0</v>
      </c>
      <c r="CA153" s="4">
        <v>0</v>
      </c>
      <c r="CB153" s="9">
        <v>0</v>
      </c>
      <c r="CC153" s="12">
        <v>0</v>
      </c>
      <c r="CD153" s="4">
        <v>0</v>
      </c>
      <c r="CE153" s="9">
        <v>0</v>
      </c>
      <c r="CF153" s="12">
        <v>0</v>
      </c>
      <c r="CG153" s="4">
        <v>0</v>
      </c>
      <c r="CH153" s="9">
        <v>0</v>
      </c>
      <c r="CI153" s="12">
        <v>0</v>
      </c>
      <c r="CJ153" s="4">
        <v>0</v>
      </c>
      <c r="CK153" s="9">
        <f t="shared" si="1717"/>
        <v>0</v>
      </c>
      <c r="CL153" s="12">
        <v>0</v>
      </c>
      <c r="CM153" s="4">
        <v>0</v>
      </c>
      <c r="CN153" s="9">
        <v>0</v>
      </c>
      <c r="CO153" s="12">
        <v>0</v>
      </c>
      <c r="CP153" s="4">
        <v>0</v>
      </c>
      <c r="CQ153" s="9">
        <v>0</v>
      </c>
      <c r="CR153" s="12">
        <v>0</v>
      </c>
      <c r="CS153" s="4">
        <v>0</v>
      </c>
      <c r="CT153" s="9">
        <v>0</v>
      </c>
      <c r="CU153" s="12">
        <v>0</v>
      </c>
      <c r="CV153" s="4">
        <v>0</v>
      </c>
      <c r="CW153" s="9">
        <v>0</v>
      </c>
      <c r="CX153" s="12">
        <v>0.28399999999999997</v>
      </c>
      <c r="CY153" s="4">
        <v>1.86</v>
      </c>
      <c r="CZ153" s="9">
        <f t="shared" si="1734"/>
        <v>6549.2957746478878</v>
      </c>
      <c r="DA153" s="12">
        <v>0</v>
      </c>
      <c r="DB153" s="4">
        <v>0</v>
      </c>
      <c r="DC153" s="9">
        <v>0</v>
      </c>
      <c r="DD153" s="12">
        <v>0</v>
      </c>
      <c r="DE153" s="4">
        <v>0</v>
      </c>
      <c r="DF153" s="9">
        <f t="shared" si="1718"/>
        <v>0</v>
      </c>
      <c r="DG153" s="12">
        <v>0</v>
      </c>
      <c r="DH153" s="4">
        <v>0</v>
      </c>
      <c r="DI153" s="9">
        <v>0</v>
      </c>
      <c r="DJ153" s="12">
        <v>0</v>
      </c>
      <c r="DK153" s="4">
        <v>0</v>
      </c>
      <c r="DL153" s="9">
        <v>0</v>
      </c>
      <c r="DM153" s="12">
        <v>0</v>
      </c>
      <c r="DN153" s="4">
        <v>0</v>
      </c>
      <c r="DO153" s="9">
        <f t="shared" si="1719"/>
        <v>0</v>
      </c>
      <c r="DP153" s="12">
        <v>16.04</v>
      </c>
      <c r="DQ153" s="4">
        <v>110.94</v>
      </c>
      <c r="DR153" s="9">
        <f t="shared" ref="DR153" si="1773">DQ153/DP153*1000</f>
        <v>6916.4588528678314</v>
      </c>
      <c r="DS153" s="12">
        <v>0</v>
      </c>
      <c r="DT153" s="4">
        <v>0</v>
      </c>
      <c r="DU153" s="9">
        <v>0</v>
      </c>
      <c r="DV153" s="12">
        <v>0</v>
      </c>
      <c r="DW153" s="4">
        <v>0</v>
      </c>
      <c r="DX153" s="9">
        <v>0</v>
      </c>
      <c r="DY153" s="12">
        <v>0</v>
      </c>
      <c r="DZ153" s="4">
        <v>0</v>
      </c>
      <c r="EA153" s="9">
        <v>0</v>
      </c>
      <c r="EB153" s="12"/>
      <c r="EC153" s="4"/>
      <c r="ED153" s="9"/>
      <c r="EE153" s="12">
        <v>0</v>
      </c>
      <c r="EF153" s="4">
        <v>0</v>
      </c>
      <c r="EG153" s="9">
        <v>0</v>
      </c>
      <c r="EH153" s="12">
        <v>9811.5840000000007</v>
      </c>
      <c r="EI153" s="4">
        <v>20882.04</v>
      </c>
      <c r="EJ153" s="9">
        <f t="shared" si="1736"/>
        <v>2128.3046651794448</v>
      </c>
      <c r="EK153" s="12">
        <v>0</v>
      </c>
      <c r="EL153" s="4">
        <v>0</v>
      </c>
      <c r="EM153" s="9">
        <v>0</v>
      </c>
      <c r="EN153" s="12">
        <v>0</v>
      </c>
      <c r="EO153" s="4">
        <v>0</v>
      </c>
      <c r="EP153" s="9">
        <v>0</v>
      </c>
      <c r="EQ153" s="12">
        <v>3.6</v>
      </c>
      <c r="ER153" s="4">
        <v>38.56</v>
      </c>
      <c r="ES153" s="9">
        <f t="shared" si="1737"/>
        <v>10711.111111111111</v>
      </c>
      <c r="ET153" s="12">
        <v>0</v>
      </c>
      <c r="EU153" s="4">
        <v>0</v>
      </c>
      <c r="EV153" s="9">
        <v>0</v>
      </c>
      <c r="EW153" s="12">
        <v>0</v>
      </c>
      <c r="EX153" s="4">
        <v>0</v>
      </c>
      <c r="EY153" s="9">
        <v>0</v>
      </c>
      <c r="EZ153" s="12">
        <v>50</v>
      </c>
      <c r="FA153" s="4">
        <v>342.03</v>
      </c>
      <c r="FB153" s="9">
        <f t="shared" ref="FB153" si="1774">FA153/EZ153*1000</f>
        <v>6840.5999999999995</v>
      </c>
      <c r="FC153" s="12">
        <v>0</v>
      </c>
      <c r="FD153" s="4">
        <v>0</v>
      </c>
      <c r="FE153" s="9">
        <v>0</v>
      </c>
      <c r="FF153" s="12">
        <v>0.06</v>
      </c>
      <c r="FG153" s="4">
        <v>0.28000000000000003</v>
      </c>
      <c r="FH153" s="9">
        <f t="shared" si="1738"/>
        <v>4666.666666666667</v>
      </c>
      <c r="FI153" s="12">
        <v>0</v>
      </c>
      <c r="FJ153" s="4">
        <v>0</v>
      </c>
      <c r="FK153" s="9">
        <v>0</v>
      </c>
      <c r="FL153" s="12">
        <v>0</v>
      </c>
      <c r="FM153" s="4">
        <v>0</v>
      </c>
      <c r="FN153" s="9">
        <v>0</v>
      </c>
      <c r="FO153" s="12">
        <v>0</v>
      </c>
      <c r="FP153" s="4">
        <v>0</v>
      </c>
      <c r="FQ153" s="9">
        <v>0</v>
      </c>
      <c r="FR153" s="12">
        <v>0</v>
      </c>
      <c r="FS153" s="4">
        <v>0</v>
      </c>
      <c r="FT153" s="9">
        <v>0</v>
      </c>
      <c r="FU153" s="12">
        <v>0</v>
      </c>
      <c r="FV153" s="4">
        <v>0</v>
      </c>
      <c r="FW153" s="9">
        <f t="shared" si="1720"/>
        <v>0</v>
      </c>
      <c r="FX153" s="12">
        <v>0</v>
      </c>
      <c r="FY153" s="4">
        <v>0</v>
      </c>
      <c r="FZ153" s="9">
        <v>0</v>
      </c>
      <c r="GA153" s="12">
        <v>0</v>
      </c>
      <c r="GB153" s="4">
        <v>0</v>
      </c>
      <c r="GC153" s="9">
        <f t="shared" si="1721"/>
        <v>0</v>
      </c>
      <c r="GD153" s="12">
        <v>0</v>
      </c>
      <c r="GE153" s="4">
        <v>0</v>
      </c>
      <c r="GF153" s="9">
        <v>0</v>
      </c>
      <c r="GG153" s="12">
        <v>0</v>
      </c>
      <c r="GH153" s="4">
        <v>0</v>
      </c>
      <c r="GI153" s="9">
        <v>0</v>
      </c>
      <c r="GJ153" s="12">
        <v>0</v>
      </c>
      <c r="GK153" s="4">
        <v>0</v>
      </c>
      <c r="GL153" s="9">
        <v>0</v>
      </c>
      <c r="GM153" s="12">
        <v>0</v>
      </c>
      <c r="GN153" s="4">
        <v>0</v>
      </c>
      <c r="GO153" s="9">
        <v>0</v>
      </c>
      <c r="GP153" s="12">
        <v>0</v>
      </c>
      <c r="GQ153" s="4">
        <v>0</v>
      </c>
      <c r="GR153" s="9">
        <v>0</v>
      </c>
      <c r="GS153" s="12">
        <v>25</v>
      </c>
      <c r="GT153" s="4">
        <v>171.47</v>
      </c>
      <c r="GU153" s="9">
        <f t="shared" ref="GU153" si="1775">GT153/GS153*1000</f>
        <v>6858.7999999999993</v>
      </c>
      <c r="GV153" s="12">
        <v>0</v>
      </c>
      <c r="GW153" s="4">
        <v>0</v>
      </c>
      <c r="GX153" s="9">
        <v>0</v>
      </c>
      <c r="GY153" s="12">
        <v>0</v>
      </c>
      <c r="GZ153" s="4">
        <v>0</v>
      </c>
      <c r="HA153" s="9">
        <v>0</v>
      </c>
      <c r="HB153" s="12">
        <v>26.536000000000001</v>
      </c>
      <c r="HC153" s="4">
        <v>207.69</v>
      </c>
      <c r="HD153" s="9">
        <f t="shared" si="1763"/>
        <v>7826.7259571902314</v>
      </c>
      <c r="HE153" s="12">
        <v>0</v>
      </c>
      <c r="HF153" s="4">
        <v>0</v>
      </c>
      <c r="HG153" s="9">
        <v>0</v>
      </c>
      <c r="HH153" s="12">
        <v>0</v>
      </c>
      <c r="HI153" s="4">
        <v>0</v>
      </c>
      <c r="HJ153" s="9">
        <v>0</v>
      </c>
      <c r="HK153" s="12">
        <v>171</v>
      </c>
      <c r="HL153" s="4">
        <v>1239.33</v>
      </c>
      <c r="HM153" s="9">
        <f t="shared" si="1741"/>
        <v>7247.5438596491222</v>
      </c>
      <c r="HN153" s="12">
        <v>0</v>
      </c>
      <c r="HO153" s="4">
        <v>0</v>
      </c>
      <c r="HP153" s="9">
        <v>0</v>
      </c>
      <c r="HQ153" s="12">
        <v>0</v>
      </c>
      <c r="HR153" s="4">
        <v>0</v>
      </c>
      <c r="HS153" s="9">
        <v>0</v>
      </c>
      <c r="HT153" s="12">
        <v>0</v>
      </c>
      <c r="HU153" s="4">
        <v>0</v>
      </c>
      <c r="HV153" s="9">
        <v>0</v>
      </c>
      <c r="HW153" s="12">
        <v>0</v>
      </c>
      <c r="HX153" s="4">
        <v>0</v>
      </c>
      <c r="HY153" s="9">
        <v>0</v>
      </c>
      <c r="HZ153" s="12">
        <v>0</v>
      </c>
      <c r="IA153" s="4">
        <v>0</v>
      </c>
      <c r="IB153" s="9">
        <v>0</v>
      </c>
      <c r="IC153" s="12">
        <v>1653.194</v>
      </c>
      <c r="ID153" s="4">
        <v>5980.84</v>
      </c>
      <c r="IE153" s="9">
        <f t="shared" si="1742"/>
        <v>3617.7484312185989</v>
      </c>
      <c r="IF153" s="12">
        <v>0</v>
      </c>
      <c r="IG153" s="4">
        <v>0</v>
      </c>
      <c r="IH153" s="9">
        <v>0</v>
      </c>
      <c r="II153" s="12"/>
      <c r="IJ153" s="4"/>
      <c r="IK153" s="9"/>
      <c r="IL153" s="12">
        <v>0</v>
      </c>
      <c r="IM153" s="4">
        <v>0</v>
      </c>
      <c r="IN153" s="9">
        <f t="shared" si="1722"/>
        <v>0</v>
      </c>
      <c r="IO153" s="12">
        <v>0</v>
      </c>
      <c r="IP153" s="4">
        <v>0</v>
      </c>
      <c r="IQ153" s="9">
        <f t="shared" si="1723"/>
        <v>0</v>
      </c>
      <c r="IR153" s="12">
        <v>0</v>
      </c>
      <c r="IS153" s="4">
        <v>0</v>
      </c>
      <c r="IT153" s="9">
        <f t="shared" si="1724"/>
        <v>0</v>
      </c>
      <c r="IU153" s="12">
        <v>2341.616</v>
      </c>
      <c r="IV153" s="4">
        <v>11391</v>
      </c>
      <c r="IW153" s="9">
        <f t="shared" ref="IW153:IW154" si="1776">IV153/IU153*1000</f>
        <v>4864.589240934466</v>
      </c>
      <c r="IX153" s="12">
        <v>5.07</v>
      </c>
      <c r="IY153" s="4">
        <v>57.81</v>
      </c>
      <c r="IZ153" s="9">
        <f t="shared" si="1743"/>
        <v>11402.366863905325</v>
      </c>
      <c r="JA153" s="12">
        <v>49.896000000000001</v>
      </c>
      <c r="JB153" s="4">
        <v>406.76</v>
      </c>
      <c r="JC153" s="9">
        <f t="shared" si="1744"/>
        <v>8152.1564854898188</v>
      </c>
      <c r="JD153" s="12"/>
      <c r="JE153" s="4"/>
      <c r="JF153" s="9"/>
      <c r="JG153" s="12">
        <v>0</v>
      </c>
      <c r="JH153" s="4">
        <v>0</v>
      </c>
      <c r="JI153" s="9">
        <v>0</v>
      </c>
      <c r="JJ153" s="12">
        <v>0</v>
      </c>
      <c r="JK153" s="4">
        <v>0</v>
      </c>
      <c r="JL153" s="9">
        <f t="shared" si="1725"/>
        <v>0</v>
      </c>
      <c r="JM153" s="12"/>
      <c r="JN153" s="4"/>
      <c r="JO153" s="9"/>
      <c r="JP153" s="12">
        <v>0</v>
      </c>
      <c r="JQ153" s="4">
        <v>0</v>
      </c>
      <c r="JR153" s="9">
        <v>0</v>
      </c>
      <c r="JS153" s="12">
        <v>21.02</v>
      </c>
      <c r="JT153" s="4">
        <v>89.94</v>
      </c>
      <c r="JU153" s="9">
        <f t="shared" ref="JU153" si="1777">JT153/JS153*1000</f>
        <v>4278.7821122740243</v>
      </c>
      <c r="JV153" s="12">
        <v>0</v>
      </c>
      <c r="JW153" s="4">
        <v>0</v>
      </c>
      <c r="JX153" s="9">
        <v>0</v>
      </c>
      <c r="JY153" s="12">
        <v>0</v>
      </c>
      <c r="JZ153" s="4">
        <v>0</v>
      </c>
      <c r="KA153" s="9">
        <v>0</v>
      </c>
      <c r="KB153" s="12">
        <v>0</v>
      </c>
      <c r="KC153" s="4">
        <v>0</v>
      </c>
      <c r="KD153" s="9">
        <v>0</v>
      </c>
      <c r="KE153" s="12">
        <v>4558.0379999999996</v>
      </c>
      <c r="KF153" s="4">
        <v>12342.69</v>
      </c>
      <c r="KG153" s="9">
        <f t="shared" si="1745"/>
        <v>2707.8953707713717</v>
      </c>
      <c r="KH153" s="12">
        <v>0</v>
      </c>
      <c r="KI153" s="4">
        <v>0</v>
      </c>
      <c r="KJ153" s="9">
        <v>0</v>
      </c>
      <c r="KK153" s="12">
        <v>15247.739</v>
      </c>
      <c r="KL153" s="4">
        <v>37232.53</v>
      </c>
      <c r="KM153" s="9">
        <f t="shared" si="1746"/>
        <v>2441.8394097642936</v>
      </c>
      <c r="KN153" s="12">
        <v>0</v>
      </c>
      <c r="KO153" s="4">
        <v>0</v>
      </c>
      <c r="KP153" s="9">
        <v>0</v>
      </c>
      <c r="KQ153" s="12">
        <v>0</v>
      </c>
      <c r="KR153" s="4">
        <v>0</v>
      </c>
      <c r="KS153" s="9">
        <v>0</v>
      </c>
      <c r="KT153" s="12">
        <v>0</v>
      </c>
      <c r="KU153" s="4">
        <v>0</v>
      </c>
      <c r="KV153" s="9">
        <v>0</v>
      </c>
      <c r="KW153" s="12">
        <v>0</v>
      </c>
      <c r="KX153" s="4">
        <v>0</v>
      </c>
      <c r="KY153" s="9">
        <v>0</v>
      </c>
      <c r="KZ153" s="12">
        <v>0</v>
      </c>
      <c r="LA153" s="4">
        <v>0</v>
      </c>
      <c r="LB153" s="9">
        <v>0</v>
      </c>
      <c r="LC153" s="12">
        <v>0.24199999999999999</v>
      </c>
      <c r="LD153" s="4">
        <v>2.86</v>
      </c>
      <c r="LE153" s="9">
        <f t="shared" si="1748"/>
        <v>11818.181818181818</v>
      </c>
      <c r="LF153" s="12">
        <v>0</v>
      </c>
      <c r="LG153" s="4">
        <v>0</v>
      </c>
      <c r="LH153" s="9">
        <f t="shared" si="1726"/>
        <v>0</v>
      </c>
      <c r="LI153" s="12">
        <v>0</v>
      </c>
      <c r="LJ153" s="4">
        <v>0</v>
      </c>
      <c r="LK153" s="9">
        <v>0</v>
      </c>
      <c r="LL153" s="12">
        <v>0</v>
      </c>
      <c r="LM153" s="4">
        <v>0</v>
      </c>
      <c r="LN153" s="9">
        <v>0</v>
      </c>
      <c r="LO153" s="12">
        <v>0</v>
      </c>
      <c r="LP153" s="4">
        <v>0</v>
      </c>
      <c r="LQ153" s="9">
        <f t="shared" si="1727"/>
        <v>0</v>
      </c>
      <c r="LR153" s="12">
        <v>0</v>
      </c>
      <c r="LS153" s="4">
        <v>0</v>
      </c>
      <c r="LT153" s="9">
        <v>0</v>
      </c>
      <c r="LU153" s="12">
        <v>0</v>
      </c>
      <c r="LV153" s="4">
        <v>0</v>
      </c>
      <c r="LW153" s="9">
        <v>0</v>
      </c>
      <c r="LX153" s="12">
        <v>0</v>
      </c>
      <c r="LY153" s="4">
        <v>0</v>
      </c>
      <c r="LZ153" s="9">
        <v>0</v>
      </c>
      <c r="MA153" s="12">
        <v>0</v>
      </c>
      <c r="MB153" s="4">
        <v>0</v>
      </c>
      <c r="MC153" s="9">
        <f t="shared" si="1728"/>
        <v>0</v>
      </c>
      <c r="MD153" s="12">
        <v>0</v>
      </c>
      <c r="ME153" s="4">
        <v>0</v>
      </c>
      <c r="MF153" s="9">
        <v>0</v>
      </c>
      <c r="MG153" s="12">
        <v>0</v>
      </c>
      <c r="MH153" s="4">
        <v>0</v>
      </c>
      <c r="MI153" s="9">
        <f t="shared" ref="MI153:MI160" si="1778">IF(MG153=0,0,MH153/MG153*1000)</f>
        <v>0</v>
      </c>
      <c r="MJ153" s="12">
        <v>0.191</v>
      </c>
      <c r="MK153" s="4">
        <v>10.3</v>
      </c>
      <c r="ML153" s="9">
        <f t="shared" si="1751"/>
        <v>53926.701570680627</v>
      </c>
      <c r="MM153" s="12">
        <v>0</v>
      </c>
      <c r="MN153" s="4">
        <v>0</v>
      </c>
      <c r="MO153" s="9">
        <v>0</v>
      </c>
      <c r="MP153" s="12">
        <v>0</v>
      </c>
      <c r="MQ153" s="4">
        <v>0</v>
      </c>
      <c r="MR153" s="9">
        <v>0</v>
      </c>
      <c r="MS153" s="12">
        <v>0</v>
      </c>
      <c r="MT153" s="4">
        <v>0</v>
      </c>
      <c r="MU153" s="9">
        <v>0</v>
      </c>
      <c r="MV153" s="12">
        <v>0</v>
      </c>
      <c r="MW153" s="4">
        <v>0</v>
      </c>
      <c r="MX153" s="9">
        <v>0</v>
      </c>
      <c r="MY153" s="12">
        <v>0</v>
      </c>
      <c r="MZ153" s="4">
        <v>0</v>
      </c>
      <c r="NA153" s="9">
        <v>0</v>
      </c>
      <c r="NB153" s="12">
        <v>0</v>
      </c>
      <c r="NC153" s="4">
        <v>0</v>
      </c>
      <c r="ND153" s="9">
        <v>0</v>
      </c>
      <c r="NE153" s="12">
        <v>0</v>
      </c>
      <c r="NF153" s="4">
        <v>0</v>
      </c>
      <c r="NG153" s="9">
        <v>0</v>
      </c>
      <c r="NH153" s="12">
        <v>21.478000000000002</v>
      </c>
      <c r="NI153" s="4">
        <v>186.35</v>
      </c>
      <c r="NJ153" s="9">
        <f t="shared" ref="NJ153:NJ154" si="1779">NI153/NH153*1000</f>
        <v>8676.3199553031009</v>
      </c>
      <c r="NK153" s="12"/>
      <c r="NL153" s="4"/>
      <c r="NM153" s="9"/>
      <c r="NN153" s="12"/>
      <c r="NO153" s="4"/>
      <c r="NP153" s="9"/>
      <c r="NQ153" s="12">
        <v>0</v>
      </c>
      <c r="NR153" s="4">
        <v>0</v>
      </c>
      <c r="NS153" s="9">
        <v>0</v>
      </c>
      <c r="NT153" s="12"/>
      <c r="NU153" s="221"/>
      <c r="NV153" s="9"/>
      <c r="NW153" s="12">
        <v>0</v>
      </c>
      <c r="NX153" s="4">
        <v>0</v>
      </c>
      <c r="NY153" s="9">
        <v>0</v>
      </c>
      <c r="NZ153" s="12">
        <v>0</v>
      </c>
      <c r="OA153" s="4">
        <v>0</v>
      </c>
      <c r="OB153" s="9">
        <v>0</v>
      </c>
      <c r="OC153" s="12">
        <v>50</v>
      </c>
      <c r="OD153" s="4">
        <v>364.6</v>
      </c>
      <c r="OE153" s="9">
        <f t="shared" si="1771"/>
        <v>7292.0000000000009</v>
      </c>
      <c r="OF153" s="12">
        <v>0</v>
      </c>
      <c r="OG153" s="4">
        <v>0</v>
      </c>
      <c r="OH153" s="9">
        <v>0</v>
      </c>
      <c r="OI153" s="12">
        <v>0</v>
      </c>
      <c r="OJ153" s="4">
        <v>0</v>
      </c>
      <c r="OK153" s="9">
        <v>0</v>
      </c>
      <c r="OL153" s="12">
        <v>0</v>
      </c>
      <c r="OM153" s="4">
        <v>0</v>
      </c>
      <c r="ON153" s="9">
        <v>0</v>
      </c>
      <c r="OO153" s="12">
        <v>0</v>
      </c>
      <c r="OP153" s="4">
        <v>0</v>
      </c>
      <c r="OQ153" s="9">
        <v>0</v>
      </c>
      <c r="OR153" s="12">
        <v>0</v>
      </c>
      <c r="OS153" s="4">
        <v>0</v>
      </c>
      <c r="OT153" s="9">
        <v>0</v>
      </c>
      <c r="OU153" s="12">
        <v>149.07599999999999</v>
      </c>
      <c r="OV153" s="4">
        <v>1069.7</v>
      </c>
      <c r="OW153" s="9">
        <f t="shared" si="1764"/>
        <v>7175.5346266333954</v>
      </c>
      <c r="OX153" s="12">
        <v>0.04</v>
      </c>
      <c r="OY153" s="4">
        <v>2</v>
      </c>
      <c r="OZ153" s="9">
        <f t="shared" si="1765"/>
        <v>50000</v>
      </c>
      <c r="PA153" s="12">
        <v>124.74</v>
      </c>
      <c r="PB153" s="4">
        <v>979.05</v>
      </c>
      <c r="PC153" s="9">
        <f t="shared" si="1753"/>
        <v>7848.7253487253492</v>
      </c>
      <c r="PD153" s="12">
        <v>0</v>
      </c>
      <c r="PE153" s="4">
        <v>0</v>
      </c>
      <c r="PF153" s="9">
        <v>0</v>
      </c>
      <c r="PG153" s="16">
        <v>0</v>
      </c>
      <c r="PH153" s="42">
        <v>0</v>
      </c>
      <c r="PI153" s="18">
        <v>0</v>
      </c>
      <c r="PJ153" s="12">
        <v>0</v>
      </c>
      <c r="PK153" s="4">
        <v>0</v>
      </c>
      <c r="PL153" s="9">
        <f t="shared" si="1729"/>
        <v>0</v>
      </c>
      <c r="PM153" s="12">
        <v>0</v>
      </c>
      <c r="PN153" s="4">
        <v>0</v>
      </c>
      <c r="PO153" s="9">
        <f t="shared" si="1730"/>
        <v>0</v>
      </c>
      <c r="PP153" s="12">
        <v>0</v>
      </c>
      <c r="PQ153" s="4">
        <v>0</v>
      </c>
      <c r="PR153" s="9">
        <v>0</v>
      </c>
      <c r="PS153" s="12">
        <v>0</v>
      </c>
      <c r="PT153" s="4">
        <v>0</v>
      </c>
      <c r="PU153" s="9">
        <v>0</v>
      </c>
      <c r="PV153" s="12">
        <v>150.221</v>
      </c>
      <c r="PW153" s="4">
        <v>1222.95</v>
      </c>
      <c r="PX153" s="9">
        <f t="shared" si="1756"/>
        <v>8141.0055851046136</v>
      </c>
      <c r="PY153" s="12">
        <v>143</v>
      </c>
      <c r="PZ153" s="4">
        <v>1053.2</v>
      </c>
      <c r="QA153" s="9">
        <f t="shared" si="1757"/>
        <v>7365.0349650349654</v>
      </c>
      <c r="QB153" s="12">
        <v>0</v>
      </c>
      <c r="QC153" s="4">
        <v>0</v>
      </c>
      <c r="QD153" s="9">
        <v>0</v>
      </c>
      <c r="QE153" s="12">
        <v>0</v>
      </c>
      <c r="QF153" s="4">
        <v>0</v>
      </c>
      <c r="QG153" s="9">
        <v>0</v>
      </c>
      <c r="QH153" s="12">
        <v>0</v>
      </c>
      <c r="QI153" s="4">
        <v>0</v>
      </c>
      <c r="QJ153" s="9">
        <v>0</v>
      </c>
      <c r="QK153" s="12">
        <v>0</v>
      </c>
      <c r="QL153" s="4">
        <v>0</v>
      </c>
      <c r="QM153" s="9">
        <v>0</v>
      </c>
      <c r="QN153" s="12">
        <v>0</v>
      </c>
      <c r="QO153" s="4">
        <v>0</v>
      </c>
      <c r="QP153" s="9">
        <v>0</v>
      </c>
      <c r="QQ153" s="12">
        <v>0</v>
      </c>
      <c r="QR153" s="4">
        <v>0</v>
      </c>
      <c r="QS153" s="9">
        <v>0</v>
      </c>
      <c r="QT153" s="12">
        <v>78.933999999999997</v>
      </c>
      <c r="QU153" s="4">
        <v>730.92</v>
      </c>
      <c r="QV153" s="9">
        <f t="shared" si="1758"/>
        <v>9259.888007702637</v>
      </c>
      <c r="QW153" s="12">
        <v>301.65499999999997</v>
      </c>
      <c r="QX153" s="4">
        <v>2392.02</v>
      </c>
      <c r="QY153" s="9">
        <f t="shared" si="1759"/>
        <v>7929.6547380285438</v>
      </c>
      <c r="QZ153" s="12">
        <f t="shared" si="1466"/>
        <v>54332.945000000007</v>
      </c>
      <c r="RA153" s="9">
        <f t="shared" si="1467"/>
        <v>148953.93999999997</v>
      </c>
    </row>
    <row r="154" spans="1:469" x14ac:dyDescent="0.3">
      <c r="A154" s="98">
        <v>2015</v>
      </c>
      <c r="B154" s="94" t="s">
        <v>7</v>
      </c>
      <c r="C154" s="12">
        <v>0</v>
      </c>
      <c r="D154" s="4">
        <v>0</v>
      </c>
      <c r="E154" s="9">
        <f t="shared" si="1714"/>
        <v>0</v>
      </c>
      <c r="F154" s="12">
        <v>0</v>
      </c>
      <c r="G154" s="4">
        <v>0</v>
      </c>
      <c r="H154" s="9">
        <v>0</v>
      </c>
      <c r="I154" s="12">
        <v>0</v>
      </c>
      <c r="J154" s="4">
        <v>0</v>
      </c>
      <c r="K154" s="9">
        <v>0</v>
      </c>
      <c r="L154" s="12"/>
      <c r="M154" s="4"/>
      <c r="N154" s="9"/>
      <c r="O154" s="12">
        <v>0</v>
      </c>
      <c r="P154" s="4">
        <v>0</v>
      </c>
      <c r="Q154" s="9">
        <v>0</v>
      </c>
      <c r="R154" s="12">
        <v>12.323</v>
      </c>
      <c r="S154" s="4">
        <v>158.65</v>
      </c>
      <c r="T154" s="9">
        <f t="shared" si="1760"/>
        <v>12874.300089263977</v>
      </c>
      <c r="U154" s="12"/>
      <c r="V154" s="4"/>
      <c r="W154" s="9"/>
      <c r="X154" s="12">
        <v>0</v>
      </c>
      <c r="Y154" s="4">
        <v>0</v>
      </c>
      <c r="Z154" s="9">
        <v>0</v>
      </c>
      <c r="AA154" s="12">
        <v>0</v>
      </c>
      <c r="AB154" s="4">
        <v>0</v>
      </c>
      <c r="AC154" s="9">
        <v>0</v>
      </c>
      <c r="AD154" s="12">
        <v>0</v>
      </c>
      <c r="AE154" s="4">
        <v>0</v>
      </c>
      <c r="AF154" s="9">
        <v>0</v>
      </c>
      <c r="AG154" s="12">
        <v>0</v>
      </c>
      <c r="AH154" s="4">
        <v>0</v>
      </c>
      <c r="AI154" s="9">
        <v>0</v>
      </c>
      <c r="AJ154" s="12">
        <v>0</v>
      </c>
      <c r="AK154" s="4">
        <v>0</v>
      </c>
      <c r="AL154" s="9">
        <v>0</v>
      </c>
      <c r="AM154" s="12">
        <v>0</v>
      </c>
      <c r="AN154" s="4">
        <v>0</v>
      </c>
      <c r="AO154" s="9">
        <v>0</v>
      </c>
      <c r="AP154" s="12">
        <v>0</v>
      </c>
      <c r="AQ154" s="4">
        <v>0</v>
      </c>
      <c r="AR154" s="9">
        <f t="shared" si="1715"/>
        <v>0</v>
      </c>
      <c r="AS154" s="12">
        <v>0</v>
      </c>
      <c r="AT154" s="4">
        <v>0</v>
      </c>
      <c r="AU154" s="9">
        <f t="shared" si="1716"/>
        <v>0</v>
      </c>
      <c r="AV154" s="12">
        <v>0</v>
      </c>
      <c r="AW154" s="4">
        <v>0</v>
      </c>
      <c r="AX154" s="9">
        <v>0</v>
      </c>
      <c r="AY154" s="12">
        <v>18867.401000000002</v>
      </c>
      <c r="AZ154" s="4">
        <v>51238.76</v>
      </c>
      <c r="BA154" s="9">
        <f t="shared" si="1732"/>
        <v>2715.7296333501363</v>
      </c>
      <c r="BB154" s="12"/>
      <c r="BC154" s="4"/>
      <c r="BD154" s="9"/>
      <c r="BE154" s="12">
        <v>0</v>
      </c>
      <c r="BF154" s="4">
        <v>0</v>
      </c>
      <c r="BG154" s="9">
        <v>0</v>
      </c>
      <c r="BH154" s="12"/>
      <c r="BI154" s="4"/>
      <c r="BJ154" s="9"/>
      <c r="BK154" s="12">
        <v>0</v>
      </c>
      <c r="BL154" s="4">
        <v>0</v>
      </c>
      <c r="BM154" s="9">
        <v>0</v>
      </c>
      <c r="BN154" s="12">
        <v>0</v>
      </c>
      <c r="BO154" s="4">
        <v>0</v>
      </c>
      <c r="BP154" s="9">
        <v>0</v>
      </c>
      <c r="BQ154" s="12">
        <v>0</v>
      </c>
      <c r="BR154" s="4">
        <v>0</v>
      </c>
      <c r="BS154" s="9">
        <v>0</v>
      </c>
      <c r="BT154" s="12">
        <v>0</v>
      </c>
      <c r="BU154" s="4">
        <v>0</v>
      </c>
      <c r="BV154" s="9">
        <v>0</v>
      </c>
      <c r="BW154" s="12">
        <v>0</v>
      </c>
      <c r="BX154" s="4">
        <v>0</v>
      </c>
      <c r="BY154" s="9">
        <v>0</v>
      </c>
      <c r="BZ154" s="12">
        <v>0</v>
      </c>
      <c r="CA154" s="4">
        <v>0</v>
      </c>
      <c r="CB154" s="9">
        <v>0</v>
      </c>
      <c r="CC154" s="12">
        <v>0</v>
      </c>
      <c r="CD154" s="4">
        <v>0</v>
      </c>
      <c r="CE154" s="9">
        <v>0</v>
      </c>
      <c r="CF154" s="12">
        <v>0</v>
      </c>
      <c r="CG154" s="4">
        <v>0</v>
      </c>
      <c r="CH154" s="9">
        <v>0</v>
      </c>
      <c r="CI154" s="12">
        <v>0</v>
      </c>
      <c r="CJ154" s="4">
        <v>0</v>
      </c>
      <c r="CK154" s="9">
        <f t="shared" si="1717"/>
        <v>0</v>
      </c>
      <c r="CL154" s="12">
        <v>787.5</v>
      </c>
      <c r="CM154" s="4">
        <v>2623.12</v>
      </c>
      <c r="CN154" s="9">
        <f t="shared" si="1733"/>
        <v>3330.9460317460316</v>
      </c>
      <c r="CO154" s="12">
        <v>0</v>
      </c>
      <c r="CP154" s="4">
        <v>0</v>
      </c>
      <c r="CQ154" s="9">
        <v>0</v>
      </c>
      <c r="CR154" s="12">
        <v>0</v>
      </c>
      <c r="CS154" s="4">
        <v>0</v>
      </c>
      <c r="CT154" s="9">
        <v>0</v>
      </c>
      <c r="CU154" s="12">
        <v>0</v>
      </c>
      <c r="CV154" s="4">
        <v>0</v>
      </c>
      <c r="CW154" s="9">
        <v>0</v>
      </c>
      <c r="CX154" s="12">
        <v>4.7729999999999997</v>
      </c>
      <c r="CY154" s="4">
        <v>78.02</v>
      </c>
      <c r="CZ154" s="9">
        <f t="shared" si="1734"/>
        <v>16346.113555415883</v>
      </c>
      <c r="DA154" s="12">
        <v>325</v>
      </c>
      <c r="DB154" s="4">
        <v>2163.21</v>
      </c>
      <c r="DC154" s="9">
        <f t="shared" si="1735"/>
        <v>6656.0307692307688</v>
      </c>
      <c r="DD154" s="12">
        <v>0</v>
      </c>
      <c r="DE154" s="4">
        <v>0</v>
      </c>
      <c r="DF154" s="9">
        <f t="shared" si="1718"/>
        <v>0</v>
      </c>
      <c r="DG154" s="12">
        <v>0</v>
      </c>
      <c r="DH154" s="4">
        <v>0</v>
      </c>
      <c r="DI154" s="9">
        <v>0</v>
      </c>
      <c r="DJ154" s="12">
        <v>0</v>
      </c>
      <c r="DK154" s="4">
        <v>0</v>
      </c>
      <c r="DL154" s="9">
        <v>0</v>
      </c>
      <c r="DM154" s="12">
        <v>0</v>
      </c>
      <c r="DN154" s="4">
        <v>0</v>
      </c>
      <c r="DO154" s="9">
        <f t="shared" si="1719"/>
        <v>0</v>
      </c>
      <c r="DP154" s="12">
        <v>0</v>
      </c>
      <c r="DQ154" s="4">
        <v>0</v>
      </c>
      <c r="DR154" s="9">
        <v>0</v>
      </c>
      <c r="DS154" s="12">
        <v>0</v>
      </c>
      <c r="DT154" s="4">
        <v>0</v>
      </c>
      <c r="DU154" s="9">
        <v>0</v>
      </c>
      <c r="DV154" s="12">
        <v>0</v>
      </c>
      <c r="DW154" s="4">
        <v>0</v>
      </c>
      <c r="DX154" s="9">
        <v>0</v>
      </c>
      <c r="DY154" s="12">
        <v>0</v>
      </c>
      <c r="DZ154" s="4">
        <v>0</v>
      </c>
      <c r="EA154" s="9">
        <v>0</v>
      </c>
      <c r="EB154" s="12"/>
      <c r="EC154" s="4"/>
      <c r="ED154" s="9"/>
      <c r="EE154" s="12">
        <v>0</v>
      </c>
      <c r="EF154" s="4">
        <v>0</v>
      </c>
      <c r="EG154" s="9">
        <v>0</v>
      </c>
      <c r="EH154" s="12">
        <v>5840.4139999999998</v>
      </c>
      <c r="EI154" s="4">
        <v>13899.43</v>
      </c>
      <c r="EJ154" s="9">
        <f t="shared" si="1736"/>
        <v>2379.8706735515671</v>
      </c>
      <c r="EK154" s="12">
        <v>0</v>
      </c>
      <c r="EL154" s="4">
        <v>0</v>
      </c>
      <c r="EM154" s="9">
        <v>0</v>
      </c>
      <c r="EN154" s="12">
        <v>0</v>
      </c>
      <c r="EO154" s="4">
        <v>0</v>
      </c>
      <c r="EP154" s="9">
        <v>0</v>
      </c>
      <c r="EQ154" s="12">
        <v>0</v>
      </c>
      <c r="ER154" s="4">
        <v>0</v>
      </c>
      <c r="ES154" s="9">
        <v>0</v>
      </c>
      <c r="ET154" s="12">
        <v>0</v>
      </c>
      <c r="EU154" s="4">
        <v>0</v>
      </c>
      <c r="EV154" s="9">
        <v>0</v>
      </c>
      <c r="EW154" s="12">
        <v>0</v>
      </c>
      <c r="EX154" s="4">
        <v>0</v>
      </c>
      <c r="EY154" s="9">
        <v>0</v>
      </c>
      <c r="EZ154" s="12">
        <v>0</v>
      </c>
      <c r="FA154" s="4">
        <v>0</v>
      </c>
      <c r="FB154" s="9">
        <v>0</v>
      </c>
      <c r="FC154" s="12">
        <v>0</v>
      </c>
      <c r="FD154" s="4">
        <v>0</v>
      </c>
      <c r="FE154" s="9">
        <v>0</v>
      </c>
      <c r="FF154" s="12">
        <v>0.10100000000000001</v>
      </c>
      <c r="FG154" s="4">
        <v>1.27</v>
      </c>
      <c r="FH154" s="9">
        <f t="shared" si="1738"/>
        <v>12574.257425742573</v>
      </c>
      <c r="FI154" s="12">
        <v>0</v>
      </c>
      <c r="FJ154" s="4">
        <v>0</v>
      </c>
      <c r="FK154" s="9">
        <v>0</v>
      </c>
      <c r="FL154" s="12">
        <v>0</v>
      </c>
      <c r="FM154" s="4">
        <v>0</v>
      </c>
      <c r="FN154" s="9">
        <v>0</v>
      </c>
      <c r="FO154" s="12">
        <v>0</v>
      </c>
      <c r="FP154" s="4">
        <v>0</v>
      </c>
      <c r="FQ154" s="9">
        <v>0</v>
      </c>
      <c r="FR154" s="12">
        <v>0</v>
      </c>
      <c r="FS154" s="4">
        <v>0</v>
      </c>
      <c r="FT154" s="9">
        <v>0</v>
      </c>
      <c r="FU154" s="12">
        <v>0</v>
      </c>
      <c r="FV154" s="4">
        <v>0</v>
      </c>
      <c r="FW154" s="9">
        <f t="shared" si="1720"/>
        <v>0</v>
      </c>
      <c r="FX154" s="12">
        <v>0</v>
      </c>
      <c r="FY154" s="4">
        <v>0</v>
      </c>
      <c r="FZ154" s="9">
        <v>0</v>
      </c>
      <c r="GA154" s="12">
        <v>0</v>
      </c>
      <c r="GB154" s="4">
        <v>0</v>
      </c>
      <c r="GC154" s="9">
        <f t="shared" si="1721"/>
        <v>0</v>
      </c>
      <c r="GD154" s="12">
        <v>0</v>
      </c>
      <c r="GE154" s="4">
        <v>0</v>
      </c>
      <c r="GF154" s="9">
        <v>0</v>
      </c>
      <c r="GG154" s="12">
        <v>100</v>
      </c>
      <c r="GH154" s="4">
        <v>514.82000000000005</v>
      </c>
      <c r="GI154" s="9">
        <f t="shared" si="1761"/>
        <v>5148.2</v>
      </c>
      <c r="GJ154" s="12">
        <v>0</v>
      </c>
      <c r="GK154" s="4">
        <v>0</v>
      </c>
      <c r="GL154" s="9">
        <v>0</v>
      </c>
      <c r="GM154" s="12">
        <v>0</v>
      </c>
      <c r="GN154" s="4">
        <v>0</v>
      </c>
      <c r="GO154" s="9">
        <v>0</v>
      </c>
      <c r="GP154" s="12">
        <v>125</v>
      </c>
      <c r="GQ154" s="4">
        <v>686.47</v>
      </c>
      <c r="GR154" s="9">
        <f t="shared" ref="GR154" si="1780">GQ154/GP154*1000</f>
        <v>5491.76</v>
      </c>
      <c r="GS154" s="12">
        <v>0</v>
      </c>
      <c r="GT154" s="4">
        <v>0</v>
      </c>
      <c r="GU154" s="9">
        <v>0</v>
      </c>
      <c r="GV154" s="12">
        <v>0</v>
      </c>
      <c r="GW154" s="4">
        <v>0</v>
      </c>
      <c r="GX154" s="9">
        <v>0</v>
      </c>
      <c r="GY154" s="12">
        <v>0</v>
      </c>
      <c r="GZ154" s="4">
        <v>0</v>
      </c>
      <c r="HA154" s="9">
        <v>0</v>
      </c>
      <c r="HB154" s="12">
        <v>0</v>
      </c>
      <c r="HC154" s="4">
        <v>0</v>
      </c>
      <c r="HD154" s="9">
        <v>0</v>
      </c>
      <c r="HE154" s="12">
        <v>0</v>
      </c>
      <c r="HF154" s="4">
        <v>0</v>
      </c>
      <c r="HG154" s="9">
        <v>0</v>
      </c>
      <c r="HH154" s="12">
        <v>0</v>
      </c>
      <c r="HI154" s="4">
        <v>0</v>
      </c>
      <c r="HJ154" s="9">
        <v>0</v>
      </c>
      <c r="HK154" s="12">
        <v>50</v>
      </c>
      <c r="HL154" s="4">
        <v>344.37</v>
      </c>
      <c r="HM154" s="9">
        <f t="shared" si="1741"/>
        <v>6887.4000000000005</v>
      </c>
      <c r="HN154" s="12">
        <v>0</v>
      </c>
      <c r="HO154" s="4">
        <v>0</v>
      </c>
      <c r="HP154" s="9">
        <v>0</v>
      </c>
      <c r="HQ154" s="12">
        <v>0</v>
      </c>
      <c r="HR154" s="4">
        <v>0</v>
      </c>
      <c r="HS154" s="9">
        <v>0</v>
      </c>
      <c r="HT154" s="12">
        <v>0</v>
      </c>
      <c r="HU154" s="4">
        <v>0</v>
      </c>
      <c r="HV154" s="9">
        <v>0</v>
      </c>
      <c r="HW154" s="12">
        <v>0</v>
      </c>
      <c r="HX154" s="4">
        <v>0</v>
      </c>
      <c r="HY154" s="9">
        <v>0</v>
      </c>
      <c r="HZ154" s="12">
        <v>0</v>
      </c>
      <c r="IA154" s="4">
        <v>0</v>
      </c>
      <c r="IB154" s="9">
        <v>0</v>
      </c>
      <c r="IC154" s="12">
        <v>1654.2570000000001</v>
      </c>
      <c r="ID154" s="4">
        <v>4859.2</v>
      </c>
      <c r="IE154" s="9">
        <f t="shared" si="1742"/>
        <v>2937.3912276024826</v>
      </c>
      <c r="IF154" s="12">
        <v>0</v>
      </c>
      <c r="IG154" s="4">
        <v>0</v>
      </c>
      <c r="IH154" s="9">
        <v>0</v>
      </c>
      <c r="II154" s="12"/>
      <c r="IJ154" s="4"/>
      <c r="IK154" s="9"/>
      <c r="IL154" s="12">
        <v>0</v>
      </c>
      <c r="IM154" s="4">
        <v>0</v>
      </c>
      <c r="IN154" s="9">
        <f t="shared" si="1722"/>
        <v>0</v>
      </c>
      <c r="IO154" s="12">
        <v>0</v>
      </c>
      <c r="IP154" s="4">
        <v>0</v>
      </c>
      <c r="IQ154" s="9">
        <f t="shared" si="1723"/>
        <v>0</v>
      </c>
      <c r="IR154" s="12">
        <v>0</v>
      </c>
      <c r="IS154" s="4">
        <v>0</v>
      </c>
      <c r="IT154" s="9">
        <f t="shared" si="1724"/>
        <v>0</v>
      </c>
      <c r="IU154" s="12">
        <v>810</v>
      </c>
      <c r="IV154" s="4">
        <v>3936.11</v>
      </c>
      <c r="IW154" s="9">
        <f t="shared" si="1776"/>
        <v>4859.3950617283954</v>
      </c>
      <c r="IX154" s="12">
        <v>2.081</v>
      </c>
      <c r="IY154" s="4">
        <v>29.25</v>
      </c>
      <c r="IZ154" s="9">
        <f t="shared" si="1743"/>
        <v>14055.742431523306</v>
      </c>
      <c r="JA154" s="12">
        <v>53.070999999999998</v>
      </c>
      <c r="JB154" s="4">
        <v>438.38</v>
      </c>
      <c r="JC154" s="9">
        <f t="shared" si="1744"/>
        <v>8260.2551299202951</v>
      </c>
      <c r="JD154" s="12"/>
      <c r="JE154" s="4"/>
      <c r="JF154" s="9"/>
      <c r="JG154" s="12">
        <v>0</v>
      </c>
      <c r="JH154" s="4">
        <v>0</v>
      </c>
      <c r="JI154" s="9">
        <v>0</v>
      </c>
      <c r="JJ154" s="12">
        <v>0</v>
      </c>
      <c r="JK154" s="4">
        <v>0</v>
      </c>
      <c r="JL154" s="9">
        <f t="shared" si="1725"/>
        <v>0</v>
      </c>
      <c r="JM154" s="12"/>
      <c r="JN154" s="4"/>
      <c r="JO154" s="9"/>
      <c r="JP154" s="12">
        <v>0</v>
      </c>
      <c r="JQ154" s="4">
        <v>0</v>
      </c>
      <c r="JR154" s="9">
        <v>0</v>
      </c>
      <c r="JS154" s="12">
        <v>0</v>
      </c>
      <c r="JT154" s="4">
        <v>0</v>
      </c>
      <c r="JU154" s="9">
        <v>0</v>
      </c>
      <c r="JV154" s="12">
        <v>0</v>
      </c>
      <c r="JW154" s="4">
        <v>0</v>
      </c>
      <c r="JX154" s="9">
        <v>0</v>
      </c>
      <c r="JY154" s="12">
        <v>0</v>
      </c>
      <c r="JZ154" s="4">
        <v>0</v>
      </c>
      <c r="KA154" s="9">
        <v>0</v>
      </c>
      <c r="KB154" s="12">
        <v>0</v>
      </c>
      <c r="KC154" s="4">
        <v>0</v>
      </c>
      <c r="KD154" s="9">
        <v>0</v>
      </c>
      <c r="KE154" s="12">
        <v>3735.027</v>
      </c>
      <c r="KF154" s="4">
        <v>11156.42</v>
      </c>
      <c r="KG154" s="9">
        <f t="shared" si="1745"/>
        <v>2986.9717139929644</v>
      </c>
      <c r="KH154" s="12">
        <v>0</v>
      </c>
      <c r="KI154" s="4">
        <v>0</v>
      </c>
      <c r="KJ154" s="9">
        <v>0</v>
      </c>
      <c r="KK154" s="12">
        <v>11895.272999999999</v>
      </c>
      <c r="KL154" s="4">
        <v>30118.87</v>
      </c>
      <c r="KM154" s="9">
        <f t="shared" si="1746"/>
        <v>2532.003258773464</v>
      </c>
      <c r="KN154" s="12">
        <v>0</v>
      </c>
      <c r="KO154" s="4">
        <v>0</v>
      </c>
      <c r="KP154" s="9">
        <v>0</v>
      </c>
      <c r="KQ154" s="12">
        <v>0</v>
      </c>
      <c r="KR154" s="4">
        <v>0</v>
      </c>
      <c r="KS154" s="9">
        <v>0</v>
      </c>
      <c r="KT154" s="12">
        <v>0</v>
      </c>
      <c r="KU154" s="4">
        <v>0</v>
      </c>
      <c r="KV154" s="9">
        <v>0</v>
      </c>
      <c r="KW154" s="12">
        <v>0</v>
      </c>
      <c r="KX154" s="4">
        <v>0</v>
      </c>
      <c r="KY154" s="9">
        <v>0</v>
      </c>
      <c r="KZ154" s="12">
        <v>0</v>
      </c>
      <c r="LA154" s="4">
        <v>0</v>
      </c>
      <c r="LB154" s="9">
        <v>0</v>
      </c>
      <c r="LC154" s="12">
        <v>0.58399999999999996</v>
      </c>
      <c r="LD154" s="4">
        <v>5.58</v>
      </c>
      <c r="LE154" s="9">
        <f t="shared" si="1748"/>
        <v>9554.7945205479446</v>
      </c>
      <c r="LF154" s="12">
        <v>0</v>
      </c>
      <c r="LG154" s="4">
        <v>0</v>
      </c>
      <c r="LH154" s="9">
        <f t="shared" si="1726"/>
        <v>0</v>
      </c>
      <c r="LI154" s="12">
        <v>0</v>
      </c>
      <c r="LJ154" s="4">
        <v>0</v>
      </c>
      <c r="LK154" s="9">
        <v>0</v>
      </c>
      <c r="LL154" s="12">
        <v>0</v>
      </c>
      <c r="LM154" s="4">
        <v>0</v>
      </c>
      <c r="LN154" s="9">
        <v>0</v>
      </c>
      <c r="LO154" s="12">
        <v>0</v>
      </c>
      <c r="LP154" s="4">
        <v>0</v>
      </c>
      <c r="LQ154" s="9">
        <f t="shared" si="1727"/>
        <v>0</v>
      </c>
      <c r="LR154" s="12">
        <v>0</v>
      </c>
      <c r="LS154" s="4">
        <v>0</v>
      </c>
      <c r="LT154" s="9">
        <v>0</v>
      </c>
      <c r="LU154" s="12">
        <v>0</v>
      </c>
      <c r="LV154" s="4">
        <v>0</v>
      </c>
      <c r="LW154" s="9">
        <v>0</v>
      </c>
      <c r="LX154" s="12">
        <v>0</v>
      </c>
      <c r="LY154" s="4">
        <v>0</v>
      </c>
      <c r="LZ154" s="9">
        <v>0</v>
      </c>
      <c r="MA154" s="12">
        <v>0</v>
      </c>
      <c r="MB154" s="4">
        <v>0</v>
      </c>
      <c r="MC154" s="9">
        <f t="shared" si="1728"/>
        <v>0</v>
      </c>
      <c r="MD154" s="12">
        <v>0</v>
      </c>
      <c r="ME154" s="4">
        <v>0</v>
      </c>
      <c r="MF154" s="9">
        <v>0</v>
      </c>
      <c r="MG154" s="12">
        <v>0</v>
      </c>
      <c r="MH154" s="4">
        <v>0</v>
      </c>
      <c r="MI154" s="9">
        <f t="shared" si="1778"/>
        <v>0</v>
      </c>
      <c r="MJ154" s="12">
        <v>3.859</v>
      </c>
      <c r="MK154" s="4">
        <v>23.18</v>
      </c>
      <c r="ML154" s="9">
        <f t="shared" si="1751"/>
        <v>6006.7374967608184</v>
      </c>
      <c r="MM154" s="12">
        <v>0</v>
      </c>
      <c r="MN154" s="4">
        <v>0</v>
      </c>
      <c r="MO154" s="9">
        <v>0</v>
      </c>
      <c r="MP154" s="12">
        <v>0</v>
      </c>
      <c r="MQ154" s="4">
        <v>0</v>
      </c>
      <c r="MR154" s="9">
        <v>0</v>
      </c>
      <c r="MS154" s="12">
        <v>0</v>
      </c>
      <c r="MT154" s="4">
        <v>0</v>
      </c>
      <c r="MU154" s="9">
        <v>0</v>
      </c>
      <c r="MV154" s="12">
        <v>0</v>
      </c>
      <c r="MW154" s="4">
        <v>0</v>
      </c>
      <c r="MX154" s="9">
        <v>0</v>
      </c>
      <c r="MY154" s="12">
        <v>0</v>
      </c>
      <c r="MZ154" s="4">
        <v>0</v>
      </c>
      <c r="NA154" s="9">
        <v>0</v>
      </c>
      <c r="NB154" s="12">
        <v>0</v>
      </c>
      <c r="NC154" s="4">
        <v>0</v>
      </c>
      <c r="ND154" s="9">
        <v>0</v>
      </c>
      <c r="NE154" s="12">
        <v>0</v>
      </c>
      <c r="NF154" s="4">
        <v>0</v>
      </c>
      <c r="NG154" s="9">
        <v>0</v>
      </c>
      <c r="NH154" s="12">
        <v>42.956000000000003</v>
      </c>
      <c r="NI154" s="4">
        <v>375.09</v>
      </c>
      <c r="NJ154" s="9">
        <f t="shared" si="1779"/>
        <v>8731.958282894122</v>
      </c>
      <c r="NK154" s="12"/>
      <c r="NL154" s="4"/>
      <c r="NM154" s="9"/>
      <c r="NN154" s="12"/>
      <c r="NO154" s="4"/>
      <c r="NP154" s="9"/>
      <c r="NQ154" s="12">
        <v>0</v>
      </c>
      <c r="NR154" s="4">
        <v>0</v>
      </c>
      <c r="NS154" s="9">
        <v>0</v>
      </c>
      <c r="NT154" s="12"/>
      <c r="NU154" s="221"/>
      <c r="NV154" s="9"/>
      <c r="NW154" s="12">
        <v>0</v>
      </c>
      <c r="NX154" s="4">
        <v>0</v>
      </c>
      <c r="NY154" s="9">
        <v>0</v>
      </c>
      <c r="NZ154" s="12">
        <v>0</v>
      </c>
      <c r="OA154" s="4">
        <v>0</v>
      </c>
      <c r="OB154" s="9">
        <v>0</v>
      </c>
      <c r="OC154" s="12">
        <v>50</v>
      </c>
      <c r="OD154" s="4">
        <v>367.44</v>
      </c>
      <c r="OE154" s="9">
        <f t="shared" si="1771"/>
        <v>7348.8</v>
      </c>
      <c r="OF154" s="12">
        <v>0</v>
      </c>
      <c r="OG154" s="4">
        <v>0</v>
      </c>
      <c r="OH154" s="9">
        <v>0</v>
      </c>
      <c r="OI154" s="12">
        <v>0</v>
      </c>
      <c r="OJ154" s="4">
        <v>0</v>
      </c>
      <c r="OK154" s="9">
        <v>0</v>
      </c>
      <c r="OL154" s="12">
        <v>0</v>
      </c>
      <c r="OM154" s="4">
        <v>0</v>
      </c>
      <c r="ON154" s="9">
        <v>0</v>
      </c>
      <c r="OO154" s="12">
        <v>0</v>
      </c>
      <c r="OP154" s="4">
        <v>0</v>
      </c>
      <c r="OQ154" s="9">
        <v>0</v>
      </c>
      <c r="OR154" s="12">
        <v>0</v>
      </c>
      <c r="OS154" s="4">
        <v>0</v>
      </c>
      <c r="OT154" s="9">
        <v>0</v>
      </c>
      <c r="OU154" s="12">
        <v>0</v>
      </c>
      <c r="OV154" s="4">
        <v>0</v>
      </c>
      <c r="OW154" s="9">
        <v>0</v>
      </c>
      <c r="OX154" s="12">
        <v>0</v>
      </c>
      <c r="OY154" s="4">
        <v>0</v>
      </c>
      <c r="OZ154" s="9">
        <v>0</v>
      </c>
      <c r="PA154" s="12">
        <v>274.56400000000002</v>
      </c>
      <c r="PB154" s="4">
        <v>2235.27</v>
      </c>
      <c r="PC154" s="9">
        <f t="shared" si="1753"/>
        <v>8141.1619877332787</v>
      </c>
      <c r="PD154" s="12">
        <v>0</v>
      </c>
      <c r="PE154" s="4">
        <v>0</v>
      </c>
      <c r="PF154" s="9">
        <v>0</v>
      </c>
      <c r="PG154" s="16">
        <v>0</v>
      </c>
      <c r="PH154" s="42">
        <v>0</v>
      </c>
      <c r="PI154" s="18">
        <v>0</v>
      </c>
      <c r="PJ154" s="12">
        <v>0</v>
      </c>
      <c r="PK154" s="4">
        <v>0</v>
      </c>
      <c r="PL154" s="9">
        <f t="shared" si="1729"/>
        <v>0</v>
      </c>
      <c r="PM154" s="12">
        <v>0</v>
      </c>
      <c r="PN154" s="4">
        <v>0</v>
      </c>
      <c r="PO154" s="9">
        <f t="shared" si="1730"/>
        <v>0</v>
      </c>
      <c r="PP154" s="12">
        <v>0.04</v>
      </c>
      <c r="PQ154" s="4">
        <v>0.51</v>
      </c>
      <c r="PR154" s="9">
        <f t="shared" si="1754"/>
        <v>12750</v>
      </c>
      <c r="PS154" s="12">
        <v>0</v>
      </c>
      <c r="PT154" s="4">
        <v>0</v>
      </c>
      <c r="PU154" s="9">
        <v>0</v>
      </c>
      <c r="PV154" s="12">
        <v>499.8</v>
      </c>
      <c r="PW154" s="4">
        <v>3193.92</v>
      </c>
      <c r="PX154" s="9">
        <f t="shared" si="1756"/>
        <v>6390.3961584633853</v>
      </c>
      <c r="PY154" s="12">
        <v>150</v>
      </c>
      <c r="PZ154" s="4">
        <v>1080.1400000000001</v>
      </c>
      <c r="QA154" s="9">
        <f t="shared" si="1757"/>
        <v>7200.9333333333343</v>
      </c>
      <c r="QB154" s="12">
        <v>0</v>
      </c>
      <c r="QC154" s="4">
        <v>0</v>
      </c>
      <c r="QD154" s="9">
        <v>0</v>
      </c>
      <c r="QE154" s="12">
        <v>0</v>
      </c>
      <c r="QF154" s="4">
        <v>0</v>
      </c>
      <c r="QG154" s="9">
        <v>0</v>
      </c>
      <c r="QH154" s="12">
        <v>0</v>
      </c>
      <c r="QI154" s="4">
        <v>0</v>
      </c>
      <c r="QJ154" s="9">
        <v>0</v>
      </c>
      <c r="QK154" s="12">
        <v>0</v>
      </c>
      <c r="QL154" s="4">
        <v>0</v>
      </c>
      <c r="QM154" s="9">
        <v>0</v>
      </c>
      <c r="QN154" s="12">
        <v>0</v>
      </c>
      <c r="QO154" s="4">
        <v>0</v>
      </c>
      <c r="QP154" s="9">
        <v>0</v>
      </c>
      <c r="QQ154" s="12">
        <v>0</v>
      </c>
      <c r="QR154" s="4">
        <v>0</v>
      </c>
      <c r="QS154" s="9">
        <v>0</v>
      </c>
      <c r="QT154" s="12">
        <v>49.125</v>
      </c>
      <c r="QU154" s="4">
        <v>542.73</v>
      </c>
      <c r="QV154" s="9">
        <f t="shared" si="1758"/>
        <v>11047.938931297709</v>
      </c>
      <c r="QW154" s="12">
        <v>0.752</v>
      </c>
      <c r="QX154" s="4">
        <v>5.48</v>
      </c>
      <c r="QY154" s="9">
        <f t="shared" si="1759"/>
        <v>7287.234042553192</v>
      </c>
      <c r="QZ154" s="12">
        <f t="shared" si="1466"/>
        <v>45333.900999999998</v>
      </c>
      <c r="RA154" s="9">
        <f t="shared" si="1467"/>
        <v>130075.68999999999</v>
      </c>
    </row>
    <row r="155" spans="1:469" x14ac:dyDescent="0.3">
      <c r="A155" s="98">
        <v>2015</v>
      </c>
      <c r="B155" s="94" t="s">
        <v>8</v>
      </c>
      <c r="C155" s="12">
        <v>0</v>
      </c>
      <c r="D155" s="4">
        <v>0</v>
      </c>
      <c r="E155" s="9">
        <f t="shared" si="1714"/>
        <v>0</v>
      </c>
      <c r="F155" s="12">
        <v>0</v>
      </c>
      <c r="G155" s="4">
        <v>0</v>
      </c>
      <c r="H155" s="9">
        <v>0</v>
      </c>
      <c r="I155" s="12">
        <v>0</v>
      </c>
      <c r="J155" s="4">
        <v>0</v>
      </c>
      <c r="K155" s="9">
        <v>0</v>
      </c>
      <c r="L155" s="12"/>
      <c r="M155" s="4"/>
      <c r="N155" s="9"/>
      <c r="O155" s="12">
        <v>0</v>
      </c>
      <c r="P155" s="4">
        <v>0</v>
      </c>
      <c r="Q155" s="9">
        <v>0</v>
      </c>
      <c r="R155" s="12">
        <v>34.101999999999997</v>
      </c>
      <c r="S155" s="4">
        <v>122.63</v>
      </c>
      <c r="T155" s="9">
        <f>S155/R155*1000</f>
        <v>3595.9767755556863</v>
      </c>
      <c r="U155" s="12"/>
      <c r="V155" s="4"/>
      <c r="W155" s="9"/>
      <c r="X155" s="12">
        <v>0</v>
      </c>
      <c r="Y155" s="4">
        <v>0</v>
      </c>
      <c r="Z155" s="9">
        <v>0</v>
      </c>
      <c r="AA155" s="12">
        <v>0</v>
      </c>
      <c r="AB155" s="4">
        <v>0</v>
      </c>
      <c r="AC155" s="9">
        <v>0</v>
      </c>
      <c r="AD155" s="12">
        <v>0.03</v>
      </c>
      <c r="AE155" s="4">
        <v>0.48</v>
      </c>
      <c r="AF155" s="9">
        <f>AE155/AD155*1000</f>
        <v>16000</v>
      </c>
      <c r="AG155" s="12">
        <v>0</v>
      </c>
      <c r="AH155" s="4">
        <v>0</v>
      </c>
      <c r="AI155" s="9">
        <v>0</v>
      </c>
      <c r="AJ155" s="12">
        <v>0</v>
      </c>
      <c r="AK155" s="4">
        <v>0</v>
      </c>
      <c r="AL155" s="9">
        <v>0</v>
      </c>
      <c r="AM155" s="12">
        <v>50</v>
      </c>
      <c r="AN155" s="4">
        <v>586.28</v>
      </c>
      <c r="AO155" s="9">
        <f>AN155/AM155*1000</f>
        <v>11725.6</v>
      </c>
      <c r="AP155" s="12">
        <v>0</v>
      </c>
      <c r="AQ155" s="4">
        <v>0</v>
      </c>
      <c r="AR155" s="9">
        <f t="shared" si="1715"/>
        <v>0</v>
      </c>
      <c r="AS155" s="12">
        <v>0</v>
      </c>
      <c r="AT155" s="4">
        <v>0</v>
      </c>
      <c r="AU155" s="9">
        <f t="shared" si="1716"/>
        <v>0</v>
      </c>
      <c r="AV155" s="12">
        <v>0</v>
      </c>
      <c r="AW155" s="4">
        <v>0</v>
      </c>
      <c r="AX155" s="9">
        <v>0</v>
      </c>
      <c r="AY155" s="12">
        <v>24257.205000000002</v>
      </c>
      <c r="AZ155" s="4">
        <v>69406.16</v>
      </c>
      <c r="BA155" s="9">
        <f>AZ155/AY155*1000</f>
        <v>2861.2595721559837</v>
      </c>
      <c r="BB155" s="12"/>
      <c r="BC155" s="4"/>
      <c r="BD155" s="9"/>
      <c r="BE155" s="12">
        <v>0</v>
      </c>
      <c r="BF155" s="4">
        <v>0</v>
      </c>
      <c r="BG155" s="9">
        <v>0</v>
      </c>
      <c r="BH155" s="12"/>
      <c r="BI155" s="4"/>
      <c r="BJ155" s="9"/>
      <c r="BK155" s="12">
        <v>0</v>
      </c>
      <c r="BL155" s="4">
        <v>0</v>
      </c>
      <c r="BM155" s="9">
        <v>0</v>
      </c>
      <c r="BN155" s="12">
        <v>0</v>
      </c>
      <c r="BO155" s="4">
        <v>0</v>
      </c>
      <c r="BP155" s="9">
        <v>0</v>
      </c>
      <c r="BQ155" s="12">
        <v>0</v>
      </c>
      <c r="BR155" s="4">
        <v>0</v>
      </c>
      <c r="BS155" s="9">
        <v>0</v>
      </c>
      <c r="BT155" s="12">
        <v>0</v>
      </c>
      <c r="BU155" s="4">
        <v>0</v>
      </c>
      <c r="BV155" s="9">
        <v>0</v>
      </c>
      <c r="BW155" s="12">
        <v>0</v>
      </c>
      <c r="BX155" s="4">
        <v>0</v>
      </c>
      <c r="BY155" s="9">
        <v>0</v>
      </c>
      <c r="BZ155" s="12">
        <v>0</v>
      </c>
      <c r="CA155" s="4">
        <v>0</v>
      </c>
      <c r="CB155" s="9">
        <v>0</v>
      </c>
      <c r="CC155" s="12">
        <v>0</v>
      </c>
      <c r="CD155" s="4">
        <v>0</v>
      </c>
      <c r="CE155" s="9">
        <v>0</v>
      </c>
      <c r="CF155" s="12">
        <v>0</v>
      </c>
      <c r="CG155" s="4">
        <v>0</v>
      </c>
      <c r="CH155" s="9">
        <v>0</v>
      </c>
      <c r="CI155" s="12">
        <v>0</v>
      </c>
      <c r="CJ155" s="4">
        <v>0</v>
      </c>
      <c r="CK155" s="9">
        <f t="shared" si="1717"/>
        <v>0</v>
      </c>
      <c r="CL155" s="12">
        <v>810</v>
      </c>
      <c r="CM155" s="4">
        <v>2713.45</v>
      </c>
      <c r="CN155" s="9">
        <f>CM155/CL155*1000</f>
        <v>3349.9382716049381</v>
      </c>
      <c r="CO155" s="12">
        <v>0</v>
      </c>
      <c r="CP155" s="4">
        <v>0</v>
      </c>
      <c r="CQ155" s="9">
        <v>0</v>
      </c>
      <c r="CR155" s="12">
        <v>0</v>
      </c>
      <c r="CS155" s="4">
        <v>0</v>
      </c>
      <c r="CT155" s="9">
        <v>0</v>
      </c>
      <c r="CU155" s="12">
        <v>0</v>
      </c>
      <c r="CV155" s="4">
        <v>0</v>
      </c>
      <c r="CW155" s="9">
        <v>0</v>
      </c>
      <c r="CX155" s="12">
        <v>36.049999999999997</v>
      </c>
      <c r="CY155" s="4">
        <v>124.47</v>
      </c>
      <c r="CZ155" s="9">
        <f>CY155/CX155*1000</f>
        <v>3452.7045769764218</v>
      </c>
      <c r="DA155" s="12">
        <v>300</v>
      </c>
      <c r="DB155" s="4">
        <v>2102.09</v>
      </c>
      <c r="DC155" s="9">
        <f>DB155/DA155*1000</f>
        <v>7006.9666666666672</v>
      </c>
      <c r="DD155" s="12">
        <v>0</v>
      </c>
      <c r="DE155" s="4">
        <v>0</v>
      </c>
      <c r="DF155" s="9">
        <f t="shared" si="1718"/>
        <v>0</v>
      </c>
      <c r="DG155" s="12">
        <v>0</v>
      </c>
      <c r="DH155" s="4">
        <v>0</v>
      </c>
      <c r="DI155" s="9">
        <v>0</v>
      </c>
      <c r="DJ155" s="12">
        <v>0</v>
      </c>
      <c r="DK155" s="4">
        <v>0</v>
      </c>
      <c r="DL155" s="9">
        <v>0</v>
      </c>
      <c r="DM155" s="12">
        <v>0</v>
      </c>
      <c r="DN155" s="4">
        <v>0</v>
      </c>
      <c r="DO155" s="9">
        <f t="shared" si="1719"/>
        <v>0</v>
      </c>
      <c r="DP155" s="12">
        <v>0</v>
      </c>
      <c r="DQ155" s="4">
        <v>0</v>
      </c>
      <c r="DR155" s="9">
        <v>0</v>
      </c>
      <c r="DS155" s="12">
        <v>0</v>
      </c>
      <c r="DT155" s="4">
        <v>0</v>
      </c>
      <c r="DU155" s="9">
        <v>0</v>
      </c>
      <c r="DV155" s="12">
        <v>0</v>
      </c>
      <c r="DW155" s="4">
        <v>0</v>
      </c>
      <c r="DX155" s="9">
        <v>0</v>
      </c>
      <c r="DY155" s="12">
        <v>0</v>
      </c>
      <c r="DZ155" s="4">
        <v>0</v>
      </c>
      <c r="EA155" s="9">
        <v>0</v>
      </c>
      <c r="EB155" s="12"/>
      <c r="EC155" s="4"/>
      <c r="ED155" s="9"/>
      <c r="EE155" s="12">
        <v>0</v>
      </c>
      <c r="EF155" s="4">
        <v>0</v>
      </c>
      <c r="EG155" s="9">
        <v>0</v>
      </c>
      <c r="EH155" s="12">
        <v>6595.0990000000002</v>
      </c>
      <c r="EI155" s="4">
        <v>15338.34</v>
      </c>
      <c r="EJ155" s="9">
        <f>EI155/EH155*1000</f>
        <v>2325.7179308453142</v>
      </c>
      <c r="EK155" s="12">
        <v>0</v>
      </c>
      <c r="EL155" s="4">
        <v>0</v>
      </c>
      <c r="EM155" s="9">
        <v>0</v>
      </c>
      <c r="EN155" s="12">
        <v>0</v>
      </c>
      <c r="EO155" s="4">
        <v>0</v>
      </c>
      <c r="EP155" s="9">
        <v>0</v>
      </c>
      <c r="EQ155" s="12">
        <v>0</v>
      </c>
      <c r="ER155" s="4">
        <v>0</v>
      </c>
      <c r="ES155" s="9">
        <v>0</v>
      </c>
      <c r="ET155" s="12">
        <v>0</v>
      </c>
      <c r="EU155" s="4">
        <v>0</v>
      </c>
      <c r="EV155" s="9">
        <v>0</v>
      </c>
      <c r="EW155" s="12">
        <v>0</v>
      </c>
      <c r="EX155" s="4">
        <v>0</v>
      </c>
      <c r="EY155" s="9">
        <v>0</v>
      </c>
      <c r="EZ155" s="12">
        <v>0</v>
      </c>
      <c r="FA155" s="4">
        <v>0</v>
      </c>
      <c r="FB155" s="9">
        <v>0</v>
      </c>
      <c r="FC155" s="12">
        <v>0</v>
      </c>
      <c r="FD155" s="4">
        <v>0</v>
      </c>
      <c r="FE155" s="9">
        <v>0</v>
      </c>
      <c r="FF155" s="12">
        <v>0.14099999999999999</v>
      </c>
      <c r="FG155" s="4">
        <v>1.76</v>
      </c>
      <c r="FH155" s="9">
        <f>FG155/FF155*1000</f>
        <v>12482.269503546102</v>
      </c>
      <c r="FI155" s="12">
        <v>0</v>
      </c>
      <c r="FJ155" s="4">
        <v>0</v>
      </c>
      <c r="FK155" s="9">
        <v>0</v>
      </c>
      <c r="FL155" s="12">
        <v>0</v>
      </c>
      <c r="FM155" s="4">
        <v>0</v>
      </c>
      <c r="FN155" s="9">
        <v>0</v>
      </c>
      <c r="FO155" s="12">
        <v>0</v>
      </c>
      <c r="FP155" s="4">
        <v>0</v>
      </c>
      <c r="FQ155" s="9">
        <v>0</v>
      </c>
      <c r="FR155" s="12">
        <v>0</v>
      </c>
      <c r="FS155" s="4">
        <v>0</v>
      </c>
      <c r="FT155" s="9">
        <v>0</v>
      </c>
      <c r="FU155" s="12">
        <v>0</v>
      </c>
      <c r="FV155" s="4">
        <v>0</v>
      </c>
      <c r="FW155" s="9">
        <f t="shared" si="1720"/>
        <v>0</v>
      </c>
      <c r="FX155" s="12">
        <v>0</v>
      </c>
      <c r="FY155" s="4">
        <v>0</v>
      </c>
      <c r="FZ155" s="9">
        <v>0</v>
      </c>
      <c r="GA155" s="12">
        <v>0</v>
      </c>
      <c r="GB155" s="4">
        <v>0</v>
      </c>
      <c r="GC155" s="9">
        <f t="shared" si="1721"/>
        <v>0</v>
      </c>
      <c r="GD155" s="12">
        <v>0</v>
      </c>
      <c r="GE155" s="4">
        <v>0</v>
      </c>
      <c r="GF155" s="9">
        <v>0</v>
      </c>
      <c r="GG155" s="12">
        <v>100</v>
      </c>
      <c r="GH155" s="4">
        <v>517.70000000000005</v>
      </c>
      <c r="GI155" s="9">
        <f>GH155/GG155*1000</f>
        <v>5177.0000000000009</v>
      </c>
      <c r="GJ155" s="12">
        <v>0</v>
      </c>
      <c r="GK155" s="4">
        <v>0</v>
      </c>
      <c r="GL155" s="9">
        <v>0</v>
      </c>
      <c r="GM155" s="12">
        <v>0</v>
      </c>
      <c r="GN155" s="4">
        <v>0</v>
      </c>
      <c r="GO155" s="9">
        <v>0</v>
      </c>
      <c r="GP155" s="12">
        <v>0</v>
      </c>
      <c r="GQ155" s="4">
        <v>0</v>
      </c>
      <c r="GR155" s="9">
        <v>0</v>
      </c>
      <c r="GS155" s="12">
        <v>0</v>
      </c>
      <c r="GT155" s="4">
        <v>0</v>
      </c>
      <c r="GU155" s="9">
        <v>0</v>
      </c>
      <c r="GV155" s="12">
        <v>0</v>
      </c>
      <c r="GW155" s="4">
        <v>0</v>
      </c>
      <c r="GX155" s="9">
        <v>0</v>
      </c>
      <c r="GY155" s="12">
        <v>0</v>
      </c>
      <c r="GZ155" s="4">
        <v>0</v>
      </c>
      <c r="HA155" s="9">
        <v>0</v>
      </c>
      <c r="HB155" s="12">
        <v>0</v>
      </c>
      <c r="HC155" s="4">
        <v>0</v>
      </c>
      <c r="HD155" s="9">
        <v>0</v>
      </c>
      <c r="HE155" s="12">
        <v>0</v>
      </c>
      <c r="HF155" s="4">
        <v>0</v>
      </c>
      <c r="HG155" s="9">
        <v>0</v>
      </c>
      <c r="HH155" s="12">
        <v>0</v>
      </c>
      <c r="HI155" s="4">
        <v>0</v>
      </c>
      <c r="HJ155" s="9">
        <v>0</v>
      </c>
      <c r="HK155" s="12">
        <v>175</v>
      </c>
      <c r="HL155" s="4">
        <v>1174.71</v>
      </c>
      <c r="HM155" s="9">
        <f>HL155/HK155*1000</f>
        <v>6712.6285714285714</v>
      </c>
      <c r="HN155" s="12">
        <v>0</v>
      </c>
      <c r="HO155" s="4">
        <v>0</v>
      </c>
      <c r="HP155" s="9">
        <v>0</v>
      </c>
      <c r="HQ155" s="12">
        <v>0</v>
      </c>
      <c r="HR155" s="4">
        <v>0</v>
      </c>
      <c r="HS155" s="9">
        <v>0</v>
      </c>
      <c r="HT155" s="12">
        <v>0</v>
      </c>
      <c r="HU155" s="4">
        <v>0</v>
      </c>
      <c r="HV155" s="9">
        <v>0</v>
      </c>
      <c r="HW155" s="12">
        <v>0</v>
      </c>
      <c r="HX155" s="4">
        <v>0</v>
      </c>
      <c r="HY155" s="9">
        <v>0</v>
      </c>
      <c r="HZ155" s="12">
        <v>0</v>
      </c>
      <c r="IA155" s="4">
        <v>0</v>
      </c>
      <c r="IB155" s="9">
        <v>0</v>
      </c>
      <c r="IC155" s="12">
        <v>1415.76</v>
      </c>
      <c r="ID155" s="4">
        <v>4784.71</v>
      </c>
      <c r="IE155" s="9">
        <f>ID155/IC155*1000</f>
        <v>3379.60530033339</v>
      </c>
      <c r="IF155" s="12">
        <v>0</v>
      </c>
      <c r="IG155" s="4">
        <v>0</v>
      </c>
      <c r="IH155" s="9">
        <v>0</v>
      </c>
      <c r="II155" s="12"/>
      <c r="IJ155" s="4"/>
      <c r="IK155" s="9"/>
      <c r="IL155" s="12">
        <v>0</v>
      </c>
      <c r="IM155" s="4">
        <v>0</v>
      </c>
      <c r="IN155" s="9">
        <f t="shared" si="1722"/>
        <v>0</v>
      </c>
      <c r="IO155" s="12">
        <v>0</v>
      </c>
      <c r="IP155" s="4">
        <v>0</v>
      </c>
      <c r="IQ155" s="9">
        <f t="shared" si="1723"/>
        <v>0</v>
      </c>
      <c r="IR155" s="12">
        <v>0</v>
      </c>
      <c r="IS155" s="4">
        <v>0</v>
      </c>
      <c r="IT155" s="9">
        <f t="shared" si="1724"/>
        <v>0</v>
      </c>
      <c r="IU155" s="12">
        <v>3387</v>
      </c>
      <c r="IV155" s="4">
        <v>16737.04</v>
      </c>
      <c r="IW155" s="9">
        <f>IV155/IU155*1000</f>
        <v>4941.552996752288</v>
      </c>
      <c r="IX155" s="12">
        <v>3.125</v>
      </c>
      <c r="IY155" s="4">
        <v>42.24</v>
      </c>
      <c r="IZ155" s="9">
        <f>IY155/IX155*1000</f>
        <v>13516.8</v>
      </c>
      <c r="JA155" s="12">
        <v>24.948</v>
      </c>
      <c r="JB155" s="4">
        <v>205.46</v>
      </c>
      <c r="JC155" s="9">
        <f>JB155/JA155*1000</f>
        <v>8235.5299021965693</v>
      </c>
      <c r="JD155" s="12"/>
      <c r="JE155" s="4"/>
      <c r="JF155" s="9"/>
      <c r="JG155" s="12">
        <v>0</v>
      </c>
      <c r="JH155" s="4">
        <v>0</v>
      </c>
      <c r="JI155" s="9">
        <v>0</v>
      </c>
      <c r="JJ155" s="12">
        <v>0</v>
      </c>
      <c r="JK155" s="4">
        <v>0</v>
      </c>
      <c r="JL155" s="9">
        <f t="shared" si="1725"/>
        <v>0</v>
      </c>
      <c r="JM155" s="12"/>
      <c r="JN155" s="4"/>
      <c r="JO155" s="9"/>
      <c r="JP155" s="12">
        <v>0</v>
      </c>
      <c r="JQ155" s="4">
        <v>0</v>
      </c>
      <c r="JR155" s="9">
        <v>0</v>
      </c>
      <c r="JS155" s="12">
        <v>0</v>
      </c>
      <c r="JT155" s="4">
        <v>0</v>
      </c>
      <c r="JU155" s="9">
        <v>0</v>
      </c>
      <c r="JV155" s="12">
        <v>0</v>
      </c>
      <c r="JW155" s="4">
        <v>0</v>
      </c>
      <c r="JX155" s="9">
        <v>0</v>
      </c>
      <c r="JY155" s="12">
        <v>0</v>
      </c>
      <c r="JZ155" s="4">
        <v>0</v>
      </c>
      <c r="KA155" s="9">
        <v>0</v>
      </c>
      <c r="KB155" s="12">
        <v>0</v>
      </c>
      <c r="KC155" s="4">
        <v>0</v>
      </c>
      <c r="KD155" s="9">
        <v>0</v>
      </c>
      <c r="KE155" s="12">
        <v>2889.35</v>
      </c>
      <c r="KF155" s="4">
        <v>8727.9699999999993</v>
      </c>
      <c r="KG155" s="9">
        <f>KF155/KE155*1000</f>
        <v>3020.7382283212487</v>
      </c>
      <c r="KH155" s="12">
        <v>0</v>
      </c>
      <c r="KI155" s="4">
        <v>0</v>
      </c>
      <c r="KJ155" s="9">
        <v>0</v>
      </c>
      <c r="KK155" s="12">
        <v>10159.41</v>
      </c>
      <c r="KL155" s="4">
        <v>28581.03</v>
      </c>
      <c r="KM155" s="9">
        <f>KL155/KK155*1000</f>
        <v>2813.2568722002557</v>
      </c>
      <c r="KN155" s="12">
        <v>0</v>
      </c>
      <c r="KO155" s="4">
        <v>0</v>
      </c>
      <c r="KP155" s="9">
        <v>0</v>
      </c>
      <c r="KQ155" s="12">
        <v>0</v>
      </c>
      <c r="KR155" s="4">
        <v>0</v>
      </c>
      <c r="KS155" s="9">
        <v>0</v>
      </c>
      <c r="KT155" s="12">
        <v>0</v>
      </c>
      <c r="KU155" s="4">
        <v>0</v>
      </c>
      <c r="KV155" s="9">
        <v>0</v>
      </c>
      <c r="KW155" s="12">
        <v>0</v>
      </c>
      <c r="KX155" s="4">
        <v>0</v>
      </c>
      <c r="KY155" s="9">
        <v>0</v>
      </c>
      <c r="KZ155" s="12">
        <v>0</v>
      </c>
      <c r="LA155" s="4">
        <v>0</v>
      </c>
      <c r="LB155" s="9">
        <v>0</v>
      </c>
      <c r="LC155" s="12">
        <v>0.04</v>
      </c>
      <c r="LD155" s="4">
        <v>0.18</v>
      </c>
      <c r="LE155" s="9">
        <f>LD155/LC155*1000</f>
        <v>4500</v>
      </c>
      <c r="LF155" s="12">
        <v>0</v>
      </c>
      <c r="LG155" s="4">
        <v>0</v>
      </c>
      <c r="LH155" s="9">
        <f t="shared" si="1726"/>
        <v>0</v>
      </c>
      <c r="LI155" s="12">
        <v>0</v>
      </c>
      <c r="LJ155" s="4">
        <v>0</v>
      </c>
      <c r="LK155" s="9">
        <v>0</v>
      </c>
      <c r="LL155" s="12">
        <v>0</v>
      </c>
      <c r="LM155" s="4">
        <v>0</v>
      </c>
      <c r="LN155" s="9">
        <v>0</v>
      </c>
      <c r="LO155" s="12">
        <v>0</v>
      </c>
      <c r="LP155" s="4">
        <v>0</v>
      </c>
      <c r="LQ155" s="9">
        <f t="shared" si="1727"/>
        <v>0</v>
      </c>
      <c r="LR155" s="12">
        <v>0</v>
      </c>
      <c r="LS155" s="4">
        <v>0</v>
      </c>
      <c r="LT155" s="9">
        <v>0</v>
      </c>
      <c r="LU155" s="12">
        <v>0</v>
      </c>
      <c r="LV155" s="4">
        <v>0</v>
      </c>
      <c r="LW155" s="9">
        <v>0</v>
      </c>
      <c r="LX155" s="12">
        <v>0</v>
      </c>
      <c r="LY155" s="4">
        <v>0</v>
      </c>
      <c r="LZ155" s="9">
        <v>0</v>
      </c>
      <c r="MA155" s="12">
        <v>0</v>
      </c>
      <c r="MB155" s="4">
        <v>0</v>
      </c>
      <c r="MC155" s="9">
        <f t="shared" si="1728"/>
        <v>0</v>
      </c>
      <c r="MD155" s="12">
        <v>0</v>
      </c>
      <c r="ME155" s="4">
        <v>0</v>
      </c>
      <c r="MF155" s="9">
        <v>0</v>
      </c>
      <c r="MG155" s="12">
        <v>0</v>
      </c>
      <c r="MH155" s="4">
        <v>0</v>
      </c>
      <c r="MI155" s="9">
        <f t="shared" si="1778"/>
        <v>0</v>
      </c>
      <c r="MJ155" s="12">
        <v>2.581</v>
      </c>
      <c r="MK155" s="4">
        <v>16.28</v>
      </c>
      <c r="ML155" s="9">
        <f>MK155/MJ155*1000</f>
        <v>6307.6327005036819</v>
      </c>
      <c r="MM155" s="12">
        <v>0</v>
      </c>
      <c r="MN155" s="4">
        <v>0</v>
      </c>
      <c r="MO155" s="9">
        <v>0</v>
      </c>
      <c r="MP155" s="12">
        <v>0</v>
      </c>
      <c r="MQ155" s="4">
        <v>0</v>
      </c>
      <c r="MR155" s="9">
        <v>0</v>
      </c>
      <c r="MS155" s="12">
        <v>0</v>
      </c>
      <c r="MT155" s="4">
        <v>0</v>
      </c>
      <c r="MU155" s="9">
        <v>0</v>
      </c>
      <c r="MV155" s="12">
        <v>0</v>
      </c>
      <c r="MW155" s="4">
        <v>0</v>
      </c>
      <c r="MX155" s="9">
        <v>0</v>
      </c>
      <c r="MY155" s="12">
        <v>0</v>
      </c>
      <c r="MZ155" s="4">
        <v>0</v>
      </c>
      <c r="NA155" s="9">
        <v>0</v>
      </c>
      <c r="NB155" s="12">
        <v>0</v>
      </c>
      <c r="NC155" s="4">
        <v>0</v>
      </c>
      <c r="ND155" s="9">
        <v>0</v>
      </c>
      <c r="NE155" s="12">
        <v>0</v>
      </c>
      <c r="NF155" s="4">
        <v>0</v>
      </c>
      <c r="NG155" s="9">
        <v>0</v>
      </c>
      <c r="NH155" s="12">
        <v>0</v>
      </c>
      <c r="NI155" s="4">
        <v>0</v>
      </c>
      <c r="NJ155" s="9">
        <v>0</v>
      </c>
      <c r="NK155" s="12"/>
      <c r="NL155" s="4"/>
      <c r="NM155" s="9"/>
      <c r="NN155" s="12"/>
      <c r="NO155" s="4"/>
      <c r="NP155" s="9"/>
      <c r="NQ155" s="12">
        <v>0</v>
      </c>
      <c r="NR155" s="4">
        <v>0</v>
      </c>
      <c r="NS155" s="9">
        <v>0</v>
      </c>
      <c r="NT155" s="12"/>
      <c r="NU155" s="221"/>
      <c r="NV155" s="9"/>
      <c r="NW155" s="12">
        <v>0</v>
      </c>
      <c r="NX155" s="4">
        <v>0</v>
      </c>
      <c r="NY155" s="9">
        <v>0</v>
      </c>
      <c r="NZ155" s="12">
        <v>0</v>
      </c>
      <c r="OA155" s="4">
        <v>0</v>
      </c>
      <c r="OB155" s="9">
        <v>0</v>
      </c>
      <c r="OC155" s="12">
        <v>0</v>
      </c>
      <c r="OD155" s="4">
        <v>0</v>
      </c>
      <c r="OE155" s="9">
        <v>0</v>
      </c>
      <c r="OF155" s="12">
        <v>0</v>
      </c>
      <c r="OG155" s="4">
        <v>0</v>
      </c>
      <c r="OH155" s="9">
        <v>0</v>
      </c>
      <c r="OI155" s="12">
        <v>0</v>
      </c>
      <c r="OJ155" s="4">
        <v>0</v>
      </c>
      <c r="OK155" s="9">
        <v>0</v>
      </c>
      <c r="OL155" s="12">
        <v>0</v>
      </c>
      <c r="OM155" s="4">
        <v>0</v>
      </c>
      <c r="ON155" s="9">
        <v>0</v>
      </c>
      <c r="OO155" s="12">
        <v>0</v>
      </c>
      <c r="OP155" s="4">
        <v>0</v>
      </c>
      <c r="OQ155" s="9">
        <v>0</v>
      </c>
      <c r="OR155" s="12">
        <v>0</v>
      </c>
      <c r="OS155" s="4">
        <v>0</v>
      </c>
      <c r="OT155" s="9">
        <v>0</v>
      </c>
      <c r="OU155" s="12">
        <v>50.031999999999996</v>
      </c>
      <c r="OV155" s="4">
        <v>346.41</v>
      </c>
      <c r="OW155" s="9">
        <f>OV155/OU155*1000</f>
        <v>6923.7687879756959</v>
      </c>
      <c r="OX155" s="12">
        <v>0</v>
      </c>
      <c r="OY155" s="4">
        <v>0</v>
      </c>
      <c r="OZ155" s="9">
        <v>0</v>
      </c>
      <c r="PA155" s="12">
        <v>374.22</v>
      </c>
      <c r="PB155" s="4">
        <v>3104.07</v>
      </c>
      <c r="PC155" s="9">
        <f>PB155/PA155*1000</f>
        <v>8294.7731281064607</v>
      </c>
      <c r="PD155" s="12">
        <v>0</v>
      </c>
      <c r="PE155" s="4">
        <v>0</v>
      </c>
      <c r="PF155" s="9">
        <v>0</v>
      </c>
      <c r="PG155" s="16">
        <v>0</v>
      </c>
      <c r="PH155" s="42">
        <v>0</v>
      </c>
      <c r="PI155" s="18">
        <v>0</v>
      </c>
      <c r="PJ155" s="12">
        <v>0</v>
      </c>
      <c r="PK155" s="4">
        <v>0</v>
      </c>
      <c r="PL155" s="9">
        <f t="shared" si="1729"/>
        <v>0</v>
      </c>
      <c r="PM155" s="12">
        <v>0</v>
      </c>
      <c r="PN155" s="4">
        <v>0</v>
      </c>
      <c r="PO155" s="9">
        <f t="shared" si="1730"/>
        <v>0</v>
      </c>
      <c r="PP155" s="12">
        <v>0</v>
      </c>
      <c r="PQ155" s="4">
        <v>0</v>
      </c>
      <c r="PR155" s="9">
        <v>0</v>
      </c>
      <c r="PS155" s="12">
        <v>0</v>
      </c>
      <c r="PT155" s="4">
        <v>0</v>
      </c>
      <c r="PU155" s="9">
        <v>0</v>
      </c>
      <c r="PV155" s="12">
        <v>924.58799999999997</v>
      </c>
      <c r="PW155" s="4">
        <v>5394.27</v>
      </c>
      <c r="PX155" s="9">
        <f>PW155/PV155*1000</f>
        <v>5834.2418460979379</v>
      </c>
      <c r="PY155" s="12">
        <v>150</v>
      </c>
      <c r="PZ155" s="4">
        <v>1099.6099999999999</v>
      </c>
      <c r="QA155" s="9">
        <f>PZ155/PY155*1000</f>
        <v>7330.7333333333327</v>
      </c>
      <c r="QB155" s="12">
        <v>0</v>
      </c>
      <c r="QC155" s="4">
        <v>0</v>
      </c>
      <c r="QD155" s="9">
        <v>0</v>
      </c>
      <c r="QE155" s="12">
        <v>0</v>
      </c>
      <c r="QF155" s="4">
        <v>0</v>
      </c>
      <c r="QG155" s="9">
        <v>0</v>
      </c>
      <c r="QH155" s="12">
        <v>0</v>
      </c>
      <c r="QI155" s="4">
        <v>0</v>
      </c>
      <c r="QJ155" s="9">
        <v>0</v>
      </c>
      <c r="QK155" s="12">
        <v>0</v>
      </c>
      <c r="QL155" s="4">
        <v>0</v>
      </c>
      <c r="QM155" s="9">
        <v>0</v>
      </c>
      <c r="QN155" s="12">
        <v>0</v>
      </c>
      <c r="QO155" s="4">
        <v>0</v>
      </c>
      <c r="QP155" s="9">
        <v>0</v>
      </c>
      <c r="QQ155" s="12">
        <v>0</v>
      </c>
      <c r="QR155" s="4">
        <v>0</v>
      </c>
      <c r="QS155" s="9">
        <v>0</v>
      </c>
      <c r="QT155" s="12">
        <v>45.23</v>
      </c>
      <c r="QU155" s="4">
        <v>367.42</v>
      </c>
      <c r="QV155" s="9">
        <f>QU155/QT155*1000</f>
        <v>8123.3694450585908</v>
      </c>
      <c r="QW155" s="12">
        <v>134.69999999999999</v>
      </c>
      <c r="QX155" s="4">
        <v>1107.02</v>
      </c>
      <c r="QY155" s="9">
        <f>QX155/QW155*1000</f>
        <v>8218.4112843355615</v>
      </c>
      <c r="QZ155" s="12">
        <f t="shared" si="1466"/>
        <v>51918.611000000004</v>
      </c>
      <c r="RA155" s="9">
        <f t="shared" si="1467"/>
        <v>162601.78</v>
      </c>
    </row>
    <row r="156" spans="1:469" x14ac:dyDescent="0.3">
      <c r="A156" s="98">
        <v>2015</v>
      </c>
      <c r="B156" s="94" t="s">
        <v>9</v>
      </c>
      <c r="C156" s="12">
        <v>0</v>
      </c>
      <c r="D156" s="4">
        <v>0</v>
      </c>
      <c r="E156" s="9">
        <f t="shared" si="1714"/>
        <v>0</v>
      </c>
      <c r="F156" s="12">
        <v>0</v>
      </c>
      <c r="G156" s="4">
        <v>0</v>
      </c>
      <c r="H156" s="9">
        <v>0</v>
      </c>
      <c r="I156" s="12">
        <v>0</v>
      </c>
      <c r="J156" s="4">
        <v>0</v>
      </c>
      <c r="K156" s="9">
        <v>0</v>
      </c>
      <c r="L156" s="12"/>
      <c r="M156" s="4"/>
      <c r="N156" s="9"/>
      <c r="O156" s="12">
        <v>0</v>
      </c>
      <c r="P156" s="4">
        <v>0</v>
      </c>
      <c r="Q156" s="9">
        <v>0</v>
      </c>
      <c r="R156" s="12">
        <v>0.62</v>
      </c>
      <c r="S156" s="4">
        <v>48.35</v>
      </c>
      <c r="T156" s="9">
        <f t="shared" ref="T156:T160" si="1781">S156/R156*1000</f>
        <v>77983.870967741939</v>
      </c>
      <c r="U156" s="12"/>
      <c r="V156" s="4"/>
      <c r="W156" s="9"/>
      <c r="X156" s="12">
        <v>0</v>
      </c>
      <c r="Y156" s="4">
        <v>0</v>
      </c>
      <c r="Z156" s="9">
        <v>0</v>
      </c>
      <c r="AA156" s="12">
        <v>0</v>
      </c>
      <c r="AB156" s="4">
        <v>0</v>
      </c>
      <c r="AC156" s="9">
        <v>0</v>
      </c>
      <c r="AD156" s="12">
        <v>0</v>
      </c>
      <c r="AE156" s="4">
        <v>0</v>
      </c>
      <c r="AF156" s="9">
        <v>0</v>
      </c>
      <c r="AG156" s="12">
        <v>0</v>
      </c>
      <c r="AH156" s="4">
        <v>0</v>
      </c>
      <c r="AI156" s="9">
        <v>0</v>
      </c>
      <c r="AJ156" s="12">
        <v>0</v>
      </c>
      <c r="AK156" s="4">
        <v>0</v>
      </c>
      <c r="AL156" s="9">
        <v>0</v>
      </c>
      <c r="AM156" s="12">
        <v>0</v>
      </c>
      <c r="AN156" s="4">
        <v>0</v>
      </c>
      <c r="AO156" s="9">
        <v>0</v>
      </c>
      <c r="AP156" s="12">
        <v>0</v>
      </c>
      <c r="AQ156" s="4">
        <v>0</v>
      </c>
      <c r="AR156" s="9">
        <f t="shared" si="1715"/>
        <v>0</v>
      </c>
      <c r="AS156" s="12">
        <v>0</v>
      </c>
      <c r="AT156" s="4">
        <v>0</v>
      </c>
      <c r="AU156" s="9">
        <f t="shared" si="1716"/>
        <v>0</v>
      </c>
      <c r="AV156" s="12">
        <v>0</v>
      </c>
      <c r="AW156" s="4">
        <v>0</v>
      </c>
      <c r="AX156" s="9">
        <v>0</v>
      </c>
      <c r="AY156" s="12">
        <v>16253.272000000001</v>
      </c>
      <c r="AZ156" s="4">
        <v>45200.38</v>
      </c>
      <c r="BA156" s="9">
        <f t="shared" ref="BA156:BA160" si="1782">AZ156/AY156*1000</f>
        <v>2781.0018807289998</v>
      </c>
      <c r="BB156" s="12"/>
      <c r="BC156" s="4"/>
      <c r="BD156" s="9"/>
      <c r="BE156" s="12">
        <v>0</v>
      </c>
      <c r="BF156" s="4">
        <v>0</v>
      </c>
      <c r="BG156" s="9">
        <v>0</v>
      </c>
      <c r="BH156" s="12"/>
      <c r="BI156" s="4"/>
      <c r="BJ156" s="9"/>
      <c r="BK156" s="12">
        <v>0</v>
      </c>
      <c r="BL156" s="4">
        <v>0</v>
      </c>
      <c r="BM156" s="9">
        <v>0</v>
      </c>
      <c r="BN156" s="12">
        <v>0</v>
      </c>
      <c r="BO156" s="4">
        <v>0</v>
      </c>
      <c r="BP156" s="9">
        <v>0</v>
      </c>
      <c r="BQ156" s="12">
        <v>0</v>
      </c>
      <c r="BR156" s="4">
        <v>0</v>
      </c>
      <c r="BS156" s="9">
        <v>0</v>
      </c>
      <c r="BT156" s="12">
        <v>0</v>
      </c>
      <c r="BU156" s="4">
        <v>0</v>
      </c>
      <c r="BV156" s="9">
        <v>0</v>
      </c>
      <c r="BW156" s="12">
        <v>0</v>
      </c>
      <c r="BX156" s="4">
        <v>0</v>
      </c>
      <c r="BY156" s="9">
        <v>0</v>
      </c>
      <c r="BZ156" s="12">
        <v>0</v>
      </c>
      <c r="CA156" s="4">
        <v>0</v>
      </c>
      <c r="CB156" s="9">
        <v>0</v>
      </c>
      <c r="CC156" s="12">
        <v>0</v>
      </c>
      <c r="CD156" s="4">
        <v>0</v>
      </c>
      <c r="CE156" s="9">
        <v>0</v>
      </c>
      <c r="CF156" s="12">
        <v>0</v>
      </c>
      <c r="CG156" s="4">
        <v>0</v>
      </c>
      <c r="CH156" s="9">
        <v>0</v>
      </c>
      <c r="CI156" s="12">
        <v>0</v>
      </c>
      <c r="CJ156" s="4">
        <v>0</v>
      </c>
      <c r="CK156" s="9">
        <f t="shared" si="1717"/>
        <v>0</v>
      </c>
      <c r="CL156" s="12">
        <v>0</v>
      </c>
      <c r="CM156" s="4">
        <v>0</v>
      </c>
      <c r="CN156" s="9">
        <v>0</v>
      </c>
      <c r="CO156" s="12">
        <v>0</v>
      </c>
      <c r="CP156" s="4">
        <v>0</v>
      </c>
      <c r="CQ156" s="9">
        <v>0</v>
      </c>
      <c r="CR156" s="12">
        <v>0</v>
      </c>
      <c r="CS156" s="4">
        <v>0</v>
      </c>
      <c r="CT156" s="9">
        <v>0</v>
      </c>
      <c r="CU156" s="12">
        <v>0</v>
      </c>
      <c r="CV156" s="4">
        <v>0</v>
      </c>
      <c r="CW156" s="9">
        <v>0</v>
      </c>
      <c r="CX156" s="12">
        <v>2</v>
      </c>
      <c r="CY156" s="4">
        <v>19</v>
      </c>
      <c r="CZ156" s="9">
        <f t="shared" ref="CZ156:CZ160" si="1783">CY156/CX156*1000</f>
        <v>9500</v>
      </c>
      <c r="DA156" s="12">
        <v>25</v>
      </c>
      <c r="DB156" s="4">
        <v>177.36</v>
      </c>
      <c r="DC156" s="9">
        <f t="shared" ref="DC156:DC160" si="1784">DB156/DA156*1000</f>
        <v>7094.4000000000005</v>
      </c>
      <c r="DD156" s="12">
        <v>0</v>
      </c>
      <c r="DE156" s="4">
        <v>0</v>
      </c>
      <c r="DF156" s="9">
        <f t="shared" si="1718"/>
        <v>0</v>
      </c>
      <c r="DG156" s="12">
        <v>0</v>
      </c>
      <c r="DH156" s="4">
        <v>0</v>
      </c>
      <c r="DI156" s="9">
        <v>0</v>
      </c>
      <c r="DJ156" s="12">
        <v>0</v>
      </c>
      <c r="DK156" s="4">
        <v>0</v>
      </c>
      <c r="DL156" s="9">
        <v>0</v>
      </c>
      <c r="DM156" s="12">
        <v>0</v>
      </c>
      <c r="DN156" s="4">
        <v>0</v>
      </c>
      <c r="DO156" s="9">
        <f t="shared" si="1719"/>
        <v>0</v>
      </c>
      <c r="DP156" s="12">
        <v>0</v>
      </c>
      <c r="DQ156" s="4">
        <v>0</v>
      </c>
      <c r="DR156" s="9">
        <v>0</v>
      </c>
      <c r="DS156" s="12">
        <v>0</v>
      </c>
      <c r="DT156" s="4">
        <v>0</v>
      </c>
      <c r="DU156" s="9">
        <v>0</v>
      </c>
      <c r="DV156" s="12">
        <v>0</v>
      </c>
      <c r="DW156" s="4">
        <v>0</v>
      </c>
      <c r="DX156" s="9">
        <v>0</v>
      </c>
      <c r="DY156" s="12">
        <v>0</v>
      </c>
      <c r="DZ156" s="4">
        <v>0</v>
      </c>
      <c r="EA156" s="9">
        <v>0</v>
      </c>
      <c r="EB156" s="12"/>
      <c r="EC156" s="4"/>
      <c r="ED156" s="9"/>
      <c r="EE156" s="12">
        <v>0</v>
      </c>
      <c r="EF156" s="4">
        <v>0</v>
      </c>
      <c r="EG156" s="9">
        <v>0</v>
      </c>
      <c r="EH156" s="12">
        <v>5026.5609999999997</v>
      </c>
      <c r="EI156" s="4">
        <v>11827.2</v>
      </c>
      <c r="EJ156" s="9">
        <f t="shared" ref="EJ156:EJ160" si="1785">EI156/EH156*1000</f>
        <v>2352.9407083690026</v>
      </c>
      <c r="EK156" s="12">
        <v>0</v>
      </c>
      <c r="EL156" s="4">
        <v>0</v>
      </c>
      <c r="EM156" s="9">
        <v>0</v>
      </c>
      <c r="EN156" s="12">
        <v>0</v>
      </c>
      <c r="EO156" s="4">
        <v>0</v>
      </c>
      <c r="EP156" s="9">
        <v>0</v>
      </c>
      <c r="EQ156" s="12">
        <v>0</v>
      </c>
      <c r="ER156" s="4">
        <v>0</v>
      </c>
      <c r="ES156" s="9">
        <v>0</v>
      </c>
      <c r="ET156" s="12">
        <v>0</v>
      </c>
      <c r="EU156" s="4">
        <v>0</v>
      </c>
      <c r="EV156" s="9">
        <v>0</v>
      </c>
      <c r="EW156" s="12">
        <v>0</v>
      </c>
      <c r="EX156" s="4">
        <v>0</v>
      </c>
      <c r="EY156" s="9">
        <v>0</v>
      </c>
      <c r="EZ156" s="12">
        <v>25</v>
      </c>
      <c r="FA156" s="4">
        <v>172.32</v>
      </c>
      <c r="FB156" s="9">
        <f t="shared" ref="FB156:FB158" si="1786">FA156/EZ156*1000</f>
        <v>6892.7999999999993</v>
      </c>
      <c r="FC156" s="12">
        <v>0</v>
      </c>
      <c r="FD156" s="4">
        <v>0</v>
      </c>
      <c r="FE156" s="9">
        <v>0</v>
      </c>
      <c r="FF156" s="12">
        <v>50.121000000000002</v>
      </c>
      <c r="FG156" s="4">
        <v>335.43</v>
      </c>
      <c r="FH156" s="9">
        <f t="shared" ref="FH156:FH160" si="1787">FG156/FF156*1000</f>
        <v>6692.4043813970184</v>
      </c>
      <c r="FI156" s="12">
        <v>0</v>
      </c>
      <c r="FJ156" s="4">
        <v>0</v>
      </c>
      <c r="FK156" s="9">
        <v>0</v>
      </c>
      <c r="FL156" s="12">
        <v>0</v>
      </c>
      <c r="FM156" s="4">
        <v>0</v>
      </c>
      <c r="FN156" s="9">
        <v>0</v>
      </c>
      <c r="FO156" s="12">
        <v>0</v>
      </c>
      <c r="FP156" s="4">
        <v>0</v>
      </c>
      <c r="FQ156" s="9">
        <v>0</v>
      </c>
      <c r="FR156" s="12">
        <v>0</v>
      </c>
      <c r="FS156" s="4">
        <v>0</v>
      </c>
      <c r="FT156" s="9">
        <v>0</v>
      </c>
      <c r="FU156" s="12">
        <v>0</v>
      </c>
      <c r="FV156" s="4">
        <v>0</v>
      </c>
      <c r="FW156" s="9">
        <f t="shared" si="1720"/>
        <v>0</v>
      </c>
      <c r="FX156" s="12">
        <v>0</v>
      </c>
      <c r="FY156" s="4">
        <v>0</v>
      </c>
      <c r="FZ156" s="9">
        <v>0</v>
      </c>
      <c r="GA156" s="12">
        <v>0</v>
      </c>
      <c r="GB156" s="4">
        <v>0</v>
      </c>
      <c r="GC156" s="9">
        <f t="shared" si="1721"/>
        <v>0</v>
      </c>
      <c r="GD156" s="12">
        <v>0</v>
      </c>
      <c r="GE156" s="4">
        <v>0</v>
      </c>
      <c r="GF156" s="9">
        <v>0</v>
      </c>
      <c r="GG156" s="12">
        <v>0</v>
      </c>
      <c r="GH156" s="4">
        <v>0</v>
      </c>
      <c r="GI156" s="9">
        <v>0</v>
      </c>
      <c r="GJ156" s="12">
        <v>0</v>
      </c>
      <c r="GK156" s="4">
        <v>0</v>
      </c>
      <c r="GL156" s="9">
        <v>0</v>
      </c>
      <c r="GM156" s="12">
        <v>0</v>
      </c>
      <c r="GN156" s="4">
        <v>0</v>
      </c>
      <c r="GO156" s="9">
        <v>0</v>
      </c>
      <c r="GP156" s="12">
        <v>250</v>
      </c>
      <c r="GQ156" s="4">
        <v>1424.52</v>
      </c>
      <c r="GR156" s="9">
        <f t="shared" ref="GR156:GR160" si="1788">GQ156/GP156*1000</f>
        <v>5698.08</v>
      </c>
      <c r="GS156" s="12">
        <v>0</v>
      </c>
      <c r="GT156" s="4">
        <v>0</v>
      </c>
      <c r="GU156" s="9">
        <v>0</v>
      </c>
      <c r="GV156" s="12">
        <v>0</v>
      </c>
      <c r="GW156" s="4">
        <v>0</v>
      </c>
      <c r="GX156" s="9">
        <v>0</v>
      </c>
      <c r="GY156" s="12">
        <v>0</v>
      </c>
      <c r="GZ156" s="4">
        <v>0</v>
      </c>
      <c r="HA156" s="9">
        <v>0</v>
      </c>
      <c r="HB156" s="12">
        <v>0</v>
      </c>
      <c r="HC156" s="4">
        <v>0</v>
      </c>
      <c r="HD156" s="9">
        <v>0</v>
      </c>
      <c r="HE156" s="12">
        <v>0</v>
      </c>
      <c r="HF156" s="4">
        <v>0</v>
      </c>
      <c r="HG156" s="9">
        <v>0</v>
      </c>
      <c r="HH156" s="12">
        <v>0</v>
      </c>
      <c r="HI156" s="4">
        <v>0</v>
      </c>
      <c r="HJ156" s="9">
        <v>0</v>
      </c>
      <c r="HK156" s="12">
        <v>250</v>
      </c>
      <c r="HL156" s="4">
        <v>1942.08</v>
      </c>
      <c r="HM156" s="9">
        <f t="shared" ref="HM156:HM160" si="1789">HL156/HK156*1000</f>
        <v>7768.32</v>
      </c>
      <c r="HN156" s="12">
        <v>48</v>
      </c>
      <c r="HO156" s="4">
        <v>310.38</v>
      </c>
      <c r="HP156" s="9">
        <f t="shared" ref="HP156:HP160" si="1790">HO156/HN156*1000</f>
        <v>6466.25</v>
      </c>
      <c r="HQ156" s="12">
        <v>0</v>
      </c>
      <c r="HR156" s="4">
        <v>0</v>
      </c>
      <c r="HS156" s="9">
        <v>0</v>
      </c>
      <c r="HT156" s="12">
        <v>0</v>
      </c>
      <c r="HU156" s="4">
        <v>0</v>
      </c>
      <c r="HV156" s="9">
        <v>0</v>
      </c>
      <c r="HW156" s="12">
        <v>0</v>
      </c>
      <c r="HX156" s="4">
        <v>0</v>
      </c>
      <c r="HY156" s="9">
        <v>0</v>
      </c>
      <c r="HZ156" s="12">
        <v>0</v>
      </c>
      <c r="IA156" s="4">
        <v>0</v>
      </c>
      <c r="IB156" s="9">
        <v>0</v>
      </c>
      <c r="IC156" s="12">
        <v>3434.5819999999999</v>
      </c>
      <c r="ID156" s="4">
        <v>13287.98</v>
      </c>
      <c r="IE156" s="9">
        <f t="shared" ref="IE156:IE160" si="1791">ID156/IC156*1000</f>
        <v>3868.8783671491901</v>
      </c>
      <c r="IF156" s="12">
        <v>0</v>
      </c>
      <c r="IG156" s="4">
        <v>0</v>
      </c>
      <c r="IH156" s="9">
        <v>0</v>
      </c>
      <c r="II156" s="12"/>
      <c r="IJ156" s="4"/>
      <c r="IK156" s="9"/>
      <c r="IL156" s="12">
        <v>0</v>
      </c>
      <c r="IM156" s="4">
        <v>0</v>
      </c>
      <c r="IN156" s="9">
        <f t="shared" si="1722"/>
        <v>0</v>
      </c>
      <c r="IO156" s="12">
        <v>0</v>
      </c>
      <c r="IP156" s="4">
        <v>0</v>
      </c>
      <c r="IQ156" s="9">
        <f t="shared" si="1723"/>
        <v>0</v>
      </c>
      <c r="IR156" s="12">
        <v>0</v>
      </c>
      <c r="IS156" s="4">
        <v>0</v>
      </c>
      <c r="IT156" s="9">
        <f t="shared" si="1724"/>
        <v>0</v>
      </c>
      <c r="IU156" s="12">
        <v>0</v>
      </c>
      <c r="IV156" s="4">
        <v>0</v>
      </c>
      <c r="IW156" s="9">
        <v>0</v>
      </c>
      <c r="IX156" s="12">
        <v>9.3930000000000007</v>
      </c>
      <c r="IY156" s="4">
        <v>83.91</v>
      </c>
      <c r="IZ156" s="9">
        <f t="shared" ref="IZ156:IZ160" si="1792">IY156/IX156*1000</f>
        <v>8933.2481635260283</v>
      </c>
      <c r="JA156" s="12">
        <v>51.484000000000002</v>
      </c>
      <c r="JB156" s="4">
        <v>430.93</v>
      </c>
      <c r="JC156" s="9">
        <f t="shared" ref="JC156:JC159" si="1793">JB156/JA156*1000</f>
        <v>8370.1732577111343</v>
      </c>
      <c r="JD156" s="12"/>
      <c r="JE156" s="4"/>
      <c r="JF156" s="9"/>
      <c r="JG156" s="12">
        <v>0</v>
      </c>
      <c r="JH156" s="4">
        <v>0</v>
      </c>
      <c r="JI156" s="9">
        <v>0</v>
      </c>
      <c r="JJ156" s="12">
        <v>0</v>
      </c>
      <c r="JK156" s="4">
        <v>0</v>
      </c>
      <c r="JL156" s="9">
        <f t="shared" si="1725"/>
        <v>0</v>
      </c>
      <c r="JM156" s="12"/>
      <c r="JN156" s="4"/>
      <c r="JO156" s="9"/>
      <c r="JP156" s="12">
        <v>0</v>
      </c>
      <c r="JQ156" s="4">
        <v>0</v>
      </c>
      <c r="JR156" s="9">
        <v>0</v>
      </c>
      <c r="JS156" s="12">
        <v>0</v>
      </c>
      <c r="JT156" s="4">
        <v>0</v>
      </c>
      <c r="JU156" s="9">
        <v>0</v>
      </c>
      <c r="JV156" s="12">
        <v>0</v>
      </c>
      <c r="JW156" s="4">
        <v>0</v>
      </c>
      <c r="JX156" s="9">
        <v>0</v>
      </c>
      <c r="JY156" s="12">
        <v>0</v>
      </c>
      <c r="JZ156" s="4">
        <v>0</v>
      </c>
      <c r="KA156" s="9">
        <v>0</v>
      </c>
      <c r="KB156" s="12">
        <v>0</v>
      </c>
      <c r="KC156" s="4">
        <v>0</v>
      </c>
      <c r="KD156" s="9">
        <v>0</v>
      </c>
      <c r="KE156" s="12">
        <v>1644.9849999999999</v>
      </c>
      <c r="KF156" s="4">
        <v>4764.8599999999997</v>
      </c>
      <c r="KG156" s="9">
        <f t="shared" ref="KG156:KG160" si="1794">KF156/KE156*1000</f>
        <v>2896.5978413177022</v>
      </c>
      <c r="KH156" s="12">
        <v>0</v>
      </c>
      <c r="KI156" s="4">
        <v>0</v>
      </c>
      <c r="KJ156" s="9">
        <v>0</v>
      </c>
      <c r="KK156" s="12">
        <v>7073.9089999999997</v>
      </c>
      <c r="KL156" s="4">
        <v>21124.52</v>
      </c>
      <c r="KM156" s="9">
        <f t="shared" ref="KM156:KM160" si="1795">KL156/KK156*1000</f>
        <v>2986.258375673196</v>
      </c>
      <c r="KN156" s="12">
        <v>0</v>
      </c>
      <c r="KO156" s="4">
        <v>0</v>
      </c>
      <c r="KP156" s="9">
        <v>0</v>
      </c>
      <c r="KQ156" s="12">
        <v>0</v>
      </c>
      <c r="KR156" s="4">
        <v>0</v>
      </c>
      <c r="KS156" s="9">
        <v>0</v>
      </c>
      <c r="KT156" s="12">
        <v>0</v>
      </c>
      <c r="KU156" s="4">
        <v>0</v>
      </c>
      <c r="KV156" s="9">
        <v>0</v>
      </c>
      <c r="KW156" s="12">
        <v>0</v>
      </c>
      <c r="KX156" s="4">
        <v>0</v>
      </c>
      <c r="KY156" s="9">
        <v>0</v>
      </c>
      <c r="KZ156" s="12">
        <v>0</v>
      </c>
      <c r="LA156" s="4">
        <v>0</v>
      </c>
      <c r="LB156" s="9">
        <v>0</v>
      </c>
      <c r="LC156" s="12">
        <v>8.1000000000000003E-2</v>
      </c>
      <c r="LD156" s="4">
        <v>1</v>
      </c>
      <c r="LE156" s="9">
        <f t="shared" ref="LE156:LE160" si="1796">LD156/LC156*1000</f>
        <v>12345.679012345679</v>
      </c>
      <c r="LF156" s="12">
        <v>0</v>
      </c>
      <c r="LG156" s="4">
        <v>0</v>
      </c>
      <c r="LH156" s="9">
        <f t="shared" si="1726"/>
        <v>0</v>
      </c>
      <c r="LI156" s="12">
        <v>0</v>
      </c>
      <c r="LJ156" s="4">
        <v>0</v>
      </c>
      <c r="LK156" s="9">
        <v>0</v>
      </c>
      <c r="LL156" s="12">
        <v>0</v>
      </c>
      <c r="LM156" s="4">
        <v>0</v>
      </c>
      <c r="LN156" s="9">
        <v>0</v>
      </c>
      <c r="LO156" s="12">
        <v>0</v>
      </c>
      <c r="LP156" s="4">
        <v>0</v>
      </c>
      <c r="LQ156" s="9">
        <f t="shared" si="1727"/>
        <v>0</v>
      </c>
      <c r="LR156" s="12">
        <v>0</v>
      </c>
      <c r="LS156" s="4">
        <v>0</v>
      </c>
      <c r="LT156" s="9">
        <v>0</v>
      </c>
      <c r="LU156" s="12">
        <v>0</v>
      </c>
      <c r="LV156" s="4">
        <v>0</v>
      </c>
      <c r="LW156" s="9">
        <v>0</v>
      </c>
      <c r="LX156" s="12">
        <v>0</v>
      </c>
      <c r="LY156" s="4">
        <v>0</v>
      </c>
      <c r="LZ156" s="9">
        <v>0</v>
      </c>
      <c r="MA156" s="12">
        <v>0</v>
      </c>
      <c r="MB156" s="4">
        <v>0</v>
      </c>
      <c r="MC156" s="9">
        <f t="shared" si="1728"/>
        <v>0</v>
      </c>
      <c r="MD156" s="12">
        <v>50.031999999999996</v>
      </c>
      <c r="ME156" s="4">
        <v>352.52</v>
      </c>
      <c r="MF156" s="9">
        <f t="shared" ref="MF156" si="1797">ME156/MD156*1000</f>
        <v>7045.8906299968021</v>
      </c>
      <c r="MG156" s="12">
        <v>0</v>
      </c>
      <c r="MH156" s="4">
        <v>0</v>
      </c>
      <c r="MI156" s="9">
        <f t="shared" si="1778"/>
        <v>0</v>
      </c>
      <c r="MJ156" s="12">
        <v>0.05</v>
      </c>
      <c r="MK156" s="4">
        <v>4.1100000000000003</v>
      </c>
      <c r="ML156" s="9">
        <f t="shared" ref="ML156:ML160" si="1798">MK156/MJ156*1000</f>
        <v>82200</v>
      </c>
      <c r="MM156" s="12">
        <v>0</v>
      </c>
      <c r="MN156" s="4">
        <v>0</v>
      </c>
      <c r="MO156" s="9">
        <v>0</v>
      </c>
      <c r="MP156" s="12">
        <v>0</v>
      </c>
      <c r="MQ156" s="4">
        <v>0</v>
      </c>
      <c r="MR156" s="9">
        <v>0</v>
      </c>
      <c r="MS156" s="12">
        <v>0</v>
      </c>
      <c r="MT156" s="4">
        <v>0</v>
      </c>
      <c r="MU156" s="9">
        <v>0</v>
      </c>
      <c r="MV156" s="12">
        <v>0</v>
      </c>
      <c r="MW156" s="4">
        <v>0</v>
      </c>
      <c r="MX156" s="9">
        <v>0</v>
      </c>
      <c r="MY156" s="12">
        <v>0</v>
      </c>
      <c r="MZ156" s="4">
        <v>0</v>
      </c>
      <c r="NA156" s="9">
        <v>0</v>
      </c>
      <c r="NB156" s="12">
        <v>0</v>
      </c>
      <c r="NC156" s="4">
        <v>0</v>
      </c>
      <c r="ND156" s="9">
        <v>0</v>
      </c>
      <c r="NE156" s="12">
        <v>0</v>
      </c>
      <c r="NF156" s="4">
        <v>0</v>
      </c>
      <c r="NG156" s="9">
        <v>0</v>
      </c>
      <c r="NH156" s="12">
        <v>0</v>
      </c>
      <c r="NI156" s="4">
        <v>0</v>
      </c>
      <c r="NJ156" s="9">
        <v>0</v>
      </c>
      <c r="NK156" s="12"/>
      <c r="NL156" s="4"/>
      <c r="NM156" s="9"/>
      <c r="NN156" s="12"/>
      <c r="NO156" s="4"/>
      <c r="NP156" s="9"/>
      <c r="NQ156" s="12">
        <v>0</v>
      </c>
      <c r="NR156" s="4">
        <v>0</v>
      </c>
      <c r="NS156" s="9">
        <v>0</v>
      </c>
      <c r="NT156" s="12"/>
      <c r="NU156" s="221"/>
      <c r="NV156" s="9"/>
      <c r="NW156" s="12">
        <v>0</v>
      </c>
      <c r="NX156" s="4">
        <v>0</v>
      </c>
      <c r="NY156" s="9">
        <v>0</v>
      </c>
      <c r="NZ156" s="12">
        <v>0</v>
      </c>
      <c r="OA156" s="4">
        <v>0</v>
      </c>
      <c r="OB156" s="9">
        <v>0</v>
      </c>
      <c r="OC156" s="12">
        <v>0</v>
      </c>
      <c r="OD156" s="4">
        <v>0</v>
      </c>
      <c r="OE156" s="9">
        <v>0</v>
      </c>
      <c r="OF156" s="12">
        <v>0</v>
      </c>
      <c r="OG156" s="4">
        <v>0</v>
      </c>
      <c r="OH156" s="9">
        <v>0</v>
      </c>
      <c r="OI156" s="12">
        <v>0</v>
      </c>
      <c r="OJ156" s="4">
        <v>0</v>
      </c>
      <c r="OK156" s="9">
        <v>0</v>
      </c>
      <c r="OL156" s="12">
        <v>0</v>
      </c>
      <c r="OM156" s="4">
        <v>0</v>
      </c>
      <c r="ON156" s="9">
        <v>0</v>
      </c>
      <c r="OO156" s="12">
        <v>0</v>
      </c>
      <c r="OP156" s="4">
        <v>0</v>
      </c>
      <c r="OQ156" s="9">
        <v>0</v>
      </c>
      <c r="OR156" s="12">
        <v>0</v>
      </c>
      <c r="OS156" s="4">
        <v>0</v>
      </c>
      <c r="OT156" s="9">
        <v>0</v>
      </c>
      <c r="OU156" s="12">
        <v>75.048000000000002</v>
      </c>
      <c r="OV156" s="4">
        <v>551.64</v>
      </c>
      <c r="OW156" s="9">
        <f t="shared" ref="OW156:OW160" si="1799">OV156/OU156*1000</f>
        <v>7350.4956827630313</v>
      </c>
      <c r="OX156" s="12">
        <v>0</v>
      </c>
      <c r="OY156" s="4">
        <v>0</v>
      </c>
      <c r="OZ156" s="9">
        <v>0</v>
      </c>
      <c r="PA156" s="12">
        <v>623.97199999999998</v>
      </c>
      <c r="PB156" s="4">
        <v>5126.09</v>
      </c>
      <c r="PC156" s="9">
        <f t="shared" ref="PC156:PC160" si="1800">PB156/PA156*1000</f>
        <v>8215.2564538152365</v>
      </c>
      <c r="PD156" s="12">
        <v>50</v>
      </c>
      <c r="PE156" s="4">
        <v>351.12</v>
      </c>
      <c r="PF156" s="9">
        <f t="shared" ref="PF156:PF160" si="1801">PE156/PD156*1000</f>
        <v>7022.4000000000005</v>
      </c>
      <c r="PG156" s="16">
        <v>0</v>
      </c>
      <c r="PH156" s="42">
        <v>0</v>
      </c>
      <c r="PI156" s="18">
        <v>0</v>
      </c>
      <c r="PJ156" s="12">
        <v>0</v>
      </c>
      <c r="PK156" s="4">
        <v>0</v>
      </c>
      <c r="PL156" s="9">
        <f t="shared" si="1729"/>
        <v>0</v>
      </c>
      <c r="PM156" s="12">
        <v>0</v>
      </c>
      <c r="PN156" s="4">
        <v>0</v>
      </c>
      <c r="PO156" s="9">
        <f t="shared" si="1730"/>
        <v>0</v>
      </c>
      <c r="PP156" s="12">
        <v>0.73699999999999999</v>
      </c>
      <c r="PQ156" s="4">
        <v>30.39</v>
      </c>
      <c r="PR156" s="9">
        <f t="shared" ref="PR156:PR159" si="1802">PQ156/PP156*1000</f>
        <v>41234.735413839895</v>
      </c>
      <c r="PS156" s="12">
        <v>0</v>
      </c>
      <c r="PT156" s="4">
        <v>0</v>
      </c>
      <c r="PU156" s="9">
        <v>0</v>
      </c>
      <c r="PV156" s="12">
        <v>649.69799999999998</v>
      </c>
      <c r="PW156" s="4">
        <v>3913.64</v>
      </c>
      <c r="PX156" s="9">
        <f t="shared" ref="PX156:PX160" si="1803">PW156/PV156*1000</f>
        <v>6023.7833578062427</v>
      </c>
      <c r="PY156" s="12">
        <v>125.051</v>
      </c>
      <c r="PZ156" s="4">
        <v>903.61</v>
      </c>
      <c r="QA156" s="9">
        <f t="shared" ref="QA156:QA160" si="1804">PZ156/PY156*1000</f>
        <v>7225.9318198175142</v>
      </c>
      <c r="QB156" s="12">
        <v>0.25</v>
      </c>
      <c r="QC156" s="4">
        <v>1.2</v>
      </c>
      <c r="QD156" s="9">
        <f t="shared" ref="QD156" si="1805">QC156/QB156*1000</f>
        <v>4800</v>
      </c>
      <c r="QE156" s="12">
        <v>0</v>
      </c>
      <c r="QF156" s="4">
        <v>0</v>
      </c>
      <c r="QG156" s="9">
        <v>0</v>
      </c>
      <c r="QH156" s="12">
        <v>0</v>
      </c>
      <c r="QI156" s="4">
        <v>0</v>
      </c>
      <c r="QJ156" s="9">
        <v>0</v>
      </c>
      <c r="QK156" s="12">
        <v>0</v>
      </c>
      <c r="QL156" s="4">
        <v>0</v>
      </c>
      <c r="QM156" s="9">
        <v>0</v>
      </c>
      <c r="QN156" s="12">
        <v>0</v>
      </c>
      <c r="QO156" s="4">
        <v>0</v>
      </c>
      <c r="QP156" s="9">
        <v>0</v>
      </c>
      <c r="QQ156" s="12">
        <v>0</v>
      </c>
      <c r="QR156" s="4">
        <v>0</v>
      </c>
      <c r="QS156" s="9">
        <v>0</v>
      </c>
      <c r="QT156" s="12">
        <v>82.828999999999994</v>
      </c>
      <c r="QU156" s="4">
        <v>776.75</v>
      </c>
      <c r="QV156" s="9">
        <f t="shared" ref="QV156:QV160" si="1806">QU156/QT156*1000</f>
        <v>9377.7541682261053</v>
      </c>
      <c r="QW156" s="12">
        <v>170.11500000000001</v>
      </c>
      <c r="QX156" s="4">
        <v>1452.68</v>
      </c>
      <c r="QY156" s="9">
        <f t="shared" ref="QY156:QY160" si="1807">QX156/QW156*1000</f>
        <v>8539.3998177703306</v>
      </c>
      <c r="QZ156" s="12">
        <f t="shared" si="1466"/>
        <v>35972.79</v>
      </c>
      <c r="RA156" s="9">
        <f t="shared" si="1467"/>
        <v>114613.96999999999</v>
      </c>
    </row>
    <row r="157" spans="1:469" x14ac:dyDescent="0.3">
      <c r="A157" s="98">
        <v>2015</v>
      </c>
      <c r="B157" s="94" t="s">
        <v>10</v>
      </c>
      <c r="C157" s="12">
        <v>0</v>
      </c>
      <c r="D157" s="4">
        <v>0</v>
      </c>
      <c r="E157" s="9">
        <f t="shared" si="1714"/>
        <v>0</v>
      </c>
      <c r="F157" s="12">
        <v>0</v>
      </c>
      <c r="G157" s="4">
        <v>0</v>
      </c>
      <c r="H157" s="9">
        <v>0</v>
      </c>
      <c r="I157" s="12">
        <v>0</v>
      </c>
      <c r="J157" s="4">
        <v>0</v>
      </c>
      <c r="K157" s="9">
        <v>0</v>
      </c>
      <c r="L157" s="12"/>
      <c r="M157" s="4"/>
      <c r="N157" s="9"/>
      <c r="O157" s="12">
        <v>0</v>
      </c>
      <c r="P157" s="4">
        <v>0</v>
      </c>
      <c r="Q157" s="9">
        <v>0</v>
      </c>
      <c r="R157" s="12">
        <v>0</v>
      </c>
      <c r="S157" s="4">
        <v>0</v>
      </c>
      <c r="T157" s="9">
        <v>0</v>
      </c>
      <c r="U157" s="12"/>
      <c r="V157" s="4"/>
      <c r="W157" s="9"/>
      <c r="X157" s="12">
        <v>0</v>
      </c>
      <c r="Y157" s="4">
        <v>0</v>
      </c>
      <c r="Z157" s="9">
        <v>0</v>
      </c>
      <c r="AA157" s="12">
        <v>0</v>
      </c>
      <c r="AB157" s="4">
        <v>0</v>
      </c>
      <c r="AC157" s="9">
        <v>0</v>
      </c>
      <c r="AD157" s="12">
        <v>0</v>
      </c>
      <c r="AE157" s="4">
        <v>0</v>
      </c>
      <c r="AF157" s="9">
        <v>0</v>
      </c>
      <c r="AG157" s="12">
        <v>0</v>
      </c>
      <c r="AH157" s="4">
        <v>0</v>
      </c>
      <c r="AI157" s="9">
        <v>0</v>
      </c>
      <c r="AJ157" s="12">
        <v>0</v>
      </c>
      <c r="AK157" s="4">
        <v>0</v>
      </c>
      <c r="AL157" s="9">
        <v>0</v>
      </c>
      <c r="AM157" s="12">
        <v>0</v>
      </c>
      <c r="AN157" s="4">
        <v>0</v>
      </c>
      <c r="AO157" s="9">
        <v>0</v>
      </c>
      <c r="AP157" s="12">
        <v>0</v>
      </c>
      <c r="AQ157" s="4">
        <v>0</v>
      </c>
      <c r="AR157" s="9">
        <f t="shared" si="1715"/>
        <v>0</v>
      </c>
      <c r="AS157" s="12">
        <v>0</v>
      </c>
      <c r="AT157" s="4">
        <v>0</v>
      </c>
      <c r="AU157" s="9">
        <f t="shared" si="1716"/>
        <v>0</v>
      </c>
      <c r="AV157" s="12">
        <v>0</v>
      </c>
      <c r="AW157" s="4">
        <v>0</v>
      </c>
      <c r="AX157" s="9">
        <v>0</v>
      </c>
      <c r="AY157" s="12">
        <v>15248.588</v>
      </c>
      <c r="AZ157" s="4">
        <v>43174.64</v>
      </c>
      <c r="BA157" s="9">
        <f t="shared" si="1782"/>
        <v>2831.3860929287357</v>
      </c>
      <c r="BB157" s="12"/>
      <c r="BC157" s="4"/>
      <c r="BD157" s="9"/>
      <c r="BE157" s="12">
        <v>0</v>
      </c>
      <c r="BF157" s="4">
        <v>0</v>
      </c>
      <c r="BG157" s="9">
        <v>0</v>
      </c>
      <c r="BH157" s="12"/>
      <c r="BI157" s="4"/>
      <c r="BJ157" s="9"/>
      <c r="BK157" s="12">
        <v>0</v>
      </c>
      <c r="BL157" s="4">
        <v>0</v>
      </c>
      <c r="BM157" s="9">
        <v>0</v>
      </c>
      <c r="BN157" s="12">
        <v>0</v>
      </c>
      <c r="BO157" s="4">
        <v>0</v>
      </c>
      <c r="BP157" s="9">
        <v>0</v>
      </c>
      <c r="BQ157" s="12">
        <v>0.218</v>
      </c>
      <c r="BR157" s="4">
        <v>7.21</v>
      </c>
      <c r="BS157" s="9">
        <f t="shared" ref="BS157" si="1808">BR157/BQ157*1000</f>
        <v>33073.394495412838</v>
      </c>
      <c r="BT157" s="12">
        <v>0</v>
      </c>
      <c r="BU157" s="4">
        <v>0</v>
      </c>
      <c r="BV157" s="9">
        <v>0</v>
      </c>
      <c r="BW157" s="12">
        <v>0</v>
      </c>
      <c r="BX157" s="4">
        <v>0</v>
      </c>
      <c r="BY157" s="9">
        <v>0</v>
      </c>
      <c r="BZ157" s="12">
        <v>0</v>
      </c>
      <c r="CA157" s="4">
        <v>0</v>
      </c>
      <c r="CB157" s="9">
        <v>0</v>
      </c>
      <c r="CC157" s="12">
        <v>0</v>
      </c>
      <c r="CD157" s="4">
        <v>0</v>
      </c>
      <c r="CE157" s="9">
        <v>0</v>
      </c>
      <c r="CF157" s="12">
        <v>0</v>
      </c>
      <c r="CG157" s="4">
        <v>0</v>
      </c>
      <c r="CH157" s="9">
        <v>0</v>
      </c>
      <c r="CI157" s="12">
        <v>0</v>
      </c>
      <c r="CJ157" s="4">
        <v>0</v>
      </c>
      <c r="CK157" s="9">
        <f t="shared" si="1717"/>
        <v>0</v>
      </c>
      <c r="CL157" s="12">
        <v>0</v>
      </c>
      <c r="CM157" s="4">
        <v>0</v>
      </c>
      <c r="CN157" s="9">
        <v>0</v>
      </c>
      <c r="CO157" s="12">
        <v>0</v>
      </c>
      <c r="CP157" s="4">
        <v>0</v>
      </c>
      <c r="CQ157" s="9">
        <v>0</v>
      </c>
      <c r="CR157" s="12">
        <v>0</v>
      </c>
      <c r="CS157" s="4">
        <v>0</v>
      </c>
      <c r="CT157" s="9">
        <v>0</v>
      </c>
      <c r="CU157" s="12">
        <v>0</v>
      </c>
      <c r="CV157" s="4">
        <v>0</v>
      </c>
      <c r="CW157" s="9">
        <v>0</v>
      </c>
      <c r="CX157" s="12">
        <v>0.17399999999999999</v>
      </c>
      <c r="CY157" s="4">
        <v>20.12</v>
      </c>
      <c r="CZ157" s="9">
        <f t="shared" si="1783"/>
        <v>115632.18390804599</v>
      </c>
      <c r="DA157" s="12">
        <v>0</v>
      </c>
      <c r="DB157" s="4">
        <v>0</v>
      </c>
      <c r="DC157" s="9">
        <v>0</v>
      </c>
      <c r="DD157" s="12">
        <v>0</v>
      </c>
      <c r="DE157" s="4">
        <v>0</v>
      </c>
      <c r="DF157" s="9">
        <f t="shared" si="1718"/>
        <v>0</v>
      </c>
      <c r="DG157" s="12">
        <v>0</v>
      </c>
      <c r="DH157" s="4">
        <v>0</v>
      </c>
      <c r="DI157" s="9">
        <v>0</v>
      </c>
      <c r="DJ157" s="12">
        <v>0</v>
      </c>
      <c r="DK157" s="4">
        <v>0</v>
      </c>
      <c r="DL157" s="9">
        <v>0</v>
      </c>
      <c r="DM157" s="12">
        <v>0</v>
      </c>
      <c r="DN157" s="4">
        <v>0</v>
      </c>
      <c r="DO157" s="9">
        <f t="shared" si="1719"/>
        <v>0</v>
      </c>
      <c r="DP157" s="12">
        <v>0</v>
      </c>
      <c r="DQ157" s="4">
        <v>0</v>
      </c>
      <c r="DR157" s="9">
        <v>0</v>
      </c>
      <c r="DS157" s="12">
        <v>0</v>
      </c>
      <c r="DT157" s="4">
        <v>0</v>
      </c>
      <c r="DU157" s="9">
        <v>0</v>
      </c>
      <c r="DV157" s="12">
        <v>0</v>
      </c>
      <c r="DW157" s="4">
        <v>0</v>
      </c>
      <c r="DX157" s="9">
        <v>0</v>
      </c>
      <c r="DY157" s="12">
        <v>0</v>
      </c>
      <c r="DZ157" s="4">
        <v>0</v>
      </c>
      <c r="EA157" s="9">
        <v>0</v>
      </c>
      <c r="EB157" s="12"/>
      <c r="EC157" s="4"/>
      <c r="ED157" s="9"/>
      <c r="EE157" s="12">
        <v>0</v>
      </c>
      <c r="EF157" s="4">
        <v>0</v>
      </c>
      <c r="EG157" s="9">
        <v>0</v>
      </c>
      <c r="EH157" s="12">
        <v>6442.0969999999998</v>
      </c>
      <c r="EI157" s="4">
        <v>17136.150000000001</v>
      </c>
      <c r="EJ157" s="9">
        <f t="shared" si="1785"/>
        <v>2660.0266962760729</v>
      </c>
      <c r="EK157" s="12">
        <v>0</v>
      </c>
      <c r="EL157" s="4">
        <v>0</v>
      </c>
      <c r="EM157" s="9">
        <v>0</v>
      </c>
      <c r="EN157" s="12">
        <v>0</v>
      </c>
      <c r="EO157" s="4">
        <v>0</v>
      </c>
      <c r="EP157" s="9">
        <v>0</v>
      </c>
      <c r="EQ157" s="12">
        <v>4.9720000000000004</v>
      </c>
      <c r="ER157" s="4">
        <v>444.38</v>
      </c>
      <c r="ES157" s="9">
        <f t="shared" ref="ES157:ES160" si="1809">ER157/EQ157*1000</f>
        <v>89376.508447304906</v>
      </c>
      <c r="ET157" s="12">
        <v>0</v>
      </c>
      <c r="EU157" s="4">
        <v>0</v>
      </c>
      <c r="EV157" s="9">
        <v>0</v>
      </c>
      <c r="EW157" s="12">
        <v>0</v>
      </c>
      <c r="EX157" s="4">
        <v>0</v>
      </c>
      <c r="EY157" s="9">
        <v>0</v>
      </c>
      <c r="EZ157" s="12">
        <v>0</v>
      </c>
      <c r="FA157" s="4">
        <v>0</v>
      </c>
      <c r="FB157" s="9">
        <v>0</v>
      </c>
      <c r="FC157" s="12">
        <v>0</v>
      </c>
      <c r="FD157" s="4">
        <v>0</v>
      </c>
      <c r="FE157" s="9">
        <v>0</v>
      </c>
      <c r="FF157" s="12">
        <v>0.30299999999999999</v>
      </c>
      <c r="FG157" s="4">
        <v>3.2</v>
      </c>
      <c r="FH157" s="9">
        <f t="shared" si="1787"/>
        <v>10561.056105610563</v>
      </c>
      <c r="FI157" s="12">
        <v>0</v>
      </c>
      <c r="FJ157" s="4">
        <v>0</v>
      </c>
      <c r="FK157" s="9">
        <v>0</v>
      </c>
      <c r="FL157" s="12">
        <v>0</v>
      </c>
      <c r="FM157" s="4">
        <v>0</v>
      </c>
      <c r="FN157" s="9">
        <v>0</v>
      </c>
      <c r="FO157" s="12">
        <v>0</v>
      </c>
      <c r="FP157" s="4">
        <v>0</v>
      </c>
      <c r="FQ157" s="9">
        <v>0</v>
      </c>
      <c r="FR157" s="12">
        <v>0</v>
      </c>
      <c r="FS157" s="4">
        <v>0</v>
      </c>
      <c r="FT157" s="9">
        <v>0</v>
      </c>
      <c r="FU157" s="12">
        <v>0</v>
      </c>
      <c r="FV157" s="4">
        <v>0</v>
      </c>
      <c r="FW157" s="9">
        <f t="shared" si="1720"/>
        <v>0</v>
      </c>
      <c r="FX157" s="12">
        <v>0</v>
      </c>
      <c r="FY157" s="4">
        <v>0</v>
      </c>
      <c r="FZ157" s="9">
        <v>0</v>
      </c>
      <c r="GA157" s="12">
        <v>0</v>
      </c>
      <c r="GB157" s="4">
        <v>0</v>
      </c>
      <c r="GC157" s="9">
        <f t="shared" si="1721"/>
        <v>0</v>
      </c>
      <c r="GD157" s="12">
        <v>0</v>
      </c>
      <c r="GE157" s="4">
        <v>0</v>
      </c>
      <c r="GF157" s="9">
        <v>0</v>
      </c>
      <c r="GG157" s="12">
        <v>0</v>
      </c>
      <c r="GH157" s="4">
        <v>0</v>
      </c>
      <c r="GI157" s="9">
        <v>0</v>
      </c>
      <c r="GJ157" s="12">
        <v>75.048000000000002</v>
      </c>
      <c r="GK157" s="4">
        <v>554.33000000000004</v>
      </c>
      <c r="GL157" s="9">
        <f t="shared" ref="GL157" si="1810">GK157/GJ157*1000</f>
        <v>7386.339409444623</v>
      </c>
      <c r="GM157" s="12">
        <v>0</v>
      </c>
      <c r="GN157" s="4">
        <v>0</v>
      </c>
      <c r="GO157" s="9">
        <v>0</v>
      </c>
      <c r="GP157" s="12">
        <v>0</v>
      </c>
      <c r="GQ157" s="4">
        <v>0</v>
      </c>
      <c r="GR157" s="9">
        <v>0</v>
      </c>
      <c r="GS157" s="12">
        <v>0</v>
      </c>
      <c r="GT157" s="4">
        <v>0</v>
      </c>
      <c r="GU157" s="9">
        <v>0</v>
      </c>
      <c r="GV157" s="12">
        <v>0</v>
      </c>
      <c r="GW157" s="4">
        <v>0</v>
      </c>
      <c r="GX157" s="9">
        <v>0</v>
      </c>
      <c r="GY157" s="12">
        <v>0</v>
      </c>
      <c r="GZ157" s="4">
        <v>0</v>
      </c>
      <c r="HA157" s="9">
        <v>0</v>
      </c>
      <c r="HB157" s="12">
        <v>0</v>
      </c>
      <c r="HC157" s="4">
        <v>0</v>
      </c>
      <c r="HD157" s="9">
        <v>0</v>
      </c>
      <c r="HE157" s="12">
        <v>0</v>
      </c>
      <c r="HF157" s="4">
        <v>0</v>
      </c>
      <c r="HG157" s="9">
        <v>0</v>
      </c>
      <c r="HH157" s="12">
        <v>0</v>
      </c>
      <c r="HI157" s="4">
        <v>0</v>
      </c>
      <c r="HJ157" s="9">
        <v>0</v>
      </c>
      <c r="HK157" s="12">
        <v>0</v>
      </c>
      <c r="HL157" s="4">
        <v>0</v>
      </c>
      <c r="HM157" s="9">
        <v>0</v>
      </c>
      <c r="HN157" s="12">
        <v>72</v>
      </c>
      <c r="HO157" s="4">
        <v>504.87</v>
      </c>
      <c r="HP157" s="9">
        <f t="shared" si="1790"/>
        <v>7012.083333333333</v>
      </c>
      <c r="HQ157" s="12">
        <v>0</v>
      </c>
      <c r="HR157" s="4">
        <v>0</v>
      </c>
      <c r="HS157" s="9">
        <v>0</v>
      </c>
      <c r="HT157" s="12">
        <v>0</v>
      </c>
      <c r="HU157" s="4">
        <v>0</v>
      </c>
      <c r="HV157" s="9">
        <v>0</v>
      </c>
      <c r="HW157" s="12">
        <v>0</v>
      </c>
      <c r="HX157" s="4">
        <v>0</v>
      </c>
      <c r="HY157" s="9">
        <v>0</v>
      </c>
      <c r="HZ157" s="12">
        <v>0</v>
      </c>
      <c r="IA157" s="4">
        <v>0</v>
      </c>
      <c r="IB157" s="9">
        <v>0</v>
      </c>
      <c r="IC157" s="12">
        <v>1178.6890000000001</v>
      </c>
      <c r="ID157" s="4">
        <v>3953.48</v>
      </c>
      <c r="IE157" s="9">
        <f t="shared" si="1791"/>
        <v>3354.1332785832392</v>
      </c>
      <c r="IF157" s="12">
        <v>0</v>
      </c>
      <c r="IG157" s="4">
        <v>0</v>
      </c>
      <c r="IH157" s="9">
        <v>0</v>
      </c>
      <c r="II157" s="12"/>
      <c r="IJ157" s="4"/>
      <c r="IK157" s="9"/>
      <c r="IL157" s="12">
        <v>0</v>
      </c>
      <c r="IM157" s="4">
        <v>0</v>
      </c>
      <c r="IN157" s="9">
        <f t="shared" si="1722"/>
        <v>0</v>
      </c>
      <c r="IO157" s="12">
        <v>0</v>
      </c>
      <c r="IP157" s="4">
        <v>0</v>
      </c>
      <c r="IQ157" s="9">
        <f t="shared" si="1723"/>
        <v>0</v>
      </c>
      <c r="IR157" s="12">
        <v>0</v>
      </c>
      <c r="IS157" s="4">
        <v>0</v>
      </c>
      <c r="IT157" s="9">
        <f t="shared" si="1724"/>
        <v>0</v>
      </c>
      <c r="IU157" s="12">
        <v>4.242</v>
      </c>
      <c r="IV157" s="4">
        <v>49.45</v>
      </c>
      <c r="IW157" s="9">
        <f t="shared" ref="IW157:IW160" si="1811">IV157/IU157*1000</f>
        <v>11657.237152286658</v>
      </c>
      <c r="IX157" s="12">
        <v>2.8420000000000001</v>
      </c>
      <c r="IY157" s="4">
        <v>40.729999999999997</v>
      </c>
      <c r="IZ157" s="9">
        <f t="shared" si="1792"/>
        <v>14331.456720619281</v>
      </c>
      <c r="JA157" s="12">
        <v>51.484000000000002</v>
      </c>
      <c r="JB157" s="4">
        <v>442.92</v>
      </c>
      <c r="JC157" s="9">
        <f t="shared" si="1793"/>
        <v>8603.0611452101621</v>
      </c>
      <c r="JD157" s="12"/>
      <c r="JE157" s="4"/>
      <c r="JF157" s="9"/>
      <c r="JG157" s="12">
        <v>0</v>
      </c>
      <c r="JH157" s="4">
        <v>0</v>
      </c>
      <c r="JI157" s="9">
        <v>0</v>
      </c>
      <c r="JJ157" s="12">
        <v>0</v>
      </c>
      <c r="JK157" s="4">
        <v>0</v>
      </c>
      <c r="JL157" s="9">
        <f t="shared" si="1725"/>
        <v>0</v>
      </c>
      <c r="JM157" s="12"/>
      <c r="JN157" s="4"/>
      <c r="JO157" s="9"/>
      <c r="JP157" s="12">
        <v>0</v>
      </c>
      <c r="JQ157" s="4">
        <v>0</v>
      </c>
      <c r="JR157" s="9">
        <v>0</v>
      </c>
      <c r="JS157" s="12">
        <v>14.75</v>
      </c>
      <c r="JT157" s="4">
        <v>97.16</v>
      </c>
      <c r="JU157" s="9">
        <f t="shared" ref="JU157:JU159" si="1812">JT157/JS157*1000</f>
        <v>6587.1186440677966</v>
      </c>
      <c r="JV157" s="12">
        <v>0</v>
      </c>
      <c r="JW157" s="4">
        <v>0</v>
      </c>
      <c r="JX157" s="9">
        <v>0</v>
      </c>
      <c r="JY157" s="12">
        <v>0</v>
      </c>
      <c r="JZ157" s="4">
        <v>0</v>
      </c>
      <c r="KA157" s="9">
        <v>0</v>
      </c>
      <c r="KB157" s="12">
        <v>0</v>
      </c>
      <c r="KC157" s="4">
        <v>0</v>
      </c>
      <c r="KD157" s="9">
        <v>0</v>
      </c>
      <c r="KE157" s="12">
        <v>1796.606</v>
      </c>
      <c r="KF157" s="4">
        <v>5092.16</v>
      </c>
      <c r="KG157" s="9">
        <f t="shared" si="1794"/>
        <v>2834.3220494643792</v>
      </c>
      <c r="KH157" s="12">
        <v>0</v>
      </c>
      <c r="KI157" s="4">
        <v>0</v>
      </c>
      <c r="KJ157" s="9">
        <v>0</v>
      </c>
      <c r="KK157" s="12">
        <v>12318.798000000001</v>
      </c>
      <c r="KL157" s="4">
        <v>37180.57</v>
      </c>
      <c r="KM157" s="9">
        <f t="shared" si="1795"/>
        <v>3018.1978793710227</v>
      </c>
      <c r="KN157" s="12">
        <v>0</v>
      </c>
      <c r="KO157" s="4">
        <v>0</v>
      </c>
      <c r="KP157" s="9">
        <v>0</v>
      </c>
      <c r="KQ157" s="12">
        <v>0</v>
      </c>
      <c r="KR157" s="4">
        <v>0</v>
      </c>
      <c r="KS157" s="9">
        <v>0</v>
      </c>
      <c r="KT157" s="12">
        <v>0</v>
      </c>
      <c r="KU157" s="4">
        <v>0</v>
      </c>
      <c r="KV157" s="9">
        <v>0</v>
      </c>
      <c r="KW157" s="12">
        <v>0</v>
      </c>
      <c r="KX157" s="4">
        <v>0</v>
      </c>
      <c r="KY157" s="9">
        <v>0</v>
      </c>
      <c r="KZ157" s="12">
        <v>0</v>
      </c>
      <c r="LA157" s="4">
        <v>0</v>
      </c>
      <c r="LB157" s="9">
        <v>0</v>
      </c>
      <c r="LC157" s="12">
        <v>0.48399999999999999</v>
      </c>
      <c r="LD157" s="4">
        <v>5.23</v>
      </c>
      <c r="LE157" s="9">
        <f t="shared" si="1796"/>
        <v>10805.785123966944</v>
      </c>
      <c r="LF157" s="12">
        <v>0</v>
      </c>
      <c r="LG157" s="4">
        <v>0</v>
      </c>
      <c r="LH157" s="9">
        <f t="shared" si="1726"/>
        <v>0</v>
      </c>
      <c r="LI157" s="12">
        <v>0</v>
      </c>
      <c r="LJ157" s="4">
        <v>0</v>
      </c>
      <c r="LK157" s="9">
        <v>0</v>
      </c>
      <c r="LL157" s="12">
        <v>0</v>
      </c>
      <c r="LM157" s="4">
        <v>0</v>
      </c>
      <c r="LN157" s="9">
        <v>0</v>
      </c>
      <c r="LO157" s="12">
        <v>0</v>
      </c>
      <c r="LP157" s="4">
        <v>0</v>
      </c>
      <c r="LQ157" s="9">
        <f t="shared" si="1727"/>
        <v>0</v>
      </c>
      <c r="LR157" s="12">
        <v>0</v>
      </c>
      <c r="LS157" s="4">
        <v>0</v>
      </c>
      <c r="LT157" s="9">
        <v>0</v>
      </c>
      <c r="LU157" s="12">
        <v>0</v>
      </c>
      <c r="LV157" s="4">
        <v>0</v>
      </c>
      <c r="LW157" s="9">
        <v>0</v>
      </c>
      <c r="LX157" s="12">
        <v>0</v>
      </c>
      <c r="LY157" s="4">
        <v>0</v>
      </c>
      <c r="LZ157" s="9">
        <v>0</v>
      </c>
      <c r="MA157" s="12">
        <v>0</v>
      </c>
      <c r="MB157" s="4">
        <v>0</v>
      </c>
      <c r="MC157" s="9">
        <f t="shared" si="1728"/>
        <v>0</v>
      </c>
      <c r="MD157" s="12">
        <v>0</v>
      </c>
      <c r="ME157" s="4">
        <v>0</v>
      </c>
      <c r="MF157" s="9">
        <v>0</v>
      </c>
      <c r="MG157" s="12">
        <v>0</v>
      </c>
      <c r="MH157" s="4">
        <v>0</v>
      </c>
      <c r="MI157" s="9">
        <f t="shared" si="1778"/>
        <v>0</v>
      </c>
      <c r="MJ157" s="12">
        <v>1.8240000000000001</v>
      </c>
      <c r="MK157" s="4">
        <v>10.6</v>
      </c>
      <c r="ML157" s="9">
        <f t="shared" si="1798"/>
        <v>5811.4035087719294</v>
      </c>
      <c r="MM157" s="12">
        <v>0</v>
      </c>
      <c r="MN157" s="4">
        <v>0</v>
      </c>
      <c r="MO157" s="9">
        <v>0</v>
      </c>
      <c r="MP157" s="12">
        <v>0</v>
      </c>
      <c r="MQ157" s="4">
        <v>0</v>
      </c>
      <c r="MR157" s="9">
        <v>0</v>
      </c>
      <c r="MS157" s="12">
        <v>0</v>
      </c>
      <c r="MT157" s="4">
        <v>0</v>
      </c>
      <c r="MU157" s="9">
        <v>0</v>
      </c>
      <c r="MV157" s="12">
        <v>0</v>
      </c>
      <c r="MW157" s="4">
        <v>0</v>
      </c>
      <c r="MX157" s="9">
        <v>0</v>
      </c>
      <c r="MY157" s="12">
        <v>0</v>
      </c>
      <c r="MZ157" s="4">
        <v>0</v>
      </c>
      <c r="NA157" s="9">
        <v>0</v>
      </c>
      <c r="NB157" s="12">
        <v>0</v>
      </c>
      <c r="NC157" s="4">
        <v>0</v>
      </c>
      <c r="ND157" s="9">
        <v>0</v>
      </c>
      <c r="NE157" s="12">
        <v>0</v>
      </c>
      <c r="NF157" s="4">
        <v>0</v>
      </c>
      <c r="NG157" s="9">
        <v>0</v>
      </c>
      <c r="NH157" s="12">
        <v>0</v>
      </c>
      <c r="NI157" s="4">
        <v>0</v>
      </c>
      <c r="NJ157" s="9">
        <v>0</v>
      </c>
      <c r="NK157" s="12"/>
      <c r="NL157" s="4"/>
      <c r="NM157" s="9"/>
      <c r="NN157" s="12"/>
      <c r="NO157" s="4"/>
      <c r="NP157" s="9"/>
      <c r="NQ157" s="12">
        <v>0</v>
      </c>
      <c r="NR157" s="4">
        <v>0</v>
      </c>
      <c r="NS157" s="9">
        <v>0</v>
      </c>
      <c r="NT157" s="12"/>
      <c r="NU157" s="221"/>
      <c r="NV157" s="9"/>
      <c r="NW157" s="12">
        <v>0</v>
      </c>
      <c r="NX157" s="4">
        <v>0</v>
      </c>
      <c r="NY157" s="9">
        <v>0</v>
      </c>
      <c r="NZ157" s="12">
        <v>0</v>
      </c>
      <c r="OA157" s="4">
        <v>0</v>
      </c>
      <c r="OB157" s="9">
        <v>0</v>
      </c>
      <c r="OC157" s="12">
        <v>75</v>
      </c>
      <c r="OD157" s="4">
        <v>723</v>
      </c>
      <c r="OE157" s="9">
        <f t="shared" ref="OE157:OE160" si="1813">OD157/OC157*1000</f>
        <v>9640</v>
      </c>
      <c r="OF157" s="12">
        <v>0</v>
      </c>
      <c r="OG157" s="4">
        <v>0</v>
      </c>
      <c r="OH157" s="9">
        <v>0</v>
      </c>
      <c r="OI157" s="12">
        <v>0</v>
      </c>
      <c r="OJ157" s="4">
        <v>0</v>
      </c>
      <c r="OK157" s="9">
        <v>0</v>
      </c>
      <c r="OL157" s="12">
        <v>0</v>
      </c>
      <c r="OM157" s="4">
        <v>0</v>
      </c>
      <c r="ON157" s="9">
        <v>0</v>
      </c>
      <c r="OO157" s="12">
        <v>0</v>
      </c>
      <c r="OP157" s="4">
        <v>0</v>
      </c>
      <c r="OQ157" s="9">
        <v>0</v>
      </c>
      <c r="OR157" s="12">
        <v>0</v>
      </c>
      <c r="OS157" s="4">
        <v>0</v>
      </c>
      <c r="OT157" s="9">
        <v>0</v>
      </c>
      <c r="OU157" s="12">
        <v>0</v>
      </c>
      <c r="OV157" s="4">
        <v>0</v>
      </c>
      <c r="OW157" s="9">
        <v>0</v>
      </c>
      <c r="OX157" s="12">
        <v>0.29799999999999999</v>
      </c>
      <c r="OY157" s="4">
        <v>9.4</v>
      </c>
      <c r="OZ157" s="9">
        <f t="shared" ref="OZ157:OZ160" si="1814">OY157/OX157*1000</f>
        <v>31543.624161073829</v>
      </c>
      <c r="PA157" s="12">
        <v>748.66600000000005</v>
      </c>
      <c r="PB157" s="4">
        <v>6579.73</v>
      </c>
      <c r="PC157" s="9">
        <f t="shared" si="1800"/>
        <v>8788.605332685067</v>
      </c>
      <c r="PD157" s="12">
        <v>0</v>
      </c>
      <c r="PE157" s="4">
        <v>0</v>
      </c>
      <c r="PF157" s="9">
        <v>0</v>
      </c>
      <c r="PG157" s="16">
        <v>0</v>
      </c>
      <c r="PH157" s="42">
        <v>0</v>
      </c>
      <c r="PI157" s="18">
        <v>0</v>
      </c>
      <c r="PJ157" s="12">
        <v>0</v>
      </c>
      <c r="PK157" s="4">
        <v>0</v>
      </c>
      <c r="PL157" s="9">
        <f t="shared" si="1729"/>
        <v>0</v>
      </c>
      <c r="PM157" s="12">
        <v>0</v>
      </c>
      <c r="PN157" s="4">
        <v>0</v>
      </c>
      <c r="PO157" s="9">
        <f t="shared" si="1730"/>
        <v>0</v>
      </c>
      <c r="PP157" s="12">
        <v>0</v>
      </c>
      <c r="PQ157" s="4">
        <v>0</v>
      </c>
      <c r="PR157" s="9">
        <v>0</v>
      </c>
      <c r="PS157" s="12">
        <v>0</v>
      </c>
      <c r="PT157" s="4">
        <v>0</v>
      </c>
      <c r="PU157" s="9">
        <v>0</v>
      </c>
      <c r="PV157" s="12">
        <v>1749.394</v>
      </c>
      <c r="PW157" s="4">
        <v>10532.3</v>
      </c>
      <c r="PX157" s="9">
        <f t="shared" si="1803"/>
        <v>6020.5419705337963</v>
      </c>
      <c r="PY157" s="12">
        <v>0</v>
      </c>
      <c r="PZ157" s="4">
        <v>0</v>
      </c>
      <c r="QA157" s="9">
        <v>0</v>
      </c>
      <c r="QB157" s="12">
        <v>0</v>
      </c>
      <c r="QC157" s="4">
        <v>0</v>
      </c>
      <c r="QD157" s="9">
        <v>0</v>
      </c>
      <c r="QE157" s="12">
        <v>0</v>
      </c>
      <c r="QF157" s="4">
        <v>0</v>
      </c>
      <c r="QG157" s="9">
        <v>0</v>
      </c>
      <c r="QH157" s="12">
        <v>0</v>
      </c>
      <c r="QI157" s="4">
        <v>0</v>
      </c>
      <c r="QJ157" s="9">
        <v>0</v>
      </c>
      <c r="QK157" s="12">
        <v>0</v>
      </c>
      <c r="QL157" s="4">
        <v>0</v>
      </c>
      <c r="QM157" s="9">
        <v>0</v>
      </c>
      <c r="QN157" s="12">
        <v>0</v>
      </c>
      <c r="QO157" s="4">
        <v>0</v>
      </c>
      <c r="QP157" s="9">
        <v>0</v>
      </c>
      <c r="QQ157" s="12">
        <v>0</v>
      </c>
      <c r="QR157" s="4">
        <v>0</v>
      </c>
      <c r="QS157" s="9">
        <v>0</v>
      </c>
      <c r="QT157" s="12">
        <v>32.798000000000002</v>
      </c>
      <c r="QU157" s="4">
        <v>378.38</v>
      </c>
      <c r="QV157" s="9">
        <f t="shared" si="1806"/>
        <v>11536.679065796694</v>
      </c>
      <c r="QW157" s="12">
        <v>204.21899999999999</v>
      </c>
      <c r="QX157" s="4">
        <v>1884.4</v>
      </c>
      <c r="QY157" s="9">
        <f t="shared" si="1807"/>
        <v>9227.3490713400824</v>
      </c>
      <c r="QZ157" s="12">
        <f t="shared" si="1466"/>
        <v>40023.493999999999</v>
      </c>
      <c r="RA157" s="9">
        <f t="shared" si="1467"/>
        <v>128824.41</v>
      </c>
    </row>
    <row r="158" spans="1:469" x14ac:dyDescent="0.3">
      <c r="A158" s="98">
        <v>2015</v>
      </c>
      <c r="B158" s="94" t="s">
        <v>11</v>
      </c>
      <c r="C158" s="12">
        <v>0</v>
      </c>
      <c r="D158" s="4">
        <v>0</v>
      </c>
      <c r="E158" s="9">
        <f t="shared" si="1714"/>
        <v>0</v>
      </c>
      <c r="F158" s="12">
        <v>0</v>
      </c>
      <c r="G158" s="4">
        <v>0</v>
      </c>
      <c r="H158" s="9">
        <v>0</v>
      </c>
      <c r="I158" s="12">
        <v>0</v>
      </c>
      <c r="J158" s="4">
        <v>0</v>
      </c>
      <c r="K158" s="9">
        <v>0</v>
      </c>
      <c r="L158" s="12"/>
      <c r="M158" s="4"/>
      <c r="N158" s="9"/>
      <c r="O158" s="12">
        <v>0</v>
      </c>
      <c r="P158" s="4">
        <v>0</v>
      </c>
      <c r="Q158" s="9">
        <v>0</v>
      </c>
      <c r="R158" s="12">
        <v>81</v>
      </c>
      <c r="S158" s="4">
        <v>445.97</v>
      </c>
      <c r="T158" s="9">
        <f t="shared" si="1781"/>
        <v>5505.8024691358032</v>
      </c>
      <c r="U158" s="12"/>
      <c r="V158" s="4"/>
      <c r="W158" s="9"/>
      <c r="X158" s="12">
        <v>0</v>
      </c>
      <c r="Y158" s="4">
        <v>0</v>
      </c>
      <c r="Z158" s="9">
        <v>0</v>
      </c>
      <c r="AA158" s="12">
        <v>0</v>
      </c>
      <c r="AB158" s="4">
        <v>0</v>
      </c>
      <c r="AC158" s="9">
        <v>0</v>
      </c>
      <c r="AD158" s="12">
        <v>0</v>
      </c>
      <c r="AE158" s="4">
        <v>0</v>
      </c>
      <c r="AF158" s="9">
        <v>0</v>
      </c>
      <c r="AG158" s="12">
        <v>0</v>
      </c>
      <c r="AH158" s="4">
        <v>0</v>
      </c>
      <c r="AI158" s="9">
        <v>0</v>
      </c>
      <c r="AJ158" s="12">
        <v>0</v>
      </c>
      <c r="AK158" s="4">
        <v>0</v>
      </c>
      <c r="AL158" s="9">
        <v>0</v>
      </c>
      <c r="AM158" s="12">
        <v>50</v>
      </c>
      <c r="AN158" s="4">
        <v>629.1</v>
      </c>
      <c r="AO158" s="9">
        <f t="shared" ref="AO158" si="1815">AN158/AM158*1000</f>
        <v>12582</v>
      </c>
      <c r="AP158" s="12">
        <v>0</v>
      </c>
      <c r="AQ158" s="4">
        <v>0</v>
      </c>
      <c r="AR158" s="9">
        <f t="shared" si="1715"/>
        <v>0</v>
      </c>
      <c r="AS158" s="12">
        <v>0</v>
      </c>
      <c r="AT158" s="4">
        <v>0</v>
      </c>
      <c r="AU158" s="9">
        <f t="shared" si="1716"/>
        <v>0</v>
      </c>
      <c r="AV158" s="12">
        <v>25</v>
      </c>
      <c r="AW158" s="4">
        <v>169.5</v>
      </c>
      <c r="AX158" s="9">
        <f t="shared" ref="AX158" si="1816">AW158/AV158*1000</f>
        <v>6780</v>
      </c>
      <c r="AY158" s="12">
        <v>16964.651000000002</v>
      </c>
      <c r="AZ158" s="4">
        <v>48508.24</v>
      </c>
      <c r="BA158" s="9">
        <f t="shared" si="1782"/>
        <v>2859.371524943248</v>
      </c>
      <c r="BB158" s="12"/>
      <c r="BC158" s="4"/>
      <c r="BD158" s="9"/>
      <c r="BE158" s="12">
        <v>0</v>
      </c>
      <c r="BF158" s="4">
        <v>0</v>
      </c>
      <c r="BG158" s="9">
        <v>0</v>
      </c>
      <c r="BH158" s="12"/>
      <c r="BI158" s="4"/>
      <c r="BJ158" s="9"/>
      <c r="BK158" s="12">
        <v>0</v>
      </c>
      <c r="BL158" s="4">
        <v>0</v>
      </c>
      <c r="BM158" s="9">
        <v>0</v>
      </c>
      <c r="BN158" s="12">
        <v>0</v>
      </c>
      <c r="BO158" s="4">
        <v>0</v>
      </c>
      <c r="BP158" s="9">
        <v>0</v>
      </c>
      <c r="BQ158" s="12">
        <v>0</v>
      </c>
      <c r="BR158" s="4">
        <v>0</v>
      </c>
      <c r="BS158" s="9">
        <v>0</v>
      </c>
      <c r="BT158" s="12">
        <v>0</v>
      </c>
      <c r="BU158" s="4">
        <v>0</v>
      </c>
      <c r="BV158" s="9">
        <v>0</v>
      </c>
      <c r="BW158" s="12">
        <v>0</v>
      </c>
      <c r="BX158" s="4">
        <v>0</v>
      </c>
      <c r="BY158" s="9">
        <v>0</v>
      </c>
      <c r="BZ158" s="12">
        <v>0</v>
      </c>
      <c r="CA158" s="4">
        <v>0</v>
      </c>
      <c r="CB158" s="9">
        <v>0</v>
      </c>
      <c r="CC158" s="12">
        <v>0</v>
      </c>
      <c r="CD158" s="4">
        <v>0</v>
      </c>
      <c r="CE158" s="9">
        <v>0</v>
      </c>
      <c r="CF158" s="12">
        <v>0</v>
      </c>
      <c r="CG158" s="4">
        <v>0</v>
      </c>
      <c r="CH158" s="9">
        <v>0</v>
      </c>
      <c r="CI158" s="12">
        <v>0</v>
      </c>
      <c r="CJ158" s="4">
        <v>0</v>
      </c>
      <c r="CK158" s="9">
        <f t="shared" si="1717"/>
        <v>0</v>
      </c>
      <c r="CL158" s="12">
        <v>3059</v>
      </c>
      <c r="CM158" s="4">
        <v>8972.11</v>
      </c>
      <c r="CN158" s="9">
        <f t="shared" ref="CN158:CN160" si="1817">CM158/CL158*1000</f>
        <v>2933.0205949656752</v>
      </c>
      <c r="CO158" s="12">
        <v>0</v>
      </c>
      <c r="CP158" s="4">
        <v>0</v>
      </c>
      <c r="CQ158" s="9">
        <v>0</v>
      </c>
      <c r="CR158" s="12">
        <v>0</v>
      </c>
      <c r="CS158" s="4">
        <v>0</v>
      </c>
      <c r="CT158" s="9">
        <v>0</v>
      </c>
      <c r="CU158" s="12">
        <v>0</v>
      </c>
      <c r="CV158" s="4">
        <v>0</v>
      </c>
      <c r="CW158" s="9">
        <v>0</v>
      </c>
      <c r="CX158" s="12">
        <v>0</v>
      </c>
      <c r="CY158" s="4">
        <v>0</v>
      </c>
      <c r="CZ158" s="9">
        <v>0</v>
      </c>
      <c r="DA158" s="12">
        <v>375</v>
      </c>
      <c r="DB158" s="4">
        <v>2813.82</v>
      </c>
      <c r="DC158" s="9">
        <f t="shared" si="1784"/>
        <v>7503.52</v>
      </c>
      <c r="DD158" s="12">
        <v>0</v>
      </c>
      <c r="DE158" s="4">
        <v>0</v>
      </c>
      <c r="DF158" s="9">
        <f t="shared" si="1718"/>
        <v>0</v>
      </c>
      <c r="DG158" s="12">
        <v>22.8</v>
      </c>
      <c r="DH158" s="4">
        <v>202.14</v>
      </c>
      <c r="DI158" s="9">
        <f t="shared" ref="DI158" si="1818">DH158/DG158*1000</f>
        <v>8865.78947368421</v>
      </c>
      <c r="DJ158" s="12">
        <v>0</v>
      </c>
      <c r="DK158" s="4">
        <v>0</v>
      </c>
      <c r="DL158" s="9">
        <v>0</v>
      </c>
      <c r="DM158" s="12">
        <v>0</v>
      </c>
      <c r="DN158" s="4">
        <v>0</v>
      </c>
      <c r="DO158" s="9">
        <f t="shared" si="1719"/>
        <v>0</v>
      </c>
      <c r="DP158" s="12">
        <v>0</v>
      </c>
      <c r="DQ158" s="4">
        <v>0</v>
      </c>
      <c r="DR158" s="9">
        <v>0</v>
      </c>
      <c r="DS158" s="12">
        <v>0</v>
      </c>
      <c r="DT158" s="4">
        <v>0</v>
      </c>
      <c r="DU158" s="9">
        <v>0</v>
      </c>
      <c r="DV158" s="12">
        <v>0</v>
      </c>
      <c r="DW158" s="4">
        <v>0</v>
      </c>
      <c r="DX158" s="9">
        <v>0</v>
      </c>
      <c r="DY158" s="12">
        <v>0</v>
      </c>
      <c r="DZ158" s="4">
        <v>0</v>
      </c>
      <c r="EA158" s="9">
        <v>0</v>
      </c>
      <c r="EB158" s="12"/>
      <c r="EC158" s="4"/>
      <c r="ED158" s="9"/>
      <c r="EE158" s="12">
        <v>0</v>
      </c>
      <c r="EF158" s="4">
        <v>0</v>
      </c>
      <c r="EG158" s="9">
        <v>0</v>
      </c>
      <c r="EH158" s="12">
        <v>5363.5619999999999</v>
      </c>
      <c r="EI158" s="4">
        <v>13893.85</v>
      </c>
      <c r="EJ158" s="9">
        <f t="shared" si="1785"/>
        <v>2590.4147281228406</v>
      </c>
      <c r="EK158" s="12">
        <v>0</v>
      </c>
      <c r="EL158" s="4">
        <v>0</v>
      </c>
      <c r="EM158" s="9">
        <v>0</v>
      </c>
      <c r="EN158" s="12">
        <v>0</v>
      </c>
      <c r="EO158" s="4">
        <v>0</v>
      </c>
      <c r="EP158" s="9">
        <v>0</v>
      </c>
      <c r="EQ158" s="12">
        <v>0</v>
      </c>
      <c r="ER158" s="4">
        <v>0</v>
      </c>
      <c r="ES158" s="9">
        <v>0</v>
      </c>
      <c r="ET158" s="12">
        <v>25</v>
      </c>
      <c r="EU158" s="4">
        <v>178.41</v>
      </c>
      <c r="EV158" s="9">
        <f t="shared" ref="EV158" si="1819">EU158/ET158*1000</f>
        <v>7136.4</v>
      </c>
      <c r="EW158" s="12">
        <v>0</v>
      </c>
      <c r="EX158" s="4">
        <v>0</v>
      </c>
      <c r="EY158" s="9">
        <v>0</v>
      </c>
      <c r="EZ158" s="12">
        <v>25</v>
      </c>
      <c r="FA158" s="4">
        <v>171.91</v>
      </c>
      <c r="FB158" s="9">
        <f t="shared" si="1786"/>
        <v>6876.4000000000005</v>
      </c>
      <c r="FC158" s="12">
        <v>0</v>
      </c>
      <c r="FD158" s="4">
        <v>0</v>
      </c>
      <c r="FE158" s="9">
        <v>0</v>
      </c>
      <c r="FF158" s="12">
        <v>0.10100000000000001</v>
      </c>
      <c r="FG158" s="4">
        <v>1.19</v>
      </c>
      <c r="FH158" s="9">
        <f t="shared" si="1787"/>
        <v>11782.17821782178</v>
      </c>
      <c r="FI158" s="12">
        <v>0</v>
      </c>
      <c r="FJ158" s="4">
        <v>0</v>
      </c>
      <c r="FK158" s="9">
        <v>0</v>
      </c>
      <c r="FL158" s="12">
        <v>0</v>
      </c>
      <c r="FM158" s="4">
        <v>0</v>
      </c>
      <c r="FN158" s="9">
        <v>0</v>
      </c>
      <c r="FO158" s="12">
        <v>0</v>
      </c>
      <c r="FP158" s="4">
        <v>0</v>
      </c>
      <c r="FQ158" s="9">
        <v>0</v>
      </c>
      <c r="FR158" s="12">
        <v>0</v>
      </c>
      <c r="FS158" s="4">
        <v>0</v>
      </c>
      <c r="FT158" s="9">
        <v>0</v>
      </c>
      <c r="FU158" s="12">
        <v>0</v>
      </c>
      <c r="FV158" s="4">
        <v>0</v>
      </c>
      <c r="FW158" s="9">
        <f t="shared" si="1720"/>
        <v>0</v>
      </c>
      <c r="FX158" s="12">
        <v>0</v>
      </c>
      <c r="FY158" s="4">
        <v>0</v>
      </c>
      <c r="FZ158" s="9">
        <v>0</v>
      </c>
      <c r="GA158" s="12">
        <v>0</v>
      </c>
      <c r="GB158" s="4">
        <v>0</v>
      </c>
      <c r="GC158" s="9">
        <f t="shared" si="1721"/>
        <v>0</v>
      </c>
      <c r="GD158" s="12">
        <v>0</v>
      </c>
      <c r="GE158" s="4">
        <v>0</v>
      </c>
      <c r="GF158" s="9">
        <v>0</v>
      </c>
      <c r="GG158" s="12">
        <v>0</v>
      </c>
      <c r="GH158" s="4">
        <v>0</v>
      </c>
      <c r="GI158" s="9">
        <v>0</v>
      </c>
      <c r="GJ158" s="12">
        <v>0</v>
      </c>
      <c r="GK158" s="4">
        <v>0</v>
      </c>
      <c r="GL158" s="9">
        <v>0</v>
      </c>
      <c r="GM158" s="12">
        <v>0</v>
      </c>
      <c r="GN158" s="4">
        <v>0</v>
      </c>
      <c r="GO158" s="9">
        <v>0</v>
      </c>
      <c r="GP158" s="12">
        <v>0</v>
      </c>
      <c r="GQ158" s="4">
        <v>0</v>
      </c>
      <c r="GR158" s="9">
        <v>0</v>
      </c>
      <c r="GS158" s="12">
        <v>0</v>
      </c>
      <c r="GT158" s="4">
        <v>0</v>
      </c>
      <c r="GU158" s="9">
        <v>0</v>
      </c>
      <c r="GV158" s="12">
        <v>0</v>
      </c>
      <c r="GW158" s="4">
        <v>0</v>
      </c>
      <c r="GX158" s="9">
        <v>0</v>
      </c>
      <c r="GY158" s="12">
        <v>0</v>
      </c>
      <c r="GZ158" s="4">
        <v>0</v>
      </c>
      <c r="HA158" s="9">
        <v>0</v>
      </c>
      <c r="HB158" s="12">
        <v>0</v>
      </c>
      <c r="HC158" s="4">
        <v>0</v>
      </c>
      <c r="HD158" s="9">
        <v>0</v>
      </c>
      <c r="HE158" s="12">
        <v>0</v>
      </c>
      <c r="HF158" s="4">
        <v>0</v>
      </c>
      <c r="HG158" s="9">
        <v>0</v>
      </c>
      <c r="HH158" s="12">
        <v>0</v>
      </c>
      <c r="HI158" s="4">
        <v>0</v>
      </c>
      <c r="HJ158" s="9">
        <v>0</v>
      </c>
      <c r="HK158" s="12">
        <v>0</v>
      </c>
      <c r="HL158" s="4">
        <v>0</v>
      </c>
      <c r="HM158" s="9">
        <v>0</v>
      </c>
      <c r="HN158" s="12">
        <v>0</v>
      </c>
      <c r="HO158" s="4">
        <v>0</v>
      </c>
      <c r="HP158" s="9">
        <v>0</v>
      </c>
      <c r="HQ158" s="12">
        <v>0</v>
      </c>
      <c r="HR158" s="4">
        <v>0</v>
      </c>
      <c r="HS158" s="9">
        <v>0</v>
      </c>
      <c r="HT158" s="12">
        <v>0</v>
      </c>
      <c r="HU158" s="4">
        <v>0</v>
      </c>
      <c r="HV158" s="9">
        <v>0</v>
      </c>
      <c r="HW158" s="12">
        <v>0</v>
      </c>
      <c r="HX158" s="4">
        <v>0</v>
      </c>
      <c r="HY158" s="9">
        <v>0</v>
      </c>
      <c r="HZ158" s="12">
        <v>0</v>
      </c>
      <c r="IA158" s="4">
        <v>0</v>
      </c>
      <c r="IB158" s="9">
        <v>0</v>
      </c>
      <c r="IC158" s="12">
        <v>1820.3009999999999</v>
      </c>
      <c r="ID158" s="4">
        <v>5627.22</v>
      </c>
      <c r="IE158" s="9">
        <f t="shared" si="1791"/>
        <v>3091.367856195212</v>
      </c>
      <c r="IF158" s="12">
        <v>0</v>
      </c>
      <c r="IG158" s="4">
        <v>0</v>
      </c>
      <c r="IH158" s="9">
        <v>0</v>
      </c>
      <c r="II158" s="12"/>
      <c r="IJ158" s="4"/>
      <c r="IK158" s="9"/>
      <c r="IL158" s="12">
        <v>0</v>
      </c>
      <c r="IM158" s="4">
        <v>0</v>
      </c>
      <c r="IN158" s="9">
        <f t="shared" si="1722"/>
        <v>0</v>
      </c>
      <c r="IO158" s="12">
        <v>0</v>
      </c>
      <c r="IP158" s="4">
        <v>0</v>
      </c>
      <c r="IQ158" s="9">
        <f t="shared" si="1723"/>
        <v>0</v>
      </c>
      <c r="IR158" s="12">
        <v>0</v>
      </c>
      <c r="IS158" s="4">
        <v>0</v>
      </c>
      <c r="IT158" s="9">
        <f t="shared" si="1724"/>
        <v>0</v>
      </c>
      <c r="IU158" s="12">
        <v>0.64600000000000002</v>
      </c>
      <c r="IV158" s="4">
        <v>7.68</v>
      </c>
      <c r="IW158" s="9">
        <f t="shared" si="1811"/>
        <v>11888.544891640866</v>
      </c>
      <c r="IX158" s="12">
        <v>6.7110000000000003</v>
      </c>
      <c r="IY158" s="4">
        <v>67.41</v>
      </c>
      <c r="IZ158" s="9">
        <f t="shared" si="1792"/>
        <v>10044.702726866339</v>
      </c>
      <c r="JA158" s="12">
        <v>102.967</v>
      </c>
      <c r="JB158" s="4">
        <v>874.02</v>
      </c>
      <c r="JC158" s="9">
        <f t="shared" si="1793"/>
        <v>8488.350636611729</v>
      </c>
      <c r="JD158" s="12"/>
      <c r="JE158" s="4"/>
      <c r="JF158" s="9"/>
      <c r="JG158" s="12">
        <v>0</v>
      </c>
      <c r="JH158" s="4">
        <v>0</v>
      </c>
      <c r="JI158" s="9">
        <v>0</v>
      </c>
      <c r="JJ158" s="12">
        <v>0</v>
      </c>
      <c r="JK158" s="4">
        <v>0</v>
      </c>
      <c r="JL158" s="9">
        <f t="shared" si="1725"/>
        <v>0</v>
      </c>
      <c r="JM158" s="12"/>
      <c r="JN158" s="4"/>
      <c r="JO158" s="9"/>
      <c r="JP158" s="12">
        <v>0</v>
      </c>
      <c r="JQ158" s="4">
        <v>0</v>
      </c>
      <c r="JR158" s="9">
        <v>0</v>
      </c>
      <c r="JS158" s="12">
        <v>21.5</v>
      </c>
      <c r="JT158" s="4">
        <v>134.71</v>
      </c>
      <c r="JU158" s="9">
        <f t="shared" si="1812"/>
        <v>6265.5813953488368</v>
      </c>
      <c r="JV158" s="12">
        <v>0</v>
      </c>
      <c r="JW158" s="4">
        <v>0</v>
      </c>
      <c r="JX158" s="9">
        <v>0</v>
      </c>
      <c r="JY158" s="12">
        <v>0</v>
      </c>
      <c r="JZ158" s="4">
        <v>0</v>
      </c>
      <c r="KA158" s="9">
        <v>0</v>
      </c>
      <c r="KB158" s="12">
        <v>0</v>
      </c>
      <c r="KC158" s="4">
        <v>0</v>
      </c>
      <c r="KD158" s="9">
        <v>0</v>
      </c>
      <c r="KE158" s="12">
        <v>845.12599999999998</v>
      </c>
      <c r="KF158" s="4">
        <v>2333.4899999999998</v>
      </c>
      <c r="KG158" s="9">
        <f t="shared" si="1794"/>
        <v>2761.1149106760408</v>
      </c>
      <c r="KH158" s="12">
        <v>0</v>
      </c>
      <c r="KI158" s="4">
        <v>0</v>
      </c>
      <c r="KJ158" s="9">
        <v>0</v>
      </c>
      <c r="KK158" s="12">
        <v>15155.36</v>
      </c>
      <c r="KL158" s="4">
        <v>47139.92</v>
      </c>
      <c r="KM158" s="9">
        <f t="shared" si="1795"/>
        <v>3110.4454133719023</v>
      </c>
      <c r="KN158" s="12">
        <v>0</v>
      </c>
      <c r="KO158" s="4">
        <v>0</v>
      </c>
      <c r="KP158" s="9">
        <v>0</v>
      </c>
      <c r="KQ158" s="12">
        <v>0</v>
      </c>
      <c r="KR158" s="4">
        <v>0</v>
      </c>
      <c r="KS158" s="9">
        <v>0</v>
      </c>
      <c r="KT158" s="12">
        <v>0</v>
      </c>
      <c r="KU158" s="4">
        <v>0</v>
      </c>
      <c r="KV158" s="9">
        <v>0</v>
      </c>
      <c r="KW158" s="12">
        <v>0.49</v>
      </c>
      <c r="KX158" s="4">
        <v>9.1300000000000008</v>
      </c>
      <c r="KY158" s="9">
        <f t="shared" ref="KY158:KY160" si="1820">KX158/KW158*1000</f>
        <v>18632.653061224493</v>
      </c>
      <c r="KZ158" s="12">
        <v>0</v>
      </c>
      <c r="LA158" s="4">
        <v>0</v>
      </c>
      <c r="LB158" s="9">
        <v>0</v>
      </c>
      <c r="LC158" s="12">
        <v>0.16200000000000001</v>
      </c>
      <c r="LD158" s="4">
        <v>2.02</v>
      </c>
      <c r="LE158" s="9">
        <f t="shared" si="1796"/>
        <v>12469.135802469136</v>
      </c>
      <c r="LF158" s="12">
        <v>0</v>
      </c>
      <c r="LG158" s="4">
        <v>0</v>
      </c>
      <c r="LH158" s="9">
        <f t="shared" si="1726"/>
        <v>0</v>
      </c>
      <c r="LI158" s="12">
        <v>0</v>
      </c>
      <c r="LJ158" s="4">
        <v>0</v>
      </c>
      <c r="LK158" s="9">
        <v>0</v>
      </c>
      <c r="LL158" s="12">
        <v>0</v>
      </c>
      <c r="LM158" s="4">
        <v>0</v>
      </c>
      <c r="LN158" s="9">
        <v>0</v>
      </c>
      <c r="LO158" s="12">
        <v>0</v>
      </c>
      <c r="LP158" s="4">
        <v>0</v>
      </c>
      <c r="LQ158" s="9">
        <f t="shared" si="1727"/>
        <v>0</v>
      </c>
      <c r="LR158" s="12">
        <v>0</v>
      </c>
      <c r="LS158" s="4">
        <v>0</v>
      </c>
      <c r="LT158" s="9">
        <v>0</v>
      </c>
      <c r="LU158" s="12">
        <v>0</v>
      </c>
      <c r="LV158" s="4">
        <v>0</v>
      </c>
      <c r="LW158" s="9">
        <v>0</v>
      </c>
      <c r="LX158" s="12">
        <v>0</v>
      </c>
      <c r="LY158" s="4">
        <v>0</v>
      </c>
      <c r="LZ158" s="9">
        <v>0</v>
      </c>
      <c r="MA158" s="12">
        <v>0</v>
      </c>
      <c r="MB158" s="4">
        <v>0</v>
      </c>
      <c r="MC158" s="9">
        <f t="shared" si="1728"/>
        <v>0</v>
      </c>
      <c r="MD158" s="12">
        <v>0</v>
      </c>
      <c r="ME158" s="4">
        <v>0</v>
      </c>
      <c r="MF158" s="9">
        <v>0</v>
      </c>
      <c r="MG158" s="12">
        <v>0</v>
      </c>
      <c r="MH158" s="4">
        <v>0</v>
      </c>
      <c r="MI158" s="9">
        <f t="shared" si="1778"/>
        <v>0</v>
      </c>
      <c r="MJ158" s="12">
        <v>1</v>
      </c>
      <c r="MK158" s="4">
        <v>5.64</v>
      </c>
      <c r="ML158" s="9">
        <f t="shared" si="1798"/>
        <v>5640</v>
      </c>
      <c r="MM158" s="12">
        <v>0</v>
      </c>
      <c r="MN158" s="4">
        <v>0</v>
      </c>
      <c r="MO158" s="9">
        <v>0</v>
      </c>
      <c r="MP158" s="12">
        <v>0</v>
      </c>
      <c r="MQ158" s="4">
        <v>0</v>
      </c>
      <c r="MR158" s="9">
        <v>0</v>
      </c>
      <c r="MS158" s="12">
        <v>0</v>
      </c>
      <c r="MT158" s="4">
        <v>0</v>
      </c>
      <c r="MU158" s="9">
        <v>0</v>
      </c>
      <c r="MV158" s="12">
        <v>0</v>
      </c>
      <c r="MW158" s="4">
        <v>0</v>
      </c>
      <c r="MX158" s="9">
        <v>0</v>
      </c>
      <c r="MY158" s="12">
        <v>0</v>
      </c>
      <c r="MZ158" s="4">
        <v>0</v>
      </c>
      <c r="NA158" s="9">
        <v>0</v>
      </c>
      <c r="NB158" s="12">
        <v>0</v>
      </c>
      <c r="NC158" s="4">
        <v>0</v>
      </c>
      <c r="ND158" s="9">
        <v>0</v>
      </c>
      <c r="NE158" s="12">
        <v>0</v>
      </c>
      <c r="NF158" s="4">
        <v>0</v>
      </c>
      <c r="NG158" s="9">
        <v>0</v>
      </c>
      <c r="NH158" s="12">
        <v>0</v>
      </c>
      <c r="NI158" s="4">
        <v>0</v>
      </c>
      <c r="NJ158" s="9">
        <v>0</v>
      </c>
      <c r="NK158" s="12"/>
      <c r="NL158" s="4"/>
      <c r="NM158" s="9"/>
      <c r="NN158" s="12"/>
      <c r="NO158" s="4"/>
      <c r="NP158" s="9"/>
      <c r="NQ158" s="12">
        <v>0</v>
      </c>
      <c r="NR158" s="4">
        <v>0</v>
      </c>
      <c r="NS158" s="9">
        <v>0</v>
      </c>
      <c r="NT158" s="12"/>
      <c r="NU158" s="221"/>
      <c r="NV158" s="9"/>
      <c r="NW158" s="12">
        <v>0</v>
      </c>
      <c r="NX158" s="4">
        <v>0</v>
      </c>
      <c r="NY158" s="9">
        <v>0</v>
      </c>
      <c r="NZ158" s="12">
        <v>0</v>
      </c>
      <c r="OA158" s="4">
        <v>0</v>
      </c>
      <c r="OB158" s="9">
        <v>0</v>
      </c>
      <c r="OC158" s="12">
        <v>25</v>
      </c>
      <c r="OD158" s="4">
        <v>199.11</v>
      </c>
      <c r="OE158" s="9">
        <f t="shared" si="1813"/>
        <v>7964.4000000000005</v>
      </c>
      <c r="OF158" s="12">
        <v>0</v>
      </c>
      <c r="OG158" s="4">
        <v>0</v>
      </c>
      <c r="OH158" s="9">
        <v>0</v>
      </c>
      <c r="OI158" s="12">
        <v>0</v>
      </c>
      <c r="OJ158" s="4">
        <v>0</v>
      </c>
      <c r="OK158" s="9">
        <v>0</v>
      </c>
      <c r="OL158" s="12">
        <v>0</v>
      </c>
      <c r="OM158" s="4">
        <v>0</v>
      </c>
      <c r="ON158" s="9">
        <v>0</v>
      </c>
      <c r="OO158" s="12">
        <v>0</v>
      </c>
      <c r="OP158" s="4">
        <v>0</v>
      </c>
      <c r="OQ158" s="9">
        <v>0</v>
      </c>
      <c r="OR158" s="12">
        <v>0</v>
      </c>
      <c r="OS158" s="4">
        <v>0</v>
      </c>
      <c r="OT158" s="9">
        <v>0</v>
      </c>
      <c r="OU158" s="12">
        <v>75.048000000000002</v>
      </c>
      <c r="OV158" s="4">
        <v>573.95000000000005</v>
      </c>
      <c r="OW158" s="9">
        <f t="shared" si="1799"/>
        <v>7647.7720925274498</v>
      </c>
      <c r="OX158" s="12">
        <v>0</v>
      </c>
      <c r="OY158" s="4">
        <v>0</v>
      </c>
      <c r="OZ158" s="9">
        <v>0</v>
      </c>
      <c r="PA158" s="12">
        <v>599.024</v>
      </c>
      <c r="PB158" s="4">
        <v>5253.26</v>
      </c>
      <c r="PC158" s="9">
        <f t="shared" si="1800"/>
        <v>8769.6987099014405</v>
      </c>
      <c r="PD158" s="12">
        <v>50</v>
      </c>
      <c r="PE158" s="4">
        <v>338.99</v>
      </c>
      <c r="PF158" s="9">
        <f t="shared" si="1801"/>
        <v>6779.8</v>
      </c>
      <c r="PG158" s="16">
        <v>0</v>
      </c>
      <c r="PH158" s="42">
        <v>0</v>
      </c>
      <c r="PI158" s="18">
        <v>0</v>
      </c>
      <c r="PJ158" s="12">
        <v>0</v>
      </c>
      <c r="PK158" s="4">
        <v>0</v>
      </c>
      <c r="PL158" s="9">
        <f t="shared" si="1729"/>
        <v>0</v>
      </c>
      <c r="PM158" s="12">
        <v>0</v>
      </c>
      <c r="PN158" s="4">
        <v>0</v>
      </c>
      <c r="PO158" s="9">
        <f t="shared" si="1730"/>
        <v>0</v>
      </c>
      <c r="PP158" s="12">
        <v>1.091</v>
      </c>
      <c r="PQ158" s="4">
        <v>13.24</v>
      </c>
      <c r="PR158" s="9">
        <f t="shared" si="1802"/>
        <v>12135.655362053163</v>
      </c>
      <c r="PS158" s="12">
        <v>0</v>
      </c>
      <c r="PT158" s="4">
        <v>0</v>
      </c>
      <c r="PU158" s="9">
        <v>0</v>
      </c>
      <c r="PV158" s="12">
        <v>324.74400000000003</v>
      </c>
      <c r="PW158" s="4">
        <v>2227.6799999999998</v>
      </c>
      <c r="PX158" s="9">
        <f t="shared" si="1803"/>
        <v>6859.8034143817886</v>
      </c>
      <c r="PY158" s="12">
        <v>300.06400000000002</v>
      </c>
      <c r="PZ158" s="4">
        <v>2362.62</v>
      </c>
      <c r="QA158" s="9">
        <f t="shared" si="1804"/>
        <v>7873.7202730084246</v>
      </c>
      <c r="QB158" s="12">
        <v>0</v>
      </c>
      <c r="QC158" s="4">
        <v>0</v>
      </c>
      <c r="QD158" s="9">
        <v>0</v>
      </c>
      <c r="QE158" s="12">
        <v>0</v>
      </c>
      <c r="QF158" s="4">
        <v>0</v>
      </c>
      <c r="QG158" s="9">
        <v>0</v>
      </c>
      <c r="QH158" s="12">
        <v>0</v>
      </c>
      <c r="QI158" s="4">
        <v>0</v>
      </c>
      <c r="QJ158" s="9">
        <v>0</v>
      </c>
      <c r="QK158" s="12">
        <v>0</v>
      </c>
      <c r="QL158" s="4">
        <v>0</v>
      </c>
      <c r="QM158" s="9">
        <v>0</v>
      </c>
      <c r="QN158" s="12">
        <v>0</v>
      </c>
      <c r="QO158" s="4">
        <v>0</v>
      </c>
      <c r="QP158" s="9">
        <v>0</v>
      </c>
      <c r="QQ158" s="12">
        <v>0</v>
      </c>
      <c r="QR158" s="4">
        <v>0</v>
      </c>
      <c r="QS158" s="9">
        <v>0</v>
      </c>
      <c r="QT158" s="12">
        <v>71.492999999999995</v>
      </c>
      <c r="QU158" s="4">
        <v>1260.81</v>
      </c>
      <c r="QV158" s="9">
        <f t="shared" si="1806"/>
        <v>17635.432839578702</v>
      </c>
      <c r="QW158" s="12">
        <v>274.62700000000001</v>
      </c>
      <c r="QX158" s="4">
        <v>2534.62</v>
      </c>
      <c r="QY158" s="9">
        <f t="shared" si="1807"/>
        <v>9229.318311746476</v>
      </c>
      <c r="QZ158" s="12">
        <f t="shared" si="1466"/>
        <v>45666.468000000001</v>
      </c>
      <c r="RA158" s="9">
        <f t="shared" si="1467"/>
        <v>146951.76</v>
      </c>
    </row>
    <row r="159" spans="1:469" x14ac:dyDescent="0.3">
      <c r="A159" s="98">
        <v>2015</v>
      </c>
      <c r="B159" s="94" t="s">
        <v>12</v>
      </c>
      <c r="C159" s="12">
        <v>0</v>
      </c>
      <c r="D159" s="4">
        <v>0</v>
      </c>
      <c r="E159" s="9">
        <f t="shared" si="1714"/>
        <v>0</v>
      </c>
      <c r="F159" s="12">
        <v>0</v>
      </c>
      <c r="G159" s="4">
        <v>0</v>
      </c>
      <c r="H159" s="9">
        <v>0</v>
      </c>
      <c r="I159" s="12">
        <v>0</v>
      </c>
      <c r="J159" s="4">
        <v>0</v>
      </c>
      <c r="K159" s="9">
        <v>0</v>
      </c>
      <c r="L159" s="12"/>
      <c r="M159" s="4"/>
      <c r="N159" s="9"/>
      <c r="O159" s="12">
        <v>0</v>
      </c>
      <c r="P159" s="4">
        <v>0</v>
      </c>
      <c r="Q159" s="9">
        <v>0</v>
      </c>
      <c r="R159" s="12">
        <v>200</v>
      </c>
      <c r="S159" s="4">
        <v>859.23</v>
      </c>
      <c r="T159" s="9">
        <f t="shared" si="1781"/>
        <v>4296.1499999999996</v>
      </c>
      <c r="U159" s="12"/>
      <c r="V159" s="4"/>
      <c r="W159" s="9"/>
      <c r="X159" s="12">
        <v>0</v>
      </c>
      <c r="Y159" s="4">
        <v>0</v>
      </c>
      <c r="Z159" s="9">
        <v>0</v>
      </c>
      <c r="AA159" s="12">
        <v>0</v>
      </c>
      <c r="AB159" s="4">
        <v>0</v>
      </c>
      <c r="AC159" s="9">
        <v>0</v>
      </c>
      <c r="AD159" s="12">
        <v>0</v>
      </c>
      <c r="AE159" s="4">
        <v>0</v>
      </c>
      <c r="AF159" s="9">
        <v>0</v>
      </c>
      <c r="AG159" s="12">
        <v>0</v>
      </c>
      <c r="AH159" s="4">
        <v>0</v>
      </c>
      <c r="AI159" s="9">
        <v>0</v>
      </c>
      <c r="AJ159" s="12">
        <v>0</v>
      </c>
      <c r="AK159" s="4">
        <v>0</v>
      </c>
      <c r="AL159" s="9">
        <v>0</v>
      </c>
      <c r="AM159" s="12">
        <v>0</v>
      </c>
      <c r="AN159" s="4">
        <v>0</v>
      </c>
      <c r="AO159" s="9">
        <v>0</v>
      </c>
      <c r="AP159" s="12">
        <v>0</v>
      </c>
      <c r="AQ159" s="4">
        <v>0</v>
      </c>
      <c r="AR159" s="9">
        <f t="shared" si="1715"/>
        <v>0</v>
      </c>
      <c r="AS159" s="12">
        <v>0</v>
      </c>
      <c r="AT159" s="4">
        <v>0</v>
      </c>
      <c r="AU159" s="9">
        <f t="shared" si="1716"/>
        <v>0</v>
      </c>
      <c r="AV159" s="12">
        <v>0</v>
      </c>
      <c r="AW159" s="4">
        <v>0</v>
      </c>
      <c r="AX159" s="9">
        <v>0</v>
      </c>
      <c r="AY159" s="12">
        <v>17466.89</v>
      </c>
      <c r="AZ159" s="4">
        <v>52581.03</v>
      </c>
      <c r="BA159" s="9">
        <f t="shared" si="1782"/>
        <v>3010.3258221698311</v>
      </c>
      <c r="BB159" s="12"/>
      <c r="BC159" s="4"/>
      <c r="BD159" s="9"/>
      <c r="BE159" s="12">
        <v>0</v>
      </c>
      <c r="BF159" s="4">
        <v>0</v>
      </c>
      <c r="BG159" s="9">
        <v>0</v>
      </c>
      <c r="BH159" s="12"/>
      <c r="BI159" s="4"/>
      <c r="BJ159" s="9"/>
      <c r="BK159" s="12">
        <v>0</v>
      </c>
      <c r="BL159" s="4">
        <v>0</v>
      </c>
      <c r="BM159" s="9">
        <v>0</v>
      </c>
      <c r="BN159" s="12">
        <v>0</v>
      </c>
      <c r="BO159" s="4">
        <v>0</v>
      </c>
      <c r="BP159" s="9">
        <v>0</v>
      </c>
      <c r="BQ159" s="12">
        <v>0</v>
      </c>
      <c r="BR159" s="4">
        <v>0</v>
      </c>
      <c r="BS159" s="9">
        <v>0</v>
      </c>
      <c r="BT159" s="12">
        <v>0</v>
      </c>
      <c r="BU159" s="4">
        <v>0</v>
      </c>
      <c r="BV159" s="9">
        <v>0</v>
      </c>
      <c r="BW159" s="12">
        <v>0</v>
      </c>
      <c r="BX159" s="4">
        <v>0</v>
      </c>
      <c r="BY159" s="9">
        <v>0</v>
      </c>
      <c r="BZ159" s="12">
        <v>0</v>
      </c>
      <c r="CA159" s="4">
        <v>0</v>
      </c>
      <c r="CB159" s="9">
        <v>0</v>
      </c>
      <c r="CC159" s="12">
        <v>0</v>
      </c>
      <c r="CD159" s="4">
        <v>0</v>
      </c>
      <c r="CE159" s="9">
        <v>0</v>
      </c>
      <c r="CF159" s="12">
        <v>0</v>
      </c>
      <c r="CG159" s="4">
        <v>0</v>
      </c>
      <c r="CH159" s="9">
        <v>0</v>
      </c>
      <c r="CI159" s="12">
        <v>0</v>
      </c>
      <c r="CJ159" s="4">
        <v>0</v>
      </c>
      <c r="CK159" s="9">
        <f t="shared" si="1717"/>
        <v>0</v>
      </c>
      <c r="CL159" s="12">
        <v>0</v>
      </c>
      <c r="CM159" s="4">
        <v>0</v>
      </c>
      <c r="CN159" s="9">
        <v>0</v>
      </c>
      <c r="CO159" s="12">
        <v>0</v>
      </c>
      <c r="CP159" s="4">
        <v>0</v>
      </c>
      <c r="CQ159" s="9">
        <v>0</v>
      </c>
      <c r="CR159" s="12">
        <v>0</v>
      </c>
      <c r="CS159" s="4">
        <v>0</v>
      </c>
      <c r="CT159" s="9">
        <v>0</v>
      </c>
      <c r="CU159" s="12">
        <v>1.2E-2</v>
      </c>
      <c r="CV159" s="4">
        <v>0.7</v>
      </c>
      <c r="CW159" s="9">
        <f t="shared" ref="CW159" si="1821">CV159/CU159*1000</f>
        <v>58333.333333333328</v>
      </c>
      <c r="CX159" s="12">
        <v>0</v>
      </c>
      <c r="CY159" s="4">
        <v>0</v>
      </c>
      <c r="CZ159" s="9">
        <v>0</v>
      </c>
      <c r="DA159" s="12">
        <v>150</v>
      </c>
      <c r="DB159" s="4">
        <v>1151.72</v>
      </c>
      <c r="DC159" s="9">
        <f t="shared" si="1784"/>
        <v>7678.1333333333332</v>
      </c>
      <c r="DD159" s="12">
        <v>0</v>
      </c>
      <c r="DE159" s="4">
        <v>0</v>
      </c>
      <c r="DF159" s="9">
        <f t="shared" si="1718"/>
        <v>0</v>
      </c>
      <c r="DG159" s="12">
        <v>0</v>
      </c>
      <c r="DH159" s="4">
        <v>0</v>
      </c>
      <c r="DI159" s="9">
        <v>0</v>
      </c>
      <c r="DJ159" s="12">
        <v>0</v>
      </c>
      <c r="DK159" s="4">
        <v>0</v>
      </c>
      <c r="DL159" s="9">
        <v>0</v>
      </c>
      <c r="DM159" s="12">
        <v>0</v>
      </c>
      <c r="DN159" s="4">
        <v>0</v>
      </c>
      <c r="DO159" s="9">
        <f t="shared" si="1719"/>
        <v>0</v>
      </c>
      <c r="DP159" s="12">
        <v>0</v>
      </c>
      <c r="DQ159" s="4">
        <v>0</v>
      </c>
      <c r="DR159" s="9">
        <v>0</v>
      </c>
      <c r="DS159" s="12">
        <v>0</v>
      </c>
      <c r="DT159" s="4">
        <v>0</v>
      </c>
      <c r="DU159" s="9">
        <v>0</v>
      </c>
      <c r="DV159" s="12">
        <v>0</v>
      </c>
      <c r="DW159" s="4">
        <v>0</v>
      </c>
      <c r="DX159" s="9">
        <v>0</v>
      </c>
      <c r="DY159" s="12">
        <v>0</v>
      </c>
      <c r="DZ159" s="4">
        <v>0</v>
      </c>
      <c r="EA159" s="9">
        <v>0</v>
      </c>
      <c r="EB159" s="12"/>
      <c r="EC159" s="4"/>
      <c r="ED159" s="9"/>
      <c r="EE159" s="12">
        <v>0</v>
      </c>
      <c r="EF159" s="4">
        <v>0</v>
      </c>
      <c r="EG159" s="9">
        <v>0</v>
      </c>
      <c r="EH159" s="12">
        <v>10855.835999999999</v>
      </c>
      <c r="EI159" s="4">
        <v>31909.61</v>
      </c>
      <c r="EJ159" s="9">
        <f t="shared" si="1785"/>
        <v>2939.3968368718911</v>
      </c>
      <c r="EK159" s="12">
        <v>0</v>
      </c>
      <c r="EL159" s="4">
        <v>0</v>
      </c>
      <c r="EM159" s="9">
        <v>0</v>
      </c>
      <c r="EN159" s="12">
        <v>0</v>
      </c>
      <c r="EO159" s="4">
        <v>0</v>
      </c>
      <c r="EP159" s="9">
        <v>0</v>
      </c>
      <c r="EQ159" s="12">
        <v>4.5019999999999998</v>
      </c>
      <c r="ER159" s="4">
        <v>51.07</v>
      </c>
      <c r="ES159" s="9">
        <f t="shared" si="1809"/>
        <v>11343.847179031542</v>
      </c>
      <c r="ET159" s="12">
        <v>0</v>
      </c>
      <c r="EU159" s="4">
        <v>0</v>
      </c>
      <c r="EV159" s="9">
        <v>0</v>
      </c>
      <c r="EW159" s="12">
        <v>0</v>
      </c>
      <c r="EX159" s="4">
        <v>0</v>
      </c>
      <c r="EY159" s="9">
        <v>0</v>
      </c>
      <c r="EZ159" s="12">
        <v>0</v>
      </c>
      <c r="FA159" s="4">
        <v>0</v>
      </c>
      <c r="FB159" s="9">
        <v>0</v>
      </c>
      <c r="FC159" s="12">
        <v>0</v>
      </c>
      <c r="FD159" s="4">
        <v>0</v>
      </c>
      <c r="FE159" s="9">
        <v>0</v>
      </c>
      <c r="FF159" s="12">
        <v>50.121000000000002</v>
      </c>
      <c r="FG159" s="4">
        <v>341.5</v>
      </c>
      <c r="FH159" s="9">
        <f t="shared" si="1787"/>
        <v>6813.5113026475929</v>
      </c>
      <c r="FI159" s="12">
        <v>0</v>
      </c>
      <c r="FJ159" s="4">
        <v>0</v>
      </c>
      <c r="FK159" s="9">
        <v>0</v>
      </c>
      <c r="FL159" s="12">
        <v>0</v>
      </c>
      <c r="FM159" s="4">
        <v>0</v>
      </c>
      <c r="FN159" s="9">
        <v>0</v>
      </c>
      <c r="FO159" s="12">
        <v>0</v>
      </c>
      <c r="FP159" s="4">
        <v>0</v>
      </c>
      <c r="FQ159" s="9">
        <v>0</v>
      </c>
      <c r="FR159" s="12">
        <v>0</v>
      </c>
      <c r="FS159" s="4">
        <v>0</v>
      </c>
      <c r="FT159" s="9">
        <v>0</v>
      </c>
      <c r="FU159" s="12">
        <v>0</v>
      </c>
      <c r="FV159" s="4">
        <v>0</v>
      </c>
      <c r="FW159" s="9">
        <f t="shared" si="1720"/>
        <v>0</v>
      </c>
      <c r="FX159" s="12">
        <v>0</v>
      </c>
      <c r="FY159" s="4">
        <v>0</v>
      </c>
      <c r="FZ159" s="9">
        <v>0</v>
      </c>
      <c r="GA159" s="12">
        <v>0</v>
      </c>
      <c r="GB159" s="4">
        <v>0</v>
      </c>
      <c r="GC159" s="9">
        <f t="shared" si="1721"/>
        <v>0</v>
      </c>
      <c r="GD159" s="12">
        <v>0</v>
      </c>
      <c r="GE159" s="4">
        <v>0</v>
      </c>
      <c r="GF159" s="9">
        <v>0</v>
      </c>
      <c r="GG159" s="12">
        <v>0</v>
      </c>
      <c r="GH159" s="4">
        <v>0</v>
      </c>
      <c r="GI159" s="9">
        <v>0</v>
      </c>
      <c r="GJ159" s="12">
        <v>0</v>
      </c>
      <c r="GK159" s="4">
        <v>0</v>
      </c>
      <c r="GL159" s="9">
        <v>0</v>
      </c>
      <c r="GM159" s="12">
        <v>0</v>
      </c>
      <c r="GN159" s="4">
        <v>0</v>
      </c>
      <c r="GO159" s="9">
        <v>0</v>
      </c>
      <c r="GP159" s="12">
        <v>250</v>
      </c>
      <c r="GQ159" s="4">
        <v>1491.3</v>
      </c>
      <c r="GR159" s="9">
        <f t="shared" si="1788"/>
        <v>5965.2</v>
      </c>
      <c r="GS159" s="12">
        <v>0</v>
      </c>
      <c r="GT159" s="4">
        <v>0</v>
      </c>
      <c r="GU159" s="9">
        <v>0</v>
      </c>
      <c r="GV159" s="12">
        <v>0</v>
      </c>
      <c r="GW159" s="4">
        <v>0</v>
      </c>
      <c r="GX159" s="9">
        <v>0</v>
      </c>
      <c r="GY159" s="12">
        <v>0</v>
      </c>
      <c r="GZ159" s="4">
        <v>0</v>
      </c>
      <c r="HA159" s="9">
        <v>0</v>
      </c>
      <c r="HB159" s="12">
        <v>41.216000000000001</v>
      </c>
      <c r="HC159" s="4">
        <v>606.14</v>
      </c>
      <c r="HD159" s="9">
        <f t="shared" ref="HD159" si="1822">HC159/HB159*1000</f>
        <v>14706.424689440993</v>
      </c>
      <c r="HE159" s="12">
        <v>0</v>
      </c>
      <c r="HF159" s="4">
        <v>0</v>
      </c>
      <c r="HG159" s="9">
        <v>0</v>
      </c>
      <c r="HH159" s="12">
        <v>0</v>
      </c>
      <c r="HI159" s="4">
        <v>0</v>
      </c>
      <c r="HJ159" s="9">
        <v>0</v>
      </c>
      <c r="HK159" s="12">
        <v>225</v>
      </c>
      <c r="HL159" s="4">
        <v>1513.21</v>
      </c>
      <c r="HM159" s="9">
        <f t="shared" si="1789"/>
        <v>6725.3777777777777</v>
      </c>
      <c r="HN159" s="12">
        <v>72</v>
      </c>
      <c r="HO159" s="4">
        <v>515.15</v>
      </c>
      <c r="HP159" s="9">
        <f t="shared" si="1790"/>
        <v>7154.8611111111113</v>
      </c>
      <c r="HQ159" s="12">
        <v>0</v>
      </c>
      <c r="HR159" s="4">
        <v>0</v>
      </c>
      <c r="HS159" s="9">
        <v>0</v>
      </c>
      <c r="HT159" s="12">
        <v>0</v>
      </c>
      <c r="HU159" s="4">
        <v>0</v>
      </c>
      <c r="HV159" s="9">
        <v>0</v>
      </c>
      <c r="HW159" s="12">
        <v>0</v>
      </c>
      <c r="HX159" s="4">
        <v>0</v>
      </c>
      <c r="HY159" s="9">
        <v>0</v>
      </c>
      <c r="HZ159" s="12">
        <v>0</v>
      </c>
      <c r="IA159" s="4">
        <v>0</v>
      </c>
      <c r="IB159" s="9">
        <v>0</v>
      </c>
      <c r="IC159" s="12">
        <v>1582.914</v>
      </c>
      <c r="ID159" s="4">
        <v>4562.13</v>
      </c>
      <c r="IE159" s="9">
        <f t="shared" si="1791"/>
        <v>2882.1085668583387</v>
      </c>
      <c r="IF159" s="12">
        <v>0</v>
      </c>
      <c r="IG159" s="4">
        <v>0</v>
      </c>
      <c r="IH159" s="9">
        <v>0</v>
      </c>
      <c r="II159" s="12"/>
      <c r="IJ159" s="4"/>
      <c r="IK159" s="9"/>
      <c r="IL159" s="12">
        <v>0</v>
      </c>
      <c r="IM159" s="4">
        <v>0</v>
      </c>
      <c r="IN159" s="9">
        <f t="shared" si="1722"/>
        <v>0</v>
      </c>
      <c r="IO159" s="12">
        <v>0</v>
      </c>
      <c r="IP159" s="4">
        <v>0</v>
      </c>
      <c r="IQ159" s="9">
        <f t="shared" si="1723"/>
        <v>0</v>
      </c>
      <c r="IR159" s="12">
        <v>0</v>
      </c>
      <c r="IS159" s="4">
        <v>0</v>
      </c>
      <c r="IT159" s="9">
        <f t="shared" si="1724"/>
        <v>0</v>
      </c>
      <c r="IU159" s="12">
        <v>3.3940000000000001</v>
      </c>
      <c r="IV159" s="4">
        <v>40.89</v>
      </c>
      <c r="IW159" s="9">
        <f t="shared" si="1811"/>
        <v>12047.731290512669</v>
      </c>
      <c r="IX159" s="12">
        <v>64.084000000000003</v>
      </c>
      <c r="IY159" s="4">
        <v>712.39</v>
      </c>
      <c r="IZ159" s="9">
        <f t="shared" si="1792"/>
        <v>11116.50333936708</v>
      </c>
      <c r="JA159" s="12">
        <v>74.843999999999994</v>
      </c>
      <c r="JB159" s="4">
        <v>655.55</v>
      </c>
      <c r="JC159" s="9">
        <f t="shared" si="1793"/>
        <v>8758.8851477740354</v>
      </c>
      <c r="JD159" s="12"/>
      <c r="JE159" s="4"/>
      <c r="JF159" s="9"/>
      <c r="JG159" s="12">
        <v>0</v>
      </c>
      <c r="JH159" s="4">
        <v>0</v>
      </c>
      <c r="JI159" s="9">
        <v>0</v>
      </c>
      <c r="JJ159" s="12">
        <v>0</v>
      </c>
      <c r="JK159" s="4">
        <v>0</v>
      </c>
      <c r="JL159" s="9">
        <f t="shared" si="1725"/>
        <v>0</v>
      </c>
      <c r="JM159" s="12"/>
      <c r="JN159" s="4"/>
      <c r="JO159" s="9"/>
      <c r="JP159" s="12">
        <v>0</v>
      </c>
      <c r="JQ159" s="4">
        <v>0</v>
      </c>
      <c r="JR159" s="9">
        <v>0</v>
      </c>
      <c r="JS159" s="12">
        <v>25</v>
      </c>
      <c r="JT159" s="4">
        <v>179.39</v>
      </c>
      <c r="JU159" s="9">
        <f t="shared" si="1812"/>
        <v>7175.5999999999995</v>
      </c>
      <c r="JV159" s="12">
        <v>0</v>
      </c>
      <c r="JW159" s="4">
        <v>0</v>
      </c>
      <c r="JX159" s="9">
        <v>0</v>
      </c>
      <c r="JY159" s="12">
        <v>0</v>
      </c>
      <c r="JZ159" s="4">
        <v>0</v>
      </c>
      <c r="KA159" s="9">
        <v>0</v>
      </c>
      <c r="KB159" s="12">
        <v>0</v>
      </c>
      <c r="KC159" s="4">
        <v>0</v>
      </c>
      <c r="KD159" s="9">
        <v>0</v>
      </c>
      <c r="KE159" s="12">
        <v>1365.703</v>
      </c>
      <c r="KF159" s="4">
        <v>4422.7299999999996</v>
      </c>
      <c r="KG159" s="9">
        <f t="shared" si="1794"/>
        <v>3238.4273886782116</v>
      </c>
      <c r="KH159" s="12">
        <v>0</v>
      </c>
      <c r="KI159" s="4">
        <v>0</v>
      </c>
      <c r="KJ159" s="9">
        <v>0</v>
      </c>
      <c r="KK159" s="12">
        <v>18064.094000000001</v>
      </c>
      <c r="KL159" s="4">
        <v>58528.09</v>
      </c>
      <c r="KM159" s="9">
        <f t="shared" si="1795"/>
        <v>3240.0235516932094</v>
      </c>
      <c r="KN159" s="12">
        <v>0</v>
      </c>
      <c r="KO159" s="4">
        <v>0</v>
      </c>
      <c r="KP159" s="9">
        <v>0</v>
      </c>
      <c r="KQ159" s="12">
        <v>0</v>
      </c>
      <c r="KR159" s="4">
        <v>0</v>
      </c>
      <c r="KS159" s="9">
        <v>0</v>
      </c>
      <c r="KT159" s="12">
        <v>0</v>
      </c>
      <c r="KU159" s="4">
        <v>0</v>
      </c>
      <c r="KV159" s="9">
        <v>0</v>
      </c>
      <c r="KW159" s="12">
        <v>0</v>
      </c>
      <c r="KX159" s="4">
        <v>0</v>
      </c>
      <c r="KY159" s="9">
        <v>0</v>
      </c>
      <c r="KZ159" s="12">
        <v>0</v>
      </c>
      <c r="LA159" s="4">
        <v>0</v>
      </c>
      <c r="LB159" s="9">
        <v>0</v>
      </c>
      <c r="LC159" s="12">
        <v>0.60599999999999998</v>
      </c>
      <c r="LD159" s="4">
        <v>7.42</v>
      </c>
      <c r="LE159" s="9">
        <f t="shared" si="1796"/>
        <v>12244.224422442243</v>
      </c>
      <c r="LF159" s="12">
        <v>0</v>
      </c>
      <c r="LG159" s="4">
        <v>0</v>
      </c>
      <c r="LH159" s="9">
        <f t="shared" si="1726"/>
        <v>0</v>
      </c>
      <c r="LI159" s="12">
        <v>0</v>
      </c>
      <c r="LJ159" s="4">
        <v>0</v>
      </c>
      <c r="LK159" s="9">
        <v>0</v>
      </c>
      <c r="LL159" s="12">
        <v>0</v>
      </c>
      <c r="LM159" s="4">
        <v>0</v>
      </c>
      <c r="LN159" s="9">
        <v>0</v>
      </c>
      <c r="LO159" s="12">
        <v>0</v>
      </c>
      <c r="LP159" s="4">
        <v>0</v>
      </c>
      <c r="LQ159" s="9">
        <f t="shared" si="1727"/>
        <v>0</v>
      </c>
      <c r="LR159" s="12">
        <v>0</v>
      </c>
      <c r="LS159" s="4">
        <v>0</v>
      </c>
      <c r="LT159" s="9">
        <v>0</v>
      </c>
      <c r="LU159" s="12">
        <v>0</v>
      </c>
      <c r="LV159" s="4">
        <v>0</v>
      </c>
      <c r="LW159" s="9">
        <v>0</v>
      </c>
      <c r="LX159" s="12">
        <v>0</v>
      </c>
      <c r="LY159" s="4">
        <v>0</v>
      </c>
      <c r="LZ159" s="9">
        <v>0</v>
      </c>
      <c r="MA159" s="12">
        <v>0</v>
      </c>
      <c r="MB159" s="4">
        <v>0</v>
      </c>
      <c r="MC159" s="9">
        <f t="shared" si="1728"/>
        <v>0</v>
      </c>
      <c r="MD159" s="12">
        <v>0</v>
      </c>
      <c r="ME159" s="4">
        <v>0</v>
      </c>
      <c r="MF159" s="9">
        <v>0</v>
      </c>
      <c r="MG159" s="12">
        <v>0</v>
      </c>
      <c r="MH159" s="4">
        <v>0</v>
      </c>
      <c r="MI159" s="9">
        <f t="shared" si="1778"/>
        <v>0</v>
      </c>
      <c r="MJ159" s="12">
        <v>2.5209999999999999</v>
      </c>
      <c r="MK159" s="4">
        <v>15.59</v>
      </c>
      <c r="ML159" s="9">
        <f t="shared" si="1798"/>
        <v>6184.0539468464895</v>
      </c>
      <c r="MM159" s="12">
        <v>0</v>
      </c>
      <c r="MN159" s="4">
        <v>0</v>
      </c>
      <c r="MO159" s="9">
        <v>0</v>
      </c>
      <c r="MP159" s="12">
        <v>0</v>
      </c>
      <c r="MQ159" s="4">
        <v>0</v>
      </c>
      <c r="MR159" s="9">
        <v>0</v>
      </c>
      <c r="MS159" s="12">
        <v>0</v>
      </c>
      <c r="MT159" s="4">
        <v>0</v>
      </c>
      <c r="MU159" s="9">
        <v>0</v>
      </c>
      <c r="MV159" s="12">
        <v>0</v>
      </c>
      <c r="MW159" s="4">
        <v>0</v>
      </c>
      <c r="MX159" s="9">
        <v>0</v>
      </c>
      <c r="MY159" s="12">
        <v>0</v>
      </c>
      <c r="MZ159" s="4">
        <v>0</v>
      </c>
      <c r="NA159" s="9">
        <v>0</v>
      </c>
      <c r="NB159" s="12">
        <v>0</v>
      </c>
      <c r="NC159" s="4">
        <v>0</v>
      </c>
      <c r="ND159" s="9">
        <v>0</v>
      </c>
      <c r="NE159" s="12">
        <v>0</v>
      </c>
      <c r="NF159" s="4">
        <v>0</v>
      </c>
      <c r="NG159" s="9">
        <v>0</v>
      </c>
      <c r="NH159" s="12">
        <v>0</v>
      </c>
      <c r="NI159" s="4">
        <v>0</v>
      </c>
      <c r="NJ159" s="9">
        <v>0</v>
      </c>
      <c r="NK159" s="12"/>
      <c r="NL159" s="4"/>
      <c r="NM159" s="9"/>
      <c r="NN159" s="12"/>
      <c r="NO159" s="4"/>
      <c r="NP159" s="9"/>
      <c r="NQ159" s="12">
        <v>0</v>
      </c>
      <c r="NR159" s="4">
        <v>0</v>
      </c>
      <c r="NS159" s="9">
        <v>0</v>
      </c>
      <c r="NT159" s="12"/>
      <c r="NU159" s="221"/>
      <c r="NV159" s="9"/>
      <c r="NW159" s="12">
        <v>0</v>
      </c>
      <c r="NX159" s="4">
        <v>0</v>
      </c>
      <c r="NY159" s="9">
        <v>0</v>
      </c>
      <c r="NZ159" s="12">
        <v>0</v>
      </c>
      <c r="OA159" s="4">
        <v>0</v>
      </c>
      <c r="OB159" s="9">
        <v>0</v>
      </c>
      <c r="OC159" s="12">
        <v>75</v>
      </c>
      <c r="OD159" s="4">
        <v>572.38</v>
      </c>
      <c r="OE159" s="9">
        <f t="shared" si="1813"/>
        <v>7631.7333333333327</v>
      </c>
      <c r="OF159" s="12">
        <v>0</v>
      </c>
      <c r="OG159" s="4">
        <v>0</v>
      </c>
      <c r="OH159" s="9">
        <v>0</v>
      </c>
      <c r="OI159" s="12">
        <v>0</v>
      </c>
      <c r="OJ159" s="4">
        <v>0</v>
      </c>
      <c r="OK159" s="9">
        <v>0</v>
      </c>
      <c r="OL159" s="12">
        <v>0</v>
      </c>
      <c r="OM159" s="4">
        <v>0</v>
      </c>
      <c r="ON159" s="9">
        <v>0</v>
      </c>
      <c r="OO159" s="12">
        <v>0</v>
      </c>
      <c r="OP159" s="4">
        <v>0</v>
      </c>
      <c r="OQ159" s="9">
        <v>0</v>
      </c>
      <c r="OR159" s="12">
        <v>0</v>
      </c>
      <c r="OS159" s="4">
        <v>0</v>
      </c>
      <c r="OT159" s="9">
        <v>0</v>
      </c>
      <c r="OU159" s="12">
        <v>25.015999999999998</v>
      </c>
      <c r="OV159" s="4">
        <v>191.96</v>
      </c>
      <c r="OW159" s="9">
        <f t="shared" si="1799"/>
        <v>7673.4889670610819</v>
      </c>
      <c r="OX159" s="12">
        <v>0</v>
      </c>
      <c r="OY159" s="4">
        <v>0</v>
      </c>
      <c r="OZ159" s="9">
        <v>0</v>
      </c>
      <c r="PA159" s="12">
        <v>474.012</v>
      </c>
      <c r="PB159" s="4">
        <v>4442.9399999999996</v>
      </c>
      <c r="PC159" s="9">
        <f t="shared" si="1800"/>
        <v>9373.0538467380557</v>
      </c>
      <c r="PD159" s="12">
        <v>0</v>
      </c>
      <c r="PE159" s="4">
        <v>0</v>
      </c>
      <c r="PF159" s="9">
        <v>0</v>
      </c>
      <c r="PG159" s="16">
        <v>0</v>
      </c>
      <c r="PH159" s="42">
        <v>0</v>
      </c>
      <c r="PI159" s="18">
        <v>0</v>
      </c>
      <c r="PJ159" s="12">
        <v>0</v>
      </c>
      <c r="PK159" s="4">
        <v>0</v>
      </c>
      <c r="PL159" s="9">
        <f t="shared" si="1729"/>
        <v>0</v>
      </c>
      <c r="PM159" s="12">
        <v>0</v>
      </c>
      <c r="PN159" s="4">
        <v>0</v>
      </c>
      <c r="PO159" s="9">
        <f t="shared" si="1730"/>
        <v>0</v>
      </c>
      <c r="PP159" s="12">
        <v>1.966</v>
      </c>
      <c r="PQ159" s="4">
        <v>60.87</v>
      </c>
      <c r="PR159" s="9">
        <f t="shared" si="1802"/>
        <v>30961.342828077315</v>
      </c>
      <c r="PS159" s="12">
        <v>0</v>
      </c>
      <c r="PT159" s="4">
        <v>0</v>
      </c>
      <c r="PU159" s="9">
        <v>0</v>
      </c>
      <c r="PV159" s="12">
        <v>920.94600000000003</v>
      </c>
      <c r="PW159" s="4">
        <v>5701.72</v>
      </c>
      <c r="PX159" s="9">
        <f t="shared" si="1803"/>
        <v>6191.1556160730379</v>
      </c>
      <c r="PY159" s="12">
        <v>100.17400000000001</v>
      </c>
      <c r="PZ159" s="4">
        <v>784.28</v>
      </c>
      <c r="QA159" s="9">
        <f t="shared" si="1804"/>
        <v>7829.1772316169854</v>
      </c>
      <c r="QB159" s="12">
        <v>0</v>
      </c>
      <c r="QC159" s="4">
        <v>0</v>
      </c>
      <c r="QD159" s="9">
        <v>0</v>
      </c>
      <c r="QE159" s="12">
        <v>21.53</v>
      </c>
      <c r="QF159" s="4">
        <v>190.12</v>
      </c>
      <c r="QG159" s="9">
        <f t="shared" ref="QG159:QG160" si="1823">QF159/QE159*1000</f>
        <v>8830.4691128657687</v>
      </c>
      <c r="QH159" s="12">
        <v>0</v>
      </c>
      <c r="QI159" s="4">
        <v>0</v>
      </c>
      <c r="QJ159" s="9">
        <v>0</v>
      </c>
      <c r="QK159" s="12">
        <v>0</v>
      </c>
      <c r="QL159" s="4">
        <v>0</v>
      </c>
      <c r="QM159" s="9">
        <v>0</v>
      </c>
      <c r="QN159" s="12">
        <v>0</v>
      </c>
      <c r="QO159" s="4">
        <v>0</v>
      </c>
      <c r="QP159" s="9">
        <v>0</v>
      </c>
      <c r="QQ159" s="12">
        <v>0</v>
      </c>
      <c r="QR159" s="4">
        <v>0</v>
      </c>
      <c r="QS159" s="9">
        <v>0</v>
      </c>
      <c r="QT159" s="12">
        <v>48.402000000000001</v>
      </c>
      <c r="QU159" s="4">
        <v>587.61</v>
      </c>
      <c r="QV159" s="9">
        <f t="shared" si="1806"/>
        <v>12140.200818148011</v>
      </c>
      <c r="QW159" s="12">
        <v>206.55099999999999</v>
      </c>
      <c r="QX159" s="4">
        <v>1908.26</v>
      </c>
      <c r="QY159" s="9">
        <f t="shared" si="1807"/>
        <v>9238.686813426224</v>
      </c>
      <c r="QZ159" s="12">
        <f t="shared" si="1466"/>
        <v>52372.333999999995</v>
      </c>
      <c r="RA159" s="9">
        <f t="shared" si="1467"/>
        <v>174584.97999999998</v>
      </c>
    </row>
    <row r="160" spans="1:469" x14ac:dyDescent="0.3">
      <c r="A160" s="98">
        <v>2015</v>
      </c>
      <c r="B160" s="94" t="s">
        <v>13</v>
      </c>
      <c r="C160" s="12">
        <v>0</v>
      </c>
      <c r="D160" s="4">
        <v>0</v>
      </c>
      <c r="E160" s="9">
        <f t="shared" si="1714"/>
        <v>0</v>
      </c>
      <c r="F160" s="12">
        <v>0</v>
      </c>
      <c r="G160" s="4">
        <v>0</v>
      </c>
      <c r="H160" s="9">
        <v>0</v>
      </c>
      <c r="I160" s="12">
        <v>0</v>
      </c>
      <c r="J160" s="4">
        <v>0</v>
      </c>
      <c r="K160" s="9">
        <v>0</v>
      </c>
      <c r="L160" s="12"/>
      <c r="M160" s="4"/>
      <c r="N160" s="9"/>
      <c r="O160" s="12">
        <v>0</v>
      </c>
      <c r="P160" s="4">
        <v>0</v>
      </c>
      <c r="Q160" s="9">
        <v>0</v>
      </c>
      <c r="R160" s="12">
        <v>78</v>
      </c>
      <c r="S160" s="4">
        <v>534.92999999999995</v>
      </c>
      <c r="T160" s="9">
        <f t="shared" si="1781"/>
        <v>6858.076923076922</v>
      </c>
      <c r="U160" s="12"/>
      <c r="V160" s="4"/>
      <c r="W160" s="9"/>
      <c r="X160" s="12">
        <v>0</v>
      </c>
      <c r="Y160" s="4">
        <v>0</v>
      </c>
      <c r="Z160" s="9">
        <v>0</v>
      </c>
      <c r="AA160" s="12">
        <v>0</v>
      </c>
      <c r="AB160" s="4">
        <v>0</v>
      </c>
      <c r="AC160" s="9">
        <v>0</v>
      </c>
      <c r="AD160" s="12">
        <v>0</v>
      </c>
      <c r="AE160" s="4">
        <v>0</v>
      </c>
      <c r="AF160" s="9">
        <v>0</v>
      </c>
      <c r="AG160" s="12">
        <v>0</v>
      </c>
      <c r="AH160" s="4">
        <v>0</v>
      </c>
      <c r="AI160" s="9">
        <v>0</v>
      </c>
      <c r="AJ160" s="12">
        <v>0</v>
      </c>
      <c r="AK160" s="4">
        <v>0</v>
      </c>
      <c r="AL160" s="9">
        <v>0</v>
      </c>
      <c r="AM160" s="12">
        <v>0</v>
      </c>
      <c r="AN160" s="4">
        <v>0</v>
      </c>
      <c r="AO160" s="9">
        <v>0</v>
      </c>
      <c r="AP160" s="12">
        <v>0</v>
      </c>
      <c r="AQ160" s="4">
        <v>0</v>
      </c>
      <c r="AR160" s="9">
        <f t="shared" si="1715"/>
        <v>0</v>
      </c>
      <c r="AS160" s="12">
        <v>0</v>
      </c>
      <c r="AT160" s="4">
        <v>0</v>
      </c>
      <c r="AU160" s="9">
        <f t="shared" si="1716"/>
        <v>0</v>
      </c>
      <c r="AV160" s="12">
        <v>0</v>
      </c>
      <c r="AW160" s="4">
        <v>0</v>
      </c>
      <c r="AX160" s="9">
        <v>0</v>
      </c>
      <c r="AY160" s="12">
        <v>24122.471000000001</v>
      </c>
      <c r="AZ160" s="4">
        <v>77024.53</v>
      </c>
      <c r="BA160" s="9">
        <f t="shared" si="1782"/>
        <v>3193.0613576030414</v>
      </c>
      <c r="BB160" s="12"/>
      <c r="BC160" s="4"/>
      <c r="BD160" s="9"/>
      <c r="BE160" s="12">
        <v>0</v>
      </c>
      <c r="BF160" s="4">
        <v>0</v>
      </c>
      <c r="BG160" s="9">
        <v>0</v>
      </c>
      <c r="BH160" s="12"/>
      <c r="BI160" s="4"/>
      <c r="BJ160" s="9"/>
      <c r="BK160" s="12">
        <v>0</v>
      </c>
      <c r="BL160" s="4">
        <v>0</v>
      </c>
      <c r="BM160" s="9">
        <v>0</v>
      </c>
      <c r="BN160" s="12">
        <v>0</v>
      </c>
      <c r="BO160" s="4">
        <v>0</v>
      </c>
      <c r="BP160" s="9">
        <v>0</v>
      </c>
      <c r="BQ160" s="12">
        <v>0</v>
      </c>
      <c r="BR160" s="4">
        <v>0</v>
      </c>
      <c r="BS160" s="9">
        <v>0</v>
      </c>
      <c r="BT160" s="12">
        <v>0</v>
      </c>
      <c r="BU160" s="4">
        <v>0</v>
      </c>
      <c r="BV160" s="9">
        <v>0</v>
      </c>
      <c r="BW160" s="12">
        <v>897</v>
      </c>
      <c r="BX160" s="4">
        <v>3936.89</v>
      </c>
      <c r="BY160" s="9">
        <f t="shared" ref="BY160" si="1824">BX160/BW160*1000</f>
        <v>4388.9520624303232</v>
      </c>
      <c r="BZ160" s="12">
        <v>0</v>
      </c>
      <c r="CA160" s="4">
        <v>0</v>
      </c>
      <c r="CB160" s="9">
        <v>0</v>
      </c>
      <c r="CC160" s="12">
        <v>0</v>
      </c>
      <c r="CD160" s="4">
        <v>0</v>
      </c>
      <c r="CE160" s="9">
        <v>0</v>
      </c>
      <c r="CF160" s="12">
        <v>0</v>
      </c>
      <c r="CG160" s="4">
        <v>0</v>
      </c>
      <c r="CH160" s="9">
        <v>0</v>
      </c>
      <c r="CI160" s="12">
        <v>0</v>
      </c>
      <c r="CJ160" s="4">
        <v>0</v>
      </c>
      <c r="CK160" s="9">
        <f t="shared" si="1717"/>
        <v>0</v>
      </c>
      <c r="CL160" s="12">
        <v>1104</v>
      </c>
      <c r="CM160" s="4">
        <v>4808.99</v>
      </c>
      <c r="CN160" s="9">
        <f t="shared" si="1817"/>
        <v>4355.9692028985501</v>
      </c>
      <c r="CO160" s="12">
        <v>0</v>
      </c>
      <c r="CP160" s="4">
        <v>0</v>
      </c>
      <c r="CQ160" s="9">
        <v>0</v>
      </c>
      <c r="CR160" s="12">
        <v>0</v>
      </c>
      <c r="CS160" s="4">
        <v>0</v>
      </c>
      <c r="CT160" s="9">
        <v>0</v>
      </c>
      <c r="CU160" s="12">
        <v>0</v>
      </c>
      <c r="CV160" s="4">
        <v>0</v>
      </c>
      <c r="CW160" s="9">
        <v>0</v>
      </c>
      <c r="CX160" s="12">
        <v>0.01</v>
      </c>
      <c r="CY160" s="4">
        <v>0.74</v>
      </c>
      <c r="CZ160" s="9">
        <f t="shared" si="1783"/>
        <v>74000</v>
      </c>
      <c r="DA160" s="12">
        <v>225</v>
      </c>
      <c r="DB160" s="4">
        <v>1735.17</v>
      </c>
      <c r="DC160" s="9">
        <f t="shared" si="1784"/>
        <v>7711.8666666666677</v>
      </c>
      <c r="DD160" s="12">
        <v>0</v>
      </c>
      <c r="DE160" s="4">
        <v>0</v>
      </c>
      <c r="DF160" s="9">
        <f t="shared" si="1718"/>
        <v>0</v>
      </c>
      <c r="DG160" s="12">
        <v>0</v>
      </c>
      <c r="DH160" s="4">
        <v>0</v>
      </c>
      <c r="DI160" s="9">
        <v>0</v>
      </c>
      <c r="DJ160" s="12">
        <v>0</v>
      </c>
      <c r="DK160" s="4">
        <v>0</v>
      </c>
      <c r="DL160" s="9">
        <v>0</v>
      </c>
      <c r="DM160" s="12">
        <v>0</v>
      </c>
      <c r="DN160" s="4">
        <v>0</v>
      </c>
      <c r="DO160" s="9">
        <f t="shared" si="1719"/>
        <v>0</v>
      </c>
      <c r="DP160" s="12">
        <v>0</v>
      </c>
      <c r="DQ160" s="4">
        <v>0</v>
      </c>
      <c r="DR160" s="9">
        <v>0</v>
      </c>
      <c r="DS160" s="12">
        <v>0</v>
      </c>
      <c r="DT160" s="4">
        <v>0</v>
      </c>
      <c r="DU160" s="9">
        <v>0</v>
      </c>
      <c r="DV160" s="12">
        <v>0</v>
      </c>
      <c r="DW160" s="4">
        <v>0</v>
      </c>
      <c r="DX160" s="9">
        <v>0</v>
      </c>
      <c r="DY160" s="12">
        <v>0</v>
      </c>
      <c r="DZ160" s="4">
        <v>0</v>
      </c>
      <c r="EA160" s="9">
        <v>0</v>
      </c>
      <c r="EB160" s="12"/>
      <c r="EC160" s="4"/>
      <c r="ED160" s="9"/>
      <c r="EE160" s="12">
        <v>0</v>
      </c>
      <c r="EF160" s="4">
        <v>0</v>
      </c>
      <c r="EG160" s="9">
        <v>0</v>
      </c>
      <c r="EH160" s="12">
        <v>10435.617</v>
      </c>
      <c r="EI160" s="4">
        <v>33582.07</v>
      </c>
      <c r="EJ160" s="9">
        <f t="shared" si="1785"/>
        <v>3218.0243870582831</v>
      </c>
      <c r="EK160" s="12">
        <v>0.32</v>
      </c>
      <c r="EL160" s="4">
        <v>10.41</v>
      </c>
      <c r="EM160" s="9">
        <f t="shared" ref="EM160" si="1825">EL160/EK160*1000</f>
        <v>32531.25</v>
      </c>
      <c r="EN160" s="12">
        <v>0</v>
      </c>
      <c r="EO160" s="4">
        <v>0</v>
      </c>
      <c r="EP160" s="9">
        <v>0</v>
      </c>
      <c r="EQ160" s="12">
        <v>4.2</v>
      </c>
      <c r="ER160" s="4">
        <v>47.45</v>
      </c>
      <c r="ES160" s="9">
        <f t="shared" si="1809"/>
        <v>11297.619047619048</v>
      </c>
      <c r="ET160" s="12">
        <v>0</v>
      </c>
      <c r="EU160" s="4">
        <v>0</v>
      </c>
      <c r="EV160" s="9">
        <v>0</v>
      </c>
      <c r="EW160" s="12">
        <v>0</v>
      </c>
      <c r="EX160" s="4">
        <v>0</v>
      </c>
      <c r="EY160" s="9">
        <v>0</v>
      </c>
      <c r="EZ160" s="12">
        <v>0</v>
      </c>
      <c r="FA160" s="4">
        <v>0</v>
      </c>
      <c r="FB160" s="9">
        <v>0</v>
      </c>
      <c r="FC160" s="12">
        <v>5.8000000000000003E-2</v>
      </c>
      <c r="FD160" s="4">
        <v>0.5</v>
      </c>
      <c r="FE160" s="9">
        <f t="shared" ref="FE160" si="1826">FD160/FC160*1000</f>
        <v>8620.689655172413</v>
      </c>
      <c r="FF160" s="12">
        <v>150.04</v>
      </c>
      <c r="FG160" s="4">
        <v>1135.96</v>
      </c>
      <c r="FH160" s="9">
        <f t="shared" si="1787"/>
        <v>7571.0477206078385</v>
      </c>
      <c r="FI160" s="12">
        <v>0</v>
      </c>
      <c r="FJ160" s="4">
        <v>0</v>
      </c>
      <c r="FK160" s="9">
        <v>0</v>
      </c>
      <c r="FL160" s="12">
        <v>0</v>
      </c>
      <c r="FM160" s="4">
        <v>0</v>
      </c>
      <c r="FN160" s="9">
        <v>0</v>
      </c>
      <c r="FO160" s="12">
        <v>0</v>
      </c>
      <c r="FP160" s="4">
        <v>0</v>
      </c>
      <c r="FQ160" s="9">
        <v>0</v>
      </c>
      <c r="FR160" s="12">
        <v>0</v>
      </c>
      <c r="FS160" s="4">
        <v>0</v>
      </c>
      <c r="FT160" s="9">
        <v>0</v>
      </c>
      <c r="FU160" s="12">
        <v>0</v>
      </c>
      <c r="FV160" s="4">
        <v>0</v>
      </c>
      <c r="FW160" s="9">
        <f t="shared" si="1720"/>
        <v>0</v>
      </c>
      <c r="FX160" s="12">
        <v>77.400000000000006</v>
      </c>
      <c r="FY160" s="4">
        <v>6355.43</v>
      </c>
      <c r="FZ160" s="9">
        <f>FY160/FX160*1000</f>
        <v>82111.498708010331</v>
      </c>
      <c r="GA160" s="12">
        <v>0</v>
      </c>
      <c r="GB160" s="4">
        <v>0</v>
      </c>
      <c r="GC160" s="9">
        <f t="shared" si="1721"/>
        <v>0</v>
      </c>
      <c r="GD160" s="12">
        <v>0</v>
      </c>
      <c r="GE160" s="4">
        <v>0</v>
      </c>
      <c r="GF160" s="9">
        <v>0</v>
      </c>
      <c r="GG160" s="12">
        <v>200</v>
      </c>
      <c r="GH160" s="4">
        <v>1213.23</v>
      </c>
      <c r="GI160" s="9">
        <f t="shared" ref="GI160" si="1827">GH160/GG160*1000</f>
        <v>6066.1500000000005</v>
      </c>
      <c r="GJ160" s="12">
        <v>0</v>
      </c>
      <c r="GK160" s="4">
        <v>0</v>
      </c>
      <c r="GL160" s="9">
        <v>0</v>
      </c>
      <c r="GM160" s="12">
        <v>0</v>
      </c>
      <c r="GN160" s="4">
        <v>0</v>
      </c>
      <c r="GO160" s="9">
        <v>0</v>
      </c>
      <c r="GP160" s="12">
        <v>250</v>
      </c>
      <c r="GQ160" s="4">
        <v>1578.93</v>
      </c>
      <c r="GR160" s="9">
        <f t="shared" si="1788"/>
        <v>6315.72</v>
      </c>
      <c r="GS160" s="12">
        <v>0</v>
      </c>
      <c r="GT160" s="4">
        <v>0</v>
      </c>
      <c r="GU160" s="9">
        <v>0</v>
      </c>
      <c r="GV160" s="12">
        <v>0</v>
      </c>
      <c r="GW160" s="4">
        <v>0</v>
      </c>
      <c r="GX160" s="9">
        <v>0</v>
      </c>
      <c r="GY160" s="12">
        <v>0</v>
      </c>
      <c r="GZ160" s="4">
        <v>0</v>
      </c>
      <c r="HA160" s="9">
        <v>0</v>
      </c>
      <c r="HB160" s="12">
        <v>0</v>
      </c>
      <c r="HC160" s="4">
        <v>0</v>
      </c>
      <c r="HD160" s="9">
        <v>0</v>
      </c>
      <c r="HE160" s="12">
        <v>0</v>
      </c>
      <c r="HF160" s="4">
        <v>0</v>
      </c>
      <c r="HG160" s="9">
        <v>0</v>
      </c>
      <c r="HH160" s="12">
        <v>0</v>
      </c>
      <c r="HI160" s="4">
        <v>0</v>
      </c>
      <c r="HJ160" s="9">
        <v>0</v>
      </c>
      <c r="HK160" s="12">
        <v>150</v>
      </c>
      <c r="HL160" s="4">
        <v>1288.75</v>
      </c>
      <c r="HM160" s="9">
        <f t="shared" si="1789"/>
        <v>8591.6666666666661</v>
      </c>
      <c r="HN160" s="12">
        <v>72</v>
      </c>
      <c r="HO160" s="4">
        <v>544.75</v>
      </c>
      <c r="HP160" s="9">
        <f t="shared" si="1790"/>
        <v>7565.9722222222226</v>
      </c>
      <c r="HQ160" s="12">
        <v>0</v>
      </c>
      <c r="HR160" s="4">
        <v>0</v>
      </c>
      <c r="HS160" s="9">
        <v>0</v>
      </c>
      <c r="HT160" s="12">
        <v>0</v>
      </c>
      <c r="HU160" s="4">
        <v>0</v>
      </c>
      <c r="HV160" s="9">
        <v>0</v>
      </c>
      <c r="HW160" s="12">
        <v>0</v>
      </c>
      <c r="HX160" s="4">
        <v>0</v>
      </c>
      <c r="HY160" s="9">
        <v>0</v>
      </c>
      <c r="HZ160" s="12">
        <v>0</v>
      </c>
      <c r="IA160" s="4">
        <v>0</v>
      </c>
      <c r="IB160" s="9">
        <v>0</v>
      </c>
      <c r="IC160" s="12">
        <v>1367.1610000000001</v>
      </c>
      <c r="ID160" s="4">
        <v>4890.78</v>
      </c>
      <c r="IE160" s="9">
        <f t="shared" si="1791"/>
        <v>3577.3255673618542</v>
      </c>
      <c r="IF160" s="12">
        <v>0</v>
      </c>
      <c r="IG160" s="4">
        <v>0</v>
      </c>
      <c r="IH160" s="9">
        <v>0</v>
      </c>
      <c r="II160" s="12"/>
      <c r="IJ160" s="4"/>
      <c r="IK160" s="9"/>
      <c r="IL160" s="12">
        <v>0</v>
      </c>
      <c r="IM160" s="4">
        <v>0</v>
      </c>
      <c r="IN160" s="9">
        <f t="shared" si="1722"/>
        <v>0</v>
      </c>
      <c r="IO160" s="12">
        <v>0</v>
      </c>
      <c r="IP160" s="4">
        <v>0</v>
      </c>
      <c r="IQ160" s="9">
        <f t="shared" si="1723"/>
        <v>0</v>
      </c>
      <c r="IR160" s="12">
        <v>0</v>
      </c>
      <c r="IS160" s="4">
        <v>0</v>
      </c>
      <c r="IT160" s="9">
        <f t="shared" si="1724"/>
        <v>0</v>
      </c>
      <c r="IU160" s="12">
        <v>2.02</v>
      </c>
      <c r="IV160" s="4">
        <v>22.18</v>
      </c>
      <c r="IW160" s="9">
        <f t="shared" si="1811"/>
        <v>10980.198019801981</v>
      </c>
      <c r="IX160" s="12">
        <v>4.5149999999999997</v>
      </c>
      <c r="IY160" s="4">
        <v>33.92</v>
      </c>
      <c r="IZ160" s="9">
        <f t="shared" si="1792"/>
        <v>7512.7353266888158</v>
      </c>
      <c r="JA160" s="12">
        <v>0</v>
      </c>
      <c r="JB160" s="4">
        <v>0</v>
      </c>
      <c r="JC160" s="9">
        <v>0</v>
      </c>
      <c r="JD160" s="12"/>
      <c r="JE160" s="4"/>
      <c r="JF160" s="9"/>
      <c r="JG160" s="12">
        <v>0</v>
      </c>
      <c r="JH160" s="4">
        <v>0</v>
      </c>
      <c r="JI160" s="9">
        <v>0</v>
      </c>
      <c r="JJ160" s="12">
        <v>0</v>
      </c>
      <c r="JK160" s="4">
        <v>0</v>
      </c>
      <c r="JL160" s="9">
        <f t="shared" si="1725"/>
        <v>0</v>
      </c>
      <c r="JM160" s="12"/>
      <c r="JN160" s="4"/>
      <c r="JO160" s="9"/>
      <c r="JP160" s="12">
        <v>0</v>
      </c>
      <c r="JQ160" s="4">
        <v>0</v>
      </c>
      <c r="JR160" s="9">
        <v>0</v>
      </c>
      <c r="JS160" s="12">
        <v>0</v>
      </c>
      <c r="JT160" s="4">
        <v>0</v>
      </c>
      <c r="JU160" s="9">
        <v>0</v>
      </c>
      <c r="JV160" s="12">
        <v>0</v>
      </c>
      <c r="JW160" s="4">
        <v>0</v>
      </c>
      <c r="JX160" s="9">
        <v>0</v>
      </c>
      <c r="JY160" s="12">
        <v>0</v>
      </c>
      <c r="JZ160" s="4">
        <v>0</v>
      </c>
      <c r="KA160" s="9">
        <v>0</v>
      </c>
      <c r="KB160" s="12">
        <v>0</v>
      </c>
      <c r="KC160" s="4">
        <v>0</v>
      </c>
      <c r="KD160" s="9">
        <v>0</v>
      </c>
      <c r="KE160" s="12">
        <v>1150.1590000000001</v>
      </c>
      <c r="KF160" s="4">
        <v>3498.92</v>
      </c>
      <c r="KG160" s="9">
        <f t="shared" si="1794"/>
        <v>3042.1185244822668</v>
      </c>
      <c r="KH160" s="12">
        <v>0</v>
      </c>
      <c r="KI160" s="4">
        <v>0</v>
      </c>
      <c r="KJ160" s="9">
        <v>0</v>
      </c>
      <c r="KK160" s="12">
        <v>15419.296</v>
      </c>
      <c r="KL160" s="4">
        <v>54850.35</v>
      </c>
      <c r="KM160" s="9">
        <f t="shared" si="1795"/>
        <v>3557.25384608999</v>
      </c>
      <c r="KN160" s="12">
        <v>0</v>
      </c>
      <c r="KO160" s="4">
        <v>0</v>
      </c>
      <c r="KP160" s="9">
        <v>0</v>
      </c>
      <c r="KQ160" s="12">
        <v>0</v>
      </c>
      <c r="KR160" s="4">
        <v>0</v>
      </c>
      <c r="KS160" s="9">
        <v>0</v>
      </c>
      <c r="KT160" s="12">
        <v>0</v>
      </c>
      <c r="KU160" s="4">
        <v>0</v>
      </c>
      <c r="KV160" s="9">
        <v>0</v>
      </c>
      <c r="KW160" s="12">
        <v>2.9000000000000001E-2</v>
      </c>
      <c r="KX160" s="4">
        <v>0.34</v>
      </c>
      <c r="KY160" s="9">
        <f t="shared" si="1820"/>
        <v>11724.137931034482</v>
      </c>
      <c r="KZ160" s="12">
        <v>0</v>
      </c>
      <c r="LA160" s="4">
        <v>0</v>
      </c>
      <c r="LB160" s="9">
        <v>0</v>
      </c>
      <c r="LC160" s="12">
        <v>0.10100000000000001</v>
      </c>
      <c r="LD160" s="4">
        <v>1.21</v>
      </c>
      <c r="LE160" s="9">
        <f t="shared" si="1796"/>
        <v>11980.198019801979</v>
      </c>
      <c r="LF160" s="12">
        <v>0</v>
      </c>
      <c r="LG160" s="4">
        <v>0</v>
      </c>
      <c r="LH160" s="9">
        <f t="shared" si="1726"/>
        <v>0</v>
      </c>
      <c r="LI160" s="12">
        <v>0</v>
      </c>
      <c r="LJ160" s="4">
        <v>0</v>
      </c>
      <c r="LK160" s="9">
        <v>0</v>
      </c>
      <c r="LL160" s="12">
        <v>0</v>
      </c>
      <c r="LM160" s="4">
        <v>0</v>
      </c>
      <c r="LN160" s="9">
        <v>0</v>
      </c>
      <c r="LO160" s="12">
        <v>0</v>
      </c>
      <c r="LP160" s="4">
        <v>0</v>
      </c>
      <c r="LQ160" s="9">
        <f t="shared" si="1727"/>
        <v>0</v>
      </c>
      <c r="LR160" s="12">
        <v>0</v>
      </c>
      <c r="LS160" s="4">
        <v>0</v>
      </c>
      <c r="LT160" s="9">
        <v>0</v>
      </c>
      <c r="LU160" s="12">
        <v>0</v>
      </c>
      <c r="LV160" s="4">
        <v>0</v>
      </c>
      <c r="LW160" s="9">
        <v>0</v>
      </c>
      <c r="LX160" s="12">
        <v>0</v>
      </c>
      <c r="LY160" s="4">
        <v>0</v>
      </c>
      <c r="LZ160" s="9">
        <v>0</v>
      </c>
      <c r="MA160" s="12">
        <v>0</v>
      </c>
      <c r="MB160" s="4">
        <v>0</v>
      </c>
      <c r="MC160" s="9">
        <f t="shared" si="1728"/>
        <v>0</v>
      </c>
      <c r="MD160" s="12">
        <v>0</v>
      </c>
      <c r="ME160" s="4">
        <v>0</v>
      </c>
      <c r="MF160" s="9">
        <v>0</v>
      </c>
      <c r="MG160" s="12">
        <v>0</v>
      </c>
      <c r="MH160" s="4">
        <v>0</v>
      </c>
      <c r="MI160" s="9">
        <f t="shared" si="1778"/>
        <v>0</v>
      </c>
      <c r="MJ160" s="12">
        <v>2.6309999999999998</v>
      </c>
      <c r="MK160" s="4">
        <v>22.48</v>
      </c>
      <c r="ML160" s="9">
        <f t="shared" si="1798"/>
        <v>8544.2797415431414</v>
      </c>
      <c r="MM160" s="12">
        <v>0</v>
      </c>
      <c r="MN160" s="4">
        <v>0</v>
      </c>
      <c r="MO160" s="9">
        <v>0</v>
      </c>
      <c r="MP160" s="12">
        <v>0</v>
      </c>
      <c r="MQ160" s="4">
        <v>0</v>
      </c>
      <c r="MR160" s="9">
        <v>0</v>
      </c>
      <c r="MS160" s="12">
        <v>0</v>
      </c>
      <c r="MT160" s="4">
        <v>0</v>
      </c>
      <c r="MU160" s="9">
        <v>0</v>
      </c>
      <c r="MV160" s="12">
        <v>0</v>
      </c>
      <c r="MW160" s="4">
        <v>0</v>
      </c>
      <c r="MX160" s="9">
        <v>0</v>
      </c>
      <c r="MY160" s="12">
        <v>0</v>
      </c>
      <c r="MZ160" s="4">
        <v>0</v>
      </c>
      <c r="NA160" s="9">
        <v>0</v>
      </c>
      <c r="NB160" s="12">
        <v>0</v>
      </c>
      <c r="NC160" s="4">
        <v>0</v>
      </c>
      <c r="ND160" s="9">
        <v>0</v>
      </c>
      <c r="NE160" s="12">
        <v>0</v>
      </c>
      <c r="NF160" s="4">
        <v>0</v>
      </c>
      <c r="NG160" s="9">
        <v>0</v>
      </c>
      <c r="NH160" s="12">
        <v>21.478000000000002</v>
      </c>
      <c r="NI160" s="4">
        <v>190.63</v>
      </c>
      <c r="NJ160" s="9">
        <f t="shared" ref="NJ160" si="1828">NI160/NH160*1000</f>
        <v>8875.5936306918702</v>
      </c>
      <c r="NK160" s="12"/>
      <c r="NL160" s="4"/>
      <c r="NM160" s="9"/>
      <c r="NN160" s="12"/>
      <c r="NO160" s="4"/>
      <c r="NP160" s="9"/>
      <c r="NQ160" s="12">
        <v>0</v>
      </c>
      <c r="NR160" s="4">
        <v>0</v>
      </c>
      <c r="NS160" s="9">
        <v>0</v>
      </c>
      <c r="NT160" s="12"/>
      <c r="NU160" s="221"/>
      <c r="NV160" s="9"/>
      <c r="NW160" s="12">
        <v>0</v>
      </c>
      <c r="NX160" s="4">
        <v>0</v>
      </c>
      <c r="NY160" s="9">
        <v>0</v>
      </c>
      <c r="NZ160" s="12">
        <v>0</v>
      </c>
      <c r="OA160" s="4">
        <v>0</v>
      </c>
      <c r="OB160" s="9">
        <v>0</v>
      </c>
      <c r="OC160" s="12">
        <v>50</v>
      </c>
      <c r="OD160" s="4">
        <v>399.56</v>
      </c>
      <c r="OE160" s="9">
        <f t="shared" si="1813"/>
        <v>7991.2</v>
      </c>
      <c r="OF160" s="12">
        <v>0</v>
      </c>
      <c r="OG160" s="4">
        <v>0</v>
      </c>
      <c r="OH160" s="9">
        <v>0</v>
      </c>
      <c r="OI160" s="12">
        <v>0</v>
      </c>
      <c r="OJ160" s="4">
        <v>0</v>
      </c>
      <c r="OK160" s="9">
        <v>0</v>
      </c>
      <c r="OL160" s="12">
        <v>0</v>
      </c>
      <c r="OM160" s="4">
        <v>0</v>
      </c>
      <c r="ON160" s="9">
        <v>0</v>
      </c>
      <c r="OO160" s="12">
        <v>0</v>
      </c>
      <c r="OP160" s="4">
        <v>0</v>
      </c>
      <c r="OQ160" s="9">
        <v>0</v>
      </c>
      <c r="OR160" s="12">
        <v>0</v>
      </c>
      <c r="OS160" s="4">
        <v>0</v>
      </c>
      <c r="OT160" s="9">
        <v>0</v>
      </c>
      <c r="OU160" s="12">
        <v>75.048000000000002</v>
      </c>
      <c r="OV160" s="4">
        <v>616.66</v>
      </c>
      <c r="OW160" s="9">
        <f t="shared" si="1799"/>
        <v>8216.8745336318079</v>
      </c>
      <c r="OX160" s="12">
        <v>0.372</v>
      </c>
      <c r="OY160" s="4">
        <v>7.69</v>
      </c>
      <c r="OZ160" s="9">
        <f t="shared" si="1814"/>
        <v>20672.043010752688</v>
      </c>
      <c r="PA160" s="12">
        <v>224.804</v>
      </c>
      <c r="PB160" s="4">
        <v>2185.62</v>
      </c>
      <c r="PC160" s="9">
        <f t="shared" si="1800"/>
        <v>9722.3359014964153</v>
      </c>
      <c r="PD160" s="12">
        <v>100</v>
      </c>
      <c r="PE160" s="4">
        <v>753.15</v>
      </c>
      <c r="PF160" s="9">
        <f t="shared" si="1801"/>
        <v>7531.4999999999991</v>
      </c>
      <c r="PG160" s="16">
        <v>0</v>
      </c>
      <c r="PH160" s="42">
        <v>0</v>
      </c>
      <c r="PI160" s="18">
        <v>0</v>
      </c>
      <c r="PJ160" s="12">
        <v>0</v>
      </c>
      <c r="PK160" s="4">
        <v>0</v>
      </c>
      <c r="PL160" s="9">
        <f t="shared" si="1729"/>
        <v>0</v>
      </c>
      <c r="PM160" s="12">
        <v>0</v>
      </c>
      <c r="PN160" s="4">
        <v>0</v>
      </c>
      <c r="PO160" s="9">
        <f t="shared" si="1730"/>
        <v>0</v>
      </c>
      <c r="PP160" s="12">
        <v>0</v>
      </c>
      <c r="PQ160" s="4">
        <v>0</v>
      </c>
      <c r="PR160" s="9">
        <v>0</v>
      </c>
      <c r="PS160" s="12">
        <v>25.242999999999999</v>
      </c>
      <c r="PT160" s="4">
        <v>183.77</v>
      </c>
      <c r="PU160" s="9">
        <f t="shared" ref="PU160" si="1829">PT160/PS160*1000</f>
        <v>7280.0380303450465</v>
      </c>
      <c r="PV160" s="12">
        <v>574.77</v>
      </c>
      <c r="PW160" s="4">
        <v>4064.65</v>
      </c>
      <c r="PX160" s="9">
        <f t="shared" si="1803"/>
        <v>7071.785235833464</v>
      </c>
      <c r="PY160" s="12">
        <v>198.048</v>
      </c>
      <c r="PZ160" s="4">
        <v>1597.22</v>
      </c>
      <c r="QA160" s="9">
        <f t="shared" si="1804"/>
        <v>8064.8125706899345</v>
      </c>
      <c r="QB160" s="12">
        <v>0</v>
      </c>
      <c r="QC160" s="4">
        <v>0</v>
      </c>
      <c r="QD160" s="9">
        <v>0</v>
      </c>
      <c r="QE160" s="12">
        <v>20.05</v>
      </c>
      <c r="QF160" s="4">
        <v>166.4</v>
      </c>
      <c r="QG160" s="9">
        <f t="shared" si="1823"/>
        <v>8299.2518703241894</v>
      </c>
      <c r="QH160" s="12">
        <v>0</v>
      </c>
      <c r="QI160" s="4">
        <v>0</v>
      </c>
      <c r="QJ160" s="9">
        <v>0</v>
      </c>
      <c r="QK160" s="12">
        <v>0</v>
      </c>
      <c r="QL160" s="4">
        <v>0</v>
      </c>
      <c r="QM160" s="9">
        <v>0</v>
      </c>
      <c r="QN160" s="12">
        <v>0</v>
      </c>
      <c r="QO160" s="4">
        <v>0</v>
      </c>
      <c r="QP160" s="9">
        <v>0</v>
      </c>
      <c r="QQ160" s="12">
        <v>0</v>
      </c>
      <c r="QR160" s="4">
        <v>0</v>
      </c>
      <c r="QS160" s="9">
        <v>0</v>
      </c>
      <c r="QT160" s="12">
        <v>23.861000000000001</v>
      </c>
      <c r="QU160" s="4">
        <v>286.27999999999997</v>
      </c>
      <c r="QV160" s="9">
        <f t="shared" si="1806"/>
        <v>11997.820711621474</v>
      </c>
      <c r="QW160" s="12">
        <v>102.414</v>
      </c>
      <c r="QX160" s="4">
        <v>927.26</v>
      </c>
      <c r="QY160" s="9">
        <f t="shared" si="1807"/>
        <v>9054.0355810729016</v>
      </c>
      <c r="QZ160" s="12">
        <f t="shared" si="1466"/>
        <v>57128.116000000009</v>
      </c>
      <c r="RA160" s="9">
        <f t="shared" si="1467"/>
        <v>208497.8</v>
      </c>
    </row>
    <row r="161" spans="1:469" ht="15" thickBot="1" x14ac:dyDescent="0.35">
      <c r="A161" s="95"/>
      <c r="B161" s="96" t="s">
        <v>14</v>
      </c>
      <c r="C161" s="66">
        <f t="shared" ref="C161:D161" si="1830">SUM(C149:C160)</f>
        <v>0</v>
      </c>
      <c r="D161" s="64">
        <f t="shared" si="1830"/>
        <v>0</v>
      </c>
      <c r="E161" s="65"/>
      <c r="F161" s="66">
        <f>SUM(F149:F160)</f>
        <v>0</v>
      </c>
      <c r="G161" s="64">
        <f>SUM(G149:G160)</f>
        <v>0</v>
      </c>
      <c r="H161" s="65"/>
      <c r="I161" s="66">
        <f>SUM(I149:I160)</f>
        <v>0</v>
      </c>
      <c r="J161" s="64">
        <f>SUM(J149:J160)</f>
        <v>0</v>
      </c>
      <c r="K161" s="65"/>
      <c r="L161" s="66"/>
      <c r="M161" s="64"/>
      <c r="N161" s="65"/>
      <c r="O161" s="66">
        <f>SUM(O149:O160)</f>
        <v>0</v>
      </c>
      <c r="P161" s="64">
        <f>SUM(P149:P160)</f>
        <v>0</v>
      </c>
      <c r="Q161" s="65"/>
      <c r="R161" s="66">
        <f>SUM(R149:R160)</f>
        <v>532.29200000000003</v>
      </c>
      <c r="S161" s="64">
        <f>SUM(S149:S160)</f>
        <v>2664.48</v>
      </c>
      <c r="T161" s="65"/>
      <c r="U161" s="66"/>
      <c r="V161" s="64"/>
      <c r="W161" s="65"/>
      <c r="X161" s="66">
        <f>SUM(X149:X160)</f>
        <v>0</v>
      </c>
      <c r="Y161" s="64">
        <f>SUM(Y149:Y160)</f>
        <v>0</v>
      </c>
      <c r="Z161" s="65"/>
      <c r="AA161" s="66">
        <f>SUM(AA149:AA160)</f>
        <v>0</v>
      </c>
      <c r="AB161" s="64">
        <f>SUM(AB149:AB160)</f>
        <v>0</v>
      </c>
      <c r="AC161" s="65"/>
      <c r="AD161" s="66">
        <f>SUM(AD149:AD160)</f>
        <v>0.115</v>
      </c>
      <c r="AE161" s="64">
        <f>SUM(AE149:AE160)</f>
        <v>1.46</v>
      </c>
      <c r="AF161" s="65"/>
      <c r="AG161" s="66">
        <f>SUM(AG149:AG160)</f>
        <v>0</v>
      </c>
      <c r="AH161" s="64">
        <f>SUM(AH149:AH160)</f>
        <v>0</v>
      </c>
      <c r="AI161" s="65"/>
      <c r="AJ161" s="66">
        <f>SUM(AJ149:AJ160)</f>
        <v>0</v>
      </c>
      <c r="AK161" s="64">
        <f>SUM(AK149:AK160)</f>
        <v>0</v>
      </c>
      <c r="AL161" s="65"/>
      <c r="AM161" s="66">
        <f>SUM(AM149:AM160)</f>
        <v>200</v>
      </c>
      <c r="AN161" s="64">
        <f>SUM(AN149:AN160)</f>
        <v>2284.12</v>
      </c>
      <c r="AO161" s="65"/>
      <c r="AP161" s="66">
        <f t="shared" ref="AP161:AQ161" si="1831">SUM(AP149:AP160)</f>
        <v>0</v>
      </c>
      <c r="AQ161" s="64">
        <f t="shared" si="1831"/>
        <v>0</v>
      </c>
      <c r="AR161" s="65"/>
      <c r="AS161" s="66">
        <f t="shared" ref="AS161:AT161" si="1832">SUM(AS149:AS160)</f>
        <v>0</v>
      </c>
      <c r="AT161" s="64">
        <f t="shared" si="1832"/>
        <v>0</v>
      </c>
      <c r="AU161" s="65"/>
      <c r="AV161" s="66">
        <f>SUM(AV149:AV160)</f>
        <v>25</v>
      </c>
      <c r="AW161" s="64">
        <f>SUM(AW149:AW160)</f>
        <v>169.5</v>
      </c>
      <c r="AX161" s="65"/>
      <c r="AY161" s="66">
        <f>SUM(AY149:AY160)</f>
        <v>214289.41199999998</v>
      </c>
      <c r="AZ161" s="64">
        <f>SUM(AZ149:AZ160)</f>
        <v>584109.64</v>
      </c>
      <c r="BA161" s="65"/>
      <c r="BB161" s="66"/>
      <c r="BC161" s="64"/>
      <c r="BD161" s="65"/>
      <c r="BE161" s="66">
        <f>SUM(BE149:BE160)</f>
        <v>0</v>
      </c>
      <c r="BF161" s="64">
        <f>SUM(BF149:BF160)</f>
        <v>0</v>
      </c>
      <c r="BG161" s="65"/>
      <c r="BH161" s="66"/>
      <c r="BI161" s="64"/>
      <c r="BJ161" s="65"/>
      <c r="BK161" s="66">
        <f>SUM(BK149:BK160)</f>
        <v>0</v>
      </c>
      <c r="BL161" s="64">
        <f>SUM(BL149:BL160)</f>
        <v>0</v>
      </c>
      <c r="BM161" s="65"/>
      <c r="BN161" s="66">
        <f>SUM(BN149:BN160)</f>
        <v>0</v>
      </c>
      <c r="BO161" s="64">
        <f>SUM(BO149:BO160)</f>
        <v>0</v>
      </c>
      <c r="BP161" s="65"/>
      <c r="BQ161" s="66">
        <f>SUM(BQ149:BQ160)</f>
        <v>0.218</v>
      </c>
      <c r="BR161" s="64">
        <f>SUM(BR149:BR160)</f>
        <v>7.21</v>
      </c>
      <c r="BS161" s="65"/>
      <c r="BT161" s="66">
        <f>SUM(BT149:BT160)</f>
        <v>0</v>
      </c>
      <c r="BU161" s="64">
        <f>SUM(BU149:BU160)</f>
        <v>0</v>
      </c>
      <c r="BV161" s="65"/>
      <c r="BW161" s="66">
        <f>SUM(BW149:BW160)</f>
        <v>897</v>
      </c>
      <c r="BX161" s="64">
        <f>SUM(BX149:BX160)</f>
        <v>3936.89</v>
      </c>
      <c r="BY161" s="65"/>
      <c r="BZ161" s="66">
        <f>SUM(BZ149:BZ160)</f>
        <v>0</v>
      </c>
      <c r="CA161" s="64">
        <f>SUM(CA149:CA160)</f>
        <v>0</v>
      </c>
      <c r="CB161" s="65"/>
      <c r="CC161" s="66">
        <f>SUM(CC149:CC160)</f>
        <v>0</v>
      </c>
      <c r="CD161" s="64">
        <f>SUM(CD149:CD160)</f>
        <v>0</v>
      </c>
      <c r="CE161" s="65"/>
      <c r="CF161" s="66">
        <f>SUM(CF149:CF160)</f>
        <v>0</v>
      </c>
      <c r="CG161" s="64">
        <f>SUM(CG149:CG160)</f>
        <v>0</v>
      </c>
      <c r="CH161" s="65"/>
      <c r="CI161" s="66">
        <f t="shared" ref="CI161:CJ161" si="1833">SUM(CI149:CI160)</f>
        <v>0</v>
      </c>
      <c r="CJ161" s="64">
        <f t="shared" si="1833"/>
        <v>0</v>
      </c>
      <c r="CK161" s="65"/>
      <c r="CL161" s="66">
        <f>SUM(CL149:CL160)</f>
        <v>8865.5</v>
      </c>
      <c r="CM161" s="64">
        <f>SUM(CM149:CM160)</f>
        <v>29702.89</v>
      </c>
      <c r="CN161" s="65"/>
      <c r="CO161" s="66">
        <f>SUM(CO149:CO160)</f>
        <v>0</v>
      </c>
      <c r="CP161" s="64">
        <f>SUM(CP149:CP160)</f>
        <v>0</v>
      </c>
      <c r="CQ161" s="65"/>
      <c r="CR161" s="66">
        <f>SUM(CR149:CR160)</f>
        <v>0</v>
      </c>
      <c r="CS161" s="64">
        <f>SUM(CS149:CS160)</f>
        <v>0</v>
      </c>
      <c r="CT161" s="65"/>
      <c r="CU161" s="66">
        <f>SUM(CU149:CU160)</f>
        <v>1.2E-2</v>
      </c>
      <c r="CV161" s="64">
        <f>SUM(CV149:CV160)</f>
        <v>0.7</v>
      </c>
      <c r="CW161" s="65"/>
      <c r="CX161" s="66">
        <f>SUM(CX149:CX160)</f>
        <v>78.954000000000008</v>
      </c>
      <c r="CY161" s="64">
        <f>SUM(CY149:CY160)</f>
        <v>423.08000000000004</v>
      </c>
      <c r="CZ161" s="65"/>
      <c r="DA161" s="66">
        <f>SUM(DA149:DA160)</f>
        <v>1976</v>
      </c>
      <c r="DB161" s="64">
        <f>SUM(DB149:DB160)</f>
        <v>14646.32</v>
      </c>
      <c r="DC161" s="65"/>
      <c r="DD161" s="66">
        <f t="shared" ref="DD161:DE161" si="1834">SUM(DD149:DD160)</f>
        <v>0</v>
      </c>
      <c r="DE161" s="64">
        <f t="shared" si="1834"/>
        <v>0</v>
      </c>
      <c r="DF161" s="65"/>
      <c r="DG161" s="66">
        <f>SUM(DG149:DG160)</f>
        <v>22.8</v>
      </c>
      <c r="DH161" s="64">
        <f>SUM(DH149:DH160)</f>
        <v>202.14</v>
      </c>
      <c r="DI161" s="65"/>
      <c r="DJ161" s="66">
        <f>SUM(DJ149:DJ160)</f>
        <v>0</v>
      </c>
      <c r="DK161" s="64">
        <f>SUM(DK149:DK160)</f>
        <v>0</v>
      </c>
      <c r="DL161" s="65"/>
      <c r="DM161" s="66">
        <f t="shared" ref="DM161:DN161" si="1835">SUM(DM149:DM160)</f>
        <v>0</v>
      </c>
      <c r="DN161" s="64">
        <f t="shared" si="1835"/>
        <v>0</v>
      </c>
      <c r="DO161" s="65"/>
      <c r="DP161" s="66">
        <f>SUM(DP149:DP160)</f>
        <v>16.04</v>
      </c>
      <c r="DQ161" s="64">
        <f>SUM(DQ149:DQ160)</f>
        <v>110.94</v>
      </c>
      <c r="DR161" s="65"/>
      <c r="DS161" s="66">
        <f>SUM(DS149:DS160)</f>
        <v>0.55800000000000005</v>
      </c>
      <c r="DT161" s="64">
        <f>SUM(DT149:DT160)</f>
        <v>36.28</v>
      </c>
      <c r="DU161" s="65"/>
      <c r="DV161" s="66">
        <f>SUM(DV149:DV160)</f>
        <v>0</v>
      </c>
      <c r="DW161" s="64">
        <f>SUM(DW149:DW160)</f>
        <v>0</v>
      </c>
      <c r="DX161" s="65"/>
      <c r="DY161" s="66">
        <f>SUM(DY149:DY160)</f>
        <v>0</v>
      </c>
      <c r="DZ161" s="64">
        <f>SUM(DZ149:DZ160)</f>
        <v>0</v>
      </c>
      <c r="EA161" s="65"/>
      <c r="EB161" s="66"/>
      <c r="EC161" s="64"/>
      <c r="ED161" s="65"/>
      <c r="EE161" s="66">
        <f>SUM(EE149:EE160)</f>
        <v>0</v>
      </c>
      <c r="EF161" s="64">
        <f>SUM(EF149:EF160)</f>
        <v>0</v>
      </c>
      <c r="EG161" s="65"/>
      <c r="EH161" s="66">
        <f>SUM(EH149:EH160)</f>
        <v>91182.475999999995</v>
      </c>
      <c r="EI161" s="64">
        <f>SUM(EI149:EI160)</f>
        <v>228882.5</v>
      </c>
      <c r="EJ161" s="65"/>
      <c r="EK161" s="66">
        <f>SUM(EK149:EK160)</f>
        <v>0.32</v>
      </c>
      <c r="EL161" s="64">
        <f>SUM(EL149:EL160)</f>
        <v>10.41</v>
      </c>
      <c r="EM161" s="65"/>
      <c r="EN161" s="66">
        <f>SUM(EN149:EN160)</f>
        <v>0</v>
      </c>
      <c r="EO161" s="64">
        <f>SUM(EO149:EO160)</f>
        <v>0</v>
      </c>
      <c r="EP161" s="65"/>
      <c r="EQ161" s="66">
        <f>SUM(EQ149:EQ160)</f>
        <v>23.573999999999998</v>
      </c>
      <c r="ER161" s="64">
        <f>SUM(ER149:ER160)</f>
        <v>652.48000000000013</v>
      </c>
      <c r="ES161" s="65"/>
      <c r="ET161" s="66">
        <f>SUM(ET149:ET160)</f>
        <v>25</v>
      </c>
      <c r="EU161" s="64">
        <f>SUM(EU149:EU160)</f>
        <v>178.41</v>
      </c>
      <c r="EV161" s="65"/>
      <c r="EW161" s="66">
        <f>SUM(EW149:EW160)</f>
        <v>0</v>
      </c>
      <c r="EX161" s="64">
        <f>SUM(EX149:EX160)</f>
        <v>0</v>
      </c>
      <c r="EY161" s="65"/>
      <c r="EZ161" s="66">
        <f>SUM(EZ149:EZ160)</f>
        <v>100</v>
      </c>
      <c r="FA161" s="64">
        <f>SUM(FA149:FA160)</f>
        <v>686.25999999999988</v>
      </c>
      <c r="FB161" s="65"/>
      <c r="FC161" s="66">
        <f>SUM(FC149:FC160)</f>
        <v>5.8000000000000003E-2</v>
      </c>
      <c r="FD161" s="64">
        <f>SUM(FD149:FD160)</f>
        <v>0.5</v>
      </c>
      <c r="FE161" s="65"/>
      <c r="FF161" s="66">
        <f>SUM(FF149:FF160)</f>
        <v>452.09699999999998</v>
      </c>
      <c r="FG161" s="64">
        <f>SUM(FG149:FG160)</f>
        <v>3291.1</v>
      </c>
      <c r="FH161" s="65"/>
      <c r="FI161" s="66">
        <f>SUM(FI149:FI160)</f>
        <v>0</v>
      </c>
      <c r="FJ161" s="64">
        <f>SUM(FJ149:FJ160)</f>
        <v>0</v>
      </c>
      <c r="FK161" s="65"/>
      <c r="FL161" s="66">
        <f>SUM(FL149:FL160)</f>
        <v>0</v>
      </c>
      <c r="FM161" s="64">
        <f>SUM(FM149:FM160)</f>
        <v>0</v>
      </c>
      <c r="FN161" s="65"/>
      <c r="FO161" s="66">
        <f>SUM(FO149:FO160)</f>
        <v>0</v>
      </c>
      <c r="FP161" s="64">
        <f>SUM(FP149:FP160)</f>
        <v>0</v>
      </c>
      <c r="FQ161" s="65"/>
      <c r="FR161" s="66">
        <f>SUM(FR149:FR160)</f>
        <v>0</v>
      </c>
      <c r="FS161" s="64">
        <f>SUM(FS149:FS160)</f>
        <v>0</v>
      </c>
      <c r="FT161" s="65"/>
      <c r="FU161" s="66">
        <f t="shared" ref="FU161:FV161" si="1836">SUM(FU149:FU160)</f>
        <v>0</v>
      </c>
      <c r="FV161" s="64">
        <f t="shared" si="1836"/>
        <v>0</v>
      </c>
      <c r="FW161" s="65"/>
      <c r="FX161" s="66">
        <f>SUM(FX149:FX160)</f>
        <v>77.400000000000006</v>
      </c>
      <c r="FY161" s="64">
        <f>SUM(FY149:FY160)</f>
        <v>6355.43</v>
      </c>
      <c r="FZ161" s="65"/>
      <c r="GA161" s="66">
        <f t="shared" ref="GA161:GB161" si="1837">SUM(GA149:GA160)</f>
        <v>0</v>
      </c>
      <c r="GB161" s="64">
        <f t="shared" si="1837"/>
        <v>0</v>
      </c>
      <c r="GC161" s="65"/>
      <c r="GD161" s="66">
        <f>SUM(GD149:GD160)</f>
        <v>0</v>
      </c>
      <c r="GE161" s="64">
        <f>SUM(GE149:GE160)</f>
        <v>0</v>
      </c>
      <c r="GF161" s="65"/>
      <c r="GG161" s="66">
        <f>SUM(GG149:GG160)</f>
        <v>600</v>
      </c>
      <c r="GH161" s="64">
        <f>SUM(GH149:GH160)</f>
        <v>3346.7500000000005</v>
      </c>
      <c r="GI161" s="65"/>
      <c r="GJ161" s="66">
        <f>SUM(GJ149:GJ160)</f>
        <v>147.17000000000002</v>
      </c>
      <c r="GK161" s="64">
        <f>SUM(GK149:GK160)</f>
        <v>1109.26</v>
      </c>
      <c r="GL161" s="65"/>
      <c r="GM161" s="66">
        <f>SUM(GM149:GM160)</f>
        <v>0</v>
      </c>
      <c r="GN161" s="64">
        <f>SUM(GN149:GN160)</f>
        <v>0</v>
      </c>
      <c r="GO161" s="65"/>
      <c r="GP161" s="66">
        <f>SUM(GP149:GP160)</f>
        <v>995</v>
      </c>
      <c r="GQ161" s="64">
        <f>SUM(GQ149:GQ160)</f>
        <v>5836.56</v>
      </c>
      <c r="GR161" s="65"/>
      <c r="GS161" s="66">
        <f>SUM(GS149:GS160)</f>
        <v>25</v>
      </c>
      <c r="GT161" s="64">
        <f>SUM(GT149:GT160)</f>
        <v>171.47</v>
      </c>
      <c r="GU161" s="65"/>
      <c r="GV161" s="66">
        <f>SUM(GV149:GV160)</f>
        <v>0</v>
      </c>
      <c r="GW161" s="64">
        <f>SUM(GW149:GW160)</f>
        <v>0</v>
      </c>
      <c r="GX161" s="65"/>
      <c r="GY161" s="66">
        <f>SUM(GY149:GY160)</f>
        <v>26</v>
      </c>
      <c r="GZ161" s="64">
        <f>SUM(GZ149:GZ160)</f>
        <v>184.07</v>
      </c>
      <c r="HA161" s="65"/>
      <c r="HB161" s="66">
        <f>SUM(HB149:HB160)</f>
        <v>136.328</v>
      </c>
      <c r="HC161" s="64">
        <f>SUM(HC149:HC160)</f>
        <v>1576.6399999999999</v>
      </c>
      <c r="HD161" s="65"/>
      <c r="HE161" s="66">
        <f>SUM(HE149:HE160)</f>
        <v>0</v>
      </c>
      <c r="HF161" s="64">
        <f>SUM(HF149:HF160)</f>
        <v>0</v>
      </c>
      <c r="HG161" s="65"/>
      <c r="HH161" s="66">
        <f>SUM(HH149:HH160)</f>
        <v>0</v>
      </c>
      <c r="HI161" s="64">
        <f>SUM(HI149:HI160)</f>
        <v>0</v>
      </c>
      <c r="HJ161" s="65"/>
      <c r="HK161" s="66">
        <f>SUM(HK149:HK160)</f>
        <v>1288.51</v>
      </c>
      <c r="HL161" s="64">
        <f>SUM(HL149:HL160)</f>
        <v>9640.18</v>
      </c>
      <c r="HM161" s="65"/>
      <c r="HN161" s="66">
        <f>SUM(HN149:HN160)</f>
        <v>395.2</v>
      </c>
      <c r="HO161" s="64">
        <f>SUM(HO149:HO160)</f>
        <v>2637.36</v>
      </c>
      <c r="HP161" s="65"/>
      <c r="HQ161" s="66">
        <f>SUM(HQ149:HQ160)</f>
        <v>0</v>
      </c>
      <c r="HR161" s="64">
        <f>SUM(HR149:HR160)</f>
        <v>0</v>
      </c>
      <c r="HS161" s="65"/>
      <c r="HT161" s="66">
        <f>SUM(HT149:HT160)</f>
        <v>0</v>
      </c>
      <c r="HU161" s="64">
        <f>SUM(HU149:HU160)</f>
        <v>0</v>
      </c>
      <c r="HV161" s="65"/>
      <c r="HW161" s="66">
        <f>SUM(HW149:HW160)</f>
        <v>0</v>
      </c>
      <c r="HX161" s="64">
        <f>SUM(HX149:HX160)</f>
        <v>0</v>
      </c>
      <c r="HY161" s="65"/>
      <c r="HZ161" s="66">
        <f>SUM(HZ149:HZ160)</f>
        <v>0</v>
      </c>
      <c r="IA161" s="64">
        <f>SUM(IA149:IA160)</f>
        <v>0</v>
      </c>
      <c r="IB161" s="65"/>
      <c r="IC161" s="66">
        <f>SUM(IC149:IC160)</f>
        <v>20465.911</v>
      </c>
      <c r="ID161" s="64">
        <f>SUM(ID149:ID160)</f>
        <v>66035.25</v>
      </c>
      <c r="IE161" s="65"/>
      <c r="IF161" s="66">
        <f>SUM(IF149:IF160)</f>
        <v>0</v>
      </c>
      <c r="IG161" s="64">
        <f>SUM(IG149:IG160)</f>
        <v>0</v>
      </c>
      <c r="IH161" s="65"/>
      <c r="II161" s="66"/>
      <c r="IJ161" s="64"/>
      <c r="IK161" s="65"/>
      <c r="IL161" s="66">
        <f t="shared" ref="IL161:IM161" si="1838">SUM(IL149:IL160)</f>
        <v>0</v>
      </c>
      <c r="IM161" s="64">
        <f t="shared" si="1838"/>
        <v>0</v>
      </c>
      <c r="IN161" s="65"/>
      <c r="IO161" s="66">
        <f t="shared" ref="IO161:IP161" si="1839">SUM(IO149:IO160)</f>
        <v>0</v>
      </c>
      <c r="IP161" s="64">
        <f t="shared" si="1839"/>
        <v>0</v>
      </c>
      <c r="IQ161" s="65"/>
      <c r="IR161" s="66">
        <f t="shared" ref="IR161:IS161" si="1840">SUM(IR149:IR160)</f>
        <v>0</v>
      </c>
      <c r="IS161" s="64">
        <f t="shared" si="1840"/>
        <v>0</v>
      </c>
      <c r="IT161" s="65"/>
      <c r="IU161" s="66">
        <f>SUM(IU149:IU160)</f>
        <v>6551.9480000000012</v>
      </c>
      <c r="IV161" s="64">
        <f>SUM(IV149:IV160)</f>
        <v>32222.710000000003</v>
      </c>
      <c r="IW161" s="65"/>
      <c r="IX161" s="66">
        <f>SUM(IX149:IX160)</f>
        <v>111.16500000000001</v>
      </c>
      <c r="IY161" s="64">
        <f>SUM(IY149:IY160)</f>
        <v>1239.81</v>
      </c>
      <c r="IZ161" s="65"/>
      <c r="JA161" s="66">
        <f>SUM(JA149:JA160)</f>
        <v>486.714</v>
      </c>
      <c r="JB161" s="64">
        <f>SUM(JB149:JB160)</f>
        <v>4096.9399999999996</v>
      </c>
      <c r="JC161" s="65"/>
      <c r="JD161" s="66"/>
      <c r="JE161" s="64"/>
      <c r="JF161" s="65"/>
      <c r="JG161" s="66">
        <f>SUM(JG149:JG160)</f>
        <v>0</v>
      </c>
      <c r="JH161" s="64">
        <f>SUM(JH149:JH160)</f>
        <v>0</v>
      </c>
      <c r="JI161" s="65"/>
      <c r="JJ161" s="66">
        <f t="shared" ref="JJ161:JK161" si="1841">SUM(JJ149:JJ160)</f>
        <v>0</v>
      </c>
      <c r="JK161" s="64">
        <f t="shared" si="1841"/>
        <v>0</v>
      </c>
      <c r="JL161" s="65"/>
      <c r="JM161" s="66"/>
      <c r="JN161" s="64"/>
      <c r="JO161" s="65"/>
      <c r="JP161" s="66">
        <f>SUM(JP149:JP160)</f>
        <v>0</v>
      </c>
      <c r="JQ161" s="64">
        <f>SUM(JQ149:JQ160)</f>
        <v>0</v>
      </c>
      <c r="JR161" s="65"/>
      <c r="JS161" s="66">
        <f>SUM(JS149:JS160)</f>
        <v>82.27</v>
      </c>
      <c r="JT161" s="64">
        <f>SUM(JT149:JT160)</f>
        <v>501.2</v>
      </c>
      <c r="JU161" s="65"/>
      <c r="JV161" s="66">
        <f>SUM(JV149:JV160)</f>
        <v>0</v>
      </c>
      <c r="JW161" s="64">
        <f>SUM(JW149:JW160)</f>
        <v>0</v>
      </c>
      <c r="JX161" s="65"/>
      <c r="JY161" s="66">
        <f>SUM(JY149:JY160)</f>
        <v>0</v>
      </c>
      <c r="JZ161" s="64">
        <f>SUM(JZ149:JZ160)</f>
        <v>0</v>
      </c>
      <c r="KA161" s="65"/>
      <c r="KB161" s="66">
        <f>SUM(KB149:KB160)</f>
        <v>0</v>
      </c>
      <c r="KC161" s="64">
        <f>SUM(KC149:KC160)</f>
        <v>0</v>
      </c>
      <c r="KD161" s="65"/>
      <c r="KE161" s="66">
        <f>SUM(KE149:KE160)</f>
        <v>36224.072999999997</v>
      </c>
      <c r="KF161" s="64">
        <f>SUM(KF149:KF160)</f>
        <v>93471.61</v>
      </c>
      <c r="KG161" s="65"/>
      <c r="KH161" s="66">
        <f>SUM(KH149:KH160)</f>
        <v>0</v>
      </c>
      <c r="KI161" s="64">
        <f>SUM(KI149:KI160)</f>
        <v>0</v>
      </c>
      <c r="KJ161" s="65"/>
      <c r="KK161" s="66">
        <f>SUM(KK149:KK160)</f>
        <v>177048.90500000003</v>
      </c>
      <c r="KL161" s="64">
        <f>SUM(KL149:KL160)</f>
        <v>481881.43999999994</v>
      </c>
      <c r="KM161" s="65"/>
      <c r="KN161" s="66">
        <f>SUM(KN149:KN160)</f>
        <v>0</v>
      </c>
      <c r="KO161" s="64">
        <f>SUM(KO149:KO160)</f>
        <v>0</v>
      </c>
      <c r="KP161" s="65"/>
      <c r="KQ161" s="66">
        <f>SUM(KQ149:KQ160)</f>
        <v>0</v>
      </c>
      <c r="KR161" s="64">
        <f>SUM(KR149:KR160)</f>
        <v>0</v>
      </c>
      <c r="KS161" s="65"/>
      <c r="KT161" s="66">
        <f>SUM(KT149:KT160)</f>
        <v>0</v>
      </c>
      <c r="KU161" s="64">
        <f>SUM(KU149:KU160)</f>
        <v>0</v>
      </c>
      <c r="KV161" s="65"/>
      <c r="KW161" s="66">
        <f>SUM(KW149:KW160)</f>
        <v>5.32</v>
      </c>
      <c r="KX161" s="64">
        <f>SUM(KX149:KX160)</f>
        <v>192.07</v>
      </c>
      <c r="KY161" s="65"/>
      <c r="KZ161" s="66">
        <f>SUM(KZ149:KZ160)</f>
        <v>0</v>
      </c>
      <c r="LA161" s="64">
        <f>SUM(LA149:LA160)</f>
        <v>0</v>
      </c>
      <c r="LB161" s="65"/>
      <c r="LC161" s="66">
        <f>SUM(LC149:LC160)</f>
        <v>3.3859999999999997</v>
      </c>
      <c r="LD161" s="64">
        <f>SUM(LD149:LD160)</f>
        <v>37.58</v>
      </c>
      <c r="LE161" s="65"/>
      <c r="LF161" s="66">
        <f t="shared" ref="LF161:LG161" si="1842">SUM(LF149:LF160)</f>
        <v>0</v>
      </c>
      <c r="LG161" s="64">
        <f t="shared" si="1842"/>
        <v>0</v>
      </c>
      <c r="LH161" s="65"/>
      <c r="LI161" s="66">
        <f>SUM(LI149:LI160)</f>
        <v>0</v>
      </c>
      <c r="LJ161" s="64">
        <f>SUM(LJ149:LJ160)</f>
        <v>0</v>
      </c>
      <c r="LK161" s="65"/>
      <c r="LL161" s="66">
        <f>SUM(LL149:LL160)</f>
        <v>0.03</v>
      </c>
      <c r="LM161" s="64">
        <f>SUM(LM149:LM160)</f>
        <v>0.44</v>
      </c>
      <c r="LN161" s="65"/>
      <c r="LO161" s="66">
        <f t="shared" ref="LO161:LP161" si="1843">SUM(LO149:LO160)</f>
        <v>0</v>
      </c>
      <c r="LP161" s="64">
        <f t="shared" si="1843"/>
        <v>0</v>
      </c>
      <c r="LQ161" s="65"/>
      <c r="LR161" s="66">
        <f>SUM(LR149:LR160)</f>
        <v>0</v>
      </c>
      <c r="LS161" s="64">
        <f>SUM(LS149:LS160)</f>
        <v>0</v>
      </c>
      <c r="LT161" s="65"/>
      <c r="LU161" s="66">
        <f>SUM(LU149:LU160)</f>
        <v>0</v>
      </c>
      <c r="LV161" s="64">
        <f>SUM(LV149:LV160)</f>
        <v>0</v>
      </c>
      <c r="LW161" s="65"/>
      <c r="LX161" s="66">
        <f>SUM(LX149:LX160)</f>
        <v>0</v>
      </c>
      <c r="LY161" s="64">
        <f>SUM(LY149:LY160)</f>
        <v>0</v>
      </c>
      <c r="LZ161" s="65"/>
      <c r="MA161" s="66">
        <f t="shared" ref="MA161:MB161" si="1844">SUM(MA149:MA160)</f>
        <v>0</v>
      </c>
      <c r="MB161" s="64">
        <f t="shared" si="1844"/>
        <v>0</v>
      </c>
      <c r="MC161" s="65"/>
      <c r="MD161" s="66">
        <f>SUM(MD149:MD160)</f>
        <v>100.06399999999999</v>
      </c>
      <c r="ME161" s="64">
        <f>SUM(ME149:ME160)</f>
        <v>663.23</v>
      </c>
      <c r="MF161" s="65"/>
      <c r="MG161" s="66">
        <f>SUM(MG149:MG160)</f>
        <v>0</v>
      </c>
      <c r="MH161" s="64">
        <f>SUM(MH149:MH160)</f>
        <v>0</v>
      </c>
      <c r="MI161" s="65"/>
      <c r="MJ161" s="66">
        <f>SUM(MJ149:MJ160)</f>
        <v>17.471</v>
      </c>
      <c r="MK161" s="64">
        <f>SUM(MK149:MK160)</f>
        <v>128.35999999999999</v>
      </c>
      <c r="ML161" s="65"/>
      <c r="MM161" s="66">
        <f>SUM(MM149:MM160)</f>
        <v>0</v>
      </c>
      <c r="MN161" s="64">
        <f>SUM(MN149:MN160)</f>
        <v>0</v>
      </c>
      <c r="MO161" s="65"/>
      <c r="MP161" s="66">
        <f>SUM(MP149:MP160)</f>
        <v>0</v>
      </c>
      <c r="MQ161" s="64">
        <f>SUM(MQ149:MQ160)</f>
        <v>0</v>
      </c>
      <c r="MR161" s="65"/>
      <c r="MS161" s="66">
        <f>SUM(MS149:MS160)</f>
        <v>0</v>
      </c>
      <c r="MT161" s="64">
        <f>SUM(MT149:MT160)</f>
        <v>0</v>
      </c>
      <c r="MU161" s="65"/>
      <c r="MV161" s="66">
        <f>SUM(MV149:MV160)</f>
        <v>0</v>
      </c>
      <c r="MW161" s="64">
        <f>SUM(MW149:MW160)</f>
        <v>0</v>
      </c>
      <c r="MX161" s="65"/>
      <c r="MY161" s="66">
        <f>SUM(MY149:MY160)</f>
        <v>0</v>
      </c>
      <c r="MZ161" s="64">
        <f>SUM(MZ149:MZ160)</f>
        <v>0</v>
      </c>
      <c r="NA161" s="65"/>
      <c r="NB161" s="66">
        <f>SUM(NB149:NB160)</f>
        <v>4.4999999999999998E-2</v>
      </c>
      <c r="NC161" s="64">
        <f>SUM(NC149:NC160)</f>
        <v>2.17</v>
      </c>
      <c r="ND161" s="65"/>
      <c r="NE161" s="66">
        <f>SUM(NE149:NE160)</f>
        <v>0</v>
      </c>
      <c r="NF161" s="64">
        <f>SUM(NF149:NF160)</f>
        <v>0</v>
      </c>
      <c r="NG161" s="65"/>
      <c r="NH161" s="66">
        <f>SUM(NH149:NH160)</f>
        <v>85.912000000000006</v>
      </c>
      <c r="NI161" s="64">
        <f>SUM(NI149:NI160)</f>
        <v>752.06999999999994</v>
      </c>
      <c r="NJ161" s="65"/>
      <c r="NK161" s="66"/>
      <c r="NL161" s="64"/>
      <c r="NM161" s="65"/>
      <c r="NN161" s="66"/>
      <c r="NO161" s="64"/>
      <c r="NP161" s="65"/>
      <c r="NQ161" s="66">
        <f>SUM(NQ149:NQ160)</f>
        <v>0</v>
      </c>
      <c r="NR161" s="64">
        <f>SUM(NR149:NR160)</f>
        <v>0</v>
      </c>
      <c r="NS161" s="65"/>
      <c r="NT161" s="66"/>
      <c r="NU161" s="64"/>
      <c r="NV161" s="65"/>
      <c r="NW161" s="66">
        <f>SUM(NW149:NW160)</f>
        <v>0</v>
      </c>
      <c r="NX161" s="64">
        <f>SUM(NX149:NX160)</f>
        <v>0</v>
      </c>
      <c r="NY161" s="65"/>
      <c r="NZ161" s="66">
        <f>SUM(NZ149:NZ160)</f>
        <v>311.34499999999997</v>
      </c>
      <c r="OA161" s="64">
        <f>SUM(OA149:OA160)</f>
        <v>8603.2099999999991</v>
      </c>
      <c r="OB161" s="65"/>
      <c r="OC161" s="66">
        <f>SUM(OC149:OC160)</f>
        <v>400</v>
      </c>
      <c r="OD161" s="64">
        <f>SUM(OD149:OD160)</f>
        <v>3210.4700000000003</v>
      </c>
      <c r="OE161" s="65"/>
      <c r="OF161" s="66">
        <f>SUM(OF149:OF160)</f>
        <v>0</v>
      </c>
      <c r="OG161" s="64">
        <f>SUM(OG149:OG160)</f>
        <v>0</v>
      </c>
      <c r="OH161" s="65"/>
      <c r="OI161" s="66">
        <f>SUM(OI149:OI160)</f>
        <v>0</v>
      </c>
      <c r="OJ161" s="64">
        <f>SUM(OJ149:OJ160)</f>
        <v>0</v>
      </c>
      <c r="OK161" s="65"/>
      <c r="OL161" s="66">
        <f>SUM(OL149:OL160)</f>
        <v>0</v>
      </c>
      <c r="OM161" s="64">
        <f>SUM(OM149:OM160)</f>
        <v>0</v>
      </c>
      <c r="ON161" s="65"/>
      <c r="OO161" s="66">
        <f>SUM(OO149:OO160)</f>
        <v>1.3979999999999999</v>
      </c>
      <c r="OP161" s="64">
        <f>SUM(OP149:OP160)</f>
        <v>52.31</v>
      </c>
      <c r="OQ161" s="65"/>
      <c r="OR161" s="66">
        <f>SUM(OR149:OR160)</f>
        <v>1.3979999999999999</v>
      </c>
      <c r="OS161" s="64">
        <f>SUM(OS149:OS160)</f>
        <v>52.31</v>
      </c>
      <c r="OT161" s="65"/>
      <c r="OU161" s="66">
        <f>SUM(OU149:OU160)</f>
        <v>646.46999999999991</v>
      </c>
      <c r="OV161" s="64">
        <f>SUM(OV149:OV160)</f>
        <v>4835.7299999999996</v>
      </c>
      <c r="OW161" s="65"/>
      <c r="OX161" s="66">
        <f>SUM(OX149:OX160)</f>
        <v>0.75600000000000001</v>
      </c>
      <c r="OY161" s="64">
        <f>SUM(OY149:OY160)</f>
        <v>21.01</v>
      </c>
      <c r="OZ161" s="65"/>
      <c r="PA161" s="66">
        <f>SUM(PA149:PA160)</f>
        <v>4566.1630000000005</v>
      </c>
      <c r="PB161" s="64">
        <f>SUM(PB149:PB160)</f>
        <v>39554.620000000003</v>
      </c>
      <c r="PC161" s="65"/>
      <c r="PD161" s="66">
        <f>SUM(PD149:PD160)</f>
        <v>252.15899999999999</v>
      </c>
      <c r="PE161" s="64">
        <f>SUM(PE149:PE160)</f>
        <v>1806.5100000000002</v>
      </c>
      <c r="PF161" s="65"/>
      <c r="PG161" s="66">
        <f>SUM(PG149:PG160)</f>
        <v>0</v>
      </c>
      <c r="PH161" s="64">
        <f>SUM(PH149:PH160)</f>
        <v>0</v>
      </c>
      <c r="PI161" s="65"/>
      <c r="PJ161" s="66">
        <f t="shared" ref="PJ161:PK161" si="1845">SUM(PJ149:PJ160)</f>
        <v>0</v>
      </c>
      <c r="PK161" s="64">
        <f t="shared" si="1845"/>
        <v>0</v>
      </c>
      <c r="PL161" s="65"/>
      <c r="PM161" s="66">
        <f t="shared" ref="PM161:PN161" si="1846">SUM(PM149:PM160)</f>
        <v>0</v>
      </c>
      <c r="PN161" s="64">
        <f t="shared" si="1846"/>
        <v>0</v>
      </c>
      <c r="PO161" s="65"/>
      <c r="PP161" s="66">
        <f>SUM(PP149:PP160)</f>
        <v>5.41</v>
      </c>
      <c r="PQ161" s="64">
        <f>SUM(PQ149:PQ160)</f>
        <v>124.86</v>
      </c>
      <c r="PR161" s="65"/>
      <c r="PS161" s="66">
        <f>SUM(PS149:PS160)</f>
        <v>75.242999999999995</v>
      </c>
      <c r="PT161" s="64">
        <f>SUM(PT149:PT160)</f>
        <v>498.24</v>
      </c>
      <c r="PU161" s="65"/>
      <c r="PV161" s="66">
        <f>SUM(PV149:PV160)</f>
        <v>6993.7819999999992</v>
      </c>
      <c r="PW161" s="64">
        <f>SUM(PW149:PW160)</f>
        <v>45057.2</v>
      </c>
      <c r="PX161" s="65"/>
      <c r="PY161" s="66">
        <f>SUM(PY149:PY160)</f>
        <v>1338.5070000000001</v>
      </c>
      <c r="PZ161" s="64">
        <f>SUM(PZ149:PZ160)</f>
        <v>10229.099999999999</v>
      </c>
      <c r="QA161" s="65"/>
      <c r="QB161" s="66">
        <f>SUM(QB149:QB160)</f>
        <v>0.35</v>
      </c>
      <c r="QC161" s="64">
        <f>SUM(QC149:QC160)</f>
        <v>3.12</v>
      </c>
      <c r="QD161" s="65"/>
      <c r="QE161" s="66">
        <f>SUM(QE149:QE160)</f>
        <v>41.58</v>
      </c>
      <c r="QF161" s="64">
        <f>SUM(QF149:QF160)</f>
        <v>356.52</v>
      </c>
      <c r="QG161" s="65"/>
      <c r="QH161" s="66">
        <f>SUM(QH149:QH160)</f>
        <v>0</v>
      </c>
      <c r="QI161" s="64">
        <f>SUM(QI149:QI160)</f>
        <v>0</v>
      </c>
      <c r="QJ161" s="65"/>
      <c r="QK161" s="66">
        <f>SUM(QK149:QK160)</f>
        <v>0</v>
      </c>
      <c r="QL161" s="64">
        <f>SUM(QL149:QL160)</f>
        <v>0</v>
      </c>
      <c r="QM161" s="65"/>
      <c r="QN161" s="66">
        <f>SUM(QN149:QN160)</f>
        <v>25</v>
      </c>
      <c r="QO161" s="64">
        <f>SUM(QO149:QO160)</f>
        <v>199.74</v>
      </c>
      <c r="QP161" s="65"/>
      <c r="QQ161" s="66">
        <f>SUM(QQ149:QQ160)</f>
        <v>0</v>
      </c>
      <c r="QR161" s="64">
        <f>SUM(QR149:QR160)</f>
        <v>0</v>
      </c>
      <c r="QS161" s="65"/>
      <c r="QT161" s="66">
        <f>SUM(QT149:QT160)</f>
        <v>656.44500000000005</v>
      </c>
      <c r="QU161" s="64">
        <f>SUM(QU149:QU160)</f>
        <v>7144.67</v>
      </c>
      <c r="QV161" s="65"/>
      <c r="QW161" s="66">
        <f>SUM(QW149:QW160)</f>
        <v>2377.1930000000002</v>
      </c>
      <c r="QX161" s="64">
        <f>SUM(QX149:QX160)</f>
        <v>19966.159999999996</v>
      </c>
      <c r="QY161" s="65"/>
      <c r="QZ161" s="102">
        <f t="shared" si="1466"/>
        <v>581253.049</v>
      </c>
      <c r="RA161" s="103">
        <f t="shared" si="1467"/>
        <v>1725743.38</v>
      </c>
    </row>
    <row r="162" spans="1:469" x14ac:dyDescent="0.3">
      <c r="A162" s="93">
        <v>2016</v>
      </c>
      <c r="B162" s="97" t="s">
        <v>2</v>
      </c>
      <c r="C162" s="16">
        <v>0</v>
      </c>
      <c r="D162" s="42">
        <v>0</v>
      </c>
      <c r="E162" s="18">
        <f t="shared" ref="E162:E173" si="1847">IF(C162=0,0,D162/C162*1000)</f>
        <v>0</v>
      </c>
      <c r="F162" s="16">
        <v>0</v>
      </c>
      <c r="G162" s="42">
        <v>0</v>
      </c>
      <c r="H162" s="18">
        <v>0</v>
      </c>
      <c r="I162" s="16">
        <v>0</v>
      </c>
      <c r="J162" s="42">
        <v>0</v>
      </c>
      <c r="K162" s="18">
        <v>0</v>
      </c>
      <c r="L162" s="16"/>
      <c r="M162" s="42"/>
      <c r="N162" s="18"/>
      <c r="O162" s="16">
        <v>0</v>
      </c>
      <c r="P162" s="42">
        <v>0</v>
      </c>
      <c r="Q162" s="18">
        <v>0</v>
      </c>
      <c r="R162" s="16">
        <v>0</v>
      </c>
      <c r="S162" s="42">
        <v>0</v>
      </c>
      <c r="T162" s="18">
        <v>0</v>
      </c>
      <c r="U162" s="16"/>
      <c r="V162" s="42"/>
      <c r="W162" s="18"/>
      <c r="X162" s="16">
        <v>0</v>
      </c>
      <c r="Y162" s="42">
        <v>0</v>
      </c>
      <c r="Z162" s="18">
        <v>0</v>
      </c>
      <c r="AA162" s="16">
        <v>0</v>
      </c>
      <c r="AB162" s="42">
        <v>0</v>
      </c>
      <c r="AC162" s="18">
        <v>0</v>
      </c>
      <c r="AD162" s="16">
        <v>0</v>
      </c>
      <c r="AE162" s="42">
        <v>0</v>
      </c>
      <c r="AF162" s="18">
        <v>0</v>
      </c>
      <c r="AG162" s="16">
        <v>0</v>
      </c>
      <c r="AH162" s="42">
        <v>0</v>
      </c>
      <c r="AI162" s="18">
        <v>0</v>
      </c>
      <c r="AJ162" s="16">
        <v>0</v>
      </c>
      <c r="AK162" s="42">
        <v>0</v>
      </c>
      <c r="AL162" s="18">
        <v>0</v>
      </c>
      <c r="AM162" s="16">
        <v>0</v>
      </c>
      <c r="AN162" s="42">
        <v>0</v>
      </c>
      <c r="AO162" s="18">
        <v>0</v>
      </c>
      <c r="AP162" s="16">
        <v>0</v>
      </c>
      <c r="AQ162" s="42">
        <v>0</v>
      </c>
      <c r="AR162" s="18">
        <f t="shared" ref="AR162:AR173" si="1848">IF(AP162=0,0,AQ162/AP162*1000)</f>
        <v>0</v>
      </c>
      <c r="AS162" s="16">
        <v>0</v>
      </c>
      <c r="AT162" s="42">
        <v>0</v>
      </c>
      <c r="AU162" s="18">
        <f t="shared" ref="AU162:AU173" si="1849">IF(AS162=0,0,AT162/AS162*1000)</f>
        <v>0</v>
      </c>
      <c r="AV162" s="16">
        <v>0</v>
      </c>
      <c r="AW162" s="42">
        <v>0</v>
      </c>
      <c r="AX162" s="18">
        <v>0</v>
      </c>
      <c r="AY162" s="16">
        <v>18846.891</v>
      </c>
      <c r="AZ162" s="42">
        <v>62294.16</v>
      </c>
      <c r="BA162" s="18">
        <f t="shared" ref="BA162:BA173" si="1850">AZ162/AY162*1000</f>
        <v>3305.2751246876742</v>
      </c>
      <c r="BB162" s="16"/>
      <c r="BC162" s="42"/>
      <c r="BD162" s="18"/>
      <c r="BE162" s="16">
        <v>0</v>
      </c>
      <c r="BF162" s="42">
        <v>0</v>
      </c>
      <c r="BG162" s="18">
        <v>0</v>
      </c>
      <c r="BH162" s="16"/>
      <c r="BI162" s="42"/>
      <c r="BJ162" s="18"/>
      <c r="BK162" s="16">
        <v>0</v>
      </c>
      <c r="BL162" s="42">
        <v>0</v>
      </c>
      <c r="BM162" s="18">
        <v>0</v>
      </c>
      <c r="BN162" s="16">
        <v>0</v>
      </c>
      <c r="BO162" s="42">
        <v>0</v>
      </c>
      <c r="BP162" s="18">
        <v>0</v>
      </c>
      <c r="BQ162" s="16">
        <v>0</v>
      </c>
      <c r="BR162" s="42">
        <v>0</v>
      </c>
      <c r="BS162" s="18">
        <v>0</v>
      </c>
      <c r="BT162" s="16">
        <v>0</v>
      </c>
      <c r="BU162" s="42">
        <v>0</v>
      </c>
      <c r="BV162" s="18">
        <v>0</v>
      </c>
      <c r="BW162" s="16">
        <v>0</v>
      </c>
      <c r="BX162" s="42">
        <v>0</v>
      </c>
      <c r="BY162" s="18">
        <v>0</v>
      </c>
      <c r="BZ162" s="16">
        <v>0</v>
      </c>
      <c r="CA162" s="42">
        <v>0</v>
      </c>
      <c r="CB162" s="18">
        <v>0</v>
      </c>
      <c r="CC162" s="16">
        <v>0</v>
      </c>
      <c r="CD162" s="42">
        <v>0</v>
      </c>
      <c r="CE162" s="18">
        <v>0</v>
      </c>
      <c r="CF162" s="16">
        <v>0</v>
      </c>
      <c r="CG162" s="42">
        <v>0</v>
      </c>
      <c r="CH162" s="18">
        <v>0</v>
      </c>
      <c r="CI162" s="16">
        <v>0</v>
      </c>
      <c r="CJ162" s="42">
        <v>0</v>
      </c>
      <c r="CK162" s="18">
        <f t="shared" ref="CK162:CK173" si="1851">IF(CI162=0,0,CJ162/CI162*1000)</f>
        <v>0</v>
      </c>
      <c r="CL162" s="16">
        <v>0</v>
      </c>
      <c r="CM162" s="42">
        <v>0</v>
      </c>
      <c r="CN162" s="18">
        <v>0</v>
      </c>
      <c r="CO162" s="16">
        <v>0</v>
      </c>
      <c r="CP162" s="42">
        <v>0</v>
      </c>
      <c r="CQ162" s="18">
        <v>0</v>
      </c>
      <c r="CR162" s="16">
        <v>0</v>
      </c>
      <c r="CS162" s="42">
        <v>0</v>
      </c>
      <c r="CT162" s="18">
        <v>0</v>
      </c>
      <c r="CU162" s="16">
        <v>0</v>
      </c>
      <c r="CV162" s="42">
        <v>0</v>
      </c>
      <c r="CW162" s="18">
        <v>0</v>
      </c>
      <c r="CX162" s="16">
        <v>0</v>
      </c>
      <c r="CY162" s="42">
        <v>0</v>
      </c>
      <c r="CZ162" s="18">
        <v>0</v>
      </c>
      <c r="DA162" s="16">
        <v>300</v>
      </c>
      <c r="DB162" s="42">
        <v>2655.41</v>
      </c>
      <c r="DC162" s="18">
        <f t="shared" ref="DC162:DC173" si="1852">DB162/DA162*1000</f>
        <v>8851.366666666665</v>
      </c>
      <c r="DD162" s="16">
        <v>0</v>
      </c>
      <c r="DE162" s="42">
        <v>0</v>
      </c>
      <c r="DF162" s="18">
        <f t="shared" ref="DF162:DF173" si="1853">IF(DD162=0,0,DE162/DD162*1000)</f>
        <v>0</v>
      </c>
      <c r="DG162" s="16">
        <v>0</v>
      </c>
      <c r="DH162" s="42">
        <v>0</v>
      </c>
      <c r="DI162" s="18">
        <v>0</v>
      </c>
      <c r="DJ162" s="16">
        <v>0</v>
      </c>
      <c r="DK162" s="42">
        <v>0</v>
      </c>
      <c r="DL162" s="18">
        <v>0</v>
      </c>
      <c r="DM162" s="16">
        <v>0</v>
      </c>
      <c r="DN162" s="42">
        <v>0</v>
      </c>
      <c r="DO162" s="18">
        <f t="shared" ref="DO162:DO173" si="1854">IF(DM162=0,0,DN162/DM162*1000)</f>
        <v>0</v>
      </c>
      <c r="DP162" s="16">
        <v>0</v>
      </c>
      <c r="DQ162" s="42">
        <v>0</v>
      </c>
      <c r="DR162" s="18">
        <v>0</v>
      </c>
      <c r="DS162" s="16">
        <v>0</v>
      </c>
      <c r="DT162" s="42">
        <v>0</v>
      </c>
      <c r="DU162" s="18">
        <v>0</v>
      </c>
      <c r="DV162" s="16">
        <v>0</v>
      </c>
      <c r="DW162" s="42">
        <v>0</v>
      </c>
      <c r="DX162" s="18">
        <v>0</v>
      </c>
      <c r="DY162" s="16">
        <v>0</v>
      </c>
      <c r="DZ162" s="42">
        <v>0</v>
      </c>
      <c r="EA162" s="18">
        <v>0</v>
      </c>
      <c r="EB162" s="16"/>
      <c r="EC162" s="42"/>
      <c r="ED162" s="18"/>
      <c r="EE162" s="16">
        <v>0</v>
      </c>
      <c r="EF162" s="42">
        <v>0</v>
      </c>
      <c r="EG162" s="18">
        <v>0</v>
      </c>
      <c r="EH162" s="16">
        <v>7991.4269999999997</v>
      </c>
      <c r="EI162" s="42">
        <v>25963.59</v>
      </c>
      <c r="EJ162" s="18">
        <f t="shared" ref="EJ162:EJ173" si="1855">EI162/EH162*1000</f>
        <v>3248.9303850238512</v>
      </c>
      <c r="EK162" s="16">
        <v>0</v>
      </c>
      <c r="EL162" s="42">
        <v>0</v>
      </c>
      <c r="EM162" s="18">
        <v>0</v>
      </c>
      <c r="EN162" s="16">
        <v>0</v>
      </c>
      <c r="EO162" s="42">
        <v>0</v>
      </c>
      <c r="EP162" s="18">
        <v>0</v>
      </c>
      <c r="EQ162" s="16">
        <v>0</v>
      </c>
      <c r="ER162" s="42">
        <v>0</v>
      </c>
      <c r="ES162" s="18">
        <v>0</v>
      </c>
      <c r="ET162" s="16">
        <v>0</v>
      </c>
      <c r="EU162" s="42">
        <v>0</v>
      </c>
      <c r="EV162" s="18">
        <v>0</v>
      </c>
      <c r="EW162" s="16">
        <v>0</v>
      </c>
      <c r="EX162" s="42">
        <v>0</v>
      </c>
      <c r="EY162" s="18">
        <v>0</v>
      </c>
      <c r="EZ162" s="16">
        <v>0</v>
      </c>
      <c r="FA162" s="42">
        <v>0</v>
      </c>
      <c r="FB162" s="18">
        <v>0</v>
      </c>
      <c r="FC162" s="16">
        <v>0</v>
      </c>
      <c r="FD162" s="42">
        <v>0</v>
      </c>
      <c r="FE162" s="18">
        <v>0</v>
      </c>
      <c r="FF162" s="16">
        <v>0.10100000000000001</v>
      </c>
      <c r="FG162" s="42">
        <v>0.9</v>
      </c>
      <c r="FH162" s="18">
        <f t="shared" ref="FH162:FH173" si="1856">FG162/FF162*1000</f>
        <v>8910.8910891089108</v>
      </c>
      <c r="FI162" s="16">
        <v>0</v>
      </c>
      <c r="FJ162" s="42">
        <v>0</v>
      </c>
      <c r="FK162" s="18">
        <v>0</v>
      </c>
      <c r="FL162" s="16">
        <v>0</v>
      </c>
      <c r="FM162" s="42">
        <v>0</v>
      </c>
      <c r="FN162" s="18">
        <v>0</v>
      </c>
      <c r="FO162" s="16">
        <v>0</v>
      </c>
      <c r="FP162" s="42">
        <v>0</v>
      </c>
      <c r="FQ162" s="18">
        <v>0</v>
      </c>
      <c r="FR162" s="16">
        <v>0</v>
      </c>
      <c r="FS162" s="42">
        <v>0</v>
      </c>
      <c r="FT162" s="18">
        <v>0</v>
      </c>
      <c r="FU162" s="16">
        <v>0</v>
      </c>
      <c r="FV162" s="42">
        <v>0</v>
      </c>
      <c r="FW162" s="18">
        <f t="shared" ref="FW162:FW173" si="1857">IF(FU162=0,0,FV162/FU162*1000)</f>
        <v>0</v>
      </c>
      <c r="FX162" s="16">
        <v>0</v>
      </c>
      <c r="FY162" s="42">
        <v>0</v>
      </c>
      <c r="FZ162" s="18">
        <v>0</v>
      </c>
      <c r="GA162" s="12">
        <v>0</v>
      </c>
      <c r="GB162" s="4">
        <v>0</v>
      </c>
      <c r="GC162" s="9">
        <f t="shared" ref="GC162:GC173" si="1858">IF(GA162=0,0,GB162/GA162*1000)</f>
        <v>0</v>
      </c>
      <c r="GD162" s="12">
        <v>0</v>
      </c>
      <c r="GE162" s="4">
        <v>0</v>
      </c>
      <c r="GF162" s="9">
        <v>0</v>
      </c>
      <c r="GG162" s="16">
        <v>0</v>
      </c>
      <c r="GH162" s="42">
        <v>0</v>
      </c>
      <c r="GI162" s="18">
        <v>0</v>
      </c>
      <c r="GJ162" s="16">
        <v>0</v>
      </c>
      <c r="GK162" s="42">
        <v>0</v>
      </c>
      <c r="GL162" s="18">
        <v>0</v>
      </c>
      <c r="GM162" s="16">
        <v>0</v>
      </c>
      <c r="GN162" s="42">
        <v>0</v>
      </c>
      <c r="GO162" s="18">
        <v>0</v>
      </c>
      <c r="GP162" s="16">
        <v>0</v>
      </c>
      <c r="GQ162" s="42">
        <v>0</v>
      </c>
      <c r="GR162" s="18">
        <v>0</v>
      </c>
      <c r="GS162" s="16">
        <v>0</v>
      </c>
      <c r="GT162" s="42">
        <v>0</v>
      </c>
      <c r="GU162" s="18">
        <v>0</v>
      </c>
      <c r="GV162" s="16">
        <v>0</v>
      </c>
      <c r="GW162" s="42">
        <v>0</v>
      </c>
      <c r="GX162" s="18">
        <v>0</v>
      </c>
      <c r="GY162" s="16">
        <v>0</v>
      </c>
      <c r="GZ162" s="42">
        <v>0</v>
      </c>
      <c r="HA162" s="18">
        <v>0</v>
      </c>
      <c r="HB162" s="16">
        <v>0</v>
      </c>
      <c r="HC162" s="42">
        <v>0</v>
      </c>
      <c r="HD162" s="18">
        <v>0</v>
      </c>
      <c r="HE162" s="16">
        <v>0</v>
      </c>
      <c r="HF162" s="42">
        <v>0</v>
      </c>
      <c r="HG162" s="18">
        <v>0</v>
      </c>
      <c r="HH162" s="16">
        <v>0</v>
      </c>
      <c r="HI162" s="42">
        <v>0</v>
      </c>
      <c r="HJ162" s="18">
        <v>0</v>
      </c>
      <c r="HK162" s="16">
        <v>0</v>
      </c>
      <c r="HL162" s="42">
        <v>0</v>
      </c>
      <c r="HM162" s="18">
        <v>0</v>
      </c>
      <c r="HN162" s="16">
        <v>0</v>
      </c>
      <c r="HO162" s="42">
        <v>0</v>
      </c>
      <c r="HP162" s="18">
        <v>0</v>
      </c>
      <c r="HQ162" s="16">
        <v>0</v>
      </c>
      <c r="HR162" s="42">
        <v>0</v>
      </c>
      <c r="HS162" s="18">
        <v>0</v>
      </c>
      <c r="HT162" s="16">
        <v>0</v>
      </c>
      <c r="HU162" s="42">
        <v>0</v>
      </c>
      <c r="HV162" s="18">
        <v>0</v>
      </c>
      <c r="HW162" s="16">
        <v>0</v>
      </c>
      <c r="HX162" s="42">
        <v>0</v>
      </c>
      <c r="HY162" s="18">
        <v>0</v>
      </c>
      <c r="HZ162" s="16">
        <v>0</v>
      </c>
      <c r="IA162" s="42">
        <v>0</v>
      </c>
      <c r="IB162" s="18">
        <v>0</v>
      </c>
      <c r="IC162" s="16">
        <v>2291.7689999999998</v>
      </c>
      <c r="ID162" s="42">
        <v>10472.4</v>
      </c>
      <c r="IE162" s="18">
        <f t="shared" ref="IE162:IE173" si="1859">ID162/IC162*1000</f>
        <v>4569.5704933612424</v>
      </c>
      <c r="IF162" s="16">
        <v>0</v>
      </c>
      <c r="IG162" s="42">
        <v>0</v>
      </c>
      <c r="IH162" s="18">
        <v>0</v>
      </c>
      <c r="II162" s="16"/>
      <c r="IJ162" s="42"/>
      <c r="IK162" s="18"/>
      <c r="IL162" s="16">
        <v>0</v>
      </c>
      <c r="IM162" s="42">
        <v>0</v>
      </c>
      <c r="IN162" s="18">
        <f t="shared" ref="IN162:IN173" si="1860">IF(IL162=0,0,IM162/IL162*1000)</f>
        <v>0</v>
      </c>
      <c r="IO162" s="16">
        <v>0</v>
      </c>
      <c r="IP162" s="42">
        <v>0</v>
      </c>
      <c r="IQ162" s="18">
        <f t="shared" ref="IQ162:IQ173" si="1861">IF(IO162=0,0,IP162/IO162*1000)</f>
        <v>0</v>
      </c>
      <c r="IR162" s="16">
        <v>0</v>
      </c>
      <c r="IS162" s="42">
        <v>0</v>
      </c>
      <c r="IT162" s="18">
        <f t="shared" ref="IT162:IT173" si="1862">IF(IR162=0,0,IS162/IR162*1000)</f>
        <v>0</v>
      </c>
      <c r="IU162" s="16">
        <v>0</v>
      </c>
      <c r="IV162" s="42">
        <v>0</v>
      </c>
      <c r="IW162" s="18">
        <v>0</v>
      </c>
      <c r="IX162" s="16">
        <v>8.7880000000000003</v>
      </c>
      <c r="IY162" s="42">
        <v>74.16</v>
      </c>
      <c r="IZ162" s="18">
        <f t="shared" ref="IZ162:IZ173" si="1863">IY162/IX162*1000</f>
        <v>8438.7801547564868</v>
      </c>
      <c r="JA162" s="16">
        <v>74.843999999999994</v>
      </c>
      <c r="JB162" s="42">
        <v>766.07</v>
      </c>
      <c r="JC162" s="18">
        <f t="shared" ref="JC162:JC173" si="1864">JB162/JA162*1000</f>
        <v>10235.556624445515</v>
      </c>
      <c r="JD162" s="16"/>
      <c r="JE162" s="42"/>
      <c r="JF162" s="18"/>
      <c r="JG162" s="16">
        <v>0</v>
      </c>
      <c r="JH162" s="42">
        <v>0</v>
      </c>
      <c r="JI162" s="18">
        <v>0</v>
      </c>
      <c r="JJ162" s="16">
        <v>0</v>
      </c>
      <c r="JK162" s="42">
        <v>0</v>
      </c>
      <c r="JL162" s="18">
        <f t="shared" ref="JL162:JL173" si="1865">IF(JJ162=0,0,JK162/JJ162*1000)</f>
        <v>0</v>
      </c>
      <c r="JM162" s="16"/>
      <c r="JN162" s="42"/>
      <c r="JO162" s="18"/>
      <c r="JP162" s="16">
        <v>0</v>
      </c>
      <c r="JQ162" s="42">
        <v>0</v>
      </c>
      <c r="JR162" s="18">
        <v>0</v>
      </c>
      <c r="JS162" s="16">
        <v>20.324999999999999</v>
      </c>
      <c r="JT162" s="42">
        <v>134.66</v>
      </c>
      <c r="JU162" s="18">
        <f t="shared" ref="JU162:JU166" si="1866">JT162/JS162*1000</f>
        <v>6625.3382533825334</v>
      </c>
      <c r="JV162" s="16">
        <v>0</v>
      </c>
      <c r="JW162" s="42">
        <v>0</v>
      </c>
      <c r="JX162" s="18">
        <v>0</v>
      </c>
      <c r="JY162" s="16">
        <v>0</v>
      </c>
      <c r="JZ162" s="42">
        <v>0</v>
      </c>
      <c r="KA162" s="18">
        <v>0</v>
      </c>
      <c r="KB162" s="16">
        <v>0</v>
      </c>
      <c r="KC162" s="42">
        <v>0</v>
      </c>
      <c r="KD162" s="18">
        <v>0</v>
      </c>
      <c r="KE162" s="16">
        <v>1575.125</v>
      </c>
      <c r="KF162" s="42">
        <v>4911.8100000000004</v>
      </c>
      <c r="KG162" s="18">
        <f t="shared" ref="KG162:KG173" si="1867">KF162/KE162*1000</f>
        <v>3118.3620347591464</v>
      </c>
      <c r="KH162" s="16">
        <v>0</v>
      </c>
      <c r="KI162" s="42">
        <v>0</v>
      </c>
      <c r="KJ162" s="18">
        <v>0</v>
      </c>
      <c r="KK162" s="16">
        <v>14199.700999999999</v>
      </c>
      <c r="KL162" s="42">
        <v>59422</v>
      </c>
      <c r="KM162" s="18">
        <f t="shared" ref="KM162:KM173" si="1868">KL162/KK162*1000</f>
        <v>4184.736002539772</v>
      </c>
      <c r="KN162" s="16">
        <v>0</v>
      </c>
      <c r="KO162" s="42">
        <v>0</v>
      </c>
      <c r="KP162" s="18">
        <v>0</v>
      </c>
      <c r="KQ162" s="16">
        <v>0</v>
      </c>
      <c r="KR162" s="42">
        <v>0</v>
      </c>
      <c r="KS162" s="18">
        <v>0</v>
      </c>
      <c r="KT162" s="16">
        <v>0</v>
      </c>
      <c r="KU162" s="42">
        <v>0</v>
      </c>
      <c r="KV162" s="18">
        <v>0</v>
      </c>
      <c r="KW162" s="16">
        <v>0</v>
      </c>
      <c r="KX162" s="42">
        <v>0</v>
      </c>
      <c r="KY162" s="18">
        <v>0</v>
      </c>
      <c r="KZ162" s="16">
        <v>0</v>
      </c>
      <c r="LA162" s="42">
        <v>0</v>
      </c>
      <c r="LB162" s="18">
        <v>0</v>
      </c>
      <c r="LC162" s="16">
        <v>0</v>
      </c>
      <c r="LD162" s="42">
        <v>0</v>
      </c>
      <c r="LE162" s="18">
        <v>0</v>
      </c>
      <c r="LF162" s="16">
        <v>0</v>
      </c>
      <c r="LG162" s="42">
        <v>0</v>
      </c>
      <c r="LH162" s="18">
        <f t="shared" ref="LH162:LH173" si="1869">IF(LF162=0,0,LG162/LF162*1000)</f>
        <v>0</v>
      </c>
      <c r="LI162" s="16">
        <v>0</v>
      </c>
      <c r="LJ162" s="42">
        <v>0</v>
      </c>
      <c r="LK162" s="18">
        <v>0</v>
      </c>
      <c r="LL162" s="16">
        <v>0</v>
      </c>
      <c r="LM162" s="42">
        <v>0</v>
      </c>
      <c r="LN162" s="18">
        <v>0</v>
      </c>
      <c r="LO162" s="16">
        <v>0</v>
      </c>
      <c r="LP162" s="42">
        <v>0</v>
      </c>
      <c r="LQ162" s="18">
        <f t="shared" ref="LQ162:LQ173" si="1870">IF(LO162=0,0,LP162/LO162*1000)</f>
        <v>0</v>
      </c>
      <c r="LR162" s="16">
        <v>0</v>
      </c>
      <c r="LS162" s="42">
        <v>0</v>
      </c>
      <c r="LT162" s="18">
        <v>0</v>
      </c>
      <c r="LU162" s="16">
        <v>0</v>
      </c>
      <c r="LV162" s="42">
        <v>0</v>
      </c>
      <c r="LW162" s="18">
        <v>0</v>
      </c>
      <c r="LX162" s="16">
        <v>0</v>
      </c>
      <c r="LY162" s="42">
        <v>0</v>
      </c>
      <c r="LZ162" s="18">
        <v>0</v>
      </c>
      <c r="MA162" s="16">
        <v>0</v>
      </c>
      <c r="MB162" s="42">
        <v>0</v>
      </c>
      <c r="MC162" s="18">
        <f t="shared" ref="MC162:MC173" si="1871">IF(MA162=0,0,MB162/MA162*1000)</f>
        <v>0</v>
      </c>
      <c r="MD162" s="16">
        <v>0</v>
      </c>
      <c r="ME162" s="42">
        <v>0</v>
      </c>
      <c r="MF162" s="18">
        <v>0</v>
      </c>
      <c r="MG162" s="12">
        <v>0</v>
      </c>
      <c r="MH162" s="4">
        <v>0</v>
      </c>
      <c r="MI162" s="9">
        <f>IF(MG162=0,0,MH162/MG162*1000)</f>
        <v>0</v>
      </c>
      <c r="MJ162" s="16">
        <v>1.821</v>
      </c>
      <c r="MK162" s="42">
        <v>10.76</v>
      </c>
      <c r="ML162" s="18">
        <f t="shared" ref="ML162:ML173" si="1872">MK162/MJ162*1000</f>
        <v>5908.8412959912139</v>
      </c>
      <c r="MM162" s="16">
        <v>0</v>
      </c>
      <c r="MN162" s="42">
        <v>0</v>
      </c>
      <c r="MO162" s="18">
        <v>0</v>
      </c>
      <c r="MP162" s="16">
        <v>0</v>
      </c>
      <c r="MQ162" s="42">
        <v>0</v>
      </c>
      <c r="MR162" s="18">
        <v>0</v>
      </c>
      <c r="MS162" s="16">
        <v>0</v>
      </c>
      <c r="MT162" s="42">
        <v>0</v>
      </c>
      <c r="MU162" s="18">
        <v>0</v>
      </c>
      <c r="MV162" s="16">
        <v>0</v>
      </c>
      <c r="MW162" s="42">
        <v>0</v>
      </c>
      <c r="MX162" s="18">
        <v>0</v>
      </c>
      <c r="MY162" s="16">
        <v>0</v>
      </c>
      <c r="MZ162" s="42">
        <v>0</v>
      </c>
      <c r="NA162" s="18">
        <v>0</v>
      </c>
      <c r="NB162" s="16">
        <v>0</v>
      </c>
      <c r="NC162" s="42">
        <v>0</v>
      </c>
      <c r="ND162" s="18">
        <v>0</v>
      </c>
      <c r="NE162" s="16">
        <v>0</v>
      </c>
      <c r="NF162" s="42">
        <v>0</v>
      </c>
      <c r="NG162" s="18">
        <v>0</v>
      </c>
      <c r="NH162" s="16">
        <v>21.478000000000002</v>
      </c>
      <c r="NI162" s="42">
        <v>218.19</v>
      </c>
      <c r="NJ162" s="18">
        <f t="shared" ref="NJ162:NJ173" si="1873">NI162/NH162*1000</f>
        <v>10158.767110531706</v>
      </c>
      <c r="NK162" s="16"/>
      <c r="NL162" s="42"/>
      <c r="NM162" s="18"/>
      <c r="NN162" s="16"/>
      <c r="NO162" s="42"/>
      <c r="NP162" s="18"/>
      <c r="NQ162" s="16">
        <v>0</v>
      </c>
      <c r="NR162" s="42">
        <v>0</v>
      </c>
      <c r="NS162" s="18">
        <v>0</v>
      </c>
      <c r="NT162" s="16"/>
      <c r="NU162" s="42"/>
      <c r="NV162" s="18"/>
      <c r="NW162" s="16">
        <v>0</v>
      </c>
      <c r="NX162" s="42">
        <v>0</v>
      </c>
      <c r="NY162" s="18">
        <v>0</v>
      </c>
      <c r="NZ162" s="16">
        <v>0</v>
      </c>
      <c r="OA162" s="42">
        <v>0</v>
      </c>
      <c r="OB162" s="18">
        <v>0</v>
      </c>
      <c r="OC162" s="16">
        <v>100</v>
      </c>
      <c r="OD162" s="42">
        <v>882.29</v>
      </c>
      <c r="OE162" s="18">
        <f t="shared" ref="OE162:OE173" si="1874">OD162/OC162*1000</f>
        <v>8822.9</v>
      </c>
      <c r="OF162" s="16">
        <v>0</v>
      </c>
      <c r="OG162" s="42">
        <v>0</v>
      </c>
      <c r="OH162" s="18">
        <v>0</v>
      </c>
      <c r="OI162" s="16">
        <v>0</v>
      </c>
      <c r="OJ162" s="42">
        <v>0</v>
      </c>
      <c r="OK162" s="18">
        <v>0</v>
      </c>
      <c r="OL162" s="16">
        <v>0</v>
      </c>
      <c r="OM162" s="42">
        <v>0</v>
      </c>
      <c r="ON162" s="18">
        <v>0</v>
      </c>
      <c r="OO162" s="16">
        <v>0</v>
      </c>
      <c r="OP162" s="42">
        <v>0</v>
      </c>
      <c r="OQ162" s="18">
        <v>0</v>
      </c>
      <c r="OR162" s="16">
        <v>0</v>
      </c>
      <c r="OS162" s="42">
        <v>0</v>
      </c>
      <c r="OT162" s="18">
        <v>0</v>
      </c>
      <c r="OU162" s="16">
        <v>0</v>
      </c>
      <c r="OV162" s="42">
        <v>0</v>
      </c>
      <c r="OW162" s="18">
        <v>0</v>
      </c>
      <c r="OX162" s="16">
        <v>0</v>
      </c>
      <c r="OY162" s="42">
        <v>0</v>
      </c>
      <c r="OZ162" s="18">
        <v>0</v>
      </c>
      <c r="PA162" s="16">
        <v>274.428</v>
      </c>
      <c r="PB162" s="42">
        <v>2942.51</v>
      </c>
      <c r="PC162" s="18">
        <f t="shared" ref="PC162:PC173" si="1875">PB162/PA162*1000</f>
        <v>10722.338828399435</v>
      </c>
      <c r="PD162" s="16">
        <v>0</v>
      </c>
      <c r="PE162" s="42">
        <v>0</v>
      </c>
      <c r="PF162" s="18">
        <v>0</v>
      </c>
      <c r="PG162" s="16">
        <v>0</v>
      </c>
      <c r="PH162" s="42">
        <v>0</v>
      </c>
      <c r="PI162" s="18">
        <v>0</v>
      </c>
      <c r="PJ162" s="16">
        <v>0</v>
      </c>
      <c r="PK162" s="42">
        <v>0</v>
      </c>
      <c r="PL162" s="18">
        <f t="shared" ref="PL162:PL173" si="1876">IF(PJ162=0,0,PK162/PJ162*1000)</f>
        <v>0</v>
      </c>
      <c r="PM162" s="16">
        <v>0</v>
      </c>
      <c r="PN162" s="42">
        <v>0</v>
      </c>
      <c r="PO162" s="18">
        <f t="shared" ref="PO162:PO173" si="1877">IF(PM162=0,0,PN162/PM162*1000)</f>
        <v>0</v>
      </c>
      <c r="PP162" s="16">
        <v>0.60599999999999998</v>
      </c>
      <c r="PQ162" s="42">
        <v>7.13</v>
      </c>
      <c r="PR162" s="18">
        <f t="shared" ref="PR162:PR167" si="1878">PQ162/PP162*1000</f>
        <v>11765.676567656765</v>
      </c>
      <c r="PS162" s="16">
        <v>0</v>
      </c>
      <c r="PT162" s="42">
        <v>0</v>
      </c>
      <c r="PU162" s="18">
        <v>0</v>
      </c>
      <c r="PV162" s="16">
        <v>224.82599999999999</v>
      </c>
      <c r="PW162" s="42">
        <v>1669.44</v>
      </c>
      <c r="PX162" s="18">
        <f t="shared" ref="PX162:PX173" si="1879">PW162/PV162*1000</f>
        <v>7425.4757012089349</v>
      </c>
      <c r="PY162" s="16">
        <v>50.015999999999998</v>
      </c>
      <c r="PZ162" s="42">
        <v>486.24</v>
      </c>
      <c r="QA162" s="18">
        <f t="shared" ref="QA162:QA173" si="1880">PZ162/PY162*1000</f>
        <v>9721.6890595009609</v>
      </c>
      <c r="QB162" s="16">
        <v>0</v>
      </c>
      <c r="QC162" s="42">
        <v>0</v>
      </c>
      <c r="QD162" s="18">
        <v>0</v>
      </c>
      <c r="QE162" s="16">
        <v>34.299999999999997</v>
      </c>
      <c r="QF162" s="42">
        <v>220.29</v>
      </c>
      <c r="QG162" s="18">
        <f t="shared" ref="QG162" si="1881">QF162/QE162*1000</f>
        <v>6422.4489795918371</v>
      </c>
      <c r="QH162" s="16">
        <v>0</v>
      </c>
      <c r="QI162" s="42">
        <v>0</v>
      </c>
      <c r="QJ162" s="18">
        <v>0</v>
      </c>
      <c r="QK162" s="16">
        <v>0</v>
      </c>
      <c r="QL162" s="42">
        <v>0</v>
      </c>
      <c r="QM162" s="18">
        <v>0</v>
      </c>
      <c r="QN162" s="16">
        <v>0</v>
      </c>
      <c r="QO162" s="42">
        <v>0</v>
      </c>
      <c r="QP162" s="18">
        <v>0</v>
      </c>
      <c r="QQ162" s="16">
        <v>0</v>
      </c>
      <c r="QR162" s="42">
        <v>0</v>
      </c>
      <c r="QS162" s="18">
        <v>0</v>
      </c>
      <c r="QT162" s="16">
        <v>118.128</v>
      </c>
      <c r="QU162" s="42">
        <v>1204.8800000000001</v>
      </c>
      <c r="QV162" s="18">
        <f t="shared" ref="QV162:QV173" si="1882">QU162/QT162*1000</f>
        <v>10199.783285927131</v>
      </c>
      <c r="QW162" s="16">
        <v>8396.91</v>
      </c>
      <c r="QX162" s="42">
        <v>42589.45</v>
      </c>
      <c r="QY162" s="18">
        <f t="shared" ref="QY162:QY173" si="1883">QX162/QW162*1000</f>
        <v>5072.0384046035979</v>
      </c>
      <c r="QZ162" s="12">
        <f t="shared" si="1466"/>
        <v>54531.483999999997</v>
      </c>
      <c r="RA162" s="9">
        <f t="shared" si="1467"/>
        <v>216926.34</v>
      </c>
    </row>
    <row r="163" spans="1:469" x14ac:dyDescent="0.3">
      <c r="A163" s="98">
        <v>2016</v>
      </c>
      <c r="B163" s="94" t="s">
        <v>3</v>
      </c>
      <c r="C163" s="12">
        <v>0</v>
      </c>
      <c r="D163" s="4">
        <v>0</v>
      </c>
      <c r="E163" s="9">
        <f t="shared" si="1847"/>
        <v>0</v>
      </c>
      <c r="F163" s="12">
        <v>0</v>
      </c>
      <c r="G163" s="4">
        <v>0</v>
      </c>
      <c r="H163" s="9">
        <v>0</v>
      </c>
      <c r="I163" s="12">
        <v>0</v>
      </c>
      <c r="J163" s="4">
        <v>0</v>
      </c>
      <c r="K163" s="9">
        <v>0</v>
      </c>
      <c r="L163" s="12"/>
      <c r="M163" s="4"/>
      <c r="N163" s="9"/>
      <c r="O163" s="12">
        <v>0</v>
      </c>
      <c r="P163" s="4">
        <v>0</v>
      </c>
      <c r="Q163" s="9">
        <v>0</v>
      </c>
      <c r="R163" s="12">
        <v>0</v>
      </c>
      <c r="S163" s="4">
        <v>0</v>
      </c>
      <c r="T163" s="9">
        <v>0</v>
      </c>
      <c r="U163" s="12"/>
      <c r="V163" s="4"/>
      <c r="W163" s="9"/>
      <c r="X163" s="12">
        <v>0</v>
      </c>
      <c r="Y163" s="4">
        <v>0</v>
      </c>
      <c r="Z163" s="9">
        <v>0</v>
      </c>
      <c r="AA163" s="12">
        <v>0</v>
      </c>
      <c r="AB163" s="4">
        <v>0</v>
      </c>
      <c r="AC163" s="9">
        <v>0</v>
      </c>
      <c r="AD163" s="12">
        <v>0</v>
      </c>
      <c r="AE163" s="4">
        <v>0</v>
      </c>
      <c r="AF163" s="9">
        <v>0</v>
      </c>
      <c r="AG163" s="12">
        <v>0</v>
      </c>
      <c r="AH163" s="4">
        <v>0</v>
      </c>
      <c r="AI163" s="9">
        <v>0</v>
      </c>
      <c r="AJ163" s="12">
        <v>0</v>
      </c>
      <c r="AK163" s="4">
        <v>0</v>
      </c>
      <c r="AL163" s="9">
        <v>0</v>
      </c>
      <c r="AM163" s="12">
        <v>0</v>
      </c>
      <c r="AN163" s="4">
        <v>0</v>
      </c>
      <c r="AO163" s="9">
        <v>0</v>
      </c>
      <c r="AP163" s="12">
        <v>0</v>
      </c>
      <c r="AQ163" s="4">
        <v>0</v>
      </c>
      <c r="AR163" s="9">
        <f t="shared" si="1848"/>
        <v>0</v>
      </c>
      <c r="AS163" s="12">
        <v>0</v>
      </c>
      <c r="AT163" s="4">
        <v>0</v>
      </c>
      <c r="AU163" s="9">
        <f t="shared" si="1849"/>
        <v>0</v>
      </c>
      <c r="AV163" s="12">
        <v>0</v>
      </c>
      <c r="AW163" s="4">
        <v>0</v>
      </c>
      <c r="AX163" s="9">
        <v>0</v>
      </c>
      <c r="AY163" s="12">
        <v>12705.925999999999</v>
      </c>
      <c r="AZ163" s="4">
        <v>52341.89</v>
      </c>
      <c r="BA163" s="9">
        <f t="shared" si="1850"/>
        <v>4119.4864506530266</v>
      </c>
      <c r="BB163" s="12"/>
      <c r="BC163" s="4"/>
      <c r="BD163" s="9"/>
      <c r="BE163" s="12">
        <v>0</v>
      </c>
      <c r="BF163" s="4">
        <v>0</v>
      </c>
      <c r="BG163" s="9">
        <v>0</v>
      </c>
      <c r="BH163" s="12"/>
      <c r="BI163" s="4"/>
      <c r="BJ163" s="9"/>
      <c r="BK163" s="12">
        <v>0</v>
      </c>
      <c r="BL163" s="4">
        <v>0</v>
      </c>
      <c r="BM163" s="9">
        <v>0</v>
      </c>
      <c r="BN163" s="12">
        <v>0</v>
      </c>
      <c r="BO163" s="4">
        <v>0</v>
      </c>
      <c r="BP163" s="9">
        <v>0</v>
      </c>
      <c r="BQ163" s="12">
        <v>0</v>
      </c>
      <c r="BR163" s="4">
        <v>0</v>
      </c>
      <c r="BS163" s="9">
        <v>0</v>
      </c>
      <c r="BT163" s="12">
        <v>0</v>
      </c>
      <c r="BU163" s="4">
        <v>0</v>
      </c>
      <c r="BV163" s="9">
        <v>0</v>
      </c>
      <c r="BW163" s="12">
        <v>0</v>
      </c>
      <c r="BX163" s="4">
        <v>0</v>
      </c>
      <c r="BY163" s="9">
        <v>0</v>
      </c>
      <c r="BZ163" s="12">
        <v>0</v>
      </c>
      <c r="CA163" s="4">
        <v>0</v>
      </c>
      <c r="CB163" s="9">
        <v>0</v>
      </c>
      <c r="CC163" s="12">
        <v>0</v>
      </c>
      <c r="CD163" s="4">
        <v>0</v>
      </c>
      <c r="CE163" s="9">
        <v>0</v>
      </c>
      <c r="CF163" s="12">
        <v>0</v>
      </c>
      <c r="CG163" s="4">
        <v>0</v>
      </c>
      <c r="CH163" s="9">
        <v>0</v>
      </c>
      <c r="CI163" s="12">
        <v>0</v>
      </c>
      <c r="CJ163" s="4">
        <v>0</v>
      </c>
      <c r="CK163" s="9">
        <f t="shared" si="1851"/>
        <v>0</v>
      </c>
      <c r="CL163" s="12">
        <v>0</v>
      </c>
      <c r="CM163" s="4">
        <v>0</v>
      </c>
      <c r="CN163" s="9">
        <v>0</v>
      </c>
      <c r="CO163" s="12">
        <v>0</v>
      </c>
      <c r="CP163" s="4">
        <v>0</v>
      </c>
      <c r="CQ163" s="9">
        <v>0</v>
      </c>
      <c r="CR163" s="12">
        <v>0</v>
      </c>
      <c r="CS163" s="4">
        <v>0</v>
      </c>
      <c r="CT163" s="9">
        <v>0</v>
      </c>
      <c r="CU163" s="12">
        <v>0</v>
      </c>
      <c r="CV163" s="4">
        <v>0</v>
      </c>
      <c r="CW163" s="9">
        <v>0</v>
      </c>
      <c r="CX163" s="12">
        <v>30.184999999999999</v>
      </c>
      <c r="CY163" s="4">
        <v>60.34</v>
      </c>
      <c r="CZ163" s="9">
        <f t="shared" ref="CZ163:CZ173" si="1884">CY163/CX163*1000</f>
        <v>1999.0061288719564</v>
      </c>
      <c r="DA163" s="12">
        <v>375</v>
      </c>
      <c r="DB163" s="4">
        <v>3237.68</v>
      </c>
      <c r="DC163" s="9">
        <f t="shared" si="1852"/>
        <v>8633.8133333333317</v>
      </c>
      <c r="DD163" s="12">
        <v>0</v>
      </c>
      <c r="DE163" s="4">
        <v>0</v>
      </c>
      <c r="DF163" s="9">
        <f t="shared" si="1853"/>
        <v>0</v>
      </c>
      <c r="DG163" s="12">
        <v>0</v>
      </c>
      <c r="DH163" s="4">
        <v>0</v>
      </c>
      <c r="DI163" s="9">
        <v>0</v>
      </c>
      <c r="DJ163" s="12">
        <v>0</v>
      </c>
      <c r="DK163" s="4">
        <v>0</v>
      </c>
      <c r="DL163" s="9">
        <v>0</v>
      </c>
      <c r="DM163" s="12">
        <v>0</v>
      </c>
      <c r="DN163" s="4">
        <v>0</v>
      </c>
      <c r="DO163" s="9">
        <f t="shared" si="1854"/>
        <v>0</v>
      </c>
      <c r="DP163" s="12">
        <v>40</v>
      </c>
      <c r="DQ163" s="4">
        <v>381.57</v>
      </c>
      <c r="DR163" s="9">
        <f t="shared" ref="DR163:DR173" si="1885">DQ163/DP163*1000</f>
        <v>9539.25</v>
      </c>
      <c r="DS163" s="12">
        <v>0</v>
      </c>
      <c r="DT163" s="4">
        <v>0</v>
      </c>
      <c r="DU163" s="9">
        <v>0</v>
      </c>
      <c r="DV163" s="12">
        <v>0</v>
      </c>
      <c r="DW163" s="4">
        <v>0</v>
      </c>
      <c r="DX163" s="9">
        <v>0</v>
      </c>
      <c r="DY163" s="12">
        <v>0</v>
      </c>
      <c r="DZ163" s="4">
        <v>0</v>
      </c>
      <c r="EA163" s="9">
        <v>0</v>
      </c>
      <c r="EB163" s="16"/>
      <c r="EC163" s="42"/>
      <c r="ED163" s="18"/>
      <c r="EE163" s="16">
        <v>0</v>
      </c>
      <c r="EF163" s="42">
        <v>0</v>
      </c>
      <c r="EG163" s="18">
        <v>0</v>
      </c>
      <c r="EH163" s="12">
        <v>9262.0840000000007</v>
      </c>
      <c r="EI163" s="4">
        <v>37317</v>
      </c>
      <c r="EJ163" s="9">
        <f t="shared" si="1855"/>
        <v>4029.0068628183453</v>
      </c>
      <c r="EK163" s="12">
        <v>0</v>
      </c>
      <c r="EL163" s="4">
        <v>0</v>
      </c>
      <c r="EM163" s="9">
        <v>0</v>
      </c>
      <c r="EN163" s="12">
        <v>3.4000000000000002E-2</v>
      </c>
      <c r="EO163" s="4">
        <v>1.48</v>
      </c>
      <c r="EP163" s="9">
        <f t="shared" ref="EP163" si="1886">EO163/EN163*1000</f>
        <v>43529.411764705874</v>
      </c>
      <c r="EQ163" s="12">
        <v>3.468</v>
      </c>
      <c r="ER163" s="4">
        <v>38.909999999999997</v>
      </c>
      <c r="ES163" s="9">
        <f t="shared" ref="ES163:ES172" si="1887">ER163/EQ163*1000</f>
        <v>11219.723183391003</v>
      </c>
      <c r="ET163" s="12">
        <v>0</v>
      </c>
      <c r="EU163" s="4">
        <v>0</v>
      </c>
      <c r="EV163" s="9">
        <v>0</v>
      </c>
      <c r="EW163" s="12">
        <v>0</v>
      </c>
      <c r="EX163" s="4">
        <v>0</v>
      </c>
      <c r="EY163" s="9">
        <v>0</v>
      </c>
      <c r="EZ163" s="12">
        <v>0</v>
      </c>
      <c r="FA163" s="4">
        <v>0</v>
      </c>
      <c r="FB163" s="9">
        <v>0</v>
      </c>
      <c r="FC163" s="12">
        <v>0</v>
      </c>
      <c r="FD163" s="4">
        <v>0</v>
      </c>
      <c r="FE163" s="9">
        <v>0</v>
      </c>
      <c r="FF163" s="12">
        <v>0.02</v>
      </c>
      <c r="FG163" s="4">
        <v>0.08</v>
      </c>
      <c r="FH163" s="9">
        <f t="shared" si="1856"/>
        <v>4000</v>
      </c>
      <c r="FI163" s="12">
        <v>0</v>
      </c>
      <c r="FJ163" s="4">
        <v>0</v>
      </c>
      <c r="FK163" s="9">
        <v>0</v>
      </c>
      <c r="FL163" s="12">
        <v>0</v>
      </c>
      <c r="FM163" s="4">
        <v>0</v>
      </c>
      <c r="FN163" s="9">
        <v>0</v>
      </c>
      <c r="FO163" s="12">
        <v>0</v>
      </c>
      <c r="FP163" s="4">
        <v>0</v>
      </c>
      <c r="FQ163" s="9">
        <v>0</v>
      </c>
      <c r="FR163" s="12">
        <v>0</v>
      </c>
      <c r="FS163" s="4">
        <v>0</v>
      </c>
      <c r="FT163" s="9">
        <v>0</v>
      </c>
      <c r="FU163" s="12">
        <v>0</v>
      </c>
      <c r="FV163" s="4">
        <v>0</v>
      </c>
      <c r="FW163" s="9">
        <f t="shared" si="1857"/>
        <v>0</v>
      </c>
      <c r="FX163" s="12">
        <v>0</v>
      </c>
      <c r="FY163" s="4">
        <v>0</v>
      </c>
      <c r="FZ163" s="9">
        <v>0</v>
      </c>
      <c r="GA163" s="12">
        <v>0</v>
      </c>
      <c r="GB163" s="4">
        <v>0</v>
      </c>
      <c r="GC163" s="9">
        <f t="shared" si="1858"/>
        <v>0</v>
      </c>
      <c r="GD163" s="12">
        <v>0</v>
      </c>
      <c r="GE163" s="4">
        <v>0</v>
      </c>
      <c r="GF163" s="9">
        <v>0</v>
      </c>
      <c r="GG163" s="12">
        <v>0</v>
      </c>
      <c r="GH163" s="4">
        <v>0</v>
      </c>
      <c r="GI163" s="9">
        <v>0</v>
      </c>
      <c r="GJ163" s="12">
        <v>0</v>
      </c>
      <c r="GK163" s="4">
        <v>0</v>
      </c>
      <c r="GL163" s="9">
        <v>0</v>
      </c>
      <c r="GM163" s="12">
        <v>0</v>
      </c>
      <c r="GN163" s="4">
        <v>0</v>
      </c>
      <c r="GO163" s="9">
        <v>0</v>
      </c>
      <c r="GP163" s="12">
        <v>0</v>
      </c>
      <c r="GQ163" s="4">
        <v>0</v>
      </c>
      <c r="GR163" s="9">
        <v>0</v>
      </c>
      <c r="GS163" s="12">
        <v>0</v>
      </c>
      <c r="GT163" s="4">
        <v>0</v>
      </c>
      <c r="GU163" s="9">
        <v>0</v>
      </c>
      <c r="GV163" s="12">
        <v>0</v>
      </c>
      <c r="GW163" s="4">
        <v>0</v>
      </c>
      <c r="GX163" s="9">
        <v>0</v>
      </c>
      <c r="GY163" s="12">
        <v>0</v>
      </c>
      <c r="GZ163" s="4">
        <v>0</v>
      </c>
      <c r="HA163" s="9">
        <v>0</v>
      </c>
      <c r="HB163" s="12">
        <v>0</v>
      </c>
      <c r="HC163" s="4">
        <v>0</v>
      </c>
      <c r="HD163" s="9">
        <v>0</v>
      </c>
      <c r="HE163" s="12">
        <v>0</v>
      </c>
      <c r="HF163" s="4">
        <v>0</v>
      </c>
      <c r="HG163" s="9">
        <v>0</v>
      </c>
      <c r="HH163" s="12">
        <v>0</v>
      </c>
      <c r="HI163" s="4">
        <v>0</v>
      </c>
      <c r="HJ163" s="9">
        <v>0</v>
      </c>
      <c r="HK163" s="12">
        <v>0</v>
      </c>
      <c r="HL163" s="4">
        <v>0</v>
      </c>
      <c r="HM163" s="9">
        <v>0</v>
      </c>
      <c r="HN163" s="12">
        <v>0</v>
      </c>
      <c r="HO163" s="4">
        <v>0</v>
      </c>
      <c r="HP163" s="9">
        <v>0</v>
      </c>
      <c r="HQ163" s="12">
        <v>0</v>
      </c>
      <c r="HR163" s="4">
        <v>0</v>
      </c>
      <c r="HS163" s="9">
        <v>0</v>
      </c>
      <c r="HT163" s="12">
        <v>0</v>
      </c>
      <c r="HU163" s="4">
        <v>0</v>
      </c>
      <c r="HV163" s="9">
        <v>0</v>
      </c>
      <c r="HW163" s="16">
        <v>0</v>
      </c>
      <c r="HX163" s="42">
        <v>0</v>
      </c>
      <c r="HY163" s="18">
        <v>0</v>
      </c>
      <c r="HZ163" s="16">
        <v>0</v>
      </c>
      <c r="IA163" s="42">
        <v>0</v>
      </c>
      <c r="IB163" s="18">
        <v>0</v>
      </c>
      <c r="IC163" s="12">
        <v>2318.2910000000002</v>
      </c>
      <c r="ID163" s="4">
        <v>10717.61</v>
      </c>
      <c r="IE163" s="9">
        <f t="shared" si="1859"/>
        <v>4623.0650078010049</v>
      </c>
      <c r="IF163" s="12">
        <v>0</v>
      </c>
      <c r="IG163" s="4">
        <v>0</v>
      </c>
      <c r="IH163" s="9">
        <v>0</v>
      </c>
      <c r="II163" s="12"/>
      <c r="IJ163" s="4"/>
      <c r="IK163" s="9"/>
      <c r="IL163" s="12">
        <v>0</v>
      </c>
      <c r="IM163" s="4">
        <v>0</v>
      </c>
      <c r="IN163" s="9">
        <f t="shared" si="1860"/>
        <v>0</v>
      </c>
      <c r="IO163" s="12">
        <v>0</v>
      </c>
      <c r="IP163" s="4">
        <v>0</v>
      </c>
      <c r="IQ163" s="9">
        <f t="shared" si="1861"/>
        <v>0</v>
      </c>
      <c r="IR163" s="12">
        <v>0</v>
      </c>
      <c r="IS163" s="4">
        <v>0</v>
      </c>
      <c r="IT163" s="9">
        <f t="shared" si="1862"/>
        <v>0</v>
      </c>
      <c r="IU163" s="12">
        <v>1.01</v>
      </c>
      <c r="IV163" s="4">
        <v>11.02</v>
      </c>
      <c r="IW163" s="9">
        <f t="shared" ref="IW163:IW172" si="1888">IV163/IU163*1000</f>
        <v>10910.891089108911</v>
      </c>
      <c r="IX163" s="12">
        <v>7.8849999999999998</v>
      </c>
      <c r="IY163" s="4">
        <v>72.540000000000006</v>
      </c>
      <c r="IZ163" s="9">
        <f t="shared" si="1863"/>
        <v>9199.7463538363991</v>
      </c>
      <c r="JA163" s="12">
        <v>127.91500000000001</v>
      </c>
      <c r="JB163" s="4">
        <v>1295.9100000000001</v>
      </c>
      <c r="JC163" s="9">
        <f t="shared" si="1864"/>
        <v>10131.024508462651</v>
      </c>
      <c r="JD163" s="12"/>
      <c r="JE163" s="4"/>
      <c r="JF163" s="9"/>
      <c r="JG163" s="12">
        <v>0</v>
      </c>
      <c r="JH163" s="4">
        <v>0</v>
      </c>
      <c r="JI163" s="9">
        <v>0</v>
      </c>
      <c r="JJ163" s="12">
        <v>0</v>
      </c>
      <c r="JK163" s="4">
        <v>0</v>
      </c>
      <c r="JL163" s="9">
        <f t="shared" si="1865"/>
        <v>0</v>
      </c>
      <c r="JM163" s="12"/>
      <c r="JN163" s="4"/>
      <c r="JO163" s="9"/>
      <c r="JP163" s="12">
        <v>0</v>
      </c>
      <c r="JQ163" s="4">
        <v>0</v>
      </c>
      <c r="JR163" s="9">
        <v>0</v>
      </c>
      <c r="JS163" s="12">
        <v>0</v>
      </c>
      <c r="JT163" s="4">
        <v>0</v>
      </c>
      <c r="JU163" s="9">
        <v>0</v>
      </c>
      <c r="JV163" s="12">
        <v>0</v>
      </c>
      <c r="JW163" s="4">
        <v>0</v>
      </c>
      <c r="JX163" s="9">
        <v>0</v>
      </c>
      <c r="JY163" s="12">
        <v>0</v>
      </c>
      <c r="JZ163" s="4">
        <v>0</v>
      </c>
      <c r="KA163" s="9">
        <v>0</v>
      </c>
      <c r="KB163" s="12">
        <v>0</v>
      </c>
      <c r="KC163" s="4">
        <v>0</v>
      </c>
      <c r="KD163" s="9">
        <v>0</v>
      </c>
      <c r="KE163" s="12">
        <v>1045.405</v>
      </c>
      <c r="KF163" s="4">
        <v>3641.45</v>
      </c>
      <c r="KG163" s="9">
        <f t="shared" si="1867"/>
        <v>3483.2911646682387</v>
      </c>
      <c r="KH163" s="12">
        <v>0</v>
      </c>
      <c r="KI163" s="4">
        <v>0</v>
      </c>
      <c r="KJ163" s="9">
        <v>0</v>
      </c>
      <c r="KK163" s="12">
        <v>14886.323</v>
      </c>
      <c r="KL163" s="4">
        <v>65968.11</v>
      </c>
      <c r="KM163" s="9">
        <f t="shared" si="1868"/>
        <v>4431.457654116467</v>
      </c>
      <c r="KN163" s="12">
        <v>0</v>
      </c>
      <c r="KO163" s="4">
        <v>0</v>
      </c>
      <c r="KP163" s="9">
        <v>0</v>
      </c>
      <c r="KQ163" s="12">
        <v>0</v>
      </c>
      <c r="KR163" s="4">
        <v>0</v>
      </c>
      <c r="KS163" s="9">
        <v>0</v>
      </c>
      <c r="KT163" s="12">
        <v>0</v>
      </c>
      <c r="KU163" s="4">
        <v>0</v>
      </c>
      <c r="KV163" s="9">
        <v>0</v>
      </c>
      <c r="KW163" s="12">
        <v>0</v>
      </c>
      <c r="KX163" s="4">
        <v>0</v>
      </c>
      <c r="KY163" s="9">
        <v>0</v>
      </c>
      <c r="KZ163" s="12">
        <v>0</v>
      </c>
      <c r="LA163" s="4">
        <v>0</v>
      </c>
      <c r="LB163" s="9">
        <v>0</v>
      </c>
      <c r="LC163" s="12">
        <v>0</v>
      </c>
      <c r="LD163" s="4">
        <v>0</v>
      </c>
      <c r="LE163" s="9">
        <v>0</v>
      </c>
      <c r="LF163" s="12">
        <v>0</v>
      </c>
      <c r="LG163" s="4">
        <v>0</v>
      </c>
      <c r="LH163" s="9">
        <f t="shared" si="1869"/>
        <v>0</v>
      </c>
      <c r="LI163" s="12">
        <v>0</v>
      </c>
      <c r="LJ163" s="4">
        <v>0</v>
      </c>
      <c r="LK163" s="9">
        <v>0</v>
      </c>
      <c r="LL163" s="12">
        <v>0.06</v>
      </c>
      <c r="LM163" s="4">
        <v>0.55000000000000004</v>
      </c>
      <c r="LN163" s="9">
        <f t="shared" ref="LN163:LN171" si="1889">LM163/LL163*1000</f>
        <v>9166.6666666666679</v>
      </c>
      <c r="LO163" s="12">
        <v>0</v>
      </c>
      <c r="LP163" s="4">
        <v>0</v>
      </c>
      <c r="LQ163" s="9">
        <f t="shared" si="1870"/>
        <v>0</v>
      </c>
      <c r="LR163" s="12">
        <v>0</v>
      </c>
      <c r="LS163" s="4">
        <v>0</v>
      </c>
      <c r="LT163" s="9">
        <v>0</v>
      </c>
      <c r="LU163" s="12">
        <v>0</v>
      </c>
      <c r="LV163" s="4">
        <v>0</v>
      </c>
      <c r="LW163" s="9">
        <v>0</v>
      </c>
      <c r="LX163" s="12">
        <v>0</v>
      </c>
      <c r="LY163" s="4">
        <v>0</v>
      </c>
      <c r="LZ163" s="9">
        <v>0</v>
      </c>
      <c r="MA163" s="12">
        <v>0</v>
      </c>
      <c r="MB163" s="4">
        <v>0</v>
      </c>
      <c r="MC163" s="9">
        <f t="shared" si="1871"/>
        <v>0</v>
      </c>
      <c r="MD163" s="12">
        <v>50.031999999999996</v>
      </c>
      <c r="ME163" s="4">
        <v>465.18</v>
      </c>
      <c r="MF163" s="9">
        <f t="shared" ref="MF163:MF171" si="1890">ME163/MD163*1000</f>
        <v>9297.6495043172381</v>
      </c>
      <c r="MG163" s="12">
        <v>0</v>
      </c>
      <c r="MH163" s="4">
        <v>0</v>
      </c>
      <c r="MI163" s="9">
        <f t="shared" ref="MI163:MI164" si="1891">IF(MG163=0,0,MH163/MG163*1000)</f>
        <v>0</v>
      </c>
      <c r="MJ163" s="12">
        <v>1.532</v>
      </c>
      <c r="MK163" s="4">
        <v>18.05</v>
      </c>
      <c r="ML163" s="9">
        <f t="shared" si="1872"/>
        <v>11781.984334203657</v>
      </c>
      <c r="MM163" s="12">
        <v>0</v>
      </c>
      <c r="MN163" s="4">
        <v>0</v>
      </c>
      <c r="MO163" s="9">
        <v>0</v>
      </c>
      <c r="MP163" s="12">
        <v>0</v>
      </c>
      <c r="MQ163" s="4">
        <v>0</v>
      </c>
      <c r="MR163" s="9">
        <v>0</v>
      </c>
      <c r="MS163" s="12">
        <v>0</v>
      </c>
      <c r="MT163" s="4">
        <v>0</v>
      </c>
      <c r="MU163" s="9">
        <v>0</v>
      </c>
      <c r="MV163" s="12">
        <v>0</v>
      </c>
      <c r="MW163" s="4">
        <v>0</v>
      </c>
      <c r="MX163" s="9">
        <v>0</v>
      </c>
      <c r="MY163" s="12">
        <v>0</v>
      </c>
      <c r="MZ163" s="4">
        <v>0</v>
      </c>
      <c r="NA163" s="9">
        <v>0</v>
      </c>
      <c r="NB163" s="12">
        <v>0</v>
      </c>
      <c r="NC163" s="4">
        <v>0</v>
      </c>
      <c r="ND163" s="9">
        <v>0</v>
      </c>
      <c r="NE163" s="12">
        <v>0</v>
      </c>
      <c r="NF163" s="4">
        <v>0</v>
      </c>
      <c r="NG163" s="9">
        <v>0</v>
      </c>
      <c r="NH163" s="12">
        <v>0</v>
      </c>
      <c r="NI163" s="4">
        <v>0</v>
      </c>
      <c r="NJ163" s="9">
        <v>0</v>
      </c>
      <c r="NK163" s="12"/>
      <c r="NL163" s="4"/>
      <c r="NM163" s="9"/>
      <c r="NN163" s="12"/>
      <c r="NO163" s="4"/>
      <c r="NP163" s="9"/>
      <c r="NQ163" s="12">
        <v>0</v>
      </c>
      <c r="NR163" s="4">
        <v>0</v>
      </c>
      <c r="NS163" s="9">
        <v>0</v>
      </c>
      <c r="NT163" s="12"/>
      <c r="NU163" s="221"/>
      <c r="NV163" s="9"/>
      <c r="NW163" s="12">
        <v>0</v>
      </c>
      <c r="NX163" s="4">
        <v>0</v>
      </c>
      <c r="NY163" s="9">
        <v>0</v>
      </c>
      <c r="NZ163" s="12">
        <v>395.74200000000002</v>
      </c>
      <c r="OA163" s="4">
        <v>11532.77</v>
      </c>
      <c r="OB163" s="9">
        <f t="shared" ref="OB163" si="1892">OA163/NZ163*1000</f>
        <v>29142.143113442595</v>
      </c>
      <c r="OC163" s="12">
        <v>0</v>
      </c>
      <c r="OD163" s="4">
        <v>0</v>
      </c>
      <c r="OE163" s="9">
        <v>0</v>
      </c>
      <c r="OF163" s="12">
        <v>0</v>
      </c>
      <c r="OG163" s="4">
        <v>0</v>
      </c>
      <c r="OH163" s="9">
        <v>0</v>
      </c>
      <c r="OI163" s="12">
        <v>0</v>
      </c>
      <c r="OJ163" s="4">
        <v>0</v>
      </c>
      <c r="OK163" s="9">
        <v>0</v>
      </c>
      <c r="OL163" s="12">
        <v>0</v>
      </c>
      <c r="OM163" s="4">
        <v>0</v>
      </c>
      <c r="ON163" s="9">
        <v>0</v>
      </c>
      <c r="OO163" s="12">
        <v>0</v>
      </c>
      <c r="OP163" s="4">
        <v>0</v>
      </c>
      <c r="OQ163" s="9">
        <v>0</v>
      </c>
      <c r="OR163" s="12">
        <v>0</v>
      </c>
      <c r="OS163" s="4">
        <v>0</v>
      </c>
      <c r="OT163" s="9">
        <v>0</v>
      </c>
      <c r="OU163" s="12">
        <v>25.084</v>
      </c>
      <c r="OV163" s="4">
        <v>222.85</v>
      </c>
      <c r="OW163" s="9">
        <f t="shared" ref="OW163:OW173" si="1893">OV163/OU163*1000</f>
        <v>8884.1492584914686</v>
      </c>
      <c r="OX163" s="12">
        <v>5.8000000000000003E-2</v>
      </c>
      <c r="OY163" s="4">
        <v>3.24</v>
      </c>
      <c r="OZ163" s="9">
        <f t="shared" ref="OZ163:OZ173" si="1894">OY163/OX163*1000</f>
        <v>55862.068965517246</v>
      </c>
      <c r="PA163" s="12">
        <v>274.7</v>
      </c>
      <c r="PB163" s="4">
        <v>2928.15</v>
      </c>
      <c r="PC163" s="9">
        <f t="shared" si="1875"/>
        <v>10659.446669093557</v>
      </c>
      <c r="PD163" s="12">
        <v>0</v>
      </c>
      <c r="PE163" s="4">
        <v>0</v>
      </c>
      <c r="PF163" s="9">
        <v>0</v>
      </c>
      <c r="PG163" s="16">
        <v>0</v>
      </c>
      <c r="PH163" s="42">
        <v>0</v>
      </c>
      <c r="PI163" s="18">
        <v>0</v>
      </c>
      <c r="PJ163" s="12">
        <v>0</v>
      </c>
      <c r="PK163" s="4">
        <v>0</v>
      </c>
      <c r="PL163" s="9">
        <f t="shared" si="1876"/>
        <v>0</v>
      </c>
      <c r="PM163" s="12">
        <v>0</v>
      </c>
      <c r="PN163" s="4">
        <v>0</v>
      </c>
      <c r="PO163" s="9">
        <f t="shared" si="1877"/>
        <v>0</v>
      </c>
      <c r="PP163" s="12">
        <v>0</v>
      </c>
      <c r="PQ163" s="4">
        <v>0</v>
      </c>
      <c r="PR163" s="9">
        <v>0</v>
      </c>
      <c r="PS163" s="12">
        <v>0</v>
      </c>
      <c r="PT163" s="4">
        <v>0</v>
      </c>
      <c r="PU163" s="9">
        <v>0</v>
      </c>
      <c r="PV163" s="12">
        <v>299.81599999999997</v>
      </c>
      <c r="PW163" s="4">
        <v>3163.73</v>
      </c>
      <c r="PX163" s="9">
        <f t="shared" si="1879"/>
        <v>10552.238706406597</v>
      </c>
      <c r="PY163" s="12">
        <v>20</v>
      </c>
      <c r="PZ163" s="4">
        <v>198.4</v>
      </c>
      <c r="QA163" s="9">
        <f t="shared" si="1880"/>
        <v>9920</v>
      </c>
      <c r="QB163" s="12">
        <v>0</v>
      </c>
      <c r="QC163" s="4">
        <v>0</v>
      </c>
      <c r="QD163" s="9">
        <v>0</v>
      </c>
      <c r="QE163" s="12">
        <v>30.8</v>
      </c>
      <c r="QF163" s="4">
        <v>221.87</v>
      </c>
      <c r="QG163" s="9">
        <f t="shared" ref="QG163:QG173" si="1895">QF163/QE163*1000</f>
        <v>7203.5714285714284</v>
      </c>
      <c r="QH163" s="12">
        <v>0</v>
      </c>
      <c r="QI163" s="4">
        <v>0</v>
      </c>
      <c r="QJ163" s="9">
        <v>0</v>
      </c>
      <c r="QK163" s="12">
        <v>0</v>
      </c>
      <c r="QL163" s="4">
        <v>0</v>
      </c>
      <c r="QM163" s="9">
        <v>0</v>
      </c>
      <c r="QN163" s="12">
        <v>0</v>
      </c>
      <c r="QO163" s="4">
        <v>0</v>
      </c>
      <c r="QP163" s="9">
        <v>0</v>
      </c>
      <c r="QQ163" s="12">
        <v>0</v>
      </c>
      <c r="QR163" s="4">
        <v>0</v>
      </c>
      <c r="QS163" s="9">
        <v>0</v>
      </c>
      <c r="QT163" s="12">
        <v>73.015000000000001</v>
      </c>
      <c r="QU163" s="4">
        <v>638.47</v>
      </c>
      <c r="QV163" s="9">
        <f t="shared" si="1882"/>
        <v>8744.3675956995139</v>
      </c>
      <c r="QW163" s="12">
        <v>9630.08</v>
      </c>
      <c r="QX163" s="4">
        <v>55133.38</v>
      </c>
      <c r="QY163" s="9">
        <f t="shared" si="1883"/>
        <v>5725.1217020003987</v>
      </c>
      <c r="QZ163" s="12">
        <f t="shared" si="1466"/>
        <v>51604.464999999997</v>
      </c>
      <c r="RA163" s="9">
        <f t="shared" si="1467"/>
        <v>249612.23</v>
      </c>
    </row>
    <row r="164" spans="1:469" x14ac:dyDescent="0.3">
      <c r="A164" s="98">
        <v>2016</v>
      </c>
      <c r="B164" s="94" t="s">
        <v>4</v>
      </c>
      <c r="C164" s="12">
        <v>0</v>
      </c>
      <c r="D164" s="4">
        <v>0</v>
      </c>
      <c r="E164" s="9">
        <f t="shared" si="1847"/>
        <v>0</v>
      </c>
      <c r="F164" s="12">
        <v>0</v>
      </c>
      <c r="G164" s="4">
        <v>0</v>
      </c>
      <c r="H164" s="9">
        <v>0</v>
      </c>
      <c r="I164" s="12">
        <v>0</v>
      </c>
      <c r="J164" s="4">
        <v>0</v>
      </c>
      <c r="K164" s="9">
        <v>0</v>
      </c>
      <c r="L164" s="12"/>
      <c r="M164" s="4"/>
      <c r="N164" s="9"/>
      <c r="O164" s="12">
        <v>0</v>
      </c>
      <c r="P164" s="4">
        <v>0</v>
      </c>
      <c r="Q164" s="9">
        <v>0</v>
      </c>
      <c r="R164" s="12">
        <v>4.08</v>
      </c>
      <c r="S164" s="4">
        <v>373.32</v>
      </c>
      <c r="T164" s="9">
        <f t="shared" ref="T164:T173" si="1896">S164/R164*1000</f>
        <v>91500</v>
      </c>
      <c r="U164" s="12"/>
      <c r="V164" s="4"/>
      <c r="W164" s="9"/>
      <c r="X164" s="12">
        <v>0</v>
      </c>
      <c r="Y164" s="4">
        <v>0</v>
      </c>
      <c r="Z164" s="9">
        <v>0</v>
      </c>
      <c r="AA164" s="12">
        <v>0</v>
      </c>
      <c r="AB164" s="4">
        <v>0</v>
      </c>
      <c r="AC164" s="9">
        <v>0</v>
      </c>
      <c r="AD164" s="12">
        <v>0.64700000000000002</v>
      </c>
      <c r="AE164" s="4">
        <v>15.01</v>
      </c>
      <c r="AF164" s="9">
        <f t="shared" ref="AF164:AF171" si="1897">AE164/AD164*1000</f>
        <v>23199.381761978362</v>
      </c>
      <c r="AG164" s="12">
        <v>0</v>
      </c>
      <c r="AH164" s="4">
        <v>0</v>
      </c>
      <c r="AI164" s="9">
        <v>0</v>
      </c>
      <c r="AJ164" s="12">
        <v>0</v>
      </c>
      <c r="AK164" s="4">
        <v>0</v>
      </c>
      <c r="AL164" s="9">
        <v>0</v>
      </c>
      <c r="AM164" s="12">
        <v>0</v>
      </c>
      <c r="AN164" s="4">
        <v>0</v>
      </c>
      <c r="AO164" s="9">
        <v>0</v>
      </c>
      <c r="AP164" s="12">
        <v>0</v>
      </c>
      <c r="AQ164" s="4">
        <v>0</v>
      </c>
      <c r="AR164" s="9">
        <f t="shared" si="1848"/>
        <v>0</v>
      </c>
      <c r="AS164" s="12">
        <v>0</v>
      </c>
      <c r="AT164" s="4">
        <v>0</v>
      </c>
      <c r="AU164" s="9">
        <f t="shared" si="1849"/>
        <v>0</v>
      </c>
      <c r="AV164" s="12">
        <v>0</v>
      </c>
      <c r="AW164" s="4">
        <v>0</v>
      </c>
      <c r="AX164" s="9">
        <v>0</v>
      </c>
      <c r="AY164" s="12">
        <v>15597.175999999999</v>
      </c>
      <c r="AZ164" s="4">
        <v>62485.279999999999</v>
      </c>
      <c r="BA164" s="9">
        <f t="shared" si="1850"/>
        <v>4006.1918901216477</v>
      </c>
      <c r="BB164" s="12"/>
      <c r="BC164" s="4"/>
      <c r="BD164" s="9"/>
      <c r="BE164" s="12">
        <v>0</v>
      </c>
      <c r="BF164" s="4">
        <v>0</v>
      </c>
      <c r="BG164" s="9">
        <v>0</v>
      </c>
      <c r="BH164" s="12"/>
      <c r="BI164" s="4"/>
      <c r="BJ164" s="9"/>
      <c r="BK164" s="12">
        <v>0</v>
      </c>
      <c r="BL164" s="4">
        <v>0</v>
      </c>
      <c r="BM164" s="9">
        <v>0</v>
      </c>
      <c r="BN164" s="12">
        <v>0</v>
      </c>
      <c r="BO164" s="4">
        <v>0</v>
      </c>
      <c r="BP164" s="9">
        <v>0</v>
      </c>
      <c r="BQ164" s="12">
        <v>0</v>
      </c>
      <c r="BR164" s="4">
        <v>0</v>
      </c>
      <c r="BS164" s="9">
        <v>0</v>
      </c>
      <c r="BT164" s="12">
        <v>0</v>
      </c>
      <c r="BU164" s="4">
        <v>0</v>
      </c>
      <c r="BV164" s="9">
        <v>0</v>
      </c>
      <c r="BW164" s="12">
        <v>0</v>
      </c>
      <c r="BX164" s="4">
        <v>0</v>
      </c>
      <c r="BY164" s="9">
        <v>0</v>
      </c>
      <c r="BZ164" s="12">
        <v>0</v>
      </c>
      <c r="CA164" s="4">
        <v>0</v>
      </c>
      <c r="CB164" s="9">
        <v>0</v>
      </c>
      <c r="CC164" s="12">
        <v>0</v>
      </c>
      <c r="CD164" s="4">
        <v>0</v>
      </c>
      <c r="CE164" s="9">
        <v>0</v>
      </c>
      <c r="CF164" s="12">
        <v>0</v>
      </c>
      <c r="CG164" s="4">
        <v>0</v>
      </c>
      <c r="CH164" s="9">
        <v>0</v>
      </c>
      <c r="CI164" s="12">
        <v>0</v>
      </c>
      <c r="CJ164" s="4">
        <v>0</v>
      </c>
      <c r="CK164" s="9">
        <f t="shared" si="1851"/>
        <v>0</v>
      </c>
      <c r="CL164" s="12">
        <v>0</v>
      </c>
      <c r="CM164" s="4">
        <v>0</v>
      </c>
      <c r="CN164" s="9">
        <v>0</v>
      </c>
      <c r="CO164" s="12">
        <v>0</v>
      </c>
      <c r="CP164" s="4">
        <v>0</v>
      </c>
      <c r="CQ164" s="9">
        <v>0</v>
      </c>
      <c r="CR164" s="12">
        <v>0</v>
      </c>
      <c r="CS164" s="4">
        <v>0</v>
      </c>
      <c r="CT164" s="9">
        <v>0</v>
      </c>
      <c r="CU164" s="12">
        <v>0</v>
      </c>
      <c r="CV164" s="4">
        <v>0</v>
      </c>
      <c r="CW164" s="9">
        <v>0</v>
      </c>
      <c r="CX164" s="12">
        <v>0</v>
      </c>
      <c r="CY164" s="4">
        <v>0</v>
      </c>
      <c r="CZ164" s="9">
        <v>0</v>
      </c>
      <c r="DA164" s="12">
        <v>625</v>
      </c>
      <c r="DB164" s="4">
        <v>5215.22</v>
      </c>
      <c r="DC164" s="9">
        <f t="shared" si="1852"/>
        <v>8344.3520000000008</v>
      </c>
      <c r="DD164" s="12">
        <v>0</v>
      </c>
      <c r="DE164" s="4">
        <v>0</v>
      </c>
      <c r="DF164" s="9">
        <f t="shared" si="1853"/>
        <v>0</v>
      </c>
      <c r="DG164" s="12">
        <v>0</v>
      </c>
      <c r="DH164" s="4">
        <v>0</v>
      </c>
      <c r="DI164" s="9">
        <v>0</v>
      </c>
      <c r="DJ164" s="12">
        <v>0</v>
      </c>
      <c r="DK164" s="4">
        <v>0</v>
      </c>
      <c r="DL164" s="9">
        <v>0</v>
      </c>
      <c r="DM164" s="12">
        <v>0</v>
      </c>
      <c r="DN164" s="4">
        <v>0</v>
      </c>
      <c r="DO164" s="9">
        <f t="shared" si="1854"/>
        <v>0</v>
      </c>
      <c r="DP164" s="12">
        <v>0</v>
      </c>
      <c r="DQ164" s="4">
        <v>0</v>
      </c>
      <c r="DR164" s="9">
        <v>0</v>
      </c>
      <c r="DS164" s="12">
        <v>0</v>
      </c>
      <c r="DT164" s="4">
        <v>0</v>
      </c>
      <c r="DU164" s="9">
        <v>0</v>
      </c>
      <c r="DV164" s="12">
        <v>0</v>
      </c>
      <c r="DW164" s="4">
        <v>0</v>
      </c>
      <c r="DX164" s="9">
        <v>0</v>
      </c>
      <c r="DY164" s="12">
        <v>0</v>
      </c>
      <c r="DZ164" s="4">
        <v>0</v>
      </c>
      <c r="EA164" s="9">
        <v>0</v>
      </c>
      <c r="EB164" s="16"/>
      <c r="EC164" s="42"/>
      <c r="ED164" s="18"/>
      <c r="EE164" s="16">
        <v>0</v>
      </c>
      <c r="EF164" s="42">
        <v>0</v>
      </c>
      <c r="EG164" s="18">
        <v>0</v>
      </c>
      <c r="EH164" s="12">
        <v>10317.543</v>
      </c>
      <c r="EI164" s="4">
        <v>41098.54</v>
      </c>
      <c r="EJ164" s="9">
        <f t="shared" si="1855"/>
        <v>3983.3650317716147</v>
      </c>
      <c r="EK164" s="12">
        <v>0</v>
      </c>
      <c r="EL164" s="4">
        <v>0</v>
      </c>
      <c r="EM164" s="9">
        <v>0</v>
      </c>
      <c r="EN164" s="12">
        <v>0</v>
      </c>
      <c r="EO164" s="4">
        <v>0</v>
      </c>
      <c r="EP164" s="9">
        <v>0</v>
      </c>
      <c r="EQ164" s="12">
        <v>0</v>
      </c>
      <c r="ER164" s="4">
        <v>0</v>
      </c>
      <c r="ES164" s="9">
        <v>0</v>
      </c>
      <c r="ET164" s="12">
        <v>0</v>
      </c>
      <c r="EU164" s="4">
        <v>0</v>
      </c>
      <c r="EV164" s="9">
        <v>0</v>
      </c>
      <c r="EW164" s="12">
        <v>0</v>
      </c>
      <c r="EX164" s="4">
        <v>0</v>
      </c>
      <c r="EY164" s="9">
        <v>0</v>
      </c>
      <c r="EZ164" s="12">
        <v>25</v>
      </c>
      <c r="FA164" s="4">
        <v>204.99</v>
      </c>
      <c r="FB164" s="9">
        <f t="shared" ref="FB164:FB167" si="1898">FA164/EZ164*1000</f>
        <v>8199.6</v>
      </c>
      <c r="FC164" s="12">
        <v>0</v>
      </c>
      <c r="FD164" s="4">
        <v>0</v>
      </c>
      <c r="FE164" s="9">
        <v>0</v>
      </c>
      <c r="FF164" s="12">
        <v>7.1999999999999995E-2</v>
      </c>
      <c r="FG164" s="4">
        <v>0.76</v>
      </c>
      <c r="FH164" s="9">
        <f t="shared" si="1856"/>
        <v>10555.555555555557</v>
      </c>
      <c r="FI164" s="12">
        <v>0</v>
      </c>
      <c r="FJ164" s="4">
        <v>0</v>
      </c>
      <c r="FK164" s="9">
        <v>0</v>
      </c>
      <c r="FL164" s="12">
        <v>0</v>
      </c>
      <c r="FM164" s="4">
        <v>0</v>
      </c>
      <c r="FN164" s="9">
        <v>0</v>
      </c>
      <c r="FO164" s="12">
        <v>0</v>
      </c>
      <c r="FP164" s="4">
        <v>0</v>
      </c>
      <c r="FQ164" s="9">
        <v>0</v>
      </c>
      <c r="FR164" s="12">
        <v>0</v>
      </c>
      <c r="FS164" s="4">
        <v>0</v>
      </c>
      <c r="FT164" s="9">
        <v>0</v>
      </c>
      <c r="FU164" s="12">
        <v>0</v>
      </c>
      <c r="FV164" s="4">
        <v>0</v>
      </c>
      <c r="FW164" s="9">
        <f t="shared" si="1857"/>
        <v>0</v>
      </c>
      <c r="FX164" s="12">
        <v>0</v>
      </c>
      <c r="FY164" s="4">
        <v>0</v>
      </c>
      <c r="FZ164" s="9">
        <v>0</v>
      </c>
      <c r="GA164" s="12">
        <v>0</v>
      </c>
      <c r="GB164" s="4">
        <v>0</v>
      </c>
      <c r="GC164" s="9">
        <f t="shared" si="1858"/>
        <v>0</v>
      </c>
      <c r="GD164" s="12">
        <v>0</v>
      </c>
      <c r="GE164" s="4">
        <v>0</v>
      </c>
      <c r="GF164" s="9">
        <v>0</v>
      </c>
      <c r="GG164" s="12">
        <v>0</v>
      </c>
      <c r="GH164" s="4">
        <v>0</v>
      </c>
      <c r="GI164" s="9">
        <v>0</v>
      </c>
      <c r="GJ164" s="12">
        <v>0</v>
      </c>
      <c r="GK164" s="4">
        <v>0</v>
      </c>
      <c r="GL164" s="9">
        <v>0</v>
      </c>
      <c r="GM164" s="12">
        <v>0</v>
      </c>
      <c r="GN164" s="4">
        <v>0</v>
      </c>
      <c r="GO164" s="9">
        <v>0</v>
      </c>
      <c r="GP164" s="12">
        <v>125</v>
      </c>
      <c r="GQ164" s="4">
        <v>785.11</v>
      </c>
      <c r="GR164" s="9">
        <f t="shared" ref="GR164:GR168" si="1899">GQ164/GP164*1000</f>
        <v>6280.88</v>
      </c>
      <c r="GS164" s="12">
        <v>0</v>
      </c>
      <c r="GT164" s="4">
        <v>0</v>
      </c>
      <c r="GU164" s="9">
        <v>0</v>
      </c>
      <c r="GV164" s="12">
        <v>0</v>
      </c>
      <c r="GW164" s="4">
        <v>0</v>
      </c>
      <c r="GX164" s="9">
        <v>0</v>
      </c>
      <c r="GY164" s="12">
        <v>0</v>
      </c>
      <c r="GZ164" s="4">
        <v>0</v>
      </c>
      <c r="HA164" s="9">
        <v>0</v>
      </c>
      <c r="HB164" s="12">
        <v>0</v>
      </c>
      <c r="HC164" s="4">
        <v>0</v>
      </c>
      <c r="HD164" s="9">
        <v>0</v>
      </c>
      <c r="HE164" s="12">
        <v>0</v>
      </c>
      <c r="HF164" s="4">
        <v>0</v>
      </c>
      <c r="HG164" s="9">
        <v>0</v>
      </c>
      <c r="HH164" s="12">
        <v>0</v>
      </c>
      <c r="HI164" s="4">
        <v>0</v>
      </c>
      <c r="HJ164" s="9">
        <v>0</v>
      </c>
      <c r="HK164" s="12">
        <v>200</v>
      </c>
      <c r="HL164" s="4">
        <v>1912.08</v>
      </c>
      <c r="HM164" s="9">
        <f t="shared" ref="HM164:HM172" si="1900">HL164/HK164*1000</f>
        <v>9560.4</v>
      </c>
      <c r="HN164" s="12">
        <v>0</v>
      </c>
      <c r="HO164" s="4">
        <v>0</v>
      </c>
      <c r="HP164" s="9">
        <v>0</v>
      </c>
      <c r="HQ164" s="12">
        <v>0</v>
      </c>
      <c r="HR164" s="4">
        <v>0</v>
      </c>
      <c r="HS164" s="9">
        <v>0</v>
      </c>
      <c r="HT164" s="12">
        <v>0</v>
      </c>
      <c r="HU164" s="4">
        <v>0</v>
      </c>
      <c r="HV164" s="9">
        <v>0</v>
      </c>
      <c r="HW164" s="12">
        <v>0</v>
      </c>
      <c r="HX164" s="4">
        <v>0</v>
      </c>
      <c r="HY164" s="9">
        <v>0</v>
      </c>
      <c r="HZ164" s="12">
        <v>0</v>
      </c>
      <c r="IA164" s="4">
        <v>0</v>
      </c>
      <c r="IB164" s="9">
        <v>0</v>
      </c>
      <c r="IC164" s="12">
        <v>2798.3389999999999</v>
      </c>
      <c r="ID164" s="4">
        <v>13014.34</v>
      </c>
      <c r="IE164" s="9">
        <f t="shared" si="1859"/>
        <v>4650.737455326178</v>
      </c>
      <c r="IF164" s="12">
        <v>0</v>
      </c>
      <c r="IG164" s="4">
        <v>0</v>
      </c>
      <c r="IH164" s="9">
        <v>0</v>
      </c>
      <c r="II164" s="12"/>
      <c r="IJ164" s="4"/>
      <c r="IK164" s="9"/>
      <c r="IL164" s="12">
        <v>0</v>
      </c>
      <c r="IM164" s="4">
        <v>0</v>
      </c>
      <c r="IN164" s="9">
        <f t="shared" si="1860"/>
        <v>0</v>
      </c>
      <c r="IO164" s="12">
        <v>0</v>
      </c>
      <c r="IP164" s="4">
        <v>0</v>
      </c>
      <c r="IQ164" s="9">
        <f t="shared" si="1861"/>
        <v>0</v>
      </c>
      <c r="IR164" s="12">
        <v>0</v>
      </c>
      <c r="IS164" s="4">
        <v>0</v>
      </c>
      <c r="IT164" s="9">
        <f t="shared" si="1862"/>
        <v>0</v>
      </c>
      <c r="IU164" s="12">
        <v>0</v>
      </c>
      <c r="IV164" s="4">
        <v>0</v>
      </c>
      <c r="IW164" s="9">
        <v>0</v>
      </c>
      <c r="IX164" s="12">
        <v>32.207999999999998</v>
      </c>
      <c r="IY164" s="4">
        <v>236.06</v>
      </c>
      <c r="IZ164" s="9">
        <f t="shared" si="1863"/>
        <v>7329.2349726775956</v>
      </c>
      <c r="JA164" s="12">
        <v>24.948</v>
      </c>
      <c r="JB164" s="4">
        <v>232.69</v>
      </c>
      <c r="JC164" s="9">
        <f t="shared" si="1864"/>
        <v>9327.0001603334931</v>
      </c>
      <c r="JD164" s="12"/>
      <c r="JE164" s="4"/>
      <c r="JF164" s="9"/>
      <c r="JG164" s="12">
        <v>0</v>
      </c>
      <c r="JH164" s="4">
        <v>0</v>
      </c>
      <c r="JI164" s="9">
        <v>0</v>
      </c>
      <c r="JJ164" s="12">
        <v>0</v>
      </c>
      <c r="JK164" s="4">
        <v>0</v>
      </c>
      <c r="JL164" s="9">
        <f t="shared" si="1865"/>
        <v>0</v>
      </c>
      <c r="JM164" s="12"/>
      <c r="JN164" s="4"/>
      <c r="JO164" s="9"/>
      <c r="JP164" s="12">
        <v>0</v>
      </c>
      <c r="JQ164" s="4">
        <v>0</v>
      </c>
      <c r="JR164" s="9">
        <v>0</v>
      </c>
      <c r="JS164" s="12">
        <v>0</v>
      </c>
      <c r="JT164" s="4">
        <v>0</v>
      </c>
      <c r="JU164" s="9">
        <v>0</v>
      </c>
      <c r="JV164" s="12">
        <v>0</v>
      </c>
      <c r="JW164" s="4">
        <v>0</v>
      </c>
      <c r="JX164" s="9">
        <v>0</v>
      </c>
      <c r="JY164" s="12">
        <v>0</v>
      </c>
      <c r="JZ164" s="4">
        <v>0</v>
      </c>
      <c r="KA164" s="9">
        <v>0</v>
      </c>
      <c r="KB164" s="12">
        <v>0</v>
      </c>
      <c r="KC164" s="4">
        <v>0</v>
      </c>
      <c r="KD164" s="9">
        <v>0</v>
      </c>
      <c r="KE164" s="12">
        <v>682.12400000000002</v>
      </c>
      <c r="KF164" s="4">
        <v>2559.4299999999998</v>
      </c>
      <c r="KG164" s="9">
        <f t="shared" si="1867"/>
        <v>3752.1477033501237</v>
      </c>
      <c r="KH164" s="12">
        <v>0</v>
      </c>
      <c r="KI164" s="4">
        <v>0</v>
      </c>
      <c r="KJ164" s="9">
        <v>0</v>
      </c>
      <c r="KK164" s="12">
        <v>9957.8770000000004</v>
      </c>
      <c r="KL164" s="4">
        <v>46802.12</v>
      </c>
      <c r="KM164" s="9">
        <f t="shared" si="1868"/>
        <v>4700.0098514974625</v>
      </c>
      <c r="KN164" s="12">
        <v>0</v>
      </c>
      <c r="KO164" s="4">
        <v>0</v>
      </c>
      <c r="KP164" s="9">
        <v>0</v>
      </c>
      <c r="KQ164" s="12">
        <v>0</v>
      </c>
      <c r="KR164" s="4">
        <v>0</v>
      </c>
      <c r="KS164" s="9">
        <v>0</v>
      </c>
      <c r="KT164" s="12">
        <v>0</v>
      </c>
      <c r="KU164" s="4">
        <v>0</v>
      </c>
      <c r="KV164" s="9">
        <v>0</v>
      </c>
      <c r="KW164" s="12">
        <v>2.76</v>
      </c>
      <c r="KX164" s="4">
        <v>29.75</v>
      </c>
      <c r="KY164" s="9">
        <f t="shared" ref="KY164:KY172" si="1901">KX164/KW164*1000</f>
        <v>10778.985507246376</v>
      </c>
      <c r="KZ164" s="12">
        <v>0</v>
      </c>
      <c r="LA164" s="4">
        <v>0</v>
      </c>
      <c r="LB164" s="9">
        <v>0</v>
      </c>
      <c r="LC164" s="12">
        <v>0.28299999999999997</v>
      </c>
      <c r="LD164" s="4">
        <v>3.18</v>
      </c>
      <c r="LE164" s="9">
        <f t="shared" ref="LE164:LE172" si="1902">LD164/LC164*1000</f>
        <v>11236.749116607776</v>
      </c>
      <c r="LF164" s="12">
        <v>0</v>
      </c>
      <c r="LG164" s="4">
        <v>0</v>
      </c>
      <c r="LH164" s="9">
        <f t="shared" si="1869"/>
        <v>0</v>
      </c>
      <c r="LI164" s="12">
        <v>0</v>
      </c>
      <c r="LJ164" s="4">
        <v>0</v>
      </c>
      <c r="LK164" s="9">
        <v>0</v>
      </c>
      <c r="LL164" s="12">
        <v>0</v>
      </c>
      <c r="LM164" s="4">
        <v>0</v>
      </c>
      <c r="LN164" s="9">
        <v>0</v>
      </c>
      <c r="LO164" s="12">
        <v>0</v>
      </c>
      <c r="LP164" s="4">
        <v>0</v>
      </c>
      <c r="LQ164" s="9">
        <f t="shared" si="1870"/>
        <v>0</v>
      </c>
      <c r="LR164" s="12">
        <v>0</v>
      </c>
      <c r="LS164" s="4">
        <v>0</v>
      </c>
      <c r="LT164" s="9">
        <v>0</v>
      </c>
      <c r="LU164" s="12">
        <v>0</v>
      </c>
      <c r="LV164" s="4">
        <v>0</v>
      </c>
      <c r="LW164" s="9">
        <v>0</v>
      </c>
      <c r="LX164" s="12">
        <v>0</v>
      </c>
      <c r="LY164" s="4">
        <v>0</v>
      </c>
      <c r="LZ164" s="9">
        <v>0</v>
      </c>
      <c r="MA164" s="12">
        <v>0</v>
      </c>
      <c r="MB164" s="4">
        <v>0</v>
      </c>
      <c r="MC164" s="9">
        <f t="shared" si="1871"/>
        <v>0</v>
      </c>
      <c r="MD164" s="12">
        <v>0</v>
      </c>
      <c r="ME164" s="4">
        <v>0</v>
      </c>
      <c r="MF164" s="9">
        <v>0</v>
      </c>
      <c r="MG164" s="12">
        <v>0</v>
      </c>
      <c r="MH164" s="4">
        <v>0</v>
      </c>
      <c r="MI164" s="9">
        <f t="shared" si="1891"/>
        <v>0</v>
      </c>
      <c r="MJ164" s="12">
        <v>7.0999999999999994E-2</v>
      </c>
      <c r="MK164" s="4">
        <v>5.68</v>
      </c>
      <c r="ML164" s="9">
        <f t="shared" si="1872"/>
        <v>80000</v>
      </c>
      <c r="MM164" s="12">
        <v>0</v>
      </c>
      <c r="MN164" s="4">
        <v>0</v>
      </c>
      <c r="MO164" s="9">
        <v>0</v>
      </c>
      <c r="MP164" s="12">
        <v>0</v>
      </c>
      <c r="MQ164" s="4">
        <v>0</v>
      </c>
      <c r="MR164" s="9">
        <v>0</v>
      </c>
      <c r="MS164" s="12">
        <v>0</v>
      </c>
      <c r="MT164" s="4">
        <v>0</v>
      </c>
      <c r="MU164" s="9">
        <v>0</v>
      </c>
      <c r="MV164" s="12">
        <v>0</v>
      </c>
      <c r="MW164" s="4">
        <v>0</v>
      </c>
      <c r="MX164" s="9">
        <v>0</v>
      </c>
      <c r="MY164" s="12">
        <v>0</v>
      </c>
      <c r="MZ164" s="4">
        <v>0</v>
      </c>
      <c r="NA164" s="9">
        <v>0</v>
      </c>
      <c r="NB164" s="12">
        <v>0.108</v>
      </c>
      <c r="NC164" s="4">
        <v>6.67</v>
      </c>
      <c r="ND164" s="9">
        <f t="shared" ref="ND164:ND168" si="1903">NC164/NB164*1000</f>
        <v>61759.259259259263</v>
      </c>
      <c r="NE164" s="12">
        <v>0</v>
      </c>
      <c r="NF164" s="4">
        <v>0</v>
      </c>
      <c r="NG164" s="9">
        <v>0</v>
      </c>
      <c r="NH164" s="12">
        <v>0</v>
      </c>
      <c r="NI164" s="4">
        <v>0</v>
      </c>
      <c r="NJ164" s="9">
        <v>0</v>
      </c>
      <c r="NK164" s="12"/>
      <c r="NL164" s="4"/>
      <c r="NM164" s="9"/>
      <c r="NN164" s="12"/>
      <c r="NO164" s="4"/>
      <c r="NP164" s="9"/>
      <c r="NQ164" s="12">
        <v>0</v>
      </c>
      <c r="NR164" s="4">
        <v>0</v>
      </c>
      <c r="NS164" s="9">
        <v>0</v>
      </c>
      <c r="NT164" s="12"/>
      <c r="NU164" s="221"/>
      <c r="NV164" s="9"/>
      <c r="NW164" s="12">
        <v>0</v>
      </c>
      <c r="NX164" s="4">
        <v>0</v>
      </c>
      <c r="NY164" s="9">
        <v>0</v>
      </c>
      <c r="NZ164" s="12">
        <v>0</v>
      </c>
      <c r="OA164" s="4">
        <v>0</v>
      </c>
      <c r="OB164" s="9">
        <v>0</v>
      </c>
      <c r="OC164" s="12">
        <v>275</v>
      </c>
      <c r="OD164" s="4">
        <v>2439.8200000000002</v>
      </c>
      <c r="OE164" s="9">
        <f t="shared" si="1874"/>
        <v>8872.072727272729</v>
      </c>
      <c r="OF164" s="12">
        <v>0</v>
      </c>
      <c r="OG164" s="4">
        <v>0</v>
      </c>
      <c r="OH164" s="9">
        <v>0</v>
      </c>
      <c r="OI164" s="12">
        <v>0</v>
      </c>
      <c r="OJ164" s="4">
        <v>0</v>
      </c>
      <c r="OK164" s="9">
        <v>0</v>
      </c>
      <c r="OL164" s="12">
        <v>0</v>
      </c>
      <c r="OM164" s="4">
        <v>0</v>
      </c>
      <c r="ON164" s="9">
        <v>0</v>
      </c>
      <c r="OO164" s="12">
        <v>0</v>
      </c>
      <c r="OP164" s="4">
        <v>0</v>
      </c>
      <c r="OQ164" s="9">
        <v>0</v>
      </c>
      <c r="OR164" s="12">
        <v>0</v>
      </c>
      <c r="OS164" s="4">
        <v>0</v>
      </c>
      <c r="OT164" s="9">
        <v>0</v>
      </c>
      <c r="OU164" s="12">
        <v>0</v>
      </c>
      <c r="OV164" s="4">
        <v>0</v>
      </c>
      <c r="OW164" s="9">
        <v>0</v>
      </c>
      <c r="OX164" s="12">
        <v>0</v>
      </c>
      <c r="OY164" s="4">
        <v>0</v>
      </c>
      <c r="OZ164" s="9">
        <v>0</v>
      </c>
      <c r="PA164" s="12">
        <v>449.47199999999998</v>
      </c>
      <c r="PB164" s="4">
        <v>4624.53</v>
      </c>
      <c r="PC164" s="9">
        <f t="shared" si="1875"/>
        <v>10288.805531824008</v>
      </c>
      <c r="PD164" s="12">
        <v>0</v>
      </c>
      <c r="PE164" s="4">
        <v>0</v>
      </c>
      <c r="PF164" s="9">
        <v>0</v>
      </c>
      <c r="PG164" s="16">
        <v>0</v>
      </c>
      <c r="PH164" s="42">
        <v>0</v>
      </c>
      <c r="PI164" s="18">
        <v>0</v>
      </c>
      <c r="PJ164" s="12">
        <v>0</v>
      </c>
      <c r="PK164" s="4">
        <v>0</v>
      </c>
      <c r="PL164" s="9">
        <f t="shared" si="1876"/>
        <v>0</v>
      </c>
      <c r="PM164" s="12">
        <v>0</v>
      </c>
      <c r="PN164" s="4">
        <v>0</v>
      </c>
      <c r="PO164" s="9">
        <f t="shared" si="1877"/>
        <v>0</v>
      </c>
      <c r="PP164" s="12">
        <v>0</v>
      </c>
      <c r="PQ164" s="4">
        <v>0</v>
      </c>
      <c r="PR164" s="9">
        <v>0</v>
      </c>
      <c r="PS164" s="12">
        <v>0</v>
      </c>
      <c r="PT164" s="4">
        <v>0</v>
      </c>
      <c r="PU164" s="9">
        <v>0</v>
      </c>
      <c r="PV164" s="12">
        <v>49.896000000000001</v>
      </c>
      <c r="PW164" s="4">
        <v>489.53</v>
      </c>
      <c r="PX164" s="9">
        <f t="shared" si="1879"/>
        <v>9811.0068943402275</v>
      </c>
      <c r="PY164" s="12">
        <v>75</v>
      </c>
      <c r="PZ164" s="4">
        <v>602.66999999999996</v>
      </c>
      <c r="QA164" s="9">
        <f t="shared" si="1880"/>
        <v>8035.5999999999985</v>
      </c>
      <c r="QB164" s="12">
        <v>0</v>
      </c>
      <c r="QC164" s="4">
        <v>0</v>
      </c>
      <c r="QD164" s="9">
        <v>0</v>
      </c>
      <c r="QE164" s="12">
        <v>1.02</v>
      </c>
      <c r="QF164" s="4">
        <v>3.72</v>
      </c>
      <c r="QG164" s="9">
        <f t="shared" si="1895"/>
        <v>3647.0588235294117</v>
      </c>
      <c r="QH164" s="12">
        <v>0</v>
      </c>
      <c r="QI164" s="4">
        <v>0</v>
      </c>
      <c r="QJ164" s="9">
        <v>0</v>
      </c>
      <c r="QK164" s="12">
        <v>0</v>
      </c>
      <c r="QL164" s="4">
        <v>0</v>
      </c>
      <c r="QM164" s="9">
        <v>0</v>
      </c>
      <c r="QN164" s="12">
        <v>0</v>
      </c>
      <c r="QO164" s="4">
        <v>0</v>
      </c>
      <c r="QP164" s="9">
        <v>0</v>
      </c>
      <c r="QQ164" s="12">
        <v>0</v>
      </c>
      <c r="QR164" s="4">
        <v>0</v>
      </c>
      <c r="QS164" s="9">
        <v>0</v>
      </c>
      <c r="QT164" s="12">
        <v>116.705</v>
      </c>
      <c r="QU164" s="4">
        <v>1096.21</v>
      </c>
      <c r="QV164" s="9">
        <f t="shared" si="1882"/>
        <v>9392.9994430401439</v>
      </c>
      <c r="QW164" s="12">
        <v>19964.108</v>
      </c>
      <c r="QX164" s="4">
        <v>178085.98</v>
      </c>
      <c r="QY164" s="9">
        <f t="shared" si="1883"/>
        <v>8920.3073836306648</v>
      </c>
      <c r="QZ164" s="12">
        <f t="shared" si="1466"/>
        <v>61324.436999999998</v>
      </c>
      <c r="RA164" s="9">
        <f t="shared" si="1467"/>
        <v>362322.69</v>
      </c>
    </row>
    <row r="165" spans="1:469" x14ac:dyDescent="0.3">
      <c r="A165" s="98">
        <v>2016</v>
      </c>
      <c r="B165" s="94" t="s">
        <v>5</v>
      </c>
      <c r="C165" s="12">
        <v>0</v>
      </c>
      <c r="D165" s="4">
        <v>0</v>
      </c>
      <c r="E165" s="9">
        <f t="shared" si="1847"/>
        <v>0</v>
      </c>
      <c r="F165" s="12">
        <v>0</v>
      </c>
      <c r="G165" s="4">
        <v>0</v>
      </c>
      <c r="H165" s="9">
        <v>0</v>
      </c>
      <c r="I165" s="12">
        <v>0</v>
      </c>
      <c r="J165" s="4">
        <v>0</v>
      </c>
      <c r="K165" s="9">
        <v>0</v>
      </c>
      <c r="L165" s="12"/>
      <c r="M165" s="4"/>
      <c r="N165" s="9"/>
      <c r="O165" s="12">
        <v>0</v>
      </c>
      <c r="P165" s="4">
        <v>0</v>
      </c>
      <c r="Q165" s="9">
        <v>0</v>
      </c>
      <c r="R165" s="12">
        <v>68</v>
      </c>
      <c r="S165" s="4">
        <v>284.94</v>
      </c>
      <c r="T165" s="9">
        <f t="shared" si="1896"/>
        <v>4190.2941176470586</v>
      </c>
      <c r="U165" s="12"/>
      <c r="V165" s="4"/>
      <c r="W165" s="9"/>
      <c r="X165" s="12">
        <v>0</v>
      </c>
      <c r="Y165" s="4">
        <v>0</v>
      </c>
      <c r="Z165" s="9">
        <v>0</v>
      </c>
      <c r="AA165" s="12">
        <v>0</v>
      </c>
      <c r="AB165" s="4">
        <v>0</v>
      </c>
      <c r="AC165" s="9">
        <v>0</v>
      </c>
      <c r="AD165" s="12">
        <v>3.4000000000000002E-2</v>
      </c>
      <c r="AE165" s="4">
        <v>0.81</v>
      </c>
      <c r="AF165" s="9">
        <f t="shared" si="1897"/>
        <v>23823.529411764706</v>
      </c>
      <c r="AG165" s="12">
        <v>0</v>
      </c>
      <c r="AH165" s="4">
        <v>0</v>
      </c>
      <c r="AI165" s="9">
        <v>0</v>
      </c>
      <c r="AJ165" s="12">
        <v>0</v>
      </c>
      <c r="AK165" s="4">
        <v>0</v>
      </c>
      <c r="AL165" s="9">
        <v>0</v>
      </c>
      <c r="AM165" s="12">
        <v>0</v>
      </c>
      <c r="AN165" s="4">
        <v>0</v>
      </c>
      <c r="AO165" s="9">
        <v>0</v>
      </c>
      <c r="AP165" s="12">
        <v>0</v>
      </c>
      <c r="AQ165" s="4">
        <v>0</v>
      </c>
      <c r="AR165" s="9">
        <f t="shared" si="1848"/>
        <v>0</v>
      </c>
      <c r="AS165" s="12">
        <v>0</v>
      </c>
      <c r="AT165" s="4">
        <v>0</v>
      </c>
      <c r="AU165" s="9">
        <f t="shared" si="1849"/>
        <v>0</v>
      </c>
      <c r="AV165" s="12">
        <v>0</v>
      </c>
      <c r="AW165" s="4">
        <v>0</v>
      </c>
      <c r="AX165" s="9">
        <v>0</v>
      </c>
      <c r="AY165" s="12">
        <v>16397.982</v>
      </c>
      <c r="AZ165" s="4">
        <v>64765.46</v>
      </c>
      <c r="BA165" s="9">
        <f t="shared" si="1850"/>
        <v>3949.5994080247192</v>
      </c>
      <c r="BB165" s="12"/>
      <c r="BC165" s="4"/>
      <c r="BD165" s="9"/>
      <c r="BE165" s="12">
        <v>0</v>
      </c>
      <c r="BF165" s="4">
        <v>0</v>
      </c>
      <c r="BG165" s="9">
        <v>0</v>
      </c>
      <c r="BH165" s="12"/>
      <c r="BI165" s="4"/>
      <c r="BJ165" s="9"/>
      <c r="BK165" s="12">
        <v>0</v>
      </c>
      <c r="BL165" s="4">
        <v>0</v>
      </c>
      <c r="BM165" s="9">
        <v>0</v>
      </c>
      <c r="BN165" s="12">
        <v>0</v>
      </c>
      <c r="BO165" s="4">
        <v>0</v>
      </c>
      <c r="BP165" s="9">
        <v>0</v>
      </c>
      <c r="BQ165" s="12">
        <v>0</v>
      </c>
      <c r="BR165" s="4">
        <v>0</v>
      </c>
      <c r="BS165" s="9">
        <v>0</v>
      </c>
      <c r="BT165" s="12">
        <v>0</v>
      </c>
      <c r="BU165" s="4">
        <v>0</v>
      </c>
      <c r="BV165" s="9">
        <v>0</v>
      </c>
      <c r="BW165" s="12">
        <v>0</v>
      </c>
      <c r="BX165" s="4">
        <v>0</v>
      </c>
      <c r="BY165" s="9">
        <v>0</v>
      </c>
      <c r="BZ165" s="12">
        <v>0</v>
      </c>
      <c r="CA165" s="4">
        <v>0</v>
      </c>
      <c r="CB165" s="9">
        <v>0</v>
      </c>
      <c r="CC165" s="12">
        <v>0</v>
      </c>
      <c r="CD165" s="4">
        <v>0</v>
      </c>
      <c r="CE165" s="9">
        <v>0</v>
      </c>
      <c r="CF165" s="12">
        <v>0</v>
      </c>
      <c r="CG165" s="4">
        <v>0</v>
      </c>
      <c r="CH165" s="9">
        <v>0</v>
      </c>
      <c r="CI165" s="12">
        <v>0</v>
      </c>
      <c r="CJ165" s="4">
        <v>0</v>
      </c>
      <c r="CK165" s="9">
        <f t="shared" si="1851"/>
        <v>0</v>
      </c>
      <c r="CL165" s="12">
        <v>2139</v>
      </c>
      <c r="CM165" s="4">
        <v>9223.9</v>
      </c>
      <c r="CN165" s="9">
        <f t="shared" ref="CN165:CN171" si="1904">CM165/CL165*1000</f>
        <v>4312.2487143525013</v>
      </c>
      <c r="CO165" s="12">
        <v>0</v>
      </c>
      <c r="CP165" s="4">
        <v>0</v>
      </c>
      <c r="CQ165" s="9">
        <v>0</v>
      </c>
      <c r="CR165" s="12">
        <v>0</v>
      </c>
      <c r="CS165" s="4">
        <v>0</v>
      </c>
      <c r="CT165" s="9">
        <v>0</v>
      </c>
      <c r="CU165" s="12">
        <v>0</v>
      </c>
      <c r="CV165" s="4">
        <v>0</v>
      </c>
      <c r="CW165" s="9">
        <v>0</v>
      </c>
      <c r="CX165" s="12">
        <v>2.04</v>
      </c>
      <c r="CY165" s="4">
        <v>18.920000000000002</v>
      </c>
      <c r="CZ165" s="9">
        <f t="shared" si="1884"/>
        <v>9274.50980392157</v>
      </c>
      <c r="DA165" s="12">
        <v>275.32</v>
      </c>
      <c r="DB165" s="4">
        <v>2452.9</v>
      </c>
      <c r="DC165" s="9">
        <f t="shared" si="1852"/>
        <v>8909.2692140055206</v>
      </c>
      <c r="DD165" s="12">
        <v>0</v>
      </c>
      <c r="DE165" s="4">
        <v>0</v>
      </c>
      <c r="DF165" s="9">
        <f t="shared" si="1853"/>
        <v>0</v>
      </c>
      <c r="DG165" s="12">
        <v>0</v>
      </c>
      <c r="DH165" s="4">
        <v>0</v>
      </c>
      <c r="DI165" s="9">
        <v>0</v>
      </c>
      <c r="DJ165" s="12">
        <v>0</v>
      </c>
      <c r="DK165" s="4">
        <v>0</v>
      </c>
      <c r="DL165" s="9">
        <v>0</v>
      </c>
      <c r="DM165" s="12">
        <v>0</v>
      </c>
      <c r="DN165" s="4">
        <v>0</v>
      </c>
      <c r="DO165" s="9">
        <f t="shared" si="1854"/>
        <v>0</v>
      </c>
      <c r="DP165" s="12">
        <v>20</v>
      </c>
      <c r="DQ165" s="4">
        <v>188.97</v>
      </c>
      <c r="DR165" s="9">
        <f t="shared" si="1885"/>
        <v>9448.5</v>
      </c>
      <c r="DS165" s="12">
        <v>0</v>
      </c>
      <c r="DT165" s="4">
        <v>0</v>
      </c>
      <c r="DU165" s="9">
        <v>0</v>
      </c>
      <c r="DV165" s="12">
        <v>0</v>
      </c>
      <c r="DW165" s="4">
        <v>0</v>
      </c>
      <c r="DX165" s="9">
        <v>0</v>
      </c>
      <c r="DY165" s="12">
        <v>0</v>
      </c>
      <c r="DZ165" s="4">
        <v>0</v>
      </c>
      <c r="EA165" s="9">
        <v>0</v>
      </c>
      <c r="EB165" s="12"/>
      <c r="EC165" s="4"/>
      <c r="ED165" s="9"/>
      <c r="EE165" s="12">
        <v>0</v>
      </c>
      <c r="EF165" s="4">
        <v>0</v>
      </c>
      <c r="EG165" s="9">
        <v>0</v>
      </c>
      <c r="EH165" s="12">
        <v>9292.0370000000003</v>
      </c>
      <c r="EI165" s="4">
        <v>34471.43</v>
      </c>
      <c r="EJ165" s="9">
        <f t="shared" si="1855"/>
        <v>3709.7818271709421</v>
      </c>
      <c r="EK165" s="12">
        <v>0</v>
      </c>
      <c r="EL165" s="4">
        <v>0</v>
      </c>
      <c r="EM165" s="9">
        <v>0</v>
      </c>
      <c r="EN165" s="12">
        <v>0</v>
      </c>
      <c r="EO165" s="4">
        <v>0</v>
      </c>
      <c r="EP165" s="9">
        <v>0</v>
      </c>
      <c r="EQ165" s="12">
        <v>0</v>
      </c>
      <c r="ER165" s="4">
        <v>0</v>
      </c>
      <c r="ES165" s="9">
        <v>0</v>
      </c>
      <c r="ET165" s="12">
        <v>0</v>
      </c>
      <c r="EU165" s="4">
        <v>0</v>
      </c>
      <c r="EV165" s="9">
        <v>0</v>
      </c>
      <c r="EW165" s="12">
        <v>0</v>
      </c>
      <c r="EX165" s="4">
        <v>0</v>
      </c>
      <c r="EY165" s="9">
        <v>0</v>
      </c>
      <c r="EZ165" s="12">
        <v>50</v>
      </c>
      <c r="FA165" s="4">
        <v>409.45</v>
      </c>
      <c r="FB165" s="9">
        <f t="shared" si="1898"/>
        <v>8189</v>
      </c>
      <c r="FC165" s="12">
        <v>0</v>
      </c>
      <c r="FD165" s="4">
        <v>0</v>
      </c>
      <c r="FE165" s="9">
        <v>0</v>
      </c>
      <c r="FF165" s="12">
        <v>50.146999999999998</v>
      </c>
      <c r="FG165" s="4">
        <v>417.83</v>
      </c>
      <c r="FH165" s="9">
        <f t="shared" si="1856"/>
        <v>8332.1036153708101</v>
      </c>
      <c r="FI165" s="12">
        <v>0</v>
      </c>
      <c r="FJ165" s="4">
        <v>0</v>
      </c>
      <c r="FK165" s="9">
        <v>0</v>
      </c>
      <c r="FL165" s="12">
        <v>0</v>
      </c>
      <c r="FM165" s="4">
        <v>0</v>
      </c>
      <c r="FN165" s="9">
        <v>0</v>
      </c>
      <c r="FO165" s="12">
        <v>0</v>
      </c>
      <c r="FP165" s="4">
        <v>0</v>
      </c>
      <c r="FQ165" s="9">
        <v>0</v>
      </c>
      <c r="FR165" s="12">
        <v>0</v>
      </c>
      <c r="FS165" s="4">
        <v>0</v>
      </c>
      <c r="FT165" s="9">
        <v>0</v>
      </c>
      <c r="FU165" s="12">
        <v>0</v>
      </c>
      <c r="FV165" s="4">
        <v>0</v>
      </c>
      <c r="FW165" s="9">
        <f t="shared" si="1857"/>
        <v>0</v>
      </c>
      <c r="FX165" s="12">
        <v>0</v>
      </c>
      <c r="FY165" s="4">
        <v>0</v>
      </c>
      <c r="FZ165" s="9">
        <v>0</v>
      </c>
      <c r="GA165" s="12">
        <v>0</v>
      </c>
      <c r="GB165" s="4">
        <v>0</v>
      </c>
      <c r="GC165" s="9">
        <f t="shared" si="1858"/>
        <v>0</v>
      </c>
      <c r="GD165" s="12">
        <v>0</v>
      </c>
      <c r="GE165" s="4">
        <v>0</v>
      </c>
      <c r="GF165" s="9">
        <v>0</v>
      </c>
      <c r="GG165" s="12">
        <v>100</v>
      </c>
      <c r="GH165" s="4">
        <v>753.72</v>
      </c>
      <c r="GI165" s="9">
        <f t="shared" ref="GI165:GI171" si="1905">GH165/GG165*1000</f>
        <v>7537.2000000000007</v>
      </c>
      <c r="GJ165" s="12">
        <v>0</v>
      </c>
      <c r="GK165" s="4">
        <v>0</v>
      </c>
      <c r="GL165" s="9">
        <v>0</v>
      </c>
      <c r="GM165" s="12">
        <v>0</v>
      </c>
      <c r="GN165" s="4">
        <v>0</v>
      </c>
      <c r="GO165" s="9">
        <v>0</v>
      </c>
      <c r="GP165" s="12">
        <v>0</v>
      </c>
      <c r="GQ165" s="4">
        <v>0</v>
      </c>
      <c r="GR165" s="9">
        <v>0</v>
      </c>
      <c r="GS165" s="12">
        <v>0</v>
      </c>
      <c r="GT165" s="4">
        <v>0</v>
      </c>
      <c r="GU165" s="9">
        <v>0</v>
      </c>
      <c r="GV165" s="12">
        <v>0</v>
      </c>
      <c r="GW165" s="4">
        <v>0</v>
      </c>
      <c r="GX165" s="9">
        <v>0</v>
      </c>
      <c r="GY165" s="12">
        <v>0</v>
      </c>
      <c r="GZ165" s="4">
        <v>0</v>
      </c>
      <c r="HA165" s="9">
        <v>0</v>
      </c>
      <c r="HB165" s="12">
        <v>22.742000000000001</v>
      </c>
      <c r="HC165" s="4">
        <v>212.09</v>
      </c>
      <c r="HD165" s="9">
        <f t="shared" ref="HD165:HD172" si="1906">HC165/HB165*1000</f>
        <v>9325.9168059097701</v>
      </c>
      <c r="HE165" s="12">
        <v>0</v>
      </c>
      <c r="HF165" s="4">
        <v>0</v>
      </c>
      <c r="HG165" s="9">
        <v>0</v>
      </c>
      <c r="HH165" s="12">
        <v>0</v>
      </c>
      <c r="HI165" s="4">
        <v>0</v>
      </c>
      <c r="HJ165" s="9">
        <v>0</v>
      </c>
      <c r="HK165" s="12">
        <v>200.04300000000001</v>
      </c>
      <c r="HL165" s="4">
        <v>1569.17</v>
      </c>
      <c r="HM165" s="9">
        <f t="shared" si="1900"/>
        <v>7844.1635048464577</v>
      </c>
      <c r="HN165" s="12">
        <v>0</v>
      </c>
      <c r="HO165" s="4">
        <v>0</v>
      </c>
      <c r="HP165" s="9">
        <v>0</v>
      </c>
      <c r="HQ165" s="12">
        <v>0</v>
      </c>
      <c r="HR165" s="4">
        <v>0</v>
      </c>
      <c r="HS165" s="9">
        <v>0</v>
      </c>
      <c r="HT165" s="12">
        <v>0</v>
      </c>
      <c r="HU165" s="4">
        <v>0</v>
      </c>
      <c r="HV165" s="9">
        <v>0</v>
      </c>
      <c r="HW165" s="12">
        <v>0</v>
      </c>
      <c r="HX165" s="4">
        <v>0</v>
      </c>
      <c r="HY165" s="9">
        <v>0</v>
      </c>
      <c r="HZ165" s="12">
        <v>0</v>
      </c>
      <c r="IA165" s="4">
        <v>0</v>
      </c>
      <c r="IB165" s="9">
        <v>0</v>
      </c>
      <c r="IC165" s="12">
        <v>3240.9850000000001</v>
      </c>
      <c r="ID165" s="4">
        <v>12998.15</v>
      </c>
      <c r="IE165" s="9">
        <f t="shared" si="1859"/>
        <v>4010.5554329933648</v>
      </c>
      <c r="IF165" s="12">
        <v>0</v>
      </c>
      <c r="IG165" s="4">
        <v>0</v>
      </c>
      <c r="IH165" s="9">
        <v>0</v>
      </c>
      <c r="II165" s="12"/>
      <c r="IJ165" s="4"/>
      <c r="IK165" s="9"/>
      <c r="IL165" s="12">
        <v>0</v>
      </c>
      <c r="IM165" s="4">
        <v>0</v>
      </c>
      <c r="IN165" s="9">
        <f t="shared" si="1860"/>
        <v>0</v>
      </c>
      <c r="IO165" s="12">
        <v>0</v>
      </c>
      <c r="IP165" s="4">
        <v>0</v>
      </c>
      <c r="IQ165" s="9">
        <f t="shared" si="1861"/>
        <v>0</v>
      </c>
      <c r="IR165" s="12">
        <v>0</v>
      </c>
      <c r="IS165" s="4">
        <v>0</v>
      </c>
      <c r="IT165" s="9">
        <f t="shared" si="1862"/>
        <v>0</v>
      </c>
      <c r="IU165" s="12">
        <v>0</v>
      </c>
      <c r="IV165" s="4">
        <v>0</v>
      </c>
      <c r="IW165" s="9">
        <v>0</v>
      </c>
      <c r="IX165" s="12">
        <v>15.927</v>
      </c>
      <c r="IY165" s="4">
        <v>160.04</v>
      </c>
      <c r="IZ165" s="9">
        <f t="shared" si="1863"/>
        <v>10048.345576693664</v>
      </c>
      <c r="JA165" s="12">
        <v>76.432000000000002</v>
      </c>
      <c r="JB165" s="4">
        <v>732.89</v>
      </c>
      <c r="JC165" s="9">
        <f t="shared" si="1864"/>
        <v>9588.7848021770988</v>
      </c>
      <c r="JD165" s="12"/>
      <c r="JE165" s="4"/>
      <c r="JF165" s="9"/>
      <c r="JG165" s="12">
        <v>0</v>
      </c>
      <c r="JH165" s="4">
        <v>0</v>
      </c>
      <c r="JI165" s="9">
        <v>0</v>
      </c>
      <c r="JJ165" s="12">
        <v>0</v>
      </c>
      <c r="JK165" s="4">
        <v>0</v>
      </c>
      <c r="JL165" s="9">
        <f t="shared" si="1865"/>
        <v>0</v>
      </c>
      <c r="JM165" s="12"/>
      <c r="JN165" s="4"/>
      <c r="JO165" s="9"/>
      <c r="JP165" s="12">
        <v>0</v>
      </c>
      <c r="JQ165" s="4">
        <v>0</v>
      </c>
      <c r="JR165" s="9">
        <v>0</v>
      </c>
      <c r="JS165" s="12">
        <v>0</v>
      </c>
      <c r="JT165" s="4">
        <v>0</v>
      </c>
      <c r="JU165" s="9">
        <v>0</v>
      </c>
      <c r="JV165" s="12">
        <v>0</v>
      </c>
      <c r="JW165" s="4">
        <v>0</v>
      </c>
      <c r="JX165" s="9">
        <v>0</v>
      </c>
      <c r="JY165" s="12">
        <v>0</v>
      </c>
      <c r="JZ165" s="4">
        <v>0</v>
      </c>
      <c r="KA165" s="9">
        <v>0</v>
      </c>
      <c r="KB165" s="12">
        <v>0</v>
      </c>
      <c r="KC165" s="4">
        <v>0</v>
      </c>
      <c r="KD165" s="9">
        <v>0</v>
      </c>
      <c r="KE165" s="12">
        <v>850.30899999999997</v>
      </c>
      <c r="KF165" s="4">
        <v>3113.57</v>
      </c>
      <c r="KG165" s="9">
        <f t="shared" si="1867"/>
        <v>3661.6923965287915</v>
      </c>
      <c r="KH165" s="12">
        <v>0</v>
      </c>
      <c r="KI165" s="4">
        <v>0</v>
      </c>
      <c r="KJ165" s="9">
        <v>0</v>
      </c>
      <c r="KK165" s="12">
        <v>9626.1939999999995</v>
      </c>
      <c r="KL165" s="4">
        <v>45583.41</v>
      </c>
      <c r="KM165" s="9">
        <f t="shared" si="1868"/>
        <v>4735.351271748732</v>
      </c>
      <c r="KN165" s="12">
        <v>0</v>
      </c>
      <c r="KO165" s="4">
        <v>0</v>
      </c>
      <c r="KP165" s="9">
        <v>0</v>
      </c>
      <c r="KQ165" s="12">
        <v>0</v>
      </c>
      <c r="KR165" s="4">
        <v>0</v>
      </c>
      <c r="KS165" s="9">
        <v>0</v>
      </c>
      <c r="KT165" s="12">
        <v>0</v>
      </c>
      <c r="KU165" s="4">
        <v>0</v>
      </c>
      <c r="KV165" s="9">
        <v>0</v>
      </c>
      <c r="KW165" s="12">
        <v>0</v>
      </c>
      <c r="KX165" s="4">
        <v>0</v>
      </c>
      <c r="KY165" s="9">
        <v>0</v>
      </c>
      <c r="KZ165" s="12">
        <v>0</v>
      </c>
      <c r="LA165" s="4">
        <v>0</v>
      </c>
      <c r="LB165" s="9">
        <v>0</v>
      </c>
      <c r="LC165" s="12">
        <v>0.505</v>
      </c>
      <c r="LD165" s="4">
        <v>5.98</v>
      </c>
      <c r="LE165" s="9">
        <f t="shared" si="1902"/>
        <v>11841.584158415841</v>
      </c>
      <c r="LF165" s="12">
        <v>0</v>
      </c>
      <c r="LG165" s="4">
        <v>0</v>
      </c>
      <c r="LH165" s="9">
        <f t="shared" si="1869"/>
        <v>0</v>
      </c>
      <c r="LI165" s="12">
        <v>0</v>
      </c>
      <c r="LJ165" s="4">
        <v>0</v>
      </c>
      <c r="LK165" s="9">
        <v>0</v>
      </c>
      <c r="LL165" s="12">
        <v>0</v>
      </c>
      <c r="LM165" s="4">
        <v>0</v>
      </c>
      <c r="LN165" s="9">
        <v>0</v>
      </c>
      <c r="LO165" s="12">
        <v>0</v>
      </c>
      <c r="LP165" s="4">
        <v>0</v>
      </c>
      <c r="LQ165" s="9">
        <f t="shared" si="1870"/>
        <v>0</v>
      </c>
      <c r="LR165" s="12">
        <v>0</v>
      </c>
      <c r="LS165" s="4">
        <v>0</v>
      </c>
      <c r="LT165" s="9">
        <v>0</v>
      </c>
      <c r="LU165" s="12">
        <v>0</v>
      </c>
      <c r="LV165" s="4">
        <v>0</v>
      </c>
      <c r="LW165" s="9">
        <v>0</v>
      </c>
      <c r="LX165" s="12">
        <v>0</v>
      </c>
      <c r="LY165" s="4">
        <v>0</v>
      </c>
      <c r="LZ165" s="9">
        <v>0</v>
      </c>
      <c r="MA165" s="12">
        <v>0</v>
      </c>
      <c r="MB165" s="4">
        <v>0</v>
      </c>
      <c r="MC165" s="9">
        <f t="shared" si="1871"/>
        <v>0</v>
      </c>
      <c r="MD165" s="12">
        <v>100.06399999999999</v>
      </c>
      <c r="ME165" s="4">
        <v>828.59</v>
      </c>
      <c r="MF165" s="9">
        <f t="shared" si="1890"/>
        <v>8280.6004157339303</v>
      </c>
      <c r="MG165" s="12">
        <v>0</v>
      </c>
      <c r="MH165" s="4">
        <v>0</v>
      </c>
      <c r="MI165" s="9">
        <f>IF(MG165=0,0,MH165/MG165*1000)</f>
        <v>0</v>
      </c>
      <c r="MJ165" s="12">
        <v>3.0390000000000001</v>
      </c>
      <c r="MK165" s="4">
        <v>26.73</v>
      </c>
      <c r="ML165" s="9">
        <f t="shared" si="1872"/>
        <v>8795.656465942744</v>
      </c>
      <c r="MM165" s="12">
        <v>0</v>
      </c>
      <c r="MN165" s="4">
        <v>0</v>
      </c>
      <c r="MO165" s="9">
        <v>0</v>
      </c>
      <c r="MP165" s="12">
        <v>0</v>
      </c>
      <c r="MQ165" s="4">
        <v>0</v>
      </c>
      <c r="MR165" s="9">
        <v>0</v>
      </c>
      <c r="MS165" s="12">
        <v>0</v>
      </c>
      <c r="MT165" s="4">
        <v>0</v>
      </c>
      <c r="MU165" s="9">
        <v>0</v>
      </c>
      <c r="MV165" s="12">
        <v>0</v>
      </c>
      <c r="MW165" s="4">
        <v>0</v>
      </c>
      <c r="MX165" s="9">
        <v>0</v>
      </c>
      <c r="MY165" s="12">
        <v>0</v>
      </c>
      <c r="MZ165" s="4">
        <v>0</v>
      </c>
      <c r="NA165" s="9">
        <v>0</v>
      </c>
      <c r="NB165" s="12">
        <v>0.48899999999999999</v>
      </c>
      <c r="NC165" s="4">
        <v>38.729999999999997</v>
      </c>
      <c r="ND165" s="9">
        <f t="shared" si="1903"/>
        <v>79202.453987730056</v>
      </c>
      <c r="NE165" s="12">
        <v>0</v>
      </c>
      <c r="NF165" s="4">
        <v>0</v>
      </c>
      <c r="NG165" s="9">
        <v>0</v>
      </c>
      <c r="NH165" s="12">
        <v>21.478000000000002</v>
      </c>
      <c r="NI165" s="4">
        <v>210.88</v>
      </c>
      <c r="NJ165" s="9">
        <f t="shared" si="1873"/>
        <v>9818.4188471924754</v>
      </c>
      <c r="NK165" s="12"/>
      <c r="NL165" s="4"/>
      <c r="NM165" s="9"/>
      <c r="NN165" s="12"/>
      <c r="NO165" s="4"/>
      <c r="NP165" s="9"/>
      <c r="NQ165" s="12">
        <v>0</v>
      </c>
      <c r="NR165" s="4">
        <v>0</v>
      </c>
      <c r="NS165" s="9">
        <v>0</v>
      </c>
      <c r="NT165" s="12"/>
      <c r="NU165" s="221"/>
      <c r="NV165" s="9"/>
      <c r="NW165" s="12">
        <v>0</v>
      </c>
      <c r="NX165" s="4">
        <v>0</v>
      </c>
      <c r="NY165" s="9">
        <v>0</v>
      </c>
      <c r="NZ165" s="12">
        <v>0</v>
      </c>
      <c r="OA165" s="4">
        <v>0</v>
      </c>
      <c r="OB165" s="9">
        <v>0</v>
      </c>
      <c r="OC165" s="12">
        <v>25</v>
      </c>
      <c r="OD165" s="4">
        <v>212.05</v>
      </c>
      <c r="OE165" s="9">
        <f t="shared" si="1874"/>
        <v>8482.0000000000018</v>
      </c>
      <c r="OF165" s="12">
        <v>0</v>
      </c>
      <c r="OG165" s="4">
        <v>0</v>
      </c>
      <c r="OH165" s="9">
        <v>0</v>
      </c>
      <c r="OI165" s="12">
        <v>0</v>
      </c>
      <c r="OJ165" s="4">
        <v>0</v>
      </c>
      <c r="OK165" s="9">
        <v>0</v>
      </c>
      <c r="OL165" s="12">
        <v>0</v>
      </c>
      <c r="OM165" s="4">
        <v>0</v>
      </c>
      <c r="ON165" s="9">
        <v>0</v>
      </c>
      <c r="OO165" s="12">
        <v>0</v>
      </c>
      <c r="OP165" s="4">
        <v>0</v>
      </c>
      <c r="OQ165" s="9">
        <v>0</v>
      </c>
      <c r="OR165" s="12">
        <v>0</v>
      </c>
      <c r="OS165" s="4">
        <v>0</v>
      </c>
      <c r="OT165" s="9">
        <v>0</v>
      </c>
      <c r="OU165" s="12">
        <v>50.031999999999996</v>
      </c>
      <c r="OV165" s="4">
        <v>401.36</v>
      </c>
      <c r="OW165" s="9">
        <f t="shared" si="1893"/>
        <v>8022.065877838184</v>
      </c>
      <c r="OX165" s="12">
        <v>0</v>
      </c>
      <c r="OY165" s="4">
        <v>0</v>
      </c>
      <c r="OZ165" s="9">
        <v>0</v>
      </c>
      <c r="PA165" s="12">
        <v>349.68</v>
      </c>
      <c r="PB165" s="4">
        <v>3292.31</v>
      </c>
      <c r="PC165" s="9">
        <f t="shared" si="1875"/>
        <v>9415.2081903454582</v>
      </c>
      <c r="PD165" s="12">
        <v>50</v>
      </c>
      <c r="PE165" s="4">
        <v>419.58</v>
      </c>
      <c r="PF165" s="9">
        <f t="shared" ref="PF165:PF173" si="1907">PE165/PD165*1000</f>
        <v>8391.6</v>
      </c>
      <c r="PG165" s="16">
        <v>0</v>
      </c>
      <c r="PH165" s="42">
        <v>0</v>
      </c>
      <c r="PI165" s="18">
        <v>0</v>
      </c>
      <c r="PJ165" s="12">
        <v>0</v>
      </c>
      <c r="PK165" s="4">
        <v>0</v>
      </c>
      <c r="PL165" s="9">
        <f t="shared" si="1876"/>
        <v>0</v>
      </c>
      <c r="PM165" s="12">
        <v>0</v>
      </c>
      <c r="PN165" s="4">
        <v>0</v>
      </c>
      <c r="PO165" s="9">
        <f t="shared" si="1877"/>
        <v>0</v>
      </c>
      <c r="PP165" s="12">
        <v>0.10100000000000001</v>
      </c>
      <c r="PQ165" s="4">
        <v>1.27</v>
      </c>
      <c r="PR165" s="9">
        <f t="shared" si="1878"/>
        <v>12574.257425742573</v>
      </c>
      <c r="PS165" s="12">
        <v>0</v>
      </c>
      <c r="PT165" s="4">
        <v>0</v>
      </c>
      <c r="PU165" s="9">
        <v>0</v>
      </c>
      <c r="PV165" s="12">
        <v>102.16</v>
      </c>
      <c r="PW165" s="4">
        <v>1356.27</v>
      </c>
      <c r="PX165" s="9">
        <f t="shared" si="1879"/>
        <v>13275.939702427564</v>
      </c>
      <c r="PY165" s="12">
        <v>50.051000000000002</v>
      </c>
      <c r="PZ165" s="4">
        <v>432.22</v>
      </c>
      <c r="QA165" s="9">
        <f t="shared" si="1880"/>
        <v>8635.5916964696025</v>
      </c>
      <c r="QB165" s="12">
        <v>0</v>
      </c>
      <c r="QC165" s="4">
        <v>0</v>
      </c>
      <c r="QD165" s="9">
        <v>0</v>
      </c>
      <c r="QE165" s="12">
        <v>67.5</v>
      </c>
      <c r="QF165" s="4">
        <v>480</v>
      </c>
      <c r="QG165" s="9">
        <f t="shared" si="1895"/>
        <v>7111.1111111111104</v>
      </c>
      <c r="QH165" s="12">
        <v>0</v>
      </c>
      <c r="QI165" s="4">
        <v>0</v>
      </c>
      <c r="QJ165" s="9">
        <v>0</v>
      </c>
      <c r="QK165" s="12">
        <v>0</v>
      </c>
      <c r="QL165" s="4">
        <v>0</v>
      </c>
      <c r="QM165" s="9">
        <v>0</v>
      </c>
      <c r="QN165" s="12">
        <v>0</v>
      </c>
      <c r="QO165" s="4">
        <v>0</v>
      </c>
      <c r="QP165" s="9">
        <v>0</v>
      </c>
      <c r="QQ165" s="12">
        <v>0</v>
      </c>
      <c r="QR165" s="4">
        <v>0</v>
      </c>
      <c r="QS165" s="9">
        <v>0</v>
      </c>
      <c r="QT165" s="12">
        <v>412.649</v>
      </c>
      <c r="QU165" s="4">
        <v>1076.3599999999999</v>
      </c>
      <c r="QV165" s="9">
        <f t="shared" si="1882"/>
        <v>2608.4153845035366</v>
      </c>
      <c r="QW165" s="12">
        <v>9792.8880000000008</v>
      </c>
      <c r="QX165" s="4">
        <v>50932.9</v>
      </c>
      <c r="QY165" s="9">
        <f t="shared" si="1883"/>
        <v>5201.0091405109506</v>
      </c>
      <c r="QZ165" s="12">
        <f t="shared" si="1466"/>
        <v>53452.828000000009</v>
      </c>
      <c r="RA165" s="9">
        <f t="shared" si="1467"/>
        <v>237072.87999999998</v>
      </c>
    </row>
    <row r="166" spans="1:469" x14ac:dyDescent="0.3">
      <c r="A166" s="98">
        <v>2016</v>
      </c>
      <c r="B166" s="94" t="s">
        <v>6</v>
      </c>
      <c r="C166" s="12">
        <v>0</v>
      </c>
      <c r="D166" s="4">
        <v>0</v>
      </c>
      <c r="E166" s="9">
        <f t="shared" si="1847"/>
        <v>0</v>
      </c>
      <c r="F166" s="12">
        <v>0</v>
      </c>
      <c r="G166" s="4">
        <v>0</v>
      </c>
      <c r="H166" s="9">
        <v>0</v>
      </c>
      <c r="I166" s="12">
        <v>0</v>
      </c>
      <c r="J166" s="4">
        <v>0</v>
      </c>
      <c r="K166" s="9">
        <v>0</v>
      </c>
      <c r="L166" s="12"/>
      <c r="M166" s="4"/>
      <c r="N166" s="9"/>
      <c r="O166" s="12">
        <v>0</v>
      </c>
      <c r="P166" s="4">
        <v>0</v>
      </c>
      <c r="Q166" s="9">
        <v>0</v>
      </c>
      <c r="R166" s="12">
        <v>0.01</v>
      </c>
      <c r="S166" s="4">
        <v>0.1</v>
      </c>
      <c r="T166" s="9">
        <f t="shared" si="1896"/>
        <v>10000</v>
      </c>
      <c r="U166" s="12"/>
      <c r="V166" s="4"/>
      <c r="W166" s="9"/>
      <c r="X166" s="12">
        <v>0</v>
      </c>
      <c r="Y166" s="4">
        <v>0</v>
      </c>
      <c r="Z166" s="9">
        <v>0</v>
      </c>
      <c r="AA166" s="12">
        <v>0</v>
      </c>
      <c r="AB166" s="4">
        <v>0</v>
      </c>
      <c r="AC166" s="9">
        <v>0</v>
      </c>
      <c r="AD166" s="12">
        <v>5</v>
      </c>
      <c r="AE166" s="4">
        <v>34.130000000000003</v>
      </c>
      <c r="AF166" s="9">
        <f t="shared" si="1897"/>
        <v>6826.0000000000009</v>
      </c>
      <c r="AG166" s="12">
        <v>0</v>
      </c>
      <c r="AH166" s="4">
        <v>0</v>
      </c>
      <c r="AI166" s="9">
        <v>0</v>
      </c>
      <c r="AJ166" s="12">
        <v>0</v>
      </c>
      <c r="AK166" s="4">
        <v>0</v>
      </c>
      <c r="AL166" s="9">
        <v>0</v>
      </c>
      <c r="AM166" s="12">
        <v>0</v>
      </c>
      <c r="AN166" s="4">
        <v>0</v>
      </c>
      <c r="AO166" s="9">
        <v>0</v>
      </c>
      <c r="AP166" s="12">
        <v>0</v>
      </c>
      <c r="AQ166" s="4">
        <v>0</v>
      </c>
      <c r="AR166" s="9">
        <f t="shared" si="1848"/>
        <v>0</v>
      </c>
      <c r="AS166" s="12">
        <v>0</v>
      </c>
      <c r="AT166" s="4">
        <v>0</v>
      </c>
      <c r="AU166" s="9">
        <f t="shared" si="1849"/>
        <v>0</v>
      </c>
      <c r="AV166" s="12">
        <v>0</v>
      </c>
      <c r="AW166" s="4">
        <v>0</v>
      </c>
      <c r="AX166" s="9">
        <v>0</v>
      </c>
      <c r="AY166" s="12">
        <v>14277.071</v>
      </c>
      <c r="AZ166" s="4">
        <v>53663.63</v>
      </c>
      <c r="BA166" s="9">
        <f t="shared" si="1850"/>
        <v>3758.7282433490732</v>
      </c>
      <c r="BB166" s="12"/>
      <c r="BC166" s="4"/>
      <c r="BD166" s="9"/>
      <c r="BE166" s="12">
        <v>0</v>
      </c>
      <c r="BF166" s="4">
        <v>0</v>
      </c>
      <c r="BG166" s="9">
        <v>0</v>
      </c>
      <c r="BH166" s="12"/>
      <c r="BI166" s="4"/>
      <c r="BJ166" s="9"/>
      <c r="BK166" s="12">
        <v>0</v>
      </c>
      <c r="BL166" s="4">
        <v>0</v>
      </c>
      <c r="BM166" s="9">
        <v>0</v>
      </c>
      <c r="BN166" s="12">
        <v>0</v>
      </c>
      <c r="BO166" s="4">
        <v>0</v>
      </c>
      <c r="BP166" s="9">
        <v>0</v>
      </c>
      <c r="BQ166" s="12">
        <v>0</v>
      </c>
      <c r="BR166" s="4">
        <v>0</v>
      </c>
      <c r="BS166" s="9">
        <v>0</v>
      </c>
      <c r="BT166" s="12">
        <v>0</v>
      </c>
      <c r="BU166" s="4">
        <v>0</v>
      </c>
      <c r="BV166" s="9">
        <v>0</v>
      </c>
      <c r="BW166" s="12">
        <v>0</v>
      </c>
      <c r="BX166" s="4">
        <v>0</v>
      </c>
      <c r="BY166" s="9">
        <v>0</v>
      </c>
      <c r="BZ166" s="12">
        <v>0</v>
      </c>
      <c r="CA166" s="4">
        <v>0</v>
      </c>
      <c r="CB166" s="9">
        <v>0</v>
      </c>
      <c r="CC166" s="12">
        <v>0</v>
      </c>
      <c r="CD166" s="4">
        <v>0</v>
      </c>
      <c r="CE166" s="9">
        <v>0</v>
      </c>
      <c r="CF166" s="12">
        <v>0</v>
      </c>
      <c r="CG166" s="4">
        <v>0</v>
      </c>
      <c r="CH166" s="9">
        <v>0</v>
      </c>
      <c r="CI166" s="12">
        <v>0</v>
      </c>
      <c r="CJ166" s="4">
        <v>0</v>
      </c>
      <c r="CK166" s="9">
        <f t="shared" si="1851"/>
        <v>0</v>
      </c>
      <c r="CL166" s="12">
        <v>0</v>
      </c>
      <c r="CM166" s="4">
        <v>0</v>
      </c>
      <c r="CN166" s="9">
        <v>0</v>
      </c>
      <c r="CO166" s="12">
        <v>0</v>
      </c>
      <c r="CP166" s="4">
        <v>0</v>
      </c>
      <c r="CQ166" s="9">
        <v>0</v>
      </c>
      <c r="CR166" s="12">
        <v>0</v>
      </c>
      <c r="CS166" s="4">
        <v>0</v>
      </c>
      <c r="CT166" s="9">
        <v>0</v>
      </c>
      <c r="CU166" s="12">
        <v>0</v>
      </c>
      <c r="CV166" s="4">
        <v>0</v>
      </c>
      <c r="CW166" s="9">
        <v>0</v>
      </c>
      <c r="CX166" s="12">
        <v>0</v>
      </c>
      <c r="CY166" s="4">
        <v>0</v>
      </c>
      <c r="CZ166" s="9">
        <v>0</v>
      </c>
      <c r="DA166" s="12">
        <v>625.9</v>
      </c>
      <c r="DB166" s="4">
        <v>5371.16</v>
      </c>
      <c r="DC166" s="9">
        <f t="shared" si="1852"/>
        <v>8581.4986419555844</v>
      </c>
      <c r="DD166" s="12">
        <v>0</v>
      </c>
      <c r="DE166" s="4">
        <v>0</v>
      </c>
      <c r="DF166" s="9">
        <f t="shared" si="1853"/>
        <v>0</v>
      </c>
      <c r="DG166" s="12">
        <v>0</v>
      </c>
      <c r="DH166" s="4">
        <v>0</v>
      </c>
      <c r="DI166" s="9">
        <v>0</v>
      </c>
      <c r="DJ166" s="12">
        <v>0</v>
      </c>
      <c r="DK166" s="4">
        <v>0</v>
      </c>
      <c r="DL166" s="9">
        <v>0</v>
      </c>
      <c r="DM166" s="12">
        <v>0</v>
      </c>
      <c r="DN166" s="4">
        <v>0</v>
      </c>
      <c r="DO166" s="9">
        <f t="shared" si="1854"/>
        <v>0</v>
      </c>
      <c r="DP166" s="12">
        <v>0</v>
      </c>
      <c r="DQ166" s="4">
        <v>0</v>
      </c>
      <c r="DR166" s="9">
        <v>0</v>
      </c>
      <c r="DS166" s="12">
        <v>0</v>
      </c>
      <c r="DT166" s="4">
        <v>0</v>
      </c>
      <c r="DU166" s="9">
        <v>0</v>
      </c>
      <c r="DV166" s="12">
        <v>0</v>
      </c>
      <c r="DW166" s="4">
        <v>0</v>
      </c>
      <c r="DX166" s="9">
        <v>0</v>
      </c>
      <c r="DY166" s="12">
        <v>0</v>
      </c>
      <c r="DZ166" s="4">
        <v>0</v>
      </c>
      <c r="EA166" s="9">
        <v>0</v>
      </c>
      <c r="EB166" s="12"/>
      <c r="EC166" s="4"/>
      <c r="ED166" s="9"/>
      <c r="EE166" s="12">
        <v>0</v>
      </c>
      <c r="EF166" s="4">
        <v>0</v>
      </c>
      <c r="EG166" s="9">
        <v>0</v>
      </c>
      <c r="EH166" s="12">
        <v>9597.6110000000008</v>
      </c>
      <c r="EI166" s="4">
        <v>33761.64</v>
      </c>
      <c r="EJ166" s="9">
        <f t="shared" si="1855"/>
        <v>3517.7128975116825</v>
      </c>
      <c r="EK166" s="12">
        <v>0</v>
      </c>
      <c r="EL166" s="4">
        <v>0</v>
      </c>
      <c r="EM166" s="9">
        <v>0</v>
      </c>
      <c r="EN166" s="12">
        <v>0</v>
      </c>
      <c r="EO166" s="4">
        <v>0</v>
      </c>
      <c r="EP166" s="9">
        <v>0</v>
      </c>
      <c r="EQ166" s="12">
        <v>0</v>
      </c>
      <c r="ER166" s="4">
        <v>0</v>
      </c>
      <c r="ES166" s="9">
        <v>0</v>
      </c>
      <c r="ET166" s="12">
        <v>1.2E-2</v>
      </c>
      <c r="EU166" s="4">
        <v>0.02</v>
      </c>
      <c r="EV166" s="9">
        <f t="shared" ref="EV166" si="1908">EU166/ET166*1000</f>
        <v>1666.6666666666667</v>
      </c>
      <c r="EW166" s="12">
        <v>0</v>
      </c>
      <c r="EX166" s="4">
        <v>0</v>
      </c>
      <c r="EY166" s="9">
        <v>0</v>
      </c>
      <c r="EZ166" s="12">
        <v>0</v>
      </c>
      <c r="FA166" s="4">
        <v>0</v>
      </c>
      <c r="FB166" s="9">
        <v>0</v>
      </c>
      <c r="FC166" s="12">
        <v>0</v>
      </c>
      <c r="FD166" s="4">
        <v>0</v>
      </c>
      <c r="FE166" s="9">
        <v>0</v>
      </c>
      <c r="FF166" s="12">
        <v>0.16700000000000001</v>
      </c>
      <c r="FG166" s="4">
        <v>1.28</v>
      </c>
      <c r="FH166" s="9">
        <f t="shared" si="1856"/>
        <v>7664.6706586826349</v>
      </c>
      <c r="FI166" s="12">
        <v>0</v>
      </c>
      <c r="FJ166" s="4">
        <v>0</v>
      </c>
      <c r="FK166" s="9">
        <v>0</v>
      </c>
      <c r="FL166" s="12">
        <v>0</v>
      </c>
      <c r="FM166" s="4">
        <v>0</v>
      </c>
      <c r="FN166" s="9">
        <v>0</v>
      </c>
      <c r="FO166" s="12">
        <v>0</v>
      </c>
      <c r="FP166" s="4">
        <v>0</v>
      </c>
      <c r="FQ166" s="9">
        <v>0</v>
      </c>
      <c r="FR166" s="12">
        <v>0</v>
      </c>
      <c r="FS166" s="4">
        <v>0</v>
      </c>
      <c r="FT166" s="9">
        <v>0</v>
      </c>
      <c r="FU166" s="12">
        <v>0</v>
      </c>
      <c r="FV166" s="4">
        <v>0</v>
      </c>
      <c r="FW166" s="9">
        <f t="shared" si="1857"/>
        <v>0</v>
      </c>
      <c r="FX166" s="12">
        <v>0</v>
      </c>
      <c r="FY166" s="4">
        <v>0</v>
      </c>
      <c r="FZ166" s="9">
        <v>0</v>
      </c>
      <c r="GA166" s="12">
        <v>0</v>
      </c>
      <c r="GB166" s="4">
        <v>0</v>
      </c>
      <c r="GC166" s="9">
        <f t="shared" si="1858"/>
        <v>0</v>
      </c>
      <c r="GD166" s="12">
        <v>0</v>
      </c>
      <c r="GE166" s="4">
        <v>0</v>
      </c>
      <c r="GF166" s="9">
        <v>0</v>
      </c>
      <c r="GG166" s="12">
        <v>0</v>
      </c>
      <c r="GH166" s="4">
        <v>0</v>
      </c>
      <c r="GI166" s="9">
        <v>0</v>
      </c>
      <c r="GJ166" s="12">
        <v>0</v>
      </c>
      <c r="GK166" s="4">
        <v>0</v>
      </c>
      <c r="GL166" s="9">
        <v>0</v>
      </c>
      <c r="GM166" s="12">
        <v>0</v>
      </c>
      <c r="GN166" s="4">
        <v>0</v>
      </c>
      <c r="GO166" s="9">
        <v>0</v>
      </c>
      <c r="GP166" s="12">
        <v>0</v>
      </c>
      <c r="GQ166" s="4">
        <v>0</v>
      </c>
      <c r="GR166" s="9">
        <v>0</v>
      </c>
      <c r="GS166" s="12">
        <v>0</v>
      </c>
      <c r="GT166" s="4">
        <v>0</v>
      </c>
      <c r="GU166" s="9">
        <v>0</v>
      </c>
      <c r="GV166" s="12">
        <v>0</v>
      </c>
      <c r="GW166" s="4">
        <v>0</v>
      </c>
      <c r="GX166" s="9">
        <v>0</v>
      </c>
      <c r="GY166" s="12">
        <v>0</v>
      </c>
      <c r="GZ166" s="4">
        <v>0</v>
      </c>
      <c r="HA166" s="9">
        <v>0</v>
      </c>
      <c r="HB166" s="12">
        <v>0</v>
      </c>
      <c r="HC166" s="4">
        <v>0</v>
      </c>
      <c r="HD166" s="9">
        <v>0</v>
      </c>
      <c r="HE166" s="12">
        <v>0</v>
      </c>
      <c r="HF166" s="4">
        <v>0</v>
      </c>
      <c r="HG166" s="9">
        <v>0</v>
      </c>
      <c r="HH166" s="12">
        <v>0</v>
      </c>
      <c r="HI166" s="4">
        <v>0</v>
      </c>
      <c r="HJ166" s="9">
        <v>0</v>
      </c>
      <c r="HK166" s="12">
        <v>0</v>
      </c>
      <c r="HL166" s="4">
        <v>0</v>
      </c>
      <c r="HM166" s="9">
        <v>0</v>
      </c>
      <c r="HN166" s="12">
        <v>0</v>
      </c>
      <c r="HO166" s="4">
        <v>0</v>
      </c>
      <c r="HP166" s="9">
        <v>0</v>
      </c>
      <c r="HQ166" s="12">
        <v>0</v>
      </c>
      <c r="HR166" s="4">
        <v>0</v>
      </c>
      <c r="HS166" s="9">
        <v>0</v>
      </c>
      <c r="HT166" s="12">
        <v>0.1</v>
      </c>
      <c r="HU166" s="4">
        <v>67.55</v>
      </c>
      <c r="HV166" s="9">
        <f t="shared" ref="HV166" si="1909">HU166/HT166*1000</f>
        <v>675499.99999999988</v>
      </c>
      <c r="HW166" s="12">
        <v>0</v>
      </c>
      <c r="HX166" s="4">
        <v>0</v>
      </c>
      <c r="HY166" s="9">
        <v>0</v>
      </c>
      <c r="HZ166" s="12">
        <v>0</v>
      </c>
      <c r="IA166" s="4">
        <v>0</v>
      </c>
      <c r="IB166" s="9">
        <v>0</v>
      </c>
      <c r="IC166" s="12">
        <v>3730.4850000000001</v>
      </c>
      <c r="ID166" s="4">
        <v>17295.43</v>
      </c>
      <c r="IE166" s="9">
        <f t="shared" si="1859"/>
        <v>4636.2416683085448</v>
      </c>
      <c r="IF166" s="12">
        <v>0</v>
      </c>
      <c r="IG166" s="4">
        <v>0</v>
      </c>
      <c r="IH166" s="9">
        <v>0</v>
      </c>
      <c r="II166" s="12"/>
      <c r="IJ166" s="4"/>
      <c r="IK166" s="9"/>
      <c r="IL166" s="12">
        <v>0</v>
      </c>
      <c r="IM166" s="4">
        <v>0</v>
      </c>
      <c r="IN166" s="9">
        <f t="shared" si="1860"/>
        <v>0</v>
      </c>
      <c r="IO166" s="12">
        <v>0</v>
      </c>
      <c r="IP166" s="4">
        <v>0</v>
      </c>
      <c r="IQ166" s="9">
        <f t="shared" si="1861"/>
        <v>0</v>
      </c>
      <c r="IR166" s="12">
        <v>0</v>
      </c>
      <c r="IS166" s="4">
        <v>0</v>
      </c>
      <c r="IT166" s="9">
        <f t="shared" si="1862"/>
        <v>0</v>
      </c>
      <c r="IU166" s="12">
        <v>0</v>
      </c>
      <c r="IV166" s="4">
        <v>0</v>
      </c>
      <c r="IW166" s="9">
        <v>0</v>
      </c>
      <c r="IX166" s="12">
        <v>18.763999999999999</v>
      </c>
      <c r="IY166" s="4">
        <v>187.33</v>
      </c>
      <c r="IZ166" s="9">
        <f t="shared" si="1863"/>
        <v>9983.4790023449168</v>
      </c>
      <c r="JA166" s="12">
        <v>49.896000000000001</v>
      </c>
      <c r="JB166" s="4">
        <v>462.63</v>
      </c>
      <c r="JC166" s="9">
        <f t="shared" si="1864"/>
        <v>9271.8855218855224</v>
      </c>
      <c r="JD166" s="12"/>
      <c r="JE166" s="4"/>
      <c r="JF166" s="9"/>
      <c r="JG166" s="12">
        <v>0</v>
      </c>
      <c r="JH166" s="4">
        <v>0</v>
      </c>
      <c r="JI166" s="9">
        <v>0</v>
      </c>
      <c r="JJ166" s="12">
        <v>0</v>
      </c>
      <c r="JK166" s="4">
        <v>0</v>
      </c>
      <c r="JL166" s="9">
        <f t="shared" si="1865"/>
        <v>0</v>
      </c>
      <c r="JM166" s="12"/>
      <c r="JN166" s="4"/>
      <c r="JO166" s="9"/>
      <c r="JP166" s="12">
        <v>0</v>
      </c>
      <c r="JQ166" s="4">
        <v>0</v>
      </c>
      <c r="JR166" s="9">
        <v>0</v>
      </c>
      <c r="JS166" s="12">
        <v>903</v>
      </c>
      <c r="JT166" s="4">
        <v>5042.08</v>
      </c>
      <c r="JU166" s="9">
        <f t="shared" si="1866"/>
        <v>5583.6987818383168</v>
      </c>
      <c r="JV166" s="12">
        <v>0</v>
      </c>
      <c r="JW166" s="4">
        <v>0</v>
      </c>
      <c r="JX166" s="9">
        <v>0</v>
      </c>
      <c r="JY166" s="12">
        <v>0</v>
      </c>
      <c r="JZ166" s="4">
        <v>0</v>
      </c>
      <c r="KA166" s="9">
        <v>0</v>
      </c>
      <c r="KB166" s="12">
        <v>0</v>
      </c>
      <c r="KC166" s="4">
        <v>0</v>
      </c>
      <c r="KD166" s="9">
        <v>0</v>
      </c>
      <c r="KE166" s="12">
        <v>713.35599999999999</v>
      </c>
      <c r="KF166" s="4">
        <v>2420.86</v>
      </c>
      <c r="KG166" s="9">
        <f t="shared" si="1867"/>
        <v>3393.6211372722742</v>
      </c>
      <c r="KH166" s="12">
        <v>0</v>
      </c>
      <c r="KI166" s="4">
        <v>0</v>
      </c>
      <c r="KJ166" s="9">
        <v>0</v>
      </c>
      <c r="KK166" s="12">
        <v>6769.9070000000002</v>
      </c>
      <c r="KL166" s="4">
        <v>29481.31</v>
      </c>
      <c r="KM166" s="9">
        <f t="shared" si="1868"/>
        <v>4354.758492251075</v>
      </c>
      <c r="KN166" s="12">
        <v>0</v>
      </c>
      <c r="KO166" s="4">
        <v>0</v>
      </c>
      <c r="KP166" s="9">
        <v>0</v>
      </c>
      <c r="KQ166" s="12">
        <v>0</v>
      </c>
      <c r="KR166" s="4">
        <v>0</v>
      </c>
      <c r="KS166" s="9">
        <v>0</v>
      </c>
      <c r="KT166" s="12">
        <v>0</v>
      </c>
      <c r="KU166" s="4">
        <v>0</v>
      </c>
      <c r="KV166" s="9">
        <v>0</v>
      </c>
      <c r="KW166" s="12">
        <v>0</v>
      </c>
      <c r="KX166" s="4">
        <v>0</v>
      </c>
      <c r="KY166" s="9">
        <v>0</v>
      </c>
      <c r="KZ166" s="12">
        <v>0</v>
      </c>
      <c r="LA166" s="4">
        <v>0</v>
      </c>
      <c r="LB166" s="9">
        <v>0</v>
      </c>
      <c r="LC166" s="12">
        <v>0.14099999999999999</v>
      </c>
      <c r="LD166" s="4">
        <v>1.43</v>
      </c>
      <c r="LE166" s="9">
        <f t="shared" si="1902"/>
        <v>10141.843971631206</v>
      </c>
      <c r="LF166" s="12">
        <v>0</v>
      </c>
      <c r="LG166" s="4">
        <v>0</v>
      </c>
      <c r="LH166" s="9">
        <f t="shared" si="1869"/>
        <v>0</v>
      </c>
      <c r="LI166" s="12">
        <v>0</v>
      </c>
      <c r="LJ166" s="4">
        <v>0</v>
      </c>
      <c r="LK166" s="9">
        <v>0</v>
      </c>
      <c r="LL166" s="12">
        <v>0</v>
      </c>
      <c r="LM166" s="4">
        <v>0</v>
      </c>
      <c r="LN166" s="9">
        <v>0</v>
      </c>
      <c r="LO166" s="12">
        <v>0</v>
      </c>
      <c r="LP166" s="4">
        <v>0</v>
      </c>
      <c r="LQ166" s="9">
        <f t="shared" si="1870"/>
        <v>0</v>
      </c>
      <c r="LR166" s="12">
        <v>0</v>
      </c>
      <c r="LS166" s="4">
        <v>0</v>
      </c>
      <c r="LT166" s="9">
        <v>0</v>
      </c>
      <c r="LU166" s="12">
        <v>0</v>
      </c>
      <c r="LV166" s="4">
        <v>0</v>
      </c>
      <c r="LW166" s="9">
        <v>0</v>
      </c>
      <c r="LX166" s="12">
        <v>0</v>
      </c>
      <c r="LY166" s="4">
        <v>0</v>
      </c>
      <c r="LZ166" s="9">
        <v>0</v>
      </c>
      <c r="MA166" s="12">
        <v>0</v>
      </c>
      <c r="MB166" s="4">
        <v>0</v>
      </c>
      <c r="MC166" s="9">
        <f t="shared" si="1871"/>
        <v>0</v>
      </c>
      <c r="MD166" s="12">
        <v>50.031999999999996</v>
      </c>
      <c r="ME166" s="4">
        <v>418.38</v>
      </c>
      <c r="MF166" s="9">
        <f t="shared" si="1890"/>
        <v>8362.2481611768471</v>
      </c>
      <c r="MG166" s="12">
        <v>0</v>
      </c>
      <c r="MH166" s="4">
        <v>0</v>
      </c>
      <c r="MI166" s="9">
        <f t="shared" ref="MI166:MI173" si="1910">IF(MG166=0,0,MH166/MG166*1000)</f>
        <v>0</v>
      </c>
      <c r="MJ166" s="12">
        <v>8.9999999999999993E-3</v>
      </c>
      <c r="MK166" s="4">
        <v>0.3</v>
      </c>
      <c r="ML166" s="9">
        <f t="shared" si="1872"/>
        <v>33333.333333333336</v>
      </c>
      <c r="MM166" s="12">
        <v>0</v>
      </c>
      <c r="MN166" s="4">
        <v>0</v>
      </c>
      <c r="MO166" s="9">
        <v>0</v>
      </c>
      <c r="MP166" s="12">
        <v>0</v>
      </c>
      <c r="MQ166" s="4">
        <v>0</v>
      </c>
      <c r="MR166" s="9">
        <v>0</v>
      </c>
      <c r="MS166" s="12">
        <v>0</v>
      </c>
      <c r="MT166" s="4">
        <v>0</v>
      </c>
      <c r="MU166" s="9">
        <v>0</v>
      </c>
      <c r="MV166" s="12">
        <v>0</v>
      </c>
      <c r="MW166" s="4">
        <v>0</v>
      </c>
      <c r="MX166" s="9">
        <v>0</v>
      </c>
      <c r="MY166" s="12">
        <v>0</v>
      </c>
      <c r="MZ166" s="4">
        <v>0</v>
      </c>
      <c r="NA166" s="9">
        <v>0</v>
      </c>
      <c r="NB166" s="12">
        <v>0.78800000000000003</v>
      </c>
      <c r="NC166" s="4">
        <v>56</v>
      </c>
      <c r="ND166" s="9">
        <f t="shared" si="1903"/>
        <v>71065.989847715726</v>
      </c>
      <c r="NE166" s="12">
        <v>0</v>
      </c>
      <c r="NF166" s="4">
        <v>0</v>
      </c>
      <c r="NG166" s="9">
        <v>0</v>
      </c>
      <c r="NH166" s="12">
        <v>21.931000000000001</v>
      </c>
      <c r="NI166" s="4">
        <v>220.55</v>
      </c>
      <c r="NJ166" s="9">
        <f t="shared" si="1873"/>
        <v>10056.540969404039</v>
      </c>
      <c r="NK166" s="12"/>
      <c r="NL166" s="4"/>
      <c r="NM166" s="9"/>
      <c r="NN166" s="12"/>
      <c r="NO166" s="4"/>
      <c r="NP166" s="9"/>
      <c r="NQ166" s="12">
        <v>0</v>
      </c>
      <c r="NR166" s="4">
        <v>0</v>
      </c>
      <c r="NS166" s="9">
        <v>0</v>
      </c>
      <c r="NT166" s="12"/>
      <c r="NU166" s="221"/>
      <c r="NV166" s="9"/>
      <c r="NW166" s="12">
        <v>0</v>
      </c>
      <c r="NX166" s="4">
        <v>0</v>
      </c>
      <c r="NY166" s="9">
        <v>0</v>
      </c>
      <c r="NZ166" s="12">
        <v>0</v>
      </c>
      <c r="OA166" s="4">
        <v>0</v>
      </c>
      <c r="OB166" s="9">
        <v>0</v>
      </c>
      <c r="OC166" s="12">
        <v>25</v>
      </c>
      <c r="OD166" s="4">
        <v>241.56</v>
      </c>
      <c r="OE166" s="9">
        <f t="shared" si="1874"/>
        <v>9662.4</v>
      </c>
      <c r="OF166" s="12">
        <v>0</v>
      </c>
      <c r="OG166" s="4">
        <v>0</v>
      </c>
      <c r="OH166" s="9">
        <v>0</v>
      </c>
      <c r="OI166" s="12">
        <v>0</v>
      </c>
      <c r="OJ166" s="4">
        <v>0</v>
      </c>
      <c r="OK166" s="9">
        <v>0</v>
      </c>
      <c r="OL166" s="12">
        <v>0</v>
      </c>
      <c r="OM166" s="4">
        <v>0</v>
      </c>
      <c r="ON166" s="9">
        <v>0</v>
      </c>
      <c r="OO166" s="12">
        <v>0</v>
      </c>
      <c r="OP166" s="4">
        <v>0</v>
      </c>
      <c r="OQ166" s="9">
        <v>0</v>
      </c>
      <c r="OR166" s="12">
        <v>0</v>
      </c>
      <c r="OS166" s="4">
        <v>0</v>
      </c>
      <c r="OT166" s="9">
        <v>0</v>
      </c>
      <c r="OU166" s="12">
        <v>50.031999999999996</v>
      </c>
      <c r="OV166" s="4">
        <v>437.74</v>
      </c>
      <c r="OW166" s="9">
        <f t="shared" si="1893"/>
        <v>8749.2005116725304</v>
      </c>
      <c r="OX166" s="12">
        <v>3.9E-2</v>
      </c>
      <c r="OY166" s="4">
        <v>1.73</v>
      </c>
      <c r="OZ166" s="9">
        <f t="shared" si="1894"/>
        <v>44358.974358974359</v>
      </c>
      <c r="PA166" s="12">
        <v>187.38200000000001</v>
      </c>
      <c r="PB166" s="4">
        <v>3044.15</v>
      </c>
      <c r="PC166" s="9">
        <f t="shared" si="1875"/>
        <v>16245.690621297668</v>
      </c>
      <c r="PD166" s="12">
        <v>0</v>
      </c>
      <c r="PE166" s="4">
        <v>0</v>
      </c>
      <c r="PF166" s="9">
        <v>0</v>
      </c>
      <c r="PG166" s="16">
        <v>0</v>
      </c>
      <c r="PH166" s="42">
        <v>0</v>
      </c>
      <c r="PI166" s="18">
        <v>0</v>
      </c>
      <c r="PJ166" s="12">
        <v>0</v>
      </c>
      <c r="PK166" s="4">
        <v>0</v>
      </c>
      <c r="PL166" s="9">
        <f t="shared" si="1876"/>
        <v>0</v>
      </c>
      <c r="PM166" s="12">
        <v>0</v>
      </c>
      <c r="PN166" s="4">
        <v>0</v>
      </c>
      <c r="PO166" s="9">
        <f t="shared" si="1877"/>
        <v>0</v>
      </c>
      <c r="PP166" s="12">
        <v>0.505</v>
      </c>
      <c r="PQ166" s="4">
        <v>6.14</v>
      </c>
      <c r="PR166" s="9">
        <f t="shared" si="1878"/>
        <v>12158.415841584159</v>
      </c>
      <c r="PS166" s="12">
        <v>0</v>
      </c>
      <c r="PT166" s="4">
        <v>0</v>
      </c>
      <c r="PU166" s="9">
        <v>0</v>
      </c>
      <c r="PV166" s="12">
        <v>775.33600000000001</v>
      </c>
      <c r="PW166" s="4">
        <v>5863.1</v>
      </c>
      <c r="PX166" s="9">
        <f t="shared" si="1879"/>
        <v>7562.0118245509047</v>
      </c>
      <c r="PY166" s="12">
        <v>0</v>
      </c>
      <c r="PZ166" s="4">
        <v>0</v>
      </c>
      <c r="QA166" s="9">
        <v>0</v>
      </c>
      <c r="QB166" s="12">
        <v>0</v>
      </c>
      <c r="QC166" s="4">
        <v>0</v>
      </c>
      <c r="QD166" s="9">
        <v>0</v>
      </c>
      <c r="QE166" s="12">
        <v>38</v>
      </c>
      <c r="QF166" s="4">
        <v>462</v>
      </c>
      <c r="QG166" s="9">
        <f t="shared" si="1895"/>
        <v>12157.894736842105</v>
      </c>
      <c r="QH166" s="12">
        <v>0</v>
      </c>
      <c r="QI166" s="4">
        <v>0</v>
      </c>
      <c r="QJ166" s="9">
        <v>0</v>
      </c>
      <c r="QK166" s="12">
        <v>0</v>
      </c>
      <c r="QL166" s="4">
        <v>0</v>
      </c>
      <c r="QM166" s="9">
        <v>0</v>
      </c>
      <c r="QN166" s="12">
        <v>0</v>
      </c>
      <c r="QO166" s="4">
        <v>0</v>
      </c>
      <c r="QP166" s="9">
        <v>0</v>
      </c>
      <c r="QQ166" s="12">
        <v>0</v>
      </c>
      <c r="QR166" s="4">
        <v>0</v>
      </c>
      <c r="QS166" s="9">
        <v>0</v>
      </c>
      <c r="QT166" s="12">
        <v>6.9379999999999997</v>
      </c>
      <c r="QU166" s="4">
        <v>105.55</v>
      </c>
      <c r="QV166" s="9">
        <f t="shared" si="1882"/>
        <v>15213.317959066015</v>
      </c>
      <c r="QW166" s="12">
        <v>24956.558000000001</v>
      </c>
      <c r="QX166" s="4">
        <v>132151.06</v>
      </c>
      <c r="QY166" s="9">
        <f t="shared" si="1883"/>
        <v>5295.2438393146995</v>
      </c>
      <c r="QZ166" s="12">
        <f t="shared" ref="QZ166:QZ187" si="1911">SUM(O166+R166+X166+AA166+AD166+AJ166+AM166+AV166+BQ166+BT166+BW166+BZ166+CC166+CF166+CU166+CX166+DA166+DJ166+DY166+EK166+EQ166+EZ166+EW166+FC166+FF166+FI166+FL166+FO166+FR166+GG166+GJ166+GM166+GS166+GY166+HB166+HK166+HN166+HT166+IF166+IU166+IX166+JA166+JG166+JP166+JS166+JV166+JY166+KB166+KE166+KH166+KQ166+KW166+KZ166+LC166+LL166+LU166+MJ166+MS166+QH166+QE166+QB166+OI166+KT166+CR166+CO166+CL166+BN166+BK166+BH166+I166+F166+MV166+MY166+NB166+NH166+NQ166+NW166+NZ166+OC166+OF166+OL166+EH166+OU166+OX166+PA166+PD166+PP166+PS166+PV166+PY166+QK166+QN166+QQ166+QT166+QW166+KK166+DP166+AY166+ET166+OO166+IC166+NE166+MP166+MM166+MD166+LX166+LI166+HQ166+HH166+GP166+FX166+EN166+DV166+DS166+DG166)</f>
        <v>62803.970000000008</v>
      </c>
      <c r="RA166" s="9">
        <f t="shared" ref="RA166:RA187" si="1912">SUM(P166+S166+Y166+AB166+AE166+AK166+AN166+AW166+BR166+BU166+BX166+CA166+CD166+CG166+CV166+CY166+DB166+DK166+DZ166+EL166+ER166+FA166+EX166+FD166+FG166+FJ166+FM166+FP166+FS166+GH166+GK166+GN166+GT166+GZ166+HC166+HL166+HO166+HU166+IG166+IV166+IY166+JB166+JH166+JQ166+JT166+JW166+JZ166+KC166+KF166+KI166+KR166+KX166+LA166+LD166+LM166+LV166+MK166+MT166+QI166+QF166+QC166+OJ166+KU166+CS166+CP166+CM166+BO166+BL166+BI166+J166+G166+MW166+MZ166+NC166+NI166+NR166+NX166+OA166+OD166+OG166+OM166+EI166+OV166+OY166+PB166+PE166+PQ166+PT166+PW166+PZ166+QL166+QO166+QR166+QU166+QX166+KL166+DQ166+AZ166+EU166+OP166+ID166+NF166+MQ166+MN166+ME166+LY166+LJ166+HR166+HI166+GQ166+FY166+EO166+DW166+DT166+DH166)</f>
        <v>290798.84000000003</v>
      </c>
    </row>
    <row r="167" spans="1:469" x14ac:dyDescent="0.3">
      <c r="A167" s="98">
        <v>2016</v>
      </c>
      <c r="B167" s="94" t="s">
        <v>7</v>
      </c>
      <c r="C167" s="12">
        <v>0</v>
      </c>
      <c r="D167" s="4">
        <v>0</v>
      </c>
      <c r="E167" s="9">
        <f t="shared" si="1847"/>
        <v>0</v>
      </c>
      <c r="F167" s="12">
        <v>0</v>
      </c>
      <c r="G167" s="4">
        <v>0</v>
      </c>
      <c r="H167" s="9">
        <v>0</v>
      </c>
      <c r="I167" s="12">
        <v>0</v>
      </c>
      <c r="J167" s="4">
        <v>0</v>
      </c>
      <c r="K167" s="9">
        <v>0</v>
      </c>
      <c r="L167" s="12"/>
      <c r="M167" s="4"/>
      <c r="N167" s="9"/>
      <c r="O167" s="12">
        <v>0</v>
      </c>
      <c r="P167" s="4">
        <v>0</v>
      </c>
      <c r="Q167" s="9">
        <v>0</v>
      </c>
      <c r="R167" s="12">
        <v>0</v>
      </c>
      <c r="S167" s="4">
        <v>0</v>
      </c>
      <c r="T167" s="9">
        <v>0</v>
      </c>
      <c r="U167" s="12"/>
      <c r="V167" s="4"/>
      <c r="W167" s="9"/>
      <c r="X167" s="12">
        <v>0</v>
      </c>
      <c r="Y167" s="4">
        <v>0</v>
      </c>
      <c r="Z167" s="9">
        <v>0</v>
      </c>
      <c r="AA167" s="12">
        <v>0</v>
      </c>
      <c r="AB167" s="4">
        <v>0</v>
      </c>
      <c r="AC167" s="9">
        <v>0</v>
      </c>
      <c r="AD167" s="12">
        <v>0</v>
      </c>
      <c r="AE167" s="4">
        <v>0</v>
      </c>
      <c r="AF167" s="9">
        <v>0</v>
      </c>
      <c r="AG167" s="12">
        <v>0</v>
      </c>
      <c r="AH167" s="4">
        <v>0</v>
      </c>
      <c r="AI167" s="9">
        <v>0</v>
      </c>
      <c r="AJ167" s="12">
        <v>0</v>
      </c>
      <c r="AK167" s="4">
        <v>0</v>
      </c>
      <c r="AL167" s="9">
        <v>0</v>
      </c>
      <c r="AM167" s="12">
        <v>0</v>
      </c>
      <c r="AN167" s="4">
        <v>0</v>
      </c>
      <c r="AO167" s="9">
        <v>0</v>
      </c>
      <c r="AP167" s="12">
        <v>0</v>
      </c>
      <c r="AQ167" s="4">
        <v>0</v>
      </c>
      <c r="AR167" s="9">
        <f t="shared" si="1848"/>
        <v>0</v>
      </c>
      <c r="AS167" s="12">
        <v>0</v>
      </c>
      <c r="AT167" s="4">
        <v>0</v>
      </c>
      <c r="AU167" s="9">
        <f t="shared" si="1849"/>
        <v>0</v>
      </c>
      <c r="AV167" s="12">
        <v>0</v>
      </c>
      <c r="AW167" s="4">
        <v>0</v>
      </c>
      <c r="AX167" s="9">
        <v>0</v>
      </c>
      <c r="AY167" s="12">
        <v>28165.539000000001</v>
      </c>
      <c r="AZ167" s="4">
        <v>125506.34</v>
      </c>
      <c r="BA167" s="9">
        <f t="shared" si="1850"/>
        <v>4456.024789726197</v>
      </c>
      <c r="BB167" s="12"/>
      <c r="BC167" s="4"/>
      <c r="BD167" s="9"/>
      <c r="BE167" s="12">
        <v>0</v>
      </c>
      <c r="BF167" s="4">
        <v>0</v>
      </c>
      <c r="BG167" s="9">
        <v>0</v>
      </c>
      <c r="BH167" s="12"/>
      <c r="BI167" s="4"/>
      <c r="BJ167" s="9"/>
      <c r="BK167" s="12">
        <v>0</v>
      </c>
      <c r="BL167" s="4">
        <v>0</v>
      </c>
      <c r="BM167" s="9">
        <v>0</v>
      </c>
      <c r="BN167" s="12">
        <v>0</v>
      </c>
      <c r="BO167" s="4">
        <v>0</v>
      </c>
      <c r="BP167" s="9">
        <v>0</v>
      </c>
      <c r="BQ167" s="12">
        <v>0</v>
      </c>
      <c r="BR167" s="4">
        <v>0</v>
      </c>
      <c r="BS167" s="9">
        <v>0</v>
      </c>
      <c r="BT167" s="12">
        <v>0</v>
      </c>
      <c r="BU167" s="4">
        <v>0</v>
      </c>
      <c r="BV167" s="9">
        <v>0</v>
      </c>
      <c r="BW167" s="12">
        <v>0</v>
      </c>
      <c r="BX167" s="4">
        <v>0</v>
      </c>
      <c r="BY167" s="9">
        <v>0</v>
      </c>
      <c r="BZ167" s="12">
        <v>0</v>
      </c>
      <c r="CA167" s="4">
        <v>0</v>
      </c>
      <c r="CB167" s="9">
        <v>0</v>
      </c>
      <c r="CC167" s="12">
        <v>0</v>
      </c>
      <c r="CD167" s="4">
        <v>0</v>
      </c>
      <c r="CE167" s="9">
        <v>0</v>
      </c>
      <c r="CF167" s="12">
        <v>0</v>
      </c>
      <c r="CG167" s="4">
        <v>0</v>
      </c>
      <c r="CH167" s="9">
        <v>0</v>
      </c>
      <c r="CI167" s="12">
        <v>0</v>
      </c>
      <c r="CJ167" s="4">
        <v>0</v>
      </c>
      <c r="CK167" s="9">
        <f t="shared" si="1851"/>
        <v>0</v>
      </c>
      <c r="CL167" s="12">
        <v>2208</v>
      </c>
      <c r="CM167" s="4">
        <v>9498.81</v>
      </c>
      <c r="CN167" s="9">
        <f t="shared" si="1904"/>
        <v>4301.997282608696</v>
      </c>
      <c r="CO167" s="12">
        <v>0</v>
      </c>
      <c r="CP167" s="4">
        <v>0</v>
      </c>
      <c r="CQ167" s="9">
        <v>0</v>
      </c>
      <c r="CR167" s="12">
        <v>0</v>
      </c>
      <c r="CS167" s="4">
        <v>0</v>
      </c>
      <c r="CT167" s="9">
        <v>0</v>
      </c>
      <c r="CU167" s="12">
        <v>0</v>
      </c>
      <c r="CV167" s="4">
        <v>0</v>
      </c>
      <c r="CW167" s="9">
        <v>0</v>
      </c>
      <c r="CX167" s="12">
        <v>8.5999999999999993E-2</v>
      </c>
      <c r="CY167" s="4">
        <v>0.98</v>
      </c>
      <c r="CZ167" s="9">
        <f t="shared" si="1884"/>
        <v>11395.348837209303</v>
      </c>
      <c r="DA167" s="12">
        <v>425.73</v>
      </c>
      <c r="DB167" s="4">
        <v>3747.07</v>
      </c>
      <c r="DC167" s="9">
        <f t="shared" si="1852"/>
        <v>8801.5173936532537</v>
      </c>
      <c r="DD167" s="12">
        <v>0</v>
      </c>
      <c r="DE167" s="4">
        <v>0</v>
      </c>
      <c r="DF167" s="9">
        <f t="shared" si="1853"/>
        <v>0</v>
      </c>
      <c r="DG167" s="12">
        <v>0</v>
      </c>
      <c r="DH167" s="4">
        <v>0</v>
      </c>
      <c r="DI167" s="9">
        <v>0</v>
      </c>
      <c r="DJ167" s="12">
        <v>0</v>
      </c>
      <c r="DK167" s="4">
        <v>0</v>
      </c>
      <c r="DL167" s="9">
        <v>0</v>
      </c>
      <c r="DM167" s="12">
        <v>0</v>
      </c>
      <c r="DN167" s="4">
        <v>0</v>
      </c>
      <c r="DO167" s="9">
        <f t="shared" si="1854"/>
        <v>0</v>
      </c>
      <c r="DP167" s="12">
        <v>0</v>
      </c>
      <c r="DQ167" s="4">
        <v>0</v>
      </c>
      <c r="DR167" s="9">
        <v>0</v>
      </c>
      <c r="DS167" s="12">
        <v>0</v>
      </c>
      <c r="DT167" s="4">
        <v>0</v>
      </c>
      <c r="DU167" s="9">
        <v>0</v>
      </c>
      <c r="DV167" s="12">
        <v>0</v>
      </c>
      <c r="DW167" s="4">
        <v>0</v>
      </c>
      <c r="DX167" s="9">
        <v>0</v>
      </c>
      <c r="DY167" s="12">
        <v>0</v>
      </c>
      <c r="DZ167" s="4">
        <v>0</v>
      </c>
      <c r="EA167" s="9">
        <v>0</v>
      </c>
      <c r="EB167" s="12"/>
      <c r="EC167" s="4"/>
      <c r="ED167" s="9"/>
      <c r="EE167" s="12">
        <v>0</v>
      </c>
      <c r="EF167" s="4">
        <v>0</v>
      </c>
      <c r="EG167" s="9">
        <v>0</v>
      </c>
      <c r="EH167" s="12">
        <v>11004.213</v>
      </c>
      <c r="EI167" s="4">
        <v>41657.730000000003</v>
      </c>
      <c r="EJ167" s="9">
        <f t="shared" si="1855"/>
        <v>3785.6164725273861</v>
      </c>
      <c r="EK167" s="12">
        <v>0</v>
      </c>
      <c r="EL167" s="4">
        <v>0</v>
      </c>
      <c r="EM167" s="9">
        <v>0</v>
      </c>
      <c r="EN167" s="12">
        <v>0</v>
      </c>
      <c r="EO167" s="4">
        <v>0</v>
      </c>
      <c r="EP167" s="9">
        <v>0</v>
      </c>
      <c r="EQ167" s="12">
        <v>4.9800000000000004</v>
      </c>
      <c r="ER167" s="4">
        <v>50.24</v>
      </c>
      <c r="ES167" s="9">
        <f t="shared" si="1887"/>
        <v>10088.353413654619</v>
      </c>
      <c r="ET167" s="12">
        <v>0</v>
      </c>
      <c r="EU167" s="4">
        <v>0</v>
      </c>
      <c r="EV167" s="9">
        <v>0</v>
      </c>
      <c r="EW167" s="12">
        <v>0</v>
      </c>
      <c r="EX167" s="4">
        <v>0</v>
      </c>
      <c r="EY167" s="9">
        <v>0</v>
      </c>
      <c r="EZ167" s="12">
        <v>50</v>
      </c>
      <c r="FA167" s="4">
        <v>411.69</v>
      </c>
      <c r="FB167" s="9">
        <f t="shared" si="1898"/>
        <v>8233.8000000000011</v>
      </c>
      <c r="FC167" s="12">
        <v>1.1519999999999999</v>
      </c>
      <c r="FD167" s="4">
        <v>4.5</v>
      </c>
      <c r="FE167" s="9">
        <f t="shared" ref="FE167" si="1913">FD167/FC167*1000</f>
        <v>3906.2500000000005</v>
      </c>
      <c r="FF167" s="12">
        <v>100.15300000000001</v>
      </c>
      <c r="FG167" s="4">
        <v>862.63</v>
      </c>
      <c r="FH167" s="9">
        <f t="shared" si="1856"/>
        <v>8613.121923457109</v>
      </c>
      <c r="FI167" s="12">
        <v>0</v>
      </c>
      <c r="FJ167" s="4">
        <v>0</v>
      </c>
      <c r="FK167" s="9">
        <v>0</v>
      </c>
      <c r="FL167" s="12">
        <v>0</v>
      </c>
      <c r="FM167" s="4">
        <v>0</v>
      </c>
      <c r="FN167" s="9">
        <v>0</v>
      </c>
      <c r="FO167" s="12">
        <v>0</v>
      </c>
      <c r="FP167" s="4">
        <v>0</v>
      </c>
      <c r="FQ167" s="9">
        <v>0</v>
      </c>
      <c r="FR167" s="12">
        <v>0</v>
      </c>
      <c r="FS167" s="4">
        <v>0</v>
      </c>
      <c r="FT167" s="9">
        <v>0</v>
      </c>
      <c r="FU167" s="12">
        <v>0</v>
      </c>
      <c r="FV167" s="4">
        <v>0</v>
      </c>
      <c r="FW167" s="9">
        <f t="shared" si="1857"/>
        <v>0</v>
      </c>
      <c r="FX167" s="12">
        <v>0</v>
      </c>
      <c r="FY167" s="4">
        <v>0</v>
      </c>
      <c r="FZ167" s="9">
        <v>0</v>
      </c>
      <c r="GA167" s="12">
        <v>0</v>
      </c>
      <c r="GB167" s="4">
        <v>0</v>
      </c>
      <c r="GC167" s="9">
        <f t="shared" si="1858"/>
        <v>0</v>
      </c>
      <c r="GD167" s="12">
        <v>0</v>
      </c>
      <c r="GE167" s="4">
        <v>0</v>
      </c>
      <c r="GF167" s="9">
        <v>0</v>
      </c>
      <c r="GG167" s="12">
        <v>0</v>
      </c>
      <c r="GH167" s="4">
        <v>0</v>
      </c>
      <c r="GI167" s="9">
        <v>0</v>
      </c>
      <c r="GJ167" s="12">
        <v>0</v>
      </c>
      <c r="GK167" s="4">
        <v>0</v>
      </c>
      <c r="GL167" s="9">
        <v>0</v>
      </c>
      <c r="GM167" s="12">
        <v>0</v>
      </c>
      <c r="GN167" s="4">
        <v>0</v>
      </c>
      <c r="GO167" s="9">
        <v>0</v>
      </c>
      <c r="GP167" s="12">
        <v>0</v>
      </c>
      <c r="GQ167" s="4">
        <v>0</v>
      </c>
      <c r="GR167" s="9">
        <v>0</v>
      </c>
      <c r="GS167" s="12">
        <v>0</v>
      </c>
      <c r="GT167" s="4">
        <v>0</v>
      </c>
      <c r="GU167" s="9">
        <v>0</v>
      </c>
      <c r="GV167" s="12">
        <v>0</v>
      </c>
      <c r="GW167" s="4">
        <v>0</v>
      </c>
      <c r="GX167" s="9">
        <v>0</v>
      </c>
      <c r="GY167" s="12">
        <v>0</v>
      </c>
      <c r="GZ167" s="4">
        <v>0</v>
      </c>
      <c r="HA167" s="9">
        <v>0</v>
      </c>
      <c r="HB167" s="12">
        <v>18</v>
      </c>
      <c r="HC167" s="4">
        <v>431.63</v>
      </c>
      <c r="HD167" s="9">
        <f t="shared" si="1906"/>
        <v>23979.444444444442</v>
      </c>
      <c r="HE167" s="12">
        <v>0</v>
      </c>
      <c r="HF167" s="4">
        <v>0</v>
      </c>
      <c r="HG167" s="9">
        <v>0</v>
      </c>
      <c r="HH167" s="12">
        <v>0</v>
      </c>
      <c r="HI167" s="4">
        <v>0</v>
      </c>
      <c r="HJ167" s="9">
        <v>0</v>
      </c>
      <c r="HK167" s="12">
        <v>150</v>
      </c>
      <c r="HL167" s="4">
        <v>1406.58</v>
      </c>
      <c r="HM167" s="9">
        <f t="shared" si="1900"/>
        <v>9377.2000000000007</v>
      </c>
      <c r="HN167" s="12">
        <v>0</v>
      </c>
      <c r="HO167" s="4">
        <v>0</v>
      </c>
      <c r="HP167" s="9">
        <v>0</v>
      </c>
      <c r="HQ167" s="12">
        <v>0</v>
      </c>
      <c r="HR167" s="4">
        <v>0</v>
      </c>
      <c r="HS167" s="9">
        <v>0</v>
      </c>
      <c r="HT167" s="12">
        <v>0</v>
      </c>
      <c r="HU167" s="4">
        <v>0</v>
      </c>
      <c r="HV167" s="9">
        <v>0</v>
      </c>
      <c r="HW167" s="12">
        <v>0</v>
      </c>
      <c r="HX167" s="4">
        <v>0</v>
      </c>
      <c r="HY167" s="9">
        <v>0</v>
      </c>
      <c r="HZ167" s="12">
        <v>0</v>
      </c>
      <c r="IA167" s="4">
        <v>0</v>
      </c>
      <c r="IB167" s="9">
        <v>0</v>
      </c>
      <c r="IC167" s="12">
        <v>3667.4760000000001</v>
      </c>
      <c r="ID167" s="4">
        <v>15620.68</v>
      </c>
      <c r="IE167" s="9">
        <f t="shared" si="1859"/>
        <v>4259.245322941445</v>
      </c>
      <c r="IF167" s="12">
        <v>0</v>
      </c>
      <c r="IG167" s="4">
        <v>0</v>
      </c>
      <c r="IH167" s="9">
        <v>0</v>
      </c>
      <c r="II167" s="12"/>
      <c r="IJ167" s="4"/>
      <c r="IK167" s="9"/>
      <c r="IL167" s="12">
        <v>0</v>
      </c>
      <c r="IM167" s="4">
        <v>0</v>
      </c>
      <c r="IN167" s="9">
        <f t="shared" si="1860"/>
        <v>0</v>
      </c>
      <c r="IO167" s="12">
        <v>0</v>
      </c>
      <c r="IP167" s="4">
        <v>0</v>
      </c>
      <c r="IQ167" s="9">
        <f t="shared" si="1861"/>
        <v>0</v>
      </c>
      <c r="IR167" s="12">
        <v>0</v>
      </c>
      <c r="IS167" s="4">
        <v>0</v>
      </c>
      <c r="IT167" s="9">
        <f t="shared" si="1862"/>
        <v>0</v>
      </c>
      <c r="IU167" s="12">
        <v>0</v>
      </c>
      <c r="IV167" s="4">
        <v>0</v>
      </c>
      <c r="IW167" s="9">
        <v>0</v>
      </c>
      <c r="IX167" s="12">
        <v>21.609000000000002</v>
      </c>
      <c r="IY167" s="4">
        <v>187.39</v>
      </c>
      <c r="IZ167" s="9">
        <f t="shared" si="1863"/>
        <v>8671.8496922578543</v>
      </c>
      <c r="JA167" s="12">
        <v>24.948</v>
      </c>
      <c r="JB167" s="4">
        <v>230.38</v>
      </c>
      <c r="JC167" s="9">
        <f t="shared" si="1864"/>
        <v>9234.4075677409</v>
      </c>
      <c r="JD167" s="12"/>
      <c r="JE167" s="4"/>
      <c r="JF167" s="9"/>
      <c r="JG167" s="12">
        <v>0</v>
      </c>
      <c r="JH167" s="4">
        <v>0</v>
      </c>
      <c r="JI167" s="9">
        <v>0</v>
      </c>
      <c r="JJ167" s="12">
        <v>0</v>
      </c>
      <c r="JK167" s="4">
        <v>0</v>
      </c>
      <c r="JL167" s="9">
        <f t="shared" si="1865"/>
        <v>0</v>
      </c>
      <c r="JM167" s="12"/>
      <c r="JN167" s="4"/>
      <c r="JO167" s="9"/>
      <c r="JP167" s="12">
        <v>0</v>
      </c>
      <c r="JQ167" s="4">
        <v>0</v>
      </c>
      <c r="JR167" s="9">
        <v>0</v>
      </c>
      <c r="JS167" s="12">
        <v>0</v>
      </c>
      <c r="JT167" s="4">
        <v>0</v>
      </c>
      <c r="JU167" s="9">
        <v>0</v>
      </c>
      <c r="JV167" s="12">
        <v>0</v>
      </c>
      <c r="JW167" s="4">
        <v>0</v>
      </c>
      <c r="JX167" s="9">
        <v>0</v>
      </c>
      <c r="JY167" s="12">
        <v>0</v>
      </c>
      <c r="JZ167" s="4">
        <v>0</v>
      </c>
      <c r="KA167" s="9">
        <v>0</v>
      </c>
      <c r="KB167" s="12">
        <v>0</v>
      </c>
      <c r="KC167" s="4">
        <v>0</v>
      </c>
      <c r="KD167" s="9">
        <v>0</v>
      </c>
      <c r="KE167" s="12">
        <v>623.32399999999996</v>
      </c>
      <c r="KF167" s="4">
        <v>2462.17</v>
      </c>
      <c r="KG167" s="9">
        <f t="shared" si="1867"/>
        <v>3950.0644929442797</v>
      </c>
      <c r="KH167" s="12">
        <v>0</v>
      </c>
      <c r="KI167" s="4">
        <v>0</v>
      </c>
      <c r="KJ167" s="9">
        <v>0</v>
      </c>
      <c r="KK167" s="12">
        <v>4305.2240000000002</v>
      </c>
      <c r="KL167" s="4">
        <v>18989.95</v>
      </c>
      <c r="KM167" s="9">
        <f t="shared" si="1868"/>
        <v>4410.9087006854925</v>
      </c>
      <c r="KN167" s="12">
        <v>0</v>
      </c>
      <c r="KO167" s="4">
        <v>0</v>
      </c>
      <c r="KP167" s="9">
        <v>0</v>
      </c>
      <c r="KQ167" s="12">
        <v>0</v>
      </c>
      <c r="KR167" s="4">
        <v>0</v>
      </c>
      <c r="KS167" s="9">
        <v>0</v>
      </c>
      <c r="KT167" s="12">
        <v>0</v>
      </c>
      <c r="KU167" s="4">
        <v>0</v>
      </c>
      <c r="KV167" s="9">
        <v>0</v>
      </c>
      <c r="KW167" s="12">
        <v>0</v>
      </c>
      <c r="KX167" s="4">
        <v>0</v>
      </c>
      <c r="KY167" s="9">
        <v>0</v>
      </c>
      <c r="KZ167" s="12">
        <v>0</v>
      </c>
      <c r="LA167" s="4">
        <v>0</v>
      </c>
      <c r="LB167" s="9">
        <v>0</v>
      </c>
      <c r="LC167" s="12">
        <v>0.54400000000000004</v>
      </c>
      <c r="LD167" s="4">
        <v>4.84</v>
      </c>
      <c r="LE167" s="9">
        <f t="shared" si="1902"/>
        <v>8897.0588235294108</v>
      </c>
      <c r="LF167" s="12">
        <v>0</v>
      </c>
      <c r="LG167" s="4">
        <v>0</v>
      </c>
      <c r="LH167" s="9">
        <f t="shared" si="1869"/>
        <v>0</v>
      </c>
      <c r="LI167" s="12">
        <v>0</v>
      </c>
      <c r="LJ167" s="4">
        <v>0</v>
      </c>
      <c r="LK167" s="9">
        <v>0</v>
      </c>
      <c r="LL167" s="12">
        <v>0</v>
      </c>
      <c r="LM167" s="4">
        <v>0</v>
      </c>
      <c r="LN167" s="9">
        <v>0</v>
      </c>
      <c r="LO167" s="12">
        <v>0</v>
      </c>
      <c r="LP167" s="4">
        <v>0</v>
      </c>
      <c r="LQ167" s="9">
        <f t="shared" si="1870"/>
        <v>0</v>
      </c>
      <c r="LR167" s="12">
        <v>0</v>
      </c>
      <c r="LS167" s="4">
        <v>0</v>
      </c>
      <c r="LT167" s="9">
        <v>0</v>
      </c>
      <c r="LU167" s="12">
        <v>0</v>
      </c>
      <c r="LV167" s="4">
        <v>0</v>
      </c>
      <c r="LW167" s="9">
        <v>0</v>
      </c>
      <c r="LX167" s="12">
        <v>0</v>
      </c>
      <c r="LY167" s="4">
        <v>0</v>
      </c>
      <c r="LZ167" s="9">
        <v>0</v>
      </c>
      <c r="MA167" s="12">
        <v>0</v>
      </c>
      <c r="MB167" s="4">
        <v>0</v>
      </c>
      <c r="MC167" s="9">
        <f t="shared" si="1871"/>
        <v>0</v>
      </c>
      <c r="MD167" s="12">
        <v>0</v>
      </c>
      <c r="ME167" s="4">
        <v>0</v>
      </c>
      <c r="MF167" s="9">
        <v>0</v>
      </c>
      <c r="MG167" s="12">
        <v>0</v>
      </c>
      <c r="MH167" s="4">
        <v>0</v>
      </c>
      <c r="MI167" s="9">
        <f t="shared" si="1910"/>
        <v>0</v>
      </c>
      <c r="MJ167" s="12">
        <v>0</v>
      </c>
      <c r="MK167" s="4">
        <v>0</v>
      </c>
      <c r="ML167" s="9">
        <v>0</v>
      </c>
      <c r="MM167" s="12">
        <v>0</v>
      </c>
      <c r="MN167" s="4">
        <v>0</v>
      </c>
      <c r="MO167" s="9">
        <v>0</v>
      </c>
      <c r="MP167" s="12">
        <v>0</v>
      </c>
      <c r="MQ167" s="4">
        <v>0</v>
      </c>
      <c r="MR167" s="9">
        <v>0</v>
      </c>
      <c r="MS167" s="12">
        <v>0</v>
      </c>
      <c r="MT167" s="4">
        <v>0</v>
      </c>
      <c r="MU167" s="9">
        <v>0</v>
      </c>
      <c r="MV167" s="12">
        <v>0</v>
      </c>
      <c r="MW167" s="4">
        <v>0</v>
      </c>
      <c r="MX167" s="9">
        <v>0</v>
      </c>
      <c r="MY167" s="12">
        <v>0</v>
      </c>
      <c r="MZ167" s="4">
        <v>0</v>
      </c>
      <c r="NA167" s="9">
        <v>0</v>
      </c>
      <c r="NB167" s="12">
        <v>0</v>
      </c>
      <c r="NC167" s="4">
        <v>0</v>
      </c>
      <c r="ND167" s="9">
        <v>0</v>
      </c>
      <c r="NE167" s="12">
        <v>0</v>
      </c>
      <c r="NF167" s="4">
        <v>0</v>
      </c>
      <c r="NG167" s="9">
        <v>0</v>
      </c>
      <c r="NH167" s="12">
        <v>48.956000000000003</v>
      </c>
      <c r="NI167" s="4">
        <v>418.28</v>
      </c>
      <c r="NJ167" s="9">
        <f t="shared" si="1873"/>
        <v>8543.9986927036516</v>
      </c>
      <c r="NK167" s="12"/>
      <c r="NL167" s="4"/>
      <c r="NM167" s="9"/>
      <c r="NN167" s="12"/>
      <c r="NO167" s="4"/>
      <c r="NP167" s="9"/>
      <c r="NQ167" s="12">
        <v>0</v>
      </c>
      <c r="NR167" s="4">
        <v>0</v>
      </c>
      <c r="NS167" s="9">
        <v>0</v>
      </c>
      <c r="NT167" s="12"/>
      <c r="NU167" s="221"/>
      <c r="NV167" s="9"/>
      <c r="NW167" s="12">
        <v>0</v>
      </c>
      <c r="NX167" s="4">
        <v>0</v>
      </c>
      <c r="NY167" s="9">
        <v>0</v>
      </c>
      <c r="NZ167" s="12">
        <v>0</v>
      </c>
      <c r="OA167" s="4">
        <v>0</v>
      </c>
      <c r="OB167" s="9">
        <v>0</v>
      </c>
      <c r="OC167" s="12">
        <v>25</v>
      </c>
      <c r="OD167" s="4">
        <v>237.03</v>
      </c>
      <c r="OE167" s="9">
        <f t="shared" si="1874"/>
        <v>9481.1999999999989</v>
      </c>
      <c r="OF167" s="12">
        <v>0</v>
      </c>
      <c r="OG167" s="4">
        <v>0</v>
      </c>
      <c r="OH167" s="9">
        <v>0</v>
      </c>
      <c r="OI167" s="12">
        <v>0</v>
      </c>
      <c r="OJ167" s="4">
        <v>0</v>
      </c>
      <c r="OK167" s="9">
        <v>0</v>
      </c>
      <c r="OL167" s="12">
        <v>0</v>
      </c>
      <c r="OM167" s="4">
        <v>0</v>
      </c>
      <c r="ON167" s="9">
        <v>0</v>
      </c>
      <c r="OO167" s="12">
        <v>0</v>
      </c>
      <c r="OP167" s="4">
        <v>0</v>
      </c>
      <c r="OQ167" s="9">
        <v>0</v>
      </c>
      <c r="OR167" s="12">
        <v>0</v>
      </c>
      <c r="OS167" s="4">
        <v>0</v>
      </c>
      <c r="OT167" s="9">
        <v>0</v>
      </c>
      <c r="OU167" s="12">
        <v>50.031999999999996</v>
      </c>
      <c r="OV167" s="4">
        <v>415.37</v>
      </c>
      <c r="OW167" s="9">
        <f t="shared" si="1893"/>
        <v>8302.0866645346978</v>
      </c>
      <c r="OX167" s="12">
        <v>0</v>
      </c>
      <c r="OY167" s="4">
        <v>0</v>
      </c>
      <c r="OZ167" s="9">
        <v>0</v>
      </c>
      <c r="PA167" s="12">
        <v>275.03899999999999</v>
      </c>
      <c r="PB167" s="4">
        <v>3059.71</v>
      </c>
      <c r="PC167" s="9">
        <f t="shared" si="1875"/>
        <v>11124.640505528308</v>
      </c>
      <c r="PD167" s="12">
        <v>50</v>
      </c>
      <c r="PE167" s="4">
        <v>458.99</v>
      </c>
      <c r="PF167" s="9">
        <f t="shared" si="1907"/>
        <v>9179.7999999999993</v>
      </c>
      <c r="PG167" s="16">
        <v>0</v>
      </c>
      <c r="PH167" s="42">
        <v>0</v>
      </c>
      <c r="PI167" s="18">
        <v>0</v>
      </c>
      <c r="PJ167" s="12">
        <v>0</v>
      </c>
      <c r="PK167" s="4">
        <v>0</v>
      </c>
      <c r="PL167" s="9">
        <f t="shared" si="1876"/>
        <v>0</v>
      </c>
      <c r="PM167" s="12">
        <v>0</v>
      </c>
      <c r="PN167" s="4">
        <v>0</v>
      </c>
      <c r="PO167" s="9">
        <f t="shared" si="1877"/>
        <v>0</v>
      </c>
      <c r="PP167" s="12">
        <v>0.80800000000000005</v>
      </c>
      <c r="PQ167" s="4">
        <v>10.1</v>
      </c>
      <c r="PR167" s="9">
        <f t="shared" si="1878"/>
        <v>12499.999999999998</v>
      </c>
      <c r="PS167" s="12">
        <v>0</v>
      </c>
      <c r="PT167" s="4">
        <v>0</v>
      </c>
      <c r="PU167" s="9">
        <v>0</v>
      </c>
      <c r="PV167" s="12">
        <v>349.79599999999999</v>
      </c>
      <c r="PW167" s="4">
        <v>3151.65</v>
      </c>
      <c r="PX167" s="9">
        <f t="shared" si="1879"/>
        <v>9009.9658086427517</v>
      </c>
      <c r="PY167" s="12">
        <v>75</v>
      </c>
      <c r="PZ167" s="4">
        <v>620.42999999999995</v>
      </c>
      <c r="QA167" s="9">
        <f t="shared" si="1880"/>
        <v>8272.4</v>
      </c>
      <c r="QB167" s="12">
        <v>0</v>
      </c>
      <c r="QC167" s="4">
        <v>0</v>
      </c>
      <c r="QD167" s="9">
        <v>0</v>
      </c>
      <c r="QE167" s="12">
        <v>30</v>
      </c>
      <c r="QF167" s="4">
        <v>236.42</v>
      </c>
      <c r="QG167" s="9">
        <f t="shared" si="1895"/>
        <v>7880.6666666666661</v>
      </c>
      <c r="QH167" s="12">
        <v>0</v>
      </c>
      <c r="QI167" s="4">
        <v>0</v>
      </c>
      <c r="QJ167" s="9">
        <v>0</v>
      </c>
      <c r="QK167" s="12">
        <v>0</v>
      </c>
      <c r="QL167" s="4">
        <v>0</v>
      </c>
      <c r="QM167" s="9">
        <v>0</v>
      </c>
      <c r="QN167" s="12">
        <v>0</v>
      </c>
      <c r="QO167" s="4">
        <v>0</v>
      </c>
      <c r="QP167" s="9">
        <v>0</v>
      </c>
      <c r="QQ167" s="12">
        <v>0</v>
      </c>
      <c r="QR167" s="4">
        <v>0</v>
      </c>
      <c r="QS167" s="9">
        <v>0</v>
      </c>
      <c r="QT167" s="12">
        <v>17.117999999999999</v>
      </c>
      <c r="QU167" s="4">
        <v>215.16</v>
      </c>
      <c r="QV167" s="9">
        <f t="shared" si="1882"/>
        <v>12569.225376796356</v>
      </c>
      <c r="QW167" s="12">
        <v>14517.914000000001</v>
      </c>
      <c r="QX167" s="4">
        <v>77393.47</v>
      </c>
      <c r="QY167" s="9">
        <f t="shared" si="1883"/>
        <v>5330.8946450571339</v>
      </c>
      <c r="QZ167" s="12">
        <f t="shared" si="1911"/>
        <v>66210.641000000003</v>
      </c>
      <c r="RA167" s="9">
        <f t="shared" si="1912"/>
        <v>307290.22000000003</v>
      </c>
    </row>
    <row r="168" spans="1:469" x14ac:dyDescent="0.3">
      <c r="A168" s="98">
        <v>2016</v>
      </c>
      <c r="B168" s="94" t="s">
        <v>8</v>
      </c>
      <c r="C168" s="12">
        <v>0</v>
      </c>
      <c r="D168" s="4">
        <v>0</v>
      </c>
      <c r="E168" s="9">
        <f t="shared" si="1847"/>
        <v>0</v>
      </c>
      <c r="F168" s="12">
        <v>0</v>
      </c>
      <c r="G168" s="4">
        <v>0</v>
      </c>
      <c r="H168" s="9">
        <v>0</v>
      </c>
      <c r="I168" s="12">
        <v>0</v>
      </c>
      <c r="J168" s="4">
        <v>0</v>
      </c>
      <c r="K168" s="9">
        <v>0</v>
      </c>
      <c r="L168" s="12"/>
      <c r="M168" s="4"/>
      <c r="N168" s="9"/>
      <c r="O168" s="12">
        <v>0</v>
      </c>
      <c r="P168" s="4">
        <v>0</v>
      </c>
      <c r="Q168" s="9">
        <v>0</v>
      </c>
      <c r="R168" s="12">
        <v>0</v>
      </c>
      <c r="S168" s="4">
        <v>0</v>
      </c>
      <c r="T168" s="9">
        <v>0</v>
      </c>
      <c r="U168" s="12"/>
      <c r="V168" s="4"/>
      <c r="W168" s="9"/>
      <c r="X168" s="12">
        <v>0</v>
      </c>
      <c r="Y168" s="4">
        <v>0</v>
      </c>
      <c r="Z168" s="9">
        <v>0</v>
      </c>
      <c r="AA168" s="12">
        <v>0</v>
      </c>
      <c r="AB168" s="4">
        <v>0</v>
      </c>
      <c r="AC168" s="9">
        <v>0</v>
      </c>
      <c r="AD168" s="12">
        <v>0</v>
      </c>
      <c r="AE168" s="4">
        <v>0</v>
      </c>
      <c r="AF168" s="9">
        <v>0</v>
      </c>
      <c r="AG168" s="12">
        <v>0</v>
      </c>
      <c r="AH168" s="4">
        <v>0</v>
      </c>
      <c r="AI168" s="9">
        <v>0</v>
      </c>
      <c r="AJ168" s="12">
        <v>0</v>
      </c>
      <c r="AK168" s="4">
        <v>0</v>
      </c>
      <c r="AL168" s="9">
        <v>0</v>
      </c>
      <c r="AM168" s="12">
        <v>0</v>
      </c>
      <c r="AN168" s="4">
        <v>0</v>
      </c>
      <c r="AO168" s="9">
        <v>0</v>
      </c>
      <c r="AP168" s="12">
        <v>0</v>
      </c>
      <c r="AQ168" s="4">
        <v>0</v>
      </c>
      <c r="AR168" s="9">
        <f t="shared" si="1848"/>
        <v>0</v>
      </c>
      <c r="AS168" s="12">
        <v>0</v>
      </c>
      <c r="AT168" s="4">
        <v>0</v>
      </c>
      <c r="AU168" s="9">
        <f t="shared" si="1849"/>
        <v>0</v>
      </c>
      <c r="AV168" s="12">
        <v>0</v>
      </c>
      <c r="AW168" s="4">
        <v>0</v>
      </c>
      <c r="AX168" s="9">
        <v>0</v>
      </c>
      <c r="AY168" s="12">
        <v>17838.124</v>
      </c>
      <c r="AZ168" s="4">
        <v>72160.22</v>
      </c>
      <c r="BA168" s="9">
        <f t="shared" si="1850"/>
        <v>4045.2807705563655</v>
      </c>
      <c r="BB168" s="12"/>
      <c r="BC168" s="4"/>
      <c r="BD168" s="9"/>
      <c r="BE168" s="12">
        <v>0</v>
      </c>
      <c r="BF168" s="4">
        <v>0</v>
      </c>
      <c r="BG168" s="9">
        <v>0</v>
      </c>
      <c r="BH168" s="12"/>
      <c r="BI168" s="4"/>
      <c r="BJ168" s="9"/>
      <c r="BK168" s="12">
        <v>0</v>
      </c>
      <c r="BL168" s="4">
        <v>0</v>
      </c>
      <c r="BM168" s="9">
        <v>0</v>
      </c>
      <c r="BN168" s="12">
        <v>0</v>
      </c>
      <c r="BO168" s="4">
        <v>0</v>
      </c>
      <c r="BP168" s="9">
        <v>0</v>
      </c>
      <c r="BQ168" s="12">
        <v>0</v>
      </c>
      <c r="BR168" s="4">
        <v>0</v>
      </c>
      <c r="BS168" s="9">
        <v>0</v>
      </c>
      <c r="BT168" s="12">
        <v>0</v>
      </c>
      <c r="BU168" s="4">
        <v>0</v>
      </c>
      <c r="BV168" s="9">
        <v>0</v>
      </c>
      <c r="BW168" s="12">
        <v>0</v>
      </c>
      <c r="BX168" s="4">
        <v>0</v>
      </c>
      <c r="BY168" s="9">
        <v>0</v>
      </c>
      <c r="BZ168" s="12">
        <v>0</v>
      </c>
      <c r="CA168" s="4">
        <v>0</v>
      </c>
      <c r="CB168" s="9">
        <v>0</v>
      </c>
      <c r="CC168" s="12">
        <v>0</v>
      </c>
      <c r="CD168" s="4">
        <v>0</v>
      </c>
      <c r="CE168" s="9">
        <v>0</v>
      </c>
      <c r="CF168" s="12">
        <v>0</v>
      </c>
      <c r="CG168" s="4">
        <v>0</v>
      </c>
      <c r="CH168" s="9">
        <v>0</v>
      </c>
      <c r="CI168" s="12">
        <v>0</v>
      </c>
      <c r="CJ168" s="4">
        <v>0</v>
      </c>
      <c r="CK168" s="9">
        <f t="shared" si="1851"/>
        <v>0</v>
      </c>
      <c r="CL168" s="12">
        <v>0</v>
      </c>
      <c r="CM168" s="4">
        <v>0</v>
      </c>
      <c r="CN168" s="9">
        <v>0</v>
      </c>
      <c r="CO168" s="12">
        <v>0</v>
      </c>
      <c r="CP168" s="4">
        <v>0</v>
      </c>
      <c r="CQ168" s="9">
        <v>0</v>
      </c>
      <c r="CR168" s="12">
        <v>0</v>
      </c>
      <c r="CS168" s="4">
        <v>0</v>
      </c>
      <c r="CT168" s="9">
        <v>0</v>
      </c>
      <c r="CU168" s="12">
        <v>0</v>
      </c>
      <c r="CV168" s="4">
        <v>0</v>
      </c>
      <c r="CW168" s="9">
        <v>0</v>
      </c>
      <c r="CX168" s="12">
        <v>0.23100000000000001</v>
      </c>
      <c r="CY168" s="4">
        <v>2.95</v>
      </c>
      <c r="CZ168" s="9">
        <f t="shared" si="1884"/>
        <v>12770.56277056277</v>
      </c>
      <c r="DA168" s="12">
        <v>0</v>
      </c>
      <c r="DB168" s="4">
        <v>0</v>
      </c>
      <c r="DC168" s="9">
        <v>0</v>
      </c>
      <c r="DD168" s="12">
        <v>0</v>
      </c>
      <c r="DE168" s="4">
        <v>0</v>
      </c>
      <c r="DF168" s="9">
        <f t="shared" si="1853"/>
        <v>0</v>
      </c>
      <c r="DG168" s="12">
        <v>0</v>
      </c>
      <c r="DH168" s="4">
        <v>0</v>
      </c>
      <c r="DI168" s="9">
        <v>0</v>
      </c>
      <c r="DJ168" s="12">
        <v>0</v>
      </c>
      <c r="DK168" s="4">
        <v>0</v>
      </c>
      <c r="DL168" s="9">
        <v>0</v>
      </c>
      <c r="DM168" s="12">
        <v>0</v>
      </c>
      <c r="DN168" s="4">
        <v>0</v>
      </c>
      <c r="DO168" s="9">
        <f t="shared" si="1854"/>
        <v>0</v>
      </c>
      <c r="DP168" s="12">
        <v>0</v>
      </c>
      <c r="DQ168" s="4">
        <v>0</v>
      </c>
      <c r="DR168" s="9">
        <v>0</v>
      </c>
      <c r="DS168" s="12">
        <v>0</v>
      </c>
      <c r="DT168" s="4">
        <v>0</v>
      </c>
      <c r="DU168" s="9">
        <v>0</v>
      </c>
      <c r="DV168" s="12">
        <v>0</v>
      </c>
      <c r="DW168" s="4">
        <v>0</v>
      </c>
      <c r="DX168" s="9">
        <v>0</v>
      </c>
      <c r="DY168" s="12">
        <v>0</v>
      </c>
      <c r="DZ168" s="4">
        <v>0</v>
      </c>
      <c r="EA168" s="9">
        <v>0</v>
      </c>
      <c r="EB168" s="12"/>
      <c r="EC168" s="4"/>
      <c r="ED168" s="9"/>
      <c r="EE168" s="12">
        <v>0</v>
      </c>
      <c r="EF168" s="4">
        <v>0</v>
      </c>
      <c r="EG168" s="9">
        <v>0</v>
      </c>
      <c r="EH168" s="12">
        <v>10179.445</v>
      </c>
      <c r="EI168" s="4">
        <v>38050.410000000003</v>
      </c>
      <c r="EJ168" s="9">
        <f t="shared" si="1855"/>
        <v>3737.965085522836</v>
      </c>
      <c r="EK168" s="12">
        <v>0</v>
      </c>
      <c r="EL168" s="4">
        <v>0</v>
      </c>
      <c r="EM168" s="9">
        <v>0</v>
      </c>
      <c r="EN168" s="12">
        <v>0</v>
      </c>
      <c r="EO168" s="4">
        <v>0</v>
      </c>
      <c r="EP168" s="9">
        <v>0</v>
      </c>
      <c r="EQ168" s="12">
        <v>2.0649999999999999</v>
      </c>
      <c r="ER168" s="4">
        <v>31.22</v>
      </c>
      <c r="ES168" s="9">
        <f t="shared" si="1887"/>
        <v>15118.644067796611</v>
      </c>
      <c r="ET168" s="12">
        <v>0</v>
      </c>
      <c r="EU168" s="4">
        <v>0</v>
      </c>
      <c r="EV168" s="9">
        <v>0</v>
      </c>
      <c r="EW168" s="12">
        <v>0</v>
      </c>
      <c r="EX168" s="4">
        <v>0</v>
      </c>
      <c r="EY168" s="9">
        <v>0</v>
      </c>
      <c r="EZ168" s="12">
        <v>0</v>
      </c>
      <c r="FA168" s="4">
        <v>0</v>
      </c>
      <c r="FB168" s="9">
        <v>0</v>
      </c>
      <c r="FC168" s="12">
        <v>0</v>
      </c>
      <c r="FD168" s="4">
        <v>0</v>
      </c>
      <c r="FE168" s="9">
        <v>0</v>
      </c>
      <c r="FF168" s="12">
        <v>100.14100000000001</v>
      </c>
      <c r="FG168" s="4">
        <v>844.42</v>
      </c>
      <c r="FH168" s="9">
        <f t="shared" si="1856"/>
        <v>8432.3104422763899</v>
      </c>
      <c r="FI168" s="12">
        <v>0</v>
      </c>
      <c r="FJ168" s="4">
        <v>0</v>
      </c>
      <c r="FK168" s="9">
        <v>0</v>
      </c>
      <c r="FL168" s="12">
        <v>0</v>
      </c>
      <c r="FM168" s="4">
        <v>0</v>
      </c>
      <c r="FN168" s="9">
        <v>0</v>
      </c>
      <c r="FO168" s="12">
        <v>0</v>
      </c>
      <c r="FP168" s="4">
        <v>0</v>
      </c>
      <c r="FQ168" s="9">
        <v>0</v>
      </c>
      <c r="FR168" s="12">
        <v>0</v>
      </c>
      <c r="FS168" s="4">
        <v>0</v>
      </c>
      <c r="FT168" s="9">
        <v>0</v>
      </c>
      <c r="FU168" s="12">
        <v>0</v>
      </c>
      <c r="FV168" s="4">
        <v>0</v>
      </c>
      <c r="FW168" s="9">
        <f t="shared" si="1857"/>
        <v>0</v>
      </c>
      <c r="FX168" s="12">
        <v>0</v>
      </c>
      <c r="FY168" s="4">
        <v>0</v>
      </c>
      <c r="FZ168" s="9">
        <v>0</v>
      </c>
      <c r="GA168" s="12">
        <v>0</v>
      </c>
      <c r="GB168" s="4">
        <v>0</v>
      </c>
      <c r="GC168" s="9">
        <f t="shared" si="1858"/>
        <v>0</v>
      </c>
      <c r="GD168" s="12">
        <v>0</v>
      </c>
      <c r="GE168" s="4">
        <v>0</v>
      </c>
      <c r="GF168" s="9">
        <v>0</v>
      </c>
      <c r="GG168" s="12">
        <v>75</v>
      </c>
      <c r="GH168" s="4">
        <v>668.66</v>
      </c>
      <c r="GI168" s="9">
        <f t="shared" si="1905"/>
        <v>8915.4666666666672</v>
      </c>
      <c r="GJ168" s="12">
        <v>0</v>
      </c>
      <c r="GK168" s="4">
        <v>0</v>
      </c>
      <c r="GL168" s="9">
        <v>0</v>
      </c>
      <c r="GM168" s="12">
        <v>0</v>
      </c>
      <c r="GN168" s="4">
        <v>0</v>
      </c>
      <c r="GO168" s="9">
        <v>0</v>
      </c>
      <c r="GP168" s="12">
        <v>275</v>
      </c>
      <c r="GQ168" s="4">
        <v>2253.6799999999998</v>
      </c>
      <c r="GR168" s="9">
        <f t="shared" si="1899"/>
        <v>8195.2000000000007</v>
      </c>
      <c r="GS168" s="12">
        <v>0</v>
      </c>
      <c r="GT168" s="4">
        <v>0</v>
      </c>
      <c r="GU168" s="9">
        <v>0</v>
      </c>
      <c r="GV168" s="12">
        <v>0</v>
      </c>
      <c r="GW168" s="4">
        <v>0</v>
      </c>
      <c r="GX168" s="9">
        <v>0</v>
      </c>
      <c r="GY168" s="12">
        <v>0</v>
      </c>
      <c r="GZ168" s="4">
        <v>0</v>
      </c>
      <c r="HA168" s="9">
        <v>0</v>
      </c>
      <c r="HB168" s="12">
        <v>23.69</v>
      </c>
      <c r="HC168" s="4">
        <v>217.67</v>
      </c>
      <c r="HD168" s="9">
        <f t="shared" si="1906"/>
        <v>9188.2650907555926</v>
      </c>
      <c r="HE168" s="12">
        <v>0</v>
      </c>
      <c r="HF168" s="4">
        <v>0</v>
      </c>
      <c r="HG168" s="9">
        <v>0</v>
      </c>
      <c r="HH168" s="12">
        <v>0</v>
      </c>
      <c r="HI168" s="4">
        <v>0</v>
      </c>
      <c r="HJ168" s="9">
        <v>0</v>
      </c>
      <c r="HK168" s="12">
        <v>75</v>
      </c>
      <c r="HL168" s="4">
        <v>743.15</v>
      </c>
      <c r="HM168" s="9">
        <f t="shared" si="1900"/>
        <v>9908.6666666666661</v>
      </c>
      <c r="HN168" s="12">
        <v>0</v>
      </c>
      <c r="HO168" s="4">
        <v>0</v>
      </c>
      <c r="HP168" s="9">
        <v>0</v>
      </c>
      <c r="HQ168" s="12">
        <v>0</v>
      </c>
      <c r="HR168" s="4">
        <v>0</v>
      </c>
      <c r="HS168" s="9">
        <v>0</v>
      </c>
      <c r="HT168" s="12">
        <v>0</v>
      </c>
      <c r="HU168" s="4">
        <v>0</v>
      </c>
      <c r="HV168" s="9">
        <v>0</v>
      </c>
      <c r="HW168" s="12">
        <v>0</v>
      </c>
      <c r="HX168" s="4">
        <v>0</v>
      </c>
      <c r="HY168" s="9">
        <v>0</v>
      </c>
      <c r="HZ168" s="12">
        <v>0</v>
      </c>
      <c r="IA168" s="4">
        <v>0</v>
      </c>
      <c r="IB168" s="9">
        <v>0</v>
      </c>
      <c r="IC168" s="12">
        <v>10955.287</v>
      </c>
      <c r="ID168" s="4">
        <v>46706.98</v>
      </c>
      <c r="IE168" s="9">
        <f t="shared" si="1859"/>
        <v>4263.4191144421875</v>
      </c>
      <c r="IF168" s="12">
        <v>0</v>
      </c>
      <c r="IG168" s="4">
        <v>0</v>
      </c>
      <c r="IH168" s="9">
        <v>0</v>
      </c>
      <c r="II168" s="12"/>
      <c r="IJ168" s="4"/>
      <c r="IK168" s="9"/>
      <c r="IL168" s="12">
        <v>0</v>
      </c>
      <c r="IM168" s="4">
        <v>0</v>
      </c>
      <c r="IN168" s="9">
        <f t="shared" si="1860"/>
        <v>0</v>
      </c>
      <c r="IO168" s="12">
        <v>0</v>
      </c>
      <c r="IP168" s="4">
        <v>0</v>
      </c>
      <c r="IQ168" s="9">
        <f t="shared" si="1861"/>
        <v>0</v>
      </c>
      <c r="IR168" s="12">
        <v>0</v>
      </c>
      <c r="IS168" s="4">
        <v>0</v>
      </c>
      <c r="IT168" s="9">
        <f t="shared" si="1862"/>
        <v>0</v>
      </c>
      <c r="IU168" s="12">
        <v>0.88900000000000001</v>
      </c>
      <c r="IV168" s="4">
        <v>11.34</v>
      </c>
      <c r="IW168" s="9">
        <f t="shared" si="1888"/>
        <v>12755.905511811025</v>
      </c>
      <c r="IX168" s="12">
        <v>2.7869999999999999</v>
      </c>
      <c r="IY168" s="4">
        <v>22.18</v>
      </c>
      <c r="IZ168" s="9">
        <f t="shared" si="1863"/>
        <v>7958.3781844277</v>
      </c>
      <c r="JA168" s="12">
        <v>24.948</v>
      </c>
      <c r="JB168" s="4">
        <v>225.48</v>
      </c>
      <c r="JC168" s="9">
        <f t="shared" si="1864"/>
        <v>9037.9990379990377</v>
      </c>
      <c r="JD168" s="12"/>
      <c r="JE168" s="4"/>
      <c r="JF168" s="9"/>
      <c r="JG168" s="12">
        <v>0</v>
      </c>
      <c r="JH168" s="4">
        <v>0</v>
      </c>
      <c r="JI168" s="9">
        <v>0</v>
      </c>
      <c r="JJ168" s="12">
        <v>0</v>
      </c>
      <c r="JK168" s="4">
        <v>0</v>
      </c>
      <c r="JL168" s="9">
        <f t="shared" si="1865"/>
        <v>0</v>
      </c>
      <c r="JM168" s="12"/>
      <c r="JN168" s="4"/>
      <c r="JO168" s="9"/>
      <c r="JP168" s="12">
        <v>0</v>
      </c>
      <c r="JQ168" s="4">
        <v>0</v>
      </c>
      <c r="JR168" s="9">
        <v>0</v>
      </c>
      <c r="JS168" s="12">
        <v>0</v>
      </c>
      <c r="JT168" s="4">
        <v>0</v>
      </c>
      <c r="JU168" s="9">
        <v>0</v>
      </c>
      <c r="JV168" s="12">
        <v>0</v>
      </c>
      <c r="JW168" s="4">
        <v>0</v>
      </c>
      <c r="JX168" s="9">
        <v>0</v>
      </c>
      <c r="JY168" s="12">
        <v>0</v>
      </c>
      <c r="JZ168" s="4">
        <v>0</v>
      </c>
      <c r="KA168" s="9">
        <v>0</v>
      </c>
      <c r="KB168" s="12">
        <v>0</v>
      </c>
      <c r="KC168" s="4">
        <v>0</v>
      </c>
      <c r="KD168" s="9">
        <v>0</v>
      </c>
      <c r="KE168" s="12">
        <v>881.69399999999996</v>
      </c>
      <c r="KF168" s="4">
        <v>3187.14</v>
      </c>
      <c r="KG168" s="9">
        <f t="shared" si="1867"/>
        <v>3614.7915263118493</v>
      </c>
      <c r="KH168" s="12">
        <v>0</v>
      </c>
      <c r="KI168" s="4">
        <v>0</v>
      </c>
      <c r="KJ168" s="9">
        <v>0</v>
      </c>
      <c r="KK168" s="12">
        <v>4059.3939999999998</v>
      </c>
      <c r="KL168" s="4">
        <v>18112.169999999998</v>
      </c>
      <c r="KM168" s="9">
        <f t="shared" si="1868"/>
        <v>4461.791587611352</v>
      </c>
      <c r="KN168" s="12">
        <v>0</v>
      </c>
      <c r="KO168" s="4">
        <v>0</v>
      </c>
      <c r="KP168" s="9">
        <v>0</v>
      </c>
      <c r="KQ168" s="12">
        <v>0</v>
      </c>
      <c r="KR168" s="4">
        <v>0</v>
      </c>
      <c r="KS168" s="9">
        <v>0</v>
      </c>
      <c r="KT168" s="12">
        <v>0</v>
      </c>
      <c r="KU168" s="4">
        <v>0</v>
      </c>
      <c r="KV168" s="9">
        <v>0</v>
      </c>
      <c r="KW168" s="12">
        <v>0</v>
      </c>
      <c r="KX168" s="4">
        <v>0</v>
      </c>
      <c r="KY168" s="9">
        <v>0</v>
      </c>
      <c r="KZ168" s="12">
        <v>0</v>
      </c>
      <c r="LA168" s="4">
        <v>0</v>
      </c>
      <c r="LB168" s="9">
        <v>0</v>
      </c>
      <c r="LC168" s="12">
        <v>0.54400000000000004</v>
      </c>
      <c r="LD168" s="4">
        <v>5.66</v>
      </c>
      <c r="LE168" s="9">
        <f t="shared" si="1902"/>
        <v>10404.411764705883</v>
      </c>
      <c r="LF168" s="12">
        <v>0</v>
      </c>
      <c r="LG168" s="4">
        <v>0</v>
      </c>
      <c r="LH168" s="9">
        <f t="shared" si="1869"/>
        <v>0</v>
      </c>
      <c r="LI168" s="12">
        <v>0</v>
      </c>
      <c r="LJ168" s="4">
        <v>0</v>
      </c>
      <c r="LK168" s="9">
        <v>0</v>
      </c>
      <c r="LL168" s="12">
        <v>0</v>
      </c>
      <c r="LM168" s="4">
        <v>0</v>
      </c>
      <c r="LN168" s="9">
        <v>0</v>
      </c>
      <c r="LO168" s="12">
        <v>0</v>
      </c>
      <c r="LP168" s="4">
        <v>0</v>
      </c>
      <c r="LQ168" s="9">
        <f t="shared" si="1870"/>
        <v>0</v>
      </c>
      <c r="LR168" s="12">
        <v>0</v>
      </c>
      <c r="LS168" s="4">
        <v>0</v>
      </c>
      <c r="LT168" s="9">
        <v>0</v>
      </c>
      <c r="LU168" s="12">
        <v>0</v>
      </c>
      <c r="LV168" s="4">
        <v>0</v>
      </c>
      <c r="LW168" s="9">
        <v>0</v>
      </c>
      <c r="LX168" s="12">
        <v>0</v>
      </c>
      <c r="LY168" s="4">
        <v>0</v>
      </c>
      <c r="LZ168" s="9">
        <v>0</v>
      </c>
      <c r="MA168" s="12">
        <v>0</v>
      </c>
      <c r="MB168" s="4">
        <v>0</v>
      </c>
      <c r="MC168" s="9">
        <f t="shared" si="1871"/>
        <v>0</v>
      </c>
      <c r="MD168" s="12">
        <v>24.948</v>
      </c>
      <c r="ME168" s="4">
        <v>225.35</v>
      </c>
      <c r="MF168" s="9">
        <f t="shared" si="1890"/>
        <v>9032.7881994548643</v>
      </c>
      <c r="MG168" s="12">
        <v>0</v>
      </c>
      <c r="MH168" s="4">
        <v>0</v>
      </c>
      <c r="MI168" s="9">
        <f t="shared" si="1910"/>
        <v>0</v>
      </c>
      <c r="MJ168" s="12">
        <v>7.6999999999999999E-2</v>
      </c>
      <c r="MK168" s="4">
        <v>2.14</v>
      </c>
      <c r="ML168" s="9">
        <f t="shared" si="1872"/>
        <v>27792.207792207795</v>
      </c>
      <c r="MM168" s="12">
        <v>0</v>
      </c>
      <c r="MN168" s="4">
        <v>0</v>
      </c>
      <c r="MO168" s="9">
        <v>0</v>
      </c>
      <c r="MP168" s="12">
        <v>0</v>
      </c>
      <c r="MQ168" s="4">
        <v>0</v>
      </c>
      <c r="MR168" s="9">
        <v>0</v>
      </c>
      <c r="MS168" s="12">
        <v>0</v>
      </c>
      <c r="MT168" s="4">
        <v>0</v>
      </c>
      <c r="MU168" s="9">
        <v>0</v>
      </c>
      <c r="MV168" s="12">
        <v>0</v>
      </c>
      <c r="MW168" s="4">
        <v>0</v>
      </c>
      <c r="MX168" s="9">
        <v>0</v>
      </c>
      <c r="MY168" s="12">
        <v>0</v>
      </c>
      <c r="MZ168" s="4">
        <v>0</v>
      </c>
      <c r="NA168" s="9">
        <v>0</v>
      </c>
      <c r="NB168" s="12">
        <v>0.09</v>
      </c>
      <c r="NC168" s="4">
        <v>5.7</v>
      </c>
      <c r="ND168" s="9">
        <f t="shared" si="1903"/>
        <v>63333.333333333336</v>
      </c>
      <c r="NE168" s="12">
        <v>0</v>
      </c>
      <c r="NF168" s="4">
        <v>0</v>
      </c>
      <c r="NG168" s="9">
        <v>0</v>
      </c>
      <c r="NH168" s="12">
        <v>0</v>
      </c>
      <c r="NI168" s="4">
        <v>0</v>
      </c>
      <c r="NJ168" s="9">
        <v>0</v>
      </c>
      <c r="NK168" s="12"/>
      <c r="NL168" s="4"/>
      <c r="NM168" s="9"/>
      <c r="NN168" s="12"/>
      <c r="NO168" s="4"/>
      <c r="NP168" s="9"/>
      <c r="NQ168" s="12">
        <v>0</v>
      </c>
      <c r="NR168" s="4">
        <v>0</v>
      </c>
      <c r="NS168" s="9">
        <v>0</v>
      </c>
      <c r="NT168" s="12"/>
      <c r="NU168" s="221"/>
      <c r="NV168" s="9"/>
      <c r="NW168" s="12">
        <v>0</v>
      </c>
      <c r="NX168" s="4">
        <v>0</v>
      </c>
      <c r="NY168" s="9">
        <v>0</v>
      </c>
      <c r="NZ168" s="12">
        <v>0</v>
      </c>
      <c r="OA168" s="4">
        <v>0</v>
      </c>
      <c r="OB168" s="9">
        <v>0</v>
      </c>
      <c r="OC168" s="12">
        <v>25</v>
      </c>
      <c r="OD168" s="4">
        <v>222.88</v>
      </c>
      <c r="OE168" s="9">
        <f t="shared" si="1874"/>
        <v>8915.2000000000007</v>
      </c>
      <c r="OF168" s="12">
        <v>0</v>
      </c>
      <c r="OG168" s="4">
        <v>0</v>
      </c>
      <c r="OH168" s="9">
        <v>0</v>
      </c>
      <c r="OI168" s="12">
        <v>0</v>
      </c>
      <c r="OJ168" s="4">
        <v>0</v>
      </c>
      <c r="OK168" s="9">
        <v>0</v>
      </c>
      <c r="OL168" s="12">
        <v>0</v>
      </c>
      <c r="OM168" s="4">
        <v>0</v>
      </c>
      <c r="ON168" s="9">
        <v>0</v>
      </c>
      <c r="OO168" s="12">
        <v>0</v>
      </c>
      <c r="OP168" s="4">
        <v>0</v>
      </c>
      <c r="OQ168" s="9">
        <v>0</v>
      </c>
      <c r="OR168" s="12">
        <v>0</v>
      </c>
      <c r="OS168" s="4">
        <v>0</v>
      </c>
      <c r="OT168" s="9">
        <v>0</v>
      </c>
      <c r="OU168" s="12">
        <v>50.031999999999996</v>
      </c>
      <c r="OV168" s="4">
        <v>430.39</v>
      </c>
      <c r="OW168" s="9">
        <f t="shared" si="1893"/>
        <v>8602.2945314998396</v>
      </c>
      <c r="OX168" s="12">
        <v>0</v>
      </c>
      <c r="OY168" s="4">
        <v>0</v>
      </c>
      <c r="OZ168" s="9">
        <v>0</v>
      </c>
      <c r="PA168" s="12">
        <v>274.428</v>
      </c>
      <c r="PB168" s="4">
        <v>2653.09</v>
      </c>
      <c r="PC168" s="9">
        <f t="shared" si="1875"/>
        <v>9667.7088343755022</v>
      </c>
      <c r="PD168" s="12">
        <v>50</v>
      </c>
      <c r="PE168" s="4">
        <v>443.63</v>
      </c>
      <c r="PF168" s="9">
        <f t="shared" si="1907"/>
        <v>8872.6</v>
      </c>
      <c r="PG168" s="16">
        <v>0</v>
      </c>
      <c r="PH168" s="42">
        <v>0</v>
      </c>
      <c r="PI168" s="18">
        <v>0</v>
      </c>
      <c r="PJ168" s="12">
        <v>0</v>
      </c>
      <c r="PK168" s="4">
        <v>0</v>
      </c>
      <c r="PL168" s="9">
        <f t="shared" si="1876"/>
        <v>0</v>
      </c>
      <c r="PM168" s="12">
        <v>0</v>
      </c>
      <c r="PN168" s="4">
        <v>0</v>
      </c>
      <c r="PO168" s="9">
        <f t="shared" si="1877"/>
        <v>0</v>
      </c>
      <c r="PP168" s="12">
        <v>0</v>
      </c>
      <c r="PQ168" s="4">
        <v>0</v>
      </c>
      <c r="PR168" s="9">
        <v>0</v>
      </c>
      <c r="PS168" s="12">
        <v>0</v>
      </c>
      <c r="PT168" s="4">
        <v>0</v>
      </c>
      <c r="PU168" s="9">
        <v>0</v>
      </c>
      <c r="PV168" s="12">
        <v>49.896000000000001</v>
      </c>
      <c r="PW168" s="4">
        <v>459.11</v>
      </c>
      <c r="PX168" s="9">
        <f t="shared" si="1879"/>
        <v>9201.338784672118</v>
      </c>
      <c r="PY168" s="12">
        <v>1.4999999999999999E-2</v>
      </c>
      <c r="PZ168" s="4">
        <v>0.03</v>
      </c>
      <c r="QA168" s="9">
        <f t="shared" si="1880"/>
        <v>2000</v>
      </c>
      <c r="QB168" s="12">
        <v>0</v>
      </c>
      <c r="QC168" s="4">
        <v>0</v>
      </c>
      <c r="QD168" s="9">
        <v>0</v>
      </c>
      <c r="QE168" s="12">
        <v>222.31</v>
      </c>
      <c r="QF168" s="4">
        <v>1090.3599999999999</v>
      </c>
      <c r="QG168" s="9">
        <f t="shared" si="1895"/>
        <v>4904.6826503531101</v>
      </c>
      <c r="QH168" s="12">
        <v>0</v>
      </c>
      <c r="QI168" s="4">
        <v>0</v>
      </c>
      <c r="QJ168" s="9">
        <v>0</v>
      </c>
      <c r="QK168" s="12">
        <v>0</v>
      </c>
      <c r="QL168" s="4">
        <v>0</v>
      </c>
      <c r="QM168" s="9">
        <v>0</v>
      </c>
      <c r="QN168" s="12">
        <v>0</v>
      </c>
      <c r="QO168" s="4">
        <v>0</v>
      </c>
      <c r="QP168" s="9">
        <v>0</v>
      </c>
      <c r="QQ168" s="12">
        <v>0</v>
      </c>
      <c r="QR168" s="4">
        <v>0</v>
      </c>
      <c r="QS168" s="9">
        <v>0</v>
      </c>
      <c r="QT168" s="12">
        <v>46.545000000000002</v>
      </c>
      <c r="QU168" s="4">
        <v>448.35</v>
      </c>
      <c r="QV168" s="9">
        <f t="shared" si="1882"/>
        <v>9632.6135997421861</v>
      </c>
      <c r="QW168" s="12">
        <v>8365.3140000000003</v>
      </c>
      <c r="QX168" s="4">
        <v>43611.41</v>
      </c>
      <c r="QY168" s="9">
        <f t="shared" si="1883"/>
        <v>5213.3619849774914</v>
      </c>
      <c r="QZ168" s="12">
        <f t="shared" si="1911"/>
        <v>53602.893999999993</v>
      </c>
      <c r="RA168" s="9">
        <f t="shared" si="1912"/>
        <v>232835.77000000002</v>
      </c>
    </row>
    <row r="169" spans="1:469" x14ac:dyDescent="0.3">
      <c r="A169" s="98">
        <v>2016</v>
      </c>
      <c r="B169" s="94" t="s">
        <v>9</v>
      </c>
      <c r="C169" s="12">
        <v>0</v>
      </c>
      <c r="D169" s="4">
        <v>0</v>
      </c>
      <c r="E169" s="9">
        <f t="shared" si="1847"/>
        <v>0</v>
      </c>
      <c r="F169" s="12">
        <v>0</v>
      </c>
      <c r="G169" s="4">
        <v>0</v>
      </c>
      <c r="H169" s="9">
        <v>0</v>
      </c>
      <c r="I169" s="12">
        <v>0</v>
      </c>
      <c r="J169" s="4">
        <v>0</v>
      </c>
      <c r="K169" s="9">
        <v>0</v>
      </c>
      <c r="L169" s="12"/>
      <c r="M169" s="4"/>
      <c r="N169" s="9"/>
      <c r="O169" s="12">
        <v>0</v>
      </c>
      <c r="P169" s="4">
        <v>0</v>
      </c>
      <c r="Q169" s="9">
        <v>0</v>
      </c>
      <c r="R169" s="12">
        <v>0</v>
      </c>
      <c r="S169" s="4">
        <v>0</v>
      </c>
      <c r="T169" s="9">
        <v>0</v>
      </c>
      <c r="U169" s="12"/>
      <c r="V169" s="4"/>
      <c r="W169" s="9"/>
      <c r="X169" s="12">
        <v>0</v>
      </c>
      <c r="Y169" s="4">
        <v>0</v>
      </c>
      <c r="Z169" s="9">
        <v>0</v>
      </c>
      <c r="AA169" s="12">
        <v>0</v>
      </c>
      <c r="AB169" s="4">
        <v>0</v>
      </c>
      <c r="AC169" s="9">
        <v>0</v>
      </c>
      <c r="AD169" s="12">
        <v>0</v>
      </c>
      <c r="AE169" s="4">
        <v>0</v>
      </c>
      <c r="AF169" s="9">
        <v>0</v>
      </c>
      <c r="AG169" s="12">
        <v>0</v>
      </c>
      <c r="AH169" s="4">
        <v>0</v>
      </c>
      <c r="AI169" s="9">
        <v>0</v>
      </c>
      <c r="AJ169" s="12">
        <v>0</v>
      </c>
      <c r="AK169" s="4">
        <v>0</v>
      </c>
      <c r="AL169" s="9">
        <v>0</v>
      </c>
      <c r="AM169" s="12">
        <v>24.948</v>
      </c>
      <c r="AN169" s="4">
        <v>247.56</v>
      </c>
      <c r="AO169" s="9">
        <f t="shared" ref="AO169:AO171" si="1914">AN169/AM169*1000</f>
        <v>9923.0399230399235</v>
      </c>
      <c r="AP169" s="12">
        <v>0</v>
      </c>
      <c r="AQ169" s="4">
        <v>0</v>
      </c>
      <c r="AR169" s="9">
        <f t="shared" si="1848"/>
        <v>0</v>
      </c>
      <c r="AS169" s="12">
        <v>0</v>
      </c>
      <c r="AT169" s="4">
        <v>0</v>
      </c>
      <c r="AU169" s="9">
        <f t="shared" si="1849"/>
        <v>0</v>
      </c>
      <c r="AV169" s="12">
        <v>0</v>
      </c>
      <c r="AW169" s="4">
        <v>0</v>
      </c>
      <c r="AX169" s="9">
        <v>0</v>
      </c>
      <c r="AY169" s="12">
        <v>15653.297</v>
      </c>
      <c r="AZ169" s="4">
        <v>60852.3</v>
      </c>
      <c r="BA169" s="9">
        <f t="shared" si="1850"/>
        <v>3887.5068939150647</v>
      </c>
      <c r="BB169" s="12"/>
      <c r="BC169" s="4"/>
      <c r="BD169" s="9"/>
      <c r="BE169" s="12">
        <v>0</v>
      </c>
      <c r="BF169" s="4">
        <v>0</v>
      </c>
      <c r="BG169" s="9">
        <v>0</v>
      </c>
      <c r="BH169" s="12"/>
      <c r="BI169" s="4"/>
      <c r="BJ169" s="9"/>
      <c r="BK169" s="12">
        <v>0</v>
      </c>
      <c r="BL169" s="4">
        <v>0</v>
      </c>
      <c r="BM169" s="9">
        <v>0</v>
      </c>
      <c r="BN169" s="12">
        <v>0</v>
      </c>
      <c r="BO169" s="4">
        <v>0</v>
      </c>
      <c r="BP169" s="9">
        <v>0</v>
      </c>
      <c r="BQ169" s="12">
        <v>0</v>
      </c>
      <c r="BR169" s="4">
        <v>0</v>
      </c>
      <c r="BS169" s="9">
        <v>0</v>
      </c>
      <c r="BT169" s="12">
        <v>0</v>
      </c>
      <c r="BU169" s="4">
        <v>0</v>
      </c>
      <c r="BV169" s="9">
        <v>0</v>
      </c>
      <c r="BW169" s="12">
        <v>0</v>
      </c>
      <c r="BX169" s="4">
        <v>0</v>
      </c>
      <c r="BY169" s="9">
        <v>0</v>
      </c>
      <c r="BZ169" s="12">
        <v>0</v>
      </c>
      <c r="CA169" s="4">
        <v>0</v>
      </c>
      <c r="CB169" s="9">
        <v>0</v>
      </c>
      <c r="CC169" s="12">
        <v>0</v>
      </c>
      <c r="CD169" s="4">
        <v>0</v>
      </c>
      <c r="CE169" s="9">
        <v>0</v>
      </c>
      <c r="CF169" s="12">
        <v>0</v>
      </c>
      <c r="CG169" s="4">
        <v>0</v>
      </c>
      <c r="CH169" s="9">
        <v>0</v>
      </c>
      <c r="CI169" s="12">
        <v>0</v>
      </c>
      <c r="CJ169" s="4">
        <v>0</v>
      </c>
      <c r="CK169" s="9">
        <f t="shared" si="1851"/>
        <v>0</v>
      </c>
      <c r="CL169" s="12">
        <v>0</v>
      </c>
      <c r="CM169" s="4">
        <v>0</v>
      </c>
      <c r="CN169" s="9">
        <v>0</v>
      </c>
      <c r="CO169" s="12">
        <v>0.02</v>
      </c>
      <c r="CP169" s="4">
        <v>0.53</v>
      </c>
      <c r="CQ169" s="9">
        <f t="shared" ref="CQ169:CQ170" si="1915">CP169/CO169*1000</f>
        <v>26500</v>
      </c>
      <c r="CR169" s="12">
        <v>0</v>
      </c>
      <c r="CS169" s="4">
        <v>0</v>
      </c>
      <c r="CT169" s="9">
        <v>0</v>
      </c>
      <c r="CU169" s="12">
        <v>0</v>
      </c>
      <c r="CV169" s="4">
        <v>0</v>
      </c>
      <c r="CW169" s="9">
        <v>0</v>
      </c>
      <c r="CX169" s="12">
        <v>0</v>
      </c>
      <c r="CY169" s="4">
        <v>0</v>
      </c>
      <c r="CZ169" s="9">
        <v>0</v>
      </c>
      <c r="DA169" s="12">
        <v>125</v>
      </c>
      <c r="DB169" s="4">
        <v>1087.98</v>
      </c>
      <c r="DC169" s="9">
        <f t="shared" si="1852"/>
        <v>8703.84</v>
      </c>
      <c r="DD169" s="12">
        <v>0</v>
      </c>
      <c r="DE169" s="4">
        <v>0</v>
      </c>
      <c r="DF169" s="9">
        <f t="shared" si="1853"/>
        <v>0</v>
      </c>
      <c r="DG169" s="12">
        <v>0</v>
      </c>
      <c r="DH169" s="4">
        <v>0</v>
      </c>
      <c r="DI169" s="9">
        <v>0</v>
      </c>
      <c r="DJ169" s="12">
        <v>0</v>
      </c>
      <c r="DK169" s="4">
        <v>0</v>
      </c>
      <c r="DL169" s="9">
        <v>0</v>
      </c>
      <c r="DM169" s="12">
        <v>0</v>
      </c>
      <c r="DN169" s="4">
        <v>0</v>
      </c>
      <c r="DO169" s="9">
        <f t="shared" si="1854"/>
        <v>0</v>
      </c>
      <c r="DP169" s="12">
        <v>20</v>
      </c>
      <c r="DQ169" s="4">
        <v>173.35</v>
      </c>
      <c r="DR169" s="9">
        <f t="shared" si="1885"/>
        <v>8667.5</v>
      </c>
      <c r="DS169" s="12">
        <v>0</v>
      </c>
      <c r="DT169" s="4">
        <v>0</v>
      </c>
      <c r="DU169" s="9">
        <v>0</v>
      </c>
      <c r="DV169" s="12">
        <v>0</v>
      </c>
      <c r="DW169" s="4">
        <v>0</v>
      </c>
      <c r="DX169" s="9">
        <v>0</v>
      </c>
      <c r="DY169" s="12">
        <v>0</v>
      </c>
      <c r="DZ169" s="4">
        <v>0</v>
      </c>
      <c r="EA169" s="9">
        <v>0</v>
      </c>
      <c r="EB169" s="12"/>
      <c r="EC169" s="4"/>
      <c r="ED169" s="9"/>
      <c r="EE169" s="12">
        <v>0</v>
      </c>
      <c r="EF169" s="4">
        <v>0</v>
      </c>
      <c r="EG169" s="9">
        <v>0</v>
      </c>
      <c r="EH169" s="12">
        <v>12359.705</v>
      </c>
      <c r="EI169" s="4">
        <v>48243.91</v>
      </c>
      <c r="EJ169" s="9">
        <f t="shared" si="1855"/>
        <v>3903.3221262157958</v>
      </c>
      <c r="EK169" s="12">
        <v>0</v>
      </c>
      <c r="EL169" s="4">
        <v>0</v>
      </c>
      <c r="EM169" s="9">
        <v>0</v>
      </c>
      <c r="EN169" s="12">
        <v>0</v>
      </c>
      <c r="EO169" s="4">
        <v>0</v>
      </c>
      <c r="EP169" s="9">
        <v>0</v>
      </c>
      <c r="EQ169" s="12">
        <v>4.9800000000000004</v>
      </c>
      <c r="ER169" s="4">
        <v>62.75</v>
      </c>
      <c r="ES169" s="9">
        <f t="shared" si="1887"/>
        <v>12600.401606425703</v>
      </c>
      <c r="ET169" s="12">
        <v>0</v>
      </c>
      <c r="EU169" s="4">
        <v>0</v>
      </c>
      <c r="EV169" s="9">
        <v>0</v>
      </c>
      <c r="EW169" s="12">
        <v>0</v>
      </c>
      <c r="EX169" s="4">
        <v>0</v>
      </c>
      <c r="EY169" s="9">
        <v>0</v>
      </c>
      <c r="EZ169" s="12">
        <v>0</v>
      </c>
      <c r="FA169" s="4">
        <v>0</v>
      </c>
      <c r="FB169" s="9">
        <v>0</v>
      </c>
      <c r="FC169" s="12">
        <v>0</v>
      </c>
      <c r="FD169" s="4">
        <v>0</v>
      </c>
      <c r="FE169" s="9">
        <v>0</v>
      </c>
      <c r="FF169" s="12">
        <v>0.129</v>
      </c>
      <c r="FG169" s="4">
        <v>1.17</v>
      </c>
      <c r="FH169" s="9">
        <f t="shared" si="1856"/>
        <v>9069.7674418604638</v>
      </c>
      <c r="FI169" s="12">
        <v>0</v>
      </c>
      <c r="FJ169" s="4">
        <v>0</v>
      </c>
      <c r="FK169" s="9">
        <v>0</v>
      </c>
      <c r="FL169" s="12">
        <v>0</v>
      </c>
      <c r="FM169" s="4">
        <v>0</v>
      </c>
      <c r="FN169" s="9">
        <v>0</v>
      </c>
      <c r="FO169" s="12">
        <v>0</v>
      </c>
      <c r="FP169" s="4">
        <v>0</v>
      </c>
      <c r="FQ169" s="9">
        <v>0</v>
      </c>
      <c r="FR169" s="12">
        <v>0</v>
      </c>
      <c r="FS169" s="4">
        <v>0</v>
      </c>
      <c r="FT169" s="9">
        <v>0</v>
      </c>
      <c r="FU169" s="12">
        <v>0</v>
      </c>
      <c r="FV169" s="4">
        <v>0</v>
      </c>
      <c r="FW169" s="9">
        <f t="shared" si="1857"/>
        <v>0</v>
      </c>
      <c r="FX169" s="12">
        <v>0</v>
      </c>
      <c r="FY169" s="4">
        <v>0</v>
      </c>
      <c r="FZ169" s="9">
        <v>0</v>
      </c>
      <c r="GA169" s="12">
        <v>0</v>
      </c>
      <c r="GB169" s="4">
        <v>0</v>
      </c>
      <c r="GC169" s="9">
        <f t="shared" si="1858"/>
        <v>0</v>
      </c>
      <c r="GD169" s="12">
        <v>0</v>
      </c>
      <c r="GE169" s="4">
        <v>0</v>
      </c>
      <c r="GF169" s="9">
        <v>0</v>
      </c>
      <c r="GG169" s="12">
        <v>0</v>
      </c>
      <c r="GH169" s="4">
        <v>0</v>
      </c>
      <c r="GI169" s="9">
        <v>0</v>
      </c>
      <c r="GJ169" s="12">
        <v>0</v>
      </c>
      <c r="GK169" s="4">
        <v>0</v>
      </c>
      <c r="GL169" s="9">
        <v>0</v>
      </c>
      <c r="GM169" s="12">
        <v>0</v>
      </c>
      <c r="GN169" s="4">
        <v>0</v>
      </c>
      <c r="GO169" s="9">
        <v>0</v>
      </c>
      <c r="GP169" s="12">
        <v>0</v>
      </c>
      <c r="GQ169" s="4">
        <v>0</v>
      </c>
      <c r="GR169" s="9">
        <v>0</v>
      </c>
      <c r="GS169" s="12">
        <v>0</v>
      </c>
      <c r="GT169" s="4">
        <v>0</v>
      </c>
      <c r="GU169" s="9">
        <v>0</v>
      </c>
      <c r="GV169" s="12">
        <v>0</v>
      </c>
      <c r="GW169" s="4">
        <v>0</v>
      </c>
      <c r="GX169" s="9">
        <v>0</v>
      </c>
      <c r="GY169" s="12">
        <v>0</v>
      </c>
      <c r="GZ169" s="4">
        <v>0</v>
      </c>
      <c r="HA169" s="9">
        <v>0</v>
      </c>
      <c r="HB169" s="12">
        <v>0</v>
      </c>
      <c r="HC169" s="4">
        <v>0</v>
      </c>
      <c r="HD169" s="9">
        <v>0</v>
      </c>
      <c r="HE169" s="12">
        <v>0</v>
      </c>
      <c r="HF169" s="4">
        <v>0</v>
      </c>
      <c r="HG169" s="9">
        <v>0</v>
      </c>
      <c r="HH169" s="12">
        <v>0</v>
      </c>
      <c r="HI169" s="4">
        <v>0</v>
      </c>
      <c r="HJ169" s="9">
        <v>0</v>
      </c>
      <c r="HK169" s="12">
        <v>0</v>
      </c>
      <c r="HL169" s="4">
        <v>0</v>
      </c>
      <c r="HM169" s="9">
        <v>0</v>
      </c>
      <c r="HN169" s="12">
        <v>0</v>
      </c>
      <c r="HO169" s="4">
        <v>0</v>
      </c>
      <c r="HP169" s="9">
        <v>0</v>
      </c>
      <c r="HQ169" s="12">
        <v>0</v>
      </c>
      <c r="HR169" s="4">
        <v>0</v>
      </c>
      <c r="HS169" s="9">
        <v>0</v>
      </c>
      <c r="HT169" s="12">
        <v>0</v>
      </c>
      <c r="HU169" s="4">
        <v>0</v>
      </c>
      <c r="HV169" s="9">
        <v>0</v>
      </c>
      <c r="HW169" s="12">
        <v>0</v>
      </c>
      <c r="HX169" s="4">
        <v>0</v>
      </c>
      <c r="HY169" s="9">
        <v>0</v>
      </c>
      <c r="HZ169" s="12">
        <v>0</v>
      </c>
      <c r="IA169" s="4">
        <v>0</v>
      </c>
      <c r="IB169" s="9">
        <v>0</v>
      </c>
      <c r="IC169" s="12">
        <v>9985.8320000000003</v>
      </c>
      <c r="ID169" s="4">
        <v>49055.64</v>
      </c>
      <c r="IE169" s="9">
        <f t="shared" si="1859"/>
        <v>4912.5240640940074</v>
      </c>
      <c r="IF169" s="12">
        <v>0</v>
      </c>
      <c r="IG169" s="4">
        <v>0</v>
      </c>
      <c r="IH169" s="9">
        <v>0</v>
      </c>
      <c r="II169" s="12"/>
      <c r="IJ169" s="4"/>
      <c r="IK169" s="9"/>
      <c r="IL169" s="12">
        <v>0</v>
      </c>
      <c r="IM169" s="4">
        <v>0</v>
      </c>
      <c r="IN169" s="9">
        <f t="shared" si="1860"/>
        <v>0</v>
      </c>
      <c r="IO169" s="12">
        <v>0</v>
      </c>
      <c r="IP169" s="4">
        <v>0</v>
      </c>
      <c r="IQ169" s="9">
        <f t="shared" si="1861"/>
        <v>0</v>
      </c>
      <c r="IR169" s="12">
        <v>0</v>
      </c>
      <c r="IS169" s="4">
        <v>0</v>
      </c>
      <c r="IT169" s="9">
        <f t="shared" si="1862"/>
        <v>0</v>
      </c>
      <c r="IU169" s="12">
        <v>1464.1210000000001</v>
      </c>
      <c r="IV169" s="4">
        <v>8887.9500000000007</v>
      </c>
      <c r="IW169" s="9">
        <f t="shared" si="1888"/>
        <v>6070.5023696811941</v>
      </c>
      <c r="IX169" s="12">
        <v>72.846000000000004</v>
      </c>
      <c r="IY169" s="4">
        <v>421.09</v>
      </c>
      <c r="IZ169" s="9">
        <f t="shared" si="1863"/>
        <v>5780.5507508991568</v>
      </c>
      <c r="JA169" s="12">
        <v>24.948</v>
      </c>
      <c r="JB169" s="4">
        <v>239.7</v>
      </c>
      <c r="JC169" s="9">
        <f t="shared" si="1864"/>
        <v>9607.9846079846066</v>
      </c>
      <c r="JD169" s="12"/>
      <c r="JE169" s="4"/>
      <c r="JF169" s="9"/>
      <c r="JG169" s="12">
        <v>0</v>
      </c>
      <c r="JH169" s="4">
        <v>0</v>
      </c>
      <c r="JI169" s="9">
        <v>0</v>
      </c>
      <c r="JJ169" s="12">
        <v>0</v>
      </c>
      <c r="JK169" s="4">
        <v>0</v>
      </c>
      <c r="JL169" s="9">
        <f t="shared" si="1865"/>
        <v>0</v>
      </c>
      <c r="JM169" s="12"/>
      <c r="JN169" s="4"/>
      <c r="JO169" s="9"/>
      <c r="JP169" s="12">
        <v>0</v>
      </c>
      <c r="JQ169" s="4">
        <v>0</v>
      </c>
      <c r="JR169" s="9">
        <v>0</v>
      </c>
      <c r="JS169" s="12">
        <v>0</v>
      </c>
      <c r="JT169" s="4">
        <v>0</v>
      </c>
      <c r="JU169" s="9">
        <v>0</v>
      </c>
      <c r="JV169" s="12">
        <v>0</v>
      </c>
      <c r="JW169" s="4">
        <v>0</v>
      </c>
      <c r="JX169" s="9">
        <v>0</v>
      </c>
      <c r="JY169" s="12">
        <v>0</v>
      </c>
      <c r="JZ169" s="4">
        <v>0</v>
      </c>
      <c r="KA169" s="9">
        <v>0</v>
      </c>
      <c r="KB169" s="12">
        <v>0</v>
      </c>
      <c r="KC169" s="4">
        <v>0</v>
      </c>
      <c r="KD169" s="9">
        <v>0</v>
      </c>
      <c r="KE169" s="12">
        <v>836.62800000000004</v>
      </c>
      <c r="KF169" s="4">
        <v>2732.84</v>
      </c>
      <c r="KG169" s="9">
        <f t="shared" si="1867"/>
        <v>3266.4935909388641</v>
      </c>
      <c r="KH169" s="12">
        <v>0</v>
      </c>
      <c r="KI169" s="4">
        <v>0</v>
      </c>
      <c r="KJ169" s="9">
        <v>0</v>
      </c>
      <c r="KK169" s="12">
        <v>9115.0660000000007</v>
      </c>
      <c r="KL169" s="4">
        <v>40445.97</v>
      </c>
      <c r="KM169" s="9">
        <f t="shared" si="1868"/>
        <v>4437.2657312629444</v>
      </c>
      <c r="KN169" s="12">
        <v>0</v>
      </c>
      <c r="KO169" s="4">
        <v>0</v>
      </c>
      <c r="KP169" s="9">
        <v>0</v>
      </c>
      <c r="KQ169" s="12">
        <v>0</v>
      </c>
      <c r="KR169" s="4">
        <v>0</v>
      </c>
      <c r="KS169" s="9">
        <v>0</v>
      </c>
      <c r="KT169" s="12">
        <v>0</v>
      </c>
      <c r="KU169" s="4">
        <v>0</v>
      </c>
      <c r="KV169" s="9">
        <v>0</v>
      </c>
      <c r="KW169" s="12">
        <v>4.04</v>
      </c>
      <c r="KX169" s="4">
        <v>35.85</v>
      </c>
      <c r="KY169" s="9">
        <f t="shared" si="1901"/>
        <v>8873.7623762376243</v>
      </c>
      <c r="KZ169" s="12">
        <v>0</v>
      </c>
      <c r="LA169" s="4">
        <v>0</v>
      </c>
      <c r="LB169" s="9">
        <v>0</v>
      </c>
      <c r="LC169" s="12">
        <v>0.222</v>
      </c>
      <c r="LD169" s="4">
        <v>2.12</v>
      </c>
      <c r="LE169" s="9">
        <f t="shared" si="1902"/>
        <v>9549.5495495495488</v>
      </c>
      <c r="LF169" s="12">
        <v>0</v>
      </c>
      <c r="LG169" s="4">
        <v>0</v>
      </c>
      <c r="LH169" s="9">
        <f t="shared" si="1869"/>
        <v>0</v>
      </c>
      <c r="LI169" s="12">
        <v>0</v>
      </c>
      <c r="LJ169" s="4">
        <v>0</v>
      </c>
      <c r="LK169" s="9">
        <v>0</v>
      </c>
      <c r="LL169" s="12">
        <v>0</v>
      </c>
      <c r="LM169" s="4">
        <v>0</v>
      </c>
      <c r="LN169" s="9">
        <v>0</v>
      </c>
      <c r="LO169" s="12">
        <v>0</v>
      </c>
      <c r="LP169" s="4">
        <v>0</v>
      </c>
      <c r="LQ169" s="9">
        <f t="shared" si="1870"/>
        <v>0</v>
      </c>
      <c r="LR169" s="12">
        <v>0</v>
      </c>
      <c r="LS169" s="4">
        <v>0</v>
      </c>
      <c r="LT169" s="9">
        <v>0</v>
      </c>
      <c r="LU169" s="12">
        <v>0</v>
      </c>
      <c r="LV169" s="4">
        <v>0</v>
      </c>
      <c r="LW169" s="9">
        <v>0</v>
      </c>
      <c r="LX169" s="12">
        <v>0</v>
      </c>
      <c r="LY169" s="4">
        <v>0</v>
      </c>
      <c r="LZ169" s="9">
        <v>0</v>
      </c>
      <c r="MA169" s="12">
        <v>0</v>
      </c>
      <c r="MB169" s="4">
        <v>0</v>
      </c>
      <c r="MC169" s="9">
        <f t="shared" si="1871"/>
        <v>0</v>
      </c>
      <c r="MD169" s="12">
        <v>100.06399999999999</v>
      </c>
      <c r="ME169" s="4">
        <v>862.37</v>
      </c>
      <c r="MF169" s="9">
        <f t="shared" si="1890"/>
        <v>8618.1843620083164</v>
      </c>
      <c r="MG169" s="12">
        <v>0</v>
      </c>
      <c r="MH169" s="4">
        <v>0</v>
      </c>
      <c r="MI169" s="9">
        <f t="shared" si="1910"/>
        <v>0</v>
      </c>
      <c r="MJ169" s="12">
        <v>7.4999999999999997E-2</v>
      </c>
      <c r="MK169" s="4">
        <v>2.15</v>
      </c>
      <c r="ML169" s="9">
        <f t="shared" si="1872"/>
        <v>28666.666666666668</v>
      </c>
      <c r="MM169" s="12">
        <v>0</v>
      </c>
      <c r="MN169" s="4">
        <v>0</v>
      </c>
      <c r="MO169" s="9">
        <v>0</v>
      </c>
      <c r="MP169" s="12">
        <v>0</v>
      </c>
      <c r="MQ169" s="4">
        <v>0</v>
      </c>
      <c r="MR169" s="9">
        <v>0</v>
      </c>
      <c r="MS169" s="12">
        <v>0</v>
      </c>
      <c r="MT169" s="4">
        <v>0</v>
      </c>
      <c r="MU169" s="9">
        <v>0</v>
      </c>
      <c r="MV169" s="12">
        <v>0</v>
      </c>
      <c r="MW169" s="4">
        <v>0</v>
      </c>
      <c r="MX169" s="9">
        <v>0</v>
      </c>
      <c r="MY169" s="12">
        <v>0</v>
      </c>
      <c r="MZ169" s="4">
        <v>0</v>
      </c>
      <c r="NA169" s="9">
        <v>0</v>
      </c>
      <c r="NB169" s="12">
        <v>0</v>
      </c>
      <c r="NC169" s="4">
        <v>0</v>
      </c>
      <c r="ND169" s="9">
        <v>0</v>
      </c>
      <c r="NE169" s="12">
        <v>0</v>
      </c>
      <c r="NF169" s="4">
        <v>0</v>
      </c>
      <c r="NG169" s="9">
        <v>0</v>
      </c>
      <c r="NH169" s="12">
        <v>0</v>
      </c>
      <c r="NI169" s="4">
        <v>0</v>
      </c>
      <c r="NJ169" s="9">
        <v>0</v>
      </c>
      <c r="NK169" s="12"/>
      <c r="NL169" s="4"/>
      <c r="NM169" s="9"/>
      <c r="NN169" s="12"/>
      <c r="NO169" s="4"/>
      <c r="NP169" s="9"/>
      <c r="NQ169" s="12">
        <v>0</v>
      </c>
      <c r="NR169" s="4">
        <v>0</v>
      </c>
      <c r="NS169" s="9">
        <v>0</v>
      </c>
      <c r="NT169" s="12"/>
      <c r="NU169" s="221"/>
      <c r="NV169" s="9"/>
      <c r="NW169" s="12">
        <v>0</v>
      </c>
      <c r="NX169" s="4">
        <v>0</v>
      </c>
      <c r="NY169" s="9">
        <v>0</v>
      </c>
      <c r="NZ169" s="12">
        <v>0</v>
      </c>
      <c r="OA169" s="4">
        <v>0</v>
      </c>
      <c r="OB169" s="9">
        <v>0</v>
      </c>
      <c r="OC169" s="12">
        <v>100</v>
      </c>
      <c r="OD169" s="4">
        <v>902.72</v>
      </c>
      <c r="OE169" s="9">
        <f t="shared" si="1874"/>
        <v>9027.2000000000007</v>
      </c>
      <c r="OF169" s="12">
        <v>0</v>
      </c>
      <c r="OG169" s="4">
        <v>0</v>
      </c>
      <c r="OH169" s="9">
        <v>0</v>
      </c>
      <c r="OI169" s="12">
        <v>0</v>
      </c>
      <c r="OJ169" s="4">
        <v>0</v>
      </c>
      <c r="OK169" s="9">
        <v>0</v>
      </c>
      <c r="OL169" s="12">
        <v>0</v>
      </c>
      <c r="OM169" s="4">
        <v>0</v>
      </c>
      <c r="ON169" s="9">
        <v>0</v>
      </c>
      <c r="OO169" s="12">
        <v>0</v>
      </c>
      <c r="OP169" s="4">
        <v>0</v>
      </c>
      <c r="OQ169" s="9">
        <v>0</v>
      </c>
      <c r="OR169" s="12">
        <v>0</v>
      </c>
      <c r="OS169" s="4">
        <v>0</v>
      </c>
      <c r="OT169" s="9">
        <v>0</v>
      </c>
      <c r="OU169" s="12">
        <v>25.015999999999998</v>
      </c>
      <c r="OV169" s="4">
        <v>212.73</v>
      </c>
      <c r="OW169" s="9">
        <f t="shared" si="1893"/>
        <v>8503.7575951391118</v>
      </c>
      <c r="OX169" s="12">
        <v>0</v>
      </c>
      <c r="OY169" s="4">
        <v>0</v>
      </c>
      <c r="OZ169" s="9">
        <v>0</v>
      </c>
      <c r="PA169" s="12">
        <v>299.512</v>
      </c>
      <c r="PB169" s="4">
        <v>2801.14</v>
      </c>
      <c r="PC169" s="9">
        <f t="shared" si="1875"/>
        <v>9352.3464836133444</v>
      </c>
      <c r="PD169" s="12">
        <v>0</v>
      </c>
      <c r="PE169" s="4">
        <v>0</v>
      </c>
      <c r="PF169" s="9">
        <v>0</v>
      </c>
      <c r="PG169" s="16">
        <v>0</v>
      </c>
      <c r="PH169" s="42">
        <v>0</v>
      </c>
      <c r="PI169" s="18">
        <v>0</v>
      </c>
      <c r="PJ169" s="12">
        <v>0</v>
      </c>
      <c r="PK169" s="4">
        <v>0</v>
      </c>
      <c r="PL169" s="9">
        <f t="shared" si="1876"/>
        <v>0</v>
      </c>
      <c r="PM169" s="12">
        <v>0</v>
      </c>
      <c r="PN169" s="4">
        <v>0</v>
      </c>
      <c r="PO169" s="9">
        <f t="shared" si="1877"/>
        <v>0</v>
      </c>
      <c r="PP169" s="12">
        <v>0</v>
      </c>
      <c r="PQ169" s="4">
        <v>0</v>
      </c>
      <c r="PR169" s="9">
        <v>0</v>
      </c>
      <c r="PS169" s="12">
        <v>0</v>
      </c>
      <c r="PT169" s="4">
        <v>0</v>
      </c>
      <c r="PU169" s="9">
        <v>0</v>
      </c>
      <c r="PV169" s="12">
        <v>674.70399999999995</v>
      </c>
      <c r="PW169" s="4">
        <v>5238.74</v>
      </c>
      <c r="PX169" s="9">
        <f t="shared" si="1879"/>
        <v>7764.501173848088</v>
      </c>
      <c r="PY169" s="12">
        <v>25.02</v>
      </c>
      <c r="PZ169" s="4">
        <v>188</v>
      </c>
      <c r="QA169" s="9">
        <f t="shared" si="1880"/>
        <v>7513.9888089528376</v>
      </c>
      <c r="QB169" s="12">
        <v>0</v>
      </c>
      <c r="QC169" s="4">
        <v>0</v>
      </c>
      <c r="QD169" s="9">
        <v>0</v>
      </c>
      <c r="QE169" s="12">
        <v>488.63</v>
      </c>
      <c r="QF169" s="4">
        <v>2242.69</v>
      </c>
      <c r="QG169" s="9">
        <f t="shared" si="1895"/>
        <v>4589.7509362912633</v>
      </c>
      <c r="QH169" s="12">
        <v>0</v>
      </c>
      <c r="QI169" s="4">
        <v>0</v>
      </c>
      <c r="QJ169" s="9">
        <v>0</v>
      </c>
      <c r="QK169" s="12">
        <v>0</v>
      </c>
      <c r="QL169" s="4">
        <v>0</v>
      </c>
      <c r="QM169" s="9">
        <v>0</v>
      </c>
      <c r="QN169" s="12">
        <v>265.35599999999999</v>
      </c>
      <c r="QO169" s="4">
        <v>2716.15</v>
      </c>
      <c r="QP169" s="9">
        <f t="shared" ref="QP169:QP173" si="1916">QO169/QN169*1000</f>
        <v>10235.871809945884</v>
      </c>
      <c r="QQ169" s="12">
        <v>0</v>
      </c>
      <c r="QR169" s="4">
        <v>0</v>
      </c>
      <c r="QS169" s="9">
        <v>0</v>
      </c>
      <c r="QT169" s="12">
        <v>32.043999999999997</v>
      </c>
      <c r="QU169" s="4">
        <v>394.01</v>
      </c>
      <c r="QV169" s="9">
        <f t="shared" si="1882"/>
        <v>12295.905629759081</v>
      </c>
      <c r="QW169" s="12">
        <v>34338.292000000001</v>
      </c>
      <c r="QX169" s="4">
        <v>160105.91</v>
      </c>
      <c r="QY169" s="9">
        <f t="shared" si="1883"/>
        <v>4662.605525050576</v>
      </c>
      <c r="QZ169" s="12">
        <f t="shared" si="1911"/>
        <v>86040.494999999995</v>
      </c>
      <c r="RA169" s="9">
        <f t="shared" si="1912"/>
        <v>388157.32</v>
      </c>
    </row>
    <row r="170" spans="1:469" x14ac:dyDescent="0.3">
      <c r="A170" s="98">
        <v>2016</v>
      </c>
      <c r="B170" s="94" t="s">
        <v>10</v>
      </c>
      <c r="C170" s="12">
        <v>0</v>
      </c>
      <c r="D170" s="4">
        <v>0</v>
      </c>
      <c r="E170" s="9">
        <f t="shared" si="1847"/>
        <v>0</v>
      </c>
      <c r="F170" s="12">
        <v>0</v>
      </c>
      <c r="G170" s="4">
        <v>0</v>
      </c>
      <c r="H170" s="9">
        <v>0</v>
      </c>
      <c r="I170" s="12">
        <v>0</v>
      </c>
      <c r="J170" s="4">
        <v>0</v>
      </c>
      <c r="K170" s="9">
        <v>0</v>
      </c>
      <c r="L170" s="12"/>
      <c r="M170" s="4"/>
      <c r="N170" s="9"/>
      <c r="O170" s="12">
        <v>0</v>
      </c>
      <c r="P170" s="4">
        <v>0</v>
      </c>
      <c r="Q170" s="9">
        <v>0</v>
      </c>
      <c r="R170" s="12">
        <v>0</v>
      </c>
      <c r="S170" s="4">
        <v>0</v>
      </c>
      <c r="T170" s="9">
        <v>0</v>
      </c>
      <c r="U170" s="12"/>
      <c r="V170" s="4"/>
      <c r="W170" s="9"/>
      <c r="X170" s="12">
        <v>0</v>
      </c>
      <c r="Y170" s="4">
        <v>0</v>
      </c>
      <c r="Z170" s="9">
        <v>0</v>
      </c>
      <c r="AA170" s="12">
        <v>0</v>
      </c>
      <c r="AB170" s="4">
        <v>0</v>
      </c>
      <c r="AC170" s="9">
        <v>0</v>
      </c>
      <c r="AD170" s="12">
        <v>0</v>
      </c>
      <c r="AE170" s="4">
        <v>0</v>
      </c>
      <c r="AF170" s="9">
        <v>0</v>
      </c>
      <c r="AG170" s="12">
        <v>0</v>
      </c>
      <c r="AH170" s="4">
        <v>0</v>
      </c>
      <c r="AI170" s="9">
        <v>0</v>
      </c>
      <c r="AJ170" s="12">
        <v>0</v>
      </c>
      <c r="AK170" s="4">
        <v>0</v>
      </c>
      <c r="AL170" s="9">
        <v>0</v>
      </c>
      <c r="AM170" s="12">
        <v>0</v>
      </c>
      <c r="AN170" s="4">
        <v>0</v>
      </c>
      <c r="AO170" s="9">
        <v>0</v>
      </c>
      <c r="AP170" s="12">
        <v>0</v>
      </c>
      <c r="AQ170" s="4">
        <v>0</v>
      </c>
      <c r="AR170" s="9">
        <f t="shared" si="1848"/>
        <v>0</v>
      </c>
      <c r="AS170" s="12">
        <v>0</v>
      </c>
      <c r="AT170" s="4">
        <v>0</v>
      </c>
      <c r="AU170" s="9">
        <f t="shared" si="1849"/>
        <v>0</v>
      </c>
      <c r="AV170" s="12">
        <v>0</v>
      </c>
      <c r="AW170" s="4">
        <v>0</v>
      </c>
      <c r="AX170" s="9">
        <v>0</v>
      </c>
      <c r="AY170" s="12">
        <v>19375.993999999999</v>
      </c>
      <c r="AZ170" s="4">
        <v>74930.23</v>
      </c>
      <c r="BA170" s="9">
        <f t="shared" si="1850"/>
        <v>3867.1683114683046</v>
      </c>
      <c r="BB170" s="12"/>
      <c r="BC170" s="4"/>
      <c r="BD170" s="9"/>
      <c r="BE170" s="12">
        <v>0</v>
      </c>
      <c r="BF170" s="4">
        <v>0</v>
      </c>
      <c r="BG170" s="9">
        <v>0</v>
      </c>
      <c r="BH170" s="12"/>
      <c r="BI170" s="4"/>
      <c r="BJ170" s="9"/>
      <c r="BK170" s="12">
        <v>0</v>
      </c>
      <c r="BL170" s="4">
        <v>0</v>
      </c>
      <c r="BM170" s="9">
        <v>0</v>
      </c>
      <c r="BN170" s="12">
        <v>0</v>
      </c>
      <c r="BO170" s="4">
        <v>0</v>
      </c>
      <c r="BP170" s="9">
        <v>0</v>
      </c>
      <c r="BQ170" s="12">
        <v>0</v>
      </c>
      <c r="BR170" s="4">
        <v>0</v>
      </c>
      <c r="BS170" s="9">
        <v>0</v>
      </c>
      <c r="BT170" s="12">
        <v>0</v>
      </c>
      <c r="BU170" s="4">
        <v>0</v>
      </c>
      <c r="BV170" s="9">
        <v>0</v>
      </c>
      <c r="BW170" s="12">
        <v>0</v>
      </c>
      <c r="BX170" s="4">
        <v>0</v>
      </c>
      <c r="BY170" s="9">
        <v>0</v>
      </c>
      <c r="BZ170" s="12">
        <v>0</v>
      </c>
      <c r="CA170" s="4">
        <v>0</v>
      </c>
      <c r="CB170" s="9">
        <v>0</v>
      </c>
      <c r="CC170" s="12">
        <v>0</v>
      </c>
      <c r="CD170" s="4">
        <v>0</v>
      </c>
      <c r="CE170" s="9">
        <v>0</v>
      </c>
      <c r="CF170" s="12">
        <v>0</v>
      </c>
      <c r="CG170" s="4">
        <v>0</v>
      </c>
      <c r="CH170" s="9">
        <v>0</v>
      </c>
      <c r="CI170" s="12">
        <v>0</v>
      </c>
      <c r="CJ170" s="4">
        <v>0</v>
      </c>
      <c r="CK170" s="9">
        <f t="shared" si="1851"/>
        <v>0</v>
      </c>
      <c r="CL170" s="12">
        <v>0</v>
      </c>
      <c r="CM170" s="4">
        <v>0</v>
      </c>
      <c r="CN170" s="9">
        <v>0</v>
      </c>
      <c r="CO170" s="12">
        <v>4.125</v>
      </c>
      <c r="CP170" s="4">
        <v>6</v>
      </c>
      <c r="CQ170" s="9">
        <f t="shared" si="1915"/>
        <v>1454.5454545454545</v>
      </c>
      <c r="CR170" s="12">
        <v>0</v>
      </c>
      <c r="CS170" s="4">
        <v>0</v>
      </c>
      <c r="CT170" s="9">
        <v>0</v>
      </c>
      <c r="CU170" s="12">
        <v>0</v>
      </c>
      <c r="CV170" s="4">
        <v>0</v>
      </c>
      <c r="CW170" s="9">
        <v>0</v>
      </c>
      <c r="CX170" s="12">
        <v>0.10100000000000001</v>
      </c>
      <c r="CY170" s="4">
        <v>1.27</v>
      </c>
      <c r="CZ170" s="9">
        <f t="shared" si="1884"/>
        <v>12574.257425742573</v>
      </c>
      <c r="DA170" s="12">
        <v>75</v>
      </c>
      <c r="DB170" s="4">
        <v>641.46</v>
      </c>
      <c r="DC170" s="9">
        <f t="shared" si="1852"/>
        <v>8552.8000000000011</v>
      </c>
      <c r="DD170" s="12">
        <v>0</v>
      </c>
      <c r="DE170" s="4">
        <v>0</v>
      </c>
      <c r="DF170" s="9">
        <f t="shared" si="1853"/>
        <v>0</v>
      </c>
      <c r="DG170" s="12">
        <v>0</v>
      </c>
      <c r="DH170" s="4">
        <v>0</v>
      </c>
      <c r="DI170" s="9">
        <v>0</v>
      </c>
      <c r="DJ170" s="12">
        <v>0</v>
      </c>
      <c r="DK170" s="4">
        <v>0</v>
      </c>
      <c r="DL170" s="9">
        <v>0</v>
      </c>
      <c r="DM170" s="12">
        <v>0</v>
      </c>
      <c r="DN170" s="4">
        <v>0</v>
      </c>
      <c r="DO170" s="9">
        <f t="shared" si="1854"/>
        <v>0</v>
      </c>
      <c r="DP170" s="12">
        <v>0</v>
      </c>
      <c r="DQ170" s="4">
        <v>0</v>
      </c>
      <c r="DR170" s="9">
        <v>0</v>
      </c>
      <c r="DS170" s="12">
        <v>0</v>
      </c>
      <c r="DT170" s="4">
        <v>0</v>
      </c>
      <c r="DU170" s="9">
        <v>0</v>
      </c>
      <c r="DV170" s="12">
        <v>0</v>
      </c>
      <c r="DW170" s="4">
        <v>0</v>
      </c>
      <c r="DX170" s="9">
        <v>0</v>
      </c>
      <c r="DY170" s="12">
        <v>0</v>
      </c>
      <c r="DZ170" s="4">
        <v>0</v>
      </c>
      <c r="EA170" s="9">
        <v>0</v>
      </c>
      <c r="EB170" s="12"/>
      <c r="EC170" s="4"/>
      <c r="ED170" s="9"/>
      <c r="EE170" s="12">
        <v>0</v>
      </c>
      <c r="EF170" s="4">
        <v>0</v>
      </c>
      <c r="EG170" s="9">
        <v>0</v>
      </c>
      <c r="EH170" s="12">
        <v>11401.039000000001</v>
      </c>
      <c r="EI170" s="4">
        <v>43292.93</v>
      </c>
      <c r="EJ170" s="9">
        <f t="shared" si="1855"/>
        <v>3797.2793532238597</v>
      </c>
      <c r="EK170" s="12">
        <v>0</v>
      </c>
      <c r="EL170" s="4">
        <v>0</v>
      </c>
      <c r="EM170" s="9">
        <v>0</v>
      </c>
      <c r="EN170" s="12">
        <v>0</v>
      </c>
      <c r="EO170" s="4">
        <v>0</v>
      </c>
      <c r="EP170" s="9">
        <v>0</v>
      </c>
      <c r="EQ170" s="12">
        <v>0</v>
      </c>
      <c r="ER170" s="4">
        <v>0</v>
      </c>
      <c r="ES170" s="9">
        <v>0</v>
      </c>
      <c r="ET170" s="12">
        <v>0</v>
      </c>
      <c r="EU170" s="4">
        <v>0</v>
      </c>
      <c r="EV170" s="9">
        <v>0</v>
      </c>
      <c r="EW170" s="12">
        <v>0</v>
      </c>
      <c r="EX170" s="4">
        <v>0</v>
      </c>
      <c r="EY170" s="9">
        <v>0</v>
      </c>
      <c r="EZ170" s="12">
        <v>0</v>
      </c>
      <c r="FA170" s="4">
        <v>0</v>
      </c>
      <c r="FB170" s="9">
        <v>0</v>
      </c>
      <c r="FC170" s="12">
        <v>0</v>
      </c>
      <c r="FD170" s="4">
        <v>0</v>
      </c>
      <c r="FE170" s="9">
        <v>0</v>
      </c>
      <c r="FF170" s="12">
        <v>100.10899999999999</v>
      </c>
      <c r="FG170" s="4">
        <v>821.88</v>
      </c>
      <c r="FH170" s="9">
        <f t="shared" si="1856"/>
        <v>8209.8512621242862</v>
      </c>
      <c r="FI170" s="12">
        <v>0</v>
      </c>
      <c r="FJ170" s="4">
        <v>0</v>
      </c>
      <c r="FK170" s="9">
        <v>0</v>
      </c>
      <c r="FL170" s="12">
        <v>0</v>
      </c>
      <c r="FM170" s="4">
        <v>0</v>
      </c>
      <c r="FN170" s="9">
        <v>0</v>
      </c>
      <c r="FO170" s="12">
        <v>0</v>
      </c>
      <c r="FP170" s="4">
        <v>0</v>
      </c>
      <c r="FQ170" s="9">
        <v>0</v>
      </c>
      <c r="FR170" s="12">
        <v>0</v>
      </c>
      <c r="FS170" s="4">
        <v>0</v>
      </c>
      <c r="FT170" s="9">
        <v>0</v>
      </c>
      <c r="FU170" s="12">
        <v>0</v>
      </c>
      <c r="FV170" s="4">
        <v>0</v>
      </c>
      <c r="FW170" s="9">
        <f t="shared" si="1857"/>
        <v>0</v>
      </c>
      <c r="FX170" s="12">
        <v>0</v>
      </c>
      <c r="FY170" s="4">
        <v>0</v>
      </c>
      <c r="FZ170" s="9">
        <v>0</v>
      </c>
      <c r="GA170" s="12">
        <v>0</v>
      </c>
      <c r="GB170" s="4">
        <v>0</v>
      </c>
      <c r="GC170" s="9">
        <f t="shared" si="1858"/>
        <v>0</v>
      </c>
      <c r="GD170" s="12">
        <v>0</v>
      </c>
      <c r="GE170" s="4">
        <v>0</v>
      </c>
      <c r="GF170" s="9">
        <v>0</v>
      </c>
      <c r="GG170" s="12">
        <v>250</v>
      </c>
      <c r="GH170" s="4">
        <v>2103.63</v>
      </c>
      <c r="GI170" s="9">
        <f t="shared" si="1905"/>
        <v>8414.52</v>
      </c>
      <c r="GJ170" s="12">
        <v>0</v>
      </c>
      <c r="GK170" s="4">
        <v>0</v>
      </c>
      <c r="GL170" s="9">
        <v>0</v>
      </c>
      <c r="GM170" s="12">
        <v>0</v>
      </c>
      <c r="GN170" s="4">
        <v>0</v>
      </c>
      <c r="GO170" s="9">
        <v>0</v>
      </c>
      <c r="GP170" s="12">
        <v>0</v>
      </c>
      <c r="GQ170" s="4">
        <v>0</v>
      </c>
      <c r="GR170" s="9">
        <v>0</v>
      </c>
      <c r="GS170" s="12">
        <v>0</v>
      </c>
      <c r="GT170" s="4">
        <v>0</v>
      </c>
      <c r="GU170" s="9">
        <v>0</v>
      </c>
      <c r="GV170" s="12">
        <v>0</v>
      </c>
      <c r="GW170" s="4">
        <v>0</v>
      </c>
      <c r="GX170" s="9">
        <v>0</v>
      </c>
      <c r="GY170" s="12">
        <v>0</v>
      </c>
      <c r="GZ170" s="4">
        <v>0</v>
      </c>
      <c r="HA170" s="9">
        <v>0</v>
      </c>
      <c r="HB170" s="12">
        <v>19.422999999999998</v>
      </c>
      <c r="HC170" s="4">
        <v>185.29</v>
      </c>
      <c r="HD170" s="9">
        <f t="shared" si="1906"/>
        <v>9539.720949389899</v>
      </c>
      <c r="HE170" s="12">
        <v>0</v>
      </c>
      <c r="HF170" s="4">
        <v>0</v>
      </c>
      <c r="HG170" s="9">
        <v>0</v>
      </c>
      <c r="HH170" s="12">
        <v>0</v>
      </c>
      <c r="HI170" s="4">
        <v>0</v>
      </c>
      <c r="HJ170" s="9">
        <v>0</v>
      </c>
      <c r="HK170" s="12">
        <v>0</v>
      </c>
      <c r="HL170" s="4">
        <v>0</v>
      </c>
      <c r="HM170" s="9">
        <v>0</v>
      </c>
      <c r="HN170" s="12">
        <v>0</v>
      </c>
      <c r="HO170" s="4">
        <v>0</v>
      </c>
      <c r="HP170" s="9">
        <v>0</v>
      </c>
      <c r="HQ170" s="12">
        <v>0</v>
      </c>
      <c r="HR170" s="4">
        <v>0</v>
      </c>
      <c r="HS170" s="9">
        <v>0</v>
      </c>
      <c r="HT170" s="12">
        <v>0</v>
      </c>
      <c r="HU170" s="4">
        <v>0</v>
      </c>
      <c r="HV170" s="9">
        <v>0</v>
      </c>
      <c r="HW170" s="12">
        <v>0</v>
      </c>
      <c r="HX170" s="4">
        <v>0</v>
      </c>
      <c r="HY170" s="9">
        <v>0</v>
      </c>
      <c r="HZ170" s="12">
        <v>0</v>
      </c>
      <c r="IA170" s="4">
        <v>0</v>
      </c>
      <c r="IB170" s="9">
        <v>0</v>
      </c>
      <c r="IC170" s="12">
        <v>10021.913</v>
      </c>
      <c r="ID170" s="4">
        <v>47376.23</v>
      </c>
      <c r="IE170" s="9">
        <f t="shared" si="1859"/>
        <v>4727.2641460767027</v>
      </c>
      <c r="IF170" s="12">
        <v>0</v>
      </c>
      <c r="IG170" s="4">
        <v>0</v>
      </c>
      <c r="IH170" s="9">
        <v>0</v>
      </c>
      <c r="II170" s="12"/>
      <c r="IJ170" s="4"/>
      <c r="IK170" s="9"/>
      <c r="IL170" s="12">
        <v>0</v>
      </c>
      <c r="IM170" s="4">
        <v>0</v>
      </c>
      <c r="IN170" s="9">
        <f t="shared" si="1860"/>
        <v>0</v>
      </c>
      <c r="IO170" s="12">
        <v>0</v>
      </c>
      <c r="IP170" s="4">
        <v>0</v>
      </c>
      <c r="IQ170" s="9">
        <f t="shared" si="1861"/>
        <v>0</v>
      </c>
      <c r="IR170" s="12">
        <v>0</v>
      </c>
      <c r="IS170" s="4">
        <v>0</v>
      </c>
      <c r="IT170" s="9">
        <f t="shared" si="1862"/>
        <v>0</v>
      </c>
      <c r="IU170" s="12">
        <v>734.13099999999997</v>
      </c>
      <c r="IV170" s="4">
        <v>4417.78</v>
      </c>
      <c r="IW170" s="9">
        <f t="shared" si="1888"/>
        <v>6017.6998383122364</v>
      </c>
      <c r="IX170" s="12">
        <v>367.00599999999997</v>
      </c>
      <c r="IY170" s="4">
        <v>1851.73</v>
      </c>
      <c r="IZ170" s="9">
        <f t="shared" si="1863"/>
        <v>5045.5033432695927</v>
      </c>
      <c r="JA170" s="12">
        <v>49.896000000000001</v>
      </c>
      <c r="JB170" s="4">
        <v>488.96</v>
      </c>
      <c r="JC170" s="9">
        <f t="shared" si="1864"/>
        <v>9799.5831329164648</v>
      </c>
      <c r="JD170" s="12"/>
      <c r="JE170" s="4"/>
      <c r="JF170" s="9"/>
      <c r="JG170" s="12">
        <v>0</v>
      </c>
      <c r="JH170" s="4">
        <v>0</v>
      </c>
      <c r="JI170" s="9">
        <v>0</v>
      </c>
      <c r="JJ170" s="12">
        <v>0</v>
      </c>
      <c r="JK170" s="4">
        <v>0</v>
      </c>
      <c r="JL170" s="9">
        <f t="shared" si="1865"/>
        <v>0</v>
      </c>
      <c r="JM170" s="12"/>
      <c r="JN170" s="4"/>
      <c r="JO170" s="9"/>
      <c r="JP170" s="12">
        <v>0</v>
      </c>
      <c r="JQ170" s="4">
        <v>0</v>
      </c>
      <c r="JR170" s="9">
        <v>0</v>
      </c>
      <c r="JS170" s="12">
        <v>0</v>
      </c>
      <c r="JT170" s="4">
        <v>0</v>
      </c>
      <c r="JU170" s="9">
        <v>0</v>
      </c>
      <c r="JV170" s="12">
        <v>0</v>
      </c>
      <c r="JW170" s="4">
        <v>0</v>
      </c>
      <c r="JX170" s="9">
        <v>0</v>
      </c>
      <c r="JY170" s="12">
        <v>0</v>
      </c>
      <c r="JZ170" s="4">
        <v>0</v>
      </c>
      <c r="KA170" s="9">
        <v>0</v>
      </c>
      <c r="KB170" s="12">
        <v>0</v>
      </c>
      <c r="KC170" s="4">
        <v>0</v>
      </c>
      <c r="KD170" s="9">
        <v>0</v>
      </c>
      <c r="KE170" s="12">
        <v>329.57400000000001</v>
      </c>
      <c r="KF170" s="4">
        <v>1923.86</v>
      </c>
      <c r="KG170" s="9">
        <f t="shared" si="1867"/>
        <v>5837.4143591424072</v>
      </c>
      <c r="KH170" s="12">
        <v>0</v>
      </c>
      <c r="KI170" s="4">
        <v>0</v>
      </c>
      <c r="KJ170" s="9">
        <v>0</v>
      </c>
      <c r="KK170" s="12">
        <v>8136.6989999999996</v>
      </c>
      <c r="KL170" s="4">
        <v>33756.46</v>
      </c>
      <c r="KM170" s="9">
        <f t="shared" si="1868"/>
        <v>4148.6676599441616</v>
      </c>
      <c r="KN170" s="12">
        <v>0</v>
      </c>
      <c r="KO170" s="4">
        <v>0</v>
      </c>
      <c r="KP170" s="9">
        <v>0</v>
      </c>
      <c r="KQ170" s="12">
        <v>0</v>
      </c>
      <c r="KR170" s="4">
        <v>0</v>
      </c>
      <c r="KS170" s="9">
        <v>0</v>
      </c>
      <c r="KT170" s="12">
        <v>0</v>
      </c>
      <c r="KU170" s="4">
        <v>0</v>
      </c>
      <c r="KV170" s="9">
        <v>0</v>
      </c>
      <c r="KW170" s="12">
        <v>0</v>
      </c>
      <c r="KX170" s="4">
        <v>0</v>
      </c>
      <c r="KY170" s="9">
        <v>0</v>
      </c>
      <c r="KZ170" s="12">
        <v>0</v>
      </c>
      <c r="LA170" s="4">
        <v>0</v>
      </c>
      <c r="LB170" s="9">
        <v>0</v>
      </c>
      <c r="LC170" s="12">
        <v>0.121</v>
      </c>
      <c r="LD170" s="4">
        <v>1</v>
      </c>
      <c r="LE170" s="9">
        <f t="shared" si="1902"/>
        <v>8264.4628099173569</v>
      </c>
      <c r="LF170" s="12">
        <v>0</v>
      </c>
      <c r="LG170" s="4">
        <v>0</v>
      </c>
      <c r="LH170" s="9">
        <f t="shared" si="1869"/>
        <v>0</v>
      </c>
      <c r="LI170" s="12">
        <v>0</v>
      </c>
      <c r="LJ170" s="4">
        <v>0</v>
      </c>
      <c r="LK170" s="9">
        <v>0</v>
      </c>
      <c r="LL170" s="12">
        <v>0</v>
      </c>
      <c r="LM170" s="4">
        <v>0</v>
      </c>
      <c r="LN170" s="9">
        <v>0</v>
      </c>
      <c r="LO170" s="12">
        <v>0</v>
      </c>
      <c r="LP170" s="4">
        <v>0</v>
      </c>
      <c r="LQ170" s="9">
        <f t="shared" si="1870"/>
        <v>0</v>
      </c>
      <c r="LR170" s="12">
        <v>0</v>
      </c>
      <c r="LS170" s="4">
        <v>0</v>
      </c>
      <c r="LT170" s="9">
        <v>0</v>
      </c>
      <c r="LU170" s="12">
        <v>0</v>
      </c>
      <c r="LV170" s="4">
        <v>0</v>
      </c>
      <c r="LW170" s="9">
        <v>0</v>
      </c>
      <c r="LX170" s="12">
        <v>0</v>
      </c>
      <c r="LY170" s="4">
        <v>0</v>
      </c>
      <c r="LZ170" s="9">
        <v>0</v>
      </c>
      <c r="MA170" s="12">
        <v>0</v>
      </c>
      <c r="MB170" s="4">
        <v>0</v>
      </c>
      <c r="MC170" s="9">
        <f t="shared" si="1871"/>
        <v>0</v>
      </c>
      <c r="MD170" s="12">
        <v>0</v>
      </c>
      <c r="ME170" s="4">
        <v>0</v>
      </c>
      <c r="MF170" s="9">
        <v>0</v>
      </c>
      <c r="MG170" s="12">
        <v>0</v>
      </c>
      <c r="MH170" s="4">
        <v>0</v>
      </c>
      <c r="MI170" s="9">
        <f t="shared" si="1910"/>
        <v>0</v>
      </c>
      <c r="MJ170" s="12">
        <v>2.6019999999999999</v>
      </c>
      <c r="MK170" s="4">
        <v>16.47</v>
      </c>
      <c r="ML170" s="9">
        <f t="shared" si="1872"/>
        <v>6329.746348962336</v>
      </c>
      <c r="MM170" s="12">
        <v>0</v>
      </c>
      <c r="MN170" s="4">
        <v>0</v>
      </c>
      <c r="MO170" s="9">
        <v>0</v>
      </c>
      <c r="MP170" s="12">
        <v>0</v>
      </c>
      <c r="MQ170" s="4">
        <v>0</v>
      </c>
      <c r="MR170" s="9">
        <v>0</v>
      </c>
      <c r="MS170" s="12">
        <v>0</v>
      </c>
      <c r="MT170" s="4">
        <v>0</v>
      </c>
      <c r="MU170" s="9">
        <v>0</v>
      </c>
      <c r="MV170" s="12">
        <v>0</v>
      </c>
      <c r="MW170" s="4">
        <v>0</v>
      </c>
      <c r="MX170" s="9">
        <v>0</v>
      </c>
      <c r="MY170" s="12">
        <v>0</v>
      </c>
      <c r="MZ170" s="4">
        <v>0</v>
      </c>
      <c r="NA170" s="9">
        <v>0</v>
      </c>
      <c r="NB170" s="12">
        <v>0</v>
      </c>
      <c r="NC170" s="4">
        <v>0</v>
      </c>
      <c r="ND170" s="9">
        <v>0</v>
      </c>
      <c r="NE170" s="12">
        <v>0</v>
      </c>
      <c r="NF170" s="4">
        <v>0</v>
      </c>
      <c r="NG170" s="9">
        <v>0</v>
      </c>
      <c r="NH170" s="12">
        <v>0</v>
      </c>
      <c r="NI170" s="4">
        <v>0</v>
      </c>
      <c r="NJ170" s="9">
        <v>0</v>
      </c>
      <c r="NK170" s="12"/>
      <c r="NL170" s="4"/>
      <c r="NM170" s="9"/>
      <c r="NN170" s="12"/>
      <c r="NO170" s="4"/>
      <c r="NP170" s="9"/>
      <c r="NQ170" s="12">
        <v>0</v>
      </c>
      <c r="NR170" s="4">
        <v>0</v>
      </c>
      <c r="NS170" s="9">
        <v>0</v>
      </c>
      <c r="NT170" s="12"/>
      <c r="NU170" s="221"/>
      <c r="NV170" s="9"/>
      <c r="NW170" s="12">
        <v>0</v>
      </c>
      <c r="NX170" s="4">
        <v>0</v>
      </c>
      <c r="NY170" s="9">
        <v>0</v>
      </c>
      <c r="NZ170" s="12">
        <v>0</v>
      </c>
      <c r="OA170" s="4">
        <v>0</v>
      </c>
      <c r="OB170" s="9">
        <v>0</v>
      </c>
      <c r="OC170" s="12">
        <v>25</v>
      </c>
      <c r="OD170" s="4">
        <v>229.72</v>
      </c>
      <c r="OE170" s="9">
        <f t="shared" si="1874"/>
        <v>9188.8000000000011</v>
      </c>
      <c r="OF170" s="12">
        <v>0</v>
      </c>
      <c r="OG170" s="4">
        <v>0</v>
      </c>
      <c r="OH170" s="9">
        <v>0</v>
      </c>
      <c r="OI170" s="12">
        <v>0</v>
      </c>
      <c r="OJ170" s="4">
        <v>0</v>
      </c>
      <c r="OK170" s="9">
        <v>0</v>
      </c>
      <c r="OL170" s="12">
        <v>0</v>
      </c>
      <c r="OM170" s="4">
        <v>0</v>
      </c>
      <c r="ON170" s="9">
        <v>0</v>
      </c>
      <c r="OO170" s="12">
        <v>0</v>
      </c>
      <c r="OP170" s="4">
        <v>0</v>
      </c>
      <c r="OQ170" s="9">
        <v>0</v>
      </c>
      <c r="OR170" s="12">
        <v>0</v>
      </c>
      <c r="OS170" s="4">
        <v>0</v>
      </c>
      <c r="OT170" s="9">
        <v>0</v>
      </c>
      <c r="OU170" s="12">
        <v>50.031999999999996</v>
      </c>
      <c r="OV170" s="4">
        <v>429.48</v>
      </c>
      <c r="OW170" s="9">
        <f t="shared" si="1893"/>
        <v>8584.1061720498892</v>
      </c>
      <c r="OX170" s="12">
        <v>7.0000000000000001E-3</v>
      </c>
      <c r="OY170" s="4">
        <v>0.23</v>
      </c>
      <c r="OZ170" s="9">
        <f t="shared" si="1894"/>
        <v>32857.142857142862</v>
      </c>
      <c r="PA170" s="12">
        <v>449.26799999999997</v>
      </c>
      <c r="PB170" s="4">
        <v>4114.24</v>
      </c>
      <c r="PC170" s="9">
        <f t="shared" si="1875"/>
        <v>9157.6520028134655</v>
      </c>
      <c r="PD170" s="12">
        <v>75</v>
      </c>
      <c r="PE170" s="4">
        <v>692.37</v>
      </c>
      <c r="PF170" s="9">
        <f t="shared" si="1907"/>
        <v>9231.6</v>
      </c>
      <c r="PG170" s="16">
        <v>0</v>
      </c>
      <c r="PH170" s="42">
        <v>0</v>
      </c>
      <c r="PI170" s="18">
        <v>0</v>
      </c>
      <c r="PJ170" s="12">
        <v>0</v>
      </c>
      <c r="PK170" s="4">
        <v>0</v>
      </c>
      <c r="PL170" s="9">
        <f t="shared" si="1876"/>
        <v>0</v>
      </c>
      <c r="PM170" s="12">
        <v>0</v>
      </c>
      <c r="PN170" s="4">
        <v>0</v>
      </c>
      <c r="PO170" s="9">
        <f t="shared" si="1877"/>
        <v>0</v>
      </c>
      <c r="PP170" s="12">
        <v>0</v>
      </c>
      <c r="PQ170" s="4">
        <v>0</v>
      </c>
      <c r="PR170" s="9">
        <v>0</v>
      </c>
      <c r="PS170" s="12">
        <v>0</v>
      </c>
      <c r="PT170" s="4">
        <v>0</v>
      </c>
      <c r="PU170" s="9">
        <v>0</v>
      </c>
      <c r="PV170" s="12">
        <v>449.65199999999999</v>
      </c>
      <c r="PW170" s="4">
        <v>3693.26</v>
      </c>
      <c r="PX170" s="9">
        <f t="shared" si="1879"/>
        <v>8213.5962922437793</v>
      </c>
      <c r="PY170" s="12">
        <v>112.105</v>
      </c>
      <c r="PZ170" s="4">
        <v>935.81</v>
      </c>
      <c r="QA170" s="9">
        <f t="shared" si="1880"/>
        <v>8347.620534320502</v>
      </c>
      <c r="QB170" s="12">
        <v>0</v>
      </c>
      <c r="QC170" s="4">
        <v>0</v>
      </c>
      <c r="QD170" s="9">
        <v>0</v>
      </c>
      <c r="QE170" s="12">
        <v>1.2</v>
      </c>
      <c r="QF170" s="4">
        <v>4.2</v>
      </c>
      <c r="QG170" s="9">
        <f t="shared" si="1895"/>
        <v>3500.0000000000005</v>
      </c>
      <c r="QH170" s="12">
        <v>0</v>
      </c>
      <c r="QI170" s="4">
        <v>0</v>
      </c>
      <c r="QJ170" s="9">
        <v>0</v>
      </c>
      <c r="QK170" s="12">
        <v>0</v>
      </c>
      <c r="QL170" s="4">
        <v>0</v>
      </c>
      <c r="QM170" s="9">
        <v>0</v>
      </c>
      <c r="QN170" s="12">
        <v>0</v>
      </c>
      <c r="QO170" s="4">
        <v>0</v>
      </c>
      <c r="QP170" s="9">
        <v>0</v>
      </c>
      <c r="QQ170" s="12">
        <v>0</v>
      </c>
      <c r="QR170" s="4">
        <v>0</v>
      </c>
      <c r="QS170" s="9">
        <v>0</v>
      </c>
      <c r="QT170" s="12">
        <v>60.317999999999998</v>
      </c>
      <c r="QU170" s="4">
        <v>594.54</v>
      </c>
      <c r="QV170" s="9">
        <f t="shared" si="1882"/>
        <v>9856.7591763652636</v>
      </c>
      <c r="QW170" s="12">
        <v>31444.964</v>
      </c>
      <c r="QX170" s="4">
        <v>161102.43</v>
      </c>
      <c r="QY170" s="9">
        <f t="shared" si="1883"/>
        <v>5123.3141815649715</v>
      </c>
      <c r="QZ170" s="12">
        <f t="shared" si="1911"/>
        <v>83535.278999999995</v>
      </c>
      <c r="RA170" s="9">
        <f t="shared" si="1912"/>
        <v>383611.45999999996</v>
      </c>
    </row>
    <row r="171" spans="1:469" x14ac:dyDescent="0.3">
      <c r="A171" s="98">
        <v>2016</v>
      </c>
      <c r="B171" s="94" t="s">
        <v>11</v>
      </c>
      <c r="C171" s="12">
        <v>0</v>
      </c>
      <c r="D171" s="4">
        <v>0</v>
      </c>
      <c r="E171" s="9">
        <f t="shared" si="1847"/>
        <v>0</v>
      </c>
      <c r="F171" s="12">
        <v>0</v>
      </c>
      <c r="G171" s="4">
        <v>0</v>
      </c>
      <c r="H171" s="9">
        <v>0</v>
      </c>
      <c r="I171" s="12">
        <v>0</v>
      </c>
      <c r="J171" s="4">
        <v>0</v>
      </c>
      <c r="K171" s="9">
        <v>0</v>
      </c>
      <c r="L171" s="12"/>
      <c r="M171" s="4"/>
      <c r="N171" s="9"/>
      <c r="O171" s="12">
        <v>0</v>
      </c>
      <c r="P171" s="4">
        <v>0</v>
      </c>
      <c r="Q171" s="9">
        <v>0</v>
      </c>
      <c r="R171" s="12">
        <v>3.012</v>
      </c>
      <c r="S171" s="4">
        <v>31.2</v>
      </c>
      <c r="T171" s="9">
        <f t="shared" si="1896"/>
        <v>10358.565737051793</v>
      </c>
      <c r="U171" s="12"/>
      <c r="V171" s="4"/>
      <c r="W171" s="9"/>
      <c r="X171" s="12">
        <v>0</v>
      </c>
      <c r="Y171" s="4">
        <v>0</v>
      </c>
      <c r="Z171" s="9">
        <v>0</v>
      </c>
      <c r="AA171" s="12">
        <v>0</v>
      </c>
      <c r="AB171" s="4">
        <v>0</v>
      </c>
      <c r="AC171" s="9">
        <v>0</v>
      </c>
      <c r="AD171" s="12">
        <v>0.5</v>
      </c>
      <c r="AE171" s="4">
        <v>6.47</v>
      </c>
      <c r="AF171" s="9">
        <f t="shared" si="1897"/>
        <v>12940</v>
      </c>
      <c r="AG171" s="12">
        <v>0</v>
      </c>
      <c r="AH171" s="4">
        <v>0</v>
      </c>
      <c r="AI171" s="9">
        <v>0</v>
      </c>
      <c r="AJ171" s="12">
        <v>0</v>
      </c>
      <c r="AK171" s="4">
        <v>0</v>
      </c>
      <c r="AL171" s="9">
        <v>0</v>
      </c>
      <c r="AM171" s="12">
        <v>24.948</v>
      </c>
      <c r="AN171" s="4">
        <v>239.05</v>
      </c>
      <c r="AO171" s="9">
        <f t="shared" si="1914"/>
        <v>9581.9304152637487</v>
      </c>
      <c r="AP171" s="12">
        <v>0</v>
      </c>
      <c r="AQ171" s="4">
        <v>0</v>
      </c>
      <c r="AR171" s="9">
        <f t="shared" si="1848"/>
        <v>0</v>
      </c>
      <c r="AS171" s="12">
        <v>0</v>
      </c>
      <c r="AT171" s="4">
        <v>0</v>
      </c>
      <c r="AU171" s="9">
        <f t="shared" si="1849"/>
        <v>0</v>
      </c>
      <c r="AV171" s="12">
        <v>0</v>
      </c>
      <c r="AW171" s="4">
        <v>0</v>
      </c>
      <c r="AX171" s="9">
        <v>0</v>
      </c>
      <c r="AY171" s="12">
        <v>17855.361000000001</v>
      </c>
      <c r="AZ171" s="4">
        <v>70232.66</v>
      </c>
      <c r="BA171" s="9">
        <f t="shared" si="1850"/>
        <v>3933.4214525262187</v>
      </c>
      <c r="BB171" s="12"/>
      <c r="BC171" s="4"/>
      <c r="BD171" s="9"/>
      <c r="BE171" s="12">
        <v>0</v>
      </c>
      <c r="BF171" s="4">
        <v>0</v>
      </c>
      <c r="BG171" s="9">
        <v>0</v>
      </c>
      <c r="BH171" s="12"/>
      <c r="BI171" s="4"/>
      <c r="BJ171" s="9"/>
      <c r="BK171" s="12">
        <v>0</v>
      </c>
      <c r="BL171" s="4">
        <v>0</v>
      </c>
      <c r="BM171" s="9">
        <v>0</v>
      </c>
      <c r="BN171" s="12">
        <v>0</v>
      </c>
      <c r="BO171" s="4">
        <v>0</v>
      </c>
      <c r="BP171" s="9">
        <v>0</v>
      </c>
      <c r="BQ171" s="12">
        <v>0</v>
      </c>
      <c r="BR171" s="4">
        <v>0</v>
      </c>
      <c r="BS171" s="9">
        <v>0</v>
      </c>
      <c r="BT171" s="12">
        <v>0</v>
      </c>
      <c r="BU171" s="4">
        <v>0</v>
      </c>
      <c r="BV171" s="9">
        <v>0</v>
      </c>
      <c r="BW171" s="12">
        <v>0</v>
      </c>
      <c r="BX171" s="4">
        <v>0</v>
      </c>
      <c r="BY171" s="9">
        <v>0</v>
      </c>
      <c r="BZ171" s="12">
        <v>0</v>
      </c>
      <c r="CA171" s="4">
        <v>0</v>
      </c>
      <c r="CB171" s="9">
        <v>0</v>
      </c>
      <c r="CC171" s="12">
        <v>0</v>
      </c>
      <c r="CD171" s="4">
        <v>0</v>
      </c>
      <c r="CE171" s="9">
        <v>0</v>
      </c>
      <c r="CF171" s="12">
        <v>0</v>
      </c>
      <c r="CG171" s="4">
        <v>0</v>
      </c>
      <c r="CH171" s="9">
        <v>0</v>
      </c>
      <c r="CI171" s="12">
        <v>0</v>
      </c>
      <c r="CJ171" s="4">
        <v>0</v>
      </c>
      <c r="CK171" s="9">
        <f t="shared" si="1851"/>
        <v>0</v>
      </c>
      <c r="CL171" s="12">
        <v>1932</v>
      </c>
      <c r="CM171" s="4">
        <v>8240.17</v>
      </c>
      <c r="CN171" s="9">
        <f t="shared" si="1904"/>
        <v>4265.0983436853003</v>
      </c>
      <c r="CO171" s="12">
        <v>0</v>
      </c>
      <c r="CP171" s="4">
        <v>0</v>
      </c>
      <c r="CQ171" s="9">
        <v>0</v>
      </c>
      <c r="CR171" s="12">
        <v>0</v>
      </c>
      <c r="CS171" s="4">
        <v>0</v>
      </c>
      <c r="CT171" s="9">
        <v>0</v>
      </c>
      <c r="CU171" s="12">
        <v>0</v>
      </c>
      <c r="CV171" s="4">
        <v>0</v>
      </c>
      <c r="CW171" s="9">
        <v>0</v>
      </c>
      <c r="CX171" s="12">
        <v>2</v>
      </c>
      <c r="CY171" s="4">
        <v>26.2</v>
      </c>
      <c r="CZ171" s="9">
        <f t="shared" si="1884"/>
        <v>13100</v>
      </c>
      <c r="DA171" s="12">
        <v>150</v>
      </c>
      <c r="DB171" s="4">
        <v>1338.3</v>
      </c>
      <c r="DC171" s="9">
        <f t="shared" si="1852"/>
        <v>8921.9999999999982</v>
      </c>
      <c r="DD171" s="12">
        <v>0</v>
      </c>
      <c r="DE171" s="4">
        <v>0</v>
      </c>
      <c r="DF171" s="9">
        <f t="shared" si="1853"/>
        <v>0</v>
      </c>
      <c r="DG171" s="12">
        <v>0</v>
      </c>
      <c r="DH171" s="4">
        <v>0</v>
      </c>
      <c r="DI171" s="9">
        <v>0</v>
      </c>
      <c r="DJ171" s="12">
        <v>0</v>
      </c>
      <c r="DK171" s="4">
        <v>0</v>
      </c>
      <c r="DL171" s="9">
        <v>0</v>
      </c>
      <c r="DM171" s="12">
        <v>0</v>
      </c>
      <c r="DN171" s="4">
        <v>0</v>
      </c>
      <c r="DO171" s="9">
        <f t="shared" si="1854"/>
        <v>0</v>
      </c>
      <c r="DP171" s="12">
        <v>0</v>
      </c>
      <c r="DQ171" s="4">
        <v>0</v>
      </c>
      <c r="DR171" s="9">
        <v>0</v>
      </c>
      <c r="DS171" s="12">
        <v>0</v>
      </c>
      <c r="DT171" s="4">
        <v>0</v>
      </c>
      <c r="DU171" s="9">
        <v>0</v>
      </c>
      <c r="DV171" s="12">
        <v>0</v>
      </c>
      <c r="DW171" s="4">
        <v>0</v>
      </c>
      <c r="DX171" s="9">
        <v>0</v>
      </c>
      <c r="DY171" s="12">
        <v>0</v>
      </c>
      <c r="DZ171" s="4">
        <v>0</v>
      </c>
      <c r="EA171" s="9">
        <v>0</v>
      </c>
      <c r="EB171" s="12"/>
      <c r="EC171" s="4"/>
      <c r="ED171" s="9"/>
      <c r="EE171" s="12">
        <v>0</v>
      </c>
      <c r="EF171" s="4">
        <v>0</v>
      </c>
      <c r="EG171" s="9">
        <v>0</v>
      </c>
      <c r="EH171" s="12">
        <v>14386.947</v>
      </c>
      <c r="EI171" s="4">
        <v>54409.13</v>
      </c>
      <c r="EJ171" s="9">
        <f t="shared" si="1855"/>
        <v>3781.8398858354035</v>
      </c>
      <c r="EK171" s="12">
        <v>0</v>
      </c>
      <c r="EL171" s="4">
        <v>0</v>
      </c>
      <c r="EM171" s="9">
        <v>0</v>
      </c>
      <c r="EN171" s="12">
        <v>0</v>
      </c>
      <c r="EO171" s="4">
        <v>0</v>
      </c>
      <c r="EP171" s="9">
        <v>0</v>
      </c>
      <c r="EQ171" s="12">
        <v>0</v>
      </c>
      <c r="ER171" s="4">
        <v>0</v>
      </c>
      <c r="ES171" s="9">
        <v>0</v>
      </c>
      <c r="ET171" s="12">
        <v>0</v>
      </c>
      <c r="EU171" s="4">
        <v>0</v>
      </c>
      <c r="EV171" s="9">
        <v>0</v>
      </c>
      <c r="EW171" s="12">
        <v>0</v>
      </c>
      <c r="EX171" s="4">
        <v>0</v>
      </c>
      <c r="EY171" s="9">
        <v>0</v>
      </c>
      <c r="EZ171" s="12">
        <v>0</v>
      </c>
      <c r="FA171" s="4">
        <v>0</v>
      </c>
      <c r="FB171" s="9">
        <v>0</v>
      </c>
      <c r="FC171" s="12">
        <v>0</v>
      </c>
      <c r="FD171" s="4">
        <v>0</v>
      </c>
      <c r="FE171" s="9">
        <v>0</v>
      </c>
      <c r="FF171" s="12">
        <v>100</v>
      </c>
      <c r="FG171" s="4">
        <v>834.63</v>
      </c>
      <c r="FH171" s="9">
        <f t="shared" si="1856"/>
        <v>8346.2999999999993</v>
      </c>
      <c r="FI171" s="12">
        <v>0</v>
      </c>
      <c r="FJ171" s="4">
        <v>0</v>
      </c>
      <c r="FK171" s="9">
        <v>0</v>
      </c>
      <c r="FL171" s="12">
        <v>0</v>
      </c>
      <c r="FM171" s="4">
        <v>0</v>
      </c>
      <c r="FN171" s="9">
        <v>0</v>
      </c>
      <c r="FO171" s="12">
        <v>0</v>
      </c>
      <c r="FP171" s="4">
        <v>0</v>
      </c>
      <c r="FQ171" s="9">
        <v>0</v>
      </c>
      <c r="FR171" s="12">
        <v>0</v>
      </c>
      <c r="FS171" s="4">
        <v>0</v>
      </c>
      <c r="FT171" s="9">
        <v>0</v>
      </c>
      <c r="FU171" s="12">
        <v>0</v>
      </c>
      <c r="FV171" s="4">
        <v>0</v>
      </c>
      <c r="FW171" s="9">
        <f t="shared" si="1857"/>
        <v>0</v>
      </c>
      <c r="FX171" s="12">
        <v>0</v>
      </c>
      <c r="FY171" s="4">
        <v>0</v>
      </c>
      <c r="FZ171" s="9">
        <v>0</v>
      </c>
      <c r="GA171" s="12">
        <v>0</v>
      </c>
      <c r="GB171" s="4">
        <v>0</v>
      </c>
      <c r="GC171" s="9">
        <f t="shared" si="1858"/>
        <v>0</v>
      </c>
      <c r="GD171" s="12">
        <v>0</v>
      </c>
      <c r="GE171" s="4">
        <v>0</v>
      </c>
      <c r="GF171" s="9">
        <v>0</v>
      </c>
      <c r="GG171" s="12">
        <v>50</v>
      </c>
      <c r="GH171" s="4">
        <v>461.87</v>
      </c>
      <c r="GI171" s="9">
        <f t="shared" si="1905"/>
        <v>9237.4000000000015</v>
      </c>
      <c r="GJ171" s="12">
        <v>0</v>
      </c>
      <c r="GK171" s="4">
        <v>0</v>
      </c>
      <c r="GL171" s="9">
        <v>0</v>
      </c>
      <c r="GM171" s="12">
        <v>0</v>
      </c>
      <c r="GN171" s="4">
        <v>0</v>
      </c>
      <c r="GO171" s="9">
        <v>0</v>
      </c>
      <c r="GP171" s="12">
        <v>0</v>
      </c>
      <c r="GQ171" s="4">
        <v>0</v>
      </c>
      <c r="GR171" s="9">
        <v>0</v>
      </c>
      <c r="GS171" s="12">
        <v>0</v>
      </c>
      <c r="GT171" s="4">
        <v>0</v>
      </c>
      <c r="GU171" s="9">
        <v>0</v>
      </c>
      <c r="GV171" s="12">
        <v>0</v>
      </c>
      <c r="GW171" s="4">
        <v>0</v>
      </c>
      <c r="GX171" s="9">
        <v>0</v>
      </c>
      <c r="GY171" s="12">
        <v>0</v>
      </c>
      <c r="GZ171" s="4">
        <v>0</v>
      </c>
      <c r="HA171" s="9">
        <v>0</v>
      </c>
      <c r="HB171" s="12">
        <v>0</v>
      </c>
      <c r="HC171" s="4">
        <v>0</v>
      </c>
      <c r="HD171" s="9">
        <v>0</v>
      </c>
      <c r="HE171" s="12">
        <v>0</v>
      </c>
      <c r="HF171" s="4">
        <v>0</v>
      </c>
      <c r="HG171" s="9">
        <v>0</v>
      </c>
      <c r="HH171" s="12">
        <v>0</v>
      </c>
      <c r="HI171" s="4">
        <v>0</v>
      </c>
      <c r="HJ171" s="9">
        <v>0</v>
      </c>
      <c r="HK171" s="12">
        <v>150.54</v>
      </c>
      <c r="HL171" s="4">
        <v>1360.48</v>
      </c>
      <c r="HM171" s="9">
        <f t="shared" si="1900"/>
        <v>9037.3322704928923</v>
      </c>
      <c r="HN171" s="12">
        <v>66</v>
      </c>
      <c r="HO171" s="4">
        <v>477.73</v>
      </c>
      <c r="HP171" s="9">
        <f t="shared" ref="HP171:HP172" si="1917">HO171/HN171*1000</f>
        <v>7238.333333333333</v>
      </c>
      <c r="HQ171" s="12">
        <v>0</v>
      </c>
      <c r="HR171" s="4">
        <v>0</v>
      </c>
      <c r="HS171" s="9">
        <v>0</v>
      </c>
      <c r="HT171" s="12">
        <v>0</v>
      </c>
      <c r="HU171" s="4">
        <v>0</v>
      </c>
      <c r="HV171" s="9">
        <v>0</v>
      </c>
      <c r="HW171" s="12">
        <v>0</v>
      </c>
      <c r="HX171" s="4">
        <v>0</v>
      </c>
      <c r="HY171" s="9">
        <v>0</v>
      </c>
      <c r="HZ171" s="12">
        <v>0</v>
      </c>
      <c r="IA171" s="4">
        <v>0</v>
      </c>
      <c r="IB171" s="9">
        <v>0</v>
      </c>
      <c r="IC171" s="12">
        <v>11363.505999999999</v>
      </c>
      <c r="ID171" s="4">
        <v>52093.49</v>
      </c>
      <c r="IE171" s="9">
        <f t="shared" si="1859"/>
        <v>4584.2797108568429</v>
      </c>
      <c r="IF171" s="12">
        <v>0</v>
      </c>
      <c r="IG171" s="4">
        <v>0</v>
      </c>
      <c r="IH171" s="9">
        <v>0</v>
      </c>
      <c r="II171" s="12"/>
      <c r="IJ171" s="4"/>
      <c r="IK171" s="9"/>
      <c r="IL171" s="12">
        <v>0</v>
      </c>
      <c r="IM171" s="4">
        <v>0</v>
      </c>
      <c r="IN171" s="9">
        <f t="shared" si="1860"/>
        <v>0</v>
      </c>
      <c r="IO171" s="12">
        <v>0</v>
      </c>
      <c r="IP171" s="4">
        <v>0</v>
      </c>
      <c r="IQ171" s="9">
        <f t="shared" si="1861"/>
        <v>0</v>
      </c>
      <c r="IR171" s="12">
        <v>0</v>
      </c>
      <c r="IS171" s="4">
        <v>0</v>
      </c>
      <c r="IT171" s="9">
        <f t="shared" si="1862"/>
        <v>0</v>
      </c>
      <c r="IU171" s="12">
        <v>0.90900000000000003</v>
      </c>
      <c r="IV171" s="4">
        <v>10.59</v>
      </c>
      <c r="IW171" s="9">
        <f t="shared" si="1888"/>
        <v>11650.165016501649</v>
      </c>
      <c r="IX171" s="12">
        <v>46.74</v>
      </c>
      <c r="IY171" s="4">
        <v>305.43</v>
      </c>
      <c r="IZ171" s="9">
        <f t="shared" si="1863"/>
        <v>6534.6598202824134</v>
      </c>
      <c r="JA171" s="12">
        <v>51.484000000000002</v>
      </c>
      <c r="JB171" s="4">
        <v>480.97</v>
      </c>
      <c r="JC171" s="9">
        <f t="shared" si="1864"/>
        <v>9342.1257089581231</v>
      </c>
      <c r="JD171" s="12"/>
      <c r="JE171" s="4"/>
      <c r="JF171" s="9"/>
      <c r="JG171" s="12">
        <v>0</v>
      </c>
      <c r="JH171" s="4">
        <v>0</v>
      </c>
      <c r="JI171" s="9">
        <v>0</v>
      </c>
      <c r="JJ171" s="12">
        <v>0</v>
      </c>
      <c r="JK171" s="4">
        <v>0</v>
      </c>
      <c r="JL171" s="9">
        <f t="shared" si="1865"/>
        <v>0</v>
      </c>
      <c r="JM171" s="12"/>
      <c r="JN171" s="4"/>
      <c r="JO171" s="9"/>
      <c r="JP171" s="12">
        <v>0</v>
      </c>
      <c r="JQ171" s="4">
        <v>0</v>
      </c>
      <c r="JR171" s="9">
        <v>0</v>
      </c>
      <c r="JS171" s="12">
        <v>0</v>
      </c>
      <c r="JT171" s="4">
        <v>0</v>
      </c>
      <c r="JU171" s="9">
        <v>0</v>
      </c>
      <c r="JV171" s="12">
        <v>0</v>
      </c>
      <c r="JW171" s="4">
        <v>0</v>
      </c>
      <c r="JX171" s="9">
        <v>0</v>
      </c>
      <c r="JY171" s="12">
        <v>0</v>
      </c>
      <c r="JZ171" s="4">
        <v>0</v>
      </c>
      <c r="KA171" s="9">
        <v>0</v>
      </c>
      <c r="KB171" s="12">
        <v>0</v>
      </c>
      <c r="KC171" s="4">
        <v>0</v>
      </c>
      <c r="KD171" s="9">
        <v>0</v>
      </c>
      <c r="KE171" s="12">
        <v>394.05</v>
      </c>
      <c r="KF171" s="4">
        <v>2230.4899999999998</v>
      </c>
      <c r="KG171" s="9">
        <f t="shared" si="1867"/>
        <v>5660.4238040857754</v>
      </c>
      <c r="KH171" s="12">
        <v>0</v>
      </c>
      <c r="KI171" s="4">
        <v>0</v>
      </c>
      <c r="KJ171" s="9">
        <v>0</v>
      </c>
      <c r="KK171" s="12">
        <v>10043.273999999999</v>
      </c>
      <c r="KL171" s="4">
        <v>40421.760000000002</v>
      </c>
      <c r="KM171" s="9">
        <f t="shared" si="1868"/>
        <v>4024.7592567921579</v>
      </c>
      <c r="KN171" s="12">
        <v>0</v>
      </c>
      <c r="KO171" s="4">
        <v>0</v>
      </c>
      <c r="KP171" s="9">
        <v>0</v>
      </c>
      <c r="KQ171" s="12">
        <v>0</v>
      </c>
      <c r="KR171" s="4">
        <v>0</v>
      </c>
      <c r="KS171" s="9">
        <v>0</v>
      </c>
      <c r="KT171" s="12">
        <v>0</v>
      </c>
      <c r="KU171" s="4">
        <v>0</v>
      </c>
      <c r="KV171" s="9">
        <v>0</v>
      </c>
      <c r="KW171" s="12">
        <v>2.1720000000000002</v>
      </c>
      <c r="KX171" s="4">
        <v>16.899999999999999</v>
      </c>
      <c r="KY171" s="9">
        <v>8873.7623762376243</v>
      </c>
      <c r="KZ171" s="12">
        <v>0</v>
      </c>
      <c r="LA171" s="4">
        <v>0</v>
      </c>
      <c r="LB171" s="9">
        <v>0</v>
      </c>
      <c r="LC171" s="12">
        <v>0.56399999999999995</v>
      </c>
      <c r="LD171" s="4">
        <v>5.39</v>
      </c>
      <c r="LE171" s="9">
        <f t="shared" si="1902"/>
        <v>9556.7375886524824</v>
      </c>
      <c r="LF171" s="12">
        <v>0</v>
      </c>
      <c r="LG171" s="4">
        <v>0</v>
      </c>
      <c r="LH171" s="9">
        <f t="shared" si="1869"/>
        <v>0</v>
      </c>
      <c r="LI171" s="12">
        <v>0</v>
      </c>
      <c r="LJ171" s="4">
        <v>0</v>
      </c>
      <c r="LK171" s="9">
        <v>0</v>
      </c>
      <c r="LL171" s="12">
        <v>0.03</v>
      </c>
      <c r="LM171" s="4">
        <v>0.65</v>
      </c>
      <c r="LN171" s="9">
        <f t="shared" si="1889"/>
        <v>21666.666666666668</v>
      </c>
      <c r="LO171" s="12">
        <v>0</v>
      </c>
      <c r="LP171" s="4">
        <v>0</v>
      </c>
      <c r="LQ171" s="9">
        <f t="shared" si="1870"/>
        <v>0</v>
      </c>
      <c r="LR171" s="12">
        <v>0</v>
      </c>
      <c r="LS171" s="4">
        <v>0</v>
      </c>
      <c r="LT171" s="9">
        <v>0</v>
      </c>
      <c r="LU171" s="12">
        <v>0</v>
      </c>
      <c r="LV171" s="4">
        <v>0</v>
      </c>
      <c r="LW171" s="9">
        <v>0</v>
      </c>
      <c r="LX171" s="12">
        <v>0</v>
      </c>
      <c r="LY171" s="4">
        <v>0</v>
      </c>
      <c r="LZ171" s="9">
        <v>0</v>
      </c>
      <c r="MA171" s="12">
        <v>0</v>
      </c>
      <c r="MB171" s="4">
        <v>0</v>
      </c>
      <c r="MC171" s="9">
        <f t="shared" si="1871"/>
        <v>0</v>
      </c>
      <c r="MD171" s="12">
        <v>50.031999999999996</v>
      </c>
      <c r="ME171" s="4">
        <v>466.27</v>
      </c>
      <c r="MF171" s="9">
        <f t="shared" si="1890"/>
        <v>9319.4355612408053</v>
      </c>
      <c r="MG171" s="12">
        <v>0</v>
      </c>
      <c r="MH171" s="4">
        <v>0</v>
      </c>
      <c r="MI171" s="9">
        <f t="shared" si="1910"/>
        <v>0</v>
      </c>
      <c r="MJ171" s="12">
        <v>4.2999999999999997E-2</v>
      </c>
      <c r="MK171" s="4">
        <v>1.61</v>
      </c>
      <c r="ML171" s="9">
        <f t="shared" si="1872"/>
        <v>37441.860465116282</v>
      </c>
      <c r="MM171" s="12">
        <v>0</v>
      </c>
      <c r="MN171" s="4">
        <v>0</v>
      </c>
      <c r="MO171" s="9">
        <v>0</v>
      </c>
      <c r="MP171" s="12">
        <v>0</v>
      </c>
      <c r="MQ171" s="4">
        <v>0</v>
      </c>
      <c r="MR171" s="9">
        <v>0</v>
      </c>
      <c r="MS171" s="12">
        <v>0</v>
      </c>
      <c r="MT171" s="4">
        <v>0</v>
      </c>
      <c r="MU171" s="9">
        <v>0</v>
      </c>
      <c r="MV171" s="12">
        <v>0</v>
      </c>
      <c r="MW171" s="4">
        <v>0</v>
      </c>
      <c r="MX171" s="9">
        <v>0</v>
      </c>
      <c r="MY171" s="12">
        <v>0</v>
      </c>
      <c r="MZ171" s="4">
        <v>0</v>
      </c>
      <c r="NA171" s="9">
        <v>0</v>
      </c>
      <c r="NB171" s="12">
        <v>0</v>
      </c>
      <c r="NC171" s="4">
        <v>0</v>
      </c>
      <c r="ND171" s="9">
        <v>0</v>
      </c>
      <c r="NE171" s="12">
        <v>0</v>
      </c>
      <c r="NF171" s="4">
        <v>0</v>
      </c>
      <c r="NG171" s="9">
        <v>0</v>
      </c>
      <c r="NH171" s="12">
        <v>25.402000000000001</v>
      </c>
      <c r="NI171" s="4">
        <v>238.49</v>
      </c>
      <c r="NJ171" s="9">
        <f t="shared" si="1873"/>
        <v>9388.6308164711445</v>
      </c>
      <c r="NK171" s="12"/>
      <c r="NL171" s="4"/>
      <c r="NM171" s="9"/>
      <c r="NN171" s="12"/>
      <c r="NO171" s="4"/>
      <c r="NP171" s="9"/>
      <c r="NQ171" s="12">
        <v>0</v>
      </c>
      <c r="NR171" s="4">
        <v>0</v>
      </c>
      <c r="NS171" s="9">
        <v>0</v>
      </c>
      <c r="NT171" s="12"/>
      <c r="NU171" s="221"/>
      <c r="NV171" s="9"/>
      <c r="NW171" s="12">
        <v>0</v>
      </c>
      <c r="NX171" s="4">
        <v>0</v>
      </c>
      <c r="NY171" s="9">
        <v>0</v>
      </c>
      <c r="NZ171" s="12">
        <v>0</v>
      </c>
      <c r="OA171" s="4">
        <v>0</v>
      </c>
      <c r="OB171" s="9">
        <v>0</v>
      </c>
      <c r="OC171" s="12">
        <v>50</v>
      </c>
      <c r="OD171" s="4">
        <v>480.26</v>
      </c>
      <c r="OE171" s="9">
        <f t="shared" si="1874"/>
        <v>9605.2000000000007</v>
      </c>
      <c r="OF171" s="12">
        <v>0</v>
      </c>
      <c r="OG171" s="4">
        <v>0</v>
      </c>
      <c r="OH171" s="9">
        <v>0</v>
      </c>
      <c r="OI171" s="12">
        <v>0</v>
      </c>
      <c r="OJ171" s="4">
        <v>0</v>
      </c>
      <c r="OK171" s="9">
        <v>0</v>
      </c>
      <c r="OL171" s="12">
        <v>0</v>
      </c>
      <c r="OM171" s="4">
        <v>0</v>
      </c>
      <c r="ON171" s="9">
        <v>0</v>
      </c>
      <c r="OO171" s="12">
        <v>0</v>
      </c>
      <c r="OP171" s="4">
        <v>0</v>
      </c>
      <c r="OQ171" s="9">
        <v>0</v>
      </c>
      <c r="OR171" s="12">
        <v>0</v>
      </c>
      <c r="OS171" s="4">
        <v>0</v>
      </c>
      <c r="OT171" s="9">
        <v>0</v>
      </c>
      <c r="OU171" s="12">
        <v>0</v>
      </c>
      <c r="OV171" s="4">
        <v>0</v>
      </c>
      <c r="OW171" s="9">
        <v>0</v>
      </c>
      <c r="OX171" s="12">
        <v>0.58599999999999997</v>
      </c>
      <c r="OY171" s="4">
        <v>21.78</v>
      </c>
      <c r="OZ171" s="9">
        <f t="shared" si="1894"/>
        <v>37167.235494880551</v>
      </c>
      <c r="PA171" s="12">
        <v>549.33199999999999</v>
      </c>
      <c r="PB171" s="4">
        <v>5265.25</v>
      </c>
      <c r="PC171" s="9">
        <f t="shared" si="1875"/>
        <v>9584.8230214151008</v>
      </c>
      <c r="PD171" s="12">
        <v>0</v>
      </c>
      <c r="PE171" s="4">
        <v>0</v>
      </c>
      <c r="PF171" s="9">
        <v>0</v>
      </c>
      <c r="PG171" s="16">
        <v>0</v>
      </c>
      <c r="PH171" s="42">
        <v>0</v>
      </c>
      <c r="PI171" s="18">
        <v>0</v>
      </c>
      <c r="PJ171" s="12">
        <v>0</v>
      </c>
      <c r="PK171" s="4">
        <v>0</v>
      </c>
      <c r="PL171" s="9">
        <f t="shared" si="1876"/>
        <v>0</v>
      </c>
      <c r="PM171" s="12">
        <v>0</v>
      </c>
      <c r="PN171" s="4">
        <v>0</v>
      </c>
      <c r="PO171" s="9">
        <f t="shared" si="1877"/>
        <v>0</v>
      </c>
      <c r="PP171" s="12">
        <v>0</v>
      </c>
      <c r="PQ171" s="4">
        <v>0</v>
      </c>
      <c r="PR171" s="9">
        <v>0</v>
      </c>
      <c r="PS171" s="12">
        <v>0</v>
      </c>
      <c r="PT171" s="4">
        <v>0</v>
      </c>
      <c r="PU171" s="9">
        <v>0</v>
      </c>
      <c r="PV171" s="12">
        <v>349.79599999999999</v>
      </c>
      <c r="PW171" s="4">
        <v>2974.16</v>
      </c>
      <c r="PX171" s="9">
        <f t="shared" si="1879"/>
        <v>8502.5557753662124</v>
      </c>
      <c r="PY171" s="12">
        <v>20.100000000000001</v>
      </c>
      <c r="PZ171" s="4">
        <v>170.45</v>
      </c>
      <c r="QA171" s="9">
        <f t="shared" si="1880"/>
        <v>8480.099502487561</v>
      </c>
      <c r="QB171" s="12">
        <v>0</v>
      </c>
      <c r="QC171" s="4">
        <v>0</v>
      </c>
      <c r="QD171" s="9">
        <v>0</v>
      </c>
      <c r="QE171" s="12">
        <v>1753.4079999999999</v>
      </c>
      <c r="QF171" s="4">
        <v>9132.43</v>
      </c>
      <c r="QG171" s="9">
        <f t="shared" si="1895"/>
        <v>5208.3884640654096</v>
      </c>
      <c r="QH171" s="12">
        <v>0</v>
      </c>
      <c r="QI171" s="4">
        <v>0</v>
      </c>
      <c r="QJ171" s="9">
        <v>0</v>
      </c>
      <c r="QK171" s="12">
        <v>0</v>
      </c>
      <c r="QL171" s="4">
        <v>0</v>
      </c>
      <c r="QM171" s="9">
        <v>0</v>
      </c>
      <c r="QN171" s="12">
        <v>0</v>
      </c>
      <c r="QO171" s="4">
        <v>0</v>
      </c>
      <c r="QP171" s="9">
        <v>0</v>
      </c>
      <c r="QQ171" s="12">
        <v>0</v>
      </c>
      <c r="QR171" s="4">
        <v>0</v>
      </c>
      <c r="QS171" s="9">
        <v>0</v>
      </c>
      <c r="QT171" s="12">
        <v>82.57</v>
      </c>
      <c r="QU171" s="4">
        <v>2193.7399999999998</v>
      </c>
      <c r="QV171" s="9">
        <f t="shared" si="1882"/>
        <v>26568.245125348189</v>
      </c>
      <c r="QW171" s="12">
        <v>35694.266000000003</v>
      </c>
      <c r="QX171" s="4">
        <v>173321.97</v>
      </c>
      <c r="QY171" s="9">
        <f t="shared" si="1883"/>
        <v>4855.7370531165989</v>
      </c>
      <c r="QZ171" s="12">
        <f t="shared" si="1911"/>
        <v>95199.572</v>
      </c>
      <c r="RA171" s="9">
        <f t="shared" si="1912"/>
        <v>427489.97000000009</v>
      </c>
    </row>
    <row r="172" spans="1:469" x14ac:dyDescent="0.3">
      <c r="A172" s="98">
        <v>2016</v>
      </c>
      <c r="B172" s="94" t="s">
        <v>12</v>
      </c>
      <c r="C172" s="12">
        <v>0</v>
      </c>
      <c r="D172" s="4">
        <v>0</v>
      </c>
      <c r="E172" s="9">
        <f t="shared" si="1847"/>
        <v>0</v>
      </c>
      <c r="F172" s="12">
        <v>0</v>
      </c>
      <c r="G172" s="4">
        <v>0</v>
      </c>
      <c r="H172" s="9">
        <v>0</v>
      </c>
      <c r="I172" s="12">
        <v>0</v>
      </c>
      <c r="J172" s="4">
        <v>0</v>
      </c>
      <c r="K172" s="9">
        <v>0</v>
      </c>
      <c r="L172" s="12"/>
      <c r="M172" s="4"/>
      <c r="N172" s="9"/>
      <c r="O172" s="12">
        <v>0</v>
      </c>
      <c r="P172" s="4">
        <v>0</v>
      </c>
      <c r="Q172" s="9">
        <v>0</v>
      </c>
      <c r="R172" s="12">
        <v>808</v>
      </c>
      <c r="S172" s="4">
        <v>4254.5600000000004</v>
      </c>
      <c r="T172" s="9">
        <f t="shared" si="1896"/>
        <v>5265.5445544554459</v>
      </c>
      <c r="U172" s="12"/>
      <c r="V172" s="4"/>
      <c r="W172" s="9"/>
      <c r="X172" s="12">
        <v>0</v>
      </c>
      <c r="Y172" s="4">
        <v>0</v>
      </c>
      <c r="Z172" s="9">
        <v>0</v>
      </c>
      <c r="AA172" s="12">
        <v>0</v>
      </c>
      <c r="AB172" s="4">
        <v>0</v>
      </c>
      <c r="AC172" s="9">
        <v>0</v>
      </c>
      <c r="AD172" s="12">
        <v>0</v>
      </c>
      <c r="AE172" s="4">
        <v>0</v>
      </c>
      <c r="AF172" s="9">
        <v>0</v>
      </c>
      <c r="AG172" s="12">
        <v>0</v>
      </c>
      <c r="AH172" s="4">
        <v>0</v>
      </c>
      <c r="AI172" s="9">
        <v>0</v>
      </c>
      <c r="AJ172" s="12">
        <v>0</v>
      </c>
      <c r="AK172" s="4">
        <v>0</v>
      </c>
      <c r="AL172" s="9">
        <v>0</v>
      </c>
      <c r="AM172" s="12">
        <v>0</v>
      </c>
      <c r="AN172" s="4">
        <v>0</v>
      </c>
      <c r="AO172" s="9">
        <v>0</v>
      </c>
      <c r="AP172" s="12">
        <v>0</v>
      </c>
      <c r="AQ172" s="4">
        <v>0</v>
      </c>
      <c r="AR172" s="9">
        <f t="shared" si="1848"/>
        <v>0</v>
      </c>
      <c r="AS172" s="12">
        <v>0</v>
      </c>
      <c r="AT172" s="4">
        <v>0</v>
      </c>
      <c r="AU172" s="9">
        <f t="shared" si="1849"/>
        <v>0</v>
      </c>
      <c r="AV172" s="12">
        <v>0</v>
      </c>
      <c r="AW172" s="4">
        <v>0</v>
      </c>
      <c r="AX172" s="9">
        <v>0</v>
      </c>
      <c r="AY172" s="12">
        <v>17331.643</v>
      </c>
      <c r="AZ172" s="4">
        <v>64933.82</v>
      </c>
      <c r="BA172" s="9">
        <f t="shared" si="1850"/>
        <v>3746.5472834860493</v>
      </c>
      <c r="BB172" s="12"/>
      <c r="BC172" s="4"/>
      <c r="BD172" s="9"/>
      <c r="BE172" s="12">
        <v>0</v>
      </c>
      <c r="BF172" s="4">
        <v>0</v>
      </c>
      <c r="BG172" s="9">
        <v>0</v>
      </c>
      <c r="BH172" s="12"/>
      <c r="BI172" s="4"/>
      <c r="BJ172" s="9"/>
      <c r="BK172" s="12">
        <v>0</v>
      </c>
      <c r="BL172" s="4">
        <v>0</v>
      </c>
      <c r="BM172" s="9">
        <v>0</v>
      </c>
      <c r="BN172" s="12">
        <v>0</v>
      </c>
      <c r="BO172" s="4">
        <v>0</v>
      </c>
      <c r="BP172" s="9">
        <v>0</v>
      </c>
      <c r="BQ172" s="12">
        <v>0.04</v>
      </c>
      <c r="BR172" s="4">
        <v>1.48</v>
      </c>
      <c r="BS172" s="9">
        <f t="shared" ref="BS172" si="1918">BR172/BQ172*1000</f>
        <v>37000</v>
      </c>
      <c r="BT172" s="12">
        <v>0</v>
      </c>
      <c r="BU172" s="4">
        <v>0</v>
      </c>
      <c r="BV172" s="9">
        <v>0</v>
      </c>
      <c r="BW172" s="12">
        <v>0</v>
      </c>
      <c r="BX172" s="4">
        <v>0</v>
      </c>
      <c r="BY172" s="9">
        <v>0</v>
      </c>
      <c r="BZ172" s="12">
        <v>0</v>
      </c>
      <c r="CA172" s="4">
        <v>0</v>
      </c>
      <c r="CB172" s="9">
        <v>0</v>
      </c>
      <c r="CC172" s="12">
        <v>0</v>
      </c>
      <c r="CD172" s="4">
        <v>0</v>
      </c>
      <c r="CE172" s="9">
        <v>0</v>
      </c>
      <c r="CF172" s="12">
        <v>0</v>
      </c>
      <c r="CG172" s="4">
        <v>0</v>
      </c>
      <c r="CH172" s="9">
        <v>0</v>
      </c>
      <c r="CI172" s="12">
        <v>0</v>
      </c>
      <c r="CJ172" s="4">
        <v>0</v>
      </c>
      <c r="CK172" s="9">
        <f t="shared" si="1851"/>
        <v>0</v>
      </c>
      <c r="CL172" s="12">
        <v>0</v>
      </c>
      <c r="CM172" s="4">
        <v>0</v>
      </c>
      <c r="CN172" s="9">
        <v>0</v>
      </c>
      <c r="CO172" s="12">
        <v>0</v>
      </c>
      <c r="CP172" s="4">
        <v>0</v>
      </c>
      <c r="CQ172" s="9">
        <v>0</v>
      </c>
      <c r="CR172" s="12">
        <v>0</v>
      </c>
      <c r="CS172" s="4">
        <v>0</v>
      </c>
      <c r="CT172" s="9">
        <v>0</v>
      </c>
      <c r="CU172" s="12">
        <v>0</v>
      </c>
      <c r="CV172" s="4">
        <v>0</v>
      </c>
      <c r="CW172" s="9">
        <v>0</v>
      </c>
      <c r="CX172" s="12">
        <v>1.54</v>
      </c>
      <c r="CY172" s="4">
        <v>20.77</v>
      </c>
      <c r="CZ172" s="9">
        <f t="shared" si="1884"/>
        <v>13487.012987012988</v>
      </c>
      <c r="DA172" s="12">
        <v>500</v>
      </c>
      <c r="DB172" s="4">
        <v>4003.06</v>
      </c>
      <c r="DC172" s="9">
        <f t="shared" si="1852"/>
        <v>8006.119999999999</v>
      </c>
      <c r="DD172" s="12">
        <v>0</v>
      </c>
      <c r="DE172" s="4">
        <v>0</v>
      </c>
      <c r="DF172" s="9">
        <f t="shared" si="1853"/>
        <v>0</v>
      </c>
      <c r="DG172" s="12">
        <v>0</v>
      </c>
      <c r="DH172" s="4">
        <v>0</v>
      </c>
      <c r="DI172" s="9">
        <v>0</v>
      </c>
      <c r="DJ172" s="12">
        <v>0</v>
      </c>
      <c r="DK172" s="4">
        <v>0</v>
      </c>
      <c r="DL172" s="9">
        <v>0</v>
      </c>
      <c r="DM172" s="12">
        <v>0</v>
      </c>
      <c r="DN172" s="4">
        <v>0</v>
      </c>
      <c r="DO172" s="9">
        <f t="shared" si="1854"/>
        <v>0</v>
      </c>
      <c r="DP172" s="12">
        <v>0</v>
      </c>
      <c r="DQ172" s="4">
        <v>0</v>
      </c>
      <c r="DR172" s="9">
        <v>0</v>
      </c>
      <c r="DS172" s="12">
        <v>0</v>
      </c>
      <c r="DT172" s="4">
        <v>0</v>
      </c>
      <c r="DU172" s="9">
        <v>0</v>
      </c>
      <c r="DV172" s="12">
        <v>0</v>
      </c>
      <c r="DW172" s="4">
        <v>0</v>
      </c>
      <c r="DX172" s="9">
        <v>0</v>
      </c>
      <c r="DY172" s="12">
        <v>0</v>
      </c>
      <c r="DZ172" s="4">
        <v>0</v>
      </c>
      <c r="EA172" s="9">
        <v>0</v>
      </c>
      <c r="EB172" s="12"/>
      <c r="EC172" s="4"/>
      <c r="ED172" s="9"/>
      <c r="EE172" s="12">
        <v>0</v>
      </c>
      <c r="EF172" s="4">
        <v>0</v>
      </c>
      <c r="EG172" s="9">
        <v>0</v>
      </c>
      <c r="EH172" s="12">
        <v>13602.181</v>
      </c>
      <c r="EI172" s="4">
        <v>46830.33</v>
      </c>
      <c r="EJ172" s="9">
        <f t="shared" si="1855"/>
        <v>3442.8544951725021</v>
      </c>
      <c r="EK172" s="12">
        <v>0</v>
      </c>
      <c r="EL172" s="4">
        <v>0</v>
      </c>
      <c r="EM172" s="9">
        <v>0</v>
      </c>
      <c r="EN172" s="12">
        <v>0</v>
      </c>
      <c r="EO172" s="4">
        <v>0</v>
      </c>
      <c r="EP172" s="9">
        <v>0</v>
      </c>
      <c r="EQ172" s="12">
        <v>3</v>
      </c>
      <c r="ER172" s="4">
        <v>37.799999999999997</v>
      </c>
      <c r="ES172" s="9">
        <f t="shared" si="1887"/>
        <v>12600</v>
      </c>
      <c r="ET172" s="12">
        <v>0</v>
      </c>
      <c r="EU172" s="4">
        <v>0</v>
      </c>
      <c r="EV172" s="9">
        <v>0</v>
      </c>
      <c r="EW172" s="12">
        <v>0</v>
      </c>
      <c r="EX172" s="4">
        <v>0</v>
      </c>
      <c r="EY172" s="9">
        <v>0</v>
      </c>
      <c r="EZ172" s="12">
        <v>0</v>
      </c>
      <c r="FA172" s="4">
        <v>0</v>
      </c>
      <c r="FB172" s="9">
        <v>0</v>
      </c>
      <c r="FC172" s="12">
        <v>0</v>
      </c>
      <c r="FD172" s="4">
        <v>0</v>
      </c>
      <c r="FE172" s="9">
        <v>0</v>
      </c>
      <c r="FF172" s="12">
        <v>0.161</v>
      </c>
      <c r="FG172" s="4">
        <v>1.38</v>
      </c>
      <c r="FH172" s="9">
        <f t="shared" si="1856"/>
        <v>8571.4285714285706</v>
      </c>
      <c r="FI172" s="12">
        <v>0</v>
      </c>
      <c r="FJ172" s="4">
        <v>0</v>
      </c>
      <c r="FK172" s="9">
        <v>0</v>
      </c>
      <c r="FL172" s="12">
        <v>0</v>
      </c>
      <c r="FM172" s="4">
        <v>0</v>
      </c>
      <c r="FN172" s="9">
        <v>0</v>
      </c>
      <c r="FO172" s="12">
        <v>0</v>
      </c>
      <c r="FP172" s="4">
        <v>0</v>
      </c>
      <c r="FQ172" s="9">
        <v>0</v>
      </c>
      <c r="FR172" s="12">
        <v>0</v>
      </c>
      <c r="FS172" s="4">
        <v>0</v>
      </c>
      <c r="FT172" s="9">
        <v>0</v>
      </c>
      <c r="FU172" s="12">
        <v>0</v>
      </c>
      <c r="FV172" s="4">
        <v>0</v>
      </c>
      <c r="FW172" s="9">
        <f t="shared" si="1857"/>
        <v>0</v>
      </c>
      <c r="FX172" s="12">
        <v>0</v>
      </c>
      <c r="FY172" s="4">
        <v>0</v>
      </c>
      <c r="FZ172" s="9">
        <v>0</v>
      </c>
      <c r="GA172" s="12">
        <v>0</v>
      </c>
      <c r="GB172" s="4">
        <v>0</v>
      </c>
      <c r="GC172" s="9">
        <f t="shared" si="1858"/>
        <v>0</v>
      </c>
      <c r="GD172" s="12">
        <v>0</v>
      </c>
      <c r="GE172" s="4">
        <v>0</v>
      </c>
      <c r="GF172" s="9">
        <v>0</v>
      </c>
      <c r="GG172" s="12">
        <v>0</v>
      </c>
      <c r="GH172" s="4">
        <v>0</v>
      </c>
      <c r="GI172" s="9">
        <v>0</v>
      </c>
      <c r="GJ172" s="12">
        <v>0</v>
      </c>
      <c r="GK172" s="4">
        <v>0</v>
      </c>
      <c r="GL172" s="9">
        <v>0</v>
      </c>
      <c r="GM172" s="12">
        <v>0</v>
      </c>
      <c r="GN172" s="4">
        <v>0</v>
      </c>
      <c r="GO172" s="9">
        <v>0</v>
      </c>
      <c r="GP172" s="12">
        <v>0</v>
      </c>
      <c r="GQ172" s="4">
        <v>0</v>
      </c>
      <c r="GR172" s="9">
        <v>0</v>
      </c>
      <c r="GS172" s="12">
        <v>0</v>
      </c>
      <c r="GT172" s="4">
        <v>0</v>
      </c>
      <c r="GU172" s="9">
        <v>0</v>
      </c>
      <c r="GV172" s="12">
        <v>0</v>
      </c>
      <c r="GW172" s="4">
        <v>0</v>
      </c>
      <c r="GX172" s="9">
        <v>0</v>
      </c>
      <c r="GY172" s="12">
        <v>0</v>
      </c>
      <c r="GZ172" s="4">
        <v>0</v>
      </c>
      <c r="HA172" s="9">
        <v>0</v>
      </c>
      <c r="HB172" s="12">
        <v>24.902999999999999</v>
      </c>
      <c r="HC172" s="4">
        <v>227.67</v>
      </c>
      <c r="HD172" s="9">
        <f t="shared" si="1906"/>
        <v>9142.2720154198287</v>
      </c>
      <c r="HE172" s="12">
        <v>0</v>
      </c>
      <c r="HF172" s="4">
        <v>0</v>
      </c>
      <c r="HG172" s="9">
        <v>0</v>
      </c>
      <c r="HH172" s="12">
        <v>0</v>
      </c>
      <c r="HI172" s="4">
        <v>0</v>
      </c>
      <c r="HJ172" s="9">
        <v>0</v>
      </c>
      <c r="HK172" s="12">
        <v>189.80600000000001</v>
      </c>
      <c r="HL172" s="4">
        <v>1617.7</v>
      </c>
      <c r="HM172" s="9">
        <f t="shared" si="1900"/>
        <v>8522.9128689293284</v>
      </c>
      <c r="HN172" s="12">
        <v>69</v>
      </c>
      <c r="HO172" s="4">
        <v>495.21</v>
      </c>
      <c r="HP172" s="9">
        <f t="shared" si="1917"/>
        <v>7176.95652173913</v>
      </c>
      <c r="HQ172" s="12">
        <v>0</v>
      </c>
      <c r="HR172" s="4">
        <v>0</v>
      </c>
      <c r="HS172" s="9">
        <v>0</v>
      </c>
      <c r="HT172" s="12">
        <v>0</v>
      </c>
      <c r="HU172" s="4">
        <v>0</v>
      </c>
      <c r="HV172" s="9">
        <v>0</v>
      </c>
      <c r="HW172" s="12">
        <v>0</v>
      </c>
      <c r="HX172" s="4">
        <v>0</v>
      </c>
      <c r="HY172" s="9">
        <v>0</v>
      </c>
      <c r="HZ172" s="12">
        <v>0</v>
      </c>
      <c r="IA172" s="4">
        <v>0</v>
      </c>
      <c r="IB172" s="9">
        <v>0</v>
      </c>
      <c r="IC172" s="12">
        <v>10046.718000000001</v>
      </c>
      <c r="ID172" s="4">
        <v>44470.61</v>
      </c>
      <c r="IE172" s="9">
        <f t="shared" si="1859"/>
        <v>4426.3818293695513</v>
      </c>
      <c r="IF172" s="12">
        <v>0</v>
      </c>
      <c r="IG172" s="4">
        <v>0</v>
      </c>
      <c r="IH172" s="9">
        <v>0</v>
      </c>
      <c r="II172" s="12"/>
      <c r="IJ172" s="4"/>
      <c r="IK172" s="9"/>
      <c r="IL172" s="12">
        <v>0</v>
      </c>
      <c r="IM172" s="4">
        <v>0</v>
      </c>
      <c r="IN172" s="9">
        <f t="shared" si="1860"/>
        <v>0</v>
      </c>
      <c r="IO172" s="12">
        <v>0</v>
      </c>
      <c r="IP172" s="4">
        <v>0</v>
      </c>
      <c r="IQ172" s="9">
        <f t="shared" si="1861"/>
        <v>0</v>
      </c>
      <c r="IR172" s="12">
        <v>0</v>
      </c>
      <c r="IS172" s="4">
        <v>0</v>
      </c>
      <c r="IT172" s="9">
        <f t="shared" si="1862"/>
        <v>0</v>
      </c>
      <c r="IU172" s="12">
        <v>1497.9</v>
      </c>
      <c r="IV172" s="4">
        <v>8181.7</v>
      </c>
      <c r="IW172" s="9">
        <f t="shared" si="1888"/>
        <v>5462.1136257427061</v>
      </c>
      <c r="IX172" s="12">
        <v>5.3620000000000001</v>
      </c>
      <c r="IY172" s="4">
        <v>62.57</v>
      </c>
      <c r="IZ172" s="9">
        <f t="shared" si="1863"/>
        <v>11669.153301007087</v>
      </c>
      <c r="JA172" s="12">
        <v>76.432000000000002</v>
      </c>
      <c r="JB172" s="4">
        <v>744.27</v>
      </c>
      <c r="JC172" s="9">
        <f t="shared" si="1864"/>
        <v>9737.6753192380147</v>
      </c>
      <c r="JD172" s="12"/>
      <c r="JE172" s="4"/>
      <c r="JF172" s="9"/>
      <c r="JG172" s="12">
        <v>0</v>
      </c>
      <c r="JH172" s="4">
        <v>0</v>
      </c>
      <c r="JI172" s="9">
        <v>0</v>
      </c>
      <c r="JJ172" s="12">
        <v>0</v>
      </c>
      <c r="JK172" s="4">
        <v>0</v>
      </c>
      <c r="JL172" s="9">
        <f t="shared" si="1865"/>
        <v>0</v>
      </c>
      <c r="JM172" s="12"/>
      <c r="JN172" s="4"/>
      <c r="JO172" s="9"/>
      <c r="JP172" s="12">
        <v>0</v>
      </c>
      <c r="JQ172" s="4">
        <v>0</v>
      </c>
      <c r="JR172" s="9">
        <v>0</v>
      </c>
      <c r="JS172" s="12">
        <v>0</v>
      </c>
      <c r="JT172" s="4">
        <v>0</v>
      </c>
      <c r="JU172" s="9">
        <v>0</v>
      </c>
      <c r="JV172" s="12">
        <v>0</v>
      </c>
      <c r="JW172" s="4">
        <v>0</v>
      </c>
      <c r="JX172" s="9">
        <v>0</v>
      </c>
      <c r="JY172" s="12">
        <v>0</v>
      </c>
      <c r="JZ172" s="4">
        <v>0</v>
      </c>
      <c r="KA172" s="9">
        <v>0</v>
      </c>
      <c r="KB172" s="12">
        <v>0</v>
      </c>
      <c r="KC172" s="4">
        <v>0</v>
      </c>
      <c r="KD172" s="9">
        <v>0</v>
      </c>
      <c r="KE172" s="12">
        <v>1002.466</v>
      </c>
      <c r="KF172" s="4">
        <v>5314.51</v>
      </c>
      <c r="KG172" s="9">
        <f t="shared" si="1867"/>
        <v>5301.4366572033368</v>
      </c>
      <c r="KH172" s="12">
        <v>0</v>
      </c>
      <c r="KI172" s="4">
        <v>0</v>
      </c>
      <c r="KJ172" s="9">
        <v>0</v>
      </c>
      <c r="KK172" s="12">
        <v>8615.2569999999996</v>
      </c>
      <c r="KL172" s="4">
        <v>33638.22</v>
      </c>
      <c r="KM172" s="9">
        <f t="shared" si="1868"/>
        <v>3904.494085318639</v>
      </c>
      <c r="KN172" s="12">
        <v>0</v>
      </c>
      <c r="KO172" s="4">
        <v>0</v>
      </c>
      <c r="KP172" s="9">
        <v>0</v>
      </c>
      <c r="KQ172" s="12">
        <v>0</v>
      </c>
      <c r="KR172" s="4">
        <v>0</v>
      </c>
      <c r="KS172" s="9">
        <v>0</v>
      </c>
      <c r="KT172" s="12">
        <v>0</v>
      </c>
      <c r="KU172" s="4">
        <v>0</v>
      </c>
      <c r="KV172" s="9">
        <v>0</v>
      </c>
      <c r="KW172" s="12">
        <v>2.0089999999999999</v>
      </c>
      <c r="KX172" s="4">
        <v>14.7</v>
      </c>
      <c r="KY172" s="9">
        <f t="shared" si="1901"/>
        <v>7317.0731707317073</v>
      </c>
      <c r="KZ172" s="12">
        <v>0</v>
      </c>
      <c r="LA172" s="4">
        <v>0</v>
      </c>
      <c r="LB172" s="9">
        <v>0</v>
      </c>
      <c r="LC172" s="12">
        <v>0.14099999999999999</v>
      </c>
      <c r="LD172" s="4">
        <v>0.97</v>
      </c>
      <c r="LE172" s="9">
        <f t="shared" si="1902"/>
        <v>6879.4326241134759</v>
      </c>
      <c r="LF172" s="12">
        <v>0</v>
      </c>
      <c r="LG172" s="4">
        <v>0</v>
      </c>
      <c r="LH172" s="9">
        <f t="shared" si="1869"/>
        <v>0</v>
      </c>
      <c r="LI172" s="12">
        <v>0</v>
      </c>
      <c r="LJ172" s="4">
        <v>0</v>
      </c>
      <c r="LK172" s="9">
        <v>0</v>
      </c>
      <c r="LL172" s="12">
        <v>0</v>
      </c>
      <c r="LM172" s="4">
        <v>0</v>
      </c>
      <c r="LN172" s="9">
        <v>0</v>
      </c>
      <c r="LO172" s="12">
        <v>0</v>
      </c>
      <c r="LP172" s="4">
        <v>0</v>
      </c>
      <c r="LQ172" s="9">
        <f t="shared" si="1870"/>
        <v>0</v>
      </c>
      <c r="LR172" s="12">
        <v>0</v>
      </c>
      <c r="LS172" s="4">
        <v>0</v>
      </c>
      <c r="LT172" s="9">
        <v>0</v>
      </c>
      <c r="LU172" s="12">
        <v>0</v>
      </c>
      <c r="LV172" s="4">
        <v>0</v>
      </c>
      <c r="LW172" s="9">
        <v>0</v>
      </c>
      <c r="LX172" s="12">
        <v>0</v>
      </c>
      <c r="LY172" s="4">
        <v>0</v>
      </c>
      <c r="LZ172" s="9">
        <v>0</v>
      </c>
      <c r="MA172" s="12">
        <v>0</v>
      </c>
      <c r="MB172" s="4">
        <v>0</v>
      </c>
      <c r="MC172" s="9">
        <f t="shared" si="1871"/>
        <v>0</v>
      </c>
      <c r="MD172" s="12">
        <v>0</v>
      </c>
      <c r="ME172" s="4">
        <v>0</v>
      </c>
      <c r="MF172" s="9">
        <v>0</v>
      </c>
      <c r="MG172" s="12">
        <v>0</v>
      </c>
      <c r="MH172" s="4">
        <v>0</v>
      </c>
      <c r="MI172" s="9">
        <f t="shared" si="1910"/>
        <v>0</v>
      </c>
      <c r="MJ172" s="12">
        <v>2.6930000000000001</v>
      </c>
      <c r="MK172" s="4">
        <v>17.86</v>
      </c>
      <c r="ML172" s="9">
        <f t="shared" si="1872"/>
        <v>6632.0089119940576</v>
      </c>
      <c r="MM172" s="12">
        <v>0</v>
      </c>
      <c r="MN172" s="4">
        <v>0</v>
      </c>
      <c r="MO172" s="9">
        <v>0</v>
      </c>
      <c r="MP172" s="12">
        <v>0</v>
      </c>
      <c r="MQ172" s="4">
        <v>0</v>
      </c>
      <c r="MR172" s="9">
        <v>0</v>
      </c>
      <c r="MS172" s="12">
        <v>0</v>
      </c>
      <c r="MT172" s="4">
        <v>0</v>
      </c>
      <c r="MU172" s="9">
        <v>0</v>
      </c>
      <c r="MV172" s="12">
        <v>0</v>
      </c>
      <c r="MW172" s="4">
        <v>0</v>
      </c>
      <c r="MX172" s="9">
        <v>0</v>
      </c>
      <c r="MY172" s="12">
        <v>0</v>
      </c>
      <c r="MZ172" s="4">
        <v>0</v>
      </c>
      <c r="NA172" s="9">
        <v>0</v>
      </c>
      <c r="NB172" s="12">
        <v>0</v>
      </c>
      <c r="NC172" s="4">
        <v>0</v>
      </c>
      <c r="ND172" s="9">
        <v>0</v>
      </c>
      <c r="NE172" s="12">
        <v>0</v>
      </c>
      <c r="NF172" s="4">
        <v>0</v>
      </c>
      <c r="NG172" s="9">
        <v>0</v>
      </c>
      <c r="NH172" s="12">
        <v>0</v>
      </c>
      <c r="NI172" s="4">
        <v>0</v>
      </c>
      <c r="NJ172" s="9">
        <v>0</v>
      </c>
      <c r="NK172" s="12"/>
      <c r="NL172" s="4"/>
      <c r="NM172" s="9"/>
      <c r="NN172" s="12"/>
      <c r="NO172" s="4"/>
      <c r="NP172" s="9"/>
      <c r="NQ172" s="12">
        <v>0</v>
      </c>
      <c r="NR172" s="4">
        <v>0</v>
      </c>
      <c r="NS172" s="9">
        <v>0</v>
      </c>
      <c r="NT172" s="12"/>
      <c r="NU172" s="221"/>
      <c r="NV172" s="9"/>
      <c r="NW172" s="12">
        <v>0</v>
      </c>
      <c r="NX172" s="4">
        <v>0</v>
      </c>
      <c r="NY172" s="9">
        <v>0</v>
      </c>
      <c r="NZ172" s="12">
        <v>0</v>
      </c>
      <c r="OA172" s="4">
        <v>0</v>
      </c>
      <c r="OB172" s="9">
        <v>0</v>
      </c>
      <c r="OC172" s="12">
        <v>200</v>
      </c>
      <c r="OD172" s="4">
        <v>1927.49</v>
      </c>
      <c r="OE172" s="9">
        <f t="shared" si="1874"/>
        <v>9637.4499999999989</v>
      </c>
      <c r="OF172" s="12">
        <v>0</v>
      </c>
      <c r="OG172" s="4">
        <v>0</v>
      </c>
      <c r="OH172" s="9">
        <v>0</v>
      </c>
      <c r="OI172" s="12">
        <v>0</v>
      </c>
      <c r="OJ172" s="4">
        <v>0</v>
      </c>
      <c r="OK172" s="9">
        <v>0</v>
      </c>
      <c r="OL172" s="12">
        <v>0</v>
      </c>
      <c r="OM172" s="4">
        <v>0</v>
      </c>
      <c r="ON172" s="9">
        <v>0</v>
      </c>
      <c r="OO172" s="12">
        <v>0</v>
      </c>
      <c r="OP172" s="4">
        <v>0</v>
      </c>
      <c r="OQ172" s="9">
        <v>0</v>
      </c>
      <c r="OR172" s="12">
        <v>0</v>
      </c>
      <c r="OS172" s="4">
        <v>0</v>
      </c>
      <c r="OT172" s="9">
        <v>0</v>
      </c>
      <c r="OU172" s="12">
        <v>0</v>
      </c>
      <c r="OV172" s="4">
        <v>0</v>
      </c>
      <c r="OW172" s="9">
        <v>0</v>
      </c>
      <c r="OX172" s="12">
        <v>26</v>
      </c>
      <c r="OY172" s="4">
        <v>248.67</v>
      </c>
      <c r="OZ172" s="9">
        <f t="shared" si="1894"/>
        <v>9564.2307692307677</v>
      </c>
      <c r="PA172" s="12">
        <v>499.50400000000002</v>
      </c>
      <c r="PB172" s="4">
        <v>4888.5</v>
      </c>
      <c r="PC172" s="9">
        <f t="shared" si="1875"/>
        <v>9786.7084147474288</v>
      </c>
      <c r="PD172" s="12">
        <v>0</v>
      </c>
      <c r="PE172" s="4">
        <v>0</v>
      </c>
      <c r="PF172" s="9">
        <v>0</v>
      </c>
      <c r="PG172" s="16">
        <v>0</v>
      </c>
      <c r="PH172" s="42">
        <v>0</v>
      </c>
      <c r="PI172" s="18">
        <v>0</v>
      </c>
      <c r="PJ172" s="12">
        <v>0</v>
      </c>
      <c r="PK172" s="4">
        <v>0</v>
      </c>
      <c r="PL172" s="9">
        <f t="shared" si="1876"/>
        <v>0</v>
      </c>
      <c r="PM172" s="12">
        <v>0</v>
      </c>
      <c r="PN172" s="4">
        <v>0</v>
      </c>
      <c r="PO172" s="9">
        <f t="shared" si="1877"/>
        <v>0</v>
      </c>
      <c r="PP172" s="12">
        <v>0</v>
      </c>
      <c r="PQ172" s="4">
        <v>0</v>
      </c>
      <c r="PR172" s="9">
        <v>0</v>
      </c>
      <c r="PS172" s="12">
        <v>0</v>
      </c>
      <c r="PT172" s="4">
        <v>0</v>
      </c>
      <c r="PU172" s="9">
        <v>0</v>
      </c>
      <c r="PV172" s="12">
        <v>449.73599999999999</v>
      </c>
      <c r="PW172" s="4">
        <v>3783.96</v>
      </c>
      <c r="PX172" s="9">
        <f t="shared" si="1879"/>
        <v>8413.736058487646</v>
      </c>
      <c r="PY172" s="12">
        <v>50</v>
      </c>
      <c r="PZ172" s="4">
        <v>376.71</v>
      </c>
      <c r="QA172" s="9">
        <f t="shared" si="1880"/>
        <v>7534.1999999999989</v>
      </c>
      <c r="QB172" s="12">
        <v>0</v>
      </c>
      <c r="QC172" s="4">
        <v>0</v>
      </c>
      <c r="QD172" s="9">
        <v>0</v>
      </c>
      <c r="QE172" s="12">
        <v>2.93</v>
      </c>
      <c r="QF172" s="4">
        <v>24.86</v>
      </c>
      <c r="QG172" s="9">
        <f t="shared" si="1895"/>
        <v>8484.6416382252555</v>
      </c>
      <c r="QH172" s="12">
        <v>0</v>
      </c>
      <c r="QI172" s="4">
        <v>0</v>
      </c>
      <c r="QJ172" s="9">
        <v>0</v>
      </c>
      <c r="QK172" s="12">
        <v>0</v>
      </c>
      <c r="QL172" s="4">
        <v>0</v>
      </c>
      <c r="QM172" s="9">
        <v>0</v>
      </c>
      <c r="QN172" s="12">
        <v>0</v>
      </c>
      <c r="QO172" s="4">
        <v>0</v>
      </c>
      <c r="QP172" s="9">
        <v>0</v>
      </c>
      <c r="QQ172" s="12">
        <v>0</v>
      </c>
      <c r="QR172" s="4">
        <v>0</v>
      </c>
      <c r="QS172" s="9">
        <v>0</v>
      </c>
      <c r="QT172" s="12">
        <v>122.13</v>
      </c>
      <c r="QU172" s="4">
        <v>1317.71</v>
      </c>
      <c r="QV172" s="9">
        <f t="shared" si="1882"/>
        <v>10789.404732661918</v>
      </c>
      <c r="QW172" s="12">
        <v>46520.758999999998</v>
      </c>
      <c r="QX172" s="4">
        <v>217871.44</v>
      </c>
      <c r="QY172" s="9">
        <f t="shared" si="1883"/>
        <v>4683.3165383221713</v>
      </c>
      <c r="QZ172" s="12">
        <f t="shared" si="1911"/>
        <v>101650.31099999999</v>
      </c>
      <c r="RA172" s="9">
        <f t="shared" si="1912"/>
        <v>445308.52999999997</v>
      </c>
    </row>
    <row r="173" spans="1:469" x14ac:dyDescent="0.3">
      <c r="A173" s="98">
        <v>2016</v>
      </c>
      <c r="B173" s="94" t="s">
        <v>13</v>
      </c>
      <c r="C173" s="12">
        <v>0</v>
      </c>
      <c r="D173" s="4">
        <v>0</v>
      </c>
      <c r="E173" s="9">
        <f t="shared" si="1847"/>
        <v>0</v>
      </c>
      <c r="F173" s="12">
        <v>0</v>
      </c>
      <c r="G173" s="4">
        <v>0</v>
      </c>
      <c r="H173" s="9">
        <v>0</v>
      </c>
      <c r="I173" s="12">
        <v>0</v>
      </c>
      <c r="J173" s="4">
        <v>0</v>
      </c>
      <c r="K173" s="9">
        <v>0</v>
      </c>
      <c r="L173" s="12"/>
      <c r="M173" s="4"/>
      <c r="N173" s="9"/>
      <c r="O173" s="12">
        <v>0</v>
      </c>
      <c r="P173" s="4">
        <v>0</v>
      </c>
      <c r="Q173" s="9">
        <v>0</v>
      </c>
      <c r="R173" s="12">
        <v>68</v>
      </c>
      <c r="S173" s="4">
        <v>1560.51</v>
      </c>
      <c r="T173" s="9">
        <f t="shared" si="1896"/>
        <v>22948.676470588234</v>
      </c>
      <c r="U173" s="12"/>
      <c r="V173" s="4"/>
      <c r="W173" s="9"/>
      <c r="X173" s="12">
        <v>0</v>
      </c>
      <c r="Y173" s="4">
        <v>0</v>
      </c>
      <c r="Z173" s="9">
        <v>0</v>
      </c>
      <c r="AA173" s="12">
        <v>0</v>
      </c>
      <c r="AB173" s="4">
        <v>0</v>
      </c>
      <c r="AC173" s="9">
        <v>0</v>
      </c>
      <c r="AD173" s="12">
        <v>0</v>
      </c>
      <c r="AE173" s="4">
        <v>0</v>
      </c>
      <c r="AF173" s="9">
        <v>0</v>
      </c>
      <c r="AG173" s="12">
        <v>0</v>
      </c>
      <c r="AH173" s="4">
        <v>0</v>
      </c>
      <c r="AI173" s="9">
        <v>0</v>
      </c>
      <c r="AJ173" s="12">
        <v>0</v>
      </c>
      <c r="AK173" s="4">
        <v>0</v>
      </c>
      <c r="AL173" s="9">
        <v>0</v>
      </c>
      <c r="AM173" s="12">
        <v>0</v>
      </c>
      <c r="AN173" s="4">
        <v>0</v>
      </c>
      <c r="AO173" s="9">
        <v>0</v>
      </c>
      <c r="AP173" s="12">
        <v>0</v>
      </c>
      <c r="AQ173" s="4">
        <v>0</v>
      </c>
      <c r="AR173" s="9">
        <f t="shared" si="1848"/>
        <v>0</v>
      </c>
      <c r="AS173" s="12">
        <v>0</v>
      </c>
      <c r="AT173" s="4">
        <v>0</v>
      </c>
      <c r="AU173" s="9">
        <f t="shared" si="1849"/>
        <v>0</v>
      </c>
      <c r="AV173" s="12">
        <v>0</v>
      </c>
      <c r="AW173" s="4">
        <v>0</v>
      </c>
      <c r="AX173" s="9">
        <v>0</v>
      </c>
      <c r="AY173" s="12">
        <v>14769.855</v>
      </c>
      <c r="AZ173" s="4">
        <v>51975.4</v>
      </c>
      <c r="BA173" s="9">
        <f t="shared" si="1850"/>
        <v>3519.0189747969771</v>
      </c>
      <c r="BB173" s="12"/>
      <c r="BC173" s="4"/>
      <c r="BD173" s="9"/>
      <c r="BE173" s="12">
        <v>0</v>
      </c>
      <c r="BF173" s="4">
        <v>0</v>
      </c>
      <c r="BG173" s="9">
        <v>0</v>
      </c>
      <c r="BH173" s="12"/>
      <c r="BI173" s="4"/>
      <c r="BJ173" s="9"/>
      <c r="BK173" s="12">
        <v>0</v>
      </c>
      <c r="BL173" s="4">
        <v>0</v>
      </c>
      <c r="BM173" s="9">
        <v>0</v>
      </c>
      <c r="BN173" s="12">
        <v>0</v>
      </c>
      <c r="BO173" s="4">
        <v>0</v>
      </c>
      <c r="BP173" s="9">
        <v>0</v>
      </c>
      <c r="BQ173" s="12">
        <v>0</v>
      </c>
      <c r="BR173" s="4">
        <v>0</v>
      </c>
      <c r="BS173" s="9">
        <v>0</v>
      </c>
      <c r="BT173" s="12">
        <v>0</v>
      </c>
      <c r="BU173" s="4">
        <v>0</v>
      </c>
      <c r="BV173" s="9">
        <v>0</v>
      </c>
      <c r="BW173" s="12">
        <v>0</v>
      </c>
      <c r="BX173" s="4">
        <v>0</v>
      </c>
      <c r="BY173" s="9">
        <v>0</v>
      </c>
      <c r="BZ173" s="12">
        <v>0</v>
      </c>
      <c r="CA173" s="4">
        <v>0</v>
      </c>
      <c r="CB173" s="9">
        <v>0</v>
      </c>
      <c r="CC173" s="12">
        <v>0</v>
      </c>
      <c r="CD173" s="4">
        <v>0</v>
      </c>
      <c r="CE173" s="9">
        <v>0</v>
      </c>
      <c r="CF173" s="12">
        <v>0</v>
      </c>
      <c r="CG173" s="4">
        <v>0</v>
      </c>
      <c r="CH173" s="9">
        <v>0</v>
      </c>
      <c r="CI173" s="12">
        <v>0</v>
      </c>
      <c r="CJ173" s="4">
        <v>0</v>
      </c>
      <c r="CK173" s="9">
        <f t="shared" si="1851"/>
        <v>0</v>
      </c>
      <c r="CL173" s="12">
        <v>0</v>
      </c>
      <c r="CM173" s="4">
        <v>0</v>
      </c>
      <c r="CN173" s="9">
        <v>0</v>
      </c>
      <c r="CO173" s="12">
        <v>0</v>
      </c>
      <c r="CP173" s="4">
        <v>0</v>
      </c>
      <c r="CQ173" s="9">
        <v>0</v>
      </c>
      <c r="CR173" s="12">
        <v>0</v>
      </c>
      <c r="CS173" s="4">
        <v>0</v>
      </c>
      <c r="CT173" s="9">
        <v>0</v>
      </c>
      <c r="CU173" s="12">
        <v>0</v>
      </c>
      <c r="CV173" s="4">
        <v>0</v>
      </c>
      <c r="CW173" s="9">
        <v>0</v>
      </c>
      <c r="CX173" s="12">
        <v>34</v>
      </c>
      <c r="CY173" s="4">
        <v>190.4</v>
      </c>
      <c r="CZ173" s="9">
        <f t="shared" si="1884"/>
        <v>5600.0000000000009</v>
      </c>
      <c r="DA173" s="12">
        <v>300</v>
      </c>
      <c r="DB173" s="4">
        <v>2501.2800000000002</v>
      </c>
      <c r="DC173" s="9">
        <f t="shared" si="1852"/>
        <v>8337.6</v>
      </c>
      <c r="DD173" s="12">
        <v>0</v>
      </c>
      <c r="DE173" s="4">
        <v>0</v>
      </c>
      <c r="DF173" s="9">
        <f t="shared" si="1853"/>
        <v>0</v>
      </c>
      <c r="DG173" s="12">
        <v>0</v>
      </c>
      <c r="DH173" s="4">
        <v>0</v>
      </c>
      <c r="DI173" s="9">
        <v>0</v>
      </c>
      <c r="DJ173" s="12">
        <v>0</v>
      </c>
      <c r="DK173" s="4">
        <v>0</v>
      </c>
      <c r="DL173" s="9">
        <v>0</v>
      </c>
      <c r="DM173" s="12">
        <v>0</v>
      </c>
      <c r="DN173" s="4">
        <v>0</v>
      </c>
      <c r="DO173" s="9">
        <f t="shared" si="1854"/>
        <v>0</v>
      </c>
      <c r="DP173" s="12">
        <v>20</v>
      </c>
      <c r="DQ173" s="4">
        <v>209.55</v>
      </c>
      <c r="DR173" s="9">
        <f t="shared" si="1885"/>
        <v>10477.500000000002</v>
      </c>
      <c r="DS173" s="12">
        <v>0</v>
      </c>
      <c r="DT173" s="4">
        <v>0</v>
      </c>
      <c r="DU173" s="9">
        <v>0</v>
      </c>
      <c r="DV173" s="12">
        <v>0</v>
      </c>
      <c r="DW173" s="4">
        <v>0</v>
      </c>
      <c r="DX173" s="9">
        <v>0</v>
      </c>
      <c r="DY173" s="12">
        <v>0</v>
      </c>
      <c r="DZ173" s="4">
        <v>0</v>
      </c>
      <c r="EA173" s="9">
        <v>0</v>
      </c>
      <c r="EB173" s="12"/>
      <c r="EC173" s="4"/>
      <c r="ED173" s="9"/>
      <c r="EE173" s="12">
        <v>0</v>
      </c>
      <c r="EF173" s="4">
        <v>0</v>
      </c>
      <c r="EG173" s="9">
        <v>0</v>
      </c>
      <c r="EH173" s="12">
        <v>10083.558999999999</v>
      </c>
      <c r="EI173" s="4">
        <v>35415.730000000003</v>
      </c>
      <c r="EJ173" s="9">
        <f t="shared" si="1855"/>
        <v>3512.2251974724404</v>
      </c>
      <c r="EK173" s="12">
        <v>0</v>
      </c>
      <c r="EL173" s="4">
        <v>0</v>
      </c>
      <c r="EM173" s="9">
        <v>0</v>
      </c>
      <c r="EN173" s="12">
        <v>0</v>
      </c>
      <c r="EO173" s="4">
        <v>0</v>
      </c>
      <c r="EP173" s="9">
        <v>0</v>
      </c>
      <c r="EQ173" s="12">
        <v>0</v>
      </c>
      <c r="ER173" s="4">
        <v>0</v>
      </c>
      <c r="ES173" s="9">
        <v>0</v>
      </c>
      <c r="ET173" s="12">
        <v>0</v>
      </c>
      <c r="EU173" s="4">
        <v>0</v>
      </c>
      <c r="EV173" s="9">
        <v>0</v>
      </c>
      <c r="EW173" s="12">
        <v>0</v>
      </c>
      <c r="EX173" s="4">
        <v>0</v>
      </c>
      <c r="EY173" s="9">
        <v>0</v>
      </c>
      <c r="EZ173" s="12">
        <v>0</v>
      </c>
      <c r="FA173" s="4">
        <v>0</v>
      </c>
      <c r="FB173" s="9">
        <v>0</v>
      </c>
      <c r="FC173" s="12">
        <v>0</v>
      </c>
      <c r="FD173" s="4">
        <v>0</v>
      </c>
      <c r="FE173" s="9">
        <v>0</v>
      </c>
      <c r="FF173" s="12">
        <v>100.023</v>
      </c>
      <c r="FG173" s="4">
        <v>811.93</v>
      </c>
      <c r="FH173" s="9">
        <f t="shared" si="1856"/>
        <v>8117.4329904122051</v>
      </c>
      <c r="FI173" s="12">
        <v>0</v>
      </c>
      <c r="FJ173" s="4">
        <v>0</v>
      </c>
      <c r="FK173" s="9">
        <v>0</v>
      </c>
      <c r="FL173" s="12">
        <v>0</v>
      </c>
      <c r="FM173" s="4">
        <v>0</v>
      </c>
      <c r="FN173" s="9">
        <v>0</v>
      </c>
      <c r="FO173" s="12">
        <v>0</v>
      </c>
      <c r="FP173" s="4">
        <v>0</v>
      </c>
      <c r="FQ173" s="9">
        <v>0</v>
      </c>
      <c r="FR173" s="12">
        <v>0</v>
      </c>
      <c r="FS173" s="4">
        <v>0</v>
      </c>
      <c r="FT173" s="9">
        <v>0</v>
      </c>
      <c r="FU173" s="12">
        <v>0</v>
      </c>
      <c r="FV173" s="4">
        <v>0</v>
      </c>
      <c r="FW173" s="9">
        <f t="shared" si="1857"/>
        <v>0</v>
      </c>
      <c r="FX173" s="12">
        <v>0</v>
      </c>
      <c r="FY173" s="4">
        <v>0</v>
      </c>
      <c r="FZ173" s="9">
        <v>0</v>
      </c>
      <c r="GA173" s="12">
        <v>0</v>
      </c>
      <c r="GB173" s="4">
        <v>0</v>
      </c>
      <c r="GC173" s="9">
        <f t="shared" si="1858"/>
        <v>0</v>
      </c>
      <c r="GD173" s="12">
        <v>0</v>
      </c>
      <c r="GE173" s="4">
        <v>0</v>
      </c>
      <c r="GF173" s="9">
        <v>0</v>
      </c>
      <c r="GG173" s="12">
        <v>0</v>
      </c>
      <c r="GH173" s="4">
        <v>0</v>
      </c>
      <c r="GI173" s="9">
        <v>0</v>
      </c>
      <c r="GJ173" s="12">
        <v>0</v>
      </c>
      <c r="GK173" s="4">
        <v>0</v>
      </c>
      <c r="GL173" s="9">
        <v>0</v>
      </c>
      <c r="GM173" s="12">
        <v>0</v>
      </c>
      <c r="GN173" s="4">
        <v>0</v>
      </c>
      <c r="GO173" s="9">
        <v>0</v>
      </c>
      <c r="GP173" s="12">
        <v>0</v>
      </c>
      <c r="GQ173" s="4">
        <v>0</v>
      </c>
      <c r="GR173" s="9">
        <v>0</v>
      </c>
      <c r="GS173" s="12">
        <v>0</v>
      </c>
      <c r="GT173" s="4">
        <v>0</v>
      </c>
      <c r="GU173" s="9">
        <v>0</v>
      </c>
      <c r="GV173" s="12">
        <v>0</v>
      </c>
      <c r="GW173" s="4">
        <v>0</v>
      </c>
      <c r="GX173" s="9">
        <v>0</v>
      </c>
      <c r="GY173" s="12">
        <v>0</v>
      </c>
      <c r="GZ173" s="4">
        <v>0</v>
      </c>
      <c r="HA173" s="9">
        <v>0</v>
      </c>
      <c r="HB173" s="12">
        <v>0</v>
      </c>
      <c r="HC173" s="4">
        <v>0</v>
      </c>
      <c r="HD173" s="9">
        <v>0</v>
      </c>
      <c r="HE173" s="12">
        <v>0</v>
      </c>
      <c r="HF173" s="4">
        <v>0</v>
      </c>
      <c r="HG173" s="9">
        <v>0</v>
      </c>
      <c r="HH173" s="12">
        <v>0.114</v>
      </c>
      <c r="HI173" s="4">
        <v>59</v>
      </c>
      <c r="HJ173" s="9">
        <f t="shared" ref="HJ173" si="1919">HI173/HH173*1000</f>
        <v>517543.85964912275</v>
      </c>
      <c r="HK173" s="12">
        <v>0</v>
      </c>
      <c r="HL173" s="4">
        <v>0</v>
      </c>
      <c r="HM173" s="9">
        <v>0</v>
      </c>
      <c r="HN173" s="12">
        <v>0</v>
      </c>
      <c r="HO173" s="4">
        <v>0</v>
      </c>
      <c r="HP173" s="9">
        <v>0</v>
      </c>
      <c r="HQ173" s="12">
        <v>0</v>
      </c>
      <c r="HR173" s="4">
        <v>0</v>
      </c>
      <c r="HS173" s="9">
        <v>0</v>
      </c>
      <c r="HT173" s="12">
        <v>0</v>
      </c>
      <c r="HU173" s="4">
        <v>0</v>
      </c>
      <c r="HV173" s="9">
        <v>0</v>
      </c>
      <c r="HW173" s="12">
        <v>0</v>
      </c>
      <c r="HX173" s="4">
        <v>0</v>
      </c>
      <c r="HY173" s="9">
        <v>0</v>
      </c>
      <c r="HZ173" s="12">
        <v>0</v>
      </c>
      <c r="IA173" s="4">
        <v>0</v>
      </c>
      <c r="IB173" s="9">
        <v>0</v>
      </c>
      <c r="IC173" s="12">
        <v>1492.5630000000001</v>
      </c>
      <c r="ID173" s="4">
        <v>7468.71</v>
      </c>
      <c r="IE173" s="9">
        <f t="shared" si="1859"/>
        <v>5003.9495820276934</v>
      </c>
      <c r="IF173" s="12">
        <v>0</v>
      </c>
      <c r="IG173" s="4">
        <v>0</v>
      </c>
      <c r="IH173" s="9">
        <v>0</v>
      </c>
      <c r="II173" s="12"/>
      <c r="IJ173" s="4"/>
      <c r="IK173" s="9"/>
      <c r="IL173" s="12">
        <v>0</v>
      </c>
      <c r="IM173" s="4">
        <v>0</v>
      </c>
      <c r="IN173" s="9">
        <f t="shared" si="1860"/>
        <v>0</v>
      </c>
      <c r="IO173" s="12">
        <v>0</v>
      </c>
      <c r="IP173" s="4">
        <v>0</v>
      </c>
      <c r="IQ173" s="9">
        <f t="shared" si="1861"/>
        <v>0</v>
      </c>
      <c r="IR173" s="12">
        <v>0</v>
      </c>
      <c r="IS173" s="4">
        <v>0</v>
      </c>
      <c r="IT173" s="9">
        <f t="shared" si="1862"/>
        <v>0</v>
      </c>
      <c r="IU173" s="12">
        <v>0</v>
      </c>
      <c r="IV173" s="4">
        <v>0</v>
      </c>
      <c r="IW173" s="9">
        <v>0</v>
      </c>
      <c r="IX173" s="12">
        <v>1.8660000000000001</v>
      </c>
      <c r="IY173" s="4">
        <v>30.25</v>
      </c>
      <c r="IZ173" s="9">
        <f t="shared" si="1863"/>
        <v>16211.146838156485</v>
      </c>
      <c r="JA173" s="12">
        <v>24.948</v>
      </c>
      <c r="JB173" s="4">
        <v>259.06</v>
      </c>
      <c r="JC173" s="9">
        <f t="shared" si="1864"/>
        <v>10383.99871733205</v>
      </c>
      <c r="JD173" s="12"/>
      <c r="JE173" s="4"/>
      <c r="JF173" s="9"/>
      <c r="JG173" s="12">
        <v>0</v>
      </c>
      <c r="JH173" s="4">
        <v>0</v>
      </c>
      <c r="JI173" s="9">
        <v>0</v>
      </c>
      <c r="JJ173" s="12">
        <v>0</v>
      </c>
      <c r="JK173" s="4">
        <v>0</v>
      </c>
      <c r="JL173" s="9">
        <f t="shared" si="1865"/>
        <v>0</v>
      </c>
      <c r="JM173" s="12"/>
      <c r="JN173" s="4"/>
      <c r="JO173" s="9"/>
      <c r="JP173" s="12">
        <v>0</v>
      </c>
      <c r="JQ173" s="4">
        <v>0</v>
      </c>
      <c r="JR173" s="9">
        <v>0</v>
      </c>
      <c r="JS173" s="12">
        <v>0</v>
      </c>
      <c r="JT173" s="4">
        <v>0</v>
      </c>
      <c r="JU173" s="9">
        <v>0</v>
      </c>
      <c r="JV173" s="12">
        <v>0</v>
      </c>
      <c r="JW173" s="4">
        <v>0</v>
      </c>
      <c r="JX173" s="9">
        <v>0</v>
      </c>
      <c r="JY173" s="12">
        <v>0</v>
      </c>
      <c r="JZ173" s="4">
        <v>0</v>
      </c>
      <c r="KA173" s="9">
        <v>0</v>
      </c>
      <c r="KB173" s="12">
        <v>0</v>
      </c>
      <c r="KC173" s="4">
        <v>0</v>
      </c>
      <c r="KD173" s="9">
        <v>0</v>
      </c>
      <c r="KE173" s="12">
        <v>761.80799999999999</v>
      </c>
      <c r="KF173" s="4">
        <v>3407.04</v>
      </c>
      <c r="KG173" s="9">
        <f t="shared" si="1867"/>
        <v>4472.3079831138548</v>
      </c>
      <c r="KH173" s="12">
        <v>0</v>
      </c>
      <c r="KI173" s="4">
        <v>0</v>
      </c>
      <c r="KJ173" s="9">
        <v>0</v>
      </c>
      <c r="KK173" s="12">
        <v>9922.1959999999999</v>
      </c>
      <c r="KL173" s="4">
        <v>38295.089999999997</v>
      </c>
      <c r="KM173" s="9">
        <f t="shared" si="1868"/>
        <v>3859.5377474905754</v>
      </c>
      <c r="KN173" s="12">
        <v>0</v>
      </c>
      <c r="KO173" s="4">
        <v>0</v>
      </c>
      <c r="KP173" s="9">
        <v>0</v>
      </c>
      <c r="KQ173" s="12">
        <v>0</v>
      </c>
      <c r="KR173" s="4">
        <v>0</v>
      </c>
      <c r="KS173" s="9">
        <v>0</v>
      </c>
      <c r="KT173" s="12">
        <v>0</v>
      </c>
      <c r="KU173" s="4">
        <v>0</v>
      </c>
      <c r="KV173" s="9">
        <v>0</v>
      </c>
      <c r="KW173" s="12">
        <v>0</v>
      </c>
      <c r="KX173" s="4">
        <v>0</v>
      </c>
      <c r="KY173" s="9">
        <v>0</v>
      </c>
      <c r="KZ173" s="12">
        <v>0</v>
      </c>
      <c r="LA173" s="4">
        <v>0</v>
      </c>
      <c r="LB173" s="9">
        <v>0</v>
      </c>
      <c r="LC173" s="12">
        <v>0</v>
      </c>
      <c r="LD173" s="4">
        <v>0</v>
      </c>
      <c r="LE173" s="9">
        <v>0</v>
      </c>
      <c r="LF173" s="12">
        <v>0</v>
      </c>
      <c r="LG173" s="4">
        <v>0</v>
      </c>
      <c r="LH173" s="9">
        <f t="shared" si="1869"/>
        <v>0</v>
      </c>
      <c r="LI173" s="12">
        <v>0</v>
      </c>
      <c r="LJ173" s="4">
        <v>0</v>
      </c>
      <c r="LK173" s="9">
        <v>0</v>
      </c>
      <c r="LL173" s="12">
        <v>0</v>
      </c>
      <c r="LM173" s="4">
        <v>0</v>
      </c>
      <c r="LN173" s="9">
        <v>0</v>
      </c>
      <c r="LO173" s="12">
        <v>0</v>
      </c>
      <c r="LP173" s="4">
        <v>0</v>
      </c>
      <c r="LQ173" s="9">
        <f t="shared" si="1870"/>
        <v>0</v>
      </c>
      <c r="LR173" s="12">
        <v>0</v>
      </c>
      <c r="LS173" s="4">
        <v>0</v>
      </c>
      <c r="LT173" s="9">
        <v>0</v>
      </c>
      <c r="LU173" s="12">
        <v>0</v>
      </c>
      <c r="LV173" s="4">
        <v>0</v>
      </c>
      <c r="LW173" s="9">
        <v>0</v>
      </c>
      <c r="LX173" s="12">
        <v>0</v>
      </c>
      <c r="LY173" s="4">
        <v>0</v>
      </c>
      <c r="LZ173" s="9">
        <v>0</v>
      </c>
      <c r="MA173" s="12">
        <v>0</v>
      </c>
      <c r="MB173" s="4">
        <v>0</v>
      </c>
      <c r="MC173" s="9">
        <f t="shared" si="1871"/>
        <v>0</v>
      </c>
      <c r="MD173" s="12">
        <v>0</v>
      </c>
      <c r="ME173" s="4">
        <v>0</v>
      </c>
      <c r="MF173" s="9">
        <v>0</v>
      </c>
      <c r="MG173" s="12">
        <v>0</v>
      </c>
      <c r="MH173" s="4">
        <v>0</v>
      </c>
      <c r="MI173" s="9">
        <f t="shared" si="1910"/>
        <v>0</v>
      </c>
      <c r="MJ173" s="12">
        <v>4.2000000000000003E-2</v>
      </c>
      <c r="MK173" s="4">
        <v>1.45</v>
      </c>
      <c r="ML173" s="9">
        <f t="shared" si="1872"/>
        <v>34523.809523809519</v>
      </c>
      <c r="MM173" s="12">
        <v>0</v>
      </c>
      <c r="MN173" s="4">
        <v>0</v>
      </c>
      <c r="MO173" s="9">
        <v>0</v>
      </c>
      <c r="MP173" s="12">
        <v>0</v>
      </c>
      <c r="MQ173" s="4">
        <v>0</v>
      </c>
      <c r="MR173" s="9">
        <v>0</v>
      </c>
      <c r="MS173" s="12">
        <v>0</v>
      </c>
      <c r="MT173" s="4">
        <v>0</v>
      </c>
      <c r="MU173" s="9">
        <v>0</v>
      </c>
      <c r="MV173" s="12">
        <v>0</v>
      </c>
      <c r="MW173" s="4">
        <v>0</v>
      </c>
      <c r="MX173" s="9">
        <v>0</v>
      </c>
      <c r="MY173" s="12">
        <v>0</v>
      </c>
      <c r="MZ173" s="4">
        <v>0</v>
      </c>
      <c r="NA173" s="9">
        <v>0</v>
      </c>
      <c r="NB173" s="12">
        <v>0</v>
      </c>
      <c r="NC173" s="4">
        <v>0</v>
      </c>
      <c r="ND173" s="9">
        <v>0</v>
      </c>
      <c r="NE173" s="12">
        <v>0</v>
      </c>
      <c r="NF173" s="4">
        <v>0</v>
      </c>
      <c r="NG173" s="9">
        <v>0</v>
      </c>
      <c r="NH173" s="12">
        <v>50.35</v>
      </c>
      <c r="NI173" s="4">
        <v>464.96</v>
      </c>
      <c r="NJ173" s="9">
        <f t="shared" si="1873"/>
        <v>9234.5580933465735</v>
      </c>
      <c r="NK173" s="12"/>
      <c r="NL173" s="4"/>
      <c r="NM173" s="9"/>
      <c r="NN173" s="12"/>
      <c r="NO173" s="4"/>
      <c r="NP173" s="9"/>
      <c r="NQ173" s="12">
        <v>0</v>
      </c>
      <c r="NR173" s="4">
        <v>0</v>
      </c>
      <c r="NS173" s="9">
        <v>0</v>
      </c>
      <c r="NT173" s="12"/>
      <c r="NU173" s="221"/>
      <c r="NV173" s="9"/>
      <c r="NW173" s="12">
        <v>0</v>
      </c>
      <c r="NX173" s="4">
        <v>0</v>
      </c>
      <c r="NY173" s="9">
        <v>0</v>
      </c>
      <c r="NZ173" s="12">
        <v>0</v>
      </c>
      <c r="OA173" s="4">
        <v>0</v>
      </c>
      <c r="OB173" s="9">
        <v>0</v>
      </c>
      <c r="OC173" s="12">
        <v>50</v>
      </c>
      <c r="OD173" s="4">
        <v>476.56</v>
      </c>
      <c r="OE173" s="9">
        <f t="shared" si="1874"/>
        <v>9531.2000000000007</v>
      </c>
      <c r="OF173" s="12">
        <v>0</v>
      </c>
      <c r="OG173" s="4">
        <v>0</v>
      </c>
      <c r="OH173" s="9">
        <v>0</v>
      </c>
      <c r="OI173" s="12">
        <v>0</v>
      </c>
      <c r="OJ173" s="4">
        <v>0</v>
      </c>
      <c r="OK173" s="9">
        <v>0</v>
      </c>
      <c r="OL173" s="12">
        <v>0</v>
      </c>
      <c r="OM173" s="4">
        <v>0</v>
      </c>
      <c r="ON173" s="9">
        <v>0</v>
      </c>
      <c r="OO173" s="12">
        <v>0</v>
      </c>
      <c r="OP173" s="4">
        <v>0</v>
      </c>
      <c r="OQ173" s="9">
        <v>0</v>
      </c>
      <c r="OR173" s="12">
        <v>0</v>
      </c>
      <c r="OS173" s="4">
        <v>0</v>
      </c>
      <c r="OT173" s="9">
        <v>0</v>
      </c>
      <c r="OU173" s="12">
        <v>25.015999999999998</v>
      </c>
      <c r="OV173" s="4">
        <v>224.99</v>
      </c>
      <c r="OW173" s="9">
        <f t="shared" si="1893"/>
        <v>8993.8439398784794</v>
      </c>
      <c r="OX173" s="12">
        <v>7.1999999999999995E-2</v>
      </c>
      <c r="OY173" s="4">
        <v>3.8</v>
      </c>
      <c r="OZ173" s="9">
        <f t="shared" si="1894"/>
        <v>52777.777777777781</v>
      </c>
      <c r="PA173" s="12">
        <v>274.428</v>
      </c>
      <c r="PB173" s="4">
        <v>2696.01</v>
      </c>
      <c r="PC173" s="9">
        <f t="shared" si="1875"/>
        <v>9824.1068695614158</v>
      </c>
      <c r="PD173" s="12">
        <v>50</v>
      </c>
      <c r="PE173" s="4">
        <v>433.59</v>
      </c>
      <c r="PF173" s="9">
        <f t="shared" si="1907"/>
        <v>8671.7999999999993</v>
      </c>
      <c r="PG173" s="16">
        <v>0</v>
      </c>
      <c r="PH173" s="42">
        <v>0</v>
      </c>
      <c r="PI173" s="18">
        <v>0</v>
      </c>
      <c r="PJ173" s="12">
        <v>0</v>
      </c>
      <c r="PK173" s="4">
        <v>0</v>
      </c>
      <c r="PL173" s="9">
        <f t="shared" si="1876"/>
        <v>0</v>
      </c>
      <c r="PM173" s="12">
        <v>0</v>
      </c>
      <c r="PN173" s="4">
        <v>0</v>
      </c>
      <c r="PO173" s="9">
        <f t="shared" si="1877"/>
        <v>0</v>
      </c>
      <c r="PP173" s="12">
        <v>0</v>
      </c>
      <c r="PQ173" s="4">
        <v>0</v>
      </c>
      <c r="PR173" s="9">
        <v>0</v>
      </c>
      <c r="PS173" s="12">
        <v>0</v>
      </c>
      <c r="PT173" s="4">
        <v>0</v>
      </c>
      <c r="PU173" s="9">
        <v>0</v>
      </c>
      <c r="PV173" s="12">
        <v>499.9</v>
      </c>
      <c r="PW173" s="4">
        <v>4073.09</v>
      </c>
      <c r="PX173" s="9">
        <f t="shared" si="1879"/>
        <v>8147.8095619123842</v>
      </c>
      <c r="PY173" s="12">
        <v>43.5</v>
      </c>
      <c r="PZ173" s="4">
        <v>363.45</v>
      </c>
      <c r="QA173" s="9">
        <f t="shared" si="1880"/>
        <v>8355.1724137931033</v>
      </c>
      <c r="QB173" s="12">
        <v>0</v>
      </c>
      <c r="QC173" s="4">
        <v>0</v>
      </c>
      <c r="QD173" s="9">
        <v>0</v>
      </c>
      <c r="QE173" s="12">
        <v>56.38</v>
      </c>
      <c r="QF173" s="4">
        <v>158.1</v>
      </c>
      <c r="QG173" s="9">
        <f t="shared" si="1895"/>
        <v>2804.1858815182686</v>
      </c>
      <c r="QH173" s="12">
        <v>0</v>
      </c>
      <c r="QI173" s="8">
        <v>0</v>
      </c>
      <c r="QJ173" s="10">
        <v>0</v>
      </c>
      <c r="QK173" s="12">
        <v>0</v>
      </c>
      <c r="QL173" s="8">
        <v>0</v>
      </c>
      <c r="QM173" s="10">
        <v>0</v>
      </c>
      <c r="QN173" s="12">
        <v>132.678</v>
      </c>
      <c r="QO173" s="4">
        <v>1370.9</v>
      </c>
      <c r="QP173" s="9">
        <f t="shared" si="1916"/>
        <v>10332.534406608482</v>
      </c>
      <c r="QQ173" s="12">
        <v>0</v>
      </c>
      <c r="QR173" s="4">
        <v>0</v>
      </c>
      <c r="QS173" s="9">
        <v>0</v>
      </c>
      <c r="QT173" s="12">
        <v>77.206000000000003</v>
      </c>
      <c r="QU173" s="4">
        <v>541.79999999999995</v>
      </c>
      <c r="QV173" s="9">
        <f t="shared" si="1882"/>
        <v>7017.58930653058</v>
      </c>
      <c r="QW173" s="12">
        <v>35597.330999999998</v>
      </c>
      <c r="QX173" s="4">
        <v>162343.76999999999</v>
      </c>
      <c r="QY173" s="9">
        <f t="shared" si="1883"/>
        <v>4560.5601723342679</v>
      </c>
      <c r="QZ173" s="12">
        <f t="shared" si="1911"/>
        <v>74435.834999999992</v>
      </c>
      <c r="RA173" s="9">
        <f t="shared" si="1912"/>
        <v>315336.42</v>
      </c>
    </row>
    <row r="174" spans="1:469" ht="15" thickBot="1" x14ac:dyDescent="0.35">
      <c r="A174" s="95"/>
      <c r="B174" s="96" t="s">
        <v>14</v>
      </c>
      <c r="C174" s="66">
        <f t="shared" ref="C174:D174" si="1920">SUM(C162:C173)</f>
        <v>0</v>
      </c>
      <c r="D174" s="64">
        <f t="shared" si="1920"/>
        <v>0</v>
      </c>
      <c r="E174" s="65"/>
      <c r="F174" s="66">
        <f>SUM(F162:F173)</f>
        <v>0</v>
      </c>
      <c r="G174" s="64">
        <f>SUM(G162:G173)</f>
        <v>0</v>
      </c>
      <c r="H174" s="65"/>
      <c r="I174" s="66">
        <f>SUM(I162:I173)</f>
        <v>0</v>
      </c>
      <c r="J174" s="64">
        <f>SUM(J162:J173)</f>
        <v>0</v>
      </c>
      <c r="K174" s="65"/>
      <c r="L174" s="66"/>
      <c r="M174" s="64"/>
      <c r="N174" s="65"/>
      <c r="O174" s="66">
        <f>SUM(O162:O173)</f>
        <v>0</v>
      </c>
      <c r="P174" s="64">
        <f>SUM(P162:P173)</f>
        <v>0</v>
      </c>
      <c r="Q174" s="65"/>
      <c r="R174" s="66">
        <f>SUM(R162:R173)</f>
        <v>951.10199999999998</v>
      </c>
      <c r="S174" s="64">
        <f>SUM(S162:S173)</f>
        <v>6504.630000000001</v>
      </c>
      <c r="T174" s="65"/>
      <c r="U174" s="66"/>
      <c r="V174" s="64"/>
      <c r="W174" s="65"/>
      <c r="X174" s="66">
        <f>SUM(X162:X173)</f>
        <v>0</v>
      </c>
      <c r="Y174" s="64">
        <f>SUM(Y162:Y173)</f>
        <v>0</v>
      </c>
      <c r="Z174" s="65"/>
      <c r="AA174" s="66">
        <f>SUM(AA162:AA173)</f>
        <v>0</v>
      </c>
      <c r="AB174" s="64">
        <f>SUM(AB162:AB173)</f>
        <v>0</v>
      </c>
      <c r="AC174" s="65"/>
      <c r="AD174" s="66">
        <f>SUM(AD162:AD173)</f>
        <v>6.181</v>
      </c>
      <c r="AE174" s="64">
        <f>SUM(AE162:AE173)</f>
        <v>56.42</v>
      </c>
      <c r="AF174" s="65"/>
      <c r="AG174" s="66">
        <f>SUM(AG162:AG173)</f>
        <v>0</v>
      </c>
      <c r="AH174" s="64">
        <f>SUM(AH162:AH173)</f>
        <v>0</v>
      </c>
      <c r="AI174" s="65"/>
      <c r="AJ174" s="66">
        <f>SUM(AJ162:AJ173)</f>
        <v>0</v>
      </c>
      <c r="AK174" s="64">
        <f>SUM(AK162:AK173)</f>
        <v>0</v>
      </c>
      <c r="AL174" s="65"/>
      <c r="AM174" s="66">
        <f>SUM(AM162:AM173)</f>
        <v>49.896000000000001</v>
      </c>
      <c r="AN174" s="64">
        <f>SUM(AN162:AN173)</f>
        <v>486.61</v>
      </c>
      <c r="AO174" s="65"/>
      <c r="AP174" s="66">
        <f t="shared" ref="AP174:AQ174" si="1921">SUM(AP162:AP173)</f>
        <v>0</v>
      </c>
      <c r="AQ174" s="64">
        <f t="shared" si="1921"/>
        <v>0</v>
      </c>
      <c r="AR174" s="65"/>
      <c r="AS174" s="66">
        <f t="shared" ref="AS174:AT174" si="1922">SUM(AS162:AS173)</f>
        <v>0</v>
      </c>
      <c r="AT174" s="64">
        <f t="shared" si="1922"/>
        <v>0</v>
      </c>
      <c r="AU174" s="65"/>
      <c r="AV174" s="66">
        <f>SUM(AV162:AV173)</f>
        <v>0</v>
      </c>
      <c r="AW174" s="64">
        <f>SUM(AW162:AW173)</f>
        <v>0</v>
      </c>
      <c r="AX174" s="65"/>
      <c r="AY174" s="66">
        <f>SUM(AY162:AY173)</f>
        <v>208814.85900000003</v>
      </c>
      <c r="AZ174" s="64">
        <f>SUM(AZ162:AZ173)</f>
        <v>816141.39</v>
      </c>
      <c r="BA174" s="65"/>
      <c r="BB174" s="66"/>
      <c r="BC174" s="64"/>
      <c r="BD174" s="65"/>
      <c r="BE174" s="66">
        <f>SUM(BE162:BE173)</f>
        <v>0</v>
      </c>
      <c r="BF174" s="64">
        <f>SUM(BF162:BF173)</f>
        <v>0</v>
      </c>
      <c r="BG174" s="65"/>
      <c r="BH174" s="66"/>
      <c r="BI174" s="64"/>
      <c r="BJ174" s="65"/>
      <c r="BK174" s="66">
        <f>SUM(BK162:BK173)</f>
        <v>0</v>
      </c>
      <c r="BL174" s="64">
        <f>SUM(BL162:BL173)</f>
        <v>0</v>
      </c>
      <c r="BM174" s="65"/>
      <c r="BN174" s="66">
        <f>SUM(BN162:BN173)</f>
        <v>0</v>
      </c>
      <c r="BO174" s="64">
        <f>SUM(BO162:BO173)</f>
        <v>0</v>
      </c>
      <c r="BP174" s="65"/>
      <c r="BQ174" s="66">
        <f>SUM(BQ162:BQ173)</f>
        <v>0.04</v>
      </c>
      <c r="BR174" s="64">
        <f>SUM(BR162:BR173)</f>
        <v>1.48</v>
      </c>
      <c r="BS174" s="65"/>
      <c r="BT174" s="66">
        <f>SUM(BT162:BT173)</f>
        <v>0</v>
      </c>
      <c r="BU174" s="64">
        <f>SUM(BU162:BU173)</f>
        <v>0</v>
      </c>
      <c r="BV174" s="65"/>
      <c r="BW174" s="66">
        <f>SUM(BW162:BW173)</f>
        <v>0</v>
      </c>
      <c r="BX174" s="64">
        <f>SUM(BX162:BX173)</f>
        <v>0</v>
      </c>
      <c r="BY174" s="65"/>
      <c r="BZ174" s="66">
        <f>SUM(BZ162:BZ173)</f>
        <v>0</v>
      </c>
      <c r="CA174" s="64">
        <f>SUM(CA162:CA173)</f>
        <v>0</v>
      </c>
      <c r="CB174" s="65"/>
      <c r="CC174" s="66">
        <f>SUM(CC162:CC173)</f>
        <v>0</v>
      </c>
      <c r="CD174" s="64">
        <f>SUM(CD162:CD173)</f>
        <v>0</v>
      </c>
      <c r="CE174" s="65"/>
      <c r="CF174" s="66">
        <f>SUM(CF162:CF173)</f>
        <v>0</v>
      </c>
      <c r="CG174" s="64">
        <f>SUM(CG162:CG173)</f>
        <v>0</v>
      </c>
      <c r="CH174" s="65"/>
      <c r="CI174" s="66">
        <f t="shared" ref="CI174:CJ174" si="1923">SUM(CI162:CI173)</f>
        <v>0</v>
      </c>
      <c r="CJ174" s="64">
        <f t="shared" si="1923"/>
        <v>0</v>
      </c>
      <c r="CK174" s="65"/>
      <c r="CL174" s="66">
        <f>SUM(CL162:CL173)</f>
        <v>6279</v>
      </c>
      <c r="CM174" s="64">
        <f>SUM(CM162:CM173)</f>
        <v>26962.879999999997</v>
      </c>
      <c r="CN174" s="65"/>
      <c r="CO174" s="66">
        <f>SUM(CO162:CO173)</f>
        <v>4.1449999999999996</v>
      </c>
      <c r="CP174" s="64">
        <f>SUM(CP162:CP173)</f>
        <v>6.53</v>
      </c>
      <c r="CQ174" s="65"/>
      <c r="CR174" s="66">
        <f>SUM(CR162:CR173)</f>
        <v>0</v>
      </c>
      <c r="CS174" s="64">
        <f>SUM(CS162:CS173)</f>
        <v>0</v>
      </c>
      <c r="CT174" s="65"/>
      <c r="CU174" s="66">
        <f>SUM(CU162:CU173)</f>
        <v>0</v>
      </c>
      <c r="CV174" s="64">
        <f>SUM(CV162:CV173)</f>
        <v>0</v>
      </c>
      <c r="CW174" s="65"/>
      <c r="CX174" s="66">
        <f>SUM(CX162:CX173)</f>
        <v>70.182999999999993</v>
      </c>
      <c r="CY174" s="64">
        <f>SUM(CY162:CY173)</f>
        <v>321.83000000000004</v>
      </c>
      <c r="CZ174" s="65"/>
      <c r="DA174" s="66">
        <f>SUM(DA162:DA173)</f>
        <v>3776.95</v>
      </c>
      <c r="DB174" s="64">
        <f>SUM(DB162:DB173)</f>
        <v>32251.52</v>
      </c>
      <c r="DC174" s="65"/>
      <c r="DD174" s="66">
        <f t="shared" ref="DD174:DE174" si="1924">SUM(DD162:DD173)</f>
        <v>0</v>
      </c>
      <c r="DE174" s="64">
        <f t="shared" si="1924"/>
        <v>0</v>
      </c>
      <c r="DF174" s="65"/>
      <c r="DG174" s="66">
        <f>SUM(DG162:DG173)</f>
        <v>0</v>
      </c>
      <c r="DH174" s="64">
        <f>SUM(DH162:DH173)</f>
        <v>0</v>
      </c>
      <c r="DI174" s="65"/>
      <c r="DJ174" s="66">
        <f>SUM(DJ162:DJ173)</f>
        <v>0</v>
      </c>
      <c r="DK174" s="64">
        <f>SUM(DK162:DK173)</f>
        <v>0</v>
      </c>
      <c r="DL174" s="65"/>
      <c r="DM174" s="66">
        <f t="shared" ref="DM174:DN174" si="1925">SUM(DM162:DM173)</f>
        <v>0</v>
      </c>
      <c r="DN174" s="64">
        <f t="shared" si="1925"/>
        <v>0</v>
      </c>
      <c r="DO174" s="65"/>
      <c r="DP174" s="66">
        <f>SUM(DP162:DP173)</f>
        <v>100</v>
      </c>
      <c r="DQ174" s="64">
        <f>SUM(DQ162:DQ173)</f>
        <v>953.44</v>
      </c>
      <c r="DR174" s="65"/>
      <c r="DS174" s="66">
        <f>SUM(DS162:DS173)</f>
        <v>0</v>
      </c>
      <c r="DT174" s="64">
        <f>SUM(DT162:DT173)</f>
        <v>0</v>
      </c>
      <c r="DU174" s="65"/>
      <c r="DV174" s="66">
        <f>SUM(DV162:DV173)</f>
        <v>0</v>
      </c>
      <c r="DW174" s="64">
        <f>SUM(DW162:DW173)</f>
        <v>0</v>
      </c>
      <c r="DX174" s="65"/>
      <c r="DY174" s="66">
        <f>SUM(DY162:DY173)</f>
        <v>0</v>
      </c>
      <c r="DZ174" s="64">
        <f>SUM(DZ162:DZ173)</f>
        <v>0</v>
      </c>
      <c r="EA174" s="65"/>
      <c r="EB174" s="66"/>
      <c r="EC174" s="64"/>
      <c r="ED174" s="65"/>
      <c r="EE174" s="66">
        <f>SUM(EE162:EE173)</f>
        <v>0</v>
      </c>
      <c r="EF174" s="64">
        <f>SUM(EF162:EF173)</f>
        <v>0</v>
      </c>
      <c r="EG174" s="65"/>
      <c r="EH174" s="66">
        <f>SUM(EH162:EH173)</f>
        <v>129477.79100000001</v>
      </c>
      <c r="EI174" s="64">
        <f>SUM(EI162:EI173)</f>
        <v>480512.37</v>
      </c>
      <c r="EJ174" s="65"/>
      <c r="EK174" s="66">
        <f>SUM(EK162:EK173)</f>
        <v>0</v>
      </c>
      <c r="EL174" s="64">
        <f>SUM(EL162:EL173)</f>
        <v>0</v>
      </c>
      <c r="EM174" s="65"/>
      <c r="EN174" s="66">
        <f>SUM(EN162:EN173)</f>
        <v>3.4000000000000002E-2</v>
      </c>
      <c r="EO174" s="64">
        <f>SUM(EO162:EO173)</f>
        <v>1.48</v>
      </c>
      <c r="EP174" s="65"/>
      <c r="EQ174" s="66">
        <f>SUM(EQ162:EQ173)</f>
        <v>18.493000000000002</v>
      </c>
      <c r="ER174" s="64">
        <f>SUM(ER162:ER173)</f>
        <v>220.92000000000002</v>
      </c>
      <c r="ES174" s="65"/>
      <c r="ET174" s="66">
        <f>SUM(ET162:ET173)</f>
        <v>1.2E-2</v>
      </c>
      <c r="EU174" s="64">
        <f>SUM(EU162:EU173)</f>
        <v>0.02</v>
      </c>
      <c r="EV174" s="65"/>
      <c r="EW174" s="66">
        <f>SUM(EW162:EW173)</f>
        <v>0</v>
      </c>
      <c r="EX174" s="64">
        <f>SUM(EX162:EX173)</f>
        <v>0</v>
      </c>
      <c r="EY174" s="65"/>
      <c r="EZ174" s="66">
        <f>SUM(EZ162:EZ173)</f>
        <v>125</v>
      </c>
      <c r="FA174" s="64">
        <f>SUM(FA162:FA173)</f>
        <v>1026.1300000000001</v>
      </c>
      <c r="FB174" s="65"/>
      <c r="FC174" s="66">
        <f>SUM(FC162:FC173)</f>
        <v>1.1519999999999999</v>
      </c>
      <c r="FD174" s="64">
        <f>SUM(FD162:FD173)</f>
        <v>4.5</v>
      </c>
      <c r="FE174" s="65"/>
      <c r="FF174" s="66">
        <f>SUM(FF162:FF173)</f>
        <v>551.22299999999996</v>
      </c>
      <c r="FG174" s="64">
        <f>SUM(FG162:FG173)</f>
        <v>4598.8900000000003</v>
      </c>
      <c r="FH174" s="65"/>
      <c r="FI174" s="66">
        <f>SUM(FI162:FI173)</f>
        <v>0</v>
      </c>
      <c r="FJ174" s="64">
        <f>SUM(FJ162:FJ173)</f>
        <v>0</v>
      </c>
      <c r="FK174" s="65"/>
      <c r="FL174" s="66">
        <f>SUM(FL162:FL173)</f>
        <v>0</v>
      </c>
      <c r="FM174" s="64">
        <f>SUM(FM162:FM173)</f>
        <v>0</v>
      </c>
      <c r="FN174" s="65"/>
      <c r="FO174" s="66">
        <f>SUM(FO162:FO173)</f>
        <v>0</v>
      </c>
      <c r="FP174" s="64">
        <f>SUM(FP162:FP173)</f>
        <v>0</v>
      </c>
      <c r="FQ174" s="65"/>
      <c r="FR174" s="66">
        <f>SUM(FR162:FR173)</f>
        <v>0</v>
      </c>
      <c r="FS174" s="64">
        <f>SUM(FS162:FS173)</f>
        <v>0</v>
      </c>
      <c r="FT174" s="65"/>
      <c r="FU174" s="66">
        <f t="shared" ref="FU174:FV174" si="1926">SUM(FU162:FU173)</f>
        <v>0</v>
      </c>
      <c r="FV174" s="64">
        <f t="shared" si="1926"/>
        <v>0</v>
      </c>
      <c r="FW174" s="65"/>
      <c r="FX174" s="66">
        <f>SUM(FX162:FX173)</f>
        <v>0</v>
      </c>
      <c r="FY174" s="64">
        <f>SUM(FY162:FY173)</f>
        <v>0</v>
      </c>
      <c r="FZ174" s="65"/>
      <c r="GA174" s="66">
        <f t="shared" ref="GA174:GB174" si="1927">SUM(GA162:GA173)</f>
        <v>0</v>
      </c>
      <c r="GB174" s="64">
        <f t="shared" si="1927"/>
        <v>0</v>
      </c>
      <c r="GC174" s="65"/>
      <c r="GD174" s="66">
        <f>SUM(GD162:GD173)</f>
        <v>0</v>
      </c>
      <c r="GE174" s="64">
        <f>SUM(GE162:GE173)</f>
        <v>0</v>
      </c>
      <c r="GF174" s="65"/>
      <c r="GG174" s="66">
        <f>SUM(GG162:GG173)</f>
        <v>475</v>
      </c>
      <c r="GH174" s="64">
        <f>SUM(GH162:GH173)</f>
        <v>3987.88</v>
      </c>
      <c r="GI174" s="65"/>
      <c r="GJ174" s="66">
        <f>SUM(GJ162:GJ173)</f>
        <v>0</v>
      </c>
      <c r="GK174" s="64">
        <f>SUM(GK162:GK173)</f>
        <v>0</v>
      </c>
      <c r="GL174" s="65"/>
      <c r="GM174" s="66">
        <f>SUM(GM162:GM173)</f>
        <v>0</v>
      </c>
      <c r="GN174" s="64">
        <f>SUM(GN162:GN173)</f>
        <v>0</v>
      </c>
      <c r="GO174" s="65"/>
      <c r="GP174" s="66">
        <f>SUM(GP162:GP173)</f>
        <v>400</v>
      </c>
      <c r="GQ174" s="64">
        <f>SUM(GQ162:GQ173)</f>
        <v>3038.79</v>
      </c>
      <c r="GR174" s="65"/>
      <c r="GS174" s="66">
        <f>SUM(GS162:GS173)</f>
        <v>0</v>
      </c>
      <c r="GT174" s="64">
        <f>SUM(GT162:GT173)</f>
        <v>0</v>
      </c>
      <c r="GU174" s="65"/>
      <c r="GV174" s="66">
        <f>SUM(GV162:GV173)</f>
        <v>0</v>
      </c>
      <c r="GW174" s="64">
        <f>SUM(GW162:GW173)</f>
        <v>0</v>
      </c>
      <c r="GX174" s="65"/>
      <c r="GY174" s="66">
        <f>SUM(GY162:GY173)</f>
        <v>0</v>
      </c>
      <c r="GZ174" s="64">
        <f>SUM(GZ162:GZ173)</f>
        <v>0</v>
      </c>
      <c r="HA174" s="65"/>
      <c r="HB174" s="66">
        <f>SUM(HB162:HB173)</f>
        <v>108.75800000000001</v>
      </c>
      <c r="HC174" s="64">
        <f>SUM(HC162:HC173)</f>
        <v>1274.3500000000001</v>
      </c>
      <c r="HD174" s="65"/>
      <c r="HE174" s="66">
        <f>SUM(HE162:HE173)</f>
        <v>0</v>
      </c>
      <c r="HF174" s="64">
        <f>SUM(HF162:HF173)</f>
        <v>0</v>
      </c>
      <c r="HG174" s="65"/>
      <c r="HH174" s="66">
        <f>SUM(HH162:HH173)</f>
        <v>0.114</v>
      </c>
      <c r="HI174" s="64">
        <f>SUM(HI162:HI173)</f>
        <v>59</v>
      </c>
      <c r="HJ174" s="67"/>
      <c r="HK174" s="66">
        <f>SUM(HK162:HK173)</f>
        <v>965.38900000000001</v>
      </c>
      <c r="HL174" s="64">
        <f>SUM(HL162:HL173)</f>
        <v>8609.16</v>
      </c>
      <c r="HM174" s="65"/>
      <c r="HN174" s="66">
        <f>SUM(HN162:HN173)</f>
        <v>135</v>
      </c>
      <c r="HO174" s="64">
        <f>SUM(HO162:HO173)</f>
        <v>972.94</v>
      </c>
      <c r="HP174" s="65"/>
      <c r="HQ174" s="66">
        <f>SUM(HQ162:HQ173)</f>
        <v>0</v>
      </c>
      <c r="HR174" s="64">
        <f>SUM(HR162:HR173)</f>
        <v>0</v>
      </c>
      <c r="HS174" s="65"/>
      <c r="HT174" s="66">
        <f>SUM(HT162:HT173)</f>
        <v>0.1</v>
      </c>
      <c r="HU174" s="64">
        <f>SUM(HU162:HU173)</f>
        <v>67.55</v>
      </c>
      <c r="HV174" s="65"/>
      <c r="HW174" s="66">
        <f>SUM(HW162:HW173)</f>
        <v>0</v>
      </c>
      <c r="HX174" s="64">
        <f>SUM(HX162:HX173)</f>
        <v>0</v>
      </c>
      <c r="HY174" s="65"/>
      <c r="HZ174" s="66">
        <f>SUM(HZ162:HZ173)</f>
        <v>0</v>
      </c>
      <c r="IA174" s="64">
        <f>SUM(IA162:IA173)</f>
        <v>0</v>
      </c>
      <c r="IB174" s="65"/>
      <c r="IC174" s="66">
        <f>SUM(IC162:IC173)</f>
        <v>71913.16399999999</v>
      </c>
      <c r="ID174" s="64">
        <f>SUM(ID162:ID173)</f>
        <v>327290.27000000008</v>
      </c>
      <c r="IE174" s="65"/>
      <c r="IF174" s="66">
        <f>SUM(IF162:IF173)</f>
        <v>0</v>
      </c>
      <c r="IG174" s="64">
        <f>SUM(IG162:IG173)</f>
        <v>0</v>
      </c>
      <c r="IH174" s="65"/>
      <c r="II174" s="66"/>
      <c r="IJ174" s="64"/>
      <c r="IK174" s="65"/>
      <c r="IL174" s="66">
        <f t="shared" ref="IL174:IM174" si="1928">SUM(IL162:IL173)</f>
        <v>0</v>
      </c>
      <c r="IM174" s="64">
        <f t="shared" si="1928"/>
        <v>0</v>
      </c>
      <c r="IN174" s="65"/>
      <c r="IO174" s="66">
        <f t="shared" ref="IO174:IP174" si="1929">SUM(IO162:IO173)</f>
        <v>0</v>
      </c>
      <c r="IP174" s="64">
        <f t="shared" si="1929"/>
        <v>0</v>
      </c>
      <c r="IQ174" s="65"/>
      <c r="IR174" s="66">
        <f t="shared" ref="IR174:IS174" si="1930">SUM(IR162:IR173)</f>
        <v>0</v>
      </c>
      <c r="IS174" s="64">
        <f t="shared" si="1930"/>
        <v>0</v>
      </c>
      <c r="IT174" s="65"/>
      <c r="IU174" s="66">
        <f>SUM(IU162:IU173)</f>
        <v>3698.96</v>
      </c>
      <c r="IV174" s="64">
        <f>SUM(IV162:IV173)</f>
        <v>21520.38</v>
      </c>
      <c r="IW174" s="65"/>
      <c r="IX174" s="66">
        <f>SUM(IX162:IX173)</f>
        <v>601.7879999999999</v>
      </c>
      <c r="IY174" s="64">
        <f>SUM(IY162:IY173)</f>
        <v>3610.77</v>
      </c>
      <c r="IZ174" s="65"/>
      <c r="JA174" s="66">
        <f>SUM(JA162:JA173)</f>
        <v>631.63900000000001</v>
      </c>
      <c r="JB174" s="64">
        <f>SUM(JB162:JB173)</f>
        <v>6159.0100000000011</v>
      </c>
      <c r="JC174" s="65"/>
      <c r="JD174" s="66"/>
      <c r="JE174" s="64"/>
      <c r="JF174" s="65"/>
      <c r="JG174" s="66">
        <f>SUM(JG162:JG173)</f>
        <v>0</v>
      </c>
      <c r="JH174" s="64">
        <f>SUM(JH162:JH173)</f>
        <v>0</v>
      </c>
      <c r="JI174" s="65"/>
      <c r="JJ174" s="66">
        <f t="shared" ref="JJ174:JK174" si="1931">SUM(JJ162:JJ173)</f>
        <v>0</v>
      </c>
      <c r="JK174" s="64">
        <f t="shared" si="1931"/>
        <v>0</v>
      </c>
      <c r="JL174" s="65"/>
      <c r="JM174" s="66"/>
      <c r="JN174" s="64"/>
      <c r="JO174" s="65"/>
      <c r="JP174" s="66">
        <f>SUM(JP162:JP173)</f>
        <v>0</v>
      </c>
      <c r="JQ174" s="64">
        <f>SUM(JQ162:JQ173)</f>
        <v>0</v>
      </c>
      <c r="JR174" s="65"/>
      <c r="JS174" s="66">
        <f>SUM(JS162:JS173)</f>
        <v>923.32500000000005</v>
      </c>
      <c r="JT174" s="64">
        <f>SUM(JT162:JT173)</f>
        <v>5176.74</v>
      </c>
      <c r="JU174" s="65"/>
      <c r="JV174" s="66">
        <f>SUM(JV162:JV173)</f>
        <v>0</v>
      </c>
      <c r="JW174" s="64">
        <f>SUM(JW162:JW173)</f>
        <v>0</v>
      </c>
      <c r="JX174" s="65"/>
      <c r="JY174" s="66">
        <f>SUM(JY162:JY173)</f>
        <v>0</v>
      </c>
      <c r="JZ174" s="64">
        <f>SUM(JZ162:JZ173)</f>
        <v>0</v>
      </c>
      <c r="KA174" s="65"/>
      <c r="KB174" s="66">
        <f>SUM(KB162:KB173)</f>
        <v>0</v>
      </c>
      <c r="KC174" s="64">
        <f>SUM(KC162:KC173)</f>
        <v>0</v>
      </c>
      <c r="KD174" s="65"/>
      <c r="KE174" s="66">
        <f>SUM(KE162:KE173)</f>
        <v>9695.8629999999976</v>
      </c>
      <c r="KF174" s="64">
        <f>SUM(KF162:KF173)</f>
        <v>37905.170000000006</v>
      </c>
      <c r="KG174" s="65"/>
      <c r="KH174" s="66">
        <f>SUM(KH162:KH173)</f>
        <v>0</v>
      </c>
      <c r="KI174" s="64">
        <f>SUM(KI162:KI173)</f>
        <v>0</v>
      </c>
      <c r="KJ174" s="65"/>
      <c r="KK174" s="66">
        <f>SUM(KK162:KK173)</f>
        <v>109637.11199999999</v>
      </c>
      <c r="KL174" s="64">
        <f>SUM(KL162:KL173)</f>
        <v>470916.57000000007</v>
      </c>
      <c r="KM174" s="65"/>
      <c r="KN174" s="66">
        <f>SUM(KN162:KN173)</f>
        <v>0</v>
      </c>
      <c r="KO174" s="64">
        <f>SUM(KO162:KO173)</f>
        <v>0</v>
      </c>
      <c r="KP174" s="65"/>
      <c r="KQ174" s="66">
        <f>SUM(KQ162:KQ173)</f>
        <v>0</v>
      </c>
      <c r="KR174" s="64">
        <f>SUM(KR162:KR173)</f>
        <v>0</v>
      </c>
      <c r="KS174" s="65"/>
      <c r="KT174" s="66">
        <f>SUM(KT162:KT173)</f>
        <v>0</v>
      </c>
      <c r="KU174" s="64">
        <f>SUM(KU162:KU173)</f>
        <v>0</v>
      </c>
      <c r="KV174" s="65"/>
      <c r="KW174" s="66">
        <f>SUM(KW162:KW173)</f>
        <v>10.981</v>
      </c>
      <c r="KX174" s="64">
        <f>SUM(KX162:KX173)</f>
        <v>97.2</v>
      </c>
      <c r="KY174" s="65"/>
      <c r="KZ174" s="66">
        <f>SUM(KZ162:KZ173)</f>
        <v>0</v>
      </c>
      <c r="LA174" s="64">
        <f>SUM(LA162:LA173)</f>
        <v>0</v>
      </c>
      <c r="LB174" s="65"/>
      <c r="LC174" s="66">
        <f>SUM(LC162:LC173)</f>
        <v>3.0650000000000004</v>
      </c>
      <c r="LD174" s="64">
        <f>SUM(LD162:LD173)</f>
        <v>30.57</v>
      </c>
      <c r="LE174" s="65"/>
      <c r="LF174" s="66">
        <f t="shared" ref="LF174:LG174" si="1932">SUM(LF162:LF173)</f>
        <v>0</v>
      </c>
      <c r="LG174" s="64">
        <f t="shared" si="1932"/>
        <v>0</v>
      </c>
      <c r="LH174" s="65"/>
      <c r="LI174" s="66">
        <f>SUM(LI162:LI173)</f>
        <v>0</v>
      </c>
      <c r="LJ174" s="64">
        <f>SUM(LJ162:LJ173)</f>
        <v>0</v>
      </c>
      <c r="LK174" s="65"/>
      <c r="LL174" s="66">
        <f>SUM(LL162:LL173)</f>
        <v>0.09</v>
      </c>
      <c r="LM174" s="64">
        <f>SUM(LM162:LM173)</f>
        <v>1.2000000000000002</v>
      </c>
      <c r="LN174" s="65"/>
      <c r="LO174" s="66">
        <f t="shared" ref="LO174:LP174" si="1933">SUM(LO162:LO173)</f>
        <v>0</v>
      </c>
      <c r="LP174" s="64">
        <f t="shared" si="1933"/>
        <v>0</v>
      </c>
      <c r="LQ174" s="65"/>
      <c r="LR174" s="66">
        <f>SUM(LR162:LR173)</f>
        <v>0</v>
      </c>
      <c r="LS174" s="64">
        <f>SUM(LS162:LS173)</f>
        <v>0</v>
      </c>
      <c r="LT174" s="65"/>
      <c r="LU174" s="66">
        <f>SUM(LU162:LU173)</f>
        <v>0</v>
      </c>
      <c r="LV174" s="64">
        <f>SUM(LV162:LV173)</f>
        <v>0</v>
      </c>
      <c r="LW174" s="65"/>
      <c r="LX174" s="66">
        <f>SUM(LX162:LX173)</f>
        <v>0</v>
      </c>
      <c r="LY174" s="64">
        <f>SUM(LY162:LY173)</f>
        <v>0</v>
      </c>
      <c r="LZ174" s="65"/>
      <c r="MA174" s="66">
        <f t="shared" ref="MA174:MB174" si="1934">SUM(MA162:MA173)</f>
        <v>0</v>
      </c>
      <c r="MB174" s="64">
        <f t="shared" si="1934"/>
        <v>0</v>
      </c>
      <c r="MC174" s="65"/>
      <c r="MD174" s="66">
        <f>SUM(MD162:MD173)</f>
        <v>375.17199999999997</v>
      </c>
      <c r="ME174" s="64">
        <f>SUM(ME162:ME173)</f>
        <v>3266.14</v>
      </c>
      <c r="MF174" s="65"/>
      <c r="MG174" s="66">
        <f>SUM(MG162:MG173)</f>
        <v>0</v>
      </c>
      <c r="MH174" s="64">
        <f>SUM(MH162:MH173)</f>
        <v>0</v>
      </c>
      <c r="MI174" s="65"/>
      <c r="MJ174" s="66">
        <f>SUM(MJ162:MJ173)</f>
        <v>12.004</v>
      </c>
      <c r="MK174" s="64">
        <f>SUM(MK162:MK173)</f>
        <v>103.2</v>
      </c>
      <c r="ML174" s="65"/>
      <c r="MM174" s="66">
        <f>SUM(MM162:MM173)</f>
        <v>0</v>
      </c>
      <c r="MN174" s="64">
        <f>SUM(MN162:MN173)</f>
        <v>0</v>
      </c>
      <c r="MO174" s="65"/>
      <c r="MP174" s="66">
        <f>SUM(MP162:MP173)</f>
        <v>0</v>
      </c>
      <c r="MQ174" s="64">
        <f>SUM(MQ162:MQ173)</f>
        <v>0</v>
      </c>
      <c r="MR174" s="65"/>
      <c r="MS174" s="66">
        <f>SUM(MS162:MS173)</f>
        <v>0</v>
      </c>
      <c r="MT174" s="64">
        <f>SUM(MT162:MT173)</f>
        <v>0</v>
      </c>
      <c r="MU174" s="65"/>
      <c r="MV174" s="66">
        <f>SUM(MV162:MV173)</f>
        <v>0</v>
      </c>
      <c r="MW174" s="64">
        <f>SUM(MW162:MW173)</f>
        <v>0</v>
      </c>
      <c r="MX174" s="65"/>
      <c r="MY174" s="66">
        <f>SUM(MY162:MY173)</f>
        <v>0</v>
      </c>
      <c r="MZ174" s="64">
        <f>SUM(MZ162:MZ173)</f>
        <v>0</v>
      </c>
      <c r="NA174" s="65"/>
      <c r="NB174" s="66">
        <f>SUM(NB162:NB173)</f>
        <v>1.4750000000000001</v>
      </c>
      <c r="NC174" s="64">
        <f>SUM(NC162:NC173)</f>
        <v>107.10000000000001</v>
      </c>
      <c r="ND174" s="65"/>
      <c r="NE174" s="66">
        <f>SUM(NE162:NE173)</f>
        <v>0</v>
      </c>
      <c r="NF174" s="64">
        <f>SUM(NF162:NF173)</f>
        <v>0</v>
      </c>
      <c r="NG174" s="65"/>
      <c r="NH174" s="66">
        <f>SUM(NH162:NH173)</f>
        <v>189.595</v>
      </c>
      <c r="NI174" s="64">
        <f>SUM(NI162:NI173)</f>
        <v>1771.3500000000001</v>
      </c>
      <c r="NJ174" s="65"/>
      <c r="NK174" s="66"/>
      <c r="NL174" s="64"/>
      <c r="NM174" s="65"/>
      <c r="NN174" s="66"/>
      <c r="NO174" s="64"/>
      <c r="NP174" s="65"/>
      <c r="NQ174" s="66">
        <f>SUM(NQ162:NQ173)</f>
        <v>0</v>
      </c>
      <c r="NR174" s="64">
        <f>SUM(NR162:NR173)</f>
        <v>0</v>
      </c>
      <c r="NS174" s="65"/>
      <c r="NT174" s="66"/>
      <c r="NU174" s="64"/>
      <c r="NV174" s="65"/>
      <c r="NW174" s="66">
        <f>SUM(NW162:NW173)</f>
        <v>0</v>
      </c>
      <c r="NX174" s="64">
        <f>SUM(NX162:NX173)</f>
        <v>0</v>
      </c>
      <c r="NY174" s="65"/>
      <c r="NZ174" s="66">
        <f>SUM(NZ162:NZ173)</f>
        <v>395.74200000000002</v>
      </c>
      <c r="OA174" s="64">
        <f>SUM(OA162:OA173)</f>
        <v>11532.77</v>
      </c>
      <c r="OB174" s="65"/>
      <c r="OC174" s="66">
        <f>SUM(OC162:OC173)</f>
        <v>900</v>
      </c>
      <c r="OD174" s="64">
        <f>SUM(OD162:OD173)</f>
        <v>8252.380000000001</v>
      </c>
      <c r="OE174" s="65"/>
      <c r="OF174" s="66">
        <f>SUM(OF162:OF173)</f>
        <v>0</v>
      </c>
      <c r="OG174" s="64">
        <f>SUM(OG162:OG173)</f>
        <v>0</v>
      </c>
      <c r="OH174" s="65"/>
      <c r="OI174" s="66">
        <f>SUM(OI162:OI173)</f>
        <v>0</v>
      </c>
      <c r="OJ174" s="64">
        <f>SUM(OJ162:OJ173)</f>
        <v>0</v>
      </c>
      <c r="OK174" s="65"/>
      <c r="OL174" s="66">
        <f>SUM(OL162:OL173)</f>
        <v>0</v>
      </c>
      <c r="OM174" s="64">
        <f>SUM(OM162:OM173)</f>
        <v>0</v>
      </c>
      <c r="ON174" s="65"/>
      <c r="OO174" s="66">
        <f>SUM(OO162:OO173)</f>
        <v>0</v>
      </c>
      <c r="OP174" s="64">
        <f>SUM(OP162:OP173)</f>
        <v>0</v>
      </c>
      <c r="OQ174" s="65"/>
      <c r="OR174" s="66">
        <f>SUM(OR162:OR173)</f>
        <v>0</v>
      </c>
      <c r="OS174" s="64">
        <f>SUM(OS162:OS173)</f>
        <v>0</v>
      </c>
      <c r="OT174" s="65"/>
      <c r="OU174" s="66">
        <f>SUM(OU162:OU173)</f>
        <v>325.27600000000001</v>
      </c>
      <c r="OV174" s="64">
        <f>SUM(OV162:OV173)</f>
        <v>2774.91</v>
      </c>
      <c r="OW174" s="65"/>
      <c r="OX174" s="66">
        <f>SUM(OX162:OX173)</f>
        <v>26.762</v>
      </c>
      <c r="OY174" s="64">
        <f>SUM(OY162:OY173)</f>
        <v>279.45</v>
      </c>
      <c r="OZ174" s="65"/>
      <c r="PA174" s="66">
        <f>SUM(PA162:PA173)</f>
        <v>4157.1729999999998</v>
      </c>
      <c r="PB174" s="64">
        <f>SUM(PB162:PB173)</f>
        <v>42309.59</v>
      </c>
      <c r="PC174" s="65"/>
      <c r="PD174" s="66">
        <f>SUM(PD162:PD173)</f>
        <v>275</v>
      </c>
      <c r="PE174" s="64">
        <f>SUM(PE162:PE173)</f>
        <v>2448.16</v>
      </c>
      <c r="PF174" s="65"/>
      <c r="PG174" s="66">
        <f>SUM(PG162:PG173)</f>
        <v>0</v>
      </c>
      <c r="PH174" s="64">
        <f>SUM(PH162:PH173)</f>
        <v>0</v>
      </c>
      <c r="PI174" s="65"/>
      <c r="PJ174" s="66">
        <f t="shared" ref="PJ174:PK174" si="1935">SUM(PJ162:PJ173)</f>
        <v>0</v>
      </c>
      <c r="PK174" s="64">
        <f t="shared" si="1935"/>
        <v>0</v>
      </c>
      <c r="PL174" s="65"/>
      <c r="PM174" s="66">
        <f t="shared" ref="PM174:PN174" si="1936">SUM(PM162:PM173)</f>
        <v>0</v>
      </c>
      <c r="PN174" s="64">
        <f t="shared" si="1936"/>
        <v>0</v>
      </c>
      <c r="PO174" s="65"/>
      <c r="PP174" s="66">
        <f>SUM(PP162:PP173)</f>
        <v>2.02</v>
      </c>
      <c r="PQ174" s="64">
        <f>SUM(PQ162:PQ173)</f>
        <v>24.64</v>
      </c>
      <c r="PR174" s="65"/>
      <c r="PS174" s="66">
        <f>SUM(PS162:PS173)</f>
        <v>0</v>
      </c>
      <c r="PT174" s="64">
        <f>SUM(PT162:PT173)</f>
        <v>0</v>
      </c>
      <c r="PU174" s="65"/>
      <c r="PV174" s="66">
        <f>SUM(PV162:PV173)</f>
        <v>4275.5139999999992</v>
      </c>
      <c r="PW174" s="64">
        <f>SUM(PW162:PW173)</f>
        <v>35916.04</v>
      </c>
      <c r="PX174" s="65"/>
      <c r="PY174" s="66">
        <f>SUM(PY162:PY173)</f>
        <v>520.80700000000002</v>
      </c>
      <c r="PZ174" s="64">
        <f>SUM(PZ162:PZ173)</f>
        <v>4374.41</v>
      </c>
      <c r="QA174" s="65"/>
      <c r="QB174" s="66">
        <f>SUM(QB162:QB173)</f>
        <v>0</v>
      </c>
      <c r="QC174" s="64">
        <f>SUM(QC162:QC173)</f>
        <v>0</v>
      </c>
      <c r="QD174" s="65"/>
      <c r="QE174" s="66">
        <f>SUM(QE162:QE173)</f>
        <v>2726.4779999999996</v>
      </c>
      <c r="QF174" s="64">
        <f>SUM(QF162:QF173)</f>
        <v>14276.94</v>
      </c>
      <c r="QG174" s="65"/>
      <c r="QH174" s="66">
        <f>SUM(QH162:QH173)</f>
        <v>0</v>
      </c>
      <c r="QI174" s="64">
        <f>SUM(QI162:QI173)</f>
        <v>0</v>
      </c>
      <c r="QJ174" s="65"/>
      <c r="QK174" s="66">
        <f>SUM(QK162:QK173)</f>
        <v>0</v>
      </c>
      <c r="QL174" s="64">
        <f>SUM(QL162:QL173)</f>
        <v>0</v>
      </c>
      <c r="QM174" s="65"/>
      <c r="QN174" s="66">
        <f>SUM(QN162:QN173)</f>
        <v>398.03399999999999</v>
      </c>
      <c r="QO174" s="64">
        <f>SUM(QO162:QO173)</f>
        <v>4087.05</v>
      </c>
      <c r="QP174" s="65"/>
      <c r="QQ174" s="66">
        <f>SUM(QQ162:QQ173)</f>
        <v>0</v>
      </c>
      <c r="QR174" s="64">
        <f>SUM(QR162:QR173)</f>
        <v>0</v>
      </c>
      <c r="QS174" s="65"/>
      <c r="QT174" s="66">
        <f>SUM(QT162:QT173)</f>
        <v>1165.3659999999998</v>
      </c>
      <c r="QU174" s="64">
        <f>SUM(QU162:QU173)</f>
        <v>9826.7799999999988</v>
      </c>
      <c r="QV174" s="65"/>
      <c r="QW174" s="66">
        <f>SUM(QW162:QW173)</f>
        <v>279219.38399999996</v>
      </c>
      <c r="QX174" s="64">
        <f>SUM(QX162:QX173)</f>
        <v>1454643.17</v>
      </c>
      <c r="QY174" s="65"/>
      <c r="QZ174" s="102">
        <f t="shared" si="1911"/>
        <v>844392.21099999989</v>
      </c>
      <c r="RA174" s="103">
        <f t="shared" si="1912"/>
        <v>3856762.6700000009</v>
      </c>
    </row>
    <row r="175" spans="1:469" x14ac:dyDescent="0.3">
      <c r="A175" s="93">
        <v>2017</v>
      </c>
      <c r="B175" s="97" t="s">
        <v>2</v>
      </c>
      <c r="C175" s="16">
        <v>0</v>
      </c>
      <c r="D175" s="42">
        <v>0</v>
      </c>
      <c r="E175" s="18">
        <f t="shared" ref="E175:E186" si="1937">IF(C175=0,0,D175/C175*1000)</f>
        <v>0</v>
      </c>
      <c r="F175" s="16">
        <v>0</v>
      </c>
      <c r="G175" s="42">
        <v>0</v>
      </c>
      <c r="H175" s="18">
        <v>0</v>
      </c>
      <c r="I175" s="16">
        <v>0</v>
      </c>
      <c r="J175" s="42">
        <v>0</v>
      </c>
      <c r="K175" s="18">
        <v>0</v>
      </c>
      <c r="L175" s="16"/>
      <c r="M175" s="42"/>
      <c r="N175" s="18"/>
      <c r="O175" s="16">
        <v>0</v>
      </c>
      <c r="P175" s="42">
        <v>0</v>
      </c>
      <c r="Q175" s="18">
        <v>0</v>
      </c>
      <c r="R175" s="16">
        <v>1000</v>
      </c>
      <c r="S175" s="42">
        <v>5362.6</v>
      </c>
      <c r="T175" s="18">
        <f t="shared" ref="T175:T181" si="1938">S175/R175*1000</f>
        <v>5362.6</v>
      </c>
      <c r="U175" s="16"/>
      <c r="V175" s="42"/>
      <c r="W175" s="18"/>
      <c r="X175" s="16">
        <v>0</v>
      </c>
      <c r="Y175" s="42">
        <v>0</v>
      </c>
      <c r="Z175" s="18">
        <v>0</v>
      </c>
      <c r="AA175" s="16">
        <v>0</v>
      </c>
      <c r="AB175" s="42">
        <v>0</v>
      </c>
      <c r="AC175" s="18">
        <v>0</v>
      </c>
      <c r="AD175" s="16">
        <v>0</v>
      </c>
      <c r="AE175" s="42">
        <v>0</v>
      </c>
      <c r="AF175" s="18">
        <v>0</v>
      </c>
      <c r="AG175" s="16">
        <v>0</v>
      </c>
      <c r="AH175" s="42">
        <v>0</v>
      </c>
      <c r="AI175" s="18">
        <v>0</v>
      </c>
      <c r="AJ175" s="16">
        <v>0</v>
      </c>
      <c r="AK175" s="42">
        <v>0</v>
      </c>
      <c r="AL175" s="18">
        <v>0</v>
      </c>
      <c r="AM175" s="16">
        <v>0</v>
      </c>
      <c r="AN175" s="42">
        <v>0</v>
      </c>
      <c r="AO175" s="18">
        <v>0</v>
      </c>
      <c r="AP175" s="16">
        <v>0</v>
      </c>
      <c r="AQ175" s="42">
        <v>0</v>
      </c>
      <c r="AR175" s="18">
        <f t="shared" ref="AR175:AR186" si="1939">IF(AP175=0,0,AQ175/AP175*1000)</f>
        <v>0</v>
      </c>
      <c r="AS175" s="16">
        <v>0</v>
      </c>
      <c r="AT175" s="42">
        <v>0</v>
      </c>
      <c r="AU175" s="18">
        <f t="shared" ref="AU175:AU186" si="1940">IF(AS175=0,0,AT175/AS175*1000)</f>
        <v>0</v>
      </c>
      <c r="AV175" s="16">
        <v>0</v>
      </c>
      <c r="AW175" s="42">
        <v>0</v>
      </c>
      <c r="AX175" s="18">
        <v>0</v>
      </c>
      <c r="AY175" s="16">
        <v>16060.166999999999</v>
      </c>
      <c r="AZ175" s="42">
        <v>59371.44</v>
      </c>
      <c r="BA175" s="18">
        <f t="shared" ref="BA175:BA183" si="1941">AZ175/AY175*1000</f>
        <v>3696.8133643940319</v>
      </c>
      <c r="BB175" s="16"/>
      <c r="BC175" s="42"/>
      <c r="BD175" s="18"/>
      <c r="BE175" s="16">
        <v>0</v>
      </c>
      <c r="BF175" s="42">
        <v>0</v>
      </c>
      <c r="BG175" s="18">
        <v>0</v>
      </c>
      <c r="BH175" s="16"/>
      <c r="BI175" s="42"/>
      <c r="BJ175" s="18"/>
      <c r="BK175" s="16">
        <v>0</v>
      </c>
      <c r="BL175" s="42">
        <v>0</v>
      </c>
      <c r="BM175" s="18">
        <v>0</v>
      </c>
      <c r="BN175" s="16">
        <v>0</v>
      </c>
      <c r="BO175" s="42">
        <v>0</v>
      </c>
      <c r="BP175" s="18">
        <v>0</v>
      </c>
      <c r="BQ175" s="16">
        <v>0</v>
      </c>
      <c r="BR175" s="42">
        <v>0</v>
      </c>
      <c r="BS175" s="18">
        <v>0</v>
      </c>
      <c r="BT175" s="16">
        <v>0</v>
      </c>
      <c r="BU175" s="42">
        <v>0</v>
      </c>
      <c r="BV175" s="18">
        <v>0</v>
      </c>
      <c r="BW175" s="16">
        <v>0</v>
      </c>
      <c r="BX175" s="42">
        <v>0</v>
      </c>
      <c r="BY175" s="18">
        <v>0</v>
      </c>
      <c r="BZ175" s="16">
        <v>0</v>
      </c>
      <c r="CA175" s="42">
        <v>0</v>
      </c>
      <c r="CB175" s="18">
        <v>0</v>
      </c>
      <c r="CC175" s="16">
        <v>0</v>
      </c>
      <c r="CD175" s="42">
        <v>0</v>
      </c>
      <c r="CE175" s="18">
        <v>0</v>
      </c>
      <c r="CF175" s="16">
        <v>0</v>
      </c>
      <c r="CG175" s="42">
        <v>0</v>
      </c>
      <c r="CH175" s="18">
        <v>0</v>
      </c>
      <c r="CI175" s="16">
        <v>0</v>
      </c>
      <c r="CJ175" s="42">
        <v>0</v>
      </c>
      <c r="CK175" s="18">
        <f t="shared" ref="CK175:CK186" si="1942">IF(CI175=0,0,CJ175/CI175*1000)</f>
        <v>0</v>
      </c>
      <c r="CL175" s="16">
        <v>490</v>
      </c>
      <c r="CM175" s="42">
        <v>2027.23</v>
      </c>
      <c r="CN175" s="18">
        <f t="shared" ref="CN175:CN182" si="1943">CM175/CL175*1000</f>
        <v>4137.2040816326535</v>
      </c>
      <c r="CO175" s="16">
        <v>0</v>
      </c>
      <c r="CP175" s="42">
        <v>0</v>
      </c>
      <c r="CQ175" s="18">
        <v>0</v>
      </c>
      <c r="CR175" s="16">
        <v>0</v>
      </c>
      <c r="CS175" s="42">
        <v>0</v>
      </c>
      <c r="CT175" s="18">
        <v>0</v>
      </c>
      <c r="CU175" s="16">
        <v>0</v>
      </c>
      <c r="CV175" s="42">
        <v>0</v>
      </c>
      <c r="CW175" s="18">
        <v>0</v>
      </c>
      <c r="CX175" s="16">
        <v>32.090000000000003</v>
      </c>
      <c r="CY175" s="42">
        <v>227.93</v>
      </c>
      <c r="CZ175" s="18">
        <f t="shared" ref="CZ175:CZ183" si="1944">CY175/CX175*1000</f>
        <v>7102.8357743845427</v>
      </c>
      <c r="DA175" s="16">
        <v>0</v>
      </c>
      <c r="DB175" s="42">
        <v>0</v>
      </c>
      <c r="DC175" s="18">
        <v>0</v>
      </c>
      <c r="DD175" s="16">
        <v>0</v>
      </c>
      <c r="DE175" s="42">
        <v>0</v>
      </c>
      <c r="DF175" s="18">
        <f t="shared" ref="DF175:DF186" si="1945">IF(DD175=0,0,DE175/DD175*1000)</f>
        <v>0</v>
      </c>
      <c r="DG175" s="16">
        <v>0</v>
      </c>
      <c r="DH175" s="42">
        <v>0</v>
      </c>
      <c r="DI175" s="18">
        <v>0</v>
      </c>
      <c r="DJ175" s="16">
        <v>0</v>
      </c>
      <c r="DK175" s="42">
        <v>0</v>
      </c>
      <c r="DL175" s="18">
        <v>0</v>
      </c>
      <c r="DM175" s="16">
        <v>0</v>
      </c>
      <c r="DN175" s="42">
        <v>0</v>
      </c>
      <c r="DO175" s="18">
        <f t="shared" ref="DO175:DO186" si="1946">IF(DM175=0,0,DN175/DM175*1000)</f>
        <v>0</v>
      </c>
      <c r="DP175" s="16">
        <v>0</v>
      </c>
      <c r="DQ175" s="42">
        <v>0</v>
      </c>
      <c r="DR175" s="18">
        <v>0</v>
      </c>
      <c r="DS175" s="16">
        <v>0</v>
      </c>
      <c r="DT175" s="42">
        <v>0</v>
      </c>
      <c r="DU175" s="18">
        <v>0</v>
      </c>
      <c r="DV175" s="16">
        <v>0</v>
      </c>
      <c r="DW175" s="42">
        <v>0</v>
      </c>
      <c r="DX175" s="18">
        <v>0</v>
      </c>
      <c r="DY175" s="16">
        <v>0</v>
      </c>
      <c r="DZ175" s="42">
        <v>0</v>
      </c>
      <c r="EA175" s="18">
        <v>0</v>
      </c>
      <c r="EB175" s="16"/>
      <c r="EC175" s="42"/>
      <c r="ED175" s="18"/>
      <c r="EE175" s="16">
        <v>0</v>
      </c>
      <c r="EF175" s="42">
        <v>0</v>
      </c>
      <c r="EG175" s="18">
        <v>0</v>
      </c>
      <c r="EH175" s="16">
        <v>9945.8189999999995</v>
      </c>
      <c r="EI175" s="42">
        <v>37568.769999999997</v>
      </c>
      <c r="EJ175" s="18">
        <f t="shared" ref="EJ175:EJ183" si="1947">EI175/EH175*1000</f>
        <v>3777.343022228737</v>
      </c>
      <c r="EK175" s="16">
        <v>0</v>
      </c>
      <c r="EL175" s="42">
        <v>0</v>
      </c>
      <c r="EM175" s="18">
        <v>0</v>
      </c>
      <c r="EN175" s="16">
        <v>0</v>
      </c>
      <c r="EO175" s="42">
        <v>0</v>
      </c>
      <c r="EP175" s="18">
        <v>0</v>
      </c>
      <c r="EQ175" s="16">
        <v>0</v>
      </c>
      <c r="ER175" s="42">
        <v>0</v>
      </c>
      <c r="ES175" s="18">
        <v>0</v>
      </c>
      <c r="ET175" s="16">
        <v>0</v>
      </c>
      <c r="EU175" s="42">
        <v>0</v>
      </c>
      <c r="EV175" s="18">
        <v>0</v>
      </c>
      <c r="EW175" s="16">
        <v>0</v>
      </c>
      <c r="EX175" s="42">
        <v>0</v>
      </c>
      <c r="EY175" s="18">
        <v>0</v>
      </c>
      <c r="EZ175" s="16">
        <v>0</v>
      </c>
      <c r="FA175" s="42">
        <v>0</v>
      </c>
      <c r="FB175" s="18">
        <v>0</v>
      </c>
      <c r="FC175" s="16">
        <v>0</v>
      </c>
      <c r="FD175" s="42">
        <v>0</v>
      </c>
      <c r="FE175" s="18">
        <v>0</v>
      </c>
      <c r="FF175" s="16">
        <v>0.124</v>
      </c>
      <c r="FG175" s="42">
        <v>0.95</v>
      </c>
      <c r="FH175" s="18">
        <f t="shared" ref="FH175:FH183" si="1948">FG175/FF175*1000</f>
        <v>7661.2903225806449</v>
      </c>
      <c r="FI175" s="16">
        <v>0</v>
      </c>
      <c r="FJ175" s="42">
        <v>0</v>
      </c>
      <c r="FK175" s="18">
        <v>0</v>
      </c>
      <c r="FL175" s="16">
        <v>0</v>
      </c>
      <c r="FM175" s="42">
        <v>0</v>
      </c>
      <c r="FN175" s="18">
        <v>0</v>
      </c>
      <c r="FO175" s="16">
        <v>0</v>
      </c>
      <c r="FP175" s="42">
        <v>0</v>
      </c>
      <c r="FQ175" s="18">
        <v>0</v>
      </c>
      <c r="FR175" s="16">
        <v>0</v>
      </c>
      <c r="FS175" s="42">
        <v>0</v>
      </c>
      <c r="FT175" s="18">
        <v>0</v>
      </c>
      <c r="FU175" s="16">
        <v>0</v>
      </c>
      <c r="FV175" s="42">
        <v>0</v>
      </c>
      <c r="FW175" s="18">
        <f t="shared" ref="FW175:FW186" si="1949">IF(FU175=0,0,FV175/FU175*1000)</f>
        <v>0</v>
      </c>
      <c r="FX175" s="16">
        <v>0</v>
      </c>
      <c r="FY175" s="42">
        <v>0</v>
      </c>
      <c r="FZ175" s="18">
        <v>0</v>
      </c>
      <c r="GA175" s="12">
        <v>0</v>
      </c>
      <c r="GB175" s="4">
        <v>0</v>
      </c>
      <c r="GC175" s="9">
        <f t="shared" ref="GC175:GC186" si="1950">IF(GA175=0,0,GB175/GA175*1000)</f>
        <v>0</v>
      </c>
      <c r="GD175" s="12">
        <v>0</v>
      </c>
      <c r="GE175" s="4">
        <v>0</v>
      </c>
      <c r="GF175" s="9">
        <v>0</v>
      </c>
      <c r="GG175" s="16">
        <v>0</v>
      </c>
      <c r="GH175" s="42">
        <v>0</v>
      </c>
      <c r="GI175" s="18">
        <v>0</v>
      </c>
      <c r="GJ175" s="16">
        <v>0</v>
      </c>
      <c r="GK175" s="42">
        <v>0</v>
      </c>
      <c r="GL175" s="18">
        <v>0</v>
      </c>
      <c r="GM175" s="16">
        <v>0</v>
      </c>
      <c r="GN175" s="42">
        <v>0</v>
      </c>
      <c r="GO175" s="18">
        <v>0</v>
      </c>
      <c r="GP175" s="16">
        <v>0</v>
      </c>
      <c r="GQ175" s="42">
        <v>0</v>
      </c>
      <c r="GR175" s="18">
        <v>0</v>
      </c>
      <c r="GS175" s="16">
        <v>0</v>
      </c>
      <c r="GT175" s="42">
        <v>0</v>
      </c>
      <c r="GU175" s="18">
        <v>0</v>
      </c>
      <c r="GV175" s="16">
        <v>0</v>
      </c>
      <c r="GW175" s="42">
        <v>0</v>
      </c>
      <c r="GX175" s="18">
        <v>0</v>
      </c>
      <c r="GY175" s="16">
        <v>0</v>
      </c>
      <c r="GZ175" s="42">
        <v>0</v>
      </c>
      <c r="HA175" s="18">
        <v>0</v>
      </c>
      <c r="HB175" s="16">
        <v>0</v>
      </c>
      <c r="HC175" s="42">
        <v>0</v>
      </c>
      <c r="HD175" s="18">
        <v>0</v>
      </c>
      <c r="HE175" s="16">
        <v>0</v>
      </c>
      <c r="HF175" s="42">
        <v>0</v>
      </c>
      <c r="HG175" s="18">
        <v>0</v>
      </c>
      <c r="HH175" s="16">
        <v>0</v>
      </c>
      <c r="HI175" s="42">
        <v>0</v>
      </c>
      <c r="HJ175" s="18">
        <v>0</v>
      </c>
      <c r="HK175" s="16">
        <v>3.3000000000000002E-2</v>
      </c>
      <c r="HL175" s="42">
        <v>0.48</v>
      </c>
      <c r="HM175" s="18">
        <f t="shared" ref="HM175:HM183" si="1951">HL175/HK175*1000</f>
        <v>14545.454545454544</v>
      </c>
      <c r="HN175" s="16">
        <v>0</v>
      </c>
      <c r="HO175" s="42">
        <v>0</v>
      </c>
      <c r="HP175" s="18">
        <v>0</v>
      </c>
      <c r="HQ175" s="16">
        <v>0</v>
      </c>
      <c r="HR175" s="42">
        <v>0</v>
      </c>
      <c r="HS175" s="18">
        <v>0</v>
      </c>
      <c r="HT175" s="16">
        <v>0</v>
      </c>
      <c r="HU175" s="42">
        <v>0</v>
      </c>
      <c r="HV175" s="18">
        <v>0</v>
      </c>
      <c r="HW175" s="16">
        <v>0</v>
      </c>
      <c r="HX175" s="42">
        <v>0</v>
      </c>
      <c r="HY175" s="18">
        <v>0</v>
      </c>
      <c r="HZ175" s="16">
        <v>0</v>
      </c>
      <c r="IA175" s="42">
        <v>0</v>
      </c>
      <c r="IB175" s="18">
        <v>0</v>
      </c>
      <c r="IC175" s="16">
        <v>708.99800000000005</v>
      </c>
      <c r="ID175" s="42">
        <v>5105.42</v>
      </c>
      <c r="IE175" s="18">
        <f t="shared" ref="IE175:IE183" si="1952">ID175/IC175*1000</f>
        <v>7200.8947839063012</v>
      </c>
      <c r="IF175" s="16">
        <v>0</v>
      </c>
      <c r="IG175" s="42">
        <v>0</v>
      </c>
      <c r="IH175" s="18">
        <v>0</v>
      </c>
      <c r="II175" s="16"/>
      <c r="IJ175" s="42"/>
      <c r="IK175" s="18"/>
      <c r="IL175" s="16">
        <v>0</v>
      </c>
      <c r="IM175" s="42">
        <v>0</v>
      </c>
      <c r="IN175" s="18">
        <f t="shared" ref="IN175:IN186" si="1953">IF(IL175=0,0,IM175/IL175*1000)</f>
        <v>0</v>
      </c>
      <c r="IO175" s="16">
        <v>0</v>
      </c>
      <c r="IP175" s="42">
        <v>0</v>
      </c>
      <c r="IQ175" s="18">
        <f t="shared" ref="IQ175:IQ186" si="1954">IF(IO175=0,0,IP175/IO175*1000)</f>
        <v>0</v>
      </c>
      <c r="IR175" s="16">
        <v>0</v>
      </c>
      <c r="IS175" s="42">
        <v>0</v>
      </c>
      <c r="IT175" s="18">
        <f t="shared" ref="IT175:IT186" si="1955">IF(IR175=0,0,IS175/IR175*1000)</f>
        <v>0</v>
      </c>
      <c r="IU175" s="16">
        <v>0.90900000000000003</v>
      </c>
      <c r="IV175" s="42">
        <v>15.36</v>
      </c>
      <c r="IW175" s="18">
        <f t="shared" ref="IW175:IW183" si="1956">IV175/IU175*1000</f>
        <v>16897.689768976896</v>
      </c>
      <c r="IX175" s="16">
        <v>3.8330000000000002</v>
      </c>
      <c r="IY175" s="42">
        <v>53.43</v>
      </c>
      <c r="IZ175" s="18">
        <f t="shared" ref="IZ175:IZ183" si="1957">IY175/IX175*1000</f>
        <v>13939.472997651968</v>
      </c>
      <c r="JA175" s="16">
        <v>24.948</v>
      </c>
      <c r="JB175" s="42">
        <v>256.3</v>
      </c>
      <c r="JC175" s="18">
        <f t="shared" ref="JC175:JC183" si="1958">JB175/JA175*1000</f>
        <v>10273.368606701941</v>
      </c>
      <c r="JD175" s="16"/>
      <c r="JE175" s="42"/>
      <c r="JF175" s="18"/>
      <c r="JG175" s="16">
        <v>0</v>
      </c>
      <c r="JH175" s="42">
        <v>0</v>
      </c>
      <c r="JI175" s="18">
        <v>0</v>
      </c>
      <c r="JJ175" s="16">
        <v>0</v>
      </c>
      <c r="JK175" s="42">
        <v>0</v>
      </c>
      <c r="JL175" s="18">
        <f t="shared" ref="JL175:JL186" si="1959">IF(JJ175=0,0,JK175/JJ175*1000)</f>
        <v>0</v>
      </c>
      <c r="JM175" s="16"/>
      <c r="JN175" s="42"/>
      <c r="JO175" s="18"/>
      <c r="JP175" s="16">
        <v>0</v>
      </c>
      <c r="JQ175" s="42">
        <v>0</v>
      </c>
      <c r="JR175" s="18">
        <v>0</v>
      </c>
      <c r="JS175" s="16">
        <v>0</v>
      </c>
      <c r="JT175" s="42">
        <v>0</v>
      </c>
      <c r="JU175" s="18">
        <v>0</v>
      </c>
      <c r="JV175" s="16">
        <v>0</v>
      </c>
      <c r="JW175" s="42">
        <v>0</v>
      </c>
      <c r="JX175" s="18">
        <v>0</v>
      </c>
      <c r="JY175" s="16">
        <v>0</v>
      </c>
      <c r="JZ175" s="42">
        <v>0</v>
      </c>
      <c r="KA175" s="18">
        <v>0</v>
      </c>
      <c r="KB175" s="16">
        <v>0</v>
      </c>
      <c r="KC175" s="42">
        <v>0</v>
      </c>
      <c r="KD175" s="18">
        <v>0</v>
      </c>
      <c r="KE175" s="16">
        <v>10.871</v>
      </c>
      <c r="KF175" s="42">
        <v>122.09</v>
      </c>
      <c r="KG175" s="18">
        <f t="shared" ref="KG175:KG183" si="1960">KF175/KE175*1000</f>
        <v>11230.797534725416</v>
      </c>
      <c r="KH175" s="16">
        <v>0</v>
      </c>
      <c r="KI175" s="42">
        <v>0</v>
      </c>
      <c r="KJ175" s="18">
        <v>0</v>
      </c>
      <c r="KK175" s="16">
        <v>10707.198</v>
      </c>
      <c r="KL175" s="42">
        <v>43031.51</v>
      </c>
      <c r="KM175" s="18">
        <f t="shared" ref="KM175:KM183" si="1961">KL175/KK175*1000</f>
        <v>4018.9328711395829</v>
      </c>
      <c r="KN175" s="16">
        <v>0</v>
      </c>
      <c r="KO175" s="42">
        <v>0</v>
      </c>
      <c r="KP175" s="18">
        <v>0</v>
      </c>
      <c r="KQ175" s="16">
        <v>0</v>
      </c>
      <c r="KR175" s="42">
        <v>0</v>
      </c>
      <c r="KS175" s="18">
        <v>0</v>
      </c>
      <c r="KT175" s="16">
        <v>0</v>
      </c>
      <c r="KU175" s="42">
        <v>0</v>
      </c>
      <c r="KV175" s="18">
        <v>0</v>
      </c>
      <c r="KW175" s="16">
        <v>0</v>
      </c>
      <c r="KX175" s="42">
        <v>0</v>
      </c>
      <c r="KY175" s="18">
        <v>0</v>
      </c>
      <c r="KZ175" s="16">
        <v>0</v>
      </c>
      <c r="LA175" s="42">
        <v>0</v>
      </c>
      <c r="LB175" s="18">
        <v>0</v>
      </c>
      <c r="LC175" s="16">
        <v>0.78700000000000003</v>
      </c>
      <c r="LD175" s="42">
        <v>8.98</v>
      </c>
      <c r="LE175" s="18">
        <f t="shared" ref="LE175:LE183" si="1962">LD175/LC175*1000</f>
        <v>11410.419313850063</v>
      </c>
      <c r="LF175" s="16">
        <v>0</v>
      </c>
      <c r="LG175" s="42">
        <v>0</v>
      </c>
      <c r="LH175" s="18">
        <f t="shared" ref="LH175:LH186" si="1963">IF(LF175=0,0,LG175/LF175*1000)</f>
        <v>0</v>
      </c>
      <c r="LI175" s="16">
        <v>0</v>
      </c>
      <c r="LJ175" s="42">
        <v>0</v>
      </c>
      <c r="LK175" s="18">
        <v>0</v>
      </c>
      <c r="LL175" s="16">
        <v>0</v>
      </c>
      <c r="LM175" s="42">
        <v>0</v>
      </c>
      <c r="LN175" s="18">
        <v>0</v>
      </c>
      <c r="LO175" s="16">
        <v>0</v>
      </c>
      <c r="LP175" s="42">
        <v>0</v>
      </c>
      <c r="LQ175" s="18">
        <f t="shared" ref="LQ175:LQ186" si="1964">IF(LO175=0,0,LP175/LO175*1000)</f>
        <v>0</v>
      </c>
      <c r="LR175" s="16">
        <v>0</v>
      </c>
      <c r="LS175" s="42">
        <v>0</v>
      </c>
      <c r="LT175" s="18">
        <v>0</v>
      </c>
      <c r="LU175" s="16">
        <v>0</v>
      </c>
      <c r="LV175" s="42">
        <v>0</v>
      </c>
      <c r="LW175" s="18">
        <v>0</v>
      </c>
      <c r="LX175" s="16">
        <v>0</v>
      </c>
      <c r="LY175" s="42">
        <v>0</v>
      </c>
      <c r="LZ175" s="18">
        <v>0</v>
      </c>
      <c r="MA175" s="16">
        <v>0</v>
      </c>
      <c r="MB175" s="42">
        <v>0</v>
      </c>
      <c r="MC175" s="18">
        <f t="shared" ref="MC175:MC186" si="1965">IF(MA175=0,0,MB175/MA175*1000)</f>
        <v>0</v>
      </c>
      <c r="MD175" s="16">
        <v>0</v>
      </c>
      <c r="ME175" s="42">
        <v>0</v>
      </c>
      <c r="MF175" s="18">
        <v>0</v>
      </c>
      <c r="MG175" s="12">
        <v>0</v>
      </c>
      <c r="MH175" s="4">
        <v>0</v>
      </c>
      <c r="MI175" s="9">
        <f>IF(MG175=0,0,MH175/MG175*1000)</f>
        <v>0</v>
      </c>
      <c r="MJ175" s="16">
        <v>0.21199999999999999</v>
      </c>
      <c r="MK175" s="42">
        <v>6.58</v>
      </c>
      <c r="ML175" s="18">
        <f t="shared" ref="ML175:ML182" si="1966">MK175/MJ175*1000</f>
        <v>31037.735849056608</v>
      </c>
      <c r="MM175" s="16">
        <v>0</v>
      </c>
      <c r="MN175" s="42">
        <v>0</v>
      </c>
      <c r="MO175" s="18">
        <v>0</v>
      </c>
      <c r="MP175" s="16">
        <v>0</v>
      </c>
      <c r="MQ175" s="42">
        <v>0</v>
      </c>
      <c r="MR175" s="18">
        <v>0</v>
      </c>
      <c r="MS175" s="16">
        <v>0</v>
      </c>
      <c r="MT175" s="42">
        <v>0</v>
      </c>
      <c r="MU175" s="18">
        <v>0</v>
      </c>
      <c r="MV175" s="16">
        <v>0</v>
      </c>
      <c r="MW175" s="42">
        <v>0</v>
      </c>
      <c r="MX175" s="18">
        <v>0</v>
      </c>
      <c r="MY175" s="16">
        <v>0</v>
      </c>
      <c r="MZ175" s="42">
        <v>0</v>
      </c>
      <c r="NA175" s="18">
        <v>0</v>
      </c>
      <c r="NB175" s="16">
        <v>0</v>
      </c>
      <c r="NC175" s="42">
        <v>0</v>
      </c>
      <c r="ND175" s="18">
        <v>0</v>
      </c>
      <c r="NE175" s="16">
        <v>150</v>
      </c>
      <c r="NF175" s="42">
        <v>1364.3</v>
      </c>
      <c r="NG175" s="18">
        <f t="shared" ref="NG175" si="1967">NF175/NE175*1000</f>
        <v>9095.3333333333321</v>
      </c>
      <c r="NH175" s="16">
        <v>0</v>
      </c>
      <c r="NI175" s="42">
        <v>0</v>
      </c>
      <c r="NJ175" s="18">
        <v>0</v>
      </c>
      <c r="NK175" s="16"/>
      <c r="NL175" s="42"/>
      <c r="NM175" s="18"/>
      <c r="NN175" s="16"/>
      <c r="NO175" s="42"/>
      <c r="NP175" s="18"/>
      <c r="NQ175" s="16">
        <v>0</v>
      </c>
      <c r="NR175" s="42">
        <v>0</v>
      </c>
      <c r="NS175" s="18">
        <v>0</v>
      </c>
      <c r="NT175" s="16"/>
      <c r="NU175" s="42"/>
      <c r="NV175" s="18"/>
      <c r="NW175" s="16">
        <v>0</v>
      </c>
      <c r="NX175" s="42">
        <v>0</v>
      </c>
      <c r="NY175" s="18">
        <v>0</v>
      </c>
      <c r="NZ175" s="16">
        <v>0</v>
      </c>
      <c r="OA175" s="42">
        <v>0</v>
      </c>
      <c r="OB175" s="18">
        <v>0</v>
      </c>
      <c r="OC175" s="16">
        <v>100</v>
      </c>
      <c r="OD175" s="42">
        <v>930.78</v>
      </c>
      <c r="OE175" s="18">
        <f t="shared" ref="OE175:OE183" si="1968">OD175/OC175*1000</f>
        <v>9307.8000000000011</v>
      </c>
      <c r="OF175" s="16">
        <v>0</v>
      </c>
      <c r="OG175" s="42">
        <v>0</v>
      </c>
      <c r="OH175" s="18">
        <v>0</v>
      </c>
      <c r="OI175" s="16">
        <v>0</v>
      </c>
      <c r="OJ175" s="42">
        <v>0</v>
      </c>
      <c r="OK175" s="18">
        <v>0</v>
      </c>
      <c r="OL175" s="16">
        <v>0</v>
      </c>
      <c r="OM175" s="42">
        <v>0</v>
      </c>
      <c r="ON175" s="18">
        <v>0</v>
      </c>
      <c r="OO175" s="16">
        <v>0</v>
      </c>
      <c r="OP175" s="42">
        <v>0</v>
      </c>
      <c r="OQ175" s="18">
        <v>0</v>
      </c>
      <c r="OR175" s="16">
        <v>0</v>
      </c>
      <c r="OS175" s="42">
        <v>0</v>
      </c>
      <c r="OT175" s="18">
        <v>0</v>
      </c>
      <c r="OU175" s="16">
        <v>0</v>
      </c>
      <c r="OV175" s="42">
        <v>0</v>
      </c>
      <c r="OW175" s="18">
        <v>0</v>
      </c>
      <c r="OX175" s="16">
        <v>0</v>
      </c>
      <c r="OY175" s="42">
        <v>0</v>
      </c>
      <c r="OZ175" s="18">
        <v>0</v>
      </c>
      <c r="PA175" s="16">
        <v>224.53200000000001</v>
      </c>
      <c r="PB175" s="42">
        <v>2208.0500000000002</v>
      </c>
      <c r="PC175" s="18">
        <f t="shared" ref="PC175:PC183" si="1969">PB175/PA175*1000</f>
        <v>9834.0102969732598</v>
      </c>
      <c r="PD175" s="16">
        <v>0</v>
      </c>
      <c r="PE175" s="42">
        <v>0</v>
      </c>
      <c r="PF175" s="18">
        <v>0</v>
      </c>
      <c r="PG175" s="16">
        <v>0</v>
      </c>
      <c r="PH175" s="42">
        <v>0</v>
      </c>
      <c r="PI175" s="18">
        <v>0</v>
      </c>
      <c r="PJ175" s="16">
        <v>0</v>
      </c>
      <c r="PK175" s="42">
        <v>0</v>
      </c>
      <c r="PL175" s="18">
        <f t="shared" ref="PL175:PL186" si="1970">IF(PJ175=0,0,PK175/PJ175*1000)</f>
        <v>0</v>
      </c>
      <c r="PM175" s="16">
        <v>0</v>
      </c>
      <c r="PN175" s="42">
        <v>0</v>
      </c>
      <c r="PO175" s="18">
        <f t="shared" ref="PO175:PO186" si="1971">IF(PM175=0,0,PN175/PM175*1000)</f>
        <v>0</v>
      </c>
      <c r="PP175" s="16">
        <v>0</v>
      </c>
      <c r="PQ175" s="42">
        <v>0</v>
      </c>
      <c r="PR175" s="18">
        <v>0</v>
      </c>
      <c r="PS175" s="16">
        <v>0</v>
      </c>
      <c r="PT175" s="42">
        <v>0</v>
      </c>
      <c r="PU175" s="18">
        <v>0</v>
      </c>
      <c r="PV175" s="16">
        <v>274.89999999999998</v>
      </c>
      <c r="PW175" s="42">
        <v>2296</v>
      </c>
      <c r="PX175" s="18">
        <f t="shared" ref="PX175:PX183" si="1972">PW175/PV175*1000</f>
        <v>8352.1280465623859</v>
      </c>
      <c r="PY175" s="16">
        <v>0</v>
      </c>
      <c r="PZ175" s="42">
        <v>0</v>
      </c>
      <c r="QA175" s="18">
        <v>0</v>
      </c>
      <c r="QB175" s="16">
        <v>0</v>
      </c>
      <c r="QC175" s="42">
        <v>0</v>
      </c>
      <c r="QD175" s="18">
        <v>0</v>
      </c>
      <c r="QE175" s="16">
        <v>129.98699999999999</v>
      </c>
      <c r="QF175" s="42">
        <v>725.13</v>
      </c>
      <c r="QG175" s="18">
        <f t="shared" ref="QG175:QG183" si="1973">QF175/QE175*1000</f>
        <v>5578.4809250155786</v>
      </c>
      <c r="QH175" s="16">
        <v>0</v>
      </c>
      <c r="QI175" s="42">
        <v>0</v>
      </c>
      <c r="QJ175" s="18">
        <v>0</v>
      </c>
      <c r="QK175" s="16">
        <v>0</v>
      </c>
      <c r="QL175" s="42">
        <v>0</v>
      </c>
      <c r="QM175" s="18">
        <v>0</v>
      </c>
      <c r="QN175" s="16">
        <v>132.678</v>
      </c>
      <c r="QO175" s="42">
        <v>1349.96</v>
      </c>
      <c r="QP175" s="18">
        <f t="shared" ref="QP175" si="1974">QO175/QN175*1000</f>
        <v>10174.708693227212</v>
      </c>
      <c r="QQ175" s="16">
        <v>0</v>
      </c>
      <c r="QR175" s="42">
        <v>0</v>
      </c>
      <c r="QS175" s="18">
        <v>0</v>
      </c>
      <c r="QT175" s="16">
        <v>57.601999999999997</v>
      </c>
      <c r="QU175" s="42">
        <v>639.66999999999996</v>
      </c>
      <c r="QV175" s="18">
        <f t="shared" ref="QV175:QV183" si="1975">QU175/QT175*1000</f>
        <v>11104.996354293255</v>
      </c>
      <c r="QW175" s="16">
        <v>28938.984</v>
      </c>
      <c r="QX175" s="42">
        <v>134559.01999999999</v>
      </c>
      <c r="QY175" s="18">
        <f t="shared" ref="QY175:QY183" si="1976">QX175/QW175*1000</f>
        <v>4649.7492793803676</v>
      </c>
      <c r="QZ175" s="12">
        <f t="shared" si="1911"/>
        <v>68994.672000000006</v>
      </c>
      <c r="RA175" s="9">
        <f t="shared" si="1912"/>
        <v>297231.98</v>
      </c>
    </row>
    <row r="176" spans="1:469" x14ac:dyDescent="0.3">
      <c r="A176" s="98">
        <v>2017</v>
      </c>
      <c r="B176" s="94" t="s">
        <v>3</v>
      </c>
      <c r="C176" s="12">
        <v>0</v>
      </c>
      <c r="D176" s="4">
        <v>0</v>
      </c>
      <c r="E176" s="9">
        <f t="shared" si="1937"/>
        <v>0</v>
      </c>
      <c r="F176" s="12">
        <v>0</v>
      </c>
      <c r="G176" s="4">
        <v>0</v>
      </c>
      <c r="H176" s="9">
        <v>0</v>
      </c>
      <c r="I176" s="12">
        <v>0</v>
      </c>
      <c r="J176" s="4">
        <v>0</v>
      </c>
      <c r="K176" s="9">
        <v>0</v>
      </c>
      <c r="L176" s="12"/>
      <c r="M176" s="4"/>
      <c r="N176" s="9"/>
      <c r="O176" s="12">
        <v>0</v>
      </c>
      <c r="P176" s="4">
        <v>0</v>
      </c>
      <c r="Q176" s="9">
        <v>0</v>
      </c>
      <c r="R176" s="12">
        <v>0</v>
      </c>
      <c r="S176" s="4">
        <v>0</v>
      </c>
      <c r="T176" s="9">
        <v>0</v>
      </c>
      <c r="U176" s="12"/>
      <c r="V176" s="4"/>
      <c r="W176" s="9"/>
      <c r="X176" s="12">
        <v>0</v>
      </c>
      <c r="Y176" s="4">
        <v>0</v>
      </c>
      <c r="Z176" s="9">
        <v>0</v>
      </c>
      <c r="AA176" s="12">
        <v>0</v>
      </c>
      <c r="AB176" s="4">
        <v>0</v>
      </c>
      <c r="AC176" s="9">
        <v>0</v>
      </c>
      <c r="AD176" s="12">
        <v>0.3</v>
      </c>
      <c r="AE176" s="4">
        <v>1.05</v>
      </c>
      <c r="AF176" s="9">
        <f t="shared" ref="AF176:AF182" si="1977">AE176/AD176*1000</f>
        <v>3500.0000000000005</v>
      </c>
      <c r="AG176" s="12">
        <v>0</v>
      </c>
      <c r="AH176" s="4">
        <v>0</v>
      </c>
      <c r="AI176" s="9">
        <v>0</v>
      </c>
      <c r="AJ176" s="12">
        <v>0</v>
      </c>
      <c r="AK176" s="4">
        <v>0</v>
      </c>
      <c r="AL176" s="9">
        <v>0</v>
      </c>
      <c r="AM176" s="12">
        <v>0</v>
      </c>
      <c r="AN176" s="4">
        <v>0</v>
      </c>
      <c r="AO176" s="9">
        <v>0</v>
      </c>
      <c r="AP176" s="12">
        <v>0</v>
      </c>
      <c r="AQ176" s="4">
        <v>0</v>
      </c>
      <c r="AR176" s="9">
        <f t="shared" si="1939"/>
        <v>0</v>
      </c>
      <c r="AS176" s="12">
        <v>0</v>
      </c>
      <c r="AT176" s="4">
        <v>0</v>
      </c>
      <c r="AU176" s="9">
        <f t="shared" si="1940"/>
        <v>0</v>
      </c>
      <c r="AV176" s="12">
        <v>0</v>
      </c>
      <c r="AW176" s="4">
        <v>0</v>
      </c>
      <c r="AX176" s="9">
        <v>0</v>
      </c>
      <c r="AY176" s="12">
        <v>10343.805</v>
      </c>
      <c r="AZ176" s="4">
        <v>37441.040000000001</v>
      </c>
      <c r="BA176" s="9">
        <f t="shared" si="1941"/>
        <v>3619.6583365599026</v>
      </c>
      <c r="BB176" s="12"/>
      <c r="BC176" s="4"/>
      <c r="BD176" s="9"/>
      <c r="BE176" s="12">
        <v>0</v>
      </c>
      <c r="BF176" s="4">
        <v>0</v>
      </c>
      <c r="BG176" s="9">
        <v>0</v>
      </c>
      <c r="BH176" s="12"/>
      <c r="BI176" s="4"/>
      <c r="BJ176" s="9"/>
      <c r="BK176" s="12">
        <v>0</v>
      </c>
      <c r="BL176" s="4">
        <v>0</v>
      </c>
      <c r="BM176" s="9">
        <v>0</v>
      </c>
      <c r="BN176" s="12">
        <v>0</v>
      </c>
      <c r="BO176" s="4">
        <v>0</v>
      </c>
      <c r="BP176" s="9">
        <v>0</v>
      </c>
      <c r="BQ176" s="12">
        <v>0</v>
      </c>
      <c r="BR176" s="4">
        <v>0</v>
      </c>
      <c r="BS176" s="9">
        <v>0</v>
      </c>
      <c r="BT176" s="12">
        <v>0</v>
      </c>
      <c r="BU176" s="4">
        <v>0</v>
      </c>
      <c r="BV176" s="9">
        <v>0</v>
      </c>
      <c r="BW176" s="12">
        <v>0</v>
      </c>
      <c r="BX176" s="4">
        <v>0</v>
      </c>
      <c r="BY176" s="9">
        <v>0</v>
      </c>
      <c r="BZ176" s="12">
        <v>0</v>
      </c>
      <c r="CA176" s="4">
        <v>0</v>
      </c>
      <c r="CB176" s="9">
        <v>0</v>
      </c>
      <c r="CC176" s="12">
        <v>0</v>
      </c>
      <c r="CD176" s="4">
        <v>0</v>
      </c>
      <c r="CE176" s="9">
        <v>0</v>
      </c>
      <c r="CF176" s="12">
        <v>0</v>
      </c>
      <c r="CG176" s="4">
        <v>0</v>
      </c>
      <c r="CH176" s="9">
        <v>0</v>
      </c>
      <c r="CI176" s="12">
        <v>0</v>
      </c>
      <c r="CJ176" s="4">
        <v>0</v>
      </c>
      <c r="CK176" s="9">
        <f t="shared" si="1942"/>
        <v>0</v>
      </c>
      <c r="CL176" s="12">
        <v>828</v>
      </c>
      <c r="CM176" s="4">
        <v>3375.84</v>
      </c>
      <c r="CN176" s="9">
        <f t="shared" si="1943"/>
        <v>4077.1014492753625</v>
      </c>
      <c r="CO176" s="12">
        <v>0</v>
      </c>
      <c r="CP176" s="4">
        <v>0</v>
      </c>
      <c r="CQ176" s="9">
        <v>0</v>
      </c>
      <c r="CR176" s="12">
        <v>0</v>
      </c>
      <c r="CS176" s="4">
        <v>0</v>
      </c>
      <c r="CT176" s="9">
        <v>0</v>
      </c>
      <c r="CU176" s="12">
        <v>0</v>
      </c>
      <c r="CV176" s="4">
        <v>0</v>
      </c>
      <c r="CW176" s="9">
        <v>0</v>
      </c>
      <c r="CX176" s="12">
        <v>0.10100000000000001</v>
      </c>
      <c r="CY176" s="4">
        <v>1.68</v>
      </c>
      <c r="CZ176" s="9">
        <f t="shared" si="1944"/>
        <v>16633.66336633663</v>
      </c>
      <c r="DA176" s="12">
        <v>300</v>
      </c>
      <c r="DB176" s="4">
        <v>2320.0500000000002</v>
      </c>
      <c r="DC176" s="9">
        <f t="shared" ref="DC176:DC183" si="1978">DB176/DA176*1000</f>
        <v>7733.5</v>
      </c>
      <c r="DD176" s="12">
        <v>0</v>
      </c>
      <c r="DE176" s="4">
        <v>0</v>
      </c>
      <c r="DF176" s="9">
        <f t="shared" si="1945"/>
        <v>0</v>
      </c>
      <c r="DG176" s="12">
        <v>0</v>
      </c>
      <c r="DH176" s="4">
        <v>0</v>
      </c>
      <c r="DI176" s="9">
        <v>0</v>
      </c>
      <c r="DJ176" s="12">
        <v>0</v>
      </c>
      <c r="DK176" s="4">
        <v>0</v>
      </c>
      <c r="DL176" s="9">
        <v>0</v>
      </c>
      <c r="DM176" s="12">
        <v>0</v>
      </c>
      <c r="DN176" s="4">
        <v>0</v>
      </c>
      <c r="DO176" s="9">
        <f t="shared" si="1946"/>
        <v>0</v>
      </c>
      <c r="DP176" s="12">
        <v>40</v>
      </c>
      <c r="DQ176" s="4">
        <v>412.43</v>
      </c>
      <c r="DR176" s="9">
        <f t="shared" ref="DR176:DR183" si="1979">DQ176/DP176*1000</f>
        <v>10310.75</v>
      </c>
      <c r="DS176" s="12">
        <v>0</v>
      </c>
      <c r="DT176" s="4">
        <v>0</v>
      </c>
      <c r="DU176" s="9">
        <v>0</v>
      </c>
      <c r="DV176" s="12">
        <v>0</v>
      </c>
      <c r="DW176" s="4">
        <v>0</v>
      </c>
      <c r="DX176" s="9">
        <v>0</v>
      </c>
      <c r="DY176" s="12">
        <v>0</v>
      </c>
      <c r="DZ176" s="4">
        <v>0</v>
      </c>
      <c r="EA176" s="9">
        <v>0</v>
      </c>
      <c r="EB176" s="12"/>
      <c r="EC176" s="4"/>
      <c r="ED176" s="9"/>
      <c r="EE176" s="12">
        <v>0</v>
      </c>
      <c r="EF176" s="4">
        <v>0</v>
      </c>
      <c r="EG176" s="9">
        <v>0</v>
      </c>
      <c r="EH176" s="12">
        <v>9681.2459999999992</v>
      </c>
      <c r="EI176" s="4">
        <v>28171.39</v>
      </c>
      <c r="EJ176" s="9">
        <f t="shared" si="1947"/>
        <v>2909.8930034419122</v>
      </c>
      <c r="EK176" s="12">
        <v>2E-3</v>
      </c>
      <c r="EL176" s="4">
        <v>0.11</v>
      </c>
      <c r="EM176" s="9">
        <f t="shared" ref="EM176:EM179" si="1980">EL176/EK176*1000</f>
        <v>55000</v>
      </c>
      <c r="EN176" s="12">
        <v>0</v>
      </c>
      <c r="EO176" s="4">
        <v>0</v>
      </c>
      <c r="EP176" s="9">
        <v>0</v>
      </c>
      <c r="EQ176" s="12">
        <v>1.173</v>
      </c>
      <c r="ER176" s="4">
        <v>69.08</v>
      </c>
      <c r="ES176" s="9">
        <f t="shared" ref="ES176:ES183" si="1981">ER176/EQ176*1000</f>
        <v>58891.730605285586</v>
      </c>
      <c r="ET176" s="12">
        <v>0</v>
      </c>
      <c r="EU176" s="4">
        <v>0</v>
      </c>
      <c r="EV176" s="9">
        <v>0</v>
      </c>
      <c r="EW176" s="12">
        <v>0</v>
      </c>
      <c r="EX176" s="4">
        <v>0</v>
      </c>
      <c r="EY176" s="9">
        <v>0</v>
      </c>
      <c r="EZ176" s="12">
        <v>0</v>
      </c>
      <c r="FA176" s="4">
        <v>0</v>
      </c>
      <c r="FB176" s="9">
        <v>0</v>
      </c>
      <c r="FC176" s="12">
        <v>0</v>
      </c>
      <c r="FD176" s="4">
        <v>0</v>
      </c>
      <c r="FE176" s="9">
        <v>0</v>
      </c>
      <c r="FF176" s="12">
        <v>0.53900000000000003</v>
      </c>
      <c r="FG176" s="4">
        <v>6.44</v>
      </c>
      <c r="FH176" s="9">
        <f t="shared" si="1948"/>
        <v>11948.051948051947</v>
      </c>
      <c r="FI176" s="12">
        <v>0</v>
      </c>
      <c r="FJ176" s="4">
        <v>0</v>
      </c>
      <c r="FK176" s="9">
        <v>0</v>
      </c>
      <c r="FL176" s="12">
        <v>0</v>
      </c>
      <c r="FM176" s="4">
        <v>0</v>
      </c>
      <c r="FN176" s="9">
        <v>0</v>
      </c>
      <c r="FO176" s="12">
        <v>0</v>
      </c>
      <c r="FP176" s="4">
        <v>0</v>
      </c>
      <c r="FQ176" s="9">
        <v>0</v>
      </c>
      <c r="FR176" s="12">
        <v>0</v>
      </c>
      <c r="FS176" s="4">
        <v>0</v>
      </c>
      <c r="FT176" s="9">
        <v>0</v>
      </c>
      <c r="FU176" s="12">
        <v>0</v>
      </c>
      <c r="FV176" s="4">
        <v>0</v>
      </c>
      <c r="FW176" s="9">
        <f t="shared" si="1949"/>
        <v>0</v>
      </c>
      <c r="FX176" s="12">
        <v>0</v>
      </c>
      <c r="FY176" s="4">
        <v>0</v>
      </c>
      <c r="FZ176" s="9">
        <v>0</v>
      </c>
      <c r="GA176" s="12">
        <v>0</v>
      </c>
      <c r="GB176" s="4">
        <v>0</v>
      </c>
      <c r="GC176" s="9">
        <f t="shared" si="1950"/>
        <v>0</v>
      </c>
      <c r="GD176" s="12">
        <v>0</v>
      </c>
      <c r="GE176" s="4">
        <v>0</v>
      </c>
      <c r="GF176" s="9">
        <v>0</v>
      </c>
      <c r="GG176" s="12">
        <v>25</v>
      </c>
      <c r="GH176" s="4">
        <v>235.35</v>
      </c>
      <c r="GI176" s="9">
        <f t="shared" ref="GI176:GI182" si="1982">GH176/GG176*1000</f>
        <v>9414</v>
      </c>
      <c r="GJ176" s="12">
        <v>0</v>
      </c>
      <c r="GK176" s="4">
        <v>0</v>
      </c>
      <c r="GL176" s="9">
        <v>0</v>
      </c>
      <c r="GM176" s="12">
        <v>0</v>
      </c>
      <c r="GN176" s="4">
        <v>0</v>
      </c>
      <c r="GO176" s="9">
        <v>0</v>
      </c>
      <c r="GP176" s="12">
        <v>0</v>
      </c>
      <c r="GQ176" s="4">
        <v>0</v>
      </c>
      <c r="GR176" s="9">
        <v>0</v>
      </c>
      <c r="GS176" s="12">
        <v>0</v>
      </c>
      <c r="GT176" s="4">
        <v>0</v>
      </c>
      <c r="GU176" s="9">
        <v>0</v>
      </c>
      <c r="GV176" s="12">
        <v>0</v>
      </c>
      <c r="GW176" s="4">
        <v>0</v>
      </c>
      <c r="GX176" s="9">
        <v>0</v>
      </c>
      <c r="GY176" s="12">
        <v>0</v>
      </c>
      <c r="GZ176" s="4">
        <v>0</v>
      </c>
      <c r="HA176" s="9">
        <v>0</v>
      </c>
      <c r="HB176" s="12">
        <v>48.695999999999998</v>
      </c>
      <c r="HC176" s="4">
        <v>447.19</v>
      </c>
      <c r="HD176" s="9">
        <f t="shared" ref="HD176:HD183" si="1983">HC176/HB176*1000</f>
        <v>9183.3004764251691</v>
      </c>
      <c r="HE176" s="12">
        <v>0</v>
      </c>
      <c r="HF176" s="4">
        <v>0</v>
      </c>
      <c r="HG176" s="9">
        <v>0</v>
      </c>
      <c r="HH176" s="12">
        <v>0</v>
      </c>
      <c r="HI176" s="4">
        <v>0</v>
      </c>
      <c r="HJ176" s="9">
        <v>0</v>
      </c>
      <c r="HK176" s="12">
        <v>0</v>
      </c>
      <c r="HL176" s="4">
        <v>0</v>
      </c>
      <c r="HM176" s="9">
        <v>0</v>
      </c>
      <c r="HN176" s="12">
        <v>0</v>
      </c>
      <c r="HO176" s="4">
        <v>0</v>
      </c>
      <c r="HP176" s="9">
        <v>0</v>
      </c>
      <c r="HQ176" s="12">
        <v>0</v>
      </c>
      <c r="HR176" s="4">
        <v>0</v>
      </c>
      <c r="HS176" s="9">
        <v>0</v>
      </c>
      <c r="HT176" s="12">
        <v>4</v>
      </c>
      <c r="HU176" s="4">
        <v>245.64</v>
      </c>
      <c r="HV176" s="9">
        <f t="shared" ref="HV176" si="1984">HU176/HT176*1000</f>
        <v>61410</v>
      </c>
      <c r="HW176" s="16">
        <v>0</v>
      </c>
      <c r="HX176" s="42">
        <v>0</v>
      </c>
      <c r="HY176" s="18">
        <v>0</v>
      </c>
      <c r="HZ176" s="16">
        <v>0</v>
      </c>
      <c r="IA176" s="42">
        <v>0</v>
      </c>
      <c r="IB176" s="18">
        <v>0</v>
      </c>
      <c r="IC176" s="12">
        <v>1433.9739999999999</v>
      </c>
      <c r="ID176" s="4">
        <v>6541.19</v>
      </c>
      <c r="IE176" s="9">
        <f t="shared" si="1952"/>
        <v>4561.5820091577671</v>
      </c>
      <c r="IF176" s="12">
        <v>0</v>
      </c>
      <c r="IG176" s="4">
        <v>0</v>
      </c>
      <c r="IH176" s="9">
        <v>0</v>
      </c>
      <c r="II176" s="12"/>
      <c r="IJ176" s="4"/>
      <c r="IK176" s="9"/>
      <c r="IL176" s="12">
        <v>0</v>
      </c>
      <c r="IM176" s="4">
        <v>0</v>
      </c>
      <c r="IN176" s="9">
        <f t="shared" si="1953"/>
        <v>0</v>
      </c>
      <c r="IO176" s="12">
        <v>0</v>
      </c>
      <c r="IP176" s="4">
        <v>0</v>
      </c>
      <c r="IQ176" s="9">
        <f t="shared" si="1954"/>
        <v>0</v>
      </c>
      <c r="IR176" s="12">
        <v>0</v>
      </c>
      <c r="IS176" s="4">
        <v>0</v>
      </c>
      <c r="IT176" s="9">
        <f t="shared" si="1955"/>
        <v>0</v>
      </c>
      <c r="IU176" s="12">
        <v>2</v>
      </c>
      <c r="IV176" s="4">
        <v>32.770000000000003</v>
      </c>
      <c r="IW176" s="9">
        <f t="shared" si="1956"/>
        <v>16385</v>
      </c>
      <c r="IX176" s="12">
        <v>3</v>
      </c>
      <c r="IY176" s="4">
        <v>42.09</v>
      </c>
      <c r="IZ176" s="9">
        <f t="shared" si="1957"/>
        <v>14030.000000000002</v>
      </c>
      <c r="JA176" s="12">
        <v>24.948</v>
      </c>
      <c r="JB176" s="4">
        <v>248.49</v>
      </c>
      <c r="JC176" s="9">
        <f t="shared" si="1958"/>
        <v>9960.3174603174612</v>
      </c>
      <c r="JD176" s="12"/>
      <c r="JE176" s="4"/>
      <c r="JF176" s="9"/>
      <c r="JG176" s="12">
        <v>0</v>
      </c>
      <c r="JH176" s="4">
        <v>0</v>
      </c>
      <c r="JI176" s="9">
        <v>0</v>
      </c>
      <c r="JJ176" s="12">
        <v>0</v>
      </c>
      <c r="JK176" s="4">
        <v>0</v>
      </c>
      <c r="JL176" s="9">
        <f t="shared" si="1959"/>
        <v>0</v>
      </c>
      <c r="JM176" s="12"/>
      <c r="JN176" s="4"/>
      <c r="JO176" s="9"/>
      <c r="JP176" s="12">
        <v>0</v>
      </c>
      <c r="JQ176" s="4">
        <v>0</v>
      </c>
      <c r="JR176" s="9">
        <v>0</v>
      </c>
      <c r="JS176" s="12">
        <v>0</v>
      </c>
      <c r="JT176" s="4">
        <v>0</v>
      </c>
      <c r="JU176" s="9">
        <v>0</v>
      </c>
      <c r="JV176" s="12">
        <v>0</v>
      </c>
      <c r="JW176" s="4">
        <v>0</v>
      </c>
      <c r="JX176" s="9">
        <v>0</v>
      </c>
      <c r="JY176" s="12">
        <v>0</v>
      </c>
      <c r="JZ176" s="4">
        <v>0</v>
      </c>
      <c r="KA176" s="9">
        <v>0</v>
      </c>
      <c r="KB176" s="12">
        <v>0</v>
      </c>
      <c r="KC176" s="4">
        <v>0</v>
      </c>
      <c r="KD176" s="9">
        <v>0</v>
      </c>
      <c r="KE176" s="12">
        <v>378.82</v>
      </c>
      <c r="KF176" s="4">
        <v>1446.26</v>
      </c>
      <c r="KG176" s="9">
        <f t="shared" si="1960"/>
        <v>3817.8026503352517</v>
      </c>
      <c r="KH176" s="12">
        <v>0</v>
      </c>
      <c r="KI176" s="4">
        <v>0</v>
      </c>
      <c r="KJ176" s="9">
        <v>0</v>
      </c>
      <c r="KK176" s="12">
        <v>11520.993</v>
      </c>
      <c r="KL176" s="4">
        <v>39575.769999999997</v>
      </c>
      <c r="KM176" s="9">
        <f t="shared" si="1961"/>
        <v>3435.1006028733805</v>
      </c>
      <c r="KN176" s="12">
        <v>0</v>
      </c>
      <c r="KO176" s="4">
        <v>0</v>
      </c>
      <c r="KP176" s="9">
        <v>0</v>
      </c>
      <c r="KQ176" s="12">
        <v>0</v>
      </c>
      <c r="KR176" s="4">
        <v>0</v>
      </c>
      <c r="KS176" s="9">
        <v>0</v>
      </c>
      <c r="KT176" s="12">
        <v>0</v>
      </c>
      <c r="KU176" s="4">
        <v>0</v>
      </c>
      <c r="KV176" s="9">
        <v>0</v>
      </c>
      <c r="KW176" s="12">
        <v>3.7</v>
      </c>
      <c r="KX176" s="4">
        <v>30.94</v>
      </c>
      <c r="KY176" s="9">
        <f t="shared" ref="KY176" si="1985">KX176/KW176*1000</f>
        <v>8362.1621621621616</v>
      </c>
      <c r="KZ176" s="12">
        <v>0</v>
      </c>
      <c r="LA176" s="4">
        <v>0</v>
      </c>
      <c r="LB176" s="9">
        <v>0</v>
      </c>
      <c r="LC176" s="12">
        <v>0.68600000000000005</v>
      </c>
      <c r="LD176" s="4">
        <v>8.6</v>
      </c>
      <c r="LE176" s="9">
        <f t="shared" si="1962"/>
        <v>12536.443148688046</v>
      </c>
      <c r="LF176" s="12">
        <v>0</v>
      </c>
      <c r="LG176" s="4">
        <v>0</v>
      </c>
      <c r="LH176" s="9">
        <f t="shared" si="1963"/>
        <v>0</v>
      </c>
      <c r="LI176" s="12">
        <v>5</v>
      </c>
      <c r="LJ176" s="4">
        <v>41.86</v>
      </c>
      <c r="LK176" s="9">
        <f t="shared" ref="LK176" si="1986">LJ176/LI176*1000</f>
        <v>8372</v>
      </c>
      <c r="LL176" s="12">
        <v>0</v>
      </c>
      <c r="LM176" s="4">
        <v>0</v>
      </c>
      <c r="LN176" s="9">
        <v>0</v>
      </c>
      <c r="LO176" s="12">
        <v>0</v>
      </c>
      <c r="LP176" s="4">
        <v>0</v>
      </c>
      <c r="LQ176" s="9">
        <f t="shared" si="1964"/>
        <v>0</v>
      </c>
      <c r="LR176" s="12">
        <v>0</v>
      </c>
      <c r="LS176" s="4">
        <v>0</v>
      </c>
      <c r="LT176" s="9">
        <v>0</v>
      </c>
      <c r="LU176" s="12">
        <v>0</v>
      </c>
      <c r="LV176" s="4">
        <v>0</v>
      </c>
      <c r="LW176" s="9">
        <v>0</v>
      </c>
      <c r="LX176" s="12">
        <v>0</v>
      </c>
      <c r="LY176" s="4">
        <v>0</v>
      </c>
      <c r="LZ176" s="9">
        <v>0</v>
      </c>
      <c r="MA176" s="12">
        <v>0</v>
      </c>
      <c r="MB176" s="4">
        <v>0</v>
      </c>
      <c r="MC176" s="9">
        <f t="shared" si="1965"/>
        <v>0</v>
      </c>
      <c r="MD176" s="12">
        <v>50.031999999999996</v>
      </c>
      <c r="ME176" s="4">
        <v>442.08</v>
      </c>
      <c r="MF176" s="9">
        <f t="shared" ref="MF176:MF181" si="1987">ME176/MD176*1000</f>
        <v>8835.94499520307</v>
      </c>
      <c r="MG176" s="12">
        <v>0</v>
      </c>
      <c r="MH176" s="4">
        <v>0</v>
      </c>
      <c r="MI176" s="9">
        <f t="shared" ref="MI176:MI177" si="1988">IF(MG176=0,0,MH176/MG176*1000)</f>
        <v>0</v>
      </c>
      <c r="MJ176" s="12">
        <v>0</v>
      </c>
      <c r="MK176" s="4">
        <v>0</v>
      </c>
      <c r="ML176" s="9">
        <v>0</v>
      </c>
      <c r="MM176" s="12">
        <v>0</v>
      </c>
      <c r="MN176" s="4">
        <v>0</v>
      </c>
      <c r="MO176" s="9">
        <v>0</v>
      </c>
      <c r="MP176" s="12">
        <v>0</v>
      </c>
      <c r="MQ176" s="4">
        <v>0</v>
      </c>
      <c r="MR176" s="9">
        <v>0</v>
      </c>
      <c r="MS176" s="12">
        <v>0</v>
      </c>
      <c r="MT176" s="4">
        <v>0</v>
      </c>
      <c r="MU176" s="9">
        <v>0</v>
      </c>
      <c r="MV176" s="12">
        <v>0</v>
      </c>
      <c r="MW176" s="4">
        <v>0</v>
      </c>
      <c r="MX176" s="9">
        <v>0</v>
      </c>
      <c r="MY176" s="12">
        <v>0</v>
      </c>
      <c r="MZ176" s="4">
        <v>0</v>
      </c>
      <c r="NA176" s="9">
        <v>0</v>
      </c>
      <c r="NB176" s="12">
        <v>0</v>
      </c>
      <c r="NC176" s="4">
        <v>0</v>
      </c>
      <c r="ND176" s="9">
        <v>0</v>
      </c>
      <c r="NE176" s="12">
        <v>0</v>
      </c>
      <c r="NF176" s="4">
        <v>0</v>
      </c>
      <c r="NG176" s="9">
        <v>0</v>
      </c>
      <c r="NH176" s="12">
        <v>50.802999999999997</v>
      </c>
      <c r="NI176" s="4">
        <v>446.55</v>
      </c>
      <c r="NJ176" s="9">
        <f t="shared" ref="NJ176:NJ183" si="1989">NI176/NH176*1000</f>
        <v>8789.835245950042</v>
      </c>
      <c r="NK176" s="12"/>
      <c r="NL176" s="4"/>
      <c r="NM176" s="9"/>
      <c r="NN176" s="12"/>
      <c r="NO176" s="4"/>
      <c r="NP176" s="9"/>
      <c r="NQ176" s="12">
        <v>0</v>
      </c>
      <c r="NR176" s="4">
        <v>0</v>
      </c>
      <c r="NS176" s="9">
        <v>0</v>
      </c>
      <c r="NT176" s="12"/>
      <c r="NU176" s="221"/>
      <c r="NV176" s="9"/>
      <c r="NW176" s="12">
        <v>0</v>
      </c>
      <c r="NX176" s="4">
        <v>0</v>
      </c>
      <c r="NY176" s="9">
        <v>0</v>
      </c>
      <c r="NZ176" s="12">
        <v>0</v>
      </c>
      <c r="OA176" s="4">
        <v>0</v>
      </c>
      <c r="OB176" s="9">
        <v>0</v>
      </c>
      <c r="OC176" s="12">
        <v>75</v>
      </c>
      <c r="OD176" s="4">
        <v>675.44</v>
      </c>
      <c r="OE176" s="9">
        <f t="shared" si="1968"/>
        <v>9005.8666666666686</v>
      </c>
      <c r="OF176" s="12">
        <v>0</v>
      </c>
      <c r="OG176" s="4">
        <v>0</v>
      </c>
      <c r="OH176" s="9">
        <v>0</v>
      </c>
      <c r="OI176" s="12">
        <v>0</v>
      </c>
      <c r="OJ176" s="4">
        <v>0</v>
      </c>
      <c r="OK176" s="9">
        <v>0</v>
      </c>
      <c r="OL176" s="12">
        <v>0</v>
      </c>
      <c r="OM176" s="4">
        <v>0</v>
      </c>
      <c r="ON176" s="9">
        <v>0</v>
      </c>
      <c r="OO176" s="12">
        <v>0</v>
      </c>
      <c r="OP176" s="4">
        <v>0</v>
      </c>
      <c r="OQ176" s="9">
        <v>0</v>
      </c>
      <c r="OR176" s="12">
        <v>0</v>
      </c>
      <c r="OS176" s="4">
        <v>0</v>
      </c>
      <c r="OT176" s="9">
        <v>0</v>
      </c>
      <c r="OU176" s="12">
        <v>25.015999999999998</v>
      </c>
      <c r="OV176" s="4">
        <v>205.72</v>
      </c>
      <c r="OW176" s="9">
        <f t="shared" ref="OW176:OW181" si="1990">OV176/OU176*1000</f>
        <v>8223.5369363607297</v>
      </c>
      <c r="OX176" s="12">
        <v>0.129</v>
      </c>
      <c r="OY176" s="4">
        <v>4.62</v>
      </c>
      <c r="OZ176" s="9">
        <f t="shared" ref="OZ176:OZ183" si="1991">OY176/OX176*1000</f>
        <v>35813.953488372092</v>
      </c>
      <c r="PA176" s="12">
        <v>299.92</v>
      </c>
      <c r="PB176" s="4">
        <v>2859.35</v>
      </c>
      <c r="PC176" s="9">
        <f t="shared" si="1969"/>
        <v>9533.708989063749</v>
      </c>
      <c r="PD176" s="12">
        <v>0</v>
      </c>
      <c r="PE176" s="4">
        <v>0</v>
      </c>
      <c r="PF176" s="9">
        <v>0</v>
      </c>
      <c r="PG176" s="16">
        <v>0</v>
      </c>
      <c r="PH176" s="42">
        <v>0</v>
      </c>
      <c r="PI176" s="18">
        <v>0</v>
      </c>
      <c r="PJ176" s="12">
        <v>0</v>
      </c>
      <c r="PK176" s="4">
        <v>0</v>
      </c>
      <c r="PL176" s="9">
        <f t="shared" si="1970"/>
        <v>0</v>
      </c>
      <c r="PM176" s="12">
        <v>0</v>
      </c>
      <c r="PN176" s="4">
        <v>0</v>
      </c>
      <c r="PO176" s="9">
        <f t="shared" si="1971"/>
        <v>0</v>
      </c>
      <c r="PP176" s="12">
        <v>0</v>
      </c>
      <c r="PQ176" s="4">
        <v>0</v>
      </c>
      <c r="PR176" s="9">
        <v>0</v>
      </c>
      <c r="PS176" s="12">
        <v>0</v>
      </c>
      <c r="PT176" s="4">
        <v>0</v>
      </c>
      <c r="PU176" s="9">
        <v>0</v>
      </c>
      <c r="PV176" s="12">
        <v>599.67600000000004</v>
      </c>
      <c r="PW176" s="4">
        <v>5235.51</v>
      </c>
      <c r="PX176" s="9">
        <f t="shared" si="1972"/>
        <v>8730.5645048326096</v>
      </c>
      <c r="PY176" s="12">
        <v>18.5</v>
      </c>
      <c r="PZ176" s="4">
        <v>142.66</v>
      </c>
      <c r="QA176" s="9">
        <f t="shared" ref="QA176:QA183" si="1992">PZ176/PY176*1000</f>
        <v>7711.3513513513508</v>
      </c>
      <c r="QB176" s="12">
        <v>0</v>
      </c>
      <c r="QC176" s="4">
        <v>0</v>
      </c>
      <c r="QD176" s="9">
        <v>0</v>
      </c>
      <c r="QE176" s="12">
        <v>607</v>
      </c>
      <c r="QF176" s="4">
        <v>2052.21</v>
      </c>
      <c r="QG176" s="9">
        <f t="shared" si="1973"/>
        <v>3380.9060955518949</v>
      </c>
      <c r="QH176" s="12">
        <v>0</v>
      </c>
      <c r="QI176" s="4">
        <v>0</v>
      </c>
      <c r="QJ176" s="9">
        <v>0</v>
      </c>
      <c r="QK176" s="12">
        <v>0</v>
      </c>
      <c r="QL176" s="4">
        <v>0</v>
      </c>
      <c r="QM176" s="9">
        <v>0</v>
      </c>
      <c r="QN176" s="12">
        <v>0</v>
      </c>
      <c r="QO176" s="4">
        <v>0</v>
      </c>
      <c r="QP176" s="9">
        <v>0</v>
      </c>
      <c r="QQ176" s="12">
        <v>0</v>
      </c>
      <c r="QR176" s="4">
        <v>0</v>
      </c>
      <c r="QS176" s="9">
        <v>0</v>
      </c>
      <c r="QT176" s="12">
        <v>22.088000000000001</v>
      </c>
      <c r="QU176" s="4">
        <v>180.24</v>
      </c>
      <c r="QV176" s="9">
        <f t="shared" si="1975"/>
        <v>8160.0869250271635</v>
      </c>
      <c r="QW176" s="12">
        <v>38688.129000000001</v>
      </c>
      <c r="QX176" s="4">
        <v>187021.18</v>
      </c>
      <c r="QY176" s="9">
        <f t="shared" si="1976"/>
        <v>4834.0714538043439</v>
      </c>
      <c r="QZ176" s="12">
        <f t="shared" si="1911"/>
        <v>75082.276000000013</v>
      </c>
      <c r="RA176" s="9">
        <f t="shared" si="1912"/>
        <v>319960.82</v>
      </c>
    </row>
    <row r="177" spans="1:469" x14ac:dyDescent="0.3">
      <c r="A177" s="98">
        <v>2017</v>
      </c>
      <c r="B177" s="94" t="s">
        <v>4</v>
      </c>
      <c r="C177" s="12">
        <v>0</v>
      </c>
      <c r="D177" s="4">
        <v>0</v>
      </c>
      <c r="E177" s="9">
        <f t="shared" si="1937"/>
        <v>0</v>
      </c>
      <c r="F177" s="12">
        <v>0</v>
      </c>
      <c r="G177" s="4">
        <v>0</v>
      </c>
      <c r="H177" s="9">
        <v>0</v>
      </c>
      <c r="I177" s="12">
        <v>0</v>
      </c>
      <c r="J177" s="4">
        <v>0</v>
      </c>
      <c r="K177" s="9">
        <v>0</v>
      </c>
      <c r="L177" s="12"/>
      <c r="M177" s="4"/>
      <c r="N177" s="9"/>
      <c r="O177" s="12">
        <v>0</v>
      </c>
      <c r="P177" s="4">
        <v>0</v>
      </c>
      <c r="Q177" s="9">
        <v>0</v>
      </c>
      <c r="R177" s="12">
        <v>0</v>
      </c>
      <c r="S177" s="4">
        <v>0</v>
      </c>
      <c r="T177" s="9">
        <v>0</v>
      </c>
      <c r="U177" s="12"/>
      <c r="V177" s="4"/>
      <c r="W177" s="9"/>
      <c r="X177" s="12">
        <v>0</v>
      </c>
      <c r="Y177" s="4">
        <v>0</v>
      </c>
      <c r="Z177" s="9">
        <v>0</v>
      </c>
      <c r="AA177" s="12">
        <v>0</v>
      </c>
      <c r="AB177" s="4">
        <v>0</v>
      </c>
      <c r="AC177" s="9">
        <v>0</v>
      </c>
      <c r="AD177" s="12">
        <v>0</v>
      </c>
      <c r="AE177" s="4">
        <v>0</v>
      </c>
      <c r="AF177" s="9">
        <v>0</v>
      </c>
      <c r="AG177" s="12">
        <v>0</v>
      </c>
      <c r="AH177" s="4">
        <v>0</v>
      </c>
      <c r="AI177" s="9">
        <v>0</v>
      </c>
      <c r="AJ177" s="12">
        <v>0</v>
      </c>
      <c r="AK177" s="4">
        <v>0</v>
      </c>
      <c r="AL177" s="9">
        <v>0</v>
      </c>
      <c r="AM177" s="12">
        <v>0</v>
      </c>
      <c r="AN177" s="4">
        <v>0</v>
      </c>
      <c r="AO177" s="9">
        <v>0</v>
      </c>
      <c r="AP177" s="12">
        <v>0</v>
      </c>
      <c r="AQ177" s="4">
        <v>0</v>
      </c>
      <c r="AR177" s="9">
        <f t="shared" si="1939"/>
        <v>0</v>
      </c>
      <c r="AS177" s="12">
        <v>0</v>
      </c>
      <c r="AT177" s="4">
        <v>0</v>
      </c>
      <c r="AU177" s="9">
        <f t="shared" si="1940"/>
        <v>0</v>
      </c>
      <c r="AV177" s="12">
        <v>0</v>
      </c>
      <c r="AW177" s="4">
        <v>0</v>
      </c>
      <c r="AX177" s="9">
        <v>0</v>
      </c>
      <c r="AY177" s="12">
        <v>17617.935000000001</v>
      </c>
      <c r="AZ177" s="4">
        <v>64899.78</v>
      </c>
      <c r="BA177" s="9">
        <f t="shared" si="1941"/>
        <v>3683.7336498289947</v>
      </c>
      <c r="BB177" s="12"/>
      <c r="BC177" s="4"/>
      <c r="BD177" s="9"/>
      <c r="BE177" s="12">
        <v>0</v>
      </c>
      <c r="BF177" s="4">
        <v>0</v>
      </c>
      <c r="BG177" s="9">
        <v>0</v>
      </c>
      <c r="BH177" s="12"/>
      <c r="BI177" s="4"/>
      <c r="BJ177" s="9"/>
      <c r="BK177" s="12">
        <v>0</v>
      </c>
      <c r="BL177" s="4">
        <v>0</v>
      </c>
      <c r="BM177" s="9">
        <v>0</v>
      </c>
      <c r="BN177" s="12">
        <v>0</v>
      </c>
      <c r="BO177" s="4">
        <v>0</v>
      </c>
      <c r="BP177" s="9">
        <v>0</v>
      </c>
      <c r="BQ177" s="12">
        <v>0</v>
      </c>
      <c r="BR177" s="4">
        <v>0</v>
      </c>
      <c r="BS177" s="9">
        <v>0</v>
      </c>
      <c r="BT177" s="12">
        <v>0</v>
      </c>
      <c r="BU177" s="4">
        <v>0</v>
      </c>
      <c r="BV177" s="9">
        <v>0</v>
      </c>
      <c r="BW177" s="12">
        <v>0</v>
      </c>
      <c r="BX177" s="4">
        <v>0</v>
      </c>
      <c r="BY177" s="9">
        <v>0</v>
      </c>
      <c r="BZ177" s="12">
        <v>0</v>
      </c>
      <c r="CA177" s="4">
        <v>0</v>
      </c>
      <c r="CB177" s="9">
        <v>0</v>
      </c>
      <c r="CC177" s="12">
        <v>0</v>
      </c>
      <c r="CD177" s="4">
        <v>0</v>
      </c>
      <c r="CE177" s="9">
        <v>0</v>
      </c>
      <c r="CF177" s="12">
        <v>0</v>
      </c>
      <c r="CG177" s="4">
        <v>0</v>
      </c>
      <c r="CH177" s="9">
        <v>0</v>
      </c>
      <c r="CI177" s="12">
        <v>0</v>
      </c>
      <c r="CJ177" s="4">
        <v>0</v>
      </c>
      <c r="CK177" s="9">
        <f t="shared" si="1942"/>
        <v>0</v>
      </c>
      <c r="CL177" s="12">
        <v>506</v>
      </c>
      <c r="CM177" s="4">
        <v>2007.62</v>
      </c>
      <c r="CN177" s="9">
        <f t="shared" si="1943"/>
        <v>3967.6284584980235</v>
      </c>
      <c r="CO177" s="12">
        <v>60</v>
      </c>
      <c r="CP177" s="4">
        <v>188.4</v>
      </c>
      <c r="CQ177" s="9">
        <f t="shared" ref="CQ177" si="1993">CP177/CO177*1000</f>
        <v>3140</v>
      </c>
      <c r="CR177" s="12">
        <v>0</v>
      </c>
      <c r="CS177" s="4">
        <v>0</v>
      </c>
      <c r="CT177" s="9">
        <v>0</v>
      </c>
      <c r="CU177" s="12">
        <v>87</v>
      </c>
      <c r="CV177" s="4">
        <v>273.18</v>
      </c>
      <c r="CW177" s="9">
        <f t="shared" ref="CW177:CW179" si="1994">CV177/CU177*1000</f>
        <v>3140</v>
      </c>
      <c r="CX177" s="12">
        <v>268.06900000000002</v>
      </c>
      <c r="CY177" s="4">
        <v>982.09</v>
      </c>
      <c r="CZ177" s="9">
        <f t="shared" si="1944"/>
        <v>3663.5716923627874</v>
      </c>
      <c r="DA177" s="12">
        <v>600</v>
      </c>
      <c r="DB177" s="4">
        <v>4556</v>
      </c>
      <c r="DC177" s="9">
        <f t="shared" si="1978"/>
        <v>7593.3333333333339</v>
      </c>
      <c r="DD177" s="12">
        <v>0</v>
      </c>
      <c r="DE177" s="4">
        <v>0</v>
      </c>
      <c r="DF177" s="9">
        <f t="shared" si="1945"/>
        <v>0</v>
      </c>
      <c r="DG177" s="12">
        <v>0</v>
      </c>
      <c r="DH177" s="4">
        <v>0</v>
      </c>
      <c r="DI177" s="9">
        <v>0</v>
      </c>
      <c r="DJ177" s="12">
        <v>0</v>
      </c>
      <c r="DK177" s="4">
        <v>0</v>
      </c>
      <c r="DL177" s="9">
        <v>0</v>
      </c>
      <c r="DM177" s="12">
        <v>0</v>
      </c>
      <c r="DN177" s="4">
        <v>0</v>
      </c>
      <c r="DO177" s="9">
        <f t="shared" si="1946"/>
        <v>0</v>
      </c>
      <c r="DP177" s="12">
        <v>84</v>
      </c>
      <c r="DQ177" s="4">
        <v>845.36</v>
      </c>
      <c r="DR177" s="9">
        <f t="shared" si="1979"/>
        <v>10063.809523809525</v>
      </c>
      <c r="DS177" s="12">
        <v>0</v>
      </c>
      <c r="DT177" s="4">
        <v>0</v>
      </c>
      <c r="DU177" s="9">
        <v>0</v>
      </c>
      <c r="DV177" s="12">
        <v>0</v>
      </c>
      <c r="DW177" s="4">
        <v>0</v>
      </c>
      <c r="DX177" s="9">
        <v>0</v>
      </c>
      <c r="DY177" s="12">
        <v>0</v>
      </c>
      <c r="DZ177" s="4">
        <v>0</v>
      </c>
      <c r="EA177" s="9">
        <v>0</v>
      </c>
      <c r="EB177" s="12"/>
      <c r="EC177" s="4"/>
      <c r="ED177" s="9"/>
      <c r="EE177" s="12">
        <v>0</v>
      </c>
      <c r="EF177" s="4">
        <v>0</v>
      </c>
      <c r="EG177" s="9">
        <v>0</v>
      </c>
      <c r="EH177" s="12">
        <v>9404.902</v>
      </c>
      <c r="EI177" s="4">
        <v>31942.27</v>
      </c>
      <c r="EJ177" s="9">
        <f t="shared" si="1947"/>
        <v>3396.3426732144576</v>
      </c>
      <c r="EK177" s="12">
        <v>0</v>
      </c>
      <c r="EL177" s="4">
        <v>0</v>
      </c>
      <c r="EM177" s="9">
        <v>0</v>
      </c>
      <c r="EN177" s="12">
        <v>0</v>
      </c>
      <c r="EO177" s="4">
        <v>0</v>
      </c>
      <c r="EP177" s="9">
        <v>0</v>
      </c>
      <c r="EQ177" s="12">
        <v>0</v>
      </c>
      <c r="ER177" s="4">
        <v>0</v>
      </c>
      <c r="ES177" s="9">
        <v>0</v>
      </c>
      <c r="ET177" s="12">
        <v>0</v>
      </c>
      <c r="EU177" s="4">
        <v>0</v>
      </c>
      <c r="EV177" s="9">
        <v>0</v>
      </c>
      <c r="EW177" s="12">
        <v>0</v>
      </c>
      <c r="EX177" s="4">
        <v>0</v>
      </c>
      <c r="EY177" s="9">
        <v>0</v>
      </c>
      <c r="EZ177" s="12">
        <v>0</v>
      </c>
      <c r="FA177" s="4">
        <v>0</v>
      </c>
      <c r="FB177" s="9">
        <v>0</v>
      </c>
      <c r="FC177" s="12">
        <v>0</v>
      </c>
      <c r="FD177" s="4">
        <v>0</v>
      </c>
      <c r="FE177" s="9">
        <v>0</v>
      </c>
      <c r="FF177" s="12">
        <v>0.66100000000000003</v>
      </c>
      <c r="FG177" s="4">
        <v>6.95</v>
      </c>
      <c r="FH177" s="9">
        <f t="shared" si="1948"/>
        <v>10514.372163388805</v>
      </c>
      <c r="FI177" s="12">
        <v>0</v>
      </c>
      <c r="FJ177" s="4">
        <v>0</v>
      </c>
      <c r="FK177" s="9">
        <v>0</v>
      </c>
      <c r="FL177" s="12">
        <v>0</v>
      </c>
      <c r="FM177" s="4">
        <v>0</v>
      </c>
      <c r="FN177" s="9">
        <v>0</v>
      </c>
      <c r="FO177" s="12">
        <v>0</v>
      </c>
      <c r="FP177" s="4">
        <v>0</v>
      </c>
      <c r="FQ177" s="9">
        <v>0</v>
      </c>
      <c r="FR177" s="12">
        <v>0</v>
      </c>
      <c r="FS177" s="4">
        <v>0</v>
      </c>
      <c r="FT177" s="9">
        <v>0</v>
      </c>
      <c r="FU177" s="12">
        <v>0</v>
      </c>
      <c r="FV177" s="4">
        <v>0</v>
      </c>
      <c r="FW177" s="9">
        <f t="shared" si="1949"/>
        <v>0</v>
      </c>
      <c r="FX177" s="12">
        <v>0</v>
      </c>
      <c r="FY177" s="4">
        <v>0</v>
      </c>
      <c r="FZ177" s="9">
        <v>0</v>
      </c>
      <c r="GA177" s="12">
        <v>0</v>
      </c>
      <c r="GB177" s="4">
        <v>0</v>
      </c>
      <c r="GC177" s="9">
        <f t="shared" si="1950"/>
        <v>0</v>
      </c>
      <c r="GD177" s="12">
        <v>0</v>
      </c>
      <c r="GE177" s="4">
        <v>0</v>
      </c>
      <c r="GF177" s="9">
        <v>0</v>
      </c>
      <c r="GG177" s="12">
        <v>0</v>
      </c>
      <c r="GH177" s="4">
        <v>0</v>
      </c>
      <c r="GI177" s="9">
        <v>0</v>
      </c>
      <c r="GJ177" s="12">
        <v>0</v>
      </c>
      <c r="GK177" s="4">
        <v>0</v>
      </c>
      <c r="GL177" s="9">
        <v>0</v>
      </c>
      <c r="GM177" s="12">
        <v>0</v>
      </c>
      <c r="GN177" s="4">
        <v>0</v>
      </c>
      <c r="GO177" s="9">
        <v>0</v>
      </c>
      <c r="GP177" s="12">
        <v>0</v>
      </c>
      <c r="GQ177" s="4">
        <v>0</v>
      </c>
      <c r="GR177" s="9">
        <v>0</v>
      </c>
      <c r="GS177" s="12">
        <v>0</v>
      </c>
      <c r="GT177" s="4">
        <v>0</v>
      </c>
      <c r="GU177" s="9">
        <v>0</v>
      </c>
      <c r="GV177" s="12">
        <v>0</v>
      </c>
      <c r="GW177" s="4">
        <v>0</v>
      </c>
      <c r="GX177" s="9">
        <v>0</v>
      </c>
      <c r="GY177" s="12">
        <v>0</v>
      </c>
      <c r="GZ177" s="4">
        <v>0</v>
      </c>
      <c r="HA177" s="9">
        <v>0</v>
      </c>
      <c r="HB177" s="12">
        <v>0</v>
      </c>
      <c r="HC177" s="4">
        <v>0</v>
      </c>
      <c r="HD177" s="9">
        <v>0</v>
      </c>
      <c r="HE177" s="12">
        <v>0</v>
      </c>
      <c r="HF177" s="4">
        <v>0</v>
      </c>
      <c r="HG177" s="9">
        <v>0</v>
      </c>
      <c r="HH177" s="12">
        <v>0</v>
      </c>
      <c r="HI177" s="4">
        <v>0</v>
      </c>
      <c r="HJ177" s="9">
        <v>0</v>
      </c>
      <c r="HK177" s="12">
        <v>200</v>
      </c>
      <c r="HL177" s="4">
        <v>1764.78</v>
      </c>
      <c r="HM177" s="9">
        <f t="shared" si="1951"/>
        <v>8823.9</v>
      </c>
      <c r="HN177" s="12">
        <v>0</v>
      </c>
      <c r="HO177" s="4">
        <v>0</v>
      </c>
      <c r="HP177" s="9">
        <v>0</v>
      </c>
      <c r="HQ177" s="12">
        <v>0</v>
      </c>
      <c r="HR177" s="4">
        <v>0</v>
      </c>
      <c r="HS177" s="9">
        <v>0</v>
      </c>
      <c r="HT177" s="12">
        <v>0</v>
      </c>
      <c r="HU177" s="4">
        <v>0</v>
      </c>
      <c r="HV177" s="9">
        <v>0</v>
      </c>
      <c r="HW177" s="12">
        <v>0</v>
      </c>
      <c r="HX177" s="4">
        <v>0</v>
      </c>
      <c r="HY177" s="9">
        <v>0</v>
      </c>
      <c r="HZ177" s="12">
        <v>0</v>
      </c>
      <c r="IA177" s="4">
        <v>0</v>
      </c>
      <c r="IB177" s="9">
        <v>0</v>
      </c>
      <c r="IC177" s="12">
        <v>3675.7809999999999</v>
      </c>
      <c r="ID177" s="4">
        <v>12335.98</v>
      </c>
      <c r="IE177" s="9">
        <f t="shared" si="1952"/>
        <v>3356.0160412168188</v>
      </c>
      <c r="IF177" s="12">
        <v>0</v>
      </c>
      <c r="IG177" s="4">
        <v>0</v>
      </c>
      <c r="IH177" s="9">
        <v>0</v>
      </c>
      <c r="II177" s="12"/>
      <c r="IJ177" s="4"/>
      <c r="IK177" s="9"/>
      <c r="IL177" s="12">
        <v>0</v>
      </c>
      <c r="IM177" s="4">
        <v>0</v>
      </c>
      <c r="IN177" s="9">
        <f t="shared" si="1953"/>
        <v>0</v>
      </c>
      <c r="IO177" s="12">
        <v>0</v>
      </c>
      <c r="IP177" s="4">
        <v>0</v>
      </c>
      <c r="IQ177" s="9">
        <f t="shared" si="1954"/>
        <v>0</v>
      </c>
      <c r="IR177" s="12">
        <v>0</v>
      </c>
      <c r="IS177" s="4">
        <v>0</v>
      </c>
      <c r="IT177" s="9">
        <f t="shared" si="1955"/>
        <v>0</v>
      </c>
      <c r="IU177" s="12">
        <v>0.32300000000000001</v>
      </c>
      <c r="IV177" s="4">
        <v>5.53</v>
      </c>
      <c r="IW177" s="9">
        <f t="shared" si="1956"/>
        <v>17120.743034055729</v>
      </c>
      <c r="IX177" s="12">
        <v>3.9</v>
      </c>
      <c r="IY177" s="4">
        <v>58.83</v>
      </c>
      <c r="IZ177" s="9">
        <f t="shared" si="1957"/>
        <v>15084.615384615385</v>
      </c>
      <c r="JA177" s="12">
        <v>129.50299999999999</v>
      </c>
      <c r="JB177" s="4">
        <v>1161.71</v>
      </c>
      <c r="JC177" s="9">
        <f t="shared" si="1958"/>
        <v>8970.5257793255769</v>
      </c>
      <c r="JD177" s="12"/>
      <c r="JE177" s="4"/>
      <c r="JF177" s="9"/>
      <c r="JG177" s="12">
        <v>0</v>
      </c>
      <c r="JH177" s="4">
        <v>0</v>
      </c>
      <c r="JI177" s="9">
        <v>0</v>
      </c>
      <c r="JJ177" s="12">
        <v>0</v>
      </c>
      <c r="JK177" s="4">
        <v>0</v>
      </c>
      <c r="JL177" s="9">
        <f t="shared" si="1959"/>
        <v>0</v>
      </c>
      <c r="JM177" s="12"/>
      <c r="JN177" s="4"/>
      <c r="JO177" s="9"/>
      <c r="JP177" s="12">
        <v>0</v>
      </c>
      <c r="JQ177" s="4">
        <v>0</v>
      </c>
      <c r="JR177" s="9">
        <v>0</v>
      </c>
      <c r="JS177" s="12">
        <v>0</v>
      </c>
      <c r="JT177" s="4">
        <v>0</v>
      </c>
      <c r="JU177" s="9">
        <v>0</v>
      </c>
      <c r="JV177" s="12">
        <v>0</v>
      </c>
      <c r="JW177" s="4">
        <v>0</v>
      </c>
      <c r="JX177" s="9">
        <v>0</v>
      </c>
      <c r="JY177" s="12">
        <v>0</v>
      </c>
      <c r="JZ177" s="4">
        <v>0</v>
      </c>
      <c r="KA177" s="9">
        <v>0</v>
      </c>
      <c r="KB177" s="12">
        <v>0</v>
      </c>
      <c r="KC177" s="4">
        <v>0</v>
      </c>
      <c r="KD177" s="9">
        <v>0</v>
      </c>
      <c r="KE177" s="12">
        <v>107.64400000000001</v>
      </c>
      <c r="KF177" s="4">
        <v>730.53</v>
      </c>
      <c r="KG177" s="9">
        <f t="shared" si="1960"/>
        <v>6786.5371037865552</v>
      </c>
      <c r="KH177" s="12">
        <v>25</v>
      </c>
      <c r="KI177" s="4">
        <v>204.5</v>
      </c>
      <c r="KJ177" s="9">
        <f t="shared" ref="KJ177:KJ182" si="1995">KI177/KH177*1000</f>
        <v>8180</v>
      </c>
      <c r="KK177" s="12">
        <v>14437.916999999999</v>
      </c>
      <c r="KL177" s="4">
        <v>49603.17</v>
      </c>
      <c r="KM177" s="9">
        <f t="shared" si="1961"/>
        <v>3435.6181712361972</v>
      </c>
      <c r="KN177" s="12">
        <v>0</v>
      </c>
      <c r="KO177" s="4">
        <v>0</v>
      </c>
      <c r="KP177" s="9">
        <v>0</v>
      </c>
      <c r="KQ177" s="12">
        <v>0</v>
      </c>
      <c r="KR177" s="4">
        <v>0</v>
      </c>
      <c r="KS177" s="9">
        <v>0</v>
      </c>
      <c r="KT177" s="12">
        <v>0</v>
      </c>
      <c r="KU177" s="4">
        <v>0</v>
      </c>
      <c r="KV177" s="9">
        <v>0</v>
      </c>
      <c r="KW177" s="12">
        <v>0</v>
      </c>
      <c r="KX177" s="4">
        <v>0</v>
      </c>
      <c r="KY177" s="9">
        <v>0</v>
      </c>
      <c r="KZ177" s="12">
        <v>0</v>
      </c>
      <c r="LA177" s="4">
        <v>0</v>
      </c>
      <c r="LB177" s="9">
        <v>0</v>
      </c>
      <c r="LC177" s="12">
        <v>2.444</v>
      </c>
      <c r="LD177" s="4">
        <v>30.31</v>
      </c>
      <c r="LE177" s="9">
        <f t="shared" si="1962"/>
        <v>12401.800327332243</v>
      </c>
      <c r="LF177" s="12">
        <v>0</v>
      </c>
      <c r="LG177" s="4">
        <v>0</v>
      </c>
      <c r="LH177" s="9">
        <f t="shared" si="1963"/>
        <v>0</v>
      </c>
      <c r="LI177" s="12">
        <v>0</v>
      </c>
      <c r="LJ177" s="4">
        <v>0</v>
      </c>
      <c r="LK177" s="9">
        <v>0</v>
      </c>
      <c r="LL177" s="12">
        <v>0</v>
      </c>
      <c r="LM177" s="4">
        <v>0</v>
      </c>
      <c r="LN177" s="9">
        <v>0</v>
      </c>
      <c r="LO177" s="12">
        <v>0</v>
      </c>
      <c r="LP177" s="4">
        <v>0</v>
      </c>
      <c r="LQ177" s="9">
        <f t="shared" si="1964"/>
        <v>0</v>
      </c>
      <c r="LR177" s="12">
        <v>0</v>
      </c>
      <c r="LS177" s="4">
        <v>0</v>
      </c>
      <c r="LT177" s="9">
        <v>0</v>
      </c>
      <c r="LU177" s="12">
        <v>0</v>
      </c>
      <c r="LV177" s="4">
        <v>0</v>
      </c>
      <c r="LW177" s="9">
        <v>0</v>
      </c>
      <c r="LX177" s="12">
        <v>0</v>
      </c>
      <c r="LY177" s="4">
        <v>0</v>
      </c>
      <c r="LZ177" s="9">
        <v>0</v>
      </c>
      <c r="MA177" s="12">
        <v>0</v>
      </c>
      <c r="MB177" s="4">
        <v>0</v>
      </c>
      <c r="MC177" s="9">
        <f t="shared" si="1965"/>
        <v>0</v>
      </c>
      <c r="MD177" s="12">
        <v>50.031999999999996</v>
      </c>
      <c r="ME177" s="4">
        <v>416.27</v>
      </c>
      <c r="MF177" s="9">
        <f t="shared" si="1987"/>
        <v>8320.0751519027835</v>
      </c>
      <c r="MG177" s="12">
        <v>0</v>
      </c>
      <c r="MH177" s="4">
        <v>0</v>
      </c>
      <c r="MI177" s="9">
        <f t="shared" si="1988"/>
        <v>0</v>
      </c>
      <c r="MJ177" s="12">
        <v>1.5349999999999999</v>
      </c>
      <c r="MK177" s="4">
        <v>13.21</v>
      </c>
      <c r="ML177" s="9">
        <f t="shared" si="1966"/>
        <v>8605.8631921824108</v>
      </c>
      <c r="MM177" s="12">
        <v>0</v>
      </c>
      <c r="MN177" s="4">
        <v>0</v>
      </c>
      <c r="MO177" s="9">
        <v>0</v>
      </c>
      <c r="MP177" s="12">
        <v>0</v>
      </c>
      <c r="MQ177" s="4">
        <v>0</v>
      </c>
      <c r="MR177" s="9">
        <v>0</v>
      </c>
      <c r="MS177" s="12">
        <v>0</v>
      </c>
      <c r="MT177" s="4">
        <v>0</v>
      </c>
      <c r="MU177" s="9">
        <v>0</v>
      </c>
      <c r="MV177" s="12">
        <v>0</v>
      </c>
      <c r="MW177" s="4">
        <v>0</v>
      </c>
      <c r="MX177" s="9">
        <v>0</v>
      </c>
      <c r="MY177" s="12">
        <v>0</v>
      </c>
      <c r="MZ177" s="4">
        <v>0</v>
      </c>
      <c r="NA177" s="9">
        <v>0</v>
      </c>
      <c r="NB177" s="12">
        <v>0</v>
      </c>
      <c r="NC177" s="4">
        <v>0</v>
      </c>
      <c r="ND177" s="9">
        <v>0</v>
      </c>
      <c r="NE177" s="12">
        <v>0</v>
      </c>
      <c r="NF177" s="4">
        <v>0</v>
      </c>
      <c r="NG177" s="9">
        <v>0</v>
      </c>
      <c r="NH177" s="12">
        <v>0</v>
      </c>
      <c r="NI177" s="4">
        <v>0</v>
      </c>
      <c r="NJ177" s="9">
        <v>0</v>
      </c>
      <c r="NK177" s="12"/>
      <c r="NL177" s="4"/>
      <c r="NM177" s="9"/>
      <c r="NN177" s="12"/>
      <c r="NO177" s="4"/>
      <c r="NP177" s="9"/>
      <c r="NQ177" s="12">
        <v>0</v>
      </c>
      <c r="NR177" s="4">
        <v>0</v>
      </c>
      <c r="NS177" s="9">
        <v>0</v>
      </c>
      <c r="NT177" s="12"/>
      <c r="NU177" s="221"/>
      <c r="NV177" s="9"/>
      <c r="NW177" s="12">
        <v>0</v>
      </c>
      <c r="NX177" s="4">
        <v>0</v>
      </c>
      <c r="NY177" s="9">
        <v>0</v>
      </c>
      <c r="NZ177" s="12">
        <v>0</v>
      </c>
      <c r="OA177" s="4">
        <v>0</v>
      </c>
      <c r="OB177" s="9">
        <v>0</v>
      </c>
      <c r="OC177" s="12">
        <v>75</v>
      </c>
      <c r="OD177" s="4">
        <v>644.30999999999995</v>
      </c>
      <c r="OE177" s="9">
        <f t="shared" si="1968"/>
        <v>8590.7999999999993</v>
      </c>
      <c r="OF177" s="12">
        <v>0</v>
      </c>
      <c r="OG177" s="4">
        <v>0</v>
      </c>
      <c r="OH177" s="9">
        <v>0</v>
      </c>
      <c r="OI177" s="12">
        <v>0</v>
      </c>
      <c r="OJ177" s="4">
        <v>0</v>
      </c>
      <c r="OK177" s="9">
        <v>0</v>
      </c>
      <c r="OL177" s="12">
        <v>0</v>
      </c>
      <c r="OM177" s="4">
        <v>0</v>
      </c>
      <c r="ON177" s="9">
        <v>0</v>
      </c>
      <c r="OO177" s="12">
        <v>0</v>
      </c>
      <c r="OP177" s="4">
        <v>0</v>
      </c>
      <c r="OQ177" s="9">
        <v>0</v>
      </c>
      <c r="OR177" s="12">
        <v>0</v>
      </c>
      <c r="OS177" s="4">
        <v>0</v>
      </c>
      <c r="OT177" s="9">
        <v>0</v>
      </c>
      <c r="OU177" s="12">
        <v>50.031999999999996</v>
      </c>
      <c r="OV177" s="4">
        <v>400.4</v>
      </c>
      <c r="OW177" s="9">
        <f t="shared" si="1990"/>
        <v>8002.8781579788929</v>
      </c>
      <c r="OX177" s="12">
        <v>0</v>
      </c>
      <c r="OY177" s="4">
        <v>0</v>
      </c>
      <c r="OZ177" s="9">
        <v>0</v>
      </c>
      <c r="PA177" s="12">
        <v>374.62799999999999</v>
      </c>
      <c r="PB177" s="4">
        <v>3619.84</v>
      </c>
      <c r="PC177" s="9">
        <f t="shared" si="1969"/>
        <v>9662.4918585903888</v>
      </c>
      <c r="PD177" s="12">
        <v>50</v>
      </c>
      <c r="PE177" s="4">
        <v>417.96</v>
      </c>
      <c r="PF177" s="9">
        <f t="shared" ref="PF177:PF182" si="1996">PE177/PD177*1000</f>
        <v>8359.1999999999989</v>
      </c>
      <c r="PG177" s="16">
        <v>0</v>
      </c>
      <c r="PH177" s="42">
        <v>0</v>
      </c>
      <c r="PI177" s="18">
        <v>0</v>
      </c>
      <c r="PJ177" s="12">
        <v>0</v>
      </c>
      <c r="PK177" s="4">
        <v>0</v>
      </c>
      <c r="PL177" s="9">
        <f t="shared" si="1970"/>
        <v>0</v>
      </c>
      <c r="PM177" s="12">
        <v>0</v>
      </c>
      <c r="PN177" s="4">
        <v>0</v>
      </c>
      <c r="PO177" s="9">
        <f t="shared" si="1971"/>
        <v>0</v>
      </c>
      <c r="PP177" s="12">
        <v>1.071</v>
      </c>
      <c r="PQ177" s="4">
        <v>17.850000000000001</v>
      </c>
      <c r="PR177" s="9">
        <f t="shared" ref="PR177:PR183" si="1997">PQ177/PP177*1000</f>
        <v>16666.666666666668</v>
      </c>
      <c r="PS177" s="12">
        <v>0</v>
      </c>
      <c r="PT177" s="4">
        <v>0</v>
      </c>
      <c r="PU177" s="9">
        <v>0</v>
      </c>
      <c r="PV177" s="12">
        <v>724.76800000000003</v>
      </c>
      <c r="PW177" s="4">
        <v>5920.95</v>
      </c>
      <c r="PX177" s="9">
        <f t="shared" si="1972"/>
        <v>8169.4418075853237</v>
      </c>
      <c r="PY177" s="12">
        <v>50</v>
      </c>
      <c r="PZ177" s="4">
        <v>425.49</v>
      </c>
      <c r="QA177" s="9">
        <f t="shared" si="1992"/>
        <v>8509.8000000000011</v>
      </c>
      <c r="QB177" s="12">
        <v>25</v>
      </c>
      <c r="QC177" s="4">
        <v>227.2</v>
      </c>
      <c r="QD177" s="9">
        <f t="shared" ref="QD177" si="1998">QC177/QB177*1000</f>
        <v>9088</v>
      </c>
      <c r="QE177" s="12">
        <v>41.2</v>
      </c>
      <c r="QF177" s="4">
        <v>400.13</v>
      </c>
      <c r="QG177" s="9">
        <f t="shared" si="1973"/>
        <v>9711.8932038834955</v>
      </c>
      <c r="QH177" s="12">
        <v>0</v>
      </c>
      <c r="QI177" s="4">
        <v>0</v>
      </c>
      <c r="QJ177" s="9">
        <v>0</v>
      </c>
      <c r="QK177" s="12">
        <v>0</v>
      </c>
      <c r="QL177" s="4">
        <v>0</v>
      </c>
      <c r="QM177" s="9">
        <v>0</v>
      </c>
      <c r="QN177" s="12">
        <v>0</v>
      </c>
      <c r="QO177" s="4">
        <v>0</v>
      </c>
      <c r="QP177" s="9">
        <v>0</v>
      </c>
      <c r="QQ177" s="12">
        <v>0</v>
      </c>
      <c r="QR177" s="4">
        <v>0</v>
      </c>
      <c r="QS177" s="9">
        <v>0</v>
      </c>
      <c r="QT177" s="12">
        <v>27.547999999999998</v>
      </c>
      <c r="QU177" s="4">
        <v>270.77999999999997</v>
      </c>
      <c r="QV177" s="9">
        <f t="shared" si="1975"/>
        <v>9829.388703354145</v>
      </c>
      <c r="QW177" s="12">
        <v>42541.387999999999</v>
      </c>
      <c r="QX177" s="4">
        <v>210623.05</v>
      </c>
      <c r="QY177" s="9">
        <f t="shared" si="1976"/>
        <v>4951.0149974420201</v>
      </c>
      <c r="QZ177" s="12">
        <f t="shared" si="1911"/>
        <v>91223.281000000003</v>
      </c>
      <c r="RA177" s="9">
        <f t="shared" si="1912"/>
        <v>394994.42999999993</v>
      </c>
    </row>
    <row r="178" spans="1:469" x14ac:dyDescent="0.3">
      <c r="A178" s="98">
        <v>2017</v>
      </c>
      <c r="B178" s="94" t="s">
        <v>5</v>
      </c>
      <c r="C178" s="12">
        <v>0</v>
      </c>
      <c r="D178" s="4">
        <v>0</v>
      </c>
      <c r="E178" s="9">
        <f t="shared" si="1937"/>
        <v>0</v>
      </c>
      <c r="F178" s="12">
        <v>0</v>
      </c>
      <c r="G178" s="4">
        <v>0</v>
      </c>
      <c r="H178" s="9">
        <v>0</v>
      </c>
      <c r="I178" s="12">
        <v>0</v>
      </c>
      <c r="J178" s="4">
        <v>0</v>
      </c>
      <c r="K178" s="9">
        <v>0</v>
      </c>
      <c r="L178" s="12"/>
      <c r="M178" s="4"/>
      <c r="N178" s="9"/>
      <c r="O178" s="12">
        <v>0</v>
      </c>
      <c r="P178" s="4">
        <v>0</v>
      </c>
      <c r="Q178" s="9">
        <v>0</v>
      </c>
      <c r="R178" s="12">
        <v>0.109</v>
      </c>
      <c r="S178" s="4">
        <v>4.8600000000000003</v>
      </c>
      <c r="T178" s="9">
        <f t="shared" si="1938"/>
        <v>44587.155963302757</v>
      </c>
      <c r="U178" s="12"/>
      <c r="V178" s="4"/>
      <c r="W178" s="9"/>
      <c r="X178" s="12">
        <v>0</v>
      </c>
      <c r="Y178" s="4">
        <v>0</v>
      </c>
      <c r="Z178" s="9">
        <v>0</v>
      </c>
      <c r="AA178" s="12">
        <v>0</v>
      </c>
      <c r="AB178" s="4">
        <v>0</v>
      </c>
      <c r="AC178" s="9">
        <v>0</v>
      </c>
      <c r="AD178" s="12">
        <v>0</v>
      </c>
      <c r="AE178" s="4">
        <v>0</v>
      </c>
      <c r="AF178" s="9">
        <v>0</v>
      </c>
      <c r="AG178" s="12">
        <v>0</v>
      </c>
      <c r="AH178" s="4">
        <v>0</v>
      </c>
      <c r="AI178" s="9">
        <v>0</v>
      </c>
      <c r="AJ178" s="12">
        <v>0</v>
      </c>
      <c r="AK178" s="4">
        <v>0</v>
      </c>
      <c r="AL178" s="9">
        <v>0</v>
      </c>
      <c r="AM178" s="12">
        <v>0</v>
      </c>
      <c r="AN178" s="4">
        <v>0</v>
      </c>
      <c r="AO178" s="9">
        <v>0</v>
      </c>
      <c r="AP178" s="12">
        <v>0</v>
      </c>
      <c r="AQ178" s="4">
        <v>0</v>
      </c>
      <c r="AR178" s="9">
        <f t="shared" si="1939"/>
        <v>0</v>
      </c>
      <c r="AS178" s="12">
        <v>0</v>
      </c>
      <c r="AT178" s="4">
        <v>0</v>
      </c>
      <c r="AU178" s="9">
        <f t="shared" si="1940"/>
        <v>0</v>
      </c>
      <c r="AV178" s="12">
        <v>0</v>
      </c>
      <c r="AW178" s="4">
        <v>0</v>
      </c>
      <c r="AX178" s="9">
        <v>0</v>
      </c>
      <c r="AY178" s="12">
        <v>14571.017</v>
      </c>
      <c r="AZ178" s="4">
        <v>38458.949999999997</v>
      </c>
      <c r="BA178" s="9">
        <f t="shared" si="1941"/>
        <v>2639.4142563967907</v>
      </c>
      <c r="BB178" s="12"/>
      <c r="BC178" s="4"/>
      <c r="BD178" s="9"/>
      <c r="BE178" s="12">
        <v>0</v>
      </c>
      <c r="BF178" s="4">
        <v>0</v>
      </c>
      <c r="BG178" s="9">
        <v>0</v>
      </c>
      <c r="BH178" s="12"/>
      <c r="BI178" s="4"/>
      <c r="BJ178" s="9"/>
      <c r="BK178" s="12">
        <v>0</v>
      </c>
      <c r="BL178" s="4">
        <v>0</v>
      </c>
      <c r="BM178" s="9">
        <v>0</v>
      </c>
      <c r="BN178" s="12">
        <v>0</v>
      </c>
      <c r="BO178" s="4">
        <v>0</v>
      </c>
      <c r="BP178" s="9">
        <v>0</v>
      </c>
      <c r="BQ178" s="12">
        <v>2.3E-2</v>
      </c>
      <c r="BR178" s="4">
        <v>1.1499999999999999</v>
      </c>
      <c r="BS178" s="9">
        <f t="shared" ref="BS178" si="1999">BR178/BQ178*1000</f>
        <v>50000</v>
      </c>
      <c r="BT178" s="12">
        <v>0</v>
      </c>
      <c r="BU178" s="4">
        <v>0</v>
      </c>
      <c r="BV178" s="9">
        <v>0</v>
      </c>
      <c r="BW178" s="12">
        <v>0</v>
      </c>
      <c r="BX178" s="4">
        <v>0</v>
      </c>
      <c r="BY178" s="9">
        <v>0</v>
      </c>
      <c r="BZ178" s="12">
        <v>0</v>
      </c>
      <c r="CA178" s="4">
        <v>0</v>
      </c>
      <c r="CB178" s="9">
        <v>0</v>
      </c>
      <c r="CC178" s="12">
        <v>0</v>
      </c>
      <c r="CD178" s="4">
        <v>0</v>
      </c>
      <c r="CE178" s="9">
        <v>0</v>
      </c>
      <c r="CF178" s="12">
        <v>0</v>
      </c>
      <c r="CG178" s="4">
        <v>0</v>
      </c>
      <c r="CH178" s="9">
        <v>0</v>
      </c>
      <c r="CI178" s="12">
        <v>0</v>
      </c>
      <c r="CJ178" s="4">
        <v>0</v>
      </c>
      <c r="CK178" s="9">
        <f t="shared" si="1942"/>
        <v>0</v>
      </c>
      <c r="CL178" s="12">
        <v>0</v>
      </c>
      <c r="CM178" s="4">
        <v>0</v>
      </c>
      <c r="CN178" s="9">
        <v>0</v>
      </c>
      <c r="CO178" s="12">
        <v>0</v>
      </c>
      <c r="CP178" s="4">
        <v>0</v>
      </c>
      <c r="CQ178" s="9">
        <v>0</v>
      </c>
      <c r="CR178" s="12">
        <v>0</v>
      </c>
      <c r="CS178" s="4">
        <v>0</v>
      </c>
      <c r="CT178" s="9">
        <v>0</v>
      </c>
      <c r="CU178" s="12">
        <v>0</v>
      </c>
      <c r="CV178" s="4">
        <v>0</v>
      </c>
      <c r="CW178" s="9">
        <v>0</v>
      </c>
      <c r="CX178" s="12">
        <v>1.637</v>
      </c>
      <c r="CY178" s="4">
        <v>25.33</v>
      </c>
      <c r="CZ178" s="9">
        <f t="shared" si="1944"/>
        <v>15473.427000610873</v>
      </c>
      <c r="DA178" s="12">
        <v>300.00099999999998</v>
      </c>
      <c r="DB178" s="4">
        <v>2405.81</v>
      </c>
      <c r="DC178" s="9">
        <f t="shared" si="1978"/>
        <v>8019.3399355335478</v>
      </c>
      <c r="DD178" s="12">
        <v>0</v>
      </c>
      <c r="DE178" s="4">
        <v>0</v>
      </c>
      <c r="DF178" s="9">
        <f t="shared" si="1945"/>
        <v>0</v>
      </c>
      <c r="DG178" s="12">
        <v>0</v>
      </c>
      <c r="DH178" s="4">
        <v>0</v>
      </c>
      <c r="DI178" s="9">
        <v>0</v>
      </c>
      <c r="DJ178" s="12">
        <v>0</v>
      </c>
      <c r="DK178" s="4">
        <v>0</v>
      </c>
      <c r="DL178" s="9">
        <v>0</v>
      </c>
      <c r="DM178" s="12">
        <v>0</v>
      </c>
      <c r="DN178" s="4">
        <v>0</v>
      </c>
      <c r="DO178" s="9">
        <f t="shared" si="1946"/>
        <v>0</v>
      </c>
      <c r="DP178" s="12">
        <v>91</v>
      </c>
      <c r="DQ178" s="4">
        <v>899.36</v>
      </c>
      <c r="DR178" s="9">
        <f t="shared" si="1979"/>
        <v>9883.076923076922</v>
      </c>
      <c r="DS178" s="12">
        <v>0</v>
      </c>
      <c r="DT178" s="4">
        <v>0</v>
      </c>
      <c r="DU178" s="9">
        <v>0</v>
      </c>
      <c r="DV178" s="12">
        <v>0</v>
      </c>
      <c r="DW178" s="4">
        <v>0</v>
      </c>
      <c r="DX178" s="9">
        <v>0</v>
      </c>
      <c r="DY178" s="12">
        <v>0</v>
      </c>
      <c r="DZ178" s="4">
        <v>0</v>
      </c>
      <c r="EA178" s="9">
        <v>0</v>
      </c>
      <c r="EB178" s="12"/>
      <c r="EC178" s="4"/>
      <c r="ED178" s="9"/>
      <c r="EE178" s="12">
        <v>0</v>
      </c>
      <c r="EF178" s="4">
        <v>0</v>
      </c>
      <c r="EG178" s="9">
        <v>0</v>
      </c>
      <c r="EH178" s="12">
        <v>6220.7860000000001</v>
      </c>
      <c r="EI178" s="4">
        <v>16069.54</v>
      </c>
      <c r="EJ178" s="9">
        <f t="shared" si="1947"/>
        <v>2583.2009009793937</v>
      </c>
      <c r="EK178" s="12">
        <v>0</v>
      </c>
      <c r="EL178" s="4">
        <v>0</v>
      </c>
      <c r="EM178" s="9">
        <v>0</v>
      </c>
      <c r="EN178" s="12">
        <v>0</v>
      </c>
      <c r="EO178" s="4">
        <v>0</v>
      </c>
      <c r="EP178" s="9">
        <v>0</v>
      </c>
      <c r="EQ178" s="12">
        <v>9.3780000000000001</v>
      </c>
      <c r="ER178" s="4">
        <v>128.56</v>
      </c>
      <c r="ES178" s="9">
        <f t="shared" si="1981"/>
        <v>13708.679889102154</v>
      </c>
      <c r="ET178" s="12">
        <v>0</v>
      </c>
      <c r="EU178" s="4">
        <v>0</v>
      </c>
      <c r="EV178" s="9">
        <v>0</v>
      </c>
      <c r="EW178" s="12">
        <v>0</v>
      </c>
      <c r="EX178" s="4">
        <v>0</v>
      </c>
      <c r="EY178" s="9">
        <v>0</v>
      </c>
      <c r="EZ178" s="12">
        <v>125</v>
      </c>
      <c r="FA178" s="4">
        <v>1016.67</v>
      </c>
      <c r="FB178" s="9">
        <f t="shared" ref="FB178:FB180" si="2000">FA178/EZ178*1000</f>
        <v>8133.36</v>
      </c>
      <c r="FC178" s="12">
        <v>74.843999999999994</v>
      </c>
      <c r="FD178" s="4">
        <v>682.72</v>
      </c>
      <c r="FE178" s="9">
        <f t="shared" ref="FE178" si="2001">FD178/FC178*1000</f>
        <v>9121.9068996846781</v>
      </c>
      <c r="FF178" s="12">
        <v>100.288</v>
      </c>
      <c r="FG178" s="4">
        <v>830.15</v>
      </c>
      <c r="FH178" s="9">
        <f t="shared" si="1948"/>
        <v>8277.6603382259091</v>
      </c>
      <c r="FI178" s="12">
        <v>0</v>
      </c>
      <c r="FJ178" s="4">
        <v>0</v>
      </c>
      <c r="FK178" s="9">
        <v>0</v>
      </c>
      <c r="FL178" s="12">
        <v>0</v>
      </c>
      <c r="FM178" s="4">
        <v>0</v>
      </c>
      <c r="FN178" s="9">
        <v>0</v>
      </c>
      <c r="FO178" s="12">
        <v>0</v>
      </c>
      <c r="FP178" s="4">
        <v>0</v>
      </c>
      <c r="FQ178" s="9">
        <v>0</v>
      </c>
      <c r="FR178" s="12">
        <v>0</v>
      </c>
      <c r="FS178" s="4">
        <v>0</v>
      </c>
      <c r="FT178" s="9">
        <v>0</v>
      </c>
      <c r="FU178" s="12">
        <v>0</v>
      </c>
      <c r="FV178" s="4">
        <v>0</v>
      </c>
      <c r="FW178" s="9">
        <f t="shared" si="1949"/>
        <v>0</v>
      </c>
      <c r="FX178" s="12">
        <v>0</v>
      </c>
      <c r="FY178" s="4">
        <v>0</v>
      </c>
      <c r="FZ178" s="9">
        <v>0</v>
      </c>
      <c r="GA178" s="12">
        <v>0</v>
      </c>
      <c r="GB178" s="4">
        <v>0</v>
      </c>
      <c r="GC178" s="9">
        <f t="shared" si="1950"/>
        <v>0</v>
      </c>
      <c r="GD178" s="12">
        <v>0</v>
      </c>
      <c r="GE178" s="4">
        <v>0</v>
      </c>
      <c r="GF178" s="9">
        <v>0</v>
      </c>
      <c r="GG178" s="12">
        <v>200.04</v>
      </c>
      <c r="GH178" s="4">
        <v>1622.86</v>
      </c>
      <c r="GI178" s="9">
        <f t="shared" si="1982"/>
        <v>8112.6774645070991</v>
      </c>
      <c r="GJ178" s="12">
        <v>0</v>
      </c>
      <c r="GK178" s="4">
        <v>0</v>
      </c>
      <c r="GL178" s="9">
        <v>0</v>
      </c>
      <c r="GM178" s="12">
        <v>0</v>
      </c>
      <c r="GN178" s="4">
        <v>0</v>
      </c>
      <c r="GO178" s="9">
        <v>0</v>
      </c>
      <c r="GP178" s="12">
        <v>0</v>
      </c>
      <c r="GQ178" s="4">
        <v>0</v>
      </c>
      <c r="GR178" s="9">
        <v>0</v>
      </c>
      <c r="GS178" s="12">
        <v>0</v>
      </c>
      <c r="GT178" s="4">
        <v>0</v>
      </c>
      <c r="GU178" s="9">
        <v>0</v>
      </c>
      <c r="GV178" s="12">
        <v>0</v>
      </c>
      <c r="GW178" s="4">
        <v>0</v>
      </c>
      <c r="GX178" s="9">
        <v>0</v>
      </c>
      <c r="GY178" s="12">
        <v>0</v>
      </c>
      <c r="GZ178" s="4">
        <v>0</v>
      </c>
      <c r="HA178" s="9">
        <v>0</v>
      </c>
      <c r="HB178" s="12">
        <v>25.113</v>
      </c>
      <c r="HC178" s="4">
        <v>225.66</v>
      </c>
      <c r="HD178" s="9">
        <f t="shared" si="1983"/>
        <v>8985.7842551666472</v>
      </c>
      <c r="HE178" s="12">
        <v>0</v>
      </c>
      <c r="HF178" s="4">
        <v>0</v>
      </c>
      <c r="HG178" s="9">
        <v>0</v>
      </c>
      <c r="HH178" s="12">
        <v>0</v>
      </c>
      <c r="HI178" s="4">
        <v>0</v>
      </c>
      <c r="HJ178" s="9">
        <v>0</v>
      </c>
      <c r="HK178" s="12">
        <v>50</v>
      </c>
      <c r="HL178" s="4">
        <v>443.61</v>
      </c>
      <c r="HM178" s="9">
        <f t="shared" si="1951"/>
        <v>8872.1999999999989</v>
      </c>
      <c r="HN178" s="12">
        <v>0</v>
      </c>
      <c r="HO178" s="4">
        <v>0</v>
      </c>
      <c r="HP178" s="9">
        <v>0</v>
      </c>
      <c r="HQ178" s="12">
        <v>0</v>
      </c>
      <c r="HR178" s="4">
        <v>0</v>
      </c>
      <c r="HS178" s="9">
        <v>0</v>
      </c>
      <c r="HT178" s="12">
        <v>0</v>
      </c>
      <c r="HU178" s="4">
        <v>0</v>
      </c>
      <c r="HV178" s="9">
        <v>0</v>
      </c>
      <c r="HW178" s="12">
        <v>0</v>
      </c>
      <c r="HX178" s="4">
        <v>0</v>
      </c>
      <c r="HY178" s="9">
        <v>0</v>
      </c>
      <c r="HZ178" s="12">
        <v>0</v>
      </c>
      <c r="IA178" s="4">
        <v>0</v>
      </c>
      <c r="IB178" s="9">
        <v>0</v>
      </c>
      <c r="IC178" s="12">
        <v>1658.4649999999999</v>
      </c>
      <c r="ID178" s="4">
        <v>4562.74</v>
      </c>
      <c r="IE178" s="9">
        <f t="shared" si="1952"/>
        <v>2751.1825694241361</v>
      </c>
      <c r="IF178" s="12">
        <v>0</v>
      </c>
      <c r="IG178" s="4">
        <v>0</v>
      </c>
      <c r="IH178" s="9">
        <v>0</v>
      </c>
      <c r="II178" s="12"/>
      <c r="IJ178" s="4"/>
      <c r="IK178" s="9"/>
      <c r="IL178" s="12">
        <v>0</v>
      </c>
      <c r="IM178" s="4">
        <v>0</v>
      </c>
      <c r="IN178" s="9">
        <f t="shared" si="1953"/>
        <v>0</v>
      </c>
      <c r="IO178" s="12">
        <v>0</v>
      </c>
      <c r="IP178" s="4">
        <v>0</v>
      </c>
      <c r="IQ178" s="9">
        <f t="shared" si="1954"/>
        <v>0</v>
      </c>
      <c r="IR178" s="12">
        <v>0</v>
      </c>
      <c r="IS178" s="4">
        <v>0</v>
      </c>
      <c r="IT178" s="9">
        <f t="shared" si="1955"/>
        <v>0</v>
      </c>
      <c r="IU178" s="12">
        <v>0</v>
      </c>
      <c r="IV178" s="4">
        <v>0</v>
      </c>
      <c r="IW178" s="9">
        <v>0</v>
      </c>
      <c r="IX178" s="12">
        <v>4.0209999999999999</v>
      </c>
      <c r="IY178" s="4">
        <v>41.26</v>
      </c>
      <c r="IZ178" s="9">
        <f t="shared" si="1957"/>
        <v>10261.129072370057</v>
      </c>
      <c r="JA178" s="12">
        <v>24.948</v>
      </c>
      <c r="JB178" s="4">
        <v>251.86</v>
      </c>
      <c r="JC178" s="9">
        <f t="shared" si="1958"/>
        <v>10095.398428731762</v>
      </c>
      <c r="JD178" s="12"/>
      <c r="JE178" s="4"/>
      <c r="JF178" s="9"/>
      <c r="JG178" s="12">
        <v>0</v>
      </c>
      <c r="JH178" s="4">
        <v>0</v>
      </c>
      <c r="JI178" s="9">
        <v>0</v>
      </c>
      <c r="JJ178" s="12">
        <v>0</v>
      </c>
      <c r="JK178" s="4">
        <v>0</v>
      </c>
      <c r="JL178" s="9">
        <f t="shared" si="1959"/>
        <v>0</v>
      </c>
      <c r="JM178" s="12"/>
      <c r="JN178" s="4"/>
      <c r="JO178" s="9"/>
      <c r="JP178" s="12">
        <v>0</v>
      </c>
      <c r="JQ178" s="4">
        <v>0</v>
      </c>
      <c r="JR178" s="9">
        <v>0</v>
      </c>
      <c r="JS178" s="12">
        <v>0</v>
      </c>
      <c r="JT178" s="4">
        <v>0</v>
      </c>
      <c r="JU178" s="9">
        <v>0</v>
      </c>
      <c r="JV178" s="12">
        <v>0</v>
      </c>
      <c r="JW178" s="4">
        <v>0</v>
      </c>
      <c r="JX178" s="9">
        <v>0</v>
      </c>
      <c r="JY178" s="12">
        <v>0</v>
      </c>
      <c r="JZ178" s="4">
        <v>0</v>
      </c>
      <c r="KA178" s="9">
        <v>0</v>
      </c>
      <c r="KB178" s="12">
        <v>0</v>
      </c>
      <c r="KC178" s="4">
        <v>0</v>
      </c>
      <c r="KD178" s="9">
        <v>0</v>
      </c>
      <c r="KE178" s="12">
        <v>154.511</v>
      </c>
      <c r="KF178" s="4">
        <v>1218.9000000000001</v>
      </c>
      <c r="KG178" s="9">
        <f t="shared" si="1960"/>
        <v>7888.7587291519712</v>
      </c>
      <c r="KH178" s="12">
        <v>0</v>
      </c>
      <c r="KI178" s="4">
        <v>0</v>
      </c>
      <c r="KJ178" s="9">
        <v>0</v>
      </c>
      <c r="KK178" s="12">
        <v>10822.368</v>
      </c>
      <c r="KL178" s="4">
        <v>30211.94</v>
      </c>
      <c r="KM178" s="9">
        <f t="shared" si="1961"/>
        <v>2791.6200964520885</v>
      </c>
      <c r="KN178" s="12">
        <v>0</v>
      </c>
      <c r="KO178" s="4">
        <v>0</v>
      </c>
      <c r="KP178" s="9">
        <v>0</v>
      </c>
      <c r="KQ178" s="12">
        <v>0</v>
      </c>
      <c r="KR178" s="4">
        <v>0</v>
      </c>
      <c r="KS178" s="9">
        <v>0</v>
      </c>
      <c r="KT178" s="12">
        <v>0</v>
      </c>
      <c r="KU178" s="4">
        <v>0</v>
      </c>
      <c r="KV178" s="9">
        <v>0</v>
      </c>
      <c r="KW178" s="12">
        <v>0</v>
      </c>
      <c r="KX178" s="4">
        <v>0</v>
      </c>
      <c r="KY178" s="9">
        <v>0</v>
      </c>
      <c r="KZ178" s="12">
        <v>0</v>
      </c>
      <c r="LA178" s="4">
        <v>0</v>
      </c>
      <c r="LB178" s="9">
        <v>0</v>
      </c>
      <c r="LC178" s="12">
        <v>2.5449999999999999</v>
      </c>
      <c r="LD178" s="4">
        <v>43.03</v>
      </c>
      <c r="LE178" s="9">
        <f t="shared" si="1962"/>
        <v>16907.662082514737</v>
      </c>
      <c r="LF178" s="12">
        <v>0</v>
      </c>
      <c r="LG178" s="4">
        <v>0</v>
      </c>
      <c r="LH178" s="9">
        <f t="shared" si="1963"/>
        <v>0</v>
      </c>
      <c r="LI178" s="12">
        <v>0</v>
      </c>
      <c r="LJ178" s="4">
        <v>0</v>
      </c>
      <c r="LK178" s="9">
        <v>0</v>
      </c>
      <c r="LL178" s="12">
        <v>0</v>
      </c>
      <c r="LM178" s="4">
        <v>0</v>
      </c>
      <c r="LN178" s="9">
        <v>0</v>
      </c>
      <c r="LO178" s="12">
        <v>0</v>
      </c>
      <c r="LP178" s="4">
        <v>0</v>
      </c>
      <c r="LQ178" s="9">
        <f t="shared" si="1964"/>
        <v>0</v>
      </c>
      <c r="LR178" s="12">
        <v>0</v>
      </c>
      <c r="LS178" s="4">
        <v>0</v>
      </c>
      <c r="LT178" s="9">
        <v>0</v>
      </c>
      <c r="LU178" s="12">
        <v>0</v>
      </c>
      <c r="LV178" s="4">
        <v>0</v>
      </c>
      <c r="LW178" s="9">
        <v>0</v>
      </c>
      <c r="LX178" s="12">
        <v>0</v>
      </c>
      <c r="LY178" s="4">
        <v>0</v>
      </c>
      <c r="LZ178" s="9">
        <v>0</v>
      </c>
      <c r="MA178" s="12">
        <v>0</v>
      </c>
      <c r="MB178" s="4">
        <v>0</v>
      </c>
      <c r="MC178" s="9">
        <f t="shared" si="1965"/>
        <v>0</v>
      </c>
      <c r="MD178" s="12">
        <v>75.031999999999996</v>
      </c>
      <c r="ME178" s="4">
        <v>632.44000000000005</v>
      </c>
      <c r="MF178" s="9">
        <f t="shared" si="1987"/>
        <v>8428.9369868855974</v>
      </c>
      <c r="MG178" s="12">
        <v>0</v>
      </c>
      <c r="MH178" s="4">
        <v>0</v>
      </c>
      <c r="MI178" s="9">
        <f>IF(MG178=0,0,MH178/MG178*1000)</f>
        <v>0</v>
      </c>
      <c r="MJ178" s="12">
        <v>0.04</v>
      </c>
      <c r="MK178" s="4">
        <v>3.04</v>
      </c>
      <c r="ML178" s="9">
        <f t="shared" si="1966"/>
        <v>76000</v>
      </c>
      <c r="MM178" s="12">
        <v>0</v>
      </c>
      <c r="MN178" s="4">
        <v>0</v>
      </c>
      <c r="MO178" s="9">
        <v>0</v>
      </c>
      <c r="MP178" s="12">
        <v>0</v>
      </c>
      <c r="MQ178" s="4">
        <v>0</v>
      </c>
      <c r="MR178" s="9">
        <v>0</v>
      </c>
      <c r="MS178" s="12">
        <v>0</v>
      </c>
      <c r="MT178" s="4">
        <v>0</v>
      </c>
      <c r="MU178" s="9">
        <v>0</v>
      </c>
      <c r="MV178" s="12">
        <v>0</v>
      </c>
      <c r="MW178" s="4">
        <v>0</v>
      </c>
      <c r="MX178" s="9">
        <v>0</v>
      </c>
      <c r="MY178" s="12">
        <v>0</v>
      </c>
      <c r="MZ178" s="4">
        <v>0</v>
      </c>
      <c r="NA178" s="9">
        <v>0</v>
      </c>
      <c r="NB178" s="12">
        <v>0</v>
      </c>
      <c r="NC178" s="4">
        <v>0</v>
      </c>
      <c r="ND178" s="9">
        <v>0</v>
      </c>
      <c r="NE178" s="12">
        <v>0</v>
      </c>
      <c r="NF178" s="4">
        <v>0</v>
      </c>
      <c r="NG178" s="9">
        <v>0</v>
      </c>
      <c r="NH178" s="12">
        <v>50.802999999999997</v>
      </c>
      <c r="NI178" s="4">
        <v>447.02</v>
      </c>
      <c r="NJ178" s="9">
        <f t="shared" si="1989"/>
        <v>8799.0866681101506</v>
      </c>
      <c r="NK178" s="12"/>
      <c r="NL178" s="4"/>
      <c r="NM178" s="9"/>
      <c r="NN178" s="12"/>
      <c r="NO178" s="4"/>
      <c r="NP178" s="9"/>
      <c r="NQ178" s="12">
        <v>0</v>
      </c>
      <c r="NR178" s="4">
        <v>0</v>
      </c>
      <c r="NS178" s="9">
        <v>0</v>
      </c>
      <c r="NT178" s="12"/>
      <c r="NU178" s="221"/>
      <c r="NV178" s="9"/>
      <c r="NW178" s="12">
        <v>0</v>
      </c>
      <c r="NX178" s="4">
        <v>0</v>
      </c>
      <c r="NY178" s="9">
        <v>0</v>
      </c>
      <c r="NZ178" s="12">
        <v>0</v>
      </c>
      <c r="OA178" s="4">
        <v>0</v>
      </c>
      <c r="OB178" s="9">
        <v>0</v>
      </c>
      <c r="OC178" s="12">
        <v>100</v>
      </c>
      <c r="OD178" s="4">
        <v>900.81</v>
      </c>
      <c r="OE178" s="9">
        <f t="shared" si="1968"/>
        <v>9008.0999999999985</v>
      </c>
      <c r="OF178" s="12">
        <v>0</v>
      </c>
      <c r="OG178" s="4">
        <v>0</v>
      </c>
      <c r="OH178" s="9">
        <v>0</v>
      </c>
      <c r="OI178" s="12">
        <v>0</v>
      </c>
      <c r="OJ178" s="4">
        <v>0</v>
      </c>
      <c r="OK178" s="9">
        <v>0</v>
      </c>
      <c r="OL178" s="12">
        <v>0</v>
      </c>
      <c r="OM178" s="4">
        <v>0</v>
      </c>
      <c r="ON178" s="9">
        <v>0</v>
      </c>
      <c r="OO178" s="12">
        <v>0</v>
      </c>
      <c r="OP178" s="4">
        <v>0</v>
      </c>
      <c r="OQ178" s="9">
        <v>0</v>
      </c>
      <c r="OR178" s="12">
        <v>0</v>
      </c>
      <c r="OS178" s="4">
        <v>0</v>
      </c>
      <c r="OT178" s="9">
        <v>0</v>
      </c>
      <c r="OU178" s="12">
        <v>50.031999999999996</v>
      </c>
      <c r="OV178" s="4">
        <v>443.14</v>
      </c>
      <c r="OW178" s="9">
        <f t="shared" si="1990"/>
        <v>8857.1314358810378</v>
      </c>
      <c r="OX178" s="12">
        <v>0</v>
      </c>
      <c r="OY178" s="4">
        <v>0</v>
      </c>
      <c r="OZ178" s="9">
        <v>0</v>
      </c>
      <c r="PA178" s="12">
        <v>274.76799999999997</v>
      </c>
      <c r="PB178" s="4">
        <v>2554.91</v>
      </c>
      <c r="PC178" s="9">
        <f t="shared" si="1969"/>
        <v>9298.4263087404652</v>
      </c>
      <c r="PD178" s="12">
        <v>50</v>
      </c>
      <c r="PE178" s="4">
        <v>414.34</v>
      </c>
      <c r="PF178" s="9">
        <f t="shared" si="1996"/>
        <v>8286.7999999999993</v>
      </c>
      <c r="PG178" s="16">
        <v>0</v>
      </c>
      <c r="PH178" s="42">
        <v>0</v>
      </c>
      <c r="PI178" s="18">
        <v>0</v>
      </c>
      <c r="PJ178" s="12">
        <v>0</v>
      </c>
      <c r="PK178" s="4">
        <v>0</v>
      </c>
      <c r="PL178" s="9">
        <f t="shared" si="1970"/>
        <v>0</v>
      </c>
      <c r="PM178" s="12">
        <v>0</v>
      </c>
      <c r="PN178" s="4">
        <v>0</v>
      </c>
      <c r="PO178" s="9">
        <f t="shared" si="1971"/>
        <v>0</v>
      </c>
      <c r="PP178" s="12">
        <v>0.02</v>
      </c>
      <c r="PQ178" s="4">
        <v>0.33</v>
      </c>
      <c r="PR178" s="9">
        <f t="shared" si="1997"/>
        <v>16500</v>
      </c>
      <c r="PS178" s="12">
        <v>0</v>
      </c>
      <c r="PT178" s="4">
        <v>0</v>
      </c>
      <c r="PU178" s="9">
        <v>0</v>
      </c>
      <c r="PV178" s="12">
        <v>1599.2439999999999</v>
      </c>
      <c r="PW178" s="4">
        <v>13126.94</v>
      </c>
      <c r="PX178" s="9">
        <f t="shared" si="1972"/>
        <v>8208.2158820042478</v>
      </c>
      <c r="PY178" s="12">
        <v>18.5</v>
      </c>
      <c r="PZ178" s="4">
        <v>130.36000000000001</v>
      </c>
      <c r="QA178" s="9">
        <f t="shared" si="1992"/>
        <v>7046.4864864864876</v>
      </c>
      <c r="QB178" s="12">
        <v>0</v>
      </c>
      <c r="QC178" s="4">
        <v>0</v>
      </c>
      <c r="QD178" s="9">
        <v>0</v>
      </c>
      <c r="QE178" s="12">
        <v>110.95</v>
      </c>
      <c r="QF178" s="4">
        <v>600.92999999999995</v>
      </c>
      <c r="QG178" s="9">
        <f t="shared" si="1973"/>
        <v>5416.2235241099588</v>
      </c>
      <c r="QH178" s="12">
        <v>0</v>
      </c>
      <c r="QI178" s="4">
        <v>0</v>
      </c>
      <c r="QJ178" s="9">
        <v>0</v>
      </c>
      <c r="QK178" s="12">
        <v>0</v>
      </c>
      <c r="QL178" s="4">
        <v>0</v>
      </c>
      <c r="QM178" s="9">
        <v>0</v>
      </c>
      <c r="QN178" s="12">
        <v>0</v>
      </c>
      <c r="QO178" s="4">
        <v>0</v>
      </c>
      <c r="QP178" s="9">
        <v>0</v>
      </c>
      <c r="QQ178" s="12">
        <v>0</v>
      </c>
      <c r="QR178" s="4">
        <v>0</v>
      </c>
      <c r="QS178" s="9">
        <v>0</v>
      </c>
      <c r="QT178" s="12">
        <v>157.99299999999999</v>
      </c>
      <c r="QU178" s="4">
        <v>1769.04</v>
      </c>
      <c r="QV178" s="9">
        <f t="shared" si="1975"/>
        <v>11196.951763685734</v>
      </c>
      <c r="QW178" s="12">
        <v>35725.983999999997</v>
      </c>
      <c r="QX178" s="4">
        <v>180482.96</v>
      </c>
      <c r="QY178" s="9">
        <f t="shared" si="1976"/>
        <v>5051.868130490122</v>
      </c>
      <c r="QZ178" s="12">
        <f t="shared" si="1911"/>
        <v>72649.459999999992</v>
      </c>
      <c r="RA178" s="9">
        <f t="shared" si="1912"/>
        <v>300651.21999999997</v>
      </c>
    </row>
    <row r="179" spans="1:469" x14ac:dyDescent="0.3">
      <c r="A179" s="98">
        <v>2017</v>
      </c>
      <c r="B179" s="94" t="s">
        <v>6</v>
      </c>
      <c r="C179" s="12">
        <v>0</v>
      </c>
      <c r="D179" s="4">
        <v>0</v>
      </c>
      <c r="E179" s="9">
        <f t="shared" si="1937"/>
        <v>0</v>
      </c>
      <c r="F179" s="12">
        <v>0</v>
      </c>
      <c r="G179" s="4">
        <v>0</v>
      </c>
      <c r="H179" s="9">
        <v>0</v>
      </c>
      <c r="I179" s="12">
        <v>0</v>
      </c>
      <c r="J179" s="4">
        <v>0</v>
      </c>
      <c r="K179" s="9">
        <v>0</v>
      </c>
      <c r="L179" s="12"/>
      <c r="M179" s="4"/>
      <c r="N179" s="9"/>
      <c r="O179" s="12">
        <v>0</v>
      </c>
      <c r="P179" s="4">
        <v>0</v>
      </c>
      <c r="Q179" s="9">
        <v>0</v>
      </c>
      <c r="R179" s="12">
        <v>299</v>
      </c>
      <c r="S179" s="4">
        <v>766.02</v>
      </c>
      <c r="T179" s="9">
        <f t="shared" si="1938"/>
        <v>2561.9397993311036</v>
      </c>
      <c r="U179" s="12"/>
      <c r="V179" s="4"/>
      <c r="W179" s="9"/>
      <c r="X179" s="12">
        <v>0</v>
      </c>
      <c r="Y179" s="4">
        <v>0</v>
      </c>
      <c r="Z179" s="9">
        <v>0</v>
      </c>
      <c r="AA179" s="12">
        <v>0</v>
      </c>
      <c r="AB179" s="4">
        <v>0</v>
      </c>
      <c r="AC179" s="9">
        <v>0</v>
      </c>
      <c r="AD179" s="12">
        <v>0.06</v>
      </c>
      <c r="AE179" s="4">
        <v>1.84</v>
      </c>
      <c r="AF179" s="9">
        <f t="shared" si="1977"/>
        <v>30666.666666666668</v>
      </c>
      <c r="AG179" s="12">
        <v>0</v>
      </c>
      <c r="AH179" s="4">
        <v>0</v>
      </c>
      <c r="AI179" s="9">
        <v>0</v>
      </c>
      <c r="AJ179" s="12">
        <v>0</v>
      </c>
      <c r="AK179" s="4">
        <v>0</v>
      </c>
      <c r="AL179" s="9">
        <v>0</v>
      </c>
      <c r="AM179" s="12">
        <v>24.948</v>
      </c>
      <c r="AN179" s="4">
        <v>201.49</v>
      </c>
      <c r="AO179" s="9">
        <f t="shared" ref="AO179" si="2002">AN179/AM179*1000</f>
        <v>8076.3989097322428</v>
      </c>
      <c r="AP179" s="12">
        <v>0</v>
      </c>
      <c r="AQ179" s="4">
        <v>0</v>
      </c>
      <c r="AR179" s="9">
        <f t="shared" si="1939"/>
        <v>0</v>
      </c>
      <c r="AS179" s="12">
        <v>0</v>
      </c>
      <c r="AT179" s="4">
        <v>0</v>
      </c>
      <c r="AU179" s="9">
        <f t="shared" si="1940"/>
        <v>0</v>
      </c>
      <c r="AV179" s="12">
        <v>0</v>
      </c>
      <c r="AW179" s="4">
        <v>0</v>
      </c>
      <c r="AX179" s="9">
        <v>0</v>
      </c>
      <c r="AY179" s="12">
        <v>19032.388999999999</v>
      </c>
      <c r="AZ179" s="4">
        <v>43383.75</v>
      </c>
      <c r="BA179" s="9">
        <f t="shared" si="1941"/>
        <v>2279.4694875141527</v>
      </c>
      <c r="BB179" s="12"/>
      <c r="BC179" s="4"/>
      <c r="BD179" s="9"/>
      <c r="BE179" s="12">
        <v>0</v>
      </c>
      <c r="BF179" s="4">
        <v>0</v>
      </c>
      <c r="BG179" s="9">
        <v>0</v>
      </c>
      <c r="BH179" s="12"/>
      <c r="BI179" s="4"/>
      <c r="BJ179" s="9"/>
      <c r="BK179" s="12">
        <v>0</v>
      </c>
      <c r="BL179" s="4">
        <v>0</v>
      </c>
      <c r="BM179" s="9">
        <v>0</v>
      </c>
      <c r="BN179" s="12">
        <v>0</v>
      </c>
      <c r="BO179" s="4">
        <v>0</v>
      </c>
      <c r="BP179" s="9">
        <v>0</v>
      </c>
      <c r="BQ179" s="12">
        <v>0</v>
      </c>
      <c r="BR179" s="4">
        <v>0</v>
      </c>
      <c r="BS179" s="9">
        <v>0</v>
      </c>
      <c r="BT179" s="12">
        <v>0</v>
      </c>
      <c r="BU179" s="4">
        <v>0</v>
      </c>
      <c r="BV179" s="9">
        <v>0</v>
      </c>
      <c r="BW179" s="12">
        <v>50</v>
      </c>
      <c r="BX179" s="4">
        <v>405.49</v>
      </c>
      <c r="BY179" s="9">
        <f t="shared" ref="BY179" si="2003">BX179/BW179*1000</f>
        <v>8109.8</v>
      </c>
      <c r="BZ179" s="12">
        <v>0</v>
      </c>
      <c r="CA179" s="4">
        <v>0</v>
      </c>
      <c r="CB179" s="9">
        <v>0</v>
      </c>
      <c r="CC179" s="12">
        <v>0</v>
      </c>
      <c r="CD179" s="4">
        <v>0</v>
      </c>
      <c r="CE179" s="9">
        <v>0</v>
      </c>
      <c r="CF179" s="12">
        <v>0</v>
      </c>
      <c r="CG179" s="4">
        <v>0</v>
      </c>
      <c r="CH179" s="9">
        <v>0</v>
      </c>
      <c r="CI179" s="12">
        <v>0</v>
      </c>
      <c r="CJ179" s="4">
        <v>0</v>
      </c>
      <c r="CK179" s="9">
        <f t="shared" si="1942"/>
        <v>0</v>
      </c>
      <c r="CL179" s="12">
        <v>828</v>
      </c>
      <c r="CM179" s="4">
        <v>185.35</v>
      </c>
      <c r="CN179" s="9">
        <f t="shared" si="1943"/>
        <v>223.85265700483092</v>
      </c>
      <c r="CO179" s="12">
        <v>0</v>
      </c>
      <c r="CP179" s="4">
        <v>0</v>
      </c>
      <c r="CQ179" s="9">
        <v>0</v>
      </c>
      <c r="CR179" s="12">
        <v>0</v>
      </c>
      <c r="CS179" s="4">
        <v>0</v>
      </c>
      <c r="CT179" s="9">
        <v>0</v>
      </c>
      <c r="CU179" s="12">
        <v>0.626</v>
      </c>
      <c r="CV179" s="4">
        <v>29.98</v>
      </c>
      <c r="CW179" s="9">
        <f t="shared" si="1994"/>
        <v>47891.373801916932</v>
      </c>
      <c r="CX179" s="12">
        <v>0.70599999999999996</v>
      </c>
      <c r="CY179" s="4">
        <v>10.49</v>
      </c>
      <c r="CZ179" s="9">
        <f t="shared" si="1944"/>
        <v>14858.356940509915</v>
      </c>
      <c r="DA179" s="12">
        <v>350</v>
      </c>
      <c r="DB179" s="4">
        <v>2824.12</v>
      </c>
      <c r="DC179" s="9">
        <f t="shared" si="1978"/>
        <v>8068.9142857142851</v>
      </c>
      <c r="DD179" s="12">
        <v>0</v>
      </c>
      <c r="DE179" s="4">
        <v>0</v>
      </c>
      <c r="DF179" s="9">
        <f t="shared" si="1945"/>
        <v>0</v>
      </c>
      <c r="DG179" s="12">
        <v>0</v>
      </c>
      <c r="DH179" s="4">
        <v>0</v>
      </c>
      <c r="DI179" s="9">
        <v>0</v>
      </c>
      <c r="DJ179" s="12">
        <v>0</v>
      </c>
      <c r="DK179" s="4">
        <v>0</v>
      </c>
      <c r="DL179" s="9">
        <v>0</v>
      </c>
      <c r="DM179" s="12">
        <v>0</v>
      </c>
      <c r="DN179" s="4">
        <v>0</v>
      </c>
      <c r="DO179" s="9">
        <f t="shared" si="1946"/>
        <v>0</v>
      </c>
      <c r="DP179" s="12">
        <v>44</v>
      </c>
      <c r="DQ179" s="4">
        <v>412.5</v>
      </c>
      <c r="DR179" s="9">
        <f t="shared" si="1979"/>
        <v>9375</v>
      </c>
      <c r="DS179" s="12">
        <v>0</v>
      </c>
      <c r="DT179" s="4">
        <v>0</v>
      </c>
      <c r="DU179" s="9">
        <v>0</v>
      </c>
      <c r="DV179" s="12">
        <v>0</v>
      </c>
      <c r="DW179" s="4">
        <v>0</v>
      </c>
      <c r="DX179" s="9">
        <v>0</v>
      </c>
      <c r="DY179" s="12">
        <v>0</v>
      </c>
      <c r="DZ179" s="4">
        <v>0</v>
      </c>
      <c r="EA179" s="9">
        <v>0</v>
      </c>
      <c r="EB179" s="12"/>
      <c r="EC179" s="4"/>
      <c r="ED179" s="9"/>
      <c r="EE179" s="12">
        <v>0</v>
      </c>
      <c r="EF179" s="4">
        <v>0</v>
      </c>
      <c r="EG179" s="9">
        <v>0</v>
      </c>
      <c r="EH179" s="12">
        <v>11089.519</v>
      </c>
      <c r="EI179" s="4">
        <v>23741.43</v>
      </c>
      <c r="EJ179" s="9">
        <f t="shared" si="1947"/>
        <v>2140.8890683175709</v>
      </c>
      <c r="EK179" s="12">
        <v>0.15</v>
      </c>
      <c r="EL179" s="4">
        <v>2.2799999999999998</v>
      </c>
      <c r="EM179" s="9">
        <f t="shared" si="1980"/>
        <v>15200</v>
      </c>
      <c r="EN179" s="12">
        <v>0</v>
      </c>
      <c r="EO179" s="4">
        <v>0</v>
      </c>
      <c r="EP179" s="9">
        <v>0</v>
      </c>
      <c r="EQ179" s="12">
        <v>0</v>
      </c>
      <c r="ER179" s="4">
        <v>0</v>
      </c>
      <c r="ES179" s="9">
        <v>0</v>
      </c>
      <c r="ET179" s="12">
        <v>0</v>
      </c>
      <c r="EU179" s="4">
        <v>0</v>
      </c>
      <c r="EV179" s="9">
        <v>0</v>
      </c>
      <c r="EW179" s="12">
        <v>0</v>
      </c>
      <c r="EX179" s="4">
        <v>0</v>
      </c>
      <c r="EY179" s="9">
        <v>0</v>
      </c>
      <c r="EZ179" s="12">
        <v>0</v>
      </c>
      <c r="FA179" s="4">
        <v>0</v>
      </c>
      <c r="FB179" s="9">
        <v>0</v>
      </c>
      <c r="FC179" s="12">
        <v>0</v>
      </c>
      <c r="FD179" s="4">
        <v>0</v>
      </c>
      <c r="FE179" s="9">
        <v>0</v>
      </c>
      <c r="FF179" s="12">
        <v>100.209</v>
      </c>
      <c r="FG179" s="4">
        <v>835.82</v>
      </c>
      <c r="FH179" s="9">
        <f t="shared" si="1948"/>
        <v>8340.7677953078073</v>
      </c>
      <c r="FI179" s="12">
        <v>0</v>
      </c>
      <c r="FJ179" s="4">
        <v>0</v>
      </c>
      <c r="FK179" s="9">
        <v>0</v>
      </c>
      <c r="FL179" s="12">
        <v>0</v>
      </c>
      <c r="FM179" s="4">
        <v>0</v>
      </c>
      <c r="FN179" s="9">
        <v>0</v>
      </c>
      <c r="FO179" s="12">
        <v>0</v>
      </c>
      <c r="FP179" s="4">
        <v>0</v>
      </c>
      <c r="FQ179" s="9">
        <v>0</v>
      </c>
      <c r="FR179" s="12">
        <v>0</v>
      </c>
      <c r="FS179" s="4">
        <v>0</v>
      </c>
      <c r="FT179" s="9">
        <v>0</v>
      </c>
      <c r="FU179" s="12">
        <v>0</v>
      </c>
      <c r="FV179" s="4">
        <v>0</v>
      </c>
      <c r="FW179" s="9">
        <f t="shared" si="1949"/>
        <v>0</v>
      </c>
      <c r="FX179" s="12">
        <v>0</v>
      </c>
      <c r="FY179" s="4">
        <v>0</v>
      </c>
      <c r="FZ179" s="9">
        <v>0</v>
      </c>
      <c r="GA179" s="12">
        <v>0</v>
      </c>
      <c r="GB179" s="4">
        <v>0</v>
      </c>
      <c r="GC179" s="9">
        <f t="shared" si="1950"/>
        <v>0</v>
      </c>
      <c r="GD179" s="12">
        <v>0</v>
      </c>
      <c r="GE179" s="4">
        <v>0</v>
      </c>
      <c r="GF179" s="9">
        <v>0</v>
      </c>
      <c r="GG179" s="12">
        <v>25</v>
      </c>
      <c r="GH179" s="4">
        <v>193.04</v>
      </c>
      <c r="GI179" s="9">
        <f t="shared" si="1982"/>
        <v>7721.5999999999995</v>
      </c>
      <c r="GJ179" s="12">
        <v>0</v>
      </c>
      <c r="GK179" s="4">
        <v>0</v>
      </c>
      <c r="GL179" s="9">
        <v>0</v>
      </c>
      <c r="GM179" s="12">
        <v>0</v>
      </c>
      <c r="GN179" s="4">
        <v>0</v>
      </c>
      <c r="GO179" s="9">
        <v>0</v>
      </c>
      <c r="GP179" s="12">
        <v>0</v>
      </c>
      <c r="GQ179" s="4">
        <v>0</v>
      </c>
      <c r="GR179" s="9">
        <v>0</v>
      </c>
      <c r="GS179" s="12">
        <v>0</v>
      </c>
      <c r="GT179" s="4">
        <v>0</v>
      </c>
      <c r="GU179" s="9">
        <v>0</v>
      </c>
      <c r="GV179" s="12">
        <v>0</v>
      </c>
      <c r="GW179" s="4">
        <v>0</v>
      </c>
      <c r="GX179" s="9">
        <v>0</v>
      </c>
      <c r="GY179" s="12">
        <v>0</v>
      </c>
      <c r="GZ179" s="4">
        <v>0</v>
      </c>
      <c r="HA179" s="9">
        <v>0</v>
      </c>
      <c r="HB179" s="12">
        <v>13.994</v>
      </c>
      <c r="HC179" s="4">
        <v>133.54</v>
      </c>
      <c r="HD179" s="9">
        <f t="shared" si="1983"/>
        <v>9542.6611404887808</v>
      </c>
      <c r="HE179" s="12">
        <v>0</v>
      </c>
      <c r="HF179" s="4">
        <v>0</v>
      </c>
      <c r="HG179" s="9">
        <v>0</v>
      </c>
      <c r="HH179" s="12">
        <v>0</v>
      </c>
      <c r="HI179" s="4">
        <v>0</v>
      </c>
      <c r="HJ179" s="9">
        <v>0</v>
      </c>
      <c r="HK179" s="12">
        <v>30100.87</v>
      </c>
      <c r="HL179" s="4">
        <v>67695.94</v>
      </c>
      <c r="HM179" s="9">
        <f t="shared" si="1951"/>
        <v>2248.9695480562523</v>
      </c>
      <c r="HN179" s="12">
        <v>0</v>
      </c>
      <c r="HO179" s="4">
        <v>0</v>
      </c>
      <c r="HP179" s="9">
        <v>0</v>
      </c>
      <c r="HQ179" s="12">
        <v>0</v>
      </c>
      <c r="HR179" s="4">
        <v>0</v>
      </c>
      <c r="HS179" s="9">
        <v>0</v>
      </c>
      <c r="HT179" s="12">
        <v>0</v>
      </c>
      <c r="HU179" s="4">
        <v>0</v>
      </c>
      <c r="HV179" s="9">
        <v>0</v>
      </c>
      <c r="HW179" s="12">
        <v>0</v>
      </c>
      <c r="HX179" s="4">
        <v>0</v>
      </c>
      <c r="HY179" s="9">
        <v>0</v>
      </c>
      <c r="HZ179" s="12">
        <v>0</v>
      </c>
      <c r="IA179" s="4">
        <v>0</v>
      </c>
      <c r="IB179" s="9">
        <v>0</v>
      </c>
      <c r="IC179" s="12">
        <v>256.459</v>
      </c>
      <c r="ID179" s="4">
        <v>1312.64</v>
      </c>
      <c r="IE179" s="9">
        <f t="shared" si="1952"/>
        <v>5118.3230067964078</v>
      </c>
      <c r="IF179" s="12">
        <v>0</v>
      </c>
      <c r="IG179" s="4">
        <v>0</v>
      </c>
      <c r="IH179" s="9">
        <v>0</v>
      </c>
      <c r="II179" s="12"/>
      <c r="IJ179" s="4"/>
      <c r="IK179" s="9"/>
      <c r="IL179" s="12">
        <v>0</v>
      </c>
      <c r="IM179" s="4">
        <v>0</v>
      </c>
      <c r="IN179" s="9">
        <f t="shared" si="1953"/>
        <v>0</v>
      </c>
      <c r="IO179" s="12">
        <v>0</v>
      </c>
      <c r="IP179" s="4">
        <v>0</v>
      </c>
      <c r="IQ179" s="9">
        <f t="shared" si="1954"/>
        <v>0</v>
      </c>
      <c r="IR179" s="12">
        <v>0</v>
      </c>
      <c r="IS179" s="4">
        <v>0</v>
      </c>
      <c r="IT179" s="9">
        <f t="shared" si="1955"/>
        <v>0</v>
      </c>
      <c r="IU179" s="12">
        <v>0.621</v>
      </c>
      <c r="IV179" s="4">
        <v>10.18</v>
      </c>
      <c r="IW179" s="9">
        <f t="shared" si="1956"/>
        <v>16392.914653784217</v>
      </c>
      <c r="IX179" s="12">
        <v>5.0620000000000003</v>
      </c>
      <c r="IY179" s="4">
        <v>51.55</v>
      </c>
      <c r="IZ179" s="9">
        <f t="shared" si="1957"/>
        <v>10183.721849071511</v>
      </c>
      <c r="JA179" s="12">
        <v>24.948</v>
      </c>
      <c r="JB179" s="4">
        <v>252.27</v>
      </c>
      <c r="JC179" s="9">
        <f t="shared" si="1958"/>
        <v>10111.832611832613</v>
      </c>
      <c r="JD179" s="12"/>
      <c r="JE179" s="4"/>
      <c r="JF179" s="9"/>
      <c r="JG179" s="12">
        <v>0</v>
      </c>
      <c r="JH179" s="4">
        <v>0</v>
      </c>
      <c r="JI179" s="9">
        <v>0</v>
      </c>
      <c r="JJ179" s="12">
        <v>0</v>
      </c>
      <c r="JK179" s="4">
        <v>0</v>
      </c>
      <c r="JL179" s="9">
        <f t="shared" si="1959"/>
        <v>0</v>
      </c>
      <c r="JM179" s="12"/>
      <c r="JN179" s="4"/>
      <c r="JO179" s="9"/>
      <c r="JP179" s="12">
        <v>0</v>
      </c>
      <c r="JQ179" s="4">
        <v>0</v>
      </c>
      <c r="JR179" s="9">
        <v>0</v>
      </c>
      <c r="JS179" s="12">
        <v>0</v>
      </c>
      <c r="JT179" s="4">
        <v>0</v>
      </c>
      <c r="JU179" s="9">
        <v>0</v>
      </c>
      <c r="JV179" s="12">
        <v>0</v>
      </c>
      <c r="JW179" s="4">
        <v>0</v>
      </c>
      <c r="JX179" s="9">
        <v>0</v>
      </c>
      <c r="JY179" s="12">
        <v>0</v>
      </c>
      <c r="JZ179" s="4">
        <v>0</v>
      </c>
      <c r="KA179" s="9">
        <v>0</v>
      </c>
      <c r="KB179" s="12">
        <v>0</v>
      </c>
      <c r="KC179" s="4">
        <v>0</v>
      </c>
      <c r="KD179" s="9">
        <v>0</v>
      </c>
      <c r="KE179" s="12">
        <v>21.149000000000001</v>
      </c>
      <c r="KF179" s="4">
        <v>153.80000000000001</v>
      </c>
      <c r="KG179" s="9">
        <f t="shared" si="1960"/>
        <v>7272.2114520781124</v>
      </c>
      <c r="KH179" s="12">
        <v>25.015999999999998</v>
      </c>
      <c r="KI179" s="4">
        <v>196.55</v>
      </c>
      <c r="KJ179" s="9">
        <f t="shared" si="1995"/>
        <v>7856.9715382155428</v>
      </c>
      <c r="KK179" s="12">
        <v>11169.79</v>
      </c>
      <c r="KL179" s="4">
        <v>25035.5</v>
      </c>
      <c r="KM179" s="9">
        <f t="shared" si="1961"/>
        <v>2241.3581634032507</v>
      </c>
      <c r="KN179" s="12">
        <v>0</v>
      </c>
      <c r="KO179" s="4">
        <v>0</v>
      </c>
      <c r="KP179" s="9">
        <v>0</v>
      </c>
      <c r="KQ179" s="12">
        <v>0</v>
      </c>
      <c r="KR179" s="4">
        <v>0</v>
      </c>
      <c r="KS179" s="9">
        <v>0</v>
      </c>
      <c r="KT179" s="12">
        <v>0</v>
      </c>
      <c r="KU179" s="4">
        <v>0</v>
      </c>
      <c r="KV179" s="9">
        <v>0</v>
      </c>
      <c r="KW179" s="12">
        <v>0</v>
      </c>
      <c r="KX179" s="4">
        <v>0</v>
      </c>
      <c r="KY179" s="9">
        <v>0</v>
      </c>
      <c r="KZ179" s="12">
        <v>0</v>
      </c>
      <c r="LA179" s="4">
        <v>0</v>
      </c>
      <c r="LB179" s="9">
        <v>0</v>
      </c>
      <c r="LC179" s="12">
        <v>0.88800000000000001</v>
      </c>
      <c r="LD179" s="4">
        <v>12.35</v>
      </c>
      <c r="LE179" s="9">
        <f t="shared" si="1962"/>
        <v>13907.657657657657</v>
      </c>
      <c r="LF179" s="12">
        <v>0</v>
      </c>
      <c r="LG179" s="4">
        <v>0</v>
      </c>
      <c r="LH179" s="9">
        <f t="shared" si="1963"/>
        <v>0</v>
      </c>
      <c r="LI179" s="12">
        <v>0</v>
      </c>
      <c r="LJ179" s="4">
        <v>0</v>
      </c>
      <c r="LK179" s="9">
        <v>0</v>
      </c>
      <c r="LL179" s="12">
        <v>0</v>
      </c>
      <c r="LM179" s="4">
        <v>0</v>
      </c>
      <c r="LN179" s="9">
        <v>0</v>
      </c>
      <c r="LO179" s="12">
        <v>0</v>
      </c>
      <c r="LP179" s="4">
        <v>0</v>
      </c>
      <c r="LQ179" s="9">
        <f t="shared" si="1964"/>
        <v>0</v>
      </c>
      <c r="LR179" s="12">
        <v>0</v>
      </c>
      <c r="LS179" s="4">
        <v>0</v>
      </c>
      <c r="LT179" s="9">
        <v>0</v>
      </c>
      <c r="LU179" s="12">
        <v>0</v>
      </c>
      <c r="LV179" s="4">
        <v>0</v>
      </c>
      <c r="LW179" s="9">
        <v>0</v>
      </c>
      <c r="LX179" s="12">
        <v>0</v>
      </c>
      <c r="LY179" s="4">
        <v>0</v>
      </c>
      <c r="LZ179" s="9">
        <v>0</v>
      </c>
      <c r="MA179" s="12">
        <v>0</v>
      </c>
      <c r="MB179" s="4">
        <v>0</v>
      </c>
      <c r="MC179" s="9">
        <f t="shared" si="1965"/>
        <v>0</v>
      </c>
      <c r="MD179" s="12">
        <v>0</v>
      </c>
      <c r="ME179" s="4">
        <v>0</v>
      </c>
      <c r="MF179" s="9">
        <v>0</v>
      </c>
      <c r="MG179" s="12">
        <v>0</v>
      </c>
      <c r="MH179" s="4">
        <v>0</v>
      </c>
      <c r="MI179" s="9">
        <f t="shared" ref="MI179:MI186" si="2004">IF(MG179=0,0,MH179/MG179*1000)</f>
        <v>0</v>
      </c>
      <c r="MJ179" s="12">
        <v>2.7679999999999998</v>
      </c>
      <c r="MK179" s="4">
        <v>17.77</v>
      </c>
      <c r="ML179" s="9">
        <f t="shared" si="1966"/>
        <v>6419.7976878612717</v>
      </c>
      <c r="MM179" s="12">
        <v>0</v>
      </c>
      <c r="MN179" s="4">
        <v>0</v>
      </c>
      <c r="MO179" s="9">
        <v>0</v>
      </c>
      <c r="MP179" s="12">
        <v>0</v>
      </c>
      <c r="MQ179" s="4">
        <v>0</v>
      </c>
      <c r="MR179" s="9">
        <v>0</v>
      </c>
      <c r="MS179" s="12">
        <v>0</v>
      </c>
      <c r="MT179" s="4">
        <v>0</v>
      </c>
      <c r="MU179" s="9">
        <v>0</v>
      </c>
      <c r="MV179" s="12">
        <v>0</v>
      </c>
      <c r="MW179" s="4">
        <v>0</v>
      </c>
      <c r="MX179" s="9">
        <v>0</v>
      </c>
      <c r="MY179" s="12">
        <v>25</v>
      </c>
      <c r="MZ179" s="4">
        <v>220</v>
      </c>
      <c r="NA179" s="9">
        <f t="shared" ref="NA179" si="2005">MZ179/MY179*1000</f>
        <v>8800</v>
      </c>
      <c r="NB179" s="12">
        <v>0</v>
      </c>
      <c r="NC179" s="4">
        <v>0</v>
      </c>
      <c r="ND179" s="9">
        <v>0</v>
      </c>
      <c r="NE179" s="12">
        <v>0</v>
      </c>
      <c r="NF179" s="4">
        <v>0</v>
      </c>
      <c r="NG179" s="9">
        <v>0</v>
      </c>
      <c r="NH179" s="12">
        <v>0</v>
      </c>
      <c r="NI179" s="4">
        <v>0</v>
      </c>
      <c r="NJ179" s="9">
        <v>0</v>
      </c>
      <c r="NK179" s="12"/>
      <c r="NL179" s="4"/>
      <c r="NM179" s="9"/>
      <c r="NN179" s="12"/>
      <c r="NO179" s="4"/>
      <c r="NP179" s="9"/>
      <c r="NQ179" s="12">
        <v>0</v>
      </c>
      <c r="NR179" s="4">
        <v>0</v>
      </c>
      <c r="NS179" s="9">
        <v>0</v>
      </c>
      <c r="NT179" s="12"/>
      <c r="NU179" s="221"/>
      <c r="NV179" s="9"/>
      <c r="NW179" s="12">
        <v>0</v>
      </c>
      <c r="NX179" s="4">
        <v>0</v>
      </c>
      <c r="NY179" s="9">
        <v>0</v>
      </c>
      <c r="NZ179" s="12">
        <v>0</v>
      </c>
      <c r="OA179" s="4">
        <v>0</v>
      </c>
      <c r="OB179" s="9">
        <v>0</v>
      </c>
      <c r="OC179" s="12">
        <v>75</v>
      </c>
      <c r="OD179" s="4">
        <v>674.96</v>
      </c>
      <c r="OE179" s="9">
        <f t="shared" si="1968"/>
        <v>8999.4666666666672</v>
      </c>
      <c r="OF179" s="12">
        <v>0</v>
      </c>
      <c r="OG179" s="4">
        <v>0</v>
      </c>
      <c r="OH179" s="9">
        <v>0</v>
      </c>
      <c r="OI179" s="12">
        <v>0</v>
      </c>
      <c r="OJ179" s="4">
        <v>0</v>
      </c>
      <c r="OK179" s="9">
        <v>0</v>
      </c>
      <c r="OL179" s="12">
        <v>0</v>
      </c>
      <c r="OM179" s="4">
        <v>0</v>
      </c>
      <c r="ON179" s="9">
        <v>0</v>
      </c>
      <c r="OO179" s="12">
        <v>0</v>
      </c>
      <c r="OP179" s="4">
        <v>0</v>
      </c>
      <c r="OQ179" s="9">
        <v>0</v>
      </c>
      <c r="OR179" s="12">
        <v>0</v>
      </c>
      <c r="OS179" s="4">
        <v>0</v>
      </c>
      <c r="OT179" s="9">
        <v>0</v>
      </c>
      <c r="OU179" s="12">
        <v>54650.031999999999</v>
      </c>
      <c r="OV179" s="4">
        <v>129682.9</v>
      </c>
      <c r="OW179" s="9">
        <f t="shared" si="1990"/>
        <v>2372.9702482150424</v>
      </c>
      <c r="OX179" s="12">
        <v>0</v>
      </c>
      <c r="OY179" s="4">
        <v>0</v>
      </c>
      <c r="OZ179" s="9">
        <v>0</v>
      </c>
      <c r="PA179" s="12">
        <v>399.37200000000001</v>
      </c>
      <c r="PB179" s="4">
        <v>3673.49</v>
      </c>
      <c r="PC179" s="9">
        <f t="shared" si="1969"/>
        <v>9198.1661208096702</v>
      </c>
      <c r="PD179" s="12">
        <v>0</v>
      </c>
      <c r="PE179" s="4">
        <v>0</v>
      </c>
      <c r="PF179" s="9">
        <v>0</v>
      </c>
      <c r="PG179" s="16">
        <v>0</v>
      </c>
      <c r="PH179" s="42">
        <v>0</v>
      </c>
      <c r="PI179" s="18">
        <v>0</v>
      </c>
      <c r="PJ179" s="12">
        <v>0</v>
      </c>
      <c r="PK179" s="4">
        <v>0</v>
      </c>
      <c r="PL179" s="9">
        <f t="shared" si="1970"/>
        <v>0</v>
      </c>
      <c r="PM179" s="12">
        <v>0</v>
      </c>
      <c r="PN179" s="4">
        <v>0</v>
      </c>
      <c r="PO179" s="9">
        <f t="shared" si="1971"/>
        <v>0</v>
      </c>
      <c r="PP179" s="12">
        <v>0.02</v>
      </c>
      <c r="PQ179" s="4">
        <v>0.32</v>
      </c>
      <c r="PR179" s="9">
        <f t="shared" si="1997"/>
        <v>16000</v>
      </c>
      <c r="PS179" s="12">
        <v>0</v>
      </c>
      <c r="PT179" s="4">
        <v>0</v>
      </c>
      <c r="PU179" s="9">
        <v>0</v>
      </c>
      <c r="PV179" s="12">
        <v>666.21400000000006</v>
      </c>
      <c r="PW179" s="4">
        <v>5410.19</v>
      </c>
      <c r="PX179" s="9">
        <f t="shared" si="1972"/>
        <v>8120.7990225363019</v>
      </c>
      <c r="PY179" s="12">
        <v>52.57</v>
      </c>
      <c r="PZ179" s="4">
        <v>420.92</v>
      </c>
      <c r="QA179" s="9">
        <f t="shared" si="1992"/>
        <v>8006.8480121742432</v>
      </c>
      <c r="QB179" s="12">
        <v>0</v>
      </c>
      <c r="QC179" s="4">
        <v>0</v>
      </c>
      <c r="QD179" s="9">
        <v>0</v>
      </c>
      <c r="QE179" s="12">
        <v>34.94</v>
      </c>
      <c r="QF179" s="4">
        <v>133.72</v>
      </c>
      <c r="QG179" s="9">
        <f t="shared" si="1973"/>
        <v>3827.1322266742991</v>
      </c>
      <c r="QH179" s="12">
        <v>0</v>
      </c>
      <c r="QI179" s="4">
        <v>0</v>
      </c>
      <c r="QJ179" s="9">
        <v>0</v>
      </c>
      <c r="QK179" s="12">
        <v>0</v>
      </c>
      <c r="QL179" s="4">
        <v>0</v>
      </c>
      <c r="QM179" s="9">
        <v>0</v>
      </c>
      <c r="QN179" s="12">
        <v>0</v>
      </c>
      <c r="QO179" s="4">
        <v>0</v>
      </c>
      <c r="QP179" s="9">
        <v>0</v>
      </c>
      <c r="QQ179" s="12">
        <v>0</v>
      </c>
      <c r="QR179" s="4">
        <v>0</v>
      </c>
      <c r="QS179" s="9">
        <v>0</v>
      </c>
      <c r="QT179" s="12">
        <v>248.01</v>
      </c>
      <c r="QU179" s="4">
        <v>2445.13</v>
      </c>
      <c r="QV179" s="9">
        <f t="shared" si="1975"/>
        <v>9858.9976210636669</v>
      </c>
      <c r="QW179" s="12">
        <v>9946.0990000000002</v>
      </c>
      <c r="QX179" s="4">
        <v>45333.65</v>
      </c>
      <c r="QY179" s="9">
        <f t="shared" si="1976"/>
        <v>4557.9327131169721</v>
      </c>
      <c r="QZ179" s="12">
        <f t="shared" si="1911"/>
        <v>139563.429</v>
      </c>
      <c r="RA179" s="9">
        <f t="shared" si="1912"/>
        <v>355860.97000000009</v>
      </c>
    </row>
    <row r="180" spans="1:469" x14ac:dyDescent="0.3">
      <c r="A180" s="98">
        <v>2017</v>
      </c>
      <c r="B180" s="94" t="s">
        <v>7</v>
      </c>
      <c r="C180" s="12">
        <v>0</v>
      </c>
      <c r="D180" s="4">
        <v>0</v>
      </c>
      <c r="E180" s="9">
        <f t="shared" si="1937"/>
        <v>0</v>
      </c>
      <c r="F180" s="12">
        <v>0</v>
      </c>
      <c r="G180" s="4">
        <v>0</v>
      </c>
      <c r="H180" s="9">
        <v>0</v>
      </c>
      <c r="I180" s="12">
        <v>0</v>
      </c>
      <c r="J180" s="4">
        <v>0</v>
      </c>
      <c r="K180" s="9">
        <v>0</v>
      </c>
      <c r="L180" s="12"/>
      <c r="M180" s="4"/>
      <c r="N180" s="9"/>
      <c r="O180" s="12">
        <v>0</v>
      </c>
      <c r="P180" s="4">
        <v>0</v>
      </c>
      <c r="Q180" s="9">
        <v>0</v>
      </c>
      <c r="R180" s="12">
        <v>9.2999999999999999E-2</v>
      </c>
      <c r="S180" s="4">
        <v>1.68</v>
      </c>
      <c r="T180" s="9">
        <f t="shared" si="1938"/>
        <v>18064.516129032258</v>
      </c>
      <c r="U180" s="12"/>
      <c r="V180" s="4"/>
      <c r="W180" s="9"/>
      <c r="X180" s="12">
        <v>0</v>
      </c>
      <c r="Y180" s="4">
        <v>0</v>
      </c>
      <c r="Z180" s="9">
        <v>0</v>
      </c>
      <c r="AA180" s="12">
        <v>0</v>
      </c>
      <c r="AB180" s="4">
        <v>0</v>
      </c>
      <c r="AC180" s="9">
        <v>0</v>
      </c>
      <c r="AD180" s="12">
        <v>0</v>
      </c>
      <c r="AE180" s="4">
        <v>0</v>
      </c>
      <c r="AF180" s="9">
        <v>0</v>
      </c>
      <c r="AG180" s="12">
        <v>0</v>
      </c>
      <c r="AH180" s="4">
        <v>0</v>
      </c>
      <c r="AI180" s="9">
        <v>0</v>
      </c>
      <c r="AJ180" s="12">
        <v>0</v>
      </c>
      <c r="AK180" s="4">
        <v>0</v>
      </c>
      <c r="AL180" s="9">
        <v>0</v>
      </c>
      <c r="AM180" s="12">
        <v>0</v>
      </c>
      <c r="AN180" s="4">
        <v>0</v>
      </c>
      <c r="AO180" s="9">
        <v>0</v>
      </c>
      <c r="AP180" s="12">
        <v>0</v>
      </c>
      <c r="AQ180" s="4">
        <v>0</v>
      </c>
      <c r="AR180" s="9">
        <f t="shared" si="1939"/>
        <v>0</v>
      </c>
      <c r="AS180" s="12">
        <v>0</v>
      </c>
      <c r="AT180" s="4">
        <v>0</v>
      </c>
      <c r="AU180" s="9">
        <f t="shared" si="1940"/>
        <v>0</v>
      </c>
      <c r="AV180" s="12">
        <v>0</v>
      </c>
      <c r="AW180" s="4">
        <v>0</v>
      </c>
      <c r="AX180" s="9">
        <v>0</v>
      </c>
      <c r="AY180" s="12">
        <v>20743.66</v>
      </c>
      <c r="AZ180" s="4">
        <v>39320.980000000003</v>
      </c>
      <c r="BA180" s="9">
        <f t="shared" si="1941"/>
        <v>1895.5661633482232</v>
      </c>
      <c r="BB180" s="12"/>
      <c r="BC180" s="4"/>
      <c r="BD180" s="9"/>
      <c r="BE180" s="12">
        <v>0</v>
      </c>
      <c r="BF180" s="4">
        <v>0</v>
      </c>
      <c r="BG180" s="9">
        <v>0</v>
      </c>
      <c r="BH180" s="12"/>
      <c r="BI180" s="4"/>
      <c r="BJ180" s="9"/>
      <c r="BK180" s="12">
        <v>0</v>
      </c>
      <c r="BL180" s="4">
        <v>0</v>
      </c>
      <c r="BM180" s="9">
        <v>0</v>
      </c>
      <c r="BN180" s="12">
        <v>0</v>
      </c>
      <c r="BO180" s="4">
        <v>0</v>
      </c>
      <c r="BP180" s="9">
        <v>0</v>
      </c>
      <c r="BQ180" s="12">
        <v>0</v>
      </c>
      <c r="BR180" s="4">
        <v>0</v>
      </c>
      <c r="BS180" s="9">
        <v>0</v>
      </c>
      <c r="BT180" s="12">
        <v>0</v>
      </c>
      <c r="BU180" s="4">
        <v>0</v>
      </c>
      <c r="BV180" s="9">
        <v>0</v>
      </c>
      <c r="BW180" s="12">
        <v>0</v>
      </c>
      <c r="BX180" s="4">
        <v>0</v>
      </c>
      <c r="BY180" s="9">
        <v>0</v>
      </c>
      <c r="BZ180" s="12">
        <v>0</v>
      </c>
      <c r="CA180" s="4">
        <v>0</v>
      </c>
      <c r="CB180" s="9">
        <v>0</v>
      </c>
      <c r="CC180" s="12">
        <v>0</v>
      </c>
      <c r="CD180" s="4">
        <v>0</v>
      </c>
      <c r="CE180" s="9">
        <v>0</v>
      </c>
      <c r="CF180" s="12">
        <v>0</v>
      </c>
      <c r="CG180" s="4">
        <v>0</v>
      </c>
      <c r="CH180" s="9">
        <v>0</v>
      </c>
      <c r="CI180" s="12">
        <v>0</v>
      </c>
      <c r="CJ180" s="4">
        <v>0</v>
      </c>
      <c r="CK180" s="9">
        <f t="shared" si="1942"/>
        <v>0</v>
      </c>
      <c r="CL180" s="12">
        <v>0</v>
      </c>
      <c r="CM180" s="4">
        <v>0</v>
      </c>
      <c r="CN180" s="9">
        <v>0</v>
      </c>
      <c r="CO180" s="12">
        <v>0</v>
      </c>
      <c r="CP180" s="4">
        <v>0</v>
      </c>
      <c r="CQ180" s="9">
        <v>0</v>
      </c>
      <c r="CR180" s="12">
        <v>0</v>
      </c>
      <c r="CS180" s="4">
        <v>0</v>
      </c>
      <c r="CT180" s="9">
        <v>0</v>
      </c>
      <c r="CU180" s="12">
        <v>0</v>
      </c>
      <c r="CV180" s="4">
        <v>0</v>
      </c>
      <c r="CW180" s="9">
        <v>0</v>
      </c>
      <c r="CX180" s="12">
        <v>1.0109999999999999</v>
      </c>
      <c r="CY180" s="4">
        <v>53.86</v>
      </c>
      <c r="CZ180" s="9">
        <f t="shared" si="1944"/>
        <v>53273.986152324433</v>
      </c>
      <c r="DA180" s="12">
        <v>250</v>
      </c>
      <c r="DB180" s="4">
        <v>1953.41</v>
      </c>
      <c r="DC180" s="9">
        <f t="shared" si="1978"/>
        <v>7813.64</v>
      </c>
      <c r="DD180" s="12">
        <v>0</v>
      </c>
      <c r="DE180" s="4">
        <v>0</v>
      </c>
      <c r="DF180" s="9">
        <f t="shared" si="1945"/>
        <v>0</v>
      </c>
      <c r="DG180" s="12">
        <v>0</v>
      </c>
      <c r="DH180" s="4">
        <v>0</v>
      </c>
      <c r="DI180" s="9">
        <v>0</v>
      </c>
      <c r="DJ180" s="12">
        <v>0</v>
      </c>
      <c r="DK180" s="4">
        <v>0</v>
      </c>
      <c r="DL180" s="9">
        <v>0</v>
      </c>
      <c r="DM180" s="12">
        <v>0</v>
      </c>
      <c r="DN180" s="4">
        <v>0</v>
      </c>
      <c r="DO180" s="9">
        <f t="shared" si="1946"/>
        <v>0</v>
      </c>
      <c r="DP180" s="12">
        <v>22.05</v>
      </c>
      <c r="DQ180" s="4">
        <v>206.45</v>
      </c>
      <c r="DR180" s="9">
        <f t="shared" si="1979"/>
        <v>9362.8117913832193</v>
      </c>
      <c r="DS180" s="12">
        <v>0</v>
      </c>
      <c r="DT180" s="4">
        <v>0</v>
      </c>
      <c r="DU180" s="9">
        <v>0</v>
      </c>
      <c r="DV180" s="12">
        <v>0</v>
      </c>
      <c r="DW180" s="4">
        <v>0</v>
      </c>
      <c r="DX180" s="9">
        <v>0</v>
      </c>
      <c r="DY180" s="12">
        <v>0</v>
      </c>
      <c r="DZ180" s="4">
        <v>0</v>
      </c>
      <c r="EA180" s="9">
        <v>0</v>
      </c>
      <c r="EB180" s="12"/>
      <c r="EC180" s="4"/>
      <c r="ED180" s="9"/>
      <c r="EE180" s="12">
        <v>0</v>
      </c>
      <c r="EF180" s="4">
        <v>0</v>
      </c>
      <c r="EG180" s="9">
        <v>0</v>
      </c>
      <c r="EH180" s="12">
        <v>7694.5959999999995</v>
      </c>
      <c r="EI180" s="4">
        <v>14852.26</v>
      </c>
      <c r="EJ180" s="9">
        <f t="shared" si="1947"/>
        <v>1930.2195982739056</v>
      </c>
      <c r="EK180" s="12">
        <v>0</v>
      </c>
      <c r="EL180" s="4">
        <v>0</v>
      </c>
      <c r="EM180" s="9">
        <v>0</v>
      </c>
      <c r="EN180" s="12">
        <v>0</v>
      </c>
      <c r="EO180" s="4">
        <v>0</v>
      </c>
      <c r="EP180" s="9">
        <v>0</v>
      </c>
      <c r="EQ180" s="12">
        <v>4.2</v>
      </c>
      <c r="ER180" s="4">
        <v>52.92</v>
      </c>
      <c r="ES180" s="9">
        <f t="shared" si="1981"/>
        <v>12600</v>
      </c>
      <c r="ET180" s="12">
        <v>0</v>
      </c>
      <c r="EU180" s="4">
        <v>0</v>
      </c>
      <c r="EV180" s="9">
        <v>0</v>
      </c>
      <c r="EW180" s="12">
        <v>0</v>
      </c>
      <c r="EX180" s="4">
        <v>0</v>
      </c>
      <c r="EY180" s="9">
        <v>0</v>
      </c>
      <c r="EZ180" s="12">
        <v>75</v>
      </c>
      <c r="FA180" s="4">
        <v>591.87</v>
      </c>
      <c r="FB180" s="9">
        <f t="shared" si="2000"/>
        <v>7891.6</v>
      </c>
      <c r="FC180" s="12">
        <v>0</v>
      </c>
      <c r="FD180" s="4">
        <v>0</v>
      </c>
      <c r="FE180" s="9">
        <v>0</v>
      </c>
      <c r="FF180" s="12">
        <v>0.60199999999999998</v>
      </c>
      <c r="FG180" s="4">
        <v>3.16</v>
      </c>
      <c r="FH180" s="9">
        <f t="shared" si="1948"/>
        <v>5249.1694352159466</v>
      </c>
      <c r="FI180" s="12">
        <v>0</v>
      </c>
      <c r="FJ180" s="4">
        <v>0</v>
      </c>
      <c r="FK180" s="9">
        <v>0</v>
      </c>
      <c r="FL180" s="12">
        <v>0</v>
      </c>
      <c r="FM180" s="4">
        <v>0</v>
      </c>
      <c r="FN180" s="9">
        <v>0</v>
      </c>
      <c r="FO180" s="12">
        <v>0</v>
      </c>
      <c r="FP180" s="4">
        <v>0</v>
      </c>
      <c r="FQ180" s="9">
        <v>0</v>
      </c>
      <c r="FR180" s="12">
        <v>0</v>
      </c>
      <c r="FS180" s="4">
        <v>0</v>
      </c>
      <c r="FT180" s="9">
        <v>0</v>
      </c>
      <c r="FU180" s="12">
        <v>0</v>
      </c>
      <c r="FV180" s="4">
        <v>0</v>
      </c>
      <c r="FW180" s="9">
        <f t="shared" si="1949"/>
        <v>0</v>
      </c>
      <c r="FX180" s="12">
        <v>0</v>
      </c>
      <c r="FY180" s="4">
        <v>0</v>
      </c>
      <c r="FZ180" s="9">
        <v>0</v>
      </c>
      <c r="GA180" s="12">
        <v>0</v>
      </c>
      <c r="GB180" s="4">
        <v>0</v>
      </c>
      <c r="GC180" s="9">
        <f t="shared" si="1950"/>
        <v>0</v>
      </c>
      <c r="GD180" s="12">
        <v>0</v>
      </c>
      <c r="GE180" s="4">
        <v>0</v>
      </c>
      <c r="GF180" s="9">
        <v>0</v>
      </c>
      <c r="GG180" s="12">
        <v>0</v>
      </c>
      <c r="GH180" s="4">
        <v>0</v>
      </c>
      <c r="GI180" s="9">
        <v>0</v>
      </c>
      <c r="GJ180" s="12">
        <v>0</v>
      </c>
      <c r="GK180" s="4">
        <v>0</v>
      </c>
      <c r="GL180" s="9">
        <v>0</v>
      </c>
      <c r="GM180" s="12">
        <v>0</v>
      </c>
      <c r="GN180" s="4">
        <v>0</v>
      </c>
      <c r="GO180" s="9">
        <v>0</v>
      </c>
      <c r="GP180" s="12">
        <v>0</v>
      </c>
      <c r="GQ180" s="4">
        <v>0</v>
      </c>
      <c r="GR180" s="9">
        <v>0</v>
      </c>
      <c r="GS180" s="12">
        <v>0</v>
      </c>
      <c r="GT180" s="4">
        <v>0</v>
      </c>
      <c r="GU180" s="9">
        <v>0</v>
      </c>
      <c r="GV180" s="12">
        <v>0</v>
      </c>
      <c r="GW180" s="4">
        <v>0</v>
      </c>
      <c r="GX180" s="9">
        <v>0</v>
      </c>
      <c r="GY180" s="12">
        <v>0</v>
      </c>
      <c r="GZ180" s="4">
        <v>0</v>
      </c>
      <c r="HA180" s="9">
        <v>0</v>
      </c>
      <c r="HB180" s="12">
        <v>0</v>
      </c>
      <c r="HC180" s="4">
        <v>0</v>
      </c>
      <c r="HD180" s="9">
        <v>0</v>
      </c>
      <c r="HE180" s="12">
        <v>0</v>
      </c>
      <c r="HF180" s="4">
        <v>0</v>
      </c>
      <c r="HG180" s="9">
        <v>0</v>
      </c>
      <c r="HH180" s="12">
        <v>0</v>
      </c>
      <c r="HI180" s="4">
        <v>0</v>
      </c>
      <c r="HJ180" s="9">
        <v>0</v>
      </c>
      <c r="HK180" s="12">
        <v>31501.279999999999</v>
      </c>
      <c r="HL180" s="4">
        <v>98572.35</v>
      </c>
      <c r="HM180" s="9">
        <f t="shared" si="1951"/>
        <v>3129.1537994646569</v>
      </c>
      <c r="HN180" s="12">
        <v>52000</v>
      </c>
      <c r="HO180" s="4">
        <v>95886.5</v>
      </c>
      <c r="HP180" s="9">
        <f t="shared" ref="HP180" si="2006">HO180/HN180*1000</f>
        <v>1843.9711538461538</v>
      </c>
      <c r="HQ180" s="12">
        <v>0</v>
      </c>
      <c r="HR180" s="4">
        <v>0</v>
      </c>
      <c r="HS180" s="9">
        <v>0</v>
      </c>
      <c r="HT180" s="12">
        <v>0</v>
      </c>
      <c r="HU180" s="4">
        <v>0</v>
      </c>
      <c r="HV180" s="9">
        <v>0</v>
      </c>
      <c r="HW180" s="12">
        <v>0</v>
      </c>
      <c r="HX180" s="4">
        <v>0</v>
      </c>
      <c r="HY180" s="9">
        <v>0</v>
      </c>
      <c r="HZ180" s="12">
        <v>0</v>
      </c>
      <c r="IA180" s="4">
        <v>0</v>
      </c>
      <c r="IB180" s="9">
        <v>0</v>
      </c>
      <c r="IC180" s="12">
        <v>855.31700000000001</v>
      </c>
      <c r="ID180" s="4">
        <v>2445.0500000000002</v>
      </c>
      <c r="IE180" s="9">
        <f t="shared" si="1952"/>
        <v>2858.6477294383253</v>
      </c>
      <c r="IF180" s="12">
        <v>0</v>
      </c>
      <c r="IG180" s="4">
        <v>0</v>
      </c>
      <c r="IH180" s="9">
        <v>0</v>
      </c>
      <c r="II180" s="12"/>
      <c r="IJ180" s="4"/>
      <c r="IK180" s="9"/>
      <c r="IL180" s="12">
        <v>0</v>
      </c>
      <c r="IM180" s="4">
        <v>0</v>
      </c>
      <c r="IN180" s="9">
        <f t="shared" si="1953"/>
        <v>0</v>
      </c>
      <c r="IO180" s="12">
        <v>0</v>
      </c>
      <c r="IP180" s="4">
        <v>0</v>
      </c>
      <c r="IQ180" s="9">
        <f t="shared" si="1954"/>
        <v>0</v>
      </c>
      <c r="IR180" s="12">
        <v>0</v>
      </c>
      <c r="IS180" s="4">
        <v>0</v>
      </c>
      <c r="IT180" s="9">
        <f t="shared" si="1955"/>
        <v>0</v>
      </c>
      <c r="IU180" s="12">
        <v>0</v>
      </c>
      <c r="IV180" s="4">
        <v>0</v>
      </c>
      <c r="IW180" s="9">
        <v>0</v>
      </c>
      <c r="IX180" s="12">
        <v>1.204</v>
      </c>
      <c r="IY180" s="4">
        <v>15.4</v>
      </c>
      <c r="IZ180" s="9">
        <f t="shared" si="1957"/>
        <v>12790.697674418607</v>
      </c>
      <c r="JA180" s="12">
        <v>52.164000000000001</v>
      </c>
      <c r="JB180" s="4">
        <v>446.46</v>
      </c>
      <c r="JC180" s="9">
        <f t="shared" si="1958"/>
        <v>8558.7761674718204</v>
      </c>
      <c r="JD180" s="12"/>
      <c r="JE180" s="4"/>
      <c r="JF180" s="9"/>
      <c r="JG180" s="12">
        <v>0</v>
      </c>
      <c r="JH180" s="4">
        <v>0</v>
      </c>
      <c r="JI180" s="9">
        <v>0</v>
      </c>
      <c r="JJ180" s="12">
        <v>0</v>
      </c>
      <c r="JK180" s="4">
        <v>0</v>
      </c>
      <c r="JL180" s="9">
        <f t="shared" si="1959"/>
        <v>0</v>
      </c>
      <c r="JM180" s="12"/>
      <c r="JN180" s="4"/>
      <c r="JO180" s="9"/>
      <c r="JP180" s="12">
        <v>0</v>
      </c>
      <c r="JQ180" s="4">
        <v>0</v>
      </c>
      <c r="JR180" s="9">
        <v>0</v>
      </c>
      <c r="JS180" s="12">
        <v>20</v>
      </c>
      <c r="JT180" s="4">
        <v>91.38</v>
      </c>
      <c r="JU180" s="9">
        <f t="shared" ref="JU180:JU181" si="2007">JT180/JS180*1000</f>
        <v>4569</v>
      </c>
      <c r="JV180" s="12">
        <v>0</v>
      </c>
      <c r="JW180" s="4">
        <v>0</v>
      </c>
      <c r="JX180" s="9">
        <v>0</v>
      </c>
      <c r="JY180" s="12">
        <v>0</v>
      </c>
      <c r="JZ180" s="4">
        <v>0</v>
      </c>
      <c r="KA180" s="9">
        <v>0</v>
      </c>
      <c r="KB180" s="12">
        <v>0</v>
      </c>
      <c r="KC180" s="4">
        <v>0</v>
      </c>
      <c r="KD180" s="9">
        <v>0</v>
      </c>
      <c r="KE180" s="12">
        <v>38.478000000000002</v>
      </c>
      <c r="KF180" s="4">
        <v>333.69</v>
      </c>
      <c r="KG180" s="9">
        <f t="shared" si="1960"/>
        <v>8672.2282862934662</v>
      </c>
      <c r="KH180" s="12">
        <v>0</v>
      </c>
      <c r="KI180" s="4">
        <v>0</v>
      </c>
      <c r="KJ180" s="9">
        <v>0</v>
      </c>
      <c r="KK180" s="12">
        <v>6125.4629999999997</v>
      </c>
      <c r="KL180" s="4">
        <v>12222.75</v>
      </c>
      <c r="KM180" s="9">
        <f t="shared" si="1961"/>
        <v>1995.4001844432005</v>
      </c>
      <c r="KN180" s="12">
        <v>0</v>
      </c>
      <c r="KO180" s="4">
        <v>0</v>
      </c>
      <c r="KP180" s="9">
        <v>0</v>
      </c>
      <c r="KQ180" s="12">
        <v>0</v>
      </c>
      <c r="KR180" s="4">
        <v>0</v>
      </c>
      <c r="KS180" s="9">
        <v>0</v>
      </c>
      <c r="KT180" s="12">
        <v>0</v>
      </c>
      <c r="KU180" s="4">
        <v>0</v>
      </c>
      <c r="KV180" s="9">
        <v>0</v>
      </c>
      <c r="KW180" s="12">
        <v>0</v>
      </c>
      <c r="KX180" s="4">
        <v>0</v>
      </c>
      <c r="KY180" s="9">
        <v>0</v>
      </c>
      <c r="KZ180" s="12">
        <v>0</v>
      </c>
      <c r="LA180" s="4">
        <v>0</v>
      </c>
      <c r="LB180" s="9">
        <v>0</v>
      </c>
      <c r="LC180" s="12">
        <v>1.9</v>
      </c>
      <c r="LD180" s="4">
        <v>32.22</v>
      </c>
      <c r="LE180" s="9">
        <f t="shared" si="1962"/>
        <v>16957.894736842107</v>
      </c>
      <c r="LF180" s="12">
        <v>0</v>
      </c>
      <c r="LG180" s="4">
        <v>0</v>
      </c>
      <c r="LH180" s="9">
        <f t="shared" si="1963"/>
        <v>0</v>
      </c>
      <c r="LI180" s="12">
        <v>0</v>
      </c>
      <c r="LJ180" s="4">
        <v>0</v>
      </c>
      <c r="LK180" s="9">
        <v>0</v>
      </c>
      <c r="LL180" s="12">
        <v>0</v>
      </c>
      <c r="LM180" s="4">
        <v>0</v>
      </c>
      <c r="LN180" s="9">
        <v>0</v>
      </c>
      <c r="LO180" s="12">
        <v>0</v>
      </c>
      <c r="LP180" s="4">
        <v>0</v>
      </c>
      <c r="LQ180" s="9">
        <f t="shared" si="1964"/>
        <v>0</v>
      </c>
      <c r="LR180" s="12">
        <v>0</v>
      </c>
      <c r="LS180" s="4">
        <v>0</v>
      </c>
      <c r="LT180" s="9">
        <v>0</v>
      </c>
      <c r="LU180" s="12">
        <v>0</v>
      </c>
      <c r="LV180" s="4">
        <v>0</v>
      </c>
      <c r="LW180" s="9">
        <v>0</v>
      </c>
      <c r="LX180" s="12">
        <v>0</v>
      </c>
      <c r="LY180" s="4">
        <v>0</v>
      </c>
      <c r="LZ180" s="9">
        <v>0</v>
      </c>
      <c r="MA180" s="12">
        <v>0</v>
      </c>
      <c r="MB180" s="4">
        <v>0</v>
      </c>
      <c r="MC180" s="9">
        <f t="shared" si="1965"/>
        <v>0</v>
      </c>
      <c r="MD180" s="12">
        <v>50.031999999999996</v>
      </c>
      <c r="ME180" s="4">
        <v>426.58</v>
      </c>
      <c r="MF180" s="9">
        <f t="shared" si="1987"/>
        <v>8526.143268308284</v>
      </c>
      <c r="MG180" s="12">
        <v>0</v>
      </c>
      <c r="MH180" s="4">
        <v>0</v>
      </c>
      <c r="MI180" s="9">
        <f t="shared" si="2004"/>
        <v>0</v>
      </c>
      <c r="MJ180" s="12">
        <v>0</v>
      </c>
      <c r="MK180" s="4">
        <v>0</v>
      </c>
      <c r="ML180" s="9">
        <v>0</v>
      </c>
      <c r="MM180" s="12">
        <v>0</v>
      </c>
      <c r="MN180" s="4">
        <v>0</v>
      </c>
      <c r="MO180" s="9">
        <v>0</v>
      </c>
      <c r="MP180" s="12">
        <v>0</v>
      </c>
      <c r="MQ180" s="4">
        <v>0</v>
      </c>
      <c r="MR180" s="9">
        <v>0</v>
      </c>
      <c r="MS180" s="12">
        <v>0</v>
      </c>
      <c r="MT180" s="4">
        <v>0</v>
      </c>
      <c r="MU180" s="9">
        <v>0</v>
      </c>
      <c r="MV180" s="12">
        <v>0</v>
      </c>
      <c r="MW180" s="4">
        <v>0</v>
      </c>
      <c r="MX180" s="9">
        <v>0</v>
      </c>
      <c r="MY180" s="12">
        <v>0</v>
      </c>
      <c r="MZ180" s="4">
        <v>0</v>
      </c>
      <c r="NA180" s="9">
        <v>0</v>
      </c>
      <c r="NB180" s="12">
        <v>0</v>
      </c>
      <c r="NC180" s="4">
        <v>0</v>
      </c>
      <c r="ND180" s="9">
        <v>0</v>
      </c>
      <c r="NE180" s="12">
        <v>0</v>
      </c>
      <c r="NF180" s="4">
        <v>0</v>
      </c>
      <c r="NG180" s="9">
        <v>0</v>
      </c>
      <c r="NH180" s="12">
        <v>0</v>
      </c>
      <c r="NI180" s="4">
        <v>0</v>
      </c>
      <c r="NJ180" s="9">
        <v>0</v>
      </c>
      <c r="NK180" s="12"/>
      <c r="NL180" s="4"/>
      <c r="NM180" s="9"/>
      <c r="NN180" s="12"/>
      <c r="NO180" s="4"/>
      <c r="NP180" s="9"/>
      <c r="NQ180" s="12">
        <v>0</v>
      </c>
      <c r="NR180" s="4">
        <v>0</v>
      </c>
      <c r="NS180" s="9">
        <v>0</v>
      </c>
      <c r="NT180" s="12"/>
      <c r="NU180" s="221"/>
      <c r="NV180" s="9"/>
      <c r="NW180" s="12">
        <v>0</v>
      </c>
      <c r="NX180" s="4">
        <v>0</v>
      </c>
      <c r="NY180" s="9">
        <v>0</v>
      </c>
      <c r="NZ180" s="12">
        <v>0</v>
      </c>
      <c r="OA180" s="4">
        <v>0</v>
      </c>
      <c r="OB180" s="9">
        <v>0</v>
      </c>
      <c r="OC180" s="12">
        <v>25</v>
      </c>
      <c r="OD180" s="4">
        <v>216.01</v>
      </c>
      <c r="OE180" s="9">
        <f t="shared" si="1968"/>
        <v>8640.4</v>
      </c>
      <c r="OF180" s="12">
        <v>0</v>
      </c>
      <c r="OG180" s="4">
        <v>0</v>
      </c>
      <c r="OH180" s="9">
        <v>0</v>
      </c>
      <c r="OI180" s="12">
        <v>0</v>
      </c>
      <c r="OJ180" s="4">
        <v>0</v>
      </c>
      <c r="OK180" s="9">
        <v>0</v>
      </c>
      <c r="OL180" s="12">
        <v>0</v>
      </c>
      <c r="OM180" s="4">
        <v>0</v>
      </c>
      <c r="ON180" s="9">
        <v>0</v>
      </c>
      <c r="OO180" s="12">
        <v>0</v>
      </c>
      <c r="OP180" s="4">
        <v>0</v>
      </c>
      <c r="OQ180" s="9">
        <v>0</v>
      </c>
      <c r="OR180" s="12">
        <v>0</v>
      </c>
      <c r="OS180" s="4">
        <v>0</v>
      </c>
      <c r="OT180" s="9">
        <v>0</v>
      </c>
      <c r="OU180" s="12">
        <v>106151.367</v>
      </c>
      <c r="OV180" s="4">
        <v>259852.31</v>
      </c>
      <c r="OW180" s="9">
        <f t="shared" si="1990"/>
        <v>2447.9412497815501</v>
      </c>
      <c r="OX180" s="12">
        <v>0.115</v>
      </c>
      <c r="OY180" s="4">
        <v>10.9</v>
      </c>
      <c r="OZ180" s="9">
        <f t="shared" si="1991"/>
        <v>94782.608695652176</v>
      </c>
      <c r="PA180" s="12">
        <v>224.66800000000001</v>
      </c>
      <c r="PB180" s="4">
        <v>2003.77</v>
      </c>
      <c r="PC180" s="9">
        <f t="shared" si="1969"/>
        <v>8918.8046361742654</v>
      </c>
      <c r="PD180" s="12">
        <v>50</v>
      </c>
      <c r="PE180" s="4">
        <v>385.64</v>
      </c>
      <c r="PF180" s="9">
        <f t="shared" si="1996"/>
        <v>7712.7999999999993</v>
      </c>
      <c r="PG180" s="16">
        <v>0</v>
      </c>
      <c r="PH180" s="42">
        <v>0</v>
      </c>
      <c r="PI180" s="18">
        <v>0</v>
      </c>
      <c r="PJ180" s="12">
        <v>0</v>
      </c>
      <c r="PK180" s="4">
        <v>0</v>
      </c>
      <c r="PL180" s="9">
        <f t="shared" si="1970"/>
        <v>0</v>
      </c>
      <c r="PM180" s="12">
        <v>0</v>
      </c>
      <c r="PN180" s="4">
        <v>0</v>
      </c>
      <c r="PO180" s="9">
        <f t="shared" si="1971"/>
        <v>0</v>
      </c>
      <c r="PP180" s="12">
        <v>0.41399999999999998</v>
      </c>
      <c r="PQ180" s="4">
        <v>6.92</v>
      </c>
      <c r="PR180" s="9">
        <f t="shared" si="1997"/>
        <v>16714.975845410627</v>
      </c>
      <c r="PS180" s="12">
        <v>0</v>
      </c>
      <c r="PT180" s="4">
        <v>0</v>
      </c>
      <c r="PU180" s="9">
        <v>0</v>
      </c>
      <c r="PV180" s="12">
        <v>575.12900000000002</v>
      </c>
      <c r="PW180" s="4">
        <v>4479.71</v>
      </c>
      <c r="PX180" s="9">
        <f t="shared" si="1972"/>
        <v>7789.0525429947011</v>
      </c>
      <c r="PY180" s="12">
        <v>26.007999999999999</v>
      </c>
      <c r="PZ180" s="4">
        <v>211.99</v>
      </c>
      <c r="QA180" s="9">
        <f t="shared" si="1992"/>
        <v>8150.9535527529997</v>
      </c>
      <c r="QB180" s="12">
        <v>0</v>
      </c>
      <c r="QC180" s="4">
        <v>0</v>
      </c>
      <c r="QD180" s="9">
        <v>0</v>
      </c>
      <c r="QE180" s="12">
        <v>0</v>
      </c>
      <c r="QF180" s="4">
        <v>0</v>
      </c>
      <c r="QG180" s="9">
        <v>0</v>
      </c>
      <c r="QH180" s="12">
        <v>0</v>
      </c>
      <c r="QI180" s="4">
        <v>0</v>
      </c>
      <c r="QJ180" s="9">
        <v>0</v>
      </c>
      <c r="QK180" s="12">
        <v>0</v>
      </c>
      <c r="QL180" s="4">
        <v>0</v>
      </c>
      <c r="QM180" s="9">
        <v>0</v>
      </c>
      <c r="QN180" s="12">
        <v>0</v>
      </c>
      <c r="QO180" s="4">
        <v>0</v>
      </c>
      <c r="QP180" s="9">
        <v>0</v>
      </c>
      <c r="QQ180" s="12">
        <v>0</v>
      </c>
      <c r="QR180" s="4">
        <v>0</v>
      </c>
      <c r="QS180" s="9">
        <v>0</v>
      </c>
      <c r="QT180" s="12">
        <v>9.0890000000000004</v>
      </c>
      <c r="QU180" s="4">
        <v>148.65</v>
      </c>
      <c r="QV180" s="9">
        <f t="shared" si="1975"/>
        <v>16354.934536252615</v>
      </c>
      <c r="QW180" s="12">
        <v>1803.5840000000001</v>
      </c>
      <c r="QX180" s="4">
        <v>8667.11</v>
      </c>
      <c r="QY180" s="9">
        <f t="shared" si="1976"/>
        <v>4805.492840921188</v>
      </c>
      <c r="QZ180" s="12">
        <f t="shared" si="1911"/>
        <v>228302.424</v>
      </c>
      <c r="RA180" s="9">
        <f t="shared" si="1912"/>
        <v>543491.9800000001</v>
      </c>
    </row>
    <row r="181" spans="1:469" x14ac:dyDescent="0.3">
      <c r="A181" s="98">
        <v>2017</v>
      </c>
      <c r="B181" s="94" t="s">
        <v>8</v>
      </c>
      <c r="C181" s="12">
        <v>0</v>
      </c>
      <c r="D181" s="4">
        <v>0</v>
      </c>
      <c r="E181" s="9">
        <f t="shared" si="1937"/>
        <v>0</v>
      </c>
      <c r="F181" s="12">
        <v>0</v>
      </c>
      <c r="G181" s="4">
        <v>0</v>
      </c>
      <c r="H181" s="9">
        <v>0</v>
      </c>
      <c r="I181" s="12">
        <v>0</v>
      </c>
      <c r="J181" s="4">
        <v>0</v>
      </c>
      <c r="K181" s="9">
        <v>0</v>
      </c>
      <c r="L181" s="12"/>
      <c r="M181" s="4"/>
      <c r="N181" s="9"/>
      <c r="O181" s="12">
        <v>0</v>
      </c>
      <c r="P181" s="4">
        <v>0</v>
      </c>
      <c r="Q181" s="9">
        <v>0</v>
      </c>
      <c r="R181" s="12">
        <v>423</v>
      </c>
      <c r="S181" s="4">
        <v>1601.45</v>
      </c>
      <c r="T181" s="9">
        <f t="shared" si="1938"/>
        <v>3785.9338061465724</v>
      </c>
      <c r="U181" s="12"/>
      <c r="V181" s="4"/>
      <c r="W181" s="9"/>
      <c r="X181" s="12">
        <v>0</v>
      </c>
      <c r="Y181" s="4">
        <v>0</v>
      </c>
      <c r="Z181" s="9">
        <v>0</v>
      </c>
      <c r="AA181" s="12">
        <v>0</v>
      </c>
      <c r="AB181" s="4">
        <v>0</v>
      </c>
      <c r="AC181" s="9">
        <v>0</v>
      </c>
      <c r="AD181" s="12">
        <v>0</v>
      </c>
      <c r="AE181" s="4">
        <v>0</v>
      </c>
      <c r="AF181" s="9">
        <v>0</v>
      </c>
      <c r="AG181" s="12">
        <v>0</v>
      </c>
      <c r="AH181" s="4">
        <v>0</v>
      </c>
      <c r="AI181" s="9">
        <v>0</v>
      </c>
      <c r="AJ181" s="12">
        <v>0</v>
      </c>
      <c r="AK181" s="4">
        <v>0</v>
      </c>
      <c r="AL181" s="9">
        <v>0</v>
      </c>
      <c r="AM181" s="12">
        <v>0</v>
      </c>
      <c r="AN181" s="4">
        <v>0</v>
      </c>
      <c r="AO181" s="9">
        <v>0</v>
      </c>
      <c r="AP181" s="12">
        <v>0</v>
      </c>
      <c r="AQ181" s="4">
        <v>0</v>
      </c>
      <c r="AR181" s="9">
        <f t="shared" si="1939"/>
        <v>0</v>
      </c>
      <c r="AS181" s="12">
        <v>0</v>
      </c>
      <c r="AT181" s="4">
        <v>0</v>
      </c>
      <c r="AU181" s="9">
        <f t="shared" si="1940"/>
        <v>0</v>
      </c>
      <c r="AV181" s="12">
        <v>0</v>
      </c>
      <c r="AW181" s="4">
        <v>0</v>
      </c>
      <c r="AX181" s="9">
        <v>0</v>
      </c>
      <c r="AY181" s="12">
        <v>17543.054</v>
      </c>
      <c r="AZ181" s="4">
        <v>33041</v>
      </c>
      <c r="BA181" s="9">
        <f t="shared" si="1941"/>
        <v>1883.4234905735341</v>
      </c>
      <c r="BB181" s="12"/>
      <c r="BC181" s="4"/>
      <c r="BD181" s="9"/>
      <c r="BE181" s="12">
        <v>0</v>
      </c>
      <c r="BF181" s="4">
        <v>0</v>
      </c>
      <c r="BG181" s="9">
        <v>0</v>
      </c>
      <c r="BH181" s="12"/>
      <c r="BI181" s="4"/>
      <c r="BJ181" s="9"/>
      <c r="BK181" s="12">
        <v>0</v>
      </c>
      <c r="BL181" s="4">
        <v>0</v>
      </c>
      <c r="BM181" s="9">
        <v>0</v>
      </c>
      <c r="BN181" s="12">
        <v>0</v>
      </c>
      <c r="BO181" s="4">
        <v>0</v>
      </c>
      <c r="BP181" s="9">
        <v>0</v>
      </c>
      <c r="BQ181" s="12">
        <v>0</v>
      </c>
      <c r="BR181" s="4">
        <v>0</v>
      </c>
      <c r="BS181" s="9">
        <v>0</v>
      </c>
      <c r="BT181" s="12">
        <v>0</v>
      </c>
      <c r="BU181" s="4">
        <v>0</v>
      </c>
      <c r="BV181" s="9">
        <v>0</v>
      </c>
      <c r="BW181" s="12">
        <v>0</v>
      </c>
      <c r="BX181" s="4">
        <v>0</v>
      </c>
      <c r="BY181" s="9">
        <v>0</v>
      </c>
      <c r="BZ181" s="12">
        <v>0</v>
      </c>
      <c r="CA181" s="4">
        <v>0</v>
      </c>
      <c r="CB181" s="9">
        <v>0</v>
      </c>
      <c r="CC181" s="12">
        <v>0</v>
      </c>
      <c r="CD181" s="4">
        <v>0</v>
      </c>
      <c r="CE181" s="9">
        <v>0</v>
      </c>
      <c r="CF181" s="12">
        <v>0</v>
      </c>
      <c r="CG181" s="4">
        <v>0</v>
      </c>
      <c r="CH181" s="9">
        <v>0</v>
      </c>
      <c r="CI181" s="12">
        <v>0</v>
      </c>
      <c r="CJ181" s="4">
        <v>0</v>
      </c>
      <c r="CK181" s="9">
        <f t="shared" si="1942"/>
        <v>0</v>
      </c>
      <c r="CL181" s="12">
        <v>828</v>
      </c>
      <c r="CM181" s="4">
        <v>2397.0300000000002</v>
      </c>
      <c r="CN181" s="9">
        <f t="shared" si="1943"/>
        <v>2894.963768115942</v>
      </c>
      <c r="CO181" s="12">
        <v>0</v>
      </c>
      <c r="CP181" s="4">
        <v>0</v>
      </c>
      <c r="CQ181" s="9">
        <v>0</v>
      </c>
      <c r="CR181" s="12">
        <v>0</v>
      </c>
      <c r="CS181" s="4">
        <v>0</v>
      </c>
      <c r="CT181" s="9">
        <v>0</v>
      </c>
      <c r="CU181" s="12">
        <v>0</v>
      </c>
      <c r="CV181" s="4">
        <v>0</v>
      </c>
      <c r="CW181" s="9">
        <v>0</v>
      </c>
      <c r="CX181" s="12">
        <v>1.0229999999999999</v>
      </c>
      <c r="CY181" s="4">
        <v>33.049999999999997</v>
      </c>
      <c r="CZ181" s="9">
        <f t="shared" si="1944"/>
        <v>32306.940371456498</v>
      </c>
      <c r="DA181" s="12">
        <v>375</v>
      </c>
      <c r="DB181" s="4">
        <v>2988.76</v>
      </c>
      <c r="DC181" s="9">
        <f t="shared" si="1978"/>
        <v>7970.0266666666676</v>
      </c>
      <c r="DD181" s="12">
        <v>0</v>
      </c>
      <c r="DE181" s="4">
        <v>0</v>
      </c>
      <c r="DF181" s="9">
        <f t="shared" si="1945"/>
        <v>0</v>
      </c>
      <c r="DG181" s="12">
        <v>0</v>
      </c>
      <c r="DH181" s="4">
        <v>0</v>
      </c>
      <c r="DI181" s="9">
        <v>0</v>
      </c>
      <c r="DJ181" s="12">
        <v>0</v>
      </c>
      <c r="DK181" s="4">
        <v>0</v>
      </c>
      <c r="DL181" s="9">
        <v>0</v>
      </c>
      <c r="DM181" s="12">
        <v>0</v>
      </c>
      <c r="DN181" s="4">
        <v>0</v>
      </c>
      <c r="DO181" s="9">
        <f t="shared" si="1946"/>
        <v>0</v>
      </c>
      <c r="DP181" s="12">
        <v>0</v>
      </c>
      <c r="DQ181" s="4">
        <v>0</v>
      </c>
      <c r="DR181" s="9">
        <v>0</v>
      </c>
      <c r="DS181" s="12">
        <v>0</v>
      </c>
      <c r="DT181" s="4">
        <v>0</v>
      </c>
      <c r="DU181" s="9">
        <v>0</v>
      </c>
      <c r="DV181" s="12">
        <v>0</v>
      </c>
      <c r="DW181" s="4">
        <v>0</v>
      </c>
      <c r="DX181" s="9">
        <v>0</v>
      </c>
      <c r="DY181" s="12">
        <v>0</v>
      </c>
      <c r="DZ181" s="4">
        <v>0</v>
      </c>
      <c r="EA181" s="9">
        <v>0</v>
      </c>
      <c r="EB181" s="12"/>
      <c r="EC181" s="4"/>
      <c r="ED181" s="9"/>
      <c r="EE181" s="12">
        <v>0</v>
      </c>
      <c r="EF181" s="4">
        <v>0</v>
      </c>
      <c r="EG181" s="9">
        <v>0</v>
      </c>
      <c r="EH181" s="12">
        <v>6684.09</v>
      </c>
      <c r="EI181" s="4">
        <v>12523.88</v>
      </c>
      <c r="EJ181" s="9">
        <f t="shared" si="1947"/>
        <v>1873.6851239286123</v>
      </c>
      <c r="EK181" s="12">
        <v>0</v>
      </c>
      <c r="EL181" s="4">
        <v>0</v>
      </c>
      <c r="EM181" s="9">
        <v>0</v>
      </c>
      <c r="EN181" s="12">
        <v>0</v>
      </c>
      <c r="EO181" s="4">
        <v>0</v>
      </c>
      <c r="EP181" s="9">
        <v>0</v>
      </c>
      <c r="EQ181" s="12">
        <v>9.6</v>
      </c>
      <c r="ER181" s="4">
        <v>69.12</v>
      </c>
      <c r="ES181" s="9">
        <f t="shared" si="1981"/>
        <v>7200.0000000000009</v>
      </c>
      <c r="ET181" s="12">
        <v>0</v>
      </c>
      <c r="EU181" s="4">
        <v>0</v>
      </c>
      <c r="EV181" s="9">
        <v>0</v>
      </c>
      <c r="EW181" s="12">
        <v>0</v>
      </c>
      <c r="EX181" s="4">
        <v>0</v>
      </c>
      <c r="EY181" s="9">
        <v>0</v>
      </c>
      <c r="EZ181" s="12">
        <v>0</v>
      </c>
      <c r="FA181" s="4">
        <v>0</v>
      </c>
      <c r="FB181" s="9">
        <v>0</v>
      </c>
      <c r="FC181" s="12">
        <v>0</v>
      </c>
      <c r="FD181" s="4">
        <v>0</v>
      </c>
      <c r="FE181" s="9">
        <v>0</v>
      </c>
      <c r="FF181" s="12">
        <v>0.23100000000000001</v>
      </c>
      <c r="FG181" s="4">
        <v>1.85</v>
      </c>
      <c r="FH181" s="9">
        <f t="shared" si="1948"/>
        <v>8008.6580086580079</v>
      </c>
      <c r="FI181" s="12">
        <v>0</v>
      </c>
      <c r="FJ181" s="4">
        <v>0</v>
      </c>
      <c r="FK181" s="9">
        <v>0</v>
      </c>
      <c r="FL181" s="12">
        <v>0</v>
      </c>
      <c r="FM181" s="4">
        <v>0</v>
      </c>
      <c r="FN181" s="9">
        <v>0</v>
      </c>
      <c r="FO181" s="12">
        <v>0</v>
      </c>
      <c r="FP181" s="4">
        <v>0</v>
      </c>
      <c r="FQ181" s="9">
        <v>0</v>
      </c>
      <c r="FR181" s="12">
        <v>0</v>
      </c>
      <c r="FS181" s="4">
        <v>0</v>
      </c>
      <c r="FT181" s="9">
        <v>0</v>
      </c>
      <c r="FU181" s="12">
        <v>0</v>
      </c>
      <c r="FV181" s="4">
        <v>0</v>
      </c>
      <c r="FW181" s="9">
        <f t="shared" si="1949"/>
        <v>0</v>
      </c>
      <c r="FX181" s="12">
        <v>0</v>
      </c>
      <c r="FY181" s="4">
        <v>0</v>
      </c>
      <c r="FZ181" s="9">
        <v>0</v>
      </c>
      <c r="GA181" s="12">
        <v>0</v>
      </c>
      <c r="GB181" s="4">
        <v>0</v>
      </c>
      <c r="GC181" s="9">
        <f t="shared" si="1950"/>
        <v>0</v>
      </c>
      <c r="GD181" s="12">
        <v>0</v>
      </c>
      <c r="GE181" s="4">
        <v>0</v>
      </c>
      <c r="GF181" s="9">
        <v>0</v>
      </c>
      <c r="GG181" s="12">
        <v>75</v>
      </c>
      <c r="GH181" s="4">
        <v>538.89</v>
      </c>
      <c r="GI181" s="9">
        <f t="shared" si="1982"/>
        <v>7185.2</v>
      </c>
      <c r="GJ181" s="12">
        <v>0</v>
      </c>
      <c r="GK181" s="4">
        <v>0</v>
      </c>
      <c r="GL181" s="9">
        <v>0</v>
      </c>
      <c r="GM181" s="12">
        <v>0</v>
      </c>
      <c r="GN181" s="4">
        <v>0</v>
      </c>
      <c r="GO181" s="9">
        <v>0</v>
      </c>
      <c r="GP181" s="12">
        <v>0</v>
      </c>
      <c r="GQ181" s="4">
        <v>0</v>
      </c>
      <c r="GR181" s="9">
        <v>0</v>
      </c>
      <c r="GS181" s="12">
        <v>0</v>
      </c>
      <c r="GT181" s="4">
        <v>0</v>
      </c>
      <c r="GU181" s="9">
        <v>0</v>
      </c>
      <c r="GV181" s="12">
        <v>0</v>
      </c>
      <c r="GW181" s="4">
        <v>0</v>
      </c>
      <c r="GX181" s="9">
        <v>0</v>
      </c>
      <c r="GY181" s="12">
        <v>0</v>
      </c>
      <c r="GZ181" s="4">
        <v>0</v>
      </c>
      <c r="HA181" s="9">
        <v>0</v>
      </c>
      <c r="HB181" s="12">
        <v>152682.29999999999</v>
      </c>
      <c r="HC181" s="4">
        <v>336099.64</v>
      </c>
      <c r="HD181" s="9">
        <f t="shared" si="1983"/>
        <v>2201.3006091734273</v>
      </c>
      <c r="HE181" s="12">
        <v>0</v>
      </c>
      <c r="HF181" s="4">
        <v>0</v>
      </c>
      <c r="HG181" s="9">
        <v>0</v>
      </c>
      <c r="HH181" s="12">
        <v>0</v>
      </c>
      <c r="HI181" s="4">
        <v>0</v>
      </c>
      <c r="HJ181" s="9">
        <v>0</v>
      </c>
      <c r="HK181" s="12">
        <v>95845</v>
      </c>
      <c r="HL181" s="4">
        <v>294948.09000000003</v>
      </c>
      <c r="HM181" s="9">
        <f t="shared" si="1951"/>
        <v>3077.3445667483961</v>
      </c>
      <c r="HN181" s="12">
        <v>0</v>
      </c>
      <c r="HO181" s="4">
        <v>0</v>
      </c>
      <c r="HP181" s="9">
        <v>0</v>
      </c>
      <c r="HQ181" s="12">
        <v>0</v>
      </c>
      <c r="HR181" s="4">
        <v>0</v>
      </c>
      <c r="HS181" s="9">
        <v>0</v>
      </c>
      <c r="HT181" s="12">
        <v>0</v>
      </c>
      <c r="HU181" s="4">
        <v>0</v>
      </c>
      <c r="HV181" s="9">
        <v>0</v>
      </c>
      <c r="HW181" s="12">
        <v>0</v>
      </c>
      <c r="HX181" s="4">
        <v>0</v>
      </c>
      <c r="HY181" s="9">
        <v>0</v>
      </c>
      <c r="HZ181" s="12">
        <v>0</v>
      </c>
      <c r="IA181" s="4">
        <v>0</v>
      </c>
      <c r="IB181" s="9">
        <v>0</v>
      </c>
      <c r="IC181" s="12">
        <v>252.50200000000001</v>
      </c>
      <c r="ID181" s="4">
        <v>925.53</v>
      </c>
      <c r="IE181" s="9">
        <f t="shared" si="1952"/>
        <v>3665.4363133757352</v>
      </c>
      <c r="IF181" s="12">
        <v>0</v>
      </c>
      <c r="IG181" s="4">
        <v>0</v>
      </c>
      <c r="IH181" s="9">
        <v>0</v>
      </c>
      <c r="II181" s="12"/>
      <c r="IJ181" s="4"/>
      <c r="IK181" s="9"/>
      <c r="IL181" s="12">
        <v>0</v>
      </c>
      <c r="IM181" s="4">
        <v>0</v>
      </c>
      <c r="IN181" s="9">
        <f t="shared" si="1953"/>
        <v>0</v>
      </c>
      <c r="IO181" s="12">
        <v>0</v>
      </c>
      <c r="IP181" s="4">
        <v>0</v>
      </c>
      <c r="IQ181" s="9">
        <f t="shared" si="1954"/>
        <v>0</v>
      </c>
      <c r="IR181" s="12">
        <v>0</v>
      </c>
      <c r="IS181" s="4">
        <v>0</v>
      </c>
      <c r="IT181" s="9">
        <f t="shared" si="1955"/>
        <v>0</v>
      </c>
      <c r="IU181" s="12">
        <v>5.1989999999999998</v>
      </c>
      <c r="IV181" s="4">
        <v>85.48</v>
      </c>
      <c r="IW181" s="9">
        <f t="shared" si="1956"/>
        <v>16441.623389113294</v>
      </c>
      <c r="IX181" s="12">
        <v>2.2389999999999999</v>
      </c>
      <c r="IY181" s="4">
        <v>27.71</v>
      </c>
      <c r="IZ181" s="9">
        <f t="shared" si="1957"/>
        <v>12376.060741402413</v>
      </c>
      <c r="JA181" s="12">
        <v>0</v>
      </c>
      <c r="JB181" s="4">
        <v>0</v>
      </c>
      <c r="JC181" s="9">
        <v>0</v>
      </c>
      <c r="JD181" s="12"/>
      <c r="JE181" s="4"/>
      <c r="JF181" s="9"/>
      <c r="JG181" s="12">
        <v>0</v>
      </c>
      <c r="JH181" s="4">
        <v>0</v>
      </c>
      <c r="JI181" s="9">
        <v>0</v>
      </c>
      <c r="JJ181" s="12">
        <v>0</v>
      </c>
      <c r="JK181" s="4">
        <v>0</v>
      </c>
      <c r="JL181" s="9">
        <f t="shared" si="1959"/>
        <v>0</v>
      </c>
      <c r="JM181" s="12"/>
      <c r="JN181" s="4"/>
      <c r="JO181" s="9"/>
      <c r="JP181" s="12">
        <v>0</v>
      </c>
      <c r="JQ181" s="4">
        <v>0</v>
      </c>
      <c r="JR181" s="9">
        <v>0</v>
      </c>
      <c r="JS181" s="12">
        <v>0.36599999999999999</v>
      </c>
      <c r="JT181" s="4">
        <v>38.520000000000003</v>
      </c>
      <c r="JU181" s="9">
        <f t="shared" si="2007"/>
        <v>105245.90163934427</v>
      </c>
      <c r="JV181" s="12">
        <v>0</v>
      </c>
      <c r="JW181" s="4">
        <v>0</v>
      </c>
      <c r="JX181" s="9">
        <v>0</v>
      </c>
      <c r="JY181" s="12">
        <v>0</v>
      </c>
      <c r="JZ181" s="4">
        <v>0</v>
      </c>
      <c r="KA181" s="9">
        <v>0</v>
      </c>
      <c r="KB181" s="12">
        <v>0</v>
      </c>
      <c r="KC181" s="4">
        <v>0</v>
      </c>
      <c r="KD181" s="9">
        <v>0</v>
      </c>
      <c r="KE181" s="12">
        <v>27.931999999999999</v>
      </c>
      <c r="KF181" s="4">
        <v>257.45</v>
      </c>
      <c r="KG181" s="9">
        <f t="shared" si="1960"/>
        <v>9217.0270657310612</v>
      </c>
      <c r="KH181" s="12">
        <v>0</v>
      </c>
      <c r="KI181" s="4">
        <v>0</v>
      </c>
      <c r="KJ181" s="9">
        <v>0</v>
      </c>
      <c r="KK181" s="12">
        <v>4614.82</v>
      </c>
      <c r="KL181" s="4">
        <v>9488.5300000000007</v>
      </c>
      <c r="KM181" s="9">
        <f t="shared" si="1961"/>
        <v>2056.0996961961682</v>
      </c>
      <c r="KN181" s="12">
        <v>0</v>
      </c>
      <c r="KO181" s="4">
        <v>0</v>
      </c>
      <c r="KP181" s="9">
        <v>0</v>
      </c>
      <c r="KQ181" s="12">
        <v>0</v>
      </c>
      <c r="KR181" s="4">
        <v>0</v>
      </c>
      <c r="KS181" s="9">
        <v>0</v>
      </c>
      <c r="KT181" s="12">
        <v>0</v>
      </c>
      <c r="KU181" s="4">
        <v>0</v>
      </c>
      <c r="KV181" s="9">
        <v>0</v>
      </c>
      <c r="KW181" s="12">
        <v>0</v>
      </c>
      <c r="KX181" s="4">
        <v>0</v>
      </c>
      <c r="KY181" s="9">
        <v>0</v>
      </c>
      <c r="KZ181" s="12">
        <v>0</v>
      </c>
      <c r="LA181" s="4">
        <v>0</v>
      </c>
      <c r="LB181" s="9">
        <v>0</v>
      </c>
      <c r="LC181" s="12">
        <v>0.02</v>
      </c>
      <c r="LD181" s="4">
        <v>0.12</v>
      </c>
      <c r="LE181" s="9">
        <f t="shared" si="1962"/>
        <v>6000</v>
      </c>
      <c r="LF181" s="12">
        <v>0</v>
      </c>
      <c r="LG181" s="4">
        <v>0</v>
      </c>
      <c r="LH181" s="9">
        <f t="shared" si="1963"/>
        <v>0</v>
      </c>
      <c r="LI181" s="12">
        <v>0</v>
      </c>
      <c r="LJ181" s="4">
        <v>0</v>
      </c>
      <c r="LK181" s="9">
        <v>0</v>
      </c>
      <c r="LL181" s="12">
        <v>0</v>
      </c>
      <c r="LM181" s="4">
        <v>0</v>
      </c>
      <c r="LN181" s="9">
        <v>0</v>
      </c>
      <c r="LO181" s="12">
        <v>0</v>
      </c>
      <c r="LP181" s="4">
        <v>0</v>
      </c>
      <c r="LQ181" s="9">
        <f t="shared" si="1964"/>
        <v>0</v>
      </c>
      <c r="LR181" s="12">
        <v>0</v>
      </c>
      <c r="LS181" s="4">
        <v>0</v>
      </c>
      <c r="LT181" s="9">
        <v>0</v>
      </c>
      <c r="LU181" s="12">
        <v>0</v>
      </c>
      <c r="LV181" s="4">
        <v>0</v>
      </c>
      <c r="LW181" s="9">
        <v>0</v>
      </c>
      <c r="LX181" s="12">
        <v>0</v>
      </c>
      <c r="LY181" s="4">
        <v>0</v>
      </c>
      <c r="LZ181" s="9">
        <v>0</v>
      </c>
      <c r="MA181" s="12">
        <v>0</v>
      </c>
      <c r="MB181" s="4">
        <v>0</v>
      </c>
      <c r="MC181" s="9">
        <f t="shared" si="1965"/>
        <v>0</v>
      </c>
      <c r="MD181" s="12">
        <v>75.031999999999996</v>
      </c>
      <c r="ME181" s="4">
        <v>640.82000000000005</v>
      </c>
      <c r="MF181" s="9">
        <f t="shared" si="1987"/>
        <v>8540.6226676617989</v>
      </c>
      <c r="MG181" s="12">
        <v>0</v>
      </c>
      <c r="MH181" s="4">
        <v>0</v>
      </c>
      <c r="MI181" s="9">
        <f t="shared" si="2004"/>
        <v>0</v>
      </c>
      <c r="MJ181" s="12">
        <v>4.5999999999999999E-2</v>
      </c>
      <c r="MK181" s="4">
        <v>1.73</v>
      </c>
      <c r="ML181" s="9">
        <f t="shared" si="1966"/>
        <v>37608.695652173912</v>
      </c>
      <c r="MM181" s="12">
        <v>0</v>
      </c>
      <c r="MN181" s="4">
        <v>0</v>
      </c>
      <c r="MO181" s="9">
        <v>0</v>
      </c>
      <c r="MP181" s="12">
        <v>0</v>
      </c>
      <c r="MQ181" s="4">
        <v>0</v>
      </c>
      <c r="MR181" s="9">
        <v>0</v>
      </c>
      <c r="MS181" s="12">
        <v>0</v>
      </c>
      <c r="MT181" s="4">
        <v>0</v>
      </c>
      <c r="MU181" s="9">
        <v>0</v>
      </c>
      <c r="MV181" s="12">
        <v>0</v>
      </c>
      <c r="MW181" s="4">
        <v>0</v>
      </c>
      <c r="MX181" s="9">
        <v>0</v>
      </c>
      <c r="MY181" s="12">
        <v>0</v>
      </c>
      <c r="MZ181" s="4">
        <v>0</v>
      </c>
      <c r="NA181" s="9">
        <v>0</v>
      </c>
      <c r="NB181" s="12">
        <v>0</v>
      </c>
      <c r="NC181" s="4">
        <v>0</v>
      </c>
      <c r="ND181" s="9">
        <v>0</v>
      </c>
      <c r="NE181" s="12">
        <v>0</v>
      </c>
      <c r="NF181" s="4">
        <v>0</v>
      </c>
      <c r="NG181" s="9">
        <v>0</v>
      </c>
      <c r="NH181" s="12">
        <v>50.802999999999997</v>
      </c>
      <c r="NI181" s="4">
        <v>440.7</v>
      </c>
      <c r="NJ181" s="9">
        <f t="shared" si="1989"/>
        <v>8674.6845658720958</v>
      </c>
      <c r="NK181" s="12"/>
      <c r="NL181" s="4"/>
      <c r="NM181" s="9"/>
      <c r="NN181" s="12"/>
      <c r="NO181" s="4"/>
      <c r="NP181" s="9"/>
      <c r="NQ181" s="12">
        <v>0</v>
      </c>
      <c r="NR181" s="4">
        <v>0</v>
      </c>
      <c r="NS181" s="9">
        <v>0</v>
      </c>
      <c r="NT181" s="12"/>
      <c r="NU181" s="221"/>
      <c r="NV181" s="9"/>
      <c r="NW181" s="12">
        <v>0</v>
      </c>
      <c r="NX181" s="4">
        <v>0</v>
      </c>
      <c r="NY181" s="9">
        <v>0</v>
      </c>
      <c r="NZ181" s="12">
        <v>0</v>
      </c>
      <c r="OA181" s="4">
        <v>0</v>
      </c>
      <c r="OB181" s="9">
        <v>0</v>
      </c>
      <c r="OC181" s="12">
        <v>50</v>
      </c>
      <c r="OD181" s="4">
        <v>409.03</v>
      </c>
      <c r="OE181" s="9">
        <f t="shared" si="1968"/>
        <v>8180.6</v>
      </c>
      <c r="OF181" s="12">
        <v>0</v>
      </c>
      <c r="OG181" s="4">
        <v>0</v>
      </c>
      <c r="OH181" s="9">
        <v>0</v>
      </c>
      <c r="OI181" s="12">
        <v>0</v>
      </c>
      <c r="OJ181" s="4">
        <v>0</v>
      </c>
      <c r="OK181" s="9">
        <v>0</v>
      </c>
      <c r="OL181" s="12">
        <v>0</v>
      </c>
      <c r="OM181" s="4">
        <v>0</v>
      </c>
      <c r="ON181" s="9">
        <v>0</v>
      </c>
      <c r="OO181" s="12">
        <v>0</v>
      </c>
      <c r="OP181" s="4">
        <v>0</v>
      </c>
      <c r="OQ181" s="9">
        <v>0</v>
      </c>
      <c r="OR181" s="12">
        <v>0</v>
      </c>
      <c r="OS181" s="4">
        <v>0</v>
      </c>
      <c r="OT181" s="9">
        <v>0</v>
      </c>
      <c r="OU181" s="12">
        <v>24.494</v>
      </c>
      <c r="OV181" s="4">
        <v>202.52</v>
      </c>
      <c r="OW181" s="9">
        <f t="shared" si="1990"/>
        <v>8268.1473013799296</v>
      </c>
      <c r="OX181" s="12">
        <v>0</v>
      </c>
      <c r="OY181" s="4">
        <v>0</v>
      </c>
      <c r="OZ181" s="9">
        <v>0</v>
      </c>
      <c r="PA181" s="12">
        <v>99.792000000000002</v>
      </c>
      <c r="PB181" s="4">
        <v>921.09</v>
      </c>
      <c r="PC181" s="9">
        <f t="shared" si="1969"/>
        <v>9230.0986050986066</v>
      </c>
      <c r="PD181" s="12">
        <v>0</v>
      </c>
      <c r="PE181" s="4">
        <v>0</v>
      </c>
      <c r="PF181" s="9">
        <v>0</v>
      </c>
      <c r="PG181" s="16">
        <v>0</v>
      </c>
      <c r="PH181" s="42">
        <v>0</v>
      </c>
      <c r="PI181" s="18">
        <v>0</v>
      </c>
      <c r="PJ181" s="12">
        <v>0</v>
      </c>
      <c r="PK181" s="4">
        <v>0</v>
      </c>
      <c r="PL181" s="9">
        <f t="shared" si="1970"/>
        <v>0</v>
      </c>
      <c r="PM181" s="12">
        <v>0</v>
      </c>
      <c r="PN181" s="4">
        <v>0</v>
      </c>
      <c r="PO181" s="9">
        <f t="shared" si="1971"/>
        <v>0</v>
      </c>
      <c r="PP181" s="12">
        <v>0.82799999999999996</v>
      </c>
      <c r="PQ181" s="4">
        <v>13.73</v>
      </c>
      <c r="PR181" s="9">
        <f t="shared" si="1997"/>
        <v>16582.125603864737</v>
      </c>
      <c r="PS181" s="12">
        <v>0</v>
      </c>
      <c r="PT181" s="4">
        <v>0</v>
      </c>
      <c r="PU181" s="9">
        <v>0</v>
      </c>
      <c r="PV181" s="12">
        <v>1099.76</v>
      </c>
      <c r="PW181" s="4">
        <v>8700.1299999999992</v>
      </c>
      <c r="PX181" s="9">
        <f t="shared" si="1972"/>
        <v>7910.9351131155881</v>
      </c>
      <c r="PY181" s="12">
        <v>26</v>
      </c>
      <c r="PZ181" s="4">
        <v>184.96</v>
      </c>
      <c r="QA181" s="9">
        <f t="shared" si="1992"/>
        <v>7113.8461538461543</v>
      </c>
      <c r="QB181" s="12">
        <v>0</v>
      </c>
      <c r="QC181" s="4">
        <v>0</v>
      </c>
      <c r="QD181" s="9">
        <v>0</v>
      </c>
      <c r="QE181" s="12">
        <v>27.36</v>
      </c>
      <c r="QF181" s="4">
        <v>67.239999999999995</v>
      </c>
      <c r="QG181" s="9">
        <f t="shared" si="1973"/>
        <v>2457.6023391812864</v>
      </c>
      <c r="QH181" s="12">
        <v>0</v>
      </c>
      <c r="QI181" s="4">
        <v>0</v>
      </c>
      <c r="QJ181" s="9">
        <v>0</v>
      </c>
      <c r="QK181" s="12">
        <v>0</v>
      </c>
      <c r="QL181" s="4">
        <v>0</v>
      </c>
      <c r="QM181" s="9">
        <v>0</v>
      </c>
      <c r="QN181" s="12">
        <v>0</v>
      </c>
      <c r="QO181" s="4">
        <v>0</v>
      </c>
      <c r="QP181" s="9">
        <v>0</v>
      </c>
      <c r="QQ181" s="12">
        <v>0</v>
      </c>
      <c r="QR181" s="4">
        <v>0</v>
      </c>
      <c r="QS181" s="9">
        <v>0</v>
      </c>
      <c r="QT181" s="12">
        <v>27.556999999999999</v>
      </c>
      <c r="QU181" s="4">
        <v>190.98</v>
      </c>
      <c r="QV181" s="9">
        <f t="shared" si="1975"/>
        <v>6930.3625213194473</v>
      </c>
      <c r="QW181" s="12">
        <v>2004.9010000000001</v>
      </c>
      <c r="QX181" s="4">
        <v>9185.9599999999991</v>
      </c>
      <c r="QY181" s="9">
        <f t="shared" si="1976"/>
        <v>4581.752415705314</v>
      </c>
      <c r="QZ181" s="12">
        <f t="shared" si="1911"/>
        <v>282855.94899999996</v>
      </c>
      <c r="RA181" s="9">
        <f t="shared" si="1912"/>
        <v>716024.98999999987</v>
      </c>
    </row>
    <row r="182" spans="1:469" x14ac:dyDescent="0.3">
      <c r="A182" s="98">
        <v>2017</v>
      </c>
      <c r="B182" s="94" t="s">
        <v>9</v>
      </c>
      <c r="C182" s="12">
        <v>0</v>
      </c>
      <c r="D182" s="4">
        <v>0</v>
      </c>
      <c r="E182" s="9">
        <f t="shared" si="1937"/>
        <v>0</v>
      </c>
      <c r="F182" s="12">
        <v>0</v>
      </c>
      <c r="G182" s="4">
        <v>0</v>
      </c>
      <c r="H182" s="9">
        <v>0</v>
      </c>
      <c r="I182" s="12">
        <v>0</v>
      </c>
      <c r="J182" s="4">
        <v>0</v>
      </c>
      <c r="K182" s="9">
        <v>0</v>
      </c>
      <c r="L182" s="12"/>
      <c r="M182" s="4"/>
      <c r="N182" s="9"/>
      <c r="O182" s="12">
        <v>0</v>
      </c>
      <c r="P182" s="4">
        <v>0</v>
      </c>
      <c r="Q182" s="9">
        <v>0</v>
      </c>
      <c r="R182" s="12">
        <v>0</v>
      </c>
      <c r="S182" s="4">
        <v>0</v>
      </c>
      <c r="T182" s="9">
        <v>0</v>
      </c>
      <c r="U182" s="12"/>
      <c r="V182" s="4"/>
      <c r="W182" s="9"/>
      <c r="X182" s="12">
        <v>0</v>
      </c>
      <c r="Y182" s="4">
        <v>0</v>
      </c>
      <c r="Z182" s="9">
        <v>0</v>
      </c>
      <c r="AA182" s="12">
        <v>0</v>
      </c>
      <c r="AB182" s="4">
        <v>0</v>
      </c>
      <c r="AC182" s="9">
        <v>0</v>
      </c>
      <c r="AD182" s="12">
        <v>3.0000000000000001E-3</v>
      </c>
      <c r="AE182" s="4">
        <v>0.22</v>
      </c>
      <c r="AF182" s="9">
        <f t="shared" si="1977"/>
        <v>73333.333333333328</v>
      </c>
      <c r="AG182" s="12">
        <v>0</v>
      </c>
      <c r="AH182" s="4">
        <v>0</v>
      </c>
      <c r="AI182" s="9">
        <v>0</v>
      </c>
      <c r="AJ182" s="12">
        <v>0</v>
      </c>
      <c r="AK182" s="4">
        <v>0</v>
      </c>
      <c r="AL182" s="9">
        <v>0</v>
      </c>
      <c r="AM182" s="12">
        <v>0</v>
      </c>
      <c r="AN182" s="4">
        <v>0</v>
      </c>
      <c r="AO182" s="9">
        <v>0</v>
      </c>
      <c r="AP182" s="12">
        <v>0</v>
      </c>
      <c r="AQ182" s="4">
        <v>0</v>
      </c>
      <c r="AR182" s="9">
        <f t="shared" si="1939"/>
        <v>0</v>
      </c>
      <c r="AS182" s="12">
        <v>0</v>
      </c>
      <c r="AT182" s="4">
        <v>0</v>
      </c>
      <c r="AU182" s="9">
        <f t="shared" si="1940"/>
        <v>0</v>
      </c>
      <c r="AV182" s="12">
        <v>0</v>
      </c>
      <c r="AW182" s="4">
        <v>0</v>
      </c>
      <c r="AX182" s="9">
        <v>0</v>
      </c>
      <c r="AY182" s="12">
        <v>18697.73</v>
      </c>
      <c r="AZ182" s="4">
        <v>36150.65</v>
      </c>
      <c r="BA182" s="9">
        <f t="shared" si="1941"/>
        <v>1933.4245387006874</v>
      </c>
      <c r="BB182" s="12"/>
      <c r="BC182" s="4"/>
      <c r="BD182" s="9"/>
      <c r="BE182" s="12">
        <v>0</v>
      </c>
      <c r="BF182" s="4">
        <v>0</v>
      </c>
      <c r="BG182" s="9">
        <v>0</v>
      </c>
      <c r="BH182" s="12"/>
      <c r="BI182" s="4"/>
      <c r="BJ182" s="9"/>
      <c r="BK182" s="12">
        <v>0</v>
      </c>
      <c r="BL182" s="4">
        <v>0</v>
      </c>
      <c r="BM182" s="9">
        <v>0</v>
      </c>
      <c r="BN182" s="12">
        <v>0</v>
      </c>
      <c r="BO182" s="4">
        <v>0</v>
      </c>
      <c r="BP182" s="9">
        <v>0</v>
      </c>
      <c r="BQ182" s="12">
        <v>0</v>
      </c>
      <c r="BR182" s="4">
        <v>0</v>
      </c>
      <c r="BS182" s="9">
        <v>0</v>
      </c>
      <c r="BT182" s="12">
        <v>0</v>
      </c>
      <c r="BU182" s="4">
        <v>0</v>
      </c>
      <c r="BV182" s="9">
        <v>0</v>
      </c>
      <c r="BW182" s="12">
        <v>0</v>
      </c>
      <c r="BX182" s="4">
        <v>0</v>
      </c>
      <c r="BY182" s="9">
        <v>0</v>
      </c>
      <c r="BZ182" s="12">
        <v>0</v>
      </c>
      <c r="CA182" s="4">
        <v>0</v>
      </c>
      <c r="CB182" s="9">
        <v>0</v>
      </c>
      <c r="CC182" s="12">
        <v>0</v>
      </c>
      <c r="CD182" s="4">
        <v>0</v>
      </c>
      <c r="CE182" s="9">
        <v>0</v>
      </c>
      <c r="CF182" s="12">
        <v>0</v>
      </c>
      <c r="CG182" s="4">
        <v>0</v>
      </c>
      <c r="CH182" s="9">
        <v>0</v>
      </c>
      <c r="CI182" s="12">
        <v>0</v>
      </c>
      <c r="CJ182" s="4">
        <v>0</v>
      </c>
      <c r="CK182" s="9">
        <f t="shared" si="1942"/>
        <v>0</v>
      </c>
      <c r="CL182" s="12">
        <v>1.2E-2</v>
      </c>
      <c r="CM182" s="4">
        <v>0.05</v>
      </c>
      <c r="CN182" s="9">
        <f t="shared" si="1943"/>
        <v>4166.666666666667</v>
      </c>
      <c r="CO182" s="12">
        <v>0</v>
      </c>
      <c r="CP182" s="4">
        <v>0</v>
      </c>
      <c r="CQ182" s="9">
        <v>0</v>
      </c>
      <c r="CR182" s="12">
        <v>0</v>
      </c>
      <c r="CS182" s="4">
        <v>0</v>
      </c>
      <c r="CT182" s="9">
        <v>0</v>
      </c>
      <c r="CU182" s="12">
        <v>0</v>
      </c>
      <c r="CV182" s="4">
        <v>0</v>
      </c>
      <c r="CW182" s="9">
        <v>0</v>
      </c>
      <c r="CX182" s="12">
        <v>21.866</v>
      </c>
      <c r="CY182" s="4">
        <v>406.81</v>
      </c>
      <c r="CZ182" s="9">
        <f t="shared" si="1944"/>
        <v>18604.68306960578</v>
      </c>
      <c r="DA182" s="12">
        <v>375</v>
      </c>
      <c r="DB182" s="4">
        <v>3011.22</v>
      </c>
      <c r="DC182" s="9">
        <f t="shared" si="1978"/>
        <v>8029.9199999999992</v>
      </c>
      <c r="DD182" s="12">
        <v>0</v>
      </c>
      <c r="DE182" s="4">
        <v>0</v>
      </c>
      <c r="DF182" s="9">
        <f t="shared" si="1945"/>
        <v>0</v>
      </c>
      <c r="DG182" s="12">
        <v>0</v>
      </c>
      <c r="DH182" s="4">
        <v>0</v>
      </c>
      <c r="DI182" s="9">
        <v>0</v>
      </c>
      <c r="DJ182" s="12">
        <v>0</v>
      </c>
      <c r="DK182" s="4">
        <v>0</v>
      </c>
      <c r="DL182" s="9">
        <v>0</v>
      </c>
      <c r="DM182" s="12">
        <v>0</v>
      </c>
      <c r="DN182" s="4">
        <v>0</v>
      </c>
      <c r="DO182" s="9">
        <f t="shared" si="1946"/>
        <v>0</v>
      </c>
      <c r="DP182" s="12">
        <v>0</v>
      </c>
      <c r="DQ182" s="4">
        <v>0</v>
      </c>
      <c r="DR182" s="9">
        <v>0</v>
      </c>
      <c r="DS182" s="12">
        <v>0</v>
      </c>
      <c r="DT182" s="4">
        <v>0</v>
      </c>
      <c r="DU182" s="9">
        <v>0</v>
      </c>
      <c r="DV182" s="12">
        <v>0</v>
      </c>
      <c r="DW182" s="4">
        <v>0</v>
      </c>
      <c r="DX182" s="9">
        <v>0</v>
      </c>
      <c r="DY182" s="12">
        <v>0</v>
      </c>
      <c r="DZ182" s="4">
        <v>0</v>
      </c>
      <c r="EA182" s="9">
        <v>0</v>
      </c>
      <c r="EB182" s="12"/>
      <c r="EC182" s="4"/>
      <c r="ED182" s="9"/>
      <c r="EE182" s="12">
        <v>0</v>
      </c>
      <c r="EF182" s="4">
        <v>0</v>
      </c>
      <c r="EG182" s="9">
        <v>0</v>
      </c>
      <c r="EH182" s="12">
        <v>8754.9650000000001</v>
      </c>
      <c r="EI182" s="4">
        <v>17988.59</v>
      </c>
      <c r="EJ182" s="9">
        <f t="shared" si="1947"/>
        <v>2054.6729769907706</v>
      </c>
      <c r="EK182" s="12">
        <v>0</v>
      </c>
      <c r="EL182" s="4">
        <v>0</v>
      </c>
      <c r="EM182" s="9">
        <v>0</v>
      </c>
      <c r="EN182" s="12">
        <v>0</v>
      </c>
      <c r="EO182" s="4">
        <v>0</v>
      </c>
      <c r="EP182" s="9">
        <v>0</v>
      </c>
      <c r="EQ182" s="12">
        <v>2.1</v>
      </c>
      <c r="ER182" s="4">
        <v>32.130000000000003</v>
      </c>
      <c r="ES182" s="9">
        <f t="shared" si="1981"/>
        <v>15300</v>
      </c>
      <c r="ET182" s="12">
        <v>0</v>
      </c>
      <c r="EU182" s="4">
        <v>0</v>
      </c>
      <c r="EV182" s="9">
        <v>0</v>
      </c>
      <c r="EW182" s="12">
        <v>0</v>
      </c>
      <c r="EX182" s="4">
        <v>0</v>
      </c>
      <c r="EY182" s="9">
        <v>0</v>
      </c>
      <c r="EZ182" s="12">
        <v>0</v>
      </c>
      <c r="FA182" s="4">
        <v>0</v>
      </c>
      <c r="FB182" s="9">
        <v>0</v>
      </c>
      <c r="FC182" s="12">
        <v>0</v>
      </c>
      <c r="FD182" s="4">
        <v>0</v>
      </c>
      <c r="FE182" s="9">
        <v>0</v>
      </c>
      <c r="FF182" s="12">
        <v>100.255</v>
      </c>
      <c r="FG182" s="4">
        <v>812.18</v>
      </c>
      <c r="FH182" s="9">
        <f t="shared" si="1948"/>
        <v>8101.1420876764259</v>
      </c>
      <c r="FI182" s="12">
        <v>0</v>
      </c>
      <c r="FJ182" s="4">
        <v>0</v>
      </c>
      <c r="FK182" s="9">
        <v>0</v>
      </c>
      <c r="FL182" s="12">
        <v>0</v>
      </c>
      <c r="FM182" s="4">
        <v>0</v>
      </c>
      <c r="FN182" s="9">
        <v>0</v>
      </c>
      <c r="FO182" s="12">
        <v>0</v>
      </c>
      <c r="FP182" s="4">
        <v>0</v>
      </c>
      <c r="FQ182" s="9">
        <v>0</v>
      </c>
      <c r="FR182" s="12">
        <v>0</v>
      </c>
      <c r="FS182" s="4">
        <v>0</v>
      </c>
      <c r="FT182" s="9">
        <v>0</v>
      </c>
      <c r="FU182" s="12">
        <v>0</v>
      </c>
      <c r="FV182" s="4">
        <v>0</v>
      </c>
      <c r="FW182" s="9">
        <f t="shared" si="1949"/>
        <v>0</v>
      </c>
      <c r="FX182" s="12">
        <v>0</v>
      </c>
      <c r="FY182" s="4">
        <v>0</v>
      </c>
      <c r="FZ182" s="9">
        <v>0</v>
      </c>
      <c r="GA182" s="12">
        <v>0</v>
      </c>
      <c r="GB182" s="4">
        <v>0</v>
      </c>
      <c r="GC182" s="9">
        <f t="shared" si="1950"/>
        <v>0</v>
      </c>
      <c r="GD182" s="12">
        <v>0</v>
      </c>
      <c r="GE182" s="4">
        <v>0</v>
      </c>
      <c r="GF182" s="9">
        <v>0</v>
      </c>
      <c r="GG182" s="12">
        <v>250</v>
      </c>
      <c r="GH182" s="4">
        <v>1805.51</v>
      </c>
      <c r="GI182" s="9">
        <f t="shared" si="1982"/>
        <v>7222.04</v>
      </c>
      <c r="GJ182" s="12">
        <v>0</v>
      </c>
      <c r="GK182" s="4">
        <v>0</v>
      </c>
      <c r="GL182" s="9">
        <v>0</v>
      </c>
      <c r="GM182" s="12">
        <v>0</v>
      </c>
      <c r="GN182" s="4">
        <v>0</v>
      </c>
      <c r="GO182" s="9">
        <v>0</v>
      </c>
      <c r="GP182" s="12">
        <v>0</v>
      </c>
      <c r="GQ182" s="4">
        <v>0</v>
      </c>
      <c r="GR182" s="9">
        <v>0</v>
      </c>
      <c r="GS182" s="12">
        <v>0</v>
      </c>
      <c r="GT182" s="4">
        <v>0</v>
      </c>
      <c r="GU182" s="9">
        <v>0</v>
      </c>
      <c r="GV182" s="12">
        <v>0</v>
      </c>
      <c r="GW182" s="4">
        <v>0</v>
      </c>
      <c r="GX182" s="9">
        <v>0</v>
      </c>
      <c r="GY182" s="12">
        <v>0</v>
      </c>
      <c r="GZ182" s="4">
        <v>0</v>
      </c>
      <c r="HA182" s="9">
        <v>0</v>
      </c>
      <c r="HB182" s="12">
        <v>153724</v>
      </c>
      <c r="HC182" s="4">
        <v>342273.52</v>
      </c>
      <c r="HD182" s="9">
        <f t="shared" si="1983"/>
        <v>2226.5457573313211</v>
      </c>
      <c r="HE182" s="12">
        <v>0</v>
      </c>
      <c r="HF182" s="4">
        <v>0</v>
      </c>
      <c r="HG182" s="9">
        <v>0</v>
      </c>
      <c r="HH182" s="12">
        <v>0</v>
      </c>
      <c r="HI182" s="4">
        <v>0</v>
      </c>
      <c r="HJ182" s="9">
        <v>0</v>
      </c>
      <c r="HK182" s="12">
        <v>45251.54</v>
      </c>
      <c r="HL182" s="4">
        <v>149646.48000000001</v>
      </c>
      <c r="HM182" s="9">
        <f t="shared" si="1951"/>
        <v>3306.9919830352737</v>
      </c>
      <c r="HN182" s="12">
        <v>69</v>
      </c>
      <c r="HO182" s="4">
        <v>457.66</v>
      </c>
      <c r="HP182" s="9">
        <f t="shared" ref="HP182:HP183" si="2008">HO182/HN182*1000</f>
        <v>6632.753623188406</v>
      </c>
      <c r="HQ182" s="12">
        <v>0</v>
      </c>
      <c r="HR182" s="4">
        <v>0</v>
      </c>
      <c r="HS182" s="9">
        <v>0</v>
      </c>
      <c r="HT182" s="12">
        <v>0</v>
      </c>
      <c r="HU182" s="4">
        <v>0</v>
      </c>
      <c r="HV182" s="9">
        <v>0</v>
      </c>
      <c r="HW182" s="12">
        <v>0</v>
      </c>
      <c r="HX182" s="4">
        <v>0</v>
      </c>
      <c r="HY182" s="9">
        <v>0</v>
      </c>
      <c r="HZ182" s="12">
        <v>0</v>
      </c>
      <c r="IA182" s="4">
        <v>0</v>
      </c>
      <c r="IB182" s="9">
        <v>0</v>
      </c>
      <c r="IC182" s="12">
        <v>201.81100000000001</v>
      </c>
      <c r="ID182" s="4">
        <v>653.75</v>
      </c>
      <c r="IE182" s="9">
        <f t="shared" si="1952"/>
        <v>3239.417078355491</v>
      </c>
      <c r="IF182" s="12">
        <v>0</v>
      </c>
      <c r="IG182" s="4">
        <v>0</v>
      </c>
      <c r="IH182" s="9">
        <v>0</v>
      </c>
      <c r="II182" s="12"/>
      <c r="IJ182" s="4"/>
      <c r="IK182" s="9"/>
      <c r="IL182" s="12">
        <v>0</v>
      </c>
      <c r="IM182" s="4">
        <v>0</v>
      </c>
      <c r="IN182" s="9">
        <f t="shared" si="1953"/>
        <v>0</v>
      </c>
      <c r="IO182" s="12">
        <v>0</v>
      </c>
      <c r="IP182" s="4">
        <v>0</v>
      </c>
      <c r="IQ182" s="9">
        <f t="shared" si="1954"/>
        <v>0</v>
      </c>
      <c r="IR182" s="12">
        <v>0</v>
      </c>
      <c r="IS182" s="4">
        <v>0</v>
      </c>
      <c r="IT182" s="9">
        <f t="shared" si="1955"/>
        <v>0</v>
      </c>
      <c r="IU182" s="12">
        <v>0</v>
      </c>
      <c r="IV182" s="4">
        <v>0</v>
      </c>
      <c r="IW182" s="9">
        <v>0</v>
      </c>
      <c r="IX182" s="12">
        <v>52.466999999999999</v>
      </c>
      <c r="IY182" s="4">
        <v>30.87</v>
      </c>
      <c r="IZ182" s="9">
        <f t="shared" si="1957"/>
        <v>588.36983246612158</v>
      </c>
      <c r="JA182" s="12">
        <v>24.948</v>
      </c>
      <c r="JB182" s="4">
        <v>249.83</v>
      </c>
      <c r="JC182" s="9">
        <f t="shared" si="1958"/>
        <v>10014.029180695848</v>
      </c>
      <c r="JD182" s="12"/>
      <c r="JE182" s="4"/>
      <c r="JF182" s="9"/>
      <c r="JG182" s="12">
        <v>0</v>
      </c>
      <c r="JH182" s="4">
        <v>0</v>
      </c>
      <c r="JI182" s="9">
        <v>0</v>
      </c>
      <c r="JJ182" s="12">
        <v>0</v>
      </c>
      <c r="JK182" s="4">
        <v>0</v>
      </c>
      <c r="JL182" s="9">
        <f t="shared" si="1959"/>
        <v>0</v>
      </c>
      <c r="JM182" s="12"/>
      <c r="JN182" s="4"/>
      <c r="JO182" s="9"/>
      <c r="JP182" s="12">
        <v>0</v>
      </c>
      <c r="JQ182" s="4">
        <v>0</v>
      </c>
      <c r="JR182" s="9">
        <v>0</v>
      </c>
      <c r="JS182" s="12">
        <v>0</v>
      </c>
      <c r="JT182" s="4">
        <v>0</v>
      </c>
      <c r="JU182" s="9">
        <v>0</v>
      </c>
      <c r="JV182" s="12">
        <v>0</v>
      </c>
      <c r="JW182" s="4">
        <v>0</v>
      </c>
      <c r="JX182" s="9">
        <v>0</v>
      </c>
      <c r="JY182" s="12">
        <v>0</v>
      </c>
      <c r="JZ182" s="4">
        <v>0</v>
      </c>
      <c r="KA182" s="9">
        <v>0</v>
      </c>
      <c r="KB182" s="12">
        <v>0</v>
      </c>
      <c r="KC182" s="4">
        <v>0</v>
      </c>
      <c r="KD182" s="9">
        <v>0</v>
      </c>
      <c r="KE182" s="12">
        <v>30.905000000000001</v>
      </c>
      <c r="KF182" s="4">
        <v>277.47000000000003</v>
      </c>
      <c r="KG182" s="9">
        <f t="shared" si="1960"/>
        <v>8978.158873968614</v>
      </c>
      <c r="KH182" s="12">
        <v>25.015999999999998</v>
      </c>
      <c r="KI182" s="4">
        <v>197.19</v>
      </c>
      <c r="KJ182" s="9">
        <f t="shared" si="1995"/>
        <v>7882.555164694596</v>
      </c>
      <c r="KK182" s="12">
        <v>6494.02</v>
      </c>
      <c r="KL182" s="4">
        <v>16673.580000000002</v>
      </c>
      <c r="KM182" s="9">
        <f t="shared" si="1961"/>
        <v>2567.5282798636285</v>
      </c>
      <c r="KN182" s="12">
        <v>0</v>
      </c>
      <c r="KO182" s="4">
        <v>0</v>
      </c>
      <c r="KP182" s="9">
        <v>0</v>
      </c>
      <c r="KQ182" s="12">
        <v>0</v>
      </c>
      <c r="KR182" s="4">
        <v>0</v>
      </c>
      <c r="KS182" s="9">
        <v>0</v>
      </c>
      <c r="KT182" s="12">
        <v>0</v>
      </c>
      <c r="KU182" s="4">
        <v>0</v>
      </c>
      <c r="KV182" s="9">
        <v>0</v>
      </c>
      <c r="KW182" s="12">
        <v>0</v>
      </c>
      <c r="KX182" s="4">
        <v>0</v>
      </c>
      <c r="KY182" s="9">
        <v>0</v>
      </c>
      <c r="KZ182" s="12">
        <v>0</v>
      </c>
      <c r="LA182" s="4">
        <v>0</v>
      </c>
      <c r="LB182" s="9">
        <v>0</v>
      </c>
      <c r="LC182" s="12">
        <v>50</v>
      </c>
      <c r="LD182" s="4">
        <v>415.08</v>
      </c>
      <c r="LE182" s="9">
        <f t="shared" si="1962"/>
        <v>8301.6</v>
      </c>
      <c r="LF182" s="12">
        <v>0</v>
      </c>
      <c r="LG182" s="4">
        <v>0</v>
      </c>
      <c r="LH182" s="9">
        <f t="shared" si="1963"/>
        <v>0</v>
      </c>
      <c r="LI182" s="12">
        <v>0</v>
      </c>
      <c r="LJ182" s="4">
        <v>0</v>
      </c>
      <c r="LK182" s="9">
        <v>0</v>
      </c>
      <c r="LL182" s="12">
        <v>0</v>
      </c>
      <c r="LM182" s="4">
        <v>0</v>
      </c>
      <c r="LN182" s="9">
        <v>0</v>
      </c>
      <c r="LO182" s="12">
        <v>0</v>
      </c>
      <c r="LP182" s="4">
        <v>0</v>
      </c>
      <c r="LQ182" s="9">
        <f t="shared" si="1964"/>
        <v>0</v>
      </c>
      <c r="LR182" s="12">
        <v>0</v>
      </c>
      <c r="LS182" s="4">
        <v>0</v>
      </c>
      <c r="LT182" s="9">
        <v>0</v>
      </c>
      <c r="LU182" s="12">
        <v>0</v>
      </c>
      <c r="LV182" s="4">
        <v>0</v>
      </c>
      <c r="LW182" s="9">
        <v>0</v>
      </c>
      <c r="LX182" s="12">
        <v>24.948</v>
      </c>
      <c r="LY182" s="4">
        <v>228.21</v>
      </c>
      <c r="LZ182" s="9">
        <f t="shared" ref="LZ182" si="2009">LY182/LX182*1000</f>
        <v>9147.426647426646</v>
      </c>
      <c r="MA182" s="12">
        <v>0</v>
      </c>
      <c r="MB182" s="4">
        <v>0</v>
      </c>
      <c r="MC182" s="9">
        <f t="shared" si="1965"/>
        <v>0</v>
      </c>
      <c r="MD182" s="12">
        <v>0</v>
      </c>
      <c r="ME182" s="4">
        <v>0</v>
      </c>
      <c r="MF182" s="9">
        <v>0</v>
      </c>
      <c r="MG182" s="12">
        <v>0</v>
      </c>
      <c r="MH182" s="4">
        <v>0</v>
      </c>
      <c r="MI182" s="9">
        <f t="shared" si="2004"/>
        <v>0</v>
      </c>
      <c r="MJ182" s="12">
        <v>1.2669999999999999</v>
      </c>
      <c r="MK182" s="4">
        <v>5.5</v>
      </c>
      <c r="ML182" s="9">
        <f t="shared" si="1966"/>
        <v>4340.9629044988169</v>
      </c>
      <c r="MM182" s="12">
        <v>0</v>
      </c>
      <c r="MN182" s="4">
        <v>0</v>
      </c>
      <c r="MO182" s="9">
        <v>0</v>
      </c>
      <c r="MP182" s="12">
        <v>0</v>
      </c>
      <c r="MQ182" s="4">
        <v>0</v>
      </c>
      <c r="MR182" s="9">
        <v>0</v>
      </c>
      <c r="MS182" s="12">
        <v>0</v>
      </c>
      <c r="MT182" s="4">
        <v>0</v>
      </c>
      <c r="MU182" s="9">
        <v>0</v>
      </c>
      <c r="MV182" s="12">
        <v>0</v>
      </c>
      <c r="MW182" s="4">
        <v>0</v>
      </c>
      <c r="MX182" s="9">
        <v>0</v>
      </c>
      <c r="MY182" s="12">
        <v>0</v>
      </c>
      <c r="MZ182" s="4">
        <v>0</v>
      </c>
      <c r="NA182" s="9">
        <v>0</v>
      </c>
      <c r="NB182" s="12">
        <v>0</v>
      </c>
      <c r="NC182" s="4">
        <v>0</v>
      </c>
      <c r="ND182" s="9">
        <v>0</v>
      </c>
      <c r="NE182" s="12">
        <v>0</v>
      </c>
      <c r="NF182" s="4">
        <v>0</v>
      </c>
      <c r="NG182" s="9">
        <v>0</v>
      </c>
      <c r="NH182" s="12">
        <v>0</v>
      </c>
      <c r="NI182" s="4">
        <v>0</v>
      </c>
      <c r="NJ182" s="9">
        <v>0</v>
      </c>
      <c r="NK182" s="12"/>
      <c r="NL182" s="4"/>
      <c r="NM182" s="9"/>
      <c r="NN182" s="12"/>
      <c r="NO182" s="4"/>
      <c r="NP182" s="9"/>
      <c r="NQ182" s="12">
        <v>0</v>
      </c>
      <c r="NR182" s="4">
        <v>0</v>
      </c>
      <c r="NS182" s="9">
        <v>0</v>
      </c>
      <c r="NT182" s="12"/>
      <c r="NU182" s="221"/>
      <c r="NV182" s="9"/>
      <c r="NW182" s="12">
        <v>0</v>
      </c>
      <c r="NX182" s="4">
        <v>0</v>
      </c>
      <c r="NY182" s="9">
        <v>0</v>
      </c>
      <c r="NZ182" s="12">
        <v>0</v>
      </c>
      <c r="OA182" s="4">
        <v>0</v>
      </c>
      <c r="OB182" s="9">
        <v>0</v>
      </c>
      <c r="OC182" s="12">
        <v>75</v>
      </c>
      <c r="OD182" s="4">
        <v>629.16999999999996</v>
      </c>
      <c r="OE182" s="9">
        <f t="shared" si="1968"/>
        <v>8388.9333333333325</v>
      </c>
      <c r="OF182" s="12">
        <v>0</v>
      </c>
      <c r="OG182" s="4">
        <v>0</v>
      </c>
      <c r="OH182" s="9">
        <v>0</v>
      </c>
      <c r="OI182" s="12">
        <v>0</v>
      </c>
      <c r="OJ182" s="4">
        <v>0</v>
      </c>
      <c r="OK182" s="9">
        <v>0</v>
      </c>
      <c r="OL182" s="12">
        <v>0</v>
      </c>
      <c r="OM182" s="4">
        <v>0</v>
      </c>
      <c r="ON182" s="9">
        <v>0</v>
      </c>
      <c r="OO182" s="12">
        <v>0</v>
      </c>
      <c r="OP182" s="4">
        <v>0</v>
      </c>
      <c r="OQ182" s="9">
        <v>0</v>
      </c>
      <c r="OR182" s="12">
        <v>0</v>
      </c>
      <c r="OS182" s="4">
        <v>0</v>
      </c>
      <c r="OT182" s="9">
        <v>0</v>
      </c>
      <c r="OU182" s="12">
        <v>0</v>
      </c>
      <c r="OV182" s="4">
        <v>0</v>
      </c>
      <c r="OW182" s="9">
        <v>0</v>
      </c>
      <c r="OX182" s="12">
        <v>0</v>
      </c>
      <c r="OY182" s="4">
        <v>0</v>
      </c>
      <c r="OZ182" s="9">
        <v>0</v>
      </c>
      <c r="PA182" s="12">
        <v>648.64800000000002</v>
      </c>
      <c r="PB182" s="4">
        <v>5979.72</v>
      </c>
      <c r="PC182" s="9">
        <f t="shared" si="1969"/>
        <v>9218.7442187442175</v>
      </c>
      <c r="PD182" s="12">
        <v>75</v>
      </c>
      <c r="PE182" s="4">
        <v>588.6</v>
      </c>
      <c r="PF182" s="9">
        <f t="shared" si="1996"/>
        <v>7848</v>
      </c>
      <c r="PG182" s="16">
        <v>0</v>
      </c>
      <c r="PH182" s="42">
        <v>0</v>
      </c>
      <c r="PI182" s="18">
        <v>0</v>
      </c>
      <c r="PJ182" s="12">
        <v>0</v>
      </c>
      <c r="PK182" s="4">
        <v>0</v>
      </c>
      <c r="PL182" s="9">
        <f t="shared" si="1970"/>
        <v>0</v>
      </c>
      <c r="PM182" s="12">
        <v>0</v>
      </c>
      <c r="PN182" s="4">
        <v>0</v>
      </c>
      <c r="PO182" s="9">
        <f t="shared" si="1971"/>
        <v>0</v>
      </c>
      <c r="PP182" s="12">
        <v>0.66100000000000003</v>
      </c>
      <c r="PQ182" s="4">
        <v>10.130000000000001</v>
      </c>
      <c r="PR182" s="9">
        <f t="shared" si="1997"/>
        <v>15325.264750378215</v>
      </c>
      <c r="PS182" s="12">
        <v>0</v>
      </c>
      <c r="PT182" s="4">
        <v>0</v>
      </c>
      <c r="PU182" s="9">
        <v>0</v>
      </c>
      <c r="PV182" s="12">
        <v>1124.8699999999999</v>
      </c>
      <c r="PW182" s="4">
        <v>8878.94</v>
      </c>
      <c r="PX182" s="9">
        <f t="shared" si="1972"/>
        <v>7893.3032261505787</v>
      </c>
      <c r="PY182" s="12">
        <v>98.05</v>
      </c>
      <c r="PZ182" s="4">
        <v>685.29</v>
      </c>
      <c r="QA182" s="9">
        <f t="shared" si="1992"/>
        <v>6989.1891891891892</v>
      </c>
      <c r="QB182" s="12">
        <v>0</v>
      </c>
      <c r="QC182" s="4">
        <v>0</v>
      </c>
      <c r="QD182" s="9">
        <v>0</v>
      </c>
      <c r="QE182" s="12">
        <v>22.202000000000002</v>
      </c>
      <c r="QF182" s="4">
        <v>66.34</v>
      </c>
      <c r="QG182" s="9">
        <f t="shared" si="1973"/>
        <v>2988.0190973786143</v>
      </c>
      <c r="QH182" s="12">
        <v>0</v>
      </c>
      <c r="QI182" s="4">
        <v>0</v>
      </c>
      <c r="QJ182" s="9">
        <v>0</v>
      </c>
      <c r="QK182" s="12">
        <v>0</v>
      </c>
      <c r="QL182" s="4">
        <v>0</v>
      </c>
      <c r="QM182" s="9">
        <v>0</v>
      </c>
      <c r="QN182" s="12">
        <v>0</v>
      </c>
      <c r="QO182" s="4">
        <v>0</v>
      </c>
      <c r="QP182" s="9">
        <v>0</v>
      </c>
      <c r="QQ182" s="12">
        <v>0</v>
      </c>
      <c r="QR182" s="4">
        <v>0</v>
      </c>
      <c r="QS182" s="9">
        <v>0</v>
      </c>
      <c r="QT182" s="12">
        <v>233.46100000000001</v>
      </c>
      <c r="QU182" s="4">
        <v>289.41000000000003</v>
      </c>
      <c r="QV182" s="9">
        <f t="shared" si="1975"/>
        <v>1239.6503056184972</v>
      </c>
      <c r="QW182" s="12">
        <v>5286.5690000000004</v>
      </c>
      <c r="QX182" s="4">
        <v>25940.27</v>
      </c>
      <c r="QY182" s="9">
        <f t="shared" si="1976"/>
        <v>4906.8252017518353</v>
      </c>
      <c r="QZ182" s="12">
        <f t="shared" si="1911"/>
        <v>241716.31399999993</v>
      </c>
      <c r="RA182" s="9">
        <f t="shared" si="1912"/>
        <v>614384.37</v>
      </c>
    </row>
    <row r="183" spans="1:469" x14ac:dyDescent="0.3">
      <c r="A183" s="98">
        <v>2017</v>
      </c>
      <c r="B183" s="94" t="s">
        <v>10</v>
      </c>
      <c r="C183" s="12">
        <v>0</v>
      </c>
      <c r="D183" s="4">
        <v>0</v>
      </c>
      <c r="E183" s="9">
        <f t="shared" si="1937"/>
        <v>0</v>
      </c>
      <c r="F183" s="12">
        <v>0</v>
      </c>
      <c r="G183" s="4">
        <v>0</v>
      </c>
      <c r="H183" s="9">
        <v>0</v>
      </c>
      <c r="I183" s="12">
        <v>0</v>
      </c>
      <c r="J183" s="4">
        <v>0</v>
      </c>
      <c r="K183" s="9">
        <v>0</v>
      </c>
      <c r="L183" s="12"/>
      <c r="M183" s="4"/>
      <c r="N183" s="9"/>
      <c r="O183" s="12">
        <v>0</v>
      </c>
      <c r="P183" s="4">
        <v>0</v>
      </c>
      <c r="Q183" s="9">
        <v>0</v>
      </c>
      <c r="R183" s="12">
        <v>0</v>
      </c>
      <c r="S183" s="4">
        <v>0</v>
      </c>
      <c r="T183" s="9">
        <v>0</v>
      </c>
      <c r="U183" s="12"/>
      <c r="V183" s="4"/>
      <c r="W183" s="9"/>
      <c r="X183" s="12">
        <v>0</v>
      </c>
      <c r="Y183" s="4">
        <v>0</v>
      </c>
      <c r="Z183" s="9">
        <v>0</v>
      </c>
      <c r="AA183" s="12">
        <v>0</v>
      </c>
      <c r="AB183" s="4">
        <v>0</v>
      </c>
      <c r="AC183" s="9">
        <v>0</v>
      </c>
      <c r="AD183" s="12">
        <v>0</v>
      </c>
      <c r="AE183" s="4">
        <v>0</v>
      </c>
      <c r="AF183" s="9">
        <v>0</v>
      </c>
      <c r="AG183" s="12">
        <v>0</v>
      </c>
      <c r="AH183" s="4">
        <v>0</v>
      </c>
      <c r="AI183" s="9">
        <v>0</v>
      </c>
      <c r="AJ183" s="12">
        <v>0</v>
      </c>
      <c r="AK183" s="4">
        <v>0</v>
      </c>
      <c r="AL183" s="9">
        <v>0</v>
      </c>
      <c r="AM183" s="12">
        <v>0</v>
      </c>
      <c r="AN183" s="4">
        <v>0</v>
      </c>
      <c r="AO183" s="9">
        <v>0</v>
      </c>
      <c r="AP183" s="12">
        <v>0</v>
      </c>
      <c r="AQ183" s="4">
        <v>0</v>
      </c>
      <c r="AR183" s="9">
        <f t="shared" si="1939"/>
        <v>0</v>
      </c>
      <c r="AS183" s="12">
        <v>0</v>
      </c>
      <c r="AT183" s="4">
        <v>0</v>
      </c>
      <c r="AU183" s="9">
        <f t="shared" si="1940"/>
        <v>0</v>
      </c>
      <c r="AV183" s="12">
        <v>0</v>
      </c>
      <c r="AW183" s="4">
        <v>0</v>
      </c>
      <c r="AX183" s="9">
        <v>0</v>
      </c>
      <c r="AY183" s="12">
        <v>15776.973</v>
      </c>
      <c r="AZ183" s="4">
        <v>31911.22</v>
      </c>
      <c r="BA183" s="9">
        <f t="shared" si="1941"/>
        <v>2022.6452818294108</v>
      </c>
      <c r="BB183" s="12"/>
      <c r="BC183" s="4"/>
      <c r="BD183" s="9"/>
      <c r="BE183" s="12">
        <v>0</v>
      </c>
      <c r="BF183" s="4">
        <v>0</v>
      </c>
      <c r="BG183" s="9">
        <v>0</v>
      </c>
      <c r="BH183" s="12"/>
      <c r="BI183" s="4"/>
      <c r="BJ183" s="9"/>
      <c r="BK183" s="12">
        <v>0</v>
      </c>
      <c r="BL183" s="4">
        <v>0</v>
      </c>
      <c r="BM183" s="9">
        <v>0</v>
      </c>
      <c r="BN183" s="12">
        <v>0</v>
      </c>
      <c r="BO183" s="4">
        <v>0</v>
      </c>
      <c r="BP183" s="9">
        <v>0</v>
      </c>
      <c r="BQ183" s="12">
        <v>0</v>
      </c>
      <c r="BR183" s="4">
        <v>0</v>
      </c>
      <c r="BS183" s="9">
        <v>0</v>
      </c>
      <c r="BT183" s="12">
        <v>0</v>
      </c>
      <c r="BU183" s="4">
        <v>0</v>
      </c>
      <c r="BV183" s="9">
        <v>0</v>
      </c>
      <c r="BW183" s="12">
        <v>0</v>
      </c>
      <c r="BX183" s="4">
        <v>0</v>
      </c>
      <c r="BY183" s="9">
        <v>0</v>
      </c>
      <c r="BZ183" s="12">
        <v>0</v>
      </c>
      <c r="CA183" s="4">
        <v>0</v>
      </c>
      <c r="CB183" s="9">
        <v>0</v>
      </c>
      <c r="CC183" s="12">
        <v>0</v>
      </c>
      <c r="CD183" s="4">
        <v>0</v>
      </c>
      <c r="CE183" s="9">
        <v>0</v>
      </c>
      <c r="CF183" s="12">
        <v>0</v>
      </c>
      <c r="CG183" s="4">
        <v>0</v>
      </c>
      <c r="CH183" s="9">
        <v>0</v>
      </c>
      <c r="CI183" s="12">
        <v>0</v>
      </c>
      <c r="CJ183" s="4">
        <v>0</v>
      </c>
      <c r="CK183" s="9">
        <f t="shared" si="1942"/>
        <v>0</v>
      </c>
      <c r="CL183" s="12">
        <v>0</v>
      </c>
      <c r="CM183" s="4">
        <v>0</v>
      </c>
      <c r="CN183" s="9">
        <v>0</v>
      </c>
      <c r="CO183" s="12">
        <v>0</v>
      </c>
      <c r="CP183" s="4">
        <v>0</v>
      </c>
      <c r="CQ183" s="9">
        <v>0</v>
      </c>
      <c r="CR183" s="12">
        <v>0</v>
      </c>
      <c r="CS183" s="4">
        <v>0</v>
      </c>
      <c r="CT183" s="9">
        <v>0</v>
      </c>
      <c r="CU183" s="12">
        <v>0</v>
      </c>
      <c r="CV183" s="4">
        <v>0</v>
      </c>
      <c r="CW183" s="9">
        <v>0</v>
      </c>
      <c r="CX183" s="12">
        <v>0.71499999999999997</v>
      </c>
      <c r="CY183" s="4">
        <v>7.61</v>
      </c>
      <c r="CZ183" s="9">
        <f t="shared" si="1944"/>
        <v>10643.356643356645</v>
      </c>
      <c r="DA183" s="12">
        <v>350</v>
      </c>
      <c r="DB183" s="4">
        <v>2811.54</v>
      </c>
      <c r="DC183" s="9">
        <f t="shared" si="1978"/>
        <v>8032.971428571429</v>
      </c>
      <c r="DD183" s="12">
        <v>0</v>
      </c>
      <c r="DE183" s="4">
        <v>0</v>
      </c>
      <c r="DF183" s="9">
        <f t="shared" si="1945"/>
        <v>0</v>
      </c>
      <c r="DG183" s="12">
        <v>0</v>
      </c>
      <c r="DH183" s="4">
        <v>0</v>
      </c>
      <c r="DI183" s="9">
        <v>0</v>
      </c>
      <c r="DJ183" s="12">
        <v>0</v>
      </c>
      <c r="DK183" s="4">
        <v>0</v>
      </c>
      <c r="DL183" s="9">
        <v>0</v>
      </c>
      <c r="DM183" s="12">
        <v>0</v>
      </c>
      <c r="DN183" s="4">
        <v>0</v>
      </c>
      <c r="DO183" s="9">
        <f t="shared" si="1946"/>
        <v>0</v>
      </c>
      <c r="DP183" s="12">
        <v>69</v>
      </c>
      <c r="DQ183" s="4">
        <v>620.97</v>
      </c>
      <c r="DR183" s="9">
        <f t="shared" si="1979"/>
        <v>8999.5652173913059</v>
      </c>
      <c r="DS183" s="12">
        <v>0</v>
      </c>
      <c r="DT183" s="4">
        <v>0</v>
      </c>
      <c r="DU183" s="9">
        <v>0</v>
      </c>
      <c r="DV183" s="12">
        <v>0</v>
      </c>
      <c r="DW183" s="4">
        <v>0</v>
      </c>
      <c r="DX183" s="9">
        <v>0</v>
      </c>
      <c r="DY183" s="12">
        <v>0</v>
      </c>
      <c r="DZ183" s="4">
        <v>0</v>
      </c>
      <c r="EA183" s="9">
        <v>0</v>
      </c>
      <c r="EB183" s="12"/>
      <c r="EC183" s="4"/>
      <c r="ED183" s="9"/>
      <c r="EE183" s="12">
        <v>0</v>
      </c>
      <c r="EF183" s="4">
        <v>0</v>
      </c>
      <c r="EG183" s="9">
        <v>0</v>
      </c>
      <c r="EH183" s="12">
        <v>6082.0559999999996</v>
      </c>
      <c r="EI183" s="4">
        <v>11169.04</v>
      </c>
      <c r="EJ183" s="9">
        <f t="shared" si="1947"/>
        <v>1836.3921673855027</v>
      </c>
      <c r="EK183" s="12">
        <v>0</v>
      </c>
      <c r="EL183" s="4">
        <v>0</v>
      </c>
      <c r="EM183" s="9">
        <v>0</v>
      </c>
      <c r="EN183" s="12">
        <v>0</v>
      </c>
      <c r="EO183" s="4">
        <v>0</v>
      </c>
      <c r="EP183" s="9">
        <v>0</v>
      </c>
      <c r="EQ183" s="12">
        <v>502.49599999999998</v>
      </c>
      <c r="ER183" s="4">
        <v>7884.46</v>
      </c>
      <c r="ES183" s="9">
        <f t="shared" si="1981"/>
        <v>15690.592561930842</v>
      </c>
      <c r="ET183" s="12">
        <v>0</v>
      </c>
      <c r="EU183" s="4">
        <v>0</v>
      </c>
      <c r="EV183" s="9">
        <v>0</v>
      </c>
      <c r="EW183" s="12">
        <v>0</v>
      </c>
      <c r="EX183" s="4">
        <v>0</v>
      </c>
      <c r="EY183" s="9">
        <v>0</v>
      </c>
      <c r="EZ183" s="12">
        <v>0</v>
      </c>
      <c r="FA183" s="4">
        <v>0</v>
      </c>
      <c r="FB183" s="9">
        <v>0</v>
      </c>
      <c r="FC183" s="12">
        <v>0</v>
      </c>
      <c r="FD183" s="4">
        <v>0</v>
      </c>
      <c r="FE183" s="9">
        <v>0</v>
      </c>
      <c r="FF183" s="12">
        <v>100.09</v>
      </c>
      <c r="FG183" s="4">
        <v>804.08</v>
      </c>
      <c r="FH183" s="9">
        <f t="shared" si="1948"/>
        <v>8033.5697871915281</v>
      </c>
      <c r="FI183" s="12">
        <v>0</v>
      </c>
      <c r="FJ183" s="4">
        <v>0</v>
      </c>
      <c r="FK183" s="9">
        <v>0</v>
      </c>
      <c r="FL183" s="12">
        <v>0</v>
      </c>
      <c r="FM183" s="4">
        <v>0</v>
      </c>
      <c r="FN183" s="9">
        <v>0</v>
      </c>
      <c r="FO183" s="12">
        <v>0</v>
      </c>
      <c r="FP183" s="4">
        <v>0</v>
      </c>
      <c r="FQ183" s="9">
        <v>0</v>
      </c>
      <c r="FR183" s="12">
        <v>0</v>
      </c>
      <c r="FS183" s="4">
        <v>0</v>
      </c>
      <c r="FT183" s="9">
        <v>0</v>
      </c>
      <c r="FU183" s="12">
        <v>0</v>
      </c>
      <c r="FV183" s="4">
        <v>0</v>
      </c>
      <c r="FW183" s="9">
        <f t="shared" si="1949"/>
        <v>0</v>
      </c>
      <c r="FX183" s="12">
        <v>0</v>
      </c>
      <c r="FY183" s="4">
        <v>0</v>
      </c>
      <c r="FZ183" s="9">
        <v>0</v>
      </c>
      <c r="GA183" s="12">
        <v>0</v>
      </c>
      <c r="GB183" s="4">
        <v>0</v>
      </c>
      <c r="GC183" s="9">
        <f t="shared" si="1950"/>
        <v>0</v>
      </c>
      <c r="GD183" s="12">
        <v>0</v>
      </c>
      <c r="GE183" s="4">
        <v>0</v>
      </c>
      <c r="GF183" s="9">
        <v>0</v>
      </c>
      <c r="GG183" s="12">
        <v>0</v>
      </c>
      <c r="GH183" s="4">
        <v>0</v>
      </c>
      <c r="GI183" s="9">
        <v>0</v>
      </c>
      <c r="GJ183" s="12">
        <v>0</v>
      </c>
      <c r="GK183" s="4">
        <v>0</v>
      </c>
      <c r="GL183" s="9">
        <v>0</v>
      </c>
      <c r="GM183" s="12">
        <v>0</v>
      </c>
      <c r="GN183" s="4">
        <v>0</v>
      </c>
      <c r="GO183" s="9">
        <v>0</v>
      </c>
      <c r="GP183" s="12">
        <v>0</v>
      </c>
      <c r="GQ183" s="4">
        <v>0</v>
      </c>
      <c r="GR183" s="9">
        <v>0</v>
      </c>
      <c r="GS183" s="12">
        <v>0</v>
      </c>
      <c r="GT183" s="4">
        <v>0</v>
      </c>
      <c r="GU183" s="9">
        <v>0</v>
      </c>
      <c r="GV183" s="12">
        <v>0</v>
      </c>
      <c r="GW183" s="4">
        <v>0</v>
      </c>
      <c r="GX183" s="9">
        <v>0</v>
      </c>
      <c r="GY183" s="12">
        <v>0</v>
      </c>
      <c r="GZ183" s="4">
        <v>0</v>
      </c>
      <c r="HA183" s="9">
        <v>0</v>
      </c>
      <c r="HB183" s="12">
        <v>149823.929</v>
      </c>
      <c r="HC183" s="4">
        <v>331100.39</v>
      </c>
      <c r="HD183" s="9">
        <f t="shared" si="1983"/>
        <v>2209.9299638577759</v>
      </c>
      <c r="HE183" s="12">
        <v>0</v>
      </c>
      <c r="HF183" s="4">
        <v>0</v>
      </c>
      <c r="HG183" s="9">
        <v>0</v>
      </c>
      <c r="HH183" s="12">
        <v>0</v>
      </c>
      <c r="HI183" s="4">
        <v>0</v>
      </c>
      <c r="HJ183" s="9">
        <v>0</v>
      </c>
      <c r="HK183" s="12">
        <v>22591.49</v>
      </c>
      <c r="HL183" s="4">
        <v>60951.839999999997</v>
      </c>
      <c r="HM183" s="9">
        <f t="shared" si="1951"/>
        <v>2697.9999991147101</v>
      </c>
      <c r="HN183" s="12">
        <v>53417.05</v>
      </c>
      <c r="HO183" s="4">
        <v>117531.58</v>
      </c>
      <c r="HP183" s="9">
        <f t="shared" si="2008"/>
        <v>2200.2633990458103</v>
      </c>
      <c r="HQ183" s="12">
        <v>0</v>
      </c>
      <c r="HR183" s="4">
        <v>0</v>
      </c>
      <c r="HS183" s="9">
        <v>0</v>
      </c>
      <c r="HT183" s="12">
        <v>0</v>
      </c>
      <c r="HU183" s="4">
        <v>0</v>
      </c>
      <c r="HV183" s="9">
        <v>0</v>
      </c>
      <c r="HW183" s="12">
        <v>0</v>
      </c>
      <c r="HX183" s="4">
        <v>0</v>
      </c>
      <c r="HY183" s="9">
        <v>0</v>
      </c>
      <c r="HZ183" s="12">
        <v>0</v>
      </c>
      <c r="IA183" s="4">
        <v>0</v>
      </c>
      <c r="IB183" s="9">
        <v>0</v>
      </c>
      <c r="IC183" s="12">
        <v>222.20500000000001</v>
      </c>
      <c r="ID183" s="4">
        <v>622.86</v>
      </c>
      <c r="IE183" s="9">
        <f t="shared" si="1952"/>
        <v>2803.0872392610427</v>
      </c>
      <c r="IF183" s="12">
        <v>0</v>
      </c>
      <c r="IG183" s="4">
        <v>0</v>
      </c>
      <c r="IH183" s="9">
        <v>0</v>
      </c>
      <c r="II183" s="12"/>
      <c r="IJ183" s="4"/>
      <c r="IK183" s="9"/>
      <c r="IL183" s="12">
        <v>0</v>
      </c>
      <c r="IM183" s="4">
        <v>0</v>
      </c>
      <c r="IN183" s="9">
        <f t="shared" si="1953"/>
        <v>0</v>
      </c>
      <c r="IO183" s="12">
        <v>0</v>
      </c>
      <c r="IP183" s="4">
        <v>0</v>
      </c>
      <c r="IQ183" s="9">
        <f t="shared" si="1954"/>
        <v>0</v>
      </c>
      <c r="IR183" s="12">
        <v>0</v>
      </c>
      <c r="IS183" s="4">
        <v>0</v>
      </c>
      <c r="IT183" s="9">
        <f t="shared" si="1955"/>
        <v>0</v>
      </c>
      <c r="IU183" s="12">
        <v>0.41399999999999998</v>
      </c>
      <c r="IV183" s="4">
        <v>6.75</v>
      </c>
      <c r="IW183" s="9">
        <f t="shared" si="1956"/>
        <v>16304.347826086958</v>
      </c>
      <c r="IX183" s="12">
        <v>32.673000000000002</v>
      </c>
      <c r="IY183" s="4">
        <v>35.86</v>
      </c>
      <c r="IZ183" s="9">
        <f t="shared" si="1957"/>
        <v>1097.5423132249869</v>
      </c>
      <c r="JA183" s="12">
        <v>24.948</v>
      </c>
      <c r="JB183" s="4">
        <v>240.68</v>
      </c>
      <c r="JC183" s="9">
        <f t="shared" si="1958"/>
        <v>9647.2663139329816</v>
      </c>
      <c r="JD183" s="12"/>
      <c r="JE183" s="4"/>
      <c r="JF183" s="9"/>
      <c r="JG183" s="12">
        <v>0</v>
      </c>
      <c r="JH183" s="4">
        <v>0</v>
      </c>
      <c r="JI183" s="9">
        <v>0</v>
      </c>
      <c r="JJ183" s="12">
        <v>0</v>
      </c>
      <c r="JK183" s="4">
        <v>0</v>
      </c>
      <c r="JL183" s="9">
        <f t="shared" si="1959"/>
        <v>0</v>
      </c>
      <c r="JM183" s="12"/>
      <c r="JN183" s="4"/>
      <c r="JO183" s="9"/>
      <c r="JP183" s="12">
        <v>0</v>
      </c>
      <c r="JQ183" s="4">
        <v>0</v>
      </c>
      <c r="JR183" s="9">
        <v>0</v>
      </c>
      <c r="JS183" s="12">
        <v>0</v>
      </c>
      <c r="JT183" s="4">
        <v>0</v>
      </c>
      <c r="JU183" s="9">
        <v>0</v>
      </c>
      <c r="JV183" s="12">
        <v>0</v>
      </c>
      <c r="JW183" s="4">
        <v>0</v>
      </c>
      <c r="JX183" s="9">
        <v>0</v>
      </c>
      <c r="JY183" s="12">
        <v>0</v>
      </c>
      <c r="JZ183" s="4">
        <v>0</v>
      </c>
      <c r="KA183" s="9">
        <v>0</v>
      </c>
      <c r="KB183" s="12">
        <v>0</v>
      </c>
      <c r="KC183" s="4">
        <v>0</v>
      </c>
      <c r="KD183" s="9">
        <v>0</v>
      </c>
      <c r="KE183" s="12">
        <v>91.671000000000006</v>
      </c>
      <c r="KF183" s="4">
        <v>425.19</v>
      </c>
      <c r="KG183" s="9">
        <f t="shared" si="1960"/>
        <v>4638.2171024642466</v>
      </c>
      <c r="KH183" s="12">
        <v>0</v>
      </c>
      <c r="KI183" s="4">
        <v>0</v>
      </c>
      <c r="KJ183" s="9">
        <v>0</v>
      </c>
      <c r="KK183" s="12">
        <v>4727.6149999999998</v>
      </c>
      <c r="KL183" s="4">
        <v>12168.57</v>
      </c>
      <c r="KM183" s="9">
        <f t="shared" si="1961"/>
        <v>2573.934214186223</v>
      </c>
      <c r="KN183" s="12">
        <v>0</v>
      </c>
      <c r="KO183" s="4">
        <v>0</v>
      </c>
      <c r="KP183" s="9">
        <v>0</v>
      </c>
      <c r="KQ183" s="12">
        <v>0</v>
      </c>
      <c r="KR183" s="4">
        <v>0</v>
      </c>
      <c r="KS183" s="9">
        <v>0</v>
      </c>
      <c r="KT183" s="12">
        <v>0</v>
      </c>
      <c r="KU183" s="4">
        <v>0</v>
      </c>
      <c r="KV183" s="9">
        <v>0</v>
      </c>
      <c r="KW183" s="12">
        <v>0</v>
      </c>
      <c r="KX183" s="4">
        <v>0</v>
      </c>
      <c r="KY183" s="9">
        <v>0</v>
      </c>
      <c r="KZ183" s="12">
        <v>0</v>
      </c>
      <c r="LA183" s="4">
        <v>0</v>
      </c>
      <c r="LB183" s="9">
        <v>0</v>
      </c>
      <c r="LC183" s="12">
        <v>50</v>
      </c>
      <c r="LD183" s="4">
        <v>400.54</v>
      </c>
      <c r="LE183" s="9">
        <f t="shared" si="1962"/>
        <v>8010.7999999999993</v>
      </c>
      <c r="LF183" s="12">
        <v>0</v>
      </c>
      <c r="LG183" s="4">
        <v>0</v>
      </c>
      <c r="LH183" s="9">
        <f t="shared" si="1963"/>
        <v>0</v>
      </c>
      <c r="LI183" s="12">
        <v>0</v>
      </c>
      <c r="LJ183" s="4">
        <v>0</v>
      </c>
      <c r="LK183" s="9">
        <v>0</v>
      </c>
      <c r="LL183" s="12">
        <v>0</v>
      </c>
      <c r="LM183" s="4">
        <v>0</v>
      </c>
      <c r="LN183" s="9">
        <v>0</v>
      </c>
      <c r="LO183" s="12">
        <v>0</v>
      </c>
      <c r="LP183" s="4">
        <v>0</v>
      </c>
      <c r="LQ183" s="9">
        <f t="shared" si="1964"/>
        <v>0</v>
      </c>
      <c r="LR183" s="12">
        <v>0</v>
      </c>
      <c r="LS183" s="4">
        <v>0</v>
      </c>
      <c r="LT183" s="9">
        <v>0</v>
      </c>
      <c r="LU183" s="12">
        <v>0</v>
      </c>
      <c r="LV183" s="4">
        <v>0</v>
      </c>
      <c r="LW183" s="9">
        <v>0</v>
      </c>
      <c r="LX183" s="12">
        <v>0</v>
      </c>
      <c r="LY183" s="4">
        <v>0</v>
      </c>
      <c r="LZ183" s="9">
        <v>0</v>
      </c>
      <c r="MA183" s="12">
        <v>0</v>
      </c>
      <c r="MB183" s="4">
        <v>0</v>
      </c>
      <c r="MC183" s="9">
        <f t="shared" si="1965"/>
        <v>0</v>
      </c>
      <c r="MD183" s="12">
        <v>0</v>
      </c>
      <c r="ME183" s="4">
        <v>0</v>
      </c>
      <c r="MF183" s="9">
        <v>0</v>
      </c>
      <c r="MG183" s="12">
        <v>0</v>
      </c>
      <c r="MH183" s="4">
        <v>0</v>
      </c>
      <c r="MI183" s="9">
        <f t="shared" si="2004"/>
        <v>0</v>
      </c>
      <c r="MJ183" s="12">
        <v>0</v>
      </c>
      <c r="MK183" s="4">
        <v>0</v>
      </c>
      <c r="ML183" s="9">
        <v>0</v>
      </c>
      <c r="MM183" s="12">
        <v>0</v>
      </c>
      <c r="MN183" s="4">
        <v>0</v>
      </c>
      <c r="MO183" s="9">
        <v>0</v>
      </c>
      <c r="MP183" s="12">
        <v>0</v>
      </c>
      <c r="MQ183" s="4">
        <v>0</v>
      </c>
      <c r="MR183" s="9">
        <v>0</v>
      </c>
      <c r="MS183" s="12">
        <v>0</v>
      </c>
      <c r="MT183" s="4">
        <v>0</v>
      </c>
      <c r="MU183" s="9">
        <v>0</v>
      </c>
      <c r="MV183" s="12">
        <v>0</v>
      </c>
      <c r="MW183" s="4">
        <v>0</v>
      </c>
      <c r="MX183" s="9">
        <v>0</v>
      </c>
      <c r="MY183" s="12">
        <v>0</v>
      </c>
      <c r="MZ183" s="4">
        <v>0</v>
      </c>
      <c r="NA183" s="9">
        <v>0</v>
      </c>
      <c r="NB183" s="12">
        <v>0</v>
      </c>
      <c r="NC183" s="4">
        <v>0</v>
      </c>
      <c r="ND183" s="9">
        <v>0</v>
      </c>
      <c r="NE183" s="12">
        <v>0</v>
      </c>
      <c r="NF183" s="4">
        <v>0</v>
      </c>
      <c r="NG183" s="9">
        <v>0</v>
      </c>
      <c r="NH183" s="12">
        <v>3.5999999999999997E-2</v>
      </c>
      <c r="NI183" s="4">
        <v>0.88</v>
      </c>
      <c r="NJ183" s="9">
        <f t="shared" si="1989"/>
        <v>24444.444444444445</v>
      </c>
      <c r="NK183" s="12"/>
      <c r="NL183" s="4"/>
      <c r="NM183" s="9"/>
      <c r="NN183" s="12"/>
      <c r="NO183" s="4"/>
      <c r="NP183" s="9"/>
      <c r="NQ183" s="12">
        <v>0</v>
      </c>
      <c r="NR183" s="4">
        <v>0</v>
      </c>
      <c r="NS183" s="9">
        <v>0</v>
      </c>
      <c r="NT183" s="12"/>
      <c r="NU183" s="221"/>
      <c r="NV183" s="9"/>
      <c r="NW183" s="12">
        <v>0</v>
      </c>
      <c r="NX183" s="4">
        <v>0</v>
      </c>
      <c r="NY183" s="9">
        <v>0</v>
      </c>
      <c r="NZ183" s="12">
        <v>0</v>
      </c>
      <c r="OA183" s="4">
        <v>0</v>
      </c>
      <c r="OB183" s="9">
        <v>0</v>
      </c>
      <c r="OC183" s="12">
        <v>75</v>
      </c>
      <c r="OD183" s="4">
        <v>612.4</v>
      </c>
      <c r="OE183" s="9">
        <f t="shared" si="1968"/>
        <v>8165.333333333333</v>
      </c>
      <c r="OF183" s="12">
        <v>0</v>
      </c>
      <c r="OG183" s="4">
        <v>0</v>
      </c>
      <c r="OH183" s="9">
        <v>0</v>
      </c>
      <c r="OI183" s="12">
        <v>0</v>
      </c>
      <c r="OJ183" s="4">
        <v>0</v>
      </c>
      <c r="OK183" s="9">
        <v>0</v>
      </c>
      <c r="OL183" s="12">
        <v>0</v>
      </c>
      <c r="OM183" s="4">
        <v>0</v>
      </c>
      <c r="ON183" s="9">
        <v>0</v>
      </c>
      <c r="OO183" s="12">
        <v>0</v>
      </c>
      <c r="OP183" s="4">
        <v>0</v>
      </c>
      <c r="OQ183" s="9">
        <v>0</v>
      </c>
      <c r="OR183" s="12">
        <v>0</v>
      </c>
      <c r="OS183" s="4">
        <v>0</v>
      </c>
      <c r="OT183" s="9">
        <v>0</v>
      </c>
      <c r="OU183" s="12">
        <v>0</v>
      </c>
      <c r="OV183" s="4">
        <v>0</v>
      </c>
      <c r="OW183" s="9">
        <v>0</v>
      </c>
      <c r="OX183" s="12">
        <v>0.30499999999999999</v>
      </c>
      <c r="OY183" s="4">
        <v>13.96</v>
      </c>
      <c r="OZ183" s="9">
        <f t="shared" si="1991"/>
        <v>45770.491803278695</v>
      </c>
      <c r="PA183" s="12">
        <v>273.43</v>
      </c>
      <c r="PB183" s="4">
        <v>2445.9899999999998</v>
      </c>
      <c r="PC183" s="9">
        <f t="shared" si="1969"/>
        <v>8945.5802216289358</v>
      </c>
      <c r="PD183" s="12">
        <v>0</v>
      </c>
      <c r="PE183" s="4">
        <v>0</v>
      </c>
      <c r="PF183" s="9">
        <v>0</v>
      </c>
      <c r="PG183" s="16">
        <v>0</v>
      </c>
      <c r="PH183" s="42">
        <v>0</v>
      </c>
      <c r="PI183" s="18">
        <v>0</v>
      </c>
      <c r="PJ183" s="12">
        <v>0</v>
      </c>
      <c r="PK183" s="4">
        <v>0</v>
      </c>
      <c r="PL183" s="9">
        <f t="shared" si="1970"/>
        <v>0</v>
      </c>
      <c r="PM183" s="12">
        <v>0</v>
      </c>
      <c r="PN183" s="4">
        <v>0</v>
      </c>
      <c r="PO183" s="9">
        <f t="shared" si="1971"/>
        <v>0</v>
      </c>
      <c r="PP183" s="12">
        <v>1.018</v>
      </c>
      <c r="PQ183" s="4">
        <v>15.43</v>
      </c>
      <c r="PR183" s="9">
        <f t="shared" si="1997"/>
        <v>15157.170923379175</v>
      </c>
      <c r="PS183" s="12">
        <v>0</v>
      </c>
      <c r="PT183" s="4">
        <v>0</v>
      </c>
      <c r="PU183" s="9">
        <v>0</v>
      </c>
      <c r="PV183" s="12">
        <v>775.05200000000002</v>
      </c>
      <c r="PW183" s="4">
        <v>5955.79</v>
      </c>
      <c r="PX183" s="9">
        <f t="shared" si="1972"/>
        <v>7684.3747258248477</v>
      </c>
      <c r="PY183" s="12">
        <v>26</v>
      </c>
      <c r="PZ183" s="4">
        <v>209.31</v>
      </c>
      <c r="QA183" s="9">
        <f t="shared" si="1992"/>
        <v>8050.3846153846152</v>
      </c>
      <c r="QB183" s="12">
        <v>0</v>
      </c>
      <c r="QC183" s="4">
        <v>0</v>
      </c>
      <c r="QD183" s="9">
        <v>0</v>
      </c>
      <c r="QE183" s="12">
        <v>8.7100000000000009</v>
      </c>
      <c r="QF183" s="4">
        <v>17.16</v>
      </c>
      <c r="QG183" s="9">
        <f t="shared" si="1973"/>
        <v>1970.1492537313432</v>
      </c>
      <c r="QH183" s="12">
        <v>0</v>
      </c>
      <c r="QI183" s="4">
        <v>0</v>
      </c>
      <c r="QJ183" s="9">
        <v>0</v>
      </c>
      <c r="QK183" s="12">
        <v>0</v>
      </c>
      <c r="QL183" s="4">
        <v>0</v>
      </c>
      <c r="QM183" s="9">
        <v>0</v>
      </c>
      <c r="QN183" s="12">
        <v>0</v>
      </c>
      <c r="QO183" s="4">
        <v>0</v>
      </c>
      <c r="QP183" s="9">
        <v>0</v>
      </c>
      <c r="QQ183" s="12">
        <v>0</v>
      </c>
      <c r="QR183" s="4">
        <v>0</v>
      </c>
      <c r="QS183" s="9">
        <v>0</v>
      </c>
      <c r="QT183" s="12">
        <v>391.327</v>
      </c>
      <c r="QU183" s="4">
        <v>334.64</v>
      </c>
      <c r="QV183" s="9">
        <f t="shared" si="1975"/>
        <v>855.14160791358631</v>
      </c>
      <c r="QW183" s="12">
        <v>355.89100000000002</v>
      </c>
      <c r="QX183" s="4">
        <v>2144.14</v>
      </c>
      <c r="QY183" s="9">
        <f t="shared" si="1976"/>
        <v>6024.7098128359521</v>
      </c>
      <c r="QZ183" s="12">
        <f t="shared" si="1911"/>
        <v>255770.09399999998</v>
      </c>
      <c r="RA183" s="9">
        <f t="shared" si="1912"/>
        <v>590442.88</v>
      </c>
    </row>
    <row r="184" spans="1:469" x14ac:dyDescent="0.3">
      <c r="A184" s="98">
        <v>2017</v>
      </c>
      <c r="B184" s="94" t="s">
        <v>11</v>
      </c>
      <c r="C184" s="12">
        <v>0</v>
      </c>
      <c r="D184" s="4">
        <v>0</v>
      </c>
      <c r="E184" s="9">
        <f t="shared" si="1937"/>
        <v>0</v>
      </c>
      <c r="F184" s="12">
        <v>0</v>
      </c>
      <c r="G184" s="4">
        <v>0</v>
      </c>
      <c r="H184" s="9">
        <v>0</v>
      </c>
      <c r="I184" s="12">
        <v>0</v>
      </c>
      <c r="J184" s="4">
        <v>0</v>
      </c>
      <c r="K184" s="9">
        <v>0</v>
      </c>
      <c r="L184" s="12"/>
      <c r="M184" s="4"/>
      <c r="N184" s="9"/>
      <c r="O184" s="12">
        <v>0</v>
      </c>
      <c r="P184" s="4">
        <v>0</v>
      </c>
      <c r="Q184" s="9">
        <v>0</v>
      </c>
      <c r="R184" s="12">
        <v>0</v>
      </c>
      <c r="S184" s="4">
        <v>0</v>
      </c>
      <c r="T184" s="9">
        <v>0</v>
      </c>
      <c r="U184" s="12"/>
      <c r="V184" s="4"/>
      <c r="W184" s="9"/>
      <c r="X184" s="12">
        <v>0</v>
      </c>
      <c r="Y184" s="4">
        <v>0</v>
      </c>
      <c r="Z184" s="9">
        <v>0</v>
      </c>
      <c r="AA184" s="12">
        <v>0</v>
      </c>
      <c r="AB184" s="4">
        <v>0</v>
      </c>
      <c r="AC184" s="9">
        <v>0</v>
      </c>
      <c r="AD184" s="12">
        <v>0</v>
      </c>
      <c r="AE184" s="4">
        <v>0</v>
      </c>
      <c r="AF184" s="9">
        <v>0</v>
      </c>
      <c r="AG184" s="12">
        <v>0</v>
      </c>
      <c r="AH184" s="4">
        <v>0</v>
      </c>
      <c r="AI184" s="9">
        <v>0</v>
      </c>
      <c r="AJ184" s="12">
        <v>0</v>
      </c>
      <c r="AK184" s="4">
        <v>0</v>
      </c>
      <c r="AL184" s="9">
        <v>0</v>
      </c>
      <c r="AM184" s="12">
        <v>0</v>
      </c>
      <c r="AN184" s="4">
        <v>0</v>
      </c>
      <c r="AO184" s="9">
        <v>0</v>
      </c>
      <c r="AP184" s="12">
        <v>0</v>
      </c>
      <c r="AQ184" s="4">
        <v>0</v>
      </c>
      <c r="AR184" s="9">
        <f t="shared" si="1939"/>
        <v>0</v>
      </c>
      <c r="AS184" s="12">
        <v>0</v>
      </c>
      <c r="AT184" s="4">
        <v>0</v>
      </c>
      <c r="AU184" s="9">
        <f t="shared" si="1940"/>
        <v>0</v>
      </c>
      <c r="AV184" s="12">
        <v>0</v>
      </c>
      <c r="AW184" s="4">
        <v>0</v>
      </c>
      <c r="AX184" s="9">
        <v>0</v>
      </c>
      <c r="AY184" s="12">
        <v>19033.065999999999</v>
      </c>
      <c r="AZ184" s="4">
        <v>37498.65</v>
      </c>
      <c r="BA184" s="9">
        <f t="shared" ref="BA184:BA186" si="2010">AZ184/AY184*1000</f>
        <v>1970.1844148493997</v>
      </c>
      <c r="BB184" s="12"/>
      <c r="BC184" s="4"/>
      <c r="BD184" s="9"/>
      <c r="BE184" s="12">
        <v>0</v>
      </c>
      <c r="BF184" s="4">
        <v>0</v>
      </c>
      <c r="BG184" s="9">
        <v>0</v>
      </c>
      <c r="BH184" s="12"/>
      <c r="BI184" s="4"/>
      <c r="BJ184" s="9"/>
      <c r="BK184" s="12">
        <v>0</v>
      </c>
      <c r="BL184" s="4">
        <v>0</v>
      </c>
      <c r="BM184" s="9">
        <v>0</v>
      </c>
      <c r="BN184" s="12">
        <v>0</v>
      </c>
      <c r="BO184" s="4">
        <v>0</v>
      </c>
      <c r="BP184" s="9">
        <v>0</v>
      </c>
      <c r="BQ184" s="12">
        <v>0</v>
      </c>
      <c r="BR184" s="4">
        <v>0</v>
      </c>
      <c r="BS184" s="9">
        <v>0</v>
      </c>
      <c r="BT184" s="12">
        <v>0</v>
      </c>
      <c r="BU184" s="4">
        <v>0</v>
      </c>
      <c r="BV184" s="9">
        <v>0</v>
      </c>
      <c r="BW184" s="12">
        <v>0</v>
      </c>
      <c r="BX184" s="4">
        <v>0</v>
      </c>
      <c r="BY184" s="9">
        <v>0</v>
      </c>
      <c r="BZ184" s="12">
        <v>0</v>
      </c>
      <c r="CA184" s="4">
        <v>0</v>
      </c>
      <c r="CB184" s="9">
        <v>0</v>
      </c>
      <c r="CC184" s="12">
        <v>0</v>
      </c>
      <c r="CD184" s="4">
        <v>0</v>
      </c>
      <c r="CE184" s="9">
        <v>0</v>
      </c>
      <c r="CF184" s="12">
        <v>0</v>
      </c>
      <c r="CG184" s="4">
        <v>0</v>
      </c>
      <c r="CH184" s="9">
        <v>0</v>
      </c>
      <c r="CI184" s="12">
        <v>0</v>
      </c>
      <c r="CJ184" s="4">
        <v>0</v>
      </c>
      <c r="CK184" s="9">
        <f t="shared" si="1942"/>
        <v>0</v>
      </c>
      <c r="CL184" s="12">
        <v>0</v>
      </c>
      <c r="CM184" s="4">
        <v>0</v>
      </c>
      <c r="CN184" s="9">
        <v>0</v>
      </c>
      <c r="CO184" s="12">
        <v>0</v>
      </c>
      <c r="CP184" s="4">
        <v>0</v>
      </c>
      <c r="CQ184" s="9">
        <v>0</v>
      </c>
      <c r="CR184" s="12">
        <v>0</v>
      </c>
      <c r="CS184" s="4">
        <v>0</v>
      </c>
      <c r="CT184" s="9">
        <v>0</v>
      </c>
      <c r="CU184" s="12">
        <v>0</v>
      </c>
      <c r="CV184" s="4">
        <v>0</v>
      </c>
      <c r="CW184" s="9">
        <v>0</v>
      </c>
      <c r="CX184" s="12">
        <v>0.38900000000000001</v>
      </c>
      <c r="CY184" s="4">
        <v>16.37</v>
      </c>
      <c r="CZ184" s="9">
        <f t="shared" ref="CZ184:CZ186" si="2011">CY184/CX184*1000</f>
        <v>42082.262210796922</v>
      </c>
      <c r="DA184" s="12">
        <v>350</v>
      </c>
      <c r="DB184" s="4">
        <v>2705.04</v>
      </c>
      <c r="DC184" s="9">
        <f t="shared" ref="DC184:DC186" si="2012">DB184/DA184*1000</f>
        <v>7728.6857142857143</v>
      </c>
      <c r="DD184" s="12">
        <v>0</v>
      </c>
      <c r="DE184" s="4">
        <v>0</v>
      </c>
      <c r="DF184" s="9">
        <f t="shared" si="1945"/>
        <v>0</v>
      </c>
      <c r="DG184" s="12">
        <v>0</v>
      </c>
      <c r="DH184" s="4">
        <v>0</v>
      </c>
      <c r="DI184" s="9">
        <v>0</v>
      </c>
      <c r="DJ184" s="12">
        <v>0</v>
      </c>
      <c r="DK184" s="4">
        <v>0</v>
      </c>
      <c r="DL184" s="9">
        <v>0</v>
      </c>
      <c r="DM184" s="12">
        <v>0</v>
      </c>
      <c r="DN184" s="4">
        <v>0</v>
      </c>
      <c r="DO184" s="9">
        <f t="shared" si="1946"/>
        <v>0</v>
      </c>
      <c r="DP184" s="12">
        <v>0</v>
      </c>
      <c r="DQ184" s="4">
        <v>0</v>
      </c>
      <c r="DR184" s="9">
        <v>0</v>
      </c>
      <c r="DS184" s="12">
        <v>0</v>
      </c>
      <c r="DT184" s="4">
        <v>0</v>
      </c>
      <c r="DU184" s="9">
        <v>0</v>
      </c>
      <c r="DV184" s="12">
        <v>0</v>
      </c>
      <c r="DW184" s="4">
        <v>0</v>
      </c>
      <c r="DX184" s="9">
        <v>0</v>
      </c>
      <c r="DY184" s="12">
        <v>0</v>
      </c>
      <c r="DZ184" s="4">
        <v>0</v>
      </c>
      <c r="EA184" s="9">
        <v>0</v>
      </c>
      <c r="EB184" s="12"/>
      <c r="EC184" s="4"/>
      <c r="ED184" s="9"/>
      <c r="EE184" s="12">
        <v>0</v>
      </c>
      <c r="EF184" s="4">
        <v>0</v>
      </c>
      <c r="EG184" s="9">
        <v>0</v>
      </c>
      <c r="EH184" s="12">
        <v>7952.7669999999998</v>
      </c>
      <c r="EI184" s="4">
        <v>14606.9</v>
      </c>
      <c r="EJ184" s="9">
        <f t="shared" ref="EJ184:EJ186" si="2013">EI184/EH184*1000</f>
        <v>1836.7066456240952</v>
      </c>
      <c r="EK184" s="12">
        <v>0</v>
      </c>
      <c r="EL184" s="4">
        <v>0</v>
      </c>
      <c r="EM184" s="9">
        <v>0</v>
      </c>
      <c r="EN184" s="12">
        <v>0</v>
      </c>
      <c r="EO184" s="4">
        <v>0</v>
      </c>
      <c r="EP184" s="9">
        <v>0</v>
      </c>
      <c r="EQ184" s="12">
        <v>434.214</v>
      </c>
      <c r="ER184" s="4">
        <v>3197.21</v>
      </c>
      <c r="ES184" s="9">
        <f t="shared" ref="ES184" si="2014">ER184/EQ184*1000</f>
        <v>7363.2126094506402</v>
      </c>
      <c r="ET184" s="12">
        <v>0</v>
      </c>
      <c r="EU184" s="4">
        <v>0</v>
      </c>
      <c r="EV184" s="9">
        <v>0</v>
      </c>
      <c r="EW184" s="12">
        <v>0</v>
      </c>
      <c r="EX184" s="4">
        <v>0</v>
      </c>
      <c r="EY184" s="9">
        <v>0</v>
      </c>
      <c r="EZ184" s="12">
        <v>0</v>
      </c>
      <c r="FA184" s="4">
        <v>0</v>
      </c>
      <c r="FB184" s="9">
        <v>0</v>
      </c>
      <c r="FC184" s="12">
        <v>0</v>
      </c>
      <c r="FD184" s="4">
        <v>0</v>
      </c>
      <c r="FE184" s="9">
        <v>0</v>
      </c>
      <c r="FF184" s="12">
        <v>0.224</v>
      </c>
      <c r="FG184" s="4">
        <v>2.67</v>
      </c>
      <c r="FH184" s="9">
        <f t="shared" ref="FH184:FH186" si="2015">FG184/FF184*1000</f>
        <v>11919.642857142855</v>
      </c>
      <c r="FI184" s="12">
        <v>0</v>
      </c>
      <c r="FJ184" s="4">
        <v>0</v>
      </c>
      <c r="FK184" s="9">
        <v>0</v>
      </c>
      <c r="FL184" s="12">
        <v>0</v>
      </c>
      <c r="FM184" s="4">
        <v>0</v>
      </c>
      <c r="FN184" s="9">
        <v>0</v>
      </c>
      <c r="FO184" s="12">
        <v>0</v>
      </c>
      <c r="FP184" s="4">
        <v>0</v>
      </c>
      <c r="FQ184" s="9">
        <v>0</v>
      </c>
      <c r="FR184" s="12">
        <v>0</v>
      </c>
      <c r="FS184" s="4">
        <v>0</v>
      </c>
      <c r="FT184" s="9">
        <v>0</v>
      </c>
      <c r="FU184" s="12">
        <v>0</v>
      </c>
      <c r="FV184" s="4">
        <v>0</v>
      </c>
      <c r="FW184" s="9">
        <f t="shared" si="1949"/>
        <v>0</v>
      </c>
      <c r="FX184" s="12">
        <v>0</v>
      </c>
      <c r="FY184" s="4">
        <v>0</v>
      </c>
      <c r="FZ184" s="9">
        <v>0</v>
      </c>
      <c r="GA184" s="12">
        <v>0</v>
      </c>
      <c r="GB184" s="4">
        <v>0</v>
      </c>
      <c r="GC184" s="9">
        <f t="shared" si="1950"/>
        <v>0</v>
      </c>
      <c r="GD184" s="12">
        <v>0</v>
      </c>
      <c r="GE184" s="4">
        <v>0</v>
      </c>
      <c r="GF184" s="9">
        <v>0</v>
      </c>
      <c r="GG184" s="12">
        <v>50</v>
      </c>
      <c r="GH184" s="4">
        <v>403.34</v>
      </c>
      <c r="GI184" s="9">
        <f t="shared" ref="GI184:GI186" si="2016">GH184/GG184*1000</f>
        <v>8066.7999999999993</v>
      </c>
      <c r="GJ184" s="12">
        <v>0</v>
      </c>
      <c r="GK184" s="4">
        <v>0</v>
      </c>
      <c r="GL184" s="9">
        <v>0</v>
      </c>
      <c r="GM184" s="12">
        <v>0</v>
      </c>
      <c r="GN184" s="4">
        <v>0</v>
      </c>
      <c r="GO184" s="9">
        <v>0</v>
      </c>
      <c r="GP184" s="12">
        <v>0</v>
      </c>
      <c r="GQ184" s="4">
        <v>0</v>
      </c>
      <c r="GR184" s="9">
        <v>0</v>
      </c>
      <c r="GS184" s="12">
        <v>0</v>
      </c>
      <c r="GT184" s="4">
        <v>0</v>
      </c>
      <c r="GU184" s="9">
        <v>0</v>
      </c>
      <c r="GV184" s="12">
        <v>0</v>
      </c>
      <c r="GW184" s="4">
        <v>0</v>
      </c>
      <c r="GX184" s="9">
        <v>0</v>
      </c>
      <c r="GY184" s="12">
        <v>0</v>
      </c>
      <c r="GZ184" s="4">
        <v>0</v>
      </c>
      <c r="HA184" s="9">
        <v>0</v>
      </c>
      <c r="HB184" s="12">
        <v>102950</v>
      </c>
      <c r="HC184" s="4">
        <v>236332.53</v>
      </c>
      <c r="HD184" s="9">
        <f t="shared" ref="HD184:HD186" si="2017">HC184/HB184*1000</f>
        <v>2295.6049538610978</v>
      </c>
      <c r="HE184" s="12">
        <v>0</v>
      </c>
      <c r="HF184" s="4">
        <v>0</v>
      </c>
      <c r="HG184" s="9">
        <v>0</v>
      </c>
      <c r="HH184" s="12">
        <v>0</v>
      </c>
      <c r="HI184" s="4">
        <v>0</v>
      </c>
      <c r="HJ184" s="9">
        <v>0</v>
      </c>
      <c r="HK184" s="12">
        <v>250.09899999999999</v>
      </c>
      <c r="HL184" s="4">
        <v>2200.8200000000002</v>
      </c>
      <c r="HM184" s="9">
        <f t="shared" ref="HM184:HM185" si="2018">HL184/HK184*1000</f>
        <v>8799.7952810686984</v>
      </c>
      <c r="HN184" s="12">
        <v>0</v>
      </c>
      <c r="HO184" s="4">
        <v>0</v>
      </c>
      <c r="HP184" s="9">
        <v>0</v>
      </c>
      <c r="HQ184" s="12">
        <v>0</v>
      </c>
      <c r="HR184" s="4">
        <v>0</v>
      </c>
      <c r="HS184" s="9">
        <v>0</v>
      </c>
      <c r="HT184" s="12">
        <v>0</v>
      </c>
      <c r="HU184" s="4">
        <v>0</v>
      </c>
      <c r="HV184" s="9">
        <v>0</v>
      </c>
      <c r="HW184" s="12">
        <v>0</v>
      </c>
      <c r="HX184" s="4">
        <v>0</v>
      </c>
      <c r="HY184" s="9">
        <v>0</v>
      </c>
      <c r="HZ184" s="12">
        <v>0</v>
      </c>
      <c r="IA184" s="4">
        <v>0</v>
      </c>
      <c r="IB184" s="9">
        <v>0</v>
      </c>
      <c r="IC184" s="12">
        <v>355.96</v>
      </c>
      <c r="ID184" s="4">
        <v>1005.27</v>
      </c>
      <c r="IE184" s="9">
        <f t="shared" ref="IE184:IE186" si="2019">ID184/IC184*1000</f>
        <v>2824.1094505000565</v>
      </c>
      <c r="IF184" s="12">
        <v>0</v>
      </c>
      <c r="IG184" s="4">
        <v>0</v>
      </c>
      <c r="IH184" s="9">
        <v>0</v>
      </c>
      <c r="II184" s="12"/>
      <c r="IJ184" s="4"/>
      <c r="IK184" s="9"/>
      <c r="IL184" s="12">
        <v>0</v>
      </c>
      <c r="IM184" s="4">
        <v>0</v>
      </c>
      <c r="IN184" s="9">
        <f t="shared" si="1953"/>
        <v>0</v>
      </c>
      <c r="IO184" s="12">
        <v>0</v>
      </c>
      <c r="IP184" s="4">
        <v>0</v>
      </c>
      <c r="IQ184" s="9">
        <f t="shared" si="1954"/>
        <v>0</v>
      </c>
      <c r="IR184" s="12">
        <v>0</v>
      </c>
      <c r="IS184" s="4">
        <v>0</v>
      </c>
      <c r="IT184" s="9">
        <f t="shared" si="1955"/>
        <v>0</v>
      </c>
      <c r="IU184" s="12">
        <v>0</v>
      </c>
      <c r="IV184" s="4">
        <v>0</v>
      </c>
      <c r="IW184" s="9">
        <v>0</v>
      </c>
      <c r="IX184" s="12">
        <v>2.7989999999999999</v>
      </c>
      <c r="IY184" s="4">
        <v>31.18</v>
      </c>
      <c r="IZ184" s="9">
        <f t="shared" ref="IZ184:IZ186" si="2020">IY184/IX184*1000</f>
        <v>11139.69274740979</v>
      </c>
      <c r="JA184" s="12">
        <v>53.070999999999998</v>
      </c>
      <c r="JB184" s="4">
        <v>452.94</v>
      </c>
      <c r="JC184" s="9">
        <f t="shared" ref="JC184:JC186" si="2021">JB184/JA184*1000</f>
        <v>8534.6045863089075</v>
      </c>
      <c r="JD184" s="12"/>
      <c r="JE184" s="4"/>
      <c r="JF184" s="9"/>
      <c r="JG184" s="12">
        <v>0</v>
      </c>
      <c r="JH184" s="4">
        <v>0</v>
      </c>
      <c r="JI184" s="9">
        <v>0</v>
      </c>
      <c r="JJ184" s="12">
        <v>0</v>
      </c>
      <c r="JK184" s="4">
        <v>0</v>
      </c>
      <c r="JL184" s="9">
        <f t="shared" si="1959"/>
        <v>0</v>
      </c>
      <c r="JM184" s="12"/>
      <c r="JN184" s="4"/>
      <c r="JO184" s="9"/>
      <c r="JP184" s="12">
        <v>0</v>
      </c>
      <c r="JQ184" s="4">
        <v>0</v>
      </c>
      <c r="JR184" s="9">
        <v>0</v>
      </c>
      <c r="JS184" s="12">
        <v>0</v>
      </c>
      <c r="JT184" s="4">
        <v>0</v>
      </c>
      <c r="JU184" s="9">
        <v>0</v>
      </c>
      <c r="JV184" s="12">
        <v>0</v>
      </c>
      <c r="JW184" s="4">
        <v>0</v>
      </c>
      <c r="JX184" s="9">
        <v>0</v>
      </c>
      <c r="JY184" s="12">
        <v>0</v>
      </c>
      <c r="JZ184" s="4">
        <v>0</v>
      </c>
      <c r="KA184" s="9">
        <v>0</v>
      </c>
      <c r="KB184" s="12">
        <v>0</v>
      </c>
      <c r="KC184" s="4">
        <v>0</v>
      </c>
      <c r="KD184" s="9">
        <v>0</v>
      </c>
      <c r="KE184" s="12">
        <v>188.6</v>
      </c>
      <c r="KF184" s="4">
        <v>975.95</v>
      </c>
      <c r="KG184" s="9">
        <f t="shared" ref="KG184:KG186" si="2022">KF184/KE184*1000</f>
        <v>5174.7083775185583</v>
      </c>
      <c r="KH184" s="12">
        <v>25.015999999999998</v>
      </c>
      <c r="KI184" s="4">
        <v>203.51</v>
      </c>
      <c r="KJ184" s="9">
        <f t="shared" ref="KJ184" si="2023">KI184/KH184*1000</f>
        <v>8135.1934761752482</v>
      </c>
      <c r="KK184" s="12">
        <v>4317.25</v>
      </c>
      <c r="KL184" s="4">
        <v>11118.87</v>
      </c>
      <c r="KM184" s="9">
        <f t="shared" ref="KM184:KM186" si="2024">KL184/KK184*1000</f>
        <v>2575.4519659505472</v>
      </c>
      <c r="KN184" s="12">
        <v>0</v>
      </c>
      <c r="KO184" s="4">
        <v>0</v>
      </c>
      <c r="KP184" s="9">
        <v>0</v>
      </c>
      <c r="KQ184" s="12">
        <v>0</v>
      </c>
      <c r="KR184" s="4">
        <v>0</v>
      </c>
      <c r="KS184" s="9">
        <v>0</v>
      </c>
      <c r="KT184" s="12">
        <v>0</v>
      </c>
      <c r="KU184" s="4">
        <v>0</v>
      </c>
      <c r="KV184" s="9">
        <v>0</v>
      </c>
      <c r="KW184" s="12">
        <v>0</v>
      </c>
      <c r="KX184" s="4">
        <v>0</v>
      </c>
      <c r="KY184" s="9">
        <v>0</v>
      </c>
      <c r="KZ184" s="12">
        <v>0</v>
      </c>
      <c r="LA184" s="4">
        <v>0</v>
      </c>
      <c r="LB184" s="9">
        <v>0</v>
      </c>
      <c r="LC184" s="12">
        <v>0</v>
      </c>
      <c r="LD184" s="4">
        <v>0</v>
      </c>
      <c r="LE184" s="9">
        <v>0</v>
      </c>
      <c r="LF184" s="12">
        <v>0</v>
      </c>
      <c r="LG184" s="4">
        <v>0</v>
      </c>
      <c r="LH184" s="9">
        <f t="shared" si="1963"/>
        <v>0</v>
      </c>
      <c r="LI184" s="12">
        <v>0</v>
      </c>
      <c r="LJ184" s="4">
        <v>0</v>
      </c>
      <c r="LK184" s="9">
        <v>0</v>
      </c>
      <c r="LL184" s="12">
        <v>0</v>
      </c>
      <c r="LM184" s="4">
        <v>0</v>
      </c>
      <c r="LN184" s="9">
        <v>0</v>
      </c>
      <c r="LO184" s="12">
        <v>0</v>
      </c>
      <c r="LP184" s="4">
        <v>0</v>
      </c>
      <c r="LQ184" s="9">
        <f t="shared" si="1964"/>
        <v>0</v>
      </c>
      <c r="LR184" s="12">
        <v>0</v>
      </c>
      <c r="LS184" s="4">
        <v>0</v>
      </c>
      <c r="LT184" s="9">
        <v>0</v>
      </c>
      <c r="LU184" s="12">
        <v>0</v>
      </c>
      <c r="LV184" s="4">
        <v>0</v>
      </c>
      <c r="LW184" s="9">
        <v>0</v>
      </c>
      <c r="LX184" s="12">
        <v>0</v>
      </c>
      <c r="LY184" s="4">
        <v>0</v>
      </c>
      <c r="LZ184" s="9">
        <v>0</v>
      </c>
      <c r="MA184" s="12">
        <v>0</v>
      </c>
      <c r="MB184" s="4">
        <v>0</v>
      </c>
      <c r="MC184" s="9">
        <f t="shared" si="1965"/>
        <v>0</v>
      </c>
      <c r="MD184" s="12">
        <v>50.031999999999996</v>
      </c>
      <c r="ME184" s="4">
        <v>458.94</v>
      </c>
      <c r="MF184" s="9">
        <f t="shared" ref="MF184:MF185" si="2025">ME184/MD184*1000</f>
        <v>9172.9293252318512</v>
      </c>
      <c r="MG184" s="12">
        <v>0</v>
      </c>
      <c r="MH184" s="4">
        <v>0</v>
      </c>
      <c r="MI184" s="9">
        <f t="shared" si="2004"/>
        <v>0</v>
      </c>
      <c r="MJ184" s="12">
        <v>0</v>
      </c>
      <c r="MK184" s="4">
        <v>0</v>
      </c>
      <c r="ML184" s="9">
        <v>0</v>
      </c>
      <c r="MM184" s="12">
        <v>0</v>
      </c>
      <c r="MN184" s="4">
        <v>0</v>
      </c>
      <c r="MO184" s="9">
        <v>0</v>
      </c>
      <c r="MP184" s="12">
        <v>0</v>
      </c>
      <c r="MQ184" s="4">
        <v>0</v>
      </c>
      <c r="MR184" s="9">
        <v>0</v>
      </c>
      <c r="MS184" s="12">
        <v>0</v>
      </c>
      <c r="MT184" s="4">
        <v>0</v>
      </c>
      <c r="MU184" s="9">
        <v>0</v>
      </c>
      <c r="MV184" s="12">
        <v>0</v>
      </c>
      <c r="MW184" s="4">
        <v>0</v>
      </c>
      <c r="MX184" s="9">
        <v>0</v>
      </c>
      <c r="MY184" s="12">
        <v>0</v>
      </c>
      <c r="MZ184" s="4">
        <v>0</v>
      </c>
      <c r="NA184" s="9">
        <v>0</v>
      </c>
      <c r="NB184" s="12">
        <v>0</v>
      </c>
      <c r="NC184" s="4">
        <v>0</v>
      </c>
      <c r="ND184" s="9">
        <v>0</v>
      </c>
      <c r="NE184" s="12">
        <v>0</v>
      </c>
      <c r="NF184" s="4">
        <v>0</v>
      </c>
      <c r="NG184" s="9">
        <v>0</v>
      </c>
      <c r="NH184" s="12">
        <v>0</v>
      </c>
      <c r="NI184" s="4">
        <v>0</v>
      </c>
      <c r="NJ184" s="9">
        <v>0</v>
      </c>
      <c r="NK184" s="12"/>
      <c r="NL184" s="4"/>
      <c r="NM184" s="9"/>
      <c r="NN184" s="12"/>
      <c r="NO184" s="4"/>
      <c r="NP184" s="9"/>
      <c r="NQ184" s="12">
        <v>0</v>
      </c>
      <c r="NR184" s="4">
        <v>0</v>
      </c>
      <c r="NS184" s="9">
        <v>0</v>
      </c>
      <c r="NT184" s="12"/>
      <c r="NU184" s="221"/>
      <c r="NV184" s="9"/>
      <c r="NW184" s="12">
        <v>0</v>
      </c>
      <c r="NX184" s="4">
        <v>0</v>
      </c>
      <c r="NY184" s="9">
        <v>0</v>
      </c>
      <c r="NZ184" s="12">
        <v>0</v>
      </c>
      <c r="OA184" s="4">
        <v>0</v>
      </c>
      <c r="OB184" s="9">
        <v>0</v>
      </c>
      <c r="OC184" s="12">
        <v>25</v>
      </c>
      <c r="OD184" s="4">
        <v>210.09</v>
      </c>
      <c r="OE184" s="9">
        <f t="shared" ref="OE184:OE186" si="2026">OD184/OC184*1000</f>
        <v>8403.6</v>
      </c>
      <c r="OF184" s="12">
        <v>0</v>
      </c>
      <c r="OG184" s="4">
        <v>0</v>
      </c>
      <c r="OH184" s="9">
        <v>0</v>
      </c>
      <c r="OI184" s="12">
        <v>0</v>
      </c>
      <c r="OJ184" s="4">
        <v>0</v>
      </c>
      <c r="OK184" s="9">
        <v>0</v>
      </c>
      <c r="OL184" s="12">
        <v>0</v>
      </c>
      <c r="OM184" s="4">
        <v>0</v>
      </c>
      <c r="ON184" s="9">
        <v>0</v>
      </c>
      <c r="OO184" s="12">
        <v>0</v>
      </c>
      <c r="OP184" s="4">
        <v>0</v>
      </c>
      <c r="OQ184" s="9">
        <v>0</v>
      </c>
      <c r="OR184" s="12">
        <v>0</v>
      </c>
      <c r="OS184" s="4">
        <v>0</v>
      </c>
      <c r="OT184" s="9">
        <v>0</v>
      </c>
      <c r="OU184" s="12">
        <v>24.494</v>
      </c>
      <c r="OV184" s="4">
        <v>198.15</v>
      </c>
      <c r="OW184" s="9">
        <f t="shared" ref="OW184:OW185" si="2027">OV184/OU184*1000</f>
        <v>8089.7362619417008</v>
      </c>
      <c r="OX184" s="12">
        <v>0</v>
      </c>
      <c r="OY184" s="4">
        <v>0</v>
      </c>
      <c r="OZ184" s="9">
        <v>0</v>
      </c>
      <c r="PA184" s="12">
        <v>299.64800000000002</v>
      </c>
      <c r="PB184" s="4">
        <v>2734.05</v>
      </c>
      <c r="PC184" s="9">
        <f t="shared" ref="PC184:PC186" si="2028">PB184/PA184*1000</f>
        <v>9124.2057347287482</v>
      </c>
      <c r="PD184" s="12">
        <v>0</v>
      </c>
      <c r="PE184" s="4">
        <v>0</v>
      </c>
      <c r="PF184" s="9">
        <v>0</v>
      </c>
      <c r="PG184" s="16">
        <v>0</v>
      </c>
      <c r="PH184" s="42">
        <v>0</v>
      </c>
      <c r="PI184" s="18">
        <v>0</v>
      </c>
      <c r="PJ184" s="12">
        <v>0</v>
      </c>
      <c r="PK184" s="4">
        <v>0</v>
      </c>
      <c r="PL184" s="9">
        <f t="shared" si="1970"/>
        <v>0</v>
      </c>
      <c r="PM184" s="12">
        <v>0</v>
      </c>
      <c r="PN184" s="4">
        <v>0</v>
      </c>
      <c r="PO184" s="9">
        <f t="shared" si="1971"/>
        <v>0</v>
      </c>
      <c r="PP184" s="12">
        <v>2.1000000000000001E-2</v>
      </c>
      <c r="PQ184" s="4">
        <v>0.36</v>
      </c>
      <c r="PR184" s="9">
        <f t="shared" ref="PR184:PR186" si="2029">PQ184/PP184*1000</f>
        <v>17142.857142857141</v>
      </c>
      <c r="PS184" s="12">
        <v>0</v>
      </c>
      <c r="PT184" s="4">
        <v>0</v>
      </c>
      <c r="PU184" s="9">
        <v>0</v>
      </c>
      <c r="PV184" s="12">
        <v>1824.644</v>
      </c>
      <c r="PW184" s="4">
        <v>14620.21</v>
      </c>
      <c r="PX184" s="9">
        <f t="shared" ref="PX184:PX186" si="2030">PW184/PV184*1000</f>
        <v>8012.6369856256879</v>
      </c>
      <c r="PY184" s="12">
        <v>125</v>
      </c>
      <c r="PZ184" s="4">
        <v>990.06</v>
      </c>
      <c r="QA184" s="9">
        <f t="shared" ref="QA184:QA186" si="2031">PZ184/PY184*1000</f>
        <v>7920.48</v>
      </c>
      <c r="QB184" s="12">
        <v>0</v>
      </c>
      <c r="QC184" s="4">
        <v>0</v>
      </c>
      <c r="QD184" s="9">
        <v>0</v>
      </c>
      <c r="QE184" s="12">
        <v>5.5</v>
      </c>
      <c r="QF184" s="4">
        <v>185.35</v>
      </c>
      <c r="QG184" s="9">
        <f t="shared" ref="QG184:QG185" si="2032">QF184/QE184*1000</f>
        <v>33699.999999999993</v>
      </c>
      <c r="QH184" s="12">
        <v>0</v>
      </c>
      <c r="QI184" s="4">
        <v>0</v>
      </c>
      <c r="QJ184" s="9">
        <v>0</v>
      </c>
      <c r="QK184" s="12">
        <v>0</v>
      </c>
      <c r="QL184" s="4">
        <v>0</v>
      </c>
      <c r="QM184" s="9">
        <v>0</v>
      </c>
      <c r="QN184" s="12">
        <v>0</v>
      </c>
      <c r="QO184" s="4">
        <v>0</v>
      </c>
      <c r="QP184" s="9">
        <v>0</v>
      </c>
      <c r="QQ184" s="12">
        <v>0</v>
      </c>
      <c r="QR184" s="4">
        <v>0</v>
      </c>
      <c r="QS184" s="9">
        <v>0</v>
      </c>
      <c r="QT184" s="12">
        <v>384.54599999999999</v>
      </c>
      <c r="QU184" s="4">
        <v>872.87</v>
      </c>
      <c r="QV184" s="9">
        <f t="shared" ref="QV184:QV186" si="2033">QU184/QT184*1000</f>
        <v>2269.8714848158611</v>
      </c>
      <c r="QW184" s="12">
        <v>169.5</v>
      </c>
      <c r="QX184" s="4">
        <v>1612.6</v>
      </c>
      <c r="QY184" s="9">
        <f t="shared" ref="QY184:QY186" si="2034">QX184/QW184*1000</f>
        <v>9513.8643067846606</v>
      </c>
      <c r="QZ184" s="12">
        <f t="shared" si="1911"/>
        <v>138871.84</v>
      </c>
      <c r="RA184" s="9">
        <f t="shared" si="1912"/>
        <v>332633.93000000005</v>
      </c>
    </row>
    <row r="185" spans="1:469" x14ac:dyDescent="0.3">
      <c r="A185" s="98">
        <v>2017</v>
      </c>
      <c r="B185" s="94" t="s">
        <v>12</v>
      </c>
      <c r="C185" s="12">
        <v>0</v>
      </c>
      <c r="D185" s="4">
        <v>0</v>
      </c>
      <c r="E185" s="9">
        <f t="shared" si="1937"/>
        <v>0</v>
      </c>
      <c r="F185" s="12">
        <v>0</v>
      </c>
      <c r="G185" s="4">
        <v>0</v>
      </c>
      <c r="H185" s="9">
        <v>0</v>
      </c>
      <c r="I185" s="12">
        <v>0</v>
      </c>
      <c r="J185" s="4">
        <v>0</v>
      </c>
      <c r="K185" s="9">
        <v>0</v>
      </c>
      <c r="L185" s="12"/>
      <c r="M185" s="4"/>
      <c r="N185" s="9"/>
      <c r="O185" s="12">
        <v>0</v>
      </c>
      <c r="P185" s="4">
        <v>0</v>
      </c>
      <c r="Q185" s="9">
        <v>0</v>
      </c>
      <c r="R185" s="12">
        <v>600</v>
      </c>
      <c r="S185" s="4">
        <v>1824.12</v>
      </c>
      <c r="T185" s="9">
        <f t="shared" ref="T185" si="2035">S185/R185*1000</f>
        <v>3040.2</v>
      </c>
      <c r="U185" s="12"/>
      <c r="V185" s="4"/>
      <c r="W185" s="9"/>
      <c r="X185" s="12">
        <v>0</v>
      </c>
      <c r="Y185" s="4">
        <v>0</v>
      </c>
      <c r="Z185" s="9">
        <v>0</v>
      </c>
      <c r="AA185" s="12">
        <v>0</v>
      </c>
      <c r="AB185" s="4">
        <v>0</v>
      </c>
      <c r="AC185" s="9">
        <v>0</v>
      </c>
      <c r="AD185" s="12">
        <v>7.2999999999999995E-2</v>
      </c>
      <c r="AE185" s="4">
        <v>1.91</v>
      </c>
      <c r="AF185" s="9">
        <f t="shared" ref="AF185" si="2036">AE185/AD185*1000</f>
        <v>26164.383561643834</v>
      </c>
      <c r="AG185" s="12">
        <v>0</v>
      </c>
      <c r="AH185" s="4">
        <v>0</v>
      </c>
      <c r="AI185" s="9">
        <v>0</v>
      </c>
      <c r="AJ185" s="12">
        <v>0</v>
      </c>
      <c r="AK185" s="4">
        <v>0</v>
      </c>
      <c r="AL185" s="9">
        <v>0</v>
      </c>
      <c r="AM185" s="12">
        <v>24.835000000000001</v>
      </c>
      <c r="AN185" s="4">
        <v>214.91</v>
      </c>
      <c r="AO185" s="9">
        <f t="shared" ref="AO185" si="2037">AN185/AM185*1000</f>
        <v>8653.5131870344267</v>
      </c>
      <c r="AP185" s="12">
        <v>0</v>
      </c>
      <c r="AQ185" s="4">
        <v>0</v>
      </c>
      <c r="AR185" s="9">
        <f t="shared" si="1939"/>
        <v>0</v>
      </c>
      <c r="AS185" s="12">
        <v>0</v>
      </c>
      <c r="AT185" s="4">
        <v>0</v>
      </c>
      <c r="AU185" s="9">
        <f t="shared" si="1940"/>
        <v>0</v>
      </c>
      <c r="AV185" s="12">
        <v>0</v>
      </c>
      <c r="AW185" s="4">
        <v>0</v>
      </c>
      <c r="AX185" s="9">
        <v>0</v>
      </c>
      <c r="AY185" s="12">
        <v>17657.005000000001</v>
      </c>
      <c r="AZ185" s="4">
        <v>36664.28</v>
      </c>
      <c r="BA185" s="9">
        <f t="shared" si="2010"/>
        <v>2076.4721989941099</v>
      </c>
      <c r="BB185" s="12"/>
      <c r="BC185" s="4"/>
      <c r="BD185" s="9"/>
      <c r="BE185" s="12">
        <v>0</v>
      </c>
      <c r="BF185" s="4">
        <v>0</v>
      </c>
      <c r="BG185" s="9">
        <v>0</v>
      </c>
      <c r="BH185" s="12"/>
      <c r="BI185" s="4"/>
      <c r="BJ185" s="9"/>
      <c r="BK185" s="12">
        <v>0</v>
      </c>
      <c r="BL185" s="4">
        <v>0</v>
      </c>
      <c r="BM185" s="9">
        <v>0</v>
      </c>
      <c r="BN185" s="12">
        <v>0</v>
      </c>
      <c r="BO185" s="4">
        <v>0</v>
      </c>
      <c r="BP185" s="9">
        <v>0</v>
      </c>
      <c r="BQ185" s="12">
        <v>0</v>
      </c>
      <c r="BR185" s="4">
        <v>0</v>
      </c>
      <c r="BS185" s="9">
        <v>0</v>
      </c>
      <c r="BT185" s="12">
        <v>0</v>
      </c>
      <c r="BU185" s="4">
        <v>0</v>
      </c>
      <c r="BV185" s="9">
        <v>0</v>
      </c>
      <c r="BW185" s="12">
        <v>75</v>
      </c>
      <c r="BX185" s="4">
        <v>695.94</v>
      </c>
      <c r="BY185" s="9">
        <f t="shared" ref="BY185" si="2038">BX185/BW185*1000</f>
        <v>9279.2000000000007</v>
      </c>
      <c r="BZ185" s="12">
        <v>0</v>
      </c>
      <c r="CA185" s="4">
        <v>0</v>
      </c>
      <c r="CB185" s="9">
        <v>0</v>
      </c>
      <c r="CC185" s="12">
        <v>0</v>
      </c>
      <c r="CD185" s="4">
        <v>0</v>
      </c>
      <c r="CE185" s="9">
        <v>0</v>
      </c>
      <c r="CF185" s="12">
        <v>0</v>
      </c>
      <c r="CG185" s="4">
        <v>0</v>
      </c>
      <c r="CH185" s="9">
        <v>0</v>
      </c>
      <c r="CI185" s="12">
        <v>0</v>
      </c>
      <c r="CJ185" s="4">
        <v>0</v>
      </c>
      <c r="CK185" s="9">
        <f t="shared" si="1942"/>
        <v>0</v>
      </c>
      <c r="CL185" s="12">
        <v>345</v>
      </c>
      <c r="CM185" s="4">
        <v>1084.3900000000001</v>
      </c>
      <c r="CN185" s="9">
        <f t="shared" ref="CN185" si="2039">CM185/CL185*1000</f>
        <v>3143.159420289855</v>
      </c>
      <c r="CO185" s="12">
        <v>0</v>
      </c>
      <c r="CP185" s="4">
        <v>0</v>
      </c>
      <c r="CQ185" s="9">
        <v>0</v>
      </c>
      <c r="CR185" s="12">
        <v>0</v>
      </c>
      <c r="CS185" s="4">
        <v>0</v>
      </c>
      <c r="CT185" s="9">
        <v>0</v>
      </c>
      <c r="CU185" s="12">
        <v>0</v>
      </c>
      <c r="CV185" s="4">
        <v>0</v>
      </c>
      <c r="CW185" s="9">
        <v>0</v>
      </c>
      <c r="CX185" s="12">
        <v>1.3120000000000001</v>
      </c>
      <c r="CY185" s="4">
        <v>29.93</v>
      </c>
      <c r="CZ185" s="9">
        <f t="shared" si="2011"/>
        <v>22812.5</v>
      </c>
      <c r="DA185" s="12">
        <v>0</v>
      </c>
      <c r="DB185" s="4">
        <v>0</v>
      </c>
      <c r="DC185" s="9">
        <v>0</v>
      </c>
      <c r="DD185" s="12">
        <v>0</v>
      </c>
      <c r="DE185" s="4">
        <v>0</v>
      </c>
      <c r="DF185" s="9">
        <f t="shared" si="1945"/>
        <v>0</v>
      </c>
      <c r="DG185" s="12">
        <v>0</v>
      </c>
      <c r="DH185" s="4">
        <v>0</v>
      </c>
      <c r="DI185" s="9">
        <v>0</v>
      </c>
      <c r="DJ185" s="12">
        <v>0</v>
      </c>
      <c r="DK185" s="4">
        <v>0</v>
      </c>
      <c r="DL185" s="9">
        <v>0</v>
      </c>
      <c r="DM185" s="12">
        <v>0</v>
      </c>
      <c r="DN185" s="4">
        <v>0</v>
      </c>
      <c r="DO185" s="9">
        <f t="shared" si="1946"/>
        <v>0</v>
      </c>
      <c r="DP185" s="12">
        <v>0</v>
      </c>
      <c r="DQ185" s="4">
        <v>0</v>
      </c>
      <c r="DR185" s="9">
        <v>0</v>
      </c>
      <c r="DS185" s="12">
        <v>0</v>
      </c>
      <c r="DT185" s="4">
        <v>0</v>
      </c>
      <c r="DU185" s="9">
        <v>0</v>
      </c>
      <c r="DV185" s="12">
        <v>0</v>
      </c>
      <c r="DW185" s="4">
        <v>0</v>
      </c>
      <c r="DX185" s="9">
        <v>0</v>
      </c>
      <c r="DY185" s="12">
        <v>0</v>
      </c>
      <c r="DZ185" s="4">
        <v>0</v>
      </c>
      <c r="EA185" s="9">
        <v>0</v>
      </c>
      <c r="EB185" s="12"/>
      <c r="EC185" s="4"/>
      <c r="ED185" s="9"/>
      <c r="EE185" s="12">
        <v>0</v>
      </c>
      <c r="EF185" s="4">
        <v>0</v>
      </c>
      <c r="EG185" s="9">
        <v>0</v>
      </c>
      <c r="EH185" s="12">
        <v>9596.5470000000005</v>
      </c>
      <c r="EI185" s="4">
        <v>19239.25</v>
      </c>
      <c r="EJ185" s="9">
        <f t="shared" si="2013"/>
        <v>2004.8096466364411</v>
      </c>
      <c r="EK185" s="12">
        <v>0</v>
      </c>
      <c r="EL185" s="4">
        <v>0</v>
      </c>
      <c r="EM185" s="9">
        <v>0</v>
      </c>
      <c r="EN185" s="12">
        <v>0</v>
      </c>
      <c r="EO185" s="4">
        <v>0</v>
      </c>
      <c r="EP185" s="9">
        <v>0</v>
      </c>
      <c r="EQ185" s="12">
        <v>0</v>
      </c>
      <c r="ER185" s="4">
        <v>0</v>
      </c>
      <c r="ES185" s="9">
        <v>0</v>
      </c>
      <c r="ET185" s="12">
        <v>0</v>
      </c>
      <c r="EU185" s="4">
        <v>0</v>
      </c>
      <c r="EV185" s="9">
        <v>0</v>
      </c>
      <c r="EW185" s="12">
        <v>0</v>
      </c>
      <c r="EX185" s="4">
        <v>0</v>
      </c>
      <c r="EY185" s="9">
        <v>0</v>
      </c>
      <c r="EZ185" s="12">
        <v>0</v>
      </c>
      <c r="FA185" s="4">
        <v>0</v>
      </c>
      <c r="FB185" s="9">
        <v>0</v>
      </c>
      <c r="FC185" s="12">
        <v>0</v>
      </c>
      <c r="FD185" s="4">
        <v>0</v>
      </c>
      <c r="FE185" s="9">
        <v>0</v>
      </c>
      <c r="FF185" s="12">
        <v>100.294</v>
      </c>
      <c r="FG185" s="4">
        <v>883.92</v>
      </c>
      <c r="FH185" s="9">
        <f t="shared" si="2015"/>
        <v>8813.2889305442004</v>
      </c>
      <c r="FI185" s="12">
        <v>0</v>
      </c>
      <c r="FJ185" s="4">
        <v>0</v>
      </c>
      <c r="FK185" s="9">
        <v>0</v>
      </c>
      <c r="FL185" s="12">
        <v>0</v>
      </c>
      <c r="FM185" s="4">
        <v>0</v>
      </c>
      <c r="FN185" s="9">
        <v>0</v>
      </c>
      <c r="FO185" s="12">
        <v>0</v>
      </c>
      <c r="FP185" s="4">
        <v>0</v>
      </c>
      <c r="FQ185" s="9">
        <v>0</v>
      </c>
      <c r="FR185" s="12">
        <v>0</v>
      </c>
      <c r="FS185" s="4">
        <v>0</v>
      </c>
      <c r="FT185" s="9">
        <v>0</v>
      </c>
      <c r="FU185" s="12">
        <v>0</v>
      </c>
      <c r="FV185" s="4">
        <v>0</v>
      </c>
      <c r="FW185" s="9">
        <f t="shared" si="1949"/>
        <v>0</v>
      </c>
      <c r="FX185" s="12">
        <v>0</v>
      </c>
      <c r="FY185" s="4">
        <v>0</v>
      </c>
      <c r="FZ185" s="9">
        <v>0</v>
      </c>
      <c r="GA185" s="12">
        <v>0</v>
      </c>
      <c r="GB185" s="4">
        <v>0</v>
      </c>
      <c r="GC185" s="9">
        <f t="shared" si="1950"/>
        <v>0</v>
      </c>
      <c r="GD185" s="12">
        <v>0</v>
      </c>
      <c r="GE185" s="4">
        <v>0</v>
      </c>
      <c r="GF185" s="9">
        <v>0</v>
      </c>
      <c r="GG185" s="12">
        <v>649.82500000000005</v>
      </c>
      <c r="GH185" s="4">
        <v>4921.2299999999996</v>
      </c>
      <c r="GI185" s="9">
        <f t="shared" si="2016"/>
        <v>7573.1620051552327</v>
      </c>
      <c r="GJ185" s="12">
        <v>0</v>
      </c>
      <c r="GK185" s="4">
        <v>0</v>
      </c>
      <c r="GL185" s="9">
        <v>0</v>
      </c>
      <c r="GM185" s="12">
        <v>0</v>
      </c>
      <c r="GN185" s="4">
        <v>0</v>
      </c>
      <c r="GO185" s="9">
        <v>0</v>
      </c>
      <c r="GP185" s="12">
        <v>0</v>
      </c>
      <c r="GQ185" s="4">
        <v>0</v>
      </c>
      <c r="GR185" s="9">
        <v>0</v>
      </c>
      <c r="GS185" s="12">
        <v>0</v>
      </c>
      <c r="GT185" s="4">
        <v>0</v>
      </c>
      <c r="GU185" s="9">
        <v>0</v>
      </c>
      <c r="GV185" s="12">
        <v>0</v>
      </c>
      <c r="GW185" s="4">
        <v>0</v>
      </c>
      <c r="GX185" s="9">
        <v>0</v>
      </c>
      <c r="GY185" s="12">
        <v>0</v>
      </c>
      <c r="GZ185" s="4">
        <v>0</v>
      </c>
      <c r="HA185" s="9">
        <v>0</v>
      </c>
      <c r="HB185" s="12">
        <v>52723</v>
      </c>
      <c r="HC185" s="4">
        <v>126320.95</v>
      </c>
      <c r="HD185" s="9">
        <f t="shared" si="2017"/>
        <v>2395.9363086319067</v>
      </c>
      <c r="HE185" s="12">
        <v>0</v>
      </c>
      <c r="HF185" s="4">
        <v>0</v>
      </c>
      <c r="HG185" s="9">
        <v>0</v>
      </c>
      <c r="HH185" s="12">
        <v>0</v>
      </c>
      <c r="HI185" s="4">
        <v>0</v>
      </c>
      <c r="HJ185" s="9">
        <v>0</v>
      </c>
      <c r="HK185" s="12">
        <v>25</v>
      </c>
      <c r="HL185" s="4">
        <v>229.16</v>
      </c>
      <c r="HM185" s="9">
        <f t="shared" si="2018"/>
        <v>9166.4</v>
      </c>
      <c r="HN185" s="12">
        <v>0</v>
      </c>
      <c r="HO185" s="4">
        <v>0</v>
      </c>
      <c r="HP185" s="9">
        <v>0</v>
      </c>
      <c r="HQ185" s="12">
        <v>0</v>
      </c>
      <c r="HR185" s="4">
        <v>0</v>
      </c>
      <c r="HS185" s="9">
        <v>0</v>
      </c>
      <c r="HT185" s="12">
        <v>0</v>
      </c>
      <c r="HU185" s="4">
        <v>0</v>
      </c>
      <c r="HV185" s="9">
        <v>0</v>
      </c>
      <c r="HW185" s="12">
        <v>0</v>
      </c>
      <c r="HX185" s="4">
        <v>0</v>
      </c>
      <c r="HY185" s="9">
        <v>0</v>
      </c>
      <c r="HZ185" s="12">
        <v>0</v>
      </c>
      <c r="IA185" s="4">
        <v>0</v>
      </c>
      <c r="IB185" s="9">
        <v>0</v>
      </c>
      <c r="IC185" s="12">
        <v>173.90799999999999</v>
      </c>
      <c r="ID185" s="4">
        <v>491.97</v>
      </c>
      <c r="IE185" s="9">
        <f t="shared" si="2019"/>
        <v>2828.9095383766135</v>
      </c>
      <c r="IF185" s="12">
        <v>0</v>
      </c>
      <c r="IG185" s="4">
        <v>0</v>
      </c>
      <c r="IH185" s="9">
        <v>0</v>
      </c>
      <c r="II185" s="12"/>
      <c r="IJ185" s="4"/>
      <c r="IK185" s="9"/>
      <c r="IL185" s="12">
        <v>0</v>
      </c>
      <c r="IM185" s="4">
        <v>0</v>
      </c>
      <c r="IN185" s="9">
        <f t="shared" si="1953"/>
        <v>0</v>
      </c>
      <c r="IO185" s="12">
        <v>0</v>
      </c>
      <c r="IP185" s="4">
        <v>0</v>
      </c>
      <c r="IQ185" s="9">
        <f t="shared" si="1954"/>
        <v>0</v>
      </c>
      <c r="IR185" s="12">
        <v>0</v>
      </c>
      <c r="IS185" s="4">
        <v>0</v>
      </c>
      <c r="IT185" s="9">
        <f t="shared" si="1955"/>
        <v>0</v>
      </c>
      <c r="IU185" s="12">
        <v>0</v>
      </c>
      <c r="IV185" s="4">
        <v>0</v>
      </c>
      <c r="IW185" s="9">
        <v>0</v>
      </c>
      <c r="IX185" s="12">
        <v>4.3520000000000003</v>
      </c>
      <c r="IY185" s="4">
        <v>47.92</v>
      </c>
      <c r="IZ185" s="9">
        <f t="shared" si="2020"/>
        <v>11011.029411764704</v>
      </c>
      <c r="JA185" s="12">
        <v>49.692</v>
      </c>
      <c r="JB185" s="4">
        <v>484.4</v>
      </c>
      <c r="JC185" s="9">
        <f t="shared" si="2021"/>
        <v>9748.0479755292599</v>
      </c>
      <c r="JD185" s="12"/>
      <c r="JE185" s="4"/>
      <c r="JF185" s="9"/>
      <c r="JG185" s="12">
        <v>0</v>
      </c>
      <c r="JH185" s="4">
        <v>0</v>
      </c>
      <c r="JI185" s="9">
        <v>0</v>
      </c>
      <c r="JJ185" s="12">
        <v>0</v>
      </c>
      <c r="JK185" s="4">
        <v>0</v>
      </c>
      <c r="JL185" s="9">
        <f t="shared" si="1959"/>
        <v>0</v>
      </c>
      <c r="JM185" s="12"/>
      <c r="JN185" s="4"/>
      <c r="JO185" s="9"/>
      <c r="JP185" s="12">
        <v>0</v>
      </c>
      <c r="JQ185" s="4">
        <v>0</v>
      </c>
      <c r="JR185" s="9">
        <v>0</v>
      </c>
      <c r="JS185" s="12">
        <v>0</v>
      </c>
      <c r="JT185" s="4">
        <v>0</v>
      </c>
      <c r="JU185" s="9">
        <v>0</v>
      </c>
      <c r="JV185" s="12">
        <v>0</v>
      </c>
      <c r="JW185" s="4">
        <v>0</v>
      </c>
      <c r="JX185" s="9">
        <v>0</v>
      </c>
      <c r="JY185" s="12">
        <v>0</v>
      </c>
      <c r="JZ185" s="4">
        <v>0</v>
      </c>
      <c r="KA185" s="9">
        <v>0</v>
      </c>
      <c r="KB185" s="12">
        <v>0</v>
      </c>
      <c r="KC185" s="4">
        <v>0</v>
      </c>
      <c r="KD185" s="9">
        <v>0</v>
      </c>
      <c r="KE185" s="12">
        <v>28.16</v>
      </c>
      <c r="KF185" s="4">
        <v>192.77</v>
      </c>
      <c r="KG185" s="9">
        <f t="shared" si="2022"/>
        <v>6845.525568181818</v>
      </c>
      <c r="KH185" s="12">
        <v>0</v>
      </c>
      <c r="KI185" s="4">
        <v>0</v>
      </c>
      <c r="KJ185" s="9">
        <v>0</v>
      </c>
      <c r="KK185" s="12">
        <v>6235.5039999999999</v>
      </c>
      <c r="KL185" s="4">
        <v>16411.900000000001</v>
      </c>
      <c r="KM185" s="9">
        <f t="shared" si="2024"/>
        <v>2632.0085754094616</v>
      </c>
      <c r="KN185" s="12">
        <v>0</v>
      </c>
      <c r="KO185" s="4">
        <v>0</v>
      </c>
      <c r="KP185" s="9">
        <v>0</v>
      </c>
      <c r="KQ185" s="12">
        <v>0</v>
      </c>
      <c r="KR185" s="4">
        <v>0</v>
      </c>
      <c r="KS185" s="9">
        <v>0</v>
      </c>
      <c r="KT185" s="12">
        <v>0</v>
      </c>
      <c r="KU185" s="4">
        <v>0</v>
      </c>
      <c r="KV185" s="9">
        <v>0</v>
      </c>
      <c r="KW185" s="12">
        <v>0</v>
      </c>
      <c r="KX185" s="4">
        <v>0</v>
      </c>
      <c r="KY185" s="9">
        <v>0</v>
      </c>
      <c r="KZ185" s="12">
        <v>0</v>
      </c>
      <c r="LA185" s="4">
        <v>0</v>
      </c>
      <c r="LB185" s="9">
        <v>0</v>
      </c>
      <c r="LC185" s="12">
        <v>0</v>
      </c>
      <c r="LD185" s="4">
        <v>0</v>
      </c>
      <c r="LE185" s="9">
        <v>0</v>
      </c>
      <c r="LF185" s="12">
        <v>0</v>
      </c>
      <c r="LG185" s="4">
        <v>0</v>
      </c>
      <c r="LH185" s="9">
        <f t="shared" si="1963"/>
        <v>0</v>
      </c>
      <c r="LI185" s="12">
        <v>0</v>
      </c>
      <c r="LJ185" s="4">
        <v>0</v>
      </c>
      <c r="LK185" s="9">
        <v>0</v>
      </c>
      <c r="LL185" s="12">
        <v>0</v>
      </c>
      <c r="LM185" s="4">
        <v>0</v>
      </c>
      <c r="LN185" s="9">
        <v>0</v>
      </c>
      <c r="LO185" s="12">
        <v>0</v>
      </c>
      <c r="LP185" s="4">
        <v>0</v>
      </c>
      <c r="LQ185" s="9">
        <f t="shared" si="1964"/>
        <v>0</v>
      </c>
      <c r="LR185" s="12">
        <v>0</v>
      </c>
      <c r="LS185" s="4">
        <v>0</v>
      </c>
      <c r="LT185" s="9">
        <v>0</v>
      </c>
      <c r="LU185" s="12">
        <v>0</v>
      </c>
      <c r="LV185" s="4">
        <v>0</v>
      </c>
      <c r="LW185" s="9">
        <v>0</v>
      </c>
      <c r="LX185" s="12">
        <v>0</v>
      </c>
      <c r="LY185" s="4">
        <v>0</v>
      </c>
      <c r="LZ185" s="9">
        <v>0</v>
      </c>
      <c r="MA185" s="12">
        <v>0</v>
      </c>
      <c r="MB185" s="4">
        <v>0</v>
      </c>
      <c r="MC185" s="9">
        <f t="shared" si="1965"/>
        <v>0</v>
      </c>
      <c r="MD185" s="12">
        <v>50</v>
      </c>
      <c r="ME185" s="4">
        <v>427.67</v>
      </c>
      <c r="MF185" s="9">
        <f t="shared" si="2025"/>
        <v>8553.4</v>
      </c>
      <c r="MG185" s="12">
        <v>0</v>
      </c>
      <c r="MH185" s="4">
        <v>0</v>
      </c>
      <c r="MI185" s="9">
        <f t="shared" si="2004"/>
        <v>0</v>
      </c>
      <c r="MJ185" s="12">
        <v>0.04</v>
      </c>
      <c r="MK185" s="4">
        <v>0.85</v>
      </c>
      <c r="ML185" s="9">
        <f t="shared" ref="ML185" si="2040">MK185/MJ185*1000</f>
        <v>21250</v>
      </c>
      <c r="MM185" s="12">
        <v>0</v>
      </c>
      <c r="MN185" s="4">
        <v>0</v>
      </c>
      <c r="MO185" s="9">
        <v>0</v>
      </c>
      <c r="MP185" s="12">
        <v>0</v>
      </c>
      <c r="MQ185" s="4">
        <v>0</v>
      </c>
      <c r="MR185" s="9">
        <v>0</v>
      </c>
      <c r="MS185" s="12">
        <v>0</v>
      </c>
      <c r="MT185" s="4">
        <v>0</v>
      </c>
      <c r="MU185" s="9">
        <v>0</v>
      </c>
      <c r="MV185" s="12">
        <v>0</v>
      </c>
      <c r="MW185" s="4">
        <v>0</v>
      </c>
      <c r="MX185" s="9">
        <v>0</v>
      </c>
      <c r="MY185" s="12">
        <v>0</v>
      </c>
      <c r="MZ185" s="4">
        <v>0</v>
      </c>
      <c r="NA185" s="9">
        <v>0</v>
      </c>
      <c r="NB185" s="12">
        <v>0</v>
      </c>
      <c r="NC185" s="4">
        <v>0</v>
      </c>
      <c r="ND185" s="9">
        <v>0</v>
      </c>
      <c r="NE185" s="12">
        <v>0</v>
      </c>
      <c r="NF185" s="4">
        <v>0</v>
      </c>
      <c r="NG185" s="9">
        <v>0</v>
      </c>
      <c r="NH185" s="12">
        <v>50.802999999999997</v>
      </c>
      <c r="NI185" s="4">
        <v>429.81</v>
      </c>
      <c r="NJ185" s="9">
        <f t="shared" ref="NJ185" si="2041">NI185/NH185*1000</f>
        <v>8460.3271460346841</v>
      </c>
      <c r="NK185" s="12"/>
      <c r="NL185" s="4"/>
      <c r="NM185" s="9"/>
      <c r="NN185" s="12"/>
      <c r="NO185" s="4"/>
      <c r="NP185" s="9"/>
      <c r="NQ185" s="12">
        <v>0</v>
      </c>
      <c r="NR185" s="4">
        <v>0</v>
      </c>
      <c r="NS185" s="9">
        <v>0</v>
      </c>
      <c r="NT185" s="12"/>
      <c r="NU185" s="221"/>
      <c r="NV185" s="9"/>
      <c r="NW185" s="12">
        <v>0</v>
      </c>
      <c r="NX185" s="4">
        <v>0</v>
      </c>
      <c r="NY185" s="9">
        <v>0</v>
      </c>
      <c r="NZ185" s="12">
        <v>0</v>
      </c>
      <c r="OA185" s="4">
        <v>0</v>
      </c>
      <c r="OB185" s="9">
        <v>0</v>
      </c>
      <c r="OC185" s="12">
        <v>75</v>
      </c>
      <c r="OD185" s="4">
        <v>652.95000000000005</v>
      </c>
      <c r="OE185" s="9">
        <f t="shared" si="2026"/>
        <v>8706.0000000000018</v>
      </c>
      <c r="OF185" s="12">
        <v>0</v>
      </c>
      <c r="OG185" s="4">
        <v>0</v>
      </c>
      <c r="OH185" s="9">
        <v>0</v>
      </c>
      <c r="OI185" s="12">
        <v>0</v>
      </c>
      <c r="OJ185" s="4">
        <v>0</v>
      </c>
      <c r="OK185" s="9">
        <v>0</v>
      </c>
      <c r="OL185" s="12">
        <v>0</v>
      </c>
      <c r="OM185" s="4">
        <v>0</v>
      </c>
      <c r="ON185" s="9">
        <v>0</v>
      </c>
      <c r="OO185" s="12">
        <v>0</v>
      </c>
      <c r="OP185" s="4">
        <v>0</v>
      </c>
      <c r="OQ185" s="9">
        <v>0</v>
      </c>
      <c r="OR185" s="12">
        <v>0</v>
      </c>
      <c r="OS185" s="4">
        <v>0</v>
      </c>
      <c r="OT185" s="9">
        <v>0</v>
      </c>
      <c r="OU185" s="12">
        <v>48.988999999999997</v>
      </c>
      <c r="OV185" s="4">
        <v>413.68</v>
      </c>
      <c r="OW185" s="9">
        <f t="shared" si="2027"/>
        <v>8444.3446487987094</v>
      </c>
      <c r="OX185" s="12">
        <v>0</v>
      </c>
      <c r="OY185" s="4">
        <v>0</v>
      </c>
      <c r="OZ185" s="9">
        <v>0</v>
      </c>
      <c r="PA185" s="12">
        <v>423.63900000000001</v>
      </c>
      <c r="PB185" s="4">
        <v>4030.8</v>
      </c>
      <c r="PC185" s="9">
        <f t="shared" si="2028"/>
        <v>9514.7047368160165</v>
      </c>
      <c r="PD185" s="12">
        <v>125</v>
      </c>
      <c r="PE185" s="4">
        <v>1041.18</v>
      </c>
      <c r="PF185" s="9">
        <f t="shared" ref="PF185" si="2042">PE185/PD185*1000</f>
        <v>8329.44</v>
      </c>
      <c r="PG185" s="16">
        <v>0</v>
      </c>
      <c r="PH185" s="42">
        <v>0</v>
      </c>
      <c r="PI185" s="18">
        <v>0</v>
      </c>
      <c r="PJ185" s="12">
        <v>0</v>
      </c>
      <c r="PK185" s="4">
        <v>0</v>
      </c>
      <c r="PL185" s="9">
        <f t="shared" si="1970"/>
        <v>0</v>
      </c>
      <c r="PM185" s="12">
        <v>0</v>
      </c>
      <c r="PN185" s="4">
        <v>0</v>
      </c>
      <c r="PO185" s="9">
        <f t="shared" si="1971"/>
        <v>0</v>
      </c>
      <c r="PP185" s="12">
        <v>7.6999999999999999E-2</v>
      </c>
      <c r="PQ185" s="4">
        <v>1.23</v>
      </c>
      <c r="PR185" s="9">
        <f t="shared" si="2029"/>
        <v>15974.025974025973</v>
      </c>
      <c r="PS185" s="12">
        <v>0</v>
      </c>
      <c r="PT185" s="4">
        <v>0</v>
      </c>
      <c r="PU185" s="9">
        <v>0</v>
      </c>
      <c r="PV185" s="12">
        <v>1249.48</v>
      </c>
      <c r="PW185" s="4">
        <v>10341.469999999999</v>
      </c>
      <c r="PX185" s="9">
        <f t="shared" si="2030"/>
        <v>8276.6190735345899</v>
      </c>
      <c r="PY185" s="12">
        <v>64.5</v>
      </c>
      <c r="PZ185" s="4">
        <v>424.45</v>
      </c>
      <c r="QA185" s="9">
        <f t="shared" si="2031"/>
        <v>6580.6201550387595</v>
      </c>
      <c r="QB185" s="12">
        <v>0</v>
      </c>
      <c r="QC185" s="4">
        <v>0</v>
      </c>
      <c r="QD185" s="9">
        <v>0</v>
      </c>
      <c r="QE185" s="12">
        <v>7.4829999999999997</v>
      </c>
      <c r="QF185" s="4">
        <v>47.24</v>
      </c>
      <c r="QG185" s="9">
        <f t="shared" si="2032"/>
        <v>6312.9760791126555</v>
      </c>
      <c r="QH185" s="12">
        <v>0</v>
      </c>
      <c r="QI185" s="4">
        <v>0</v>
      </c>
      <c r="QJ185" s="9">
        <v>0</v>
      </c>
      <c r="QK185" s="12">
        <v>0</v>
      </c>
      <c r="QL185" s="4">
        <v>0</v>
      </c>
      <c r="QM185" s="9">
        <v>0</v>
      </c>
      <c r="QN185" s="12">
        <v>0</v>
      </c>
      <c r="QO185" s="4">
        <v>0</v>
      </c>
      <c r="QP185" s="9">
        <v>0</v>
      </c>
      <c r="QQ185" s="12">
        <v>0</v>
      </c>
      <c r="QR185" s="4">
        <v>0</v>
      </c>
      <c r="QS185" s="9">
        <v>0</v>
      </c>
      <c r="QT185" s="12">
        <v>148.255</v>
      </c>
      <c r="QU185" s="4">
        <v>952.82</v>
      </c>
      <c r="QV185" s="9">
        <f t="shared" si="2033"/>
        <v>6426.8995986644632</v>
      </c>
      <c r="QW185" s="12">
        <v>66.016999999999996</v>
      </c>
      <c r="QX185" s="4">
        <v>517.15</v>
      </c>
      <c r="QY185" s="9">
        <f t="shared" si="2034"/>
        <v>7833.588318160474</v>
      </c>
      <c r="QZ185" s="12">
        <f t="shared" si="1911"/>
        <v>90598.790000000023</v>
      </c>
      <c r="RA185" s="9">
        <f t="shared" si="1912"/>
        <v>229020.25000000003</v>
      </c>
    </row>
    <row r="186" spans="1:469" x14ac:dyDescent="0.3">
      <c r="A186" s="98">
        <v>2017</v>
      </c>
      <c r="B186" s="94" t="s">
        <v>13</v>
      </c>
      <c r="C186" s="12">
        <v>0</v>
      </c>
      <c r="D186" s="4">
        <v>0</v>
      </c>
      <c r="E186" s="9">
        <f t="shared" si="1937"/>
        <v>0</v>
      </c>
      <c r="F186" s="12">
        <v>0</v>
      </c>
      <c r="G186" s="4">
        <v>0</v>
      </c>
      <c r="H186" s="9">
        <v>0</v>
      </c>
      <c r="I186" s="12">
        <v>0</v>
      </c>
      <c r="J186" s="4">
        <v>0</v>
      </c>
      <c r="K186" s="9">
        <v>0</v>
      </c>
      <c r="L186" s="12"/>
      <c r="M186" s="4"/>
      <c r="N186" s="9"/>
      <c r="O186" s="12">
        <v>0</v>
      </c>
      <c r="P186" s="4">
        <v>0</v>
      </c>
      <c r="Q186" s="9">
        <v>0</v>
      </c>
      <c r="R186" s="12">
        <v>0</v>
      </c>
      <c r="S186" s="4">
        <v>0</v>
      </c>
      <c r="T186" s="9">
        <v>0</v>
      </c>
      <c r="U186" s="12"/>
      <c r="V186" s="4"/>
      <c r="W186" s="9"/>
      <c r="X186" s="12">
        <v>0</v>
      </c>
      <c r="Y186" s="4">
        <v>0</v>
      </c>
      <c r="Z186" s="9">
        <v>0</v>
      </c>
      <c r="AA186" s="12">
        <v>0</v>
      </c>
      <c r="AB186" s="4">
        <v>0</v>
      </c>
      <c r="AC186" s="9">
        <v>0</v>
      </c>
      <c r="AD186" s="12">
        <v>0</v>
      </c>
      <c r="AE186" s="4">
        <v>0</v>
      </c>
      <c r="AF186" s="9">
        <v>0</v>
      </c>
      <c r="AG186" s="12">
        <v>0</v>
      </c>
      <c r="AH186" s="4">
        <v>0</v>
      </c>
      <c r="AI186" s="9">
        <v>0</v>
      </c>
      <c r="AJ186" s="12">
        <v>0</v>
      </c>
      <c r="AK186" s="4">
        <v>0</v>
      </c>
      <c r="AL186" s="9">
        <v>0</v>
      </c>
      <c r="AM186" s="12">
        <v>0</v>
      </c>
      <c r="AN186" s="4">
        <v>0</v>
      </c>
      <c r="AO186" s="9">
        <v>0</v>
      </c>
      <c r="AP186" s="12">
        <v>0</v>
      </c>
      <c r="AQ186" s="4">
        <v>0</v>
      </c>
      <c r="AR186" s="9">
        <f t="shared" si="1939"/>
        <v>0</v>
      </c>
      <c r="AS186" s="12">
        <v>0</v>
      </c>
      <c r="AT186" s="4">
        <v>0</v>
      </c>
      <c r="AU186" s="9">
        <f t="shared" si="1940"/>
        <v>0</v>
      </c>
      <c r="AV186" s="12">
        <v>0</v>
      </c>
      <c r="AW186" s="4">
        <v>0</v>
      </c>
      <c r="AX186" s="9">
        <v>0</v>
      </c>
      <c r="AY186" s="12">
        <v>17987.16</v>
      </c>
      <c r="AZ186" s="4">
        <v>35832.39</v>
      </c>
      <c r="BA186" s="9">
        <f t="shared" si="2010"/>
        <v>1992.1093713515641</v>
      </c>
      <c r="BB186" s="12"/>
      <c r="BC186" s="4"/>
      <c r="BD186" s="9"/>
      <c r="BE186" s="12">
        <v>0</v>
      </c>
      <c r="BF186" s="4">
        <v>0</v>
      </c>
      <c r="BG186" s="9">
        <v>0</v>
      </c>
      <c r="BH186" s="12"/>
      <c r="BI186" s="4"/>
      <c r="BJ186" s="9"/>
      <c r="BK186" s="12">
        <v>0</v>
      </c>
      <c r="BL186" s="4">
        <v>0</v>
      </c>
      <c r="BM186" s="9">
        <v>0</v>
      </c>
      <c r="BN186" s="12">
        <v>0</v>
      </c>
      <c r="BO186" s="4">
        <v>0</v>
      </c>
      <c r="BP186" s="9">
        <v>0</v>
      </c>
      <c r="BQ186" s="12">
        <v>0</v>
      </c>
      <c r="BR186" s="4">
        <v>0</v>
      </c>
      <c r="BS186" s="9">
        <v>0</v>
      </c>
      <c r="BT186" s="12">
        <v>0</v>
      </c>
      <c r="BU186" s="4">
        <v>0</v>
      </c>
      <c r="BV186" s="9">
        <v>0</v>
      </c>
      <c r="BW186" s="12">
        <v>0</v>
      </c>
      <c r="BX186" s="4">
        <v>0</v>
      </c>
      <c r="BY186" s="9">
        <v>0</v>
      </c>
      <c r="BZ186" s="12">
        <v>0</v>
      </c>
      <c r="CA186" s="4">
        <v>0</v>
      </c>
      <c r="CB186" s="9">
        <v>0</v>
      </c>
      <c r="CC186" s="12">
        <v>0</v>
      </c>
      <c r="CD186" s="4">
        <v>0</v>
      </c>
      <c r="CE186" s="9">
        <v>0</v>
      </c>
      <c r="CF186" s="12">
        <v>0</v>
      </c>
      <c r="CG186" s="4">
        <v>0</v>
      </c>
      <c r="CH186" s="9">
        <v>0</v>
      </c>
      <c r="CI186" s="12">
        <v>0</v>
      </c>
      <c r="CJ186" s="4">
        <v>0</v>
      </c>
      <c r="CK186" s="9">
        <f t="shared" si="1942"/>
        <v>0</v>
      </c>
      <c r="CL186" s="12">
        <v>0</v>
      </c>
      <c r="CM186" s="4">
        <v>0</v>
      </c>
      <c r="CN186" s="9">
        <v>0</v>
      </c>
      <c r="CO186" s="12">
        <v>0</v>
      </c>
      <c r="CP186" s="4">
        <v>0</v>
      </c>
      <c r="CQ186" s="9">
        <v>0</v>
      </c>
      <c r="CR186" s="12">
        <v>0</v>
      </c>
      <c r="CS186" s="4">
        <v>0</v>
      </c>
      <c r="CT186" s="9">
        <v>0</v>
      </c>
      <c r="CU186" s="12">
        <v>0</v>
      </c>
      <c r="CV186" s="4">
        <v>0</v>
      </c>
      <c r="CW186" s="9">
        <v>0</v>
      </c>
      <c r="CX186" s="12">
        <v>3.2530000000000001</v>
      </c>
      <c r="CY186" s="4">
        <v>63.26</v>
      </c>
      <c r="CZ186" s="9">
        <f t="shared" si="2011"/>
        <v>19446.664617276358</v>
      </c>
      <c r="DA186" s="12">
        <v>125</v>
      </c>
      <c r="DB186" s="4">
        <v>806.86</v>
      </c>
      <c r="DC186" s="9">
        <f t="shared" si="2012"/>
        <v>6454.88</v>
      </c>
      <c r="DD186" s="12">
        <v>0</v>
      </c>
      <c r="DE186" s="4">
        <v>0</v>
      </c>
      <c r="DF186" s="9">
        <f t="shared" si="1945"/>
        <v>0</v>
      </c>
      <c r="DG186" s="12">
        <v>0</v>
      </c>
      <c r="DH186" s="4">
        <v>0</v>
      </c>
      <c r="DI186" s="9">
        <v>0</v>
      </c>
      <c r="DJ186" s="12">
        <v>0</v>
      </c>
      <c r="DK186" s="4">
        <v>0</v>
      </c>
      <c r="DL186" s="9">
        <v>0</v>
      </c>
      <c r="DM186" s="12">
        <v>0</v>
      </c>
      <c r="DN186" s="4">
        <v>0</v>
      </c>
      <c r="DO186" s="9">
        <f t="shared" si="1946"/>
        <v>0</v>
      </c>
      <c r="DP186" s="12">
        <v>25</v>
      </c>
      <c r="DQ186" s="4">
        <v>209.34</v>
      </c>
      <c r="DR186" s="9">
        <f t="shared" ref="DR186" si="2043">DQ186/DP186*1000</f>
        <v>8373.6</v>
      </c>
      <c r="DS186" s="12">
        <v>0</v>
      </c>
      <c r="DT186" s="4">
        <v>0</v>
      </c>
      <c r="DU186" s="9">
        <v>0</v>
      </c>
      <c r="DV186" s="12">
        <v>0</v>
      </c>
      <c r="DW186" s="4">
        <v>0</v>
      </c>
      <c r="DX186" s="9">
        <v>0</v>
      </c>
      <c r="DY186" s="12">
        <v>0</v>
      </c>
      <c r="DZ186" s="4">
        <v>0</v>
      </c>
      <c r="EA186" s="9">
        <v>0</v>
      </c>
      <c r="EB186" s="12"/>
      <c r="EC186" s="4"/>
      <c r="ED186" s="9"/>
      <c r="EE186" s="12">
        <v>0</v>
      </c>
      <c r="EF186" s="4">
        <v>0</v>
      </c>
      <c r="EG186" s="9">
        <v>0</v>
      </c>
      <c r="EH186" s="12">
        <v>7497.0590000000002</v>
      </c>
      <c r="EI186" s="4">
        <v>15530.19</v>
      </c>
      <c r="EJ186" s="9">
        <f t="shared" si="2013"/>
        <v>2071.5043058884826</v>
      </c>
      <c r="EK186" s="12">
        <v>0</v>
      </c>
      <c r="EL186" s="4">
        <v>0</v>
      </c>
      <c r="EM186" s="9">
        <v>0</v>
      </c>
      <c r="EN186" s="12">
        <v>0</v>
      </c>
      <c r="EO186" s="4">
        <v>0</v>
      </c>
      <c r="EP186" s="9">
        <v>0</v>
      </c>
      <c r="EQ186" s="12">
        <v>0</v>
      </c>
      <c r="ER186" s="4">
        <v>0</v>
      </c>
      <c r="ES186" s="9">
        <v>0</v>
      </c>
      <c r="ET186" s="12">
        <v>0</v>
      </c>
      <c r="EU186" s="4">
        <v>0</v>
      </c>
      <c r="EV186" s="9">
        <v>0</v>
      </c>
      <c r="EW186" s="12">
        <v>0</v>
      </c>
      <c r="EX186" s="4">
        <v>0</v>
      </c>
      <c r="EY186" s="9">
        <v>0</v>
      </c>
      <c r="EZ186" s="12">
        <v>0</v>
      </c>
      <c r="FA186" s="4">
        <v>0</v>
      </c>
      <c r="FB186" s="9">
        <v>0</v>
      </c>
      <c r="FC186" s="12">
        <v>0</v>
      </c>
      <c r="FD186" s="4">
        <v>0</v>
      </c>
      <c r="FE186" s="9">
        <v>0</v>
      </c>
      <c r="FF186" s="12">
        <v>150.09</v>
      </c>
      <c r="FG186" s="4">
        <v>1286.1099999999999</v>
      </c>
      <c r="FH186" s="9">
        <f t="shared" si="2015"/>
        <v>8568.9253114797775</v>
      </c>
      <c r="FI186" s="12">
        <v>0</v>
      </c>
      <c r="FJ186" s="4">
        <v>0</v>
      </c>
      <c r="FK186" s="9">
        <v>0</v>
      </c>
      <c r="FL186" s="12">
        <v>0</v>
      </c>
      <c r="FM186" s="4">
        <v>0</v>
      </c>
      <c r="FN186" s="9">
        <v>0</v>
      </c>
      <c r="FO186" s="12">
        <v>0</v>
      </c>
      <c r="FP186" s="4">
        <v>0</v>
      </c>
      <c r="FQ186" s="9">
        <v>0</v>
      </c>
      <c r="FR186" s="12">
        <v>0</v>
      </c>
      <c r="FS186" s="4">
        <v>0</v>
      </c>
      <c r="FT186" s="9">
        <v>0</v>
      </c>
      <c r="FU186" s="12">
        <v>0</v>
      </c>
      <c r="FV186" s="4">
        <v>0</v>
      </c>
      <c r="FW186" s="9">
        <f t="shared" si="1949"/>
        <v>0</v>
      </c>
      <c r="FX186" s="12">
        <v>0</v>
      </c>
      <c r="FY186" s="4">
        <v>0</v>
      </c>
      <c r="FZ186" s="9">
        <v>0</v>
      </c>
      <c r="GA186" s="12">
        <v>0</v>
      </c>
      <c r="GB186" s="4">
        <v>0</v>
      </c>
      <c r="GC186" s="9">
        <f t="shared" si="1950"/>
        <v>0</v>
      </c>
      <c r="GD186" s="12">
        <v>0</v>
      </c>
      <c r="GE186" s="4">
        <v>0</v>
      </c>
      <c r="GF186" s="9">
        <v>0</v>
      </c>
      <c r="GG186" s="12">
        <v>50</v>
      </c>
      <c r="GH186" s="4">
        <v>351.22</v>
      </c>
      <c r="GI186" s="9">
        <f t="shared" si="2016"/>
        <v>7024.4000000000005</v>
      </c>
      <c r="GJ186" s="12">
        <v>0</v>
      </c>
      <c r="GK186" s="4">
        <v>0</v>
      </c>
      <c r="GL186" s="9">
        <v>0</v>
      </c>
      <c r="GM186" s="12">
        <v>0</v>
      </c>
      <c r="GN186" s="4">
        <v>0</v>
      </c>
      <c r="GO186" s="9">
        <v>0</v>
      </c>
      <c r="GP186" s="12">
        <v>0</v>
      </c>
      <c r="GQ186" s="4">
        <v>0</v>
      </c>
      <c r="GR186" s="9">
        <v>0</v>
      </c>
      <c r="GS186" s="12">
        <v>0</v>
      </c>
      <c r="GT186" s="4">
        <v>0</v>
      </c>
      <c r="GU186" s="9">
        <v>0</v>
      </c>
      <c r="GV186" s="12">
        <v>0</v>
      </c>
      <c r="GW186" s="4">
        <v>0</v>
      </c>
      <c r="GX186" s="9">
        <v>0</v>
      </c>
      <c r="GY186" s="12">
        <v>0</v>
      </c>
      <c r="GZ186" s="4">
        <v>0</v>
      </c>
      <c r="HA186" s="9">
        <v>0</v>
      </c>
      <c r="HB186" s="12">
        <v>103394.897</v>
      </c>
      <c r="HC186" s="4">
        <v>237934.88</v>
      </c>
      <c r="HD186" s="9">
        <f t="shared" si="2017"/>
        <v>2301.2245952525104</v>
      </c>
      <c r="HE186" s="12">
        <v>0</v>
      </c>
      <c r="HF186" s="4">
        <v>0</v>
      </c>
      <c r="HG186" s="9">
        <v>0</v>
      </c>
      <c r="HH186" s="12">
        <v>0</v>
      </c>
      <c r="HI186" s="4">
        <v>0</v>
      </c>
      <c r="HJ186" s="9">
        <v>0</v>
      </c>
      <c r="HK186" s="12">
        <v>0</v>
      </c>
      <c r="HL186" s="4">
        <v>0</v>
      </c>
      <c r="HM186" s="9">
        <v>0</v>
      </c>
      <c r="HN186" s="12">
        <v>0</v>
      </c>
      <c r="HO186" s="4">
        <v>0</v>
      </c>
      <c r="HP186" s="9">
        <v>0</v>
      </c>
      <c r="HQ186" s="12">
        <v>0</v>
      </c>
      <c r="HR186" s="4">
        <v>0</v>
      </c>
      <c r="HS186" s="9">
        <v>0</v>
      </c>
      <c r="HT186" s="12">
        <v>5.5</v>
      </c>
      <c r="HU186" s="4">
        <v>352.98</v>
      </c>
      <c r="HV186" s="9">
        <f t="shared" ref="HV186" si="2044">HU186/HT186*1000</f>
        <v>64178.181818181823</v>
      </c>
      <c r="HW186" s="12">
        <v>0</v>
      </c>
      <c r="HX186" s="4">
        <v>0</v>
      </c>
      <c r="HY186" s="9">
        <v>0</v>
      </c>
      <c r="HZ186" s="12">
        <v>0</v>
      </c>
      <c r="IA186" s="4">
        <v>0</v>
      </c>
      <c r="IB186" s="9">
        <v>0</v>
      </c>
      <c r="IC186" s="12">
        <v>159.91399999999999</v>
      </c>
      <c r="ID186" s="4">
        <v>595.48</v>
      </c>
      <c r="IE186" s="9">
        <f t="shared" si="2019"/>
        <v>3723.751516440087</v>
      </c>
      <c r="IF186" s="12">
        <v>0</v>
      </c>
      <c r="IG186" s="4">
        <v>0</v>
      </c>
      <c r="IH186" s="9">
        <v>0</v>
      </c>
      <c r="II186" s="12"/>
      <c r="IJ186" s="4"/>
      <c r="IK186" s="9"/>
      <c r="IL186" s="12">
        <v>0</v>
      </c>
      <c r="IM186" s="4">
        <v>0</v>
      </c>
      <c r="IN186" s="9">
        <f t="shared" si="1953"/>
        <v>0</v>
      </c>
      <c r="IO186" s="12">
        <v>0</v>
      </c>
      <c r="IP186" s="4">
        <v>0</v>
      </c>
      <c r="IQ186" s="9">
        <f t="shared" si="1954"/>
        <v>0</v>
      </c>
      <c r="IR186" s="12">
        <v>0</v>
      </c>
      <c r="IS186" s="4">
        <v>0</v>
      </c>
      <c r="IT186" s="9">
        <f t="shared" si="1955"/>
        <v>0</v>
      </c>
      <c r="IU186" s="12">
        <v>0</v>
      </c>
      <c r="IV186" s="4">
        <v>0</v>
      </c>
      <c r="IW186" s="9">
        <v>0</v>
      </c>
      <c r="IX186" s="12">
        <v>0.251</v>
      </c>
      <c r="IY186" s="4">
        <v>1.34</v>
      </c>
      <c r="IZ186" s="9">
        <f t="shared" si="2020"/>
        <v>5338.6454183266942</v>
      </c>
      <c r="JA186" s="12">
        <v>51.484000000000002</v>
      </c>
      <c r="JB186" s="4">
        <v>447.62</v>
      </c>
      <c r="JC186" s="9">
        <f t="shared" si="2021"/>
        <v>8694.3516432289653</v>
      </c>
      <c r="JD186" s="12"/>
      <c r="JE186" s="4"/>
      <c r="JF186" s="9"/>
      <c r="JG186" s="12">
        <v>0</v>
      </c>
      <c r="JH186" s="4">
        <v>0</v>
      </c>
      <c r="JI186" s="9">
        <v>0</v>
      </c>
      <c r="JJ186" s="12">
        <v>0</v>
      </c>
      <c r="JK186" s="4">
        <v>0</v>
      </c>
      <c r="JL186" s="9">
        <f t="shared" si="1959"/>
        <v>0</v>
      </c>
      <c r="JM186" s="12"/>
      <c r="JN186" s="4"/>
      <c r="JO186" s="9"/>
      <c r="JP186" s="12">
        <v>0</v>
      </c>
      <c r="JQ186" s="4">
        <v>0</v>
      </c>
      <c r="JR186" s="9">
        <v>0</v>
      </c>
      <c r="JS186" s="12">
        <v>49</v>
      </c>
      <c r="JT186" s="4">
        <v>388.38</v>
      </c>
      <c r="JU186" s="9">
        <f t="shared" ref="JU186" si="2045">JT186/JS186*1000</f>
        <v>7926.1224489795914</v>
      </c>
      <c r="JV186" s="12">
        <v>0</v>
      </c>
      <c r="JW186" s="4">
        <v>0</v>
      </c>
      <c r="JX186" s="9">
        <v>0</v>
      </c>
      <c r="JY186" s="12">
        <v>0</v>
      </c>
      <c r="JZ186" s="4">
        <v>0</v>
      </c>
      <c r="KA186" s="9">
        <v>0</v>
      </c>
      <c r="KB186" s="12">
        <v>0</v>
      </c>
      <c r="KC186" s="4">
        <v>0</v>
      </c>
      <c r="KD186" s="9">
        <v>0</v>
      </c>
      <c r="KE186" s="12">
        <v>281.363</v>
      </c>
      <c r="KF186" s="4">
        <v>582.16999999999996</v>
      </c>
      <c r="KG186" s="9">
        <f t="shared" si="2022"/>
        <v>2069.1064567835851</v>
      </c>
      <c r="KH186" s="12">
        <v>0</v>
      </c>
      <c r="KI186" s="4">
        <v>0</v>
      </c>
      <c r="KJ186" s="9">
        <v>0</v>
      </c>
      <c r="KK186" s="12">
        <v>5447.0860000000002</v>
      </c>
      <c r="KL186" s="4">
        <v>14551.18</v>
      </c>
      <c r="KM186" s="9">
        <f t="shared" si="2024"/>
        <v>2671.3696093654476</v>
      </c>
      <c r="KN186" s="12">
        <v>0</v>
      </c>
      <c r="KO186" s="4">
        <v>0</v>
      </c>
      <c r="KP186" s="9">
        <v>0</v>
      </c>
      <c r="KQ186" s="12">
        <v>0</v>
      </c>
      <c r="KR186" s="4">
        <v>0</v>
      </c>
      <c r="KS186" s="9">
        <v>0</v>
      </c>
      <c r="KT186" s="12">
        <v>0</v>
      </c>
      <c r="KU186" s="4">
        <v>0</v>
      </c>
      <c r="KV186" s="9">
        <v>0</v>
      </c>
      <c r="KW186" s="12">
        <v>0</v>
      </c>
      <c r="KX186" s="4">
        <v>0</v>
      </c>
      <c r="KY186" s="9">
        <v>0</v>
      </c>
      <c r="KZ186" s="12">
        <v>0</v>
      </c>
      <c r="LA186" s="4">
        <v>0</v>
      </c>
      <c r="LB186" s="9">
        <v>0</v>
      </c>
      <c r="LC186" s="12">
        <v>0</v>
      </c>
      <c r="LD186" s="4">
        <v>0</v>
      </c>
      <c r="LE186" s="9">
        <v>0</v>
      </c>
      <c r="LF186" s="12">
        <v>0</v>
      </c>
      <c r="LG186" s="4">
        <v>0</v>
      </c>
      <c r="LH186" s="9">
        <f t="shared" si="1963"/>
        <v>0</v>
      </c>
      <c r="LI186" s="12">
        <v>0</v>
      </c>
      <c r="LJ186" s="4">
        <v>0</v>
      </c>
      <c r="LK186" s="9">
        <v>0</v>
      </c>
      <c r="LL186" s="12">
        <v>0</v>
      </c>
      <c r="LM186" s="4">
        <v>0</v>
      </c>
      <c r="LN186" s="9">
        <v>0</v>
      </c>
      <c r="LO186" s="12">
        <v>0</v>
      </c>
      <c r="LP186" s="4">
        <v>0</v>
      </c>
      <c r="LQ186" s="9">
        <f t="shared" si="1964"/>
        <v>0</v>
      </c>
      <c r="LR186" s="12">
        <v>0</v>
      </c>
      <c r="LS186" s="4">
        <v>0</v>
      </c>
      <c r="LT186" s="9">
        <v>0</v>
      </c>
      <c r="LU186" s="12">
        <v>0</v>
      </c>
      <c r="LV186" s="4">
        <v>0</v>
      </c>
      <c r="LW186" s="9">
        <v>0</v>
      </c>
      <c r="LX186" s="12">
        <v>453.94</v>
      </c>
      <c r="LY186" s="4">
        <v>1630.82</v>
      </c>
      <c r="LZ186" s="9">
        <f t="shared" ref="LZ186" si="2046">LY186/LX186*1000</f>
        <v>3592.5893289862097</v>
      </c>
      <c r="MA186" s="12">
        <v>0</v>
      </c>
      <c r="MB186" s="4">
        <v>0</v>
      </c>
      <c r="MC186" s="9">
        <f t="shared" si="1965"/>
        <v>0</v>
      </c>
      <c r="MD186" s="12">
        <v>0</v>
      </c>
      <c r="ME186" s="4">
        <v>0</v>
      </c>
      <c r="MF186" s="9">
        <v>0</v>
      </c>
      <c r="MG186" s="12">
        <v>0</v>
      </c>
      <c r="MH186" s="4">
        <v>0</v>
      </c>
      <c r="MI186" s="9">
        <f t="shared" si="2004"/>
        <v>0</v>
      </c>
      <c r="MJ186" s="12">
        <v>0</v>
      </c>
      <c r="MK186" s="4">
        <v>0</v>
      </c>
      <c r="ML186" s="9">
        <v>0</v>
      </c>
      <c r="MM186" s="12">
        <v>0</v>
      </c>
      <c r="MN186" s="4">
        <v>0</v>
      </c>
      <c r="MO186" s="9">
        <v>0</v>
      </c>
      <c r="MP186" s="12">
        <v>0</v>
      </c>
      <c r="MQ186" s="4">
        <v>0</v>
      </c>
      <c r="MR186" s="9">
        <v>0</v>
      </c>
      <c r="MS186" s="12">
        <v>0</v>
      </c>
      <c r="MT186" s="4">
        <v>0</v>
      </c>
      <c r="MU186" s="9">
        <v>0</v>
      </c>
      <c r="MV186" s="12">
        <v>0</v>
      </c>
      <c r="MW186" s="4">
        <v>0</v>
      </c>
      <c r="MX186" s="9">
        <v>0</v>
      </c>
      <c r="MY186" s="12">
        <v>1.3</v>
      </c>
      <c r="MZ186" s="4">
        <v>52.24</v>
      </c>
      <c r="NA186" s="9">
        <f t="shared" ref="NA186" si="2047">MZ186/MY186*1000</f>
        <v>40184.615384615383</v>
      </c>
      <c r="NB186" s="12">
        <v>1.1339999999999999</v>
      </c>
      <c r="NC186" s="4">
        <v>52.87</v>
      </c>
      <c r="ND186" s="9">
        <f t="shared" ref="ND186" si="2048">NC186/NB186*1000</f>
        <v>46622.574955908291</v>
      </c>
      <c r="NE186" s="12">
        <v>0</v>
      </c>
      <c r="NF186" s="4">
        <v>0</v>
      </c>
      <c r="NG186" s="9">
        <v>0</v>
      </c>
      <c r="NH186" s="12">
        <v>0</v>
      </c>
      <c r="NI186" s="4">
        <v>0</v>
      </c>
      <c r="NJ186" s="9">
        <v>0</v>
      </c>
      <c r="NK186" s="12"/>
      <c r="NL186" s="4"/>
      <c r="NM186" s="9"/>
      <c r="NN186" s="12"/>
      <c r="NO186" s="4"/>
      <c r="NP186" s="9"/>
      <c r="NQ186" s="12">
        <v>0</v>
      </c>
      <c r="NR186" s="4">
        <v>0</v>
      </c>
      <c r="NS186" s="9">
        <v>0</v>
      </c>
      <c r="NT186" s="12"/>
      <c r="NU186" s="221"/>
      <c r="NV186" s="9"/>
      <c r="NW186" s="12">
        <v>0</v>
      </c>
      <c r="NX186" s="4">
        <v>0</v>
      </c>
      <c r="NY186" s="9">
        <v>0</v>
      </c>
      <c r="NZ186" s="12">
        <v>0</v>
      </c>
      <c r="OA186" s="4">
        <v>0</v>
      </c>
      <c r="OB186" s="9">
        <v>0</v>
      </c>
      <c r="OC186" s="12">
        <v>49.9</v>
      </c>
      <c r="OD186" s="4">
        <v>419.8</v>
      </c>
      <c r="OE186" s="9">
        <f t="shared" si="2026"/>
        <v>8412.8256513026063</v>
      </c>
      <c r="OF186" s="12">
        <v>0</v>
      </c>
      <c r="OG186" s="4">
        <v>0</v>
      </c>
      <c r="OH186" s="9">
        <v>0</v>
      </c>
      <c r="OI186" s="12">
        <v>0</v>
      </c>
      <c r="OJ186" s="4">
        <v>0</v>
      </c>
      <c r="OK186" s="9">
        <v>0</v>
      </c>
      <c r="OL186" s="12">
        <v>0</v>
      </c>
      <c r="OM186" s="4">
        <v>0</v>
      </c>
      <c r="ON186" s="9">
        <v>0</v>
      </c>
      <c r="OO186" s="12">
        <v>0</v>
      </c>
      <c r="OP186" s="4">
        <v>0</v>
      </c>
      <c r="OQ186" s="9">
        <v>0</v>
      </c>
      <c r="OR186" s="12">
        <v>0</v>
      </c>
      <c r="OS186" s="4">
        <v>0</v>
      </c>
      <c r="OT186" s="9">
        <v>0</v>
      </c>
      <c r="OU186" s="12">
        <v>0</v>
      </c>
      <c r="OV186" s="4">
        <v>0</v>
      </c>
      <c r="OW186" s="9">
        <v>0</v>
      </c>
      <c r="OX186" s="12">
        <v>0</v>
      </c>
      <c r="OY186" s="4">
        <v>0</v>
      </c>
      <c r="OZ186" s="9">
        <v>0</v>
      </c>
      <c r="PA186" s="12">
        <v>224.53200000000001</v>
      </c>
      <c r="PB186" s="4">
        <v>1964.98</v>
      </c>
      <c r="PC186" s="9">
        <f t="shared" si="2028"/>
        <v>8751.4474551511576</v>
      </c>
      <c r="PD186" s="12">
        <v>0</v>
      </c>
      <c r="PE186" s="4">
        <v>0</v>
      </c>
      <c r="PF186" s="9">
        <v>0</v>
      </c>
      <c r="PG186" s="16">
        <v>0</v>
      </c>
      <c r="PH186" s="42">
        <v>0</v>
      </c>
      <c r="PI186" s="18">
        <v>0</v>
      </c>
      <c r="PJ186" s="12">
        <v>0</v>
      </c>
      <c r="PK186" s="4">
        <v>0</v>
      </c>
      <c r="PL186" s="9">
        <f t="shared" si="1970"/>
        <v>0</v>
      </c>
      <c r="PM186" s="12">
        <v>0</v>
      </c>
      <c r="PN186" s="4">
        <v>0</v>
      </c>
      <c r="PO186" s="9">
        <f t="shared" si="1971"/>
        <v>0</v>
      </c>
      <c r="PP186" s="12">
        <v>2.1000000000000001E-2</v>
      </c>
      <c r="PQ186" s="4">
        <v>0.34</v>
      </c>
      <c r="PR186" s="9">
        <f t="shared" si="2029"/>
        <v>16190.476190476189</v>
      </c>
      <c r="PS186" s="12">
        <v>0</v>
      </c>
      <c r="PT186" s="4">
        <v>0</v>
      </c>
      <c r="PU186" s="9">
        <v>0</v>
      </c>
      <c r="PV186" s="12">
        <v>1149.6969999999999</v>
      </c>
      <c r="PW186" s="4">
        <v>8881.14</v>
      </c>
      <c r="PX186" s="9">
        <f t="shared" si="2030"/>
        <v>7724.7657426261003</v>
      </c>
      <c r="PY186" s="12">
        <v>70</v>
      </c>
      <c r="PZ186" s="4">
        <v>433.84</v>
      </c>
      <c r="QA186" s="9">
        <f t="shared" si="2031"/>
        <v>6197.7142857142853</v>
      </c>
      <c r="QB186" s="12">
        <v>0</v>
      </c>
      <c r="QC186" s="4">
        <v>0</v>
      </c>
      <c r="QD186" s="9">
        <v>0</v>
      </c>
      <c r="QE186" s="12">
        <v>0</v>
      </c>
      <c r="QF186" s="4">
        <v>0</v>
      </c>
      <c r="QG186" s="9">
        <v>0</v>
      </c>
      <c r="QH186" s="12">
        <v>0</v>
      </c>
      <c r="QI186" s="4">
        <v>0</v>
      </c>
      <c r="QJ186" s="9">
        <v>0</v>
      </c>
      <c r="QK186" s="12">
        <v>0</v>
      </c>
      <c r="QL186" s="4">
        <v>0</v>
      </c>
      <c r="QM186" s="9">
        <v>0</v>
      </c>
      <c r="QN186" s="12">
        <v>0</v>
      </c>
      <c r="QO186" s="4">
        <v>0</v>
      </c>
      <c r="QP186" s="9">
        <v>0</v>
      </c>
      <c r="QQ186" s="12">
        <v>0</v>
      </c>
      <c r="QR186" s="4">
        <v>0</v>
      </c>
      <c r="QS186" s="9">
        <v>0</v>
      </c>
      <c r="QT186" s="12">
        <v>67.796999999999997</v>
      </c>
      <c r="QU186" s="4">
        <v>468.9</v>
      </c>
      <c r="QV186" s="9">
        <f t="shared" si="2033"/>
        <v>6916.235231647418</v>
      </c>
      <c r="QW186" s="12">
        <v>33.020000000000003</v>
      </c>
      <c r="QX186" s="4">
        <v>257.52999999999997</v>
      </c>
      <c r="QY186" s="9">
        <f t="shared" si="2034"/>
        <v>7799.2125984251952</v>
      </c>
      <c r="QZ186" s="12">
        <f t="shared" si="1911"/>
        <v>137278.39799999999</v>
      </c>
      <c r="RA186" s="9">
        <f t="shared" si="1912"/>
        <v>323095.8600000001</v>
      </c>
    </row>
    <row r="187" spans="1:469" ht="15" thickBot="1" x14ac:dyDescent="0.35">
      <c r="A187" s="95"/>
      <c r="B187" s="96" t="s">
        <v>14</v>
      </c>
      <c r="C187" s="66">
        <f t="shared" ref="C187:D187" si="2049">SUM(C175:C186)</f>
        <v>0</v>
      </c>
      <c r="D187" s="64">
        <f t="shared" si="2049"/>
        <v>0</v>
      </c>
      <c r="E187" s="65"/>
      <c r="F187" s="66">
        <f>SUM(F175:F186)</f>
        <v>0</v>
      </c>
      <c r="G187" s="64">
        <f>SUM(G175:G186)</f>
        <v>0</v>
      </c>
      <c r="H187" s="65"/>
      <c r="I187" s="66">
        <f>SUM(I175:I186)</f>
        <v>0</v>
      </c>
      <c r="J187" s="64">
        <f>SUM(J175:J186)</f>
        <v>0</v>
      </c>
      <c r="K187" s="65"/>
      <c r="L187" s="66"/>
      <c r="M187" s="64"/>
      <c r="N187" s="65"/>
      <c r="O187" s="66">
        <f>SUM(O175:O186)</f>
        <v>0</v>
      </c>
      <c r="P187" s="64">
        <f>SUM(P175:P186)</f>
        <v>0</v>
      </c>
      <c r="Q187" s="65"/>
      <c r="R187" s="66">
        <f>SUM(R175:R186)</f>
        <v>2322.2020000000002</v>
      </c>
      <c r="S187" s="64">
        <f>SUM(S175:S186)</f>
        <v>9560.73</v>
      </c>
      <c r="T187" s="65"/>
      <c r="U187" s="66"/>
      <c r="V187" s="64"/>
      <c r="W187" s="65"/>
      <c r="X187" s="66">
        <f>SUM(X175:X186)</f>
        <v>0</v>
      </c>
      <c r="Y187" s="64">
        <f>SUM(Y175:Y186)</f>
        <v>0</v>
      </c>
      <c r="Z187" s="65"/>
      <c r="AA187" s="66">
        <f>SUM(AA175:AA186)</f>
        <v>0</v>
      </c>
      <c r="AB187" s="64">
        <f>SUM(AB175:AB186)</f>
        <v>0</v>
      </c>
      <c r="AC187" s="65"/>
      <c r="AD187" s="66">
        <f>SUM(AD175:AD186)</f>
        <v>0.436</v>
      </c>
      <c r="AE187" s="64">
        <f>SUM(AE175:AE186)</f>
        <v>5.0200000000000005</v>
      </c>
      <c r="AF187" s="65"/>
      <c r="AG187" s="66">
        <f>SUM(AG175:AG186)</f>
        <v>0</v>
      </c>
      <c r="AH187" s="64">
        <f>SUM(AH175:AH186)</f>
        <v>0</v>
      </c>
      <c r="AI187" s="65"/>
      <c r="AJ187" s="66">
        <f>SUM(AJ175:AJ186)</f>
        <v>0</v>
      </c>
      <c r="AK187" s="64">
        <f>SUM(AK175:AK186)</f>
        <v>0</v>
      </c>
      <c r="AL187" s="65"/>
      <c r="AM187" s="66">
        <f>SUM(AM175:AM186)</f>
        <v>49.783000000000001</v>
      </c>
      <c r="AN187" s="64">
        <f>SUM(AN175:AN186)</f>
        <v>416.4</v>
      </c>
      <c r="AO187" s="65"/>
      <c r="AP187" s="66">
        <f t="shared" ref="AP187:AQ187" si="2050">SUM(AP175:AP186)</f>
        <v>0</v>
      </c>
      <c r="AQ187" s="64">
        <f t="shared" si="2050"/>
        <v>0</v>
      </c>
      <c r="AR187" s="65"/>
      <c r="AS187" s="66">
        <f t="shared" ref="AS187:AT187" si="2051">SUM(AS175:AS186)</f>
        <v>0</v>
      </c>
      <c r="AT187" s="64">
        <f t="shared" si="2051"/>
        <v>0</v>
      </c>
      <c r="AU187" s="65"/>
      <c r="AV187" s="66">
        <f>SUM(AV175:AV186)</f>
        <v>0</v>
      </c>
      <c r="AW187" s="64">
        <f>SUM(AW175:AW186)</f>
        <v>0</v>
      </c>
      <c r="AX187" s="65"/>
      <c r="AY187" s="66">
        <f>SUM(AY175:AY186)</f>
        <v>205063.96100000001</v>
      </c>
      <c r="AZ187" s="64">
        <f>SUM(AZ175:AZ186)</f>
        <v>493974.13000000012</v>
      </c>
      <c r="BA187" s="65"/>
      <c r="BB187" s="66"/>
      <c r="BC187" s="64"/>
      <c r="BD187" s="65"/>
      <c r="BE187" s="66">
        <f>SUM(BE175:BE186)</f>
        <v>0</v>
      </c>
      <c r="BF187" s="64">
        <f>SUM(BF175:BF186)</f>
        <v>0</v>
      </c>
      <c r="BG187" s="65"/>
      <c r="BH187" s="66"/>
      <c r="BI187" s="64"/>
      <c r="BJ187" s="65"/>
      <c r="BK187" s="66">
        <f>SUM(BK175:BK186)</f>
        <v>0</v>
      </c>
      <c r="BL187" s="64">
        <f>SUM(BL175:BL186)</f>
        <v>0</v>
      </c>
      <c r="BM187" s="65"/>
      <c r="BN187" s="66">
        <f>SUM(BN175:BN186)</f>
        <v>0</v>
      </c>
      <c r="BO187" s="64">
        <f>SUM(BO175:BO186)</f>
        <v>0</v>
      </c>
      <c r="BP187" s="65"/>
      <c r="BQ187" s="66">
        <f>SUM(BQ175:BQ186)</f>
        <v>2.3E-2</v>
      </c>
      <c r="BR187" s="64">
        <f>SUM(BR175:BR186)</f>
        <v>1.1499999999999999</v>
      </c>
      <c r="BS187" s="65"/>
      <c r="BT187" s="66">
        <f>SUM(BT175:BT186)</f>
        <v>0</v>
      </c>
      <c r="BU187" s="64">
        <f>SUM(BU175:BU186)</f>
        <v>0</v>
      </c>
      <c r="BV187" s="65"/>
      <c r="BW187" s="66">
        <f>SUM(BW175:BW186)</f>
        <v>125</v>
      </c>
      <c r="BX187" s="64">
        <f>SUM(BX175:BX186)</f>
        <v>1101.43</v>
      </c>
      <c r="BY187" s="65"/>
      <c r="BZ187" s="66">
        <f>SUM(BZ175:BZ186)</f>
        <v>0</v>
      </c>
      <c r="CA187" s="64">
        <f>SUM(CA175:CA186)</f>
        <v>0</v>
      </c>
      <c r="CB187" s="65"/>
      <c r="CC187" s="66">
        <f>SUM(CC175:CC186)</f>
        <v>0</v>
      </c>
      <c r="CD187" s="64">
        <f>SUM(CD175:CD186)</f>
        <v>0</v>
      </c>
      <c r="CE187" s="65"/>
      <c r="CF187" s="66">
        <f>SUM(CF175:CF186)</f>
        <v>0</v>
      </c>
      <c r="CG187" s="64">
        <f>SUM(CG175:CG186)</f>
        <v>0</v>
      </c>
      <c r="CH187" s="65"/>
      <c r="CI187" s="66">
        <f t="shared" ref="CI187:CJ187" si="2052">SUM(CI175:CI186)</f>
        <v>0</v>
      </c>
      <c r="CJ187" s="64">
        <f t="shared" si="2052"/>
        <v>0</v>
      </c>
      <c r="CK187" s="65"/>
      <c r="CL187" s="66">
        <f>SUM(CL175:CL186)</f>
        <v>3825.0120000000002</v>
      </c>
      <c r="CM187" s="64">
        <f>SUM(CM175:CM186)</f>
        <v>11077.509999999998</v>
      </c>
      <c r="CN187" s="65"/>
      <c r="CO187" s="66">
        <f>SUM(CO175:CO186)</f>
        <v>60</v>
      </c>
      <c r="CP187" s="64">
        <f>SUM(CP175:CP186)</f>
        <v>188.4</v>
      </c>
      <c r="CQ187" s="65"/>
      <c r="CR187" s="66">
        <f>SUM(CR175:CR186)</f>
        <v>0</v>
      </c>
      <c r="CS187" s="64">
        <f>SUM(CS175:CS186)</f>
        <v>0</v>
      </c>
      <c r="CT187" s="65"/>
      <c r="CU187" s="66">
        <f>SUM(CU175:CU186)</f>
        <v>87.626000000000005</v>
      </c>
      <c r="CV187" s="64">
        <f>SUM(CV175:CV186)</f>
        <v>303.16000000000003</v>
      </c>
      <c r="CW187" s="65"/>
      <c r="CX187" s="66">
        <f>SUM(CX175:CX186)</f>
        <v>332.17200000000003</v>
      </c>
      <c r="CY187" s="64">
        <f>SUM(CY175:CY186)</f>
        <v>1858.4099999999996</v>
      </c>
      <c r="CZ187" s="65"/>
      <c r="DA187" s="66">
        <f>SUM(DA175:DA186)</f>
        <v>3375.0010000000002</v>
      </c>
      <c r="DB187" s="64">
        <f>SUM(DB175:DB186)</f>
        <v>26382.810000000005</v>
      </c>
      <c r="DC187" s="65"/>
      <c r="DD187" s="66">
        <f t="shared" ref="DD187:DE187" si="2053">SUM(DD175:DD186)</f>
        <v>0</v>
      </c>
      <c r="DE187" s="64">
        <f t="shared" si="2053"/>
        <v>0</v>
      </c>
      <c r="DF187" s="65"/>
      <c r="DG187" s="66">
        <f>SUM(DG175:DG186)</f>
        <v>0</v>
      </c>
      <c r="DH187" s="64">
        <f>SUM(DH175:DH186)</f>
        <v>0</v>
      </c>
      <c r="DI187" s="65"/>
      <c r="DJ187" s="66">
        <f>SUM(DJ175:DJ186)</f>
        <v>0</v>
      </c>
      <c r="DK187" s="64">
        <f>SUM(DK175:DK186)</f>
        <v>0</v>
      </c>
      <c r="DL187" s="65"/>
      <c r="DM187" s="66">
        <f t="shared" ref="DM187:DN187" si="2054">SUM(DM175:DM186)</f>
        <v>0</v>
      </c>
      <c r="DN187" s="64">
        <f t="shared" si="2054"/>
        <v>0</v>
      </c>
      <c r="DO187" s="65"/>
      <c r="DP187" s="66">
        <f>SUM(DP175:DP186)</f>
        <v>375.05</v>
      </c>
      <c r="DQ187" s="64">
        <f>SUM(DQ175:DQ186)</f>
        <v>3606.41</v>
      </c>
      <c r="DR187" s="65"/>
      <c r="DS187" s="66">
        <f>SUM(DS175:DS186)</f>
        <v>0</v>
      </c>
      <c r="DT187" s="64">
        <f>SUM(DT175:DT186)</f>
        <v>0</v>
      </c>
      <c r="DU187" s="65"/>
      <c r="DV187" s="66">
        <f>SUM(DV175:DV186)</f>
        <v>0</v>
      </c>
      <c r="DW187" s="64">
        <f>SUM(DW175:DW186)</f>
        <v>0</v>
      </c>
      <c r="DX187" s="65"/>
      <c r="DY187" s="66">
        <f>SUM(DY175:DY186)</f>
        <v>0</v>
      </c>
      <c r="DZ187" s="64">
        <f>SUM(DZ175:DZ186)</f>
        <v>0</v>
      </c>
      <c r="EA187" s="65"/>
      <c r="EB187" s="66"/>
      <c r="EC187" s="64"/>
      <c r="ED187" s="65"/>
      <c r="EE187" s="66">
        <f>SUM(EE175:EE186)</f>
        <v>0</v>
      </c>
      <c r="EF187" s="64">
        <f>SUM(EF175:EF186)</f>
        <v>0</v>
      </c>
      <c r="EG187" s="65"/>
      <c r="EH187" s="66">
        <f>SUM(EH175:EH186)</f>
        <v>100604.35199999998</v>
      </c>
      <c r="EI187" s="64">
        <f>SUM(EI175:EI186)</f>
        <v>243403.51</v>
      </c>
      <c r="EJ187" s="65"/>
      <c r="EK187" s="66">
        <f>SUM(EK175:EK186)</f>
        <v>0.152</v>
      </c>
      <c r="EL187" s="64">
        <f>SUM(EL175:EL186)</f>
        <v>2.3899999999999997</v>
      </c>
      <c r="EM187" s="65"/>
      <c r="EN187" s="66">
        <f>SUM(EN175:EN186)</f>
        <v>0</v>
      </c>
      <c r="EO187" s="64">
        <f>SUM(EO175:EO186)</f>
        <v>0</v>
      </c>
      <c r="EP187" s="65"/>
      <c r="EQ187" s="66">
        <f>SUM(EQ175:EQ186)</f>
        <v>963.16100000000006</v>
      </c>
      <c r="ER187" s="64">
        <f>SUM(ER175:ER186)</f>
        <v>11433.48</v>
      </c>
      <c r="ES187" s="65"/>
      <c r="ET187" s="66">
        <f>SUM(ET175:ET186)</f>
        <v>0</v>
      </c>
      <c r="EU187" s="64">
        <f>SUM(EU175:EU186)</f>
        <v>0</v>
      </c>
      <c r="EV187" s="65"/>
      <c r="EW187" s="66">
        <f>SUM(EW175:EW186)</f>
        <v>0</v>
      </c>
      <c r="EX187" s="64">
        <f>SUM(EX175:EX186)</f>
        <v>0</v>
      </c>
      <c r="EY187" s="65"/>
      <c r="EZ187" s="66">
        <f>SUM(EZ175:EZ186)</f>
        <v>200</v>
      </c>
      <c r="FA187" s="64">
        <f>SUM(FA175:FA186)</f>
        <v>1608.54</v>
      </c>
      <c r="FB187" s="65"/>
      <c r="FC187" s="66">
        <f>SUM(FC175:FC186)</f>
        <v>74.843999999999994</v>
      </c>
      <c r="FD187" s="64">
        <f>SUM(FD175:FD186)</f>
        <v>682.72</v>
      </c>
      <c r="FE187" s="65"/>
      <c r="FF187" s="66">
        <f>SUM(FF175:FF186)</f>
        <v>653.60699999999997</v>
      </c>
      <c r="FG187" s="64">
        <f>SUM(FG175:FG186)</f>
        <v>5474.28</v>
      </c>
      <c r="FH187" s="65"/>
      <c r="FI187" s="66">
        <f>SUM(FI175:FI186)</f>
        <v>0</v>
      </c>
      <c r="FJ187" s="64">
        <f>SUM(FJ175:FJ186)</f>
        <v>0</v>
      </c>
      <c r="FK187" s="65"/>
      <c r="FL187" s="66">
        <f>SUM(FL175:FL186)</f>
        <v>0</v>
      </c>
      <c r="FM187" s="64">
        <f>SUM(FM175:FM186)</f>
        <v>0</v>
      </c>
      <c r="FN187" s="65"/>
      <c r="FO187" s="66">
        <f>SUM(FO175:FO186)</f>
        <v>0</v>
      </c>
      <c r="FP187" s="64">
        <f>SUM(FP175:FP186)</f>
        <v>0</v>
      </c>
      <c r="FQ187" s="65"/>
      <c r="FR187" s="66">
        <f>SUM(FR175:FR186)</f>
        <v>0</v>
      </c>
      <c r="FS187" s="64">
        <f>SUM(FS175:FS186)</f>
        <v>0</v>
      </c>
      <c r="FT187" s="65"/>
      <c r="FU187" s="66">
        <f t="shared" ref="FU187:FV187" si="2055">SUM(FU175:FU186)</f>
        <v>0</v>
      </c>
      <c r="FV187" s="64">
        <f t="shared" si="2055"/>
        <v>0</v>
      </c>
      <c r="FW187" s="65"/>
      <c r="FX187" s="66">
        <f>SUM(FX175:FX186)</f>
        <v>0</v>
      </c>
      <c r="FY187" s="64">
        <f>SUM(FY175:FY186)</f>
        <v>0</v>
      </c>
      <c r="FZ187" s="65"/>
      <c r="GA187" s="66">
        <f t="shared" ref="GA187:GB187" si="2056">SUM(GA175:GA186)</f>
        <v>0</v>
      </c>
      <c r="GB187" s="64">
        <f t="shared" si="2056"/>
        <v>0</v>
      </c>
      <c r="GC187" s="65"/>
      <c r="GD187" s="66">
        <f>SUM(GD175:GD186)</f>
        <v>0</v>
      </c>
      <c r="GE187" s="64">
        <f>SUM(GE175:GE186)</f>
        <v>0</v>
      </c>
      <c r="GF187" s="65"/>
      <c r="GG187" s="66">
        <f>SUM(GG175:GG186)</f>
        <v>1324.865</v>
      </c>
      <c r="GH187" s="64">
        <f>SUM(GH175:GH186)</f>
        <v>10071.439999999999</v>
      </c>
      <c r="GI187" s="65"/>
      <c r="GJ187" s="66">
        <f>SUM(GJ175:GJ186)</f>
        <v>0</v>
      </c>
      <c r="GK187" s="64">
        <f>SUM(GK175:GK186)</f>
        <v>0</v>
      </c>
      <c r="GL187" s="65"/>
      <c r="GM187" s="66">
        <f>SUM(GM175:GM186)</f>
        <v>0</v>
      </c>
      <c r="GN187" s="64">
        <f>SUM(GN175:GN186)</f>
        <v>0</v>
      </c>
      <c r="GO187" s="65"/>
      <c r="GP187" s="66">
        <f>SUM(GP175:GP186)</f>
        <v>0</v>
      </c>
      <c r="GQ187" s="64">
        <f>SUM(GQ175:GQ186)</f>
        <v>0</v>
      </c>
      <c r="GR187" s="65"/>
      <c r="GS187" s="66">
        <f>SUM(GS175:GS186)</f>
        <v>0</v>
      </c>
      <c r="GT187" s="64">
        <f>SUM(GT175:GT186)</f>
        <v>0</v>
      </c>
      <c r="GU187" s="65"/>
      <c r="GV187" s="66">
        <f>SUM(GV175:GV186)</f>
        <v>0</v>
      </c>
      <c r="GW187" s="64">
        <f>SUM(GW175:GW186)</f>
        <v>0</v>
      </c>
      <c r="GX187" s="65"/>
      <c r="GY187" s="66">
        <f>SUM(GY175:GY186)</f>
        <v>0</v>
      </c>
      <c r="GZ187" s="64">
        <f>SUM(GZ175:GZ186)</f>
        <v>0</v>
      </c>
      <c r="HA187" s="65"/>
      <c r="HB187" s="66">
        <f>SUM(HB175:HB186)</f>
        <v>715385.929</v>
      </c>
      <c r="HC187" s="64">
        <f>SUM(HC175:HC186)</f>
        <v>1610868.2999999998</v>
      </c>
      <c r="HD187" s="65"/>
      <c r="HE187" s="66">
        <f>SUM(HE175:HE186)</f>
        <v>0</v>
      </c>
      <c r="HF187" s="64">
        <f>SUM(HF175:HF186)</f>
        <v>0</v>
      </c>
      <c r="HG187" s="65"/>
      <c r="HH187" s="66">
        <f>SUM(HH175:HH186)</f>
        <v>0</v>
      </c>
      <c r="HI187" s="64">
        <f>SUM(HI175:HI186)</f>
        <v>0</v>
      </c>
      <c r="HJ187" s="67"/>
      <c r="HK187" s="66">
        <f>SUM(HK175:HK186)</f>
        <v>225815.31199999998</v>
      </c>
      <c r="HL187" s="64">
        <f>SUM(HL175:HL186)</f>
        <v>676453.54999999993</v>
      </c>
      <c r="HM187" s="65"/>
      <c r="HN187" s="66">
        <f>SUM(HN175:HN186)</f>
        <v>105486.05</v>
      </c>
      <c r="HO187" s="64">
        <f>SUM(HO175:HO186)</f>
        <v>213875.74</v>
      </c>
      <c r="HP187" s="65"/>
      <c r="HQ187" s="66">
        <f>SUM(HQ175:HQ186)</f>
        <v>0</v>
      </c>
      <c r="HR187" s="64">
        <f>SUM(HR175:HR186)</f>
        <v>0</v>
      </c>
      <c r="HS187" s="65"/>
      <c r="HT187" s="66">
        <f>SUM(HT175:HT186)</f>
        <v>9.5</v>
      </c>
      <c r="HU187" s="64">
        <f>SUM(HU175:HU186)</f>
        <v>598.62</v>
      </c>
      <c r="HV187" s="65"/>
      <c r="HW187" s="66">
        <f>SUM(HW175:HW186)</f>
        <v>0</v>
      </c>
      <c r="HX187" s="64">
        <f>SUM(HX175:HX186)</f>
        <v>0</v>
      </c>
      <c r="HY187" s="65"/>
      <c r="HZ187" s="66">
        <f>SUM(HZ175:HZ186)</f>
        <v>0</v>
      </c>
      <c r="IA187" s="64">
        <f>SUM(IA175:IA186)</f>
        <v>0</v>
      </c>
      <c r="IB187" s="65"/>
      <c r="IC187" s="66">
        <f>SUM(IC175:IC186)</f>
        <v>9955.2939999999981</v>
      </c>
      <c r="ID187" s="64">
        <f>SUM(ID175:ID186)</f>
        <v>36597.880000000005</v>
      </c>
      <c r="IE187" s="65"/>
      <c r="IF187" s="66">
        <f>SUM(IF175:IF186)</f>
        <v>0</v>
      </c>
      <c r="IG187" s="64">
        <f>SUM(IG175:IG186)</f>
        <v>0</v>
      </c>
      <c r="IH187" s="65"/>
      <c r="II187" s="66"/>
      <c r="IJ187" s="64"/>
      <c r="IK187" s="65"/>
      <c r="IL187" s="66">
        <f t="shared" ref="IL187:IM187" si="2057">SUM(IL175:IL186)</f>
        <v>0</v>
      </c>
      <c r="IM187" s="64">
        <f t="shared" si="2057"/>
        <v>0</v>
      </c>
      <c r="IN187" s="65"/>
      <c r="IO187" s="66">
        <f t="shared" ref="IO187:IP187" si="2058">SUM(IO175:IO186)</f>
        <v>0</v>
      </c>
      <c r="IP187" s="64">
        <f t="shared" si="2058"/>
        <v>0</v>
      </c>
      <c r="IQ187" s="65"/>
      <c r="IR187" s="66">
        <f t="shared" ref="IR187:IS187" si="2059">SUM(IR175:IR186)</f>
        <v>0</v>
      </c>
      <c r="IS187" s="64">
        <f t="shared" si="2059"/>
        <v>0</v>
      </c>
      <c r="IT187" s="65"/>
      <c r="IU187" s="66">
        <f>SUM(IU175:IU186)</f>
        <v>9.4659999999999993</v>
      </c>
      <c r="IV187" s="64">
        <f>SUM(IV175:IV186)</f>
        <v>156.07</v>
      </c>
      <c r="IW187" s="65"/>
      <c r="IX187" s="66">
        <f>SUM(IX175:IX186)</f>
        <v>115.80100000000002</v>
      </c>
      <c r="IY187" s="64">
        <f>SUM(IY175:IY186)</f>
        <v>437.44</v>
      </c>
      <c r="IZ187" s="65"/>
      <c r="JA187" s="66">
        <f>SUM(JA175:JA186)</f>
        <v>485.60199999999992</v>
      </c>
      <c r="JB187" s="64">
        <f>SUM(JB175:JB186)</f>
        <v>4492.5600000000004</v>
      </c>
      <c r="JC187" s="65"/>
      <c r="JD187" s="66"/>
      <c r="JE187" s="64"/>
      <c r="JF187" s="65"/>
      <c r="JG187" s="66">
        <f>SUM(JG175:JG186)</f>
        <v>0</v>
      </c>
      <c r="JH187" s="64">
        <f>SUM(JH175:JH186)</f>
        <v>0</v>
      </c>
      <c r="JI187" s="65"/>
      <c r="JJ187" s="66">
        <f t="shared" ref="JJ187:JK187" si="2060">SUM(JJ175:JJ186)</f>
        <v>0</v>
      </c>
      <c r="JK187" s="64">
        <f t="shared" si="2060"/>
        <v>0</v>
      </c>
      <c r="JL187" s="65"/>
      <c r="JM187" s="66"/>
      <c r="JN187" s="64"/>
      <c r="JO187" s="65"/>
      <c r="JP187" s="66">
        <f>SUM(JP175:JP186)</f>
        <v>0</v>
      </c>
      <c r="JQ187" s="64">
        <f>SUM(JQ175:JQ186)</f>
        <v>0</v>
      </c>
      <c r="JR187" s="65"/>
      <c r="JS187" s="66">
        <f>SUM(JS175:JS186)</f>
        <v>69.366</v>
      </c>
      <c r="JT187" s="64">
        <f>SUM(JT175:JT186)</f>
        <v>518.28</v>
      </c>
      <c r="JU187" s="65"/>
      <c r="JV187" s="66">
        <f>SUM(JV175:JV186)</f>
        <v>0</v>
      </c>
      <c r="JW187" s="64">
        <f>SUM(JW175:JW186)</f>
        <v>0</v>
      </c>
      <c r="JX187" s="65"/>
      <c r="JY187" s="66">
        <f>SUM(JY175:JY186)</f>
        <v>0</v>
      </c>
      <c r="JZ187" s="64">
        <f>SUM(JZ175:JZ186)</f>
        <v>0</v>
      </c>
      <c r="KA187" s="65"/>
      <c r="KB187" s="66">
        <f>SUM(KB175:KB186)</f>
        <v>0</v>
      </c>
      <c r="KC187" s="64">
        <f>SUM(KC175:KC186)</f>
        <v>0</v>
      </c>
      <c r="KD187" s="65"/>
      <c r="KE187" s="66">
        <f>SUM(KE175:KE186)</f>
        <v>1360.104</v>
      </c>
      <c r="KF187" s="64">
        <f>SUM(KF175:KF186)</f>
        <v>6716.27</v>
      </c>
      <c r="KG187" s="65"/>
      <c r="KH187" s="66">
        <f>SUM(KH175:KH186)</f>
        <v>100.048</v>
      </c>
      <c r="KI187" s="64">
        <f>SUM(KI175:KI186)</f>
        <v>801.75</v>
      </c>
      <c r="KJ187" s="65"/>
      <c r="KK187" s="66">
        <f>SUM(KK175:KK186)</f>
        <v>96620.024000000005</v>
      </c>
      <c r="KL187" s="64">
        <f>SUM(KL175:KL186)</f>
        <v>280093.27</v>
      </c>
      <c r="KM187" s="65"/>
      <c r="KN187" s="66">
        <f>SUM(KN175:KN186)</f>
        <v>0</v>
      </c>
      <c r="KO187" s="64">
        <f>SUM(KO175:KO186)</f>
        <v>0</v>
      </c>
      <c r="KP187" s="65"/>
      <c r="KQ187" s="66">
        <f>SUM(KQ175:KQ186)</f>
        <v>0</v>
      </c>
      <c r="KR187" s="64">
        <f>SUM(KR175:KR186)</f>
        <v>0</v>
      </c>
      <c r="KS187" s="65"/>
      <c r="KT187" s="66">
        <f>SUM(KT175:KT186)</f>
        <v>0</v>
      </c>
      <c r="KU187" s="64">
        <f>SUM(KU175:KU186)</f>
        <v>0</v>
      </c>
      <c r="KV187" s="65"/>
      <c r="KW187" s="66">
        <f>SUM(KW175:KW186)</f>
        <v>3.7</v>
      </c>
      <c r="KX187" s="64">
        <f>SUM(KX175:KX186)</f>
        <v>30.94</v>
      </c>
      <c r="KY187" s="65"/>
      <c r="KZ187" s="66">
        <f>SUM(KZ175:KZ186)</f>
        <v>0</v>
      </c>
      <c r="LA187" s="64">
        <f>SUM(LA175:LA186)</f>
        <v>0</v>
      </c>
      <c r="LB187" s="65"/>
      <c r="LC187" s="66">
        <f>SUM(LC175:LC186)</f>
        <v>109.27</v>
      </c>
      <c r="LD187" s="64">
        <f>SUM(LD175:LD186)</f>
        <v>951.23</v>
      </c>
      <c r="LE187" s="65"/>
      <c r="LF187" s="66">
        <f t="shared" ref="LF187:LG187" si="2061">SUM(LF175:LF186)</f>
        <v>0</v>
      </c>
      <c r="LG187" s="64">
        <f t="shared" si="2061"/>
        <v>0</v>
      </c>
      <c r="LH187" s="65"/>
      <c r="LI187" s="66">
        <f>SUM(LI175:LI186)</f>
        <v>5</v>
      </c>
      <c r="LJ187" s="64">
        <f>SUM(LJ175:LJ186)</f>
        <v>41.86</v>
      </c>
      <c r="LK187" s="65"/>
      <c r="LL187" s="66">
        <f>SUM(LL175:LL186)</f>
        <v>0</v>
      </c>
      <c r="LM187" s="64">
        <f>SUM(LM175:LM186)</f>
        <v>0</v>
      </c>
      <c r="LN187" s="65"/>
      <c r="LO187" s="66">
        <f t="shared" ref="LO187:LP187" si="2062">SUM(LO175:LO186)</f>
        <v>0</v>
      </c>
      <c r="LP187" s="64">
        <f t="shared" si="2062"/>
        <v>0</v>
      </c>
      <c r="LQ187" s="65"/>
      <c r="LR187" s="66">
        <f>SUM(LR175:LR186)</f>
        <v>0</v>
      </c>
      <c r="LS187" s="64">
        <f>SUM(LS175:LS186)</f>
        <v>0</v>
      </c>
      <c r="LT187" s="65"/>
      <c r="LU187" s="66">
        <f>SUM(LU175:LU186)</f>
        <v>0</v>
      </c>
      <c r="LV187" s="64">
        <f>SUM(LV175:LV186)</f>
        <v>0</v>
      </c>
      <c r="LW187" s="65"/>
      <c r="LX187" s="66">
        <f>SUM(LX175:LX186)</f>
        <v>478.88799999999998</v>
      </c>
      <c r="LY187" s="64">
        <f>SUM(LY175:LY186)</f>
        <v>1859.03</v>
      </c>
      <c r="LZ187" s="65"/>
      <c r="MA187" s="66">
        <f t="shared" ref="MA187:MB187" si="2063">SUM(MA175:MA186)</f>
        <v>0</v>
      </c>
      <c r="MB187" s="64">
        <f t="shared" si="2063"/>
        <v>0</v>
      </c>
      <c r="MC187" s="65"/>
      <c r="MD187" s="66">
        <f>SUM(MD175:MD186)</f>
        <v>400.19199999999995</v>
      </c>
      <c r="ME187" s="64">
        <f>SUM(ME175:ME186)</f>
        <v>3444.8</v>
      </c>
      <c r="MF187" s="65"/>
      <c r="MG187" s="66">
        <f>SUM(MG175:MG186)</f>
        <v>0</v>
      </c>
      <c r="MH187" s="64">
        <f>SUM(MH175:MH186)</f>
        <v>0</v>
      </c>
      <c r="MI187" s="65"/>
      <c r="MJ187" s="66">
        <f>SUM(MJ175:MJ186)</f>
        <v>5.9080000000000004</v>
      </c>
      <c r="MK187" s="64">
        <f>SUM(MK175:MK186)</f>
        <v>48.679999999999993</v>
      </c>
      <c r="ML187" s="65"/>
      <c r="MM187" s="66">
        <f>SUM(MM175:MM186)</f>
        <v>0</v>
      </c>
      <c r="MN187" s="64">
        <f>SUM(MN175:MN186)</f>
        <v>0</v>
      </c>
      <c r="MO187" s="65"/>
      <c r="MP187" s="66">
        <f>SUM(MP175:MP186)</f>
        <v>0</v>
      </c>
      <c r="MQ187" s="64">
        <f>SUM(MQ175:MQ186)</f>
        <v>0</v>
      </c>
      <c r="MR187" s="65"/>
      <c r="MS187" s="66">
        <f>SUM(MS175:MS186)</f>
        <v>0</v>
      </c>
      <c r="MT187" s="64">
        <f>SUM(MT175:MT186)</f>
        <v>0</v>
      </c>
      <c r="MU187" s="65"/>
      <c r="MV187" s="66">
        <f>SUM(MV175:MV186)</f>
        <v>0</v>
      </c>
      <c r="MW187" s="64">
        <f>SUM(MW175:MW186)</f>
        <v>0</v>
      </c>
      <c r="MX187" s="65"/>
      <c r="MY187" s="66">
        <f>SUM(MY175:MY186)</f>
        <v>26.3</v>
      </c>
      <c r="MZ187" s="64">
        <f>SUM(MZ175:MZ186)</f>
        <v>272.24</v>
      </c>
      <c r="NA187" s="65"/>
      <c r="NB187" s="66">
        <f>SUM(NB175:NB186)</f>
        <v>1.1339999999999999</v>
      </c>
      <c r="NC187" s="64">
        <f>SUM(NC175:NC186)</f>
        <v>52.87</v>
      </c>
      <c r="ND187" s="65"/>
      <c r="NE187" s="66">
        <f>SUM(NE175:NE186)</f>
        <v>150</v>
      </c>
      <c r="NF187" s="64">
        <f>SUM(NF175:NF186)</f>
        <v>1364.3</v>
      </c>
      <c r="NG187" s="65"/>
      <c r="NH187" s="66">
        <f>SUM(NH175:NH186)</f>
        <v>203.24799999999999</v>
      </c>
      <c r="NI187" s="64">
        <f>SUM(NI175:NI186)</f>
        <v>1764.96</v>
      </c>
      <c r="NJ187" s="65"/>
      <c r="NK187" s="66"/>
      <c r="NL187" s="64"/>
      <c r="NM187" s="65"/>
      <c r="NN187" s="66"/>
      <c r="NO187" s="64"/>
      <c r="NP187" s="65"/>
      <c r="NQ187" s="66">
        <f>SUM(NQ175:NQ186)</f>
        <v>0</v>
      </c>
      <c r="NR187" s="64">
        <f>SUM(NR175:NR186)</f>
        <v>0</v>
      </c>
      <c r="NS187" s="65"/>
      <c r="NT187" s="66"/>
      <c r="NU187" s="64"/>
      <c r="NV187" s="65"/>
      <c r="NW187" s="66">
        <f>SUM(NW175:NW186)</f>
        <v>0</v>
      </c>
      <c r="NX187" s="64">
        <f>SUM(NX175:NX186)</f>
        <v>0</v>
      </c>
      <c r="NY187" s="65"/>
      <c r="NZ187" s="66">
        <f>SUM(NZ175:NZ186)</f>
        <v>0</v>
      </c>
      <c r="OA187" s="64">
        <f>SUM(OA175:OA186)</f>
        <v>0</v>
      </c>
      <c r="OB187" s="65"/>
      <c r="OC187" s="66">
        <f>SUM(OC175:OC186)</f>
        <v>799.9</v>
      </c>
      <c r="OD187" s="64">
        <f>SUM(OD175:OD186)</f>
        <v>6975.7499999999991</v>
      </c>
      <c r="OE187" s="65"/>
      <c r="OF187" s="66">
        <f>SUM(OF175:OF186)</f>
        <v>0</v>
      </c>
      <c r="OG187" s="64">
        <f>SUM(OG175:OG186)</f>
        <v>0</v>
      </c>
      <c r="OH187" s="65"/>
      <c r="OI187" s="66">
        <f>SUM(OI175:OI186)</f>
        <v>0</v>
      </c>
      <c r="OJ187" s="64">
        <f>SUM(OJ175:OJ186)</f>
        <v>0</v>
      </c>
      <c r="OK187" s="65"/>
      <c r="OL187" s="66">
        <f>SUM(OL175:OL186)</f>
        <v>0</v>
      </c>
      <c r="OM187" s="64">
        <f>SUM(OM175:OM186)</f>
        <v>0</v>
      </c>
      <c r="ON187" s="65"/>
      <c r="OO187" s="66">
        <f>SUM(OO175:OO186)</f>
        <v>0</v>
      </c>
      <c r="OP187" s="64">
        <f>SUM(OP175:OP186)</f>
        <v>0</v>
      </c>
      <c r="OQ187" s="65"/>
      <c r="OR187" s="66">
        <f>SUM(OR175:OR186)</f>
        <v>0</v>
      </c>
      <c r="OS187" s="64">
        <f>SUM(OS175:OS186)</f>
        <v>0</v>
      </c>
      <c r="OT187" s="65"/>
      <c r="OU187" s="66">
        <f>SUM(OU175:OU186)</f>
        <v>161024.45600000001</v>
      </c>
      <c r="OV187" s="64">
        <f>SUM(OV175:OV186)</f>
        <v>391398.82</v>
      </c>
      <c r="OW187" s="65"/>
      <c r="OX187" s="66">
        <f>SUM(OX175:OX186)</f>
        <v>0.54899999999999993</v>
      </c>
      <c r="OY187" s="64">
        <f>SUM(OY175:OY186)</f>
        <v>29.48</v>
      </c>
      <c r="OZ187" s="65"/>
      <c r="PA187" s="66">
        <f>SUM(PA175:PA186)</f>
        <v>3767.5770000000002</v>
      </c>
      <c r="PB187" s="64">
        <f>SUM(PB175:PB186)</f>
        <v>34996.04</v>
      </c>
      <c r="PC187" s="65"/>
      <c r="PD187" s="66">
        <f>SUM(PD175:PD186)</f>
        <v>350</v>
      </c>
      <c r="PE187" s="64">
        <f>SUM(PE175:PE186)</f>
        <v>2847.7200000000003</v>
      </c>
      <c r="PF187" s="65"/>
      <c r="PG187" s="66">
        <f>SUM(PG175:PG186)</f>
        <v>0</v>
      </c>
      <c r="PH187" s="64">
        <f>SUM(PH175:PH186)</f>
        <v>0</v>
      </c>
      <c r="PI187" s="65"/>
      <c r="PJ187" s="66">
        <f t="shared" ref="PJ187:PK187" si="2064">SUM(PJ175:PJ186)</f>
        <v>0</v>
      </c>
      <c r="PK187" s="64">
        <f t="shared" si="2064"/>
        <v>0</v>
      </c>
      <c r="PL187" s="65"/>
      <c r="PM187" s="66">
        <f t="shared" ref="PM187:PN187" si="2065">SUM(PM175:PM186)</f>
        <v>0</v>
      </c>
      <c r="PN187" s="64">
        <f t="shared" si="2065"/>
        <v>0</v>
      </c>
      <c r="PO187" s="65"/>
      <c r="PP187" s="66">
        <f>SUM(PP175:PP186)</f>
        <v>4.1509999999999998</v>
      </c>
      <c r="PQ187" s="64">
        <f>SUM(PQ175:PQ186)</f>
        <v>66.640000000000015</v>
      </c>
      <c r="PR187" s="65"/>
      <c r="PS187" s="66">
        <f>SUM(PS175:PS186)</f>
        <v>0</v>
      </c>
      <c r="PT187" s="64">
        <f>SUM(PT175:PT186)</f>
        <v>0</v>
      </c>
      <c r="PU187" s="65"/>
      <c r="PV187" s="66">
        <f>SUM(PV175:PV186)</f>
        <v>11663.433999999999</v>
      </c>
      <c r="PW187" s="64">
        <f>SUM(PW175:PW186)</f>
        <v>93846.98</v>
      </c>
      <c r="PX187" s="65"/>
      <c r="PY187" s="66">
        <f>SUM(PY175:PY186)</f>
        <v>575.12799999999993</v>
      </c>
      <c r="PZ187" s="64">
        <f>SUM(PZ175:PZ186)</f>
        <v>4259.33</v>
      </c>
      <c r="QA187" s="65"/>
      <c r="QB187" s="66">
        <f>SUM(QB175:QB186)</f>
        <v>25</v>
      </c>
      <c r="QC187" s="64">
        <f>SUM(QC175:QC186)</f>
        <v>227.2</v>
      </c>
      <c r="QD187" s="65"/>
      <c r="QE187" s="66">
        <f>SUM(QE175:QE186)</f>
        <v>995.33199999999999</v>
      </c>
      <c r="QF187" s="64">
        <f>SUM(QF175:QF186)</f>
        <v>4295.45</v>
      </c>
      <c r="QG187" s="65"/>
      <c r="QH187" s="66">
        <f>SUM(QH175:QH186)</f>
        <v>0</v>
      </c>
      <c r="QI187" s="64">
        <f>SUM(QI175:QI186)</f>
        <v>0</v>
      </c>
      <c r="QJ187" s="65"/>
      <c r="QK187" s="66">
        <f>SUM(QK175:QK186)</f>
        <v>0</v>
      </c>
      <c r="QL187" s="64">
        <f>SUM(QL175:QL186)</f>
        <v>0</v>
      </c>
      <c r="QM187" s="65"/>
      <c r="QN187" s="66">
        <f>SUM(QN175:QN186)</f>
        <v>132.678</v>
      </c>
      <c r="QO187" s="64">
        <f>SUM(QO175:QO186)</f>
        <v>1349.96</v>
      </c>
      <c r="QP187" s="65"/>
      <c r="QQ187" s="66">
        <f>SUM(QQ175:QQ186)</f>
        <v>0</v>
      </c>
      <c r="QR187" s="64">
        <f>SUM(QR175:QR186)</f>
        <v>0</v>
      </c>
      <c r="QS187" s="65"/>
      <c r="QT187" s="66">
        <f>SUM(QT175:QT186)</f>
        <v>1775.2730000000001</v>
      </c>
      <c r="QU187" s="64">
        <f>SUM(QU175:QU186)</f>
        <v>8563.1299999999992</v>
      </c>
      <c r="QV187" s="65"/>
      <c r="QW187" s="66">
        <f>SUM(QW175:QW186)</f>
        <v>165560.06599999996</v>
      </c>
      <c r="QX187" s="64">
        <f>SUM(QX175:QX186)</f>
        <v>806344.62</v>
      </c>
      <c r="QY187" s="65"/>
      <c r="QZ187" s="102">
        <f t="shared" si="1911"/>
        <v>1822906.9269999999</v>
      </c>
      <c r="RA187" s="103">
        <f t="shared" si="1912"/>
        <v>5017793.68</v>
      </c>
    </row>
    <row r="188" spans="1:469" x14ac:dyDescent="0.3">
      <c r="A188" s="93">
        <v>2018</v>
      </c>
      <c r="B188" s="97" t="s">
        <v>2</v>
      </c>
      <c r="C188" s="16">
        <v>0</v>
      </c>
      <c r="D188" s="42">
        <v>0</v>
      </c>
      <c r="E188" s="18">
        <f t="shared" ref="E188:E199" si="2066">IF(C188=0,0,D188/C188*1000)</f>
        <v>0</v>
      </c>
      <c r="F188" s="16">
        <v>0</v>
      </c>
      <c r="G188" s="42">
        <v>0</v>
      </c>
      <c r="H188" s="18">
        <v>0</v>
      </c>
      <c r="I188" s="16">
        <v>0</v>
      </c>
      <c r="J188" s="42">
        <v>0</v>
      </c>
      <c r="K188" s="18">
        <v>0</v>
      </c>
      <c r="L188" s="16"/>
      <c r="M188" s="42"/>
      <c r="N188" s="18"/>
      <c r="O188" s="16">
        <v>0</v>
      </c>
      <c r="P188" s="42">
        <v>0</v>
      </c>
      <c r="Q188" s="18">
        <v>0</v>
      </c>
      <c r="R188" s="16">
        <v>115</v>
      </c>
      <c r="S188" s="42">
        <v>474</v>
      </c>
      <c r="T188" s="18">
        <f t="shared" ref="T188:T199" si="2067">S188/R188*1000</f>
        <v>4121.739130434783</v>
      </c>
      <c r="U188" s="16"/>
      <c r="V188" s="42"/>
      <c r="W188" s="18"/>
      <c r="X188" s="16">
        <v>0</v>
      </c>
      <c r="Y188" s="42">
        <v>0</v>
      </c>
      <c r="Z188" s="18">
        <v>0</v>
      </c>
      <c r="AA188" s="16">
        <v>0</v>
      </c>
      <c r="AB188" s="42">
        <v>0</v>
      </c>
      <c r="AC188" s="18">
        <v>0</v>
      </c>
      <c r="AD188" s="16">
        <v>0</v>
      </c>
      <c r="AE188" s="42">
        <v>0</v>
      </c>
      <c r="AF188" s="18">
        <v>0</v>
      </c>
      <c r="AG188" s="16">
        <v>0</v>
      </c>
      <c r="AH188" s="42">
        <v>0</v>
      </c>
      <c r="AI188" s="18">
        <v>0</v>
      </c>
      <c r="AJ188" s="16">
        <v>0</v>
      </c>
      <c r="AK188" s="42">
        <v>0</v>
      </c>
      <c r="AL188" s="18">
        <v>0</v>
      </c>
      <c r="AM188" s="16">
        <v>0</v>
      </c>
      <c r="AN188" s="42">
        <v>0</v>
      </c>
      <c r="AO188" s="18">
        <v>0</v>
      </c>
      <c r="AP188" s="16">
        <v>0</v>
      </c>
      <c r="AQ188" s="42">
        <v>0</v>
      </c>
      <c r="AR188" s="18">
        <f t="shared" ref="AR188:AR199" si="2068">IF(AP188=0,0,AQ188/AP188*1000)</f>
        <v>0</v>
      </c>
      <c r="AS188" s="16">
        <v>0</v>
      </c>
      <c r="AT188" s="42">
        <v>0</v>
      </c>
      <c r="AU188" s="18">
        <f t="shared" ref="AU188:AU199" si="2069">IF(AS188=0,0,AT188/AS188*1000)</f>
        <v>0</v>
      </c>
      <c r="AV188" s="16">
        <v>0</v>
      </c>
      <c r="AW188" s="42">
        <v>0</v>
      </c>
      <c r="AX188" s="18">
        <v>0</v>
      </c>
      <c r="AY188" s="16">
        <v>10169.718000000001</v>
      </c>
      <c r="AZ188" s="42">
        <v>20910.45</v>
      </c>
      <c r="BA188" s="18">
        <f t="shared" ref="BA188:BA199" si="2070">AZ188/AY188*1000</f>
        <v>2056.1484595738052</v>
      </c>
      <c r="BB188" s="16"/>
      <c r="BC188" s="42"/>
      <c r="BD188" s="18"/>
      <c r="BE188" s="16">
        <v>0</v>
      </c>
      <c r="BF188" s="42">
        <v>0</v>
      </c>
      <c r="BG188" s="18">
        <v>0</v>
      </c>
      <c r="BH188" s="16"/>
      <c r="BI188" s="42"/>
      <c r="BJ188" s="18"/>
      <c r="BK188" s="16">
        <v>0</v>
      </c>
      <c r="BL188" s="42">
        <v>0</v>
      </c>
      <c r="BM188" s="18">
        <v>0</v>
      </c>
      <c r="BN188" s="16">
        <v>0</v>
      </c>
      <c r="BO188" s="42">
        <v>0</v>
      </c>
      <c r="BP188" s="18">
        <v>0</v>
      </c>
      <c r="BQ188" s="16">
        <v>0</v>
      </c>
      <c r="BR188" s="42">
        <v>0</v>
      </c>
      <c r="BS188" s="18">
        <v>0</v>
      </c>
      <c r="BT188" s="16">
        <v>0</v>
      </c>
      <c r="BU188" s="42">
        <v>0</v>
      </c>
      <c r="BV188" s="18">
        <v>0</v>
      </c>
      <c r="BW188" s="16">
        <v>0</v>
      </c>
      <c r="BX188" s="42">
        <v>0</v>
      </c>
      <c r="BY188" s="18">
        <v>0</v>
      </c>
      <c r="BZ188" s="16">
        <v>0</v>
      </c>
      <c r="CA188" s="42">
        <v>0</v>
      </c>
      <c r="CB188" s="18">
        <v>0</v>
      </c>
      <c r="CC188" s="16">
        <v>0</v>
      </c>
      <c r="CD188" s="42">
        <v>0</v>
      </c>
      <c r="CE188" s="18">
        <v>0</v>
      </c>
      <c r="CF188" s="16">
        <v>0</v>
      </c>
      <c r="CG188" s="42">
        <v>0</v>
      </c>
      <c r="CH188" s="18">
        <v>0</v>
      </c>
      <c r="CI188" s="16">
        <v>0</v>
      </c>
      <c r="CJ188" s="42">
        <v>0</v>
      </c>
      <c r="CK188" s="18">
        <f t="shared" ref="CK188:CK199" si="2071">IF(CI188=0,0,CJ188/CI188*1000)</f>
        <v>0</v>
      </c>
      <c r="CL188" s="16">
        <v>0</v>
      </c>
      <c r="CM188" s="42">
        <v>0</v>
      </c>
      <c r="CN188" s="18">
        <v>0</v>
      </c>
      <c r="CO188" s="16">
        <v>0</v>
      </c>
      <c r="CP188" s="42">
        <v>0</v>
      </c>
      <c r="CQ188" s="18">
        <v>0</v>
      </c>
      <c r="CR188" s="16">
        <v>0</v>
      </c>
      <c r="CS188" s="42">
        <v>0</v>
      </c>
      <c r="CT188" s="18">
        <v>0</v>
      </c>
      <c r="CU188" s="16">
        <v>5.774</v>
      </c>
      <c r="CV188" s="42">
        <v>138.69999999999999</v>
      </c>
      <c r="CW188" s="18">
        <f t="shared" ref="CW188:CW196" si="2072">CV188/CU188*1000</f>
        <v>24021.475580187045</v>
      </c>
      <c r="CX188" s="16">
        <v>95.058000000000007</v>
      </c>
      <c r="CY188" s="42">
        <v>391.86</v>
      </c>
      <c r="CZ188" s="18">
        <f t="shared" ref="CZ188:CZ198" si="2073">CY188/CX188*1000</f>
        <v>4122.3253171747774</v>
      </c>
      <c r="DA188" s="16">
        <v>0</v>
      </c>
      <c r="DB188" s="42">
        <v>0</v>
      </c>
      <c r="DC188" s="18">
        <v>0</v>
      </c>
      <c r="DD188" s="16">
        <v>0</v>
      </c>
      <c r="DE188" s="42">
        <v>0</v>
      </c>
      <c r="DF188" s="18">
        <f t="shared" ref="DF188:DF199" si="2074">IF(DD188=0,0,DE188/DD188*1000)</f>
        <v>0</v>
      </c>
      <c r="DG188" s="16">
        <v>0</v>
      </c>
      <c r="DH188" s="42">
        <v>0</v>
      </c>
      <c r="DI188" s="18">
        <v>0</v>
      </c>
      <c r="DJ188" s="16">
        <v>0</v>
      </c>
      <c r="DK188" s="42">
        <v>0</v>
      </c>
      <c r="DL188" s="18">
        <v>0</v>
      </c>
      <c r="DM188" s="16">
        <v>0</v>
      </c>
      <c r="DN188" s="42">
        <v>0</v>
      </c>
      <c r="DO188" s="18">
        <f t="shared" ref="DO188:DO199" si="2075">IF(DM188=0,0,DN188/DM188*1000)</f>
        <v>0</v>
      </c>
      <c r="DP188" s="16">
        <v>0</v>
      </c>
      <c r="DQ188" s="42">
        <v>0</v>
      </c>
      <c r="DR188" s="18">
        <v>0</v>
      </c>
      <c r="DS188" s="16">
        <v>0</v>
      </c>
      <c r="DT188" s="42">
        <v>0</v>
      </c>
      <c r="DU188" s="18">
        <v>0</v>
      </c>
      <c r="DV188" s="16">
        <v>0</v>
      </c>
      <c r="DW188" s="42">
        <v>0</v>
      </c>
      <c r="DX188" s="18">
        <v>0</v>
      </c>
      <c r="DY188" s="16">
        <v>0</v>
      </c>
      <c r="DZ188" s="42">
        <v>0</v>
      </c>
      <c r="EA188" s="18">
        <v>0</v>
      </c>
      <c r="EB188" s="16"/>
      <c r="EC188" s="42"/>
      <c r="ED188" s="18"/>
      <c r="EE188" s="16">
        <v>0</v>
      </c>
      <c r="EF188" s="42">
        <v>0</v>
      </c>
      <c r="EG188" s="18">
        <v>0</v>
      </c>
      <c r="EH188" s="16">
        <v>8326.0329999999994</v>
      </c>
      <c r="EI188" s="42">
        <v>17175.14</v>
      </c>
      <c r="EJ188" s="18">
        <f t="shared" ref="EJ188:EJ199" si="2076">EI188/EH188*1000</f>
        <v>2062.8239162636037</v>
      </c>
      <c r="EK188" s="16">
        <v>0</v>
      </c>
      <c r="EL188" s="42">
        <v>0</v>
      </c>
      <c r="EM188" s="18">
        <v>0</v>
      </c>
      <c r="EN188" s="16">
        <v>0</v>
      </c>
      <c r="EO188" s="42">
        <v>0</v>
      </c>
      <c r="EP188" s="18">
        <v>0</v>
      </c>
      <c r="EQ188" s="16">
        <v>5.3719999999999999</v>
      </c>
      <c r="ER188" s="42">
        <v>101.36</v>
      </c>
      <c r="ES188" s="18">
        <f t="shared" ref="ES188:ES198" si="2077">ER188/EQ188*1000</f>
        <v>18868.205510052121</v>
      </c>
      <c r="ET188" s="16">
        <v>0</v>
      </c>
      <c r="EU188" s="42">
        <v>0</v>
      </c>
      <c r="EV188" s="18">
        <v>0</v>
      </c>
      <c r="EW188" s="16">
        <v>0</v>
      </c>
      <c r="EX188" s="42">
        <v>0</v>
      </c>
      <c r="EY188" s="18">
        <v>0</v>
      </c>
      <c r="EZ188" s="16">
        <v>0</v>
      </c>
      <c r="FA188" s="42">
        <v>0</v>
      </c>
      <c r="FB188" s="18">
        <v>0</v>
      </c>
      <c r="FC188" s="16">
        <v>0</v>
      </c>
      <c r="FD188" s="42">
        <v>0</v>
      </c>
      <c r="FE188" s="18">
        <v>0</v>
      </c>
      <c r="FF188" s="16">
        <v>0.35699999999999998</v>
      </c>
      <c r="FG188" s="42">
        <v>4.25</v>
      </c>
      <c r="FH188" s="18">
        <f t="shared" ref="FH188:FH199" si="2078">FG188/FF188*1000</f>
        <v>11904.761904761905</v>
      </c>
      <c r="FI188" s="16">
        <v>0</v>
      </c>
      <c r="FJ188" s="42">
        <v>0</v>
      </c>
      <c r="FK188" s="18">
        <v>0</v>
      </c>
      <c r="FL188" s="16">
        <v>0</v>
      </c>
      <c r="FM188" s="42">
        <v>0</v>
      </c>
      <c r="FN188" s="18">
        <v>0</v>
      </c>
      <c r="FO188" s="16">
        <v>0</v>
      </c>
      <c r="FP188" s="42">
        <v>0</v>
      </c>
      <c r="FQ188" s="18">
        <v>0</v>
      </c>
      <c r="FR188" s="16">
        <v>0</v>
      </c>
      <c r="FS188" s="42">
        <v>0</v>
      </c>
      <c r="FT188" s="18">
        <v>0</v>
      </c>
      <c r="FU188" s="16">
        <v>0</v>
      </c>
      <c r="FV188" s="42">
        <v>0</v>
      </c>
      <c r="FW188" s="18">
        <f t="shared" ref="FW188:FW199" si="2079">IF(FU188=0,0,FV188/FU188*1000)</f>
        <v>0</v>
      </c>
      <c r="FX188" s="16">
        <v>0</v>
      </c>
      <c r="FY188" s="42">
        <v>0</v>
      </c>
      <c r="FZ188" s="18">
        <v>0</v>
      </c>
      <c r="GA188" s="12">
        <v>0</v>
      </c>
      <c r="GB188" s="4">
        <v>0</v>
      </c>
      <c r="GC188" s="9">
        <f t="shared" ref="GC188:GC199" si="2080">IF(GA188=0,0,GB188/GA188*1000)</f>
        <v>0</v>
      </c>
      <c r="GD188" s="12">
        <v>0</v>
      </c>
      <c r="GE188" s="4">
        <v>0</v>
      </c>
      <c r="GF188" s="9">
        <v>0</v>
      </c>
      <c r="GG188" s="16">
        <v>0</v>
      </c>
      <c r="GH188" s="42">
        <v>0</v>
      </c>
      <c r="GI188" s="18">
        <v>0</v>
      </c>
      <c r="GJ188" s="16">
        <v>0</v>
      </c>
      <c r="GK188" s="42">
        <v>0</v>
      </c>
      <c r="GL188" s="18">
        <v>0</v>
      </c>
      <c r="GM188" s="16">
        <v>0</v>
      </c>
      <c r="GN188" s="42">
        <v>0</v>
      </c>
      <c r="GO188" s="18">
        <v>0</v>
      </c>
      <c r="GP188" s="16">
        <v>0</v>
      </c>
      <c r="GQ188" s="42">
        <v>0</v>
      </c>
      <c r="GR188" s="18">
        <v>0</v>
      </c>
      <c r="GS188" s="16">
        <v>0</v>
      </c>
      <c r="GT188" s="42">
        <v>0</v>
      </c>
      <c r="GU188" s="18">
        <v>0</v>
      </c>
      <c r="GV188" s="16">
        <v>0</v>
      </c>
      <c r="GW188" s="42">
        <v>0</v>
      </c>
      <c r="GX188" s="18">
        <v>0</v>
      </c>
      <c r="GY188" s="16">
        <v>0</v>
      </c>
      <c r="GZ188" s="42">
        <v>0</v>
      </c>
      <c r="HA188" s="18">
        <v>0</v>
      </c>
      <c r="HB188" s="16">
        <v>50364.434999999998</v>
      </c>
      <c r="HC188" s="42">
        <v>101363.25</v>
      </c>
      <c r="HD188" s="18">
        <f t="shared" ref="HD188:HD199" si="2081">HC188/HB188*1000</f>
        <v>2012.595793043246</v>
      </c>
      <c r="HE188" s="16">
        <v>0</v>
      </c>
      <c r="HF188" s="42">
        <v>0</v>
      </c>
      <c r="HG188" s="18">
        <v>0</v>
      </c>
      <c r="HH188" s="16">
        <v>0</v>
      </c>
      <c r="HI188" s="42">
        <v>0</v>
      </c>
      <c r="HJ188" s="18">
        <v>0</v>
      </c>
      <c r="HK188" s="16">
        <v>149.91300000000001</v>
      </c>
      <c r="HL188" s="42">
        <v>1193.01</v>
      </c>
      <c r="HM188" s="18">
        <f t="shared" ref="HM188:HM199" si="2082">HL188/HK188*1000</f>
        <v>7958.015649076463</v>
      </c>
      <c r="HN188" s="16">
        <v>52033</v>
      </c>
      <c r="HO188" s="42">
        <v>89571.08</v>
      </c>
      <c r="HP188" s="18">
        <f t="shared" ref="HP188:HP199" si="2083">HO188/HN188*1000</f>
        <v>1721.4283243326352</v>
      </c>
      <c r="HQ188" s="16">
        <v>0</v>
      </c>
      <c r="HR188" s="42">
        <v>0</v>
      </c>
      <c r="HS188" s="18">
        <v>0</v>
      </c>
      <c r="HT188" s="16">
        <v>0</v>
      </c>
      <c r="HU188" s="42">
        <v>0</v>
      </c>
      <c r="HV188" s="18">
        <v>0</v>
      </c>
      <c r="HW188" s="16">
        <v>0</v>
      </c>
      <c r="HX188" s="42">
        <v>0</v>
      </c>
      <c r="HY188" s="18">
        <v>0</v>
      </c>
      <c r="HZ188" s="16">
        <v>0</v>
      </c>
      <c r="IA188" s="42">
        <v>0</v>
      </c>
      <c r="IB188" s="18">
        <v>0</v>
      </c>
      <c r="IC188" s="16">
        <v>264.44799999999998</v>
      </c>
      <c r="ID188" s="42">
        <v>898.95</v>
      </c>
      <c r="IE188" s="18">
        <f t="shared" ref="IE188:IE199" si="2084">ID188/IC188*1000</f>
        <v>3399.3450508228466</v>
      </c>
      <c r="IF188" s="16">
        <v>0</v>
      </c>
      <c r="IG188" s="42">
        <v>0</v>
      </c>
      <c r="IH188" s="18">
        <v>0</v>
      </c>
      <c r="II188" s="16"/>
      <c r="IJ188" s="42"/>
      <c r="IK188" s="18"/>
      <c r="IL188" s="16">
        <v>0</v>
      </c>
      <c r="IM188" s="42">
        <v>0</v>
      </c>
      <c r="IN188" s="18">
        <f t="shared" ref="IN188:IN199" si="2085">IF(IL188=0,0,IM188/IL188*1000)</f>
        <v>0</v>
      </c>
      <c r="IO188" s="16">
        <v>0</v>
      </c>
      <c r="IP188" s="42">
        <v>0</v>
      </c>
      <c r="IQ188" s="18">
        <f t="shared" ref="IQ188:IQ199" si="2086">IF(IO188=0,0,IP188/IO188*1000)</f>
        <v>0</v>
      </c>
      <c r="IR188" s="16">
        <v>0</v>
      </c>
      <c r="IS188" s="42">
        <v>0</v>
      </c>
      <c r="IT188" s="18">
        <f t="shared" ref="IT188:IT199" si="2087">IF(IR188=0,0,IS188/IR188*1000)</f>
        <v>0</v>
      </c>
      <c r="IU188" s="16">
        <v>0.64200000000000002</v>
      </c>
      <c r="IV188" s="42">
        <v>10.37</v>
      </c>
      <c r="IW188" s="18">
        <f t="shared" ref="IW188:IW198" si="2088">IV188/IU188*1000</f>
        <v>16152.64797507788</v>
      </c>
      <c r="IX188" s="16">
        <v>1.431</v>
      </c>
      <c r="IY188" s="42">
        <v>10.68</v>
      </c>
      <c r="IZ188" s="18">
        <f t="shared" ref="IZ188:IZ199" si="2089">IY188/IX188*1000</f>
        <v>7463.3123689727463</v>
      </c>
      <c r="JA188" s="16">
        <v>24.948</v>
      </c>
      <c r="JB188" s="42">
        <v>212.28</v>
      </c>
      <c r="JC188" s="18">
        <f t="shared" ref="JC188:JC199" si="2090">JB188/JA188*1000</f>
        <v>8508.89850889851</v>
      </c>
      <c r="JD188" s="16"/>
      <c r="JE188" s="42"/>
      <c r="JF188" s="18"/>
      <c r="JG188" s="16">
        <v>0</v>
      </c>
      <c r="JH188" s="42">
        <v>0</v>
      </c>
      <c r="JI188" s="18">
        <v>0</v>
      </c>
      <c r="JJ188" s="16">
        <v>0</v>
      </c>
      <c r="JK188" s="42">
        <v>0</v>
      </c>
      <c r="JL188" s="18">
        <f t="shared" ref="JL188:JL199" si="2091">IF(JJ188=0,0,JK188/JJ188*1000)</f>
        <v>0</v>
      </c>
      <c r="JM188" s="16"/>
      <c r="JN188" s="42"/>
      <c r="JO188" s="18"/>
      <c r="JP188" s="16">
        <v>0</v>
      </c>
      <c r="JQ188" s="42">
        <v>0</v>
      </c>
      <c r="JR188" s="18">
        <v>0</v>
      </c>
      <c r="JS188" s="16">
        <v>0</v>
      </c>
      <c r="JT188" s="42">
        <v>0</v>
      </c>
      <c r="JU188" s="18">
        <v>0</v>
      </c>
      <c r="JV188" s="16">
        <v>0</v>
      </c>
      <c r="JW188" s="42">
        <v>0</v>
      </c>
      <c r="JX188" s="18">
        <v>0</v>
      </c>
      <c r="JY188" s="16">
        <v>0</v>
      </c>
      <c r="JZ188" s="42">
        <v>0</v>
      </c>
      <c r="KA188" s="18">
        <v>0</v>
      </c>
      <c r="KB188" s="16">
        <v>0</v>
      </c>
      <c r="KC188" s="42">
        <v>0</v>
      </c>
      <c r="KD188" s="18">
        <v>0</v>
      </c>
      <c r="KE188" s="16">
        <v>373.86399999999998</v>
      </c>
      <c r="KF188" s="42">
        <v>913.98</v>
      </c>
      <c r="KG188" s="18">
        <f t="shared" ref="KG188:KG199" si="2092">KF188/KE188*1000</f>
        <v>2444.6857680867911</v>
      </c>
      <c r="KH188" s="16">
        <v>0</v>
      </c>
      <c r="KI188" s="42">
        <v>0</v>
      </c>
      <c r="KJ188" s="18">
        <v>0</v>
      </c>
      <c r="KK188" s="16">
        <v>11426.513999999999</v>
      </c>
      <c r="KL188" s="42">
        <v>25471.02</v>
      </c>
      <c r="KM188" s="18">
        <f t="shared" ref="KM188:KM199" si="2093">KL188/KK188*1000</f>
        <v>2229.1155465262636</v>
      </c>
      <c r="KN188" s="16">
        <v>0</v>
      </c>
      <c r="KO188" s="42">
        <v>0</v>
      </c>
      <c r="KP188" s="18">
        <v>0</v>
      </c>
      <c r="KQ188" s="16">
        <v>0</v>
      </c>
      <c r="KR188" s="42">
        <v>0</v>
      </c>
      <c r="KS188" s="18">
        <v>0</v>
      </c>
      <c r="KT188" s="16">
        <v>0</v>
      </c>
      <c r="KU188" s="42">
        <v>0</v>
      </c>
      <c r="KV188" s="18">
        <v>0</v>
      </c>
      <c r="KW188" s="16">
        <v>0</v>
      </c>
      <c r="KX188" s="42">
        <v>0</v>
      </c>
      <c r="KY188" s="18">
        <v>0</v>
      </c>
      <c r="KZ188" s="16">
        <v>0</v>
      </c>
      <c r="LA188" s="42">
        <v>0</v>
      </c>
      <c r="LB188" s="18">
        <v>0</v>
      </c>
      <c r="LC188" s="16">
        <v>0</v>
      </c>
      <c r="LD188" s="42">
        <v>0</v>
      </c>
      <c r="LE188" s="18">
        <v>0</v>
      </c>
      <c r="LF188" s="16">
        <v>0</v>
      </c>
      <c r="LG188" s="42">
        <v>0</v>
      </c>
      <c r="LH188" s="18">
        <f t="shared" ref="LH188:LH199" si="2094">IF(LF188=0,0,LG188/LF188*1000)</f>
        <v>0</v>
      </c>
      <c r="LI188" s="16">
        <v>0</v>
      </c>
      <c r="LJ188" s="42">
        <v>0</v>
      </c>
      <c r="LK188" s="18">
        <v>0</v>
      </c>
      <c r="LL188" s="16">
        <v>0</v>
      </c>
      <c r="LM188" s="42">
        <v>0</v>
      </c>
      <c r="LN188" s="18">
        <v>0</v>
      </c>
      <c r="LO188" s="12">
        <v>0</v>
      </c>
      <c r="LP188" s="4">
        <v>0</v>
      </c>
      <c r="LQ188" s="9">
        <f t="shared" ref="LQ188:LQ199" si="2095">IF(LO188=0,0,LP188/LO188*1000)</f>
        <v>0</v>
      </c>
      <c r="LR188" s="12">
        <v>0</v>
      </c>
      <c r="LS188" s="4">
        <v>0</v>
      </c>
      <c r="LT188" s="9">
        <v>0</v>
      </c>
      <c r="LU188" s="16">
        <v>0</v>
      </c>
      <c r="LV188" s="42">
        <v>0</v>
      </c>
      <c r="LW188" s="18">
        <v>0</v>
      </c>
      <c r="LX188" s="16">
        <v>1665.8209999999999</v>
      </c>
      <c r="LY188" s="42">
        <v>5041.79</v>
      </c>
      <c r="LZ188" s="18">
        <f t="shared" ref="LZ188:LZ197" si="2096">LY188/LX188*1000</f>
        <v>3026.6097017626744</v>
      </c>
      <c r="MA188" s="16">
        <v>0</v>
      </c>
      <c r="MB188" s="42">
        <v>0</v>
      </c>
      <c r="MC188" s="18">
        <f t="shared" ref="MC188:MC199" si="2097">IF(MA188=0,0,MB188/MA188*1000)</f>
        <v>0</v>
      </c>
      <c r="MD188" s="16">
        <v>0</v>
      </c>
      <c r="ME188" s="42">
        <v>0</v>
      </c>
      <c r="MF188" s="18">
        <v>0</v>
      </c>
      <c r="MG188" s="12">
        <v>0</v>
      </c>
      <c r="MH188" s="4">
        <v>0</v>
      </c>
      <c r="MI188" s="9">
        <f>IF(MG188=0,0,MH188/MG188*1000)</f>
        <v>0</v>
      </c>
      <c r="MJ188" s="16">
        <v>0.155</v>
      </c>
      <c r="MK188" s="42">
        <v>5.55</v>
      </c>
      <c r="ML188" s="18">
        <f t="shared" ref="ML188:ML198" si="2098">MK188/MJ188*1000</f>
        <v>35806.451612903227</v>
      </c>
      <c r="MM188" s="16">
        <v>0</v>
      </c>
      <c r="MN188" s="42">
        <v>0</v>
      </c>
      <c r="MO188" s="18">
        <v>0</v>
      </c>
      <c r="MP188" s="16">
        <v>0</v>
      </c>
      <c r="MQ188" s="42">
        <v>0</v>
      </c>
      <c r="MR188" s="18">
        <v>0</v>
      </c>
      <c r="MS188" s="16">
        <v>0</v>
      </c>
      <c r="MT188" s="42">
        <v>0</v>
      </c>
      <c r="MU188" s="18">
        <v>0</v>
      </c>
      <c r="MV188" s="16">
        <v>24.948</v>
      </c>
      <c r="MW188" s="42">
        <v>168.93</v>
      </c>
      <c r="MX188" s="18">
        <f t="shared" ref="MX188:MX191" si="2099">MW188/MV188*1000</f>
        <v>6771.2842712842712</v>
      </c>
      <c r="MY188" s="16">
        <v>0</v>
      </c>
      <c r="MZ188" s="42">
        <v>0</v>
      </c>
      <c r="NA188" s="18">
        <v>0</v>
      </c>
      <c r="NB188" s="16">
        <v>0</v>
      </c>
      <c r="NC188" s="42">
        <v>0</v>
      </c>
      <c r="ND188" s="18">
        <v>0</v>
      </c>
      <c r="NE188" s="16">
        <v>0</v>
      </c>
      <c r="NF188" s="42">
        <v>0</v>
      </c>
      <c r="NG188" s="18">
        <v>0</v>
      </c>
      <c r="NH188" s="16">
        <v>0</v>
      </c>
      <c r="NI188" s="42">
        <v>0</v>
      </c>
      <c r="NJ188" s="18">
        <v>0</v>
      </c>
      <c r="NK188" s="16"/>
      <c r="NL188" s="42"/>
      <c r="NM188" s="18"/>
      <c r="NN188" s="16"/>
      <c r="NO188" s="42"/>
      <c r="NP188" s="18"/>
      <c r="NQ188" s="16">
        <v>0</v>
      </c>
      <c r="NR188" s="42">
        <v>0</v>
      </c>
      <c r="NS188" s="18">
        <v>0</v>
      </c>
      <c r="NT188" s="16"/>
      <c r="NU188" s="42"/>
      <c r="NV188" s="18"/>
      <c r="NW188" s="16">
        <v>0</v>
      </c>
      <c r="NX188" s="42">
        <v>0</v>
      </c>
      <c r="NY188" s="18">
        <v>0</v>
      </c>
      <c r="NZ188" s="16">
        <v>0</v>
      </c>
      <c r="OA188" s="42">
        <v>0</v>
      </c>
      <c r="OB188" s="18">
        <v>0</v>
      </c>
      <c r="OC188" s="16">
        <v>50</v>
      </c>
      <c r="OD188" s="42">
        <v>358.55</v>
      </c>
      <c r="OE188" s="18">
        <f t="shared" ref="OE188:OE198" si="2100">OD188/OC188*1000</f>
        <v>7171</v>
      </c>
      <c r="OF188" s="16">
        <v>0</v>
      </c>
      <c r="OG188" s="42">
        <v>0</v>
      </c>
      <c r="OH188" s="18">
        <v>0</v>
      </c>
      <c r="OI188" s="16">
        <v>0</v>
      </c>
      <c r="OJ188" s="42">
        <v>0</v>
      </c>
      <c r="OK188" s="18">
        <v>0</v>
      </c>
      <c r="OL188" s="16">
        <v>0</v>
      </c>
      <c r="OM188" s="42">
        <v>0</v>
      </c>
      <c r="ON188" s="18">
        <v>0</v>
      </c>
      <c r="OO188" s="16">
        <v>0</v>
      </c>
      <c r="OP188" s="42">
        <v>0</v>
      </c>
      <c r="OQ188" s="18">
        <v>0</v>
      </c>
      <c r="OR188" s="16">
        <v>0</v>
      </c>
      <c r="OS188" s="42">
        <v>0</v>
      </c>
      <c r="OT188" s="18">
        <v>0</v>
      </c>
      <c r="OU188" s="16">
        <v>24.494</v>
      </c>
      <c r="OV188" s="42">
        <v>190.72</v>
      </c>
      <c r="OW188" s="18">
        <f t="shared" ref="OW188:OW199" si="2101">OV188/OU188*1000</f>
        <v>7786.3966685718951</v>
      </c>
      <c r="OX188" s="16">
        <v>0</v>
      </c>
      <c r="OY188" s="42">
        <v>0</v>
      </c>
      <c r="OZ188" s="18">
        <v>0</v>
      </c>
      <c r="PA188" s="16">
        <v>274.7</v>
      </c>
      <c r="PB188" s="42">
        <v>2208.69</v>
      </c>
      <c r="PC188" s="18">
        <f t="shared" ref="PC188:PC199" si="2102">PB188/PA188*1000</f>
        <v>8040.3713141609041</v>
      </c>
      <c r="PD188" s="16">
        <v>0</v>
      </c>
      <c r="PE188" s="42">
        <v>0</v>
      </c>
      <c r="PF188" s="18">
        <v>0</v>
      </c>
      <c r="PG188" s="16">
        <v>0</v>
      </c>
      <c r="PH188" s="42">
        <v>0</v>
      </c>
      <c r="PI188" s="18">
        <v>0</v>
      </c>
      <c r="PJ188" s="16">
        <v>0</v>
      </c>
      <c r="PK188" s="42">
        <v>0</v>
      </c>
      <c r="PL188" s="18">
        <f t="shared" ref="PL188:PL199" si="2103">IF(PJ188=0,0,PK188/PJ188*1000)</f>
        <v>0</v>
      </c>
      <c r="PM188" s="16">
        <v>0</v>
      </c>
      <c r="PN188" s="42">
        <v>0</v>
      </c>
      <c r="PO188" s="18">
        <f t="shared" ref="PO188:PO199" si="2104">IF(PM188=0,0,PN188/PM188*1000)</f>
        <v>0</v>
      </c>
      <c r="PP188" s="16">
        <v>0</v>
      </c>
      <c r="PQ188" s="42">
        <v>0</v>
      </c>
      <c r="PR188" s="18">
        <v>0</v>
      </c>
      <c r="PS188" s="16">
        <v>0</v>
      </c>
      <c r="PT188" s="42">
        <v>0</v>
      </c>
      <c r="PU188" s="18">
        <v>0</v>
      </c>
      <c r="PV188" s="16">
        <v>24.948</v>
      </c>
      <c r="PW188" s="42">
        <v>180.91</v>
      </c>
      <c r="PX188" s="18">
        <f t="shared" ref="PX188:PX199" si="2105">PW188/PV188*1000</f>
        <v>7251.4830848164183</v>
      </c>
      <c r="PY188" s="16">
        <v>26</v>
      </c>
      <c r="PZ188" s="42">
        <v>198.72</v>
      </c>
      <c r="QA188" s="18">
        <f t="shared" ref="QA188:QA199" si="2106">PZ188/PY188*1000</f>
        <v>7643.0769230769229</v>
      </c>
      <c r="QB188" s="16">
        <v>0</v>
      </c>
      <c r="QC188" s="42">
        <v>0</v>
      </c>
      <c r="QD188" s="18">
        <v>0</v>
      </c>
      <c r="QE188" s="16">
        <v>1.8</v>
      </c>
      <c r="QF188" s="42">
        <v>9.15</v>
      </c>
      <c r="QG188" s="18">
        <f t="shared" ref="QG188:QG199" si="2107">QF188/QE188*1000</f>
        <v>5083.333333333333</v>
      </c>
      <c r="QH188" s="16">
        <v>0</v>
      </c>
      <c r="QI188" s="42">
        <v>0</v>
      </c>
      <c r="QJ188" s="18">
        <v>0</v>
      </c>
      <c r="QK188" s="16">
        <v>0</v>
      </c>
      <c r="QL188" s="42">
        <v>0</v>
      </c>
      <c r="QM188" s="18">
        <v>0</v>
      </c>
      <c r="QN188" s="16">
        <v>0</v>
      </c>
      <c r="QO188" s="42">
        <v>0</v>
      </c>
      <c r="QP188" s="18">
        <v>0</v>
      </c>
      <c r="QQ188" s="16">
        <v>0</v>
      </c>
      <c r="QR188" s="42">
        <v>0</v>
      </c>
      <c r="QS188" s="18">
        <v>0</v>
      </c>
      <c r="QT188" s="16">
        <v>79.656999999999996</v>
      </c>
      <c r="QU188" s="42">
        <v>735.57</v>
      </c>
      <c r="QV188" s="18">
        <f t="shared" ref="QV188:QV199" si="2108">QU188/QT188*1000</f>
        <v>9234.2167041189114</v>
      </c>
      <c r="QW188" s="16">
        <v>271.75</v>
      </c>
      <c r="QX188" s="42">
        <v>2888.42</v>
      </c>
      <c r="QY188" s="18">
        <f t="shared" ref="QY188:QY199" si="2109">QX188/QW188*1000</f>
        <v>10628.960441582336</v>
      </c>
      <c r="QZ188" s="12">
        <f t="shared" ref="QZ188:QZ200" si="2110">SUM(O188+R188+X188+AA188+AD188+AJ188+AM188+AV188+BQ188+BT188+BW188+BZ188+CC188+CF188+CU188+CX188+DA188+DJ188+DY188+EK188+EQ188+EZ188+EW188+FC188+FF188+FI188+FL188+FO188+FR188+GG188+GJ188+GM188+GS188+GY188+HB188+HK188+HN188+HT188+IF188+IU188+IX188+JA188+JG188+JP188+JS188+JV188+JY188+KB188+KE188+KH188+KQ188+KW188+KZ188+LC188+LL188+LU188+MJ188+MS188+QH188+QE188+QB188+OI188+KT188+CR188+CO188+CL188+BN188+BK188+BH188+I188+F188+MV188+MY188+NB188+NH188+NQ188+NW188+NZ188+OC188+OF188+OL188+EH188+OU188+OX188+PA188+PD188+PP188+PS188+PV188+PY188+QK188+QN188+QQ188+QT188+QW188+KK188+DP188+AY188+ET188+OO188+IC188+NE188+MP188+MM188+MD188+LX188+LI188+HQ188+HH188+GP188+FX188+EN188+DV188+DS188+DG188)+PG188+HE188+GV188+HZ188</f>
        <v>135800.78000000003</v>
      </c>
      <c r="RA188" s="9">
        <f t="shared" ref="RA188:RA200" si="2111">SUM(P188+S188+Y188+AB188+AE188+AK188+AN188+AW188+BR188+BU188+BX188+CA188+CD188+CG188+CV188+CY188+DB188+DK188+DZ188+EL188+ER188+FA188+EX188+FD188+FG188+FJ188+FM188+FP188+FS188+GH188+GK188+GN188+GT188+GZ188+HC188+HL188+HO188+HU188+IG188+IV188+IY188+JB188+JH188+JQ188+JT188+JW188+JZ188+KC188+KF188+KI188+KR188+KX188+LA188+LD188+LM188+LV188+MK188+MT188+QI188+QF188+QC188+OJ188+KU188+CS188+CP188+CM188+BO188+BL188+BI188+J188+G188+MW188+MZ188+NC188+NI188+NR188+NX188+OA188+OD188+OG188+OM188+EI188+OV188+OY188+PB188+PE188+PQ188+PT188+PW188+PZ188+QL188+QO188+QR188+QU188+QX188+KL188+DQ188+AZ188+EU188+OP188+ID188+NF188+MQ188+MN188+ME188+LY188+LJ188+HR188+HI188+GQ188+FY188+EO188+DW188+DT188+DH188)+PH188+HF188+GW188+IA188</f>
        <v>270827.37999999995</v>
      </c>
    </row>
    <row r="189" spans="1:469" x14ac:dyDescent="0.3">
      <c r="A189" s="98">
        <v>2018</v>
      </c>
      <c r="B189" s="94" t="s">
        <v>3</v>
      </c>
      <c r="C189" s="12">
        <v>0</v>
      </c>
      <c r="D189" s="4">
        <v>0</v>
      </c>
      <c r="E189" s="9">
        <f t="shared" si="2066"/>
        <v>0</v>
      </c>
      <c r="F189" s="12">
        <v>0</v>
      </c>
      <c r="G189" s="4">
        <v>0</v>
      </c>
      <c r="H189" s="9">
        <v>0</v>
      </c>
      <c r="I189" s="12">
        <v>0</v>
      </c>
      <c r="J189" s="4">
        <v>0</v>
      </c>
      <c r="K189" s="9">
        <v>0</v>
      </c>
      <c r="L189" s="12"/>
      <c r="M189" s="4"/>
      <c r="N189" s="9"/>
      <c r="O189" s="12">
        <v>0</v>
      </c>
      <c r="P189" s="4">
        <v>0</v>
      </c>
      <c r="Q189" s="9">
        <v>0</v>
      </c>
      <c r="R189" s="12">
        <v>108.75</v>
      </c>
      <c r="S189" s="4">
        <v>448.24</v>
      </c>
      <c r="T189" s="9">
        <f t="shared" si="2067"/>
        <v>4121.7471264367823</v>
      </c>
      <c r="U189" s="12"/>
      <c r="V189" s="4"/>
      <c r="W189" s="9"/>
      <c r="X189" s="12">
        <v>0</v>
      </c>
      <c r="Y189" s="4">
        <v>0</v>
      </c>
      <c r="Z189" s="9">
        <v>0</v>
      </c>
      <c r="AA189" s="12">
        <v>0</v>
      </c>
      <c r="AB189" s="4">
        <v>0</v>
      </c>
      <c r="AC189" s="9">
        <v>0</v>
      </c>
      <c r="AD189" s="12">
        <v>0</v>
      </c>
      <c r="AE189" s="4">
        <v>0</v>
      </c>
      <c r="AF189" s="9">
        <v>0</v>
      </c>
      <c r="AG189" s="12">
        <v>0</v>
      </c>
      <c r="AH189" s="4">
        <v>0</v>
      </c>
      <c r="AI189" s="9">
        <v>0</v>
      </c>
      <c r="AJ189" s="12">
        <v>0</v>
      </c>
      <c r="AK189" s="4">
        <v>0</v>
      </c>
      <c r="AL189" s="9">
        <v>0</v>
      </c>
      <c r="AM189" s="12">
        <v>0</v>
      </c>
      <c r="AN189" s="4">
        <v>0</v>
      </c>
      <c r="AO189" s="9">
        <v>0</v>
      </c>
      <c r="AP189" s="12">
        <v>0</v>
      </c>
      <c r="AQ189" s="4">
        <v>0</v>
      </c>
      <c r="AR189" s="9">
        <f t="shared" si="2068"/>
        <v>0</v>
      </c>
      <c r="AS189" s="12">
        <v>0</v>
      </c>
      <c r="AT189" s="4">
        <v>0</v>
      </c>
      <c r="AU189" s="9">
        <f t="shared" si="2069"/>
        <v>0</v>
      </c>
      <c r="AV189" s="12">
        <v>0</v>
      </c>
      <c r="AW189" s="4">
        <v>0</v>
      </c>
      <c r="AX189" s="9">
        <v>0</v>
      </c>
      <c r="AY189" s="12">
        <v>11568.154</v>
      </c>
      <c r="AZ189" s="4">
        <v>23192.58</v>
      </c>
      <c r="BA189" s="9">
        <f t="shared" si="2070"/>
        <v>2004.8643889076857</v>
      </c>
      <c r="BB189" s="12"/>
      <c r="BC189" s="4"/>
      <c r="BD189" s="9"/>
      <c r="BE189" s="12">
        <v>0</v>
      </c>
      <c r="BF189" s="4">
        <v>0</v>
      </c>
      <c r="BG189" s="9">
        <v>0</v>
      </c>
      <c r="BH189" s="12"/>
      <c r="BI189" s="4"/>
      <c r="BJ189" s="9"/>
      <c r="BK189" s="12">
        <v>0</v>
      </c>
      <c r="BL189" s="4">
        <v>0</v>
      </c>
      <c r="BM189" s="9">
        <v>0</v>
      </c>
      <c r="BN189" s="12">
        <v>0</v>
      </c>
      <c r="BO189" s="4">
        <v>0</v>
      </c>
      <c r="BP189" s="9">
        <v>0</v>
      </c>
      <c r="BQ189" s="12">
        <v>0</v>
      </c>
      <c r="BR189" s="4">
        <v>0</v>
      </c>
      <c r="BS189" s="9">
        <v>0</v>
      </c>
      <c r="BT189" s="12">
        <v>0</v>
      </c>
      <c r="BU189" s="4">
        <v>0</v>
      </c>
      <c r="BV189" s="9">
        <v>0</v>
      </c>
      <c r="BW189" s="12">
        <v>0</v>
      </c>
      <c r="BX189" s="4">
        <v>0</v>
      </c>
      <c r="BY189" s="9">
        <v>0</v>
      </c>
      <c r="BZ189" s="12">
        <v>0</v>
      </c>
      <c r="CA189" s="4">
        <v>0</v>
      </c>
      <c r="CB189" s="9">
        <v>0</v>
      </c>
      <c r="CC189" s="12">
        <v>0</v>
      </c>
      <c r="CD189" s="4">
        <v>0</v>
      </c>
      <c r="CE189" s="9">
        <v>0</v>
      </c>
      <c r="CF189" s="12">
        <v>0</v>
      </c>
      <c r="CG189" s="4">
        <v>0</v>
      </c>
      <c r="CH189" s="9">
        <v>0</v>
      </c>
      <c r="CI189" s="12">
        <v>0</v>
      </c>
      <c r="CJ189" s="4">
        <v>0</v>
      </c>
      <c r="CK189" s="9">
        <f t="shared" si="2071"/>
        <v>0</v>
      </c>
      <c r="CL189" s="12">
        <v>0</v>
      </c>
      <c r="CM189" s="4">
        <v>0</v>
      </c>
      <c r="CN189" s="9">
        <v>0</v>
      </c>
      <c r="CO189" s="12">
        <v>0</v>
      </c>
      <c r="CP189" s="4">
        <v>0</v>
      </c>
      <c r="CQ189" s="9">
        <v>0</v>
      </c>
      <c r="CR189" s="12">
        <v>0</v>
      </c>
      <c r="CS189" s="4">
        <v>0</v>
      </c>
      <c r="CT189" s="9">
        <v>0</v>
      </c>
      <c r="CU189" s="12">
        <v>0</v>
      </c>
      <c r="CV189" s="4">
        <v>0</v>
      </c>
      <c r="CW189" s="9">
        <v>0</v>
      </c>
      <c r="CX189" s="12">
        <v>3.91</v>
      </c>
      <c r="CY189" s="4">
        <v>178.8</v>
      </c>
      <c r="CZ189" s="9">
        <f t="shared" si="2073"/>
        <v>45728.900255754474</v>
      </c>
      <c r="DA189" s="12">
        <v>250</v>
      </c>
      <c r="DB189" s="4">
        <v>1615.9</v>
      </c>
      <c r="DC189" s="9">
        <f t="shared" ref="DC189:DC198" si="2112">DB189/DA189*1000</f>
        <v>6463.6</v>
      </c>
      <c r="DD189" s="12">
        <v>0</v>
      </c>
      <c r="DE189" s="4">
        <v>0</v>
      </c>
      <c r="DF189" s="9">
        <f t="shared" si="2074"/>
        <v>0</v>
      </c>
      <c r="DG189" s="12">
        <v>0</v>
      </c>
      <c r="DH189" s="4">
        <v>0</v>
      </c>
      <c r="DI189" s="9">
        <v>0</v>
      </c>
      <c r="DJ189" s="12">
        <v>0</v>
      </c>
      <c r="DK189" s="4">
        <v>0</v>
      </c>
      <c r="DL189" s="9">
        <v>0</v>
      </c>
      <c r="DM189" s="12">
        <v>0</v>
      </c>
      <c r="DN189" s="4">
        <v>0</v>
      </c>
      <c r="DO189" s="9">
        <f t="shared" si="2075"/>
        <v>0</v>
      </c>
      <c r="DP189" s="12">
        <v>25</v>
      </c>
      <c r="DQ189" s="4">
        <v>179.67</v>
      </c>
      <c r="DR189" s="9">
        <f t="shared" ref="DR189" si="2113">DQ189/DP189*1000</f>
        <v>7186.8</v>
      </c>
      <c r="DS189" s="12">
        <v>0</v>
      </c>
      <c r="DT189" s="4">
        <v>0</v>
      </c>
      <c r="DU189" s="9">
        <v>0</v>
      </c>
      <c r="DV189" s="12">
        <v>0</v>
      </c>
      <c r="DW189" s="4">
        <v>0</v>
      </c>
      <c r="DX189" s="9">
        <v>0</v>
      </c>
      <c r="DY189" s="12">
        <v>0</v>
      </c>
      <c r="DZ189" s="4">
        <v>0</v>
      </c>
      <c r="EA189" s="9">
        <v>0</v>
      </c>
      <c r="EB189" s="12"/>
      <c r="EC189" s="4"/>
      <c r="ED189" s="9"/>
      <c r="EE189" s="12">
        <v>0</v>
      </c>
      <c r="EF189" s="4">
        <v>0</v>
      </c>
      <c r="EG189" s="9">
        <v>0</v>
      </c>
      <c r="EH189" s="12">
        <v>7451.9470000000001</v>
      </c>
      <c r="EI189" s="4">
        <v>16737.55</v>
      </c>
      <c r="EJ189" s="9">
        <f t="shared" si="2076"/>
        <v>2246.064015216426</v>
      </c>
      <c r="EK189" s="12">
        <v>0</v>
      </c>
      <c r="EL189" s="4">
        <v>0</v>
      </c>
      <c r="EM189" s="9">
        <v>0</v>
      </c>
      <c r="EN189" s="12">
        <v>0</v>
      </c>
      <c r="EO189" s="4">
        <v>0</v>
      </c>
      <c r="EP189" s="9">
        <v>0</v>
      </c>
      <c r="EQ189" s="12">
        <v>3.6</v>
      </c>
      <c r="ER189" s="4">
        <v>52.16</v>
      </c>
      <c r="ES189" s="9">
        <f t="shared" si="2077"/>
        <v>14488.888888888887</v>
      </c>
      <c r="ET189" s="12">
        <v>0</v>
      </c>
      <c r="EU189" s="4">
        <v>0</v>
      </c>
      <c r="EV189" s="9">
        <v>0</v>
      </c>
      <c r="EW189" s="12">
        <v>0</v>
      </c>
      <c r="EX189" s="4">
        <v>0</v>
      </c>
      <c r="EY189" s="9">
        <v>0</v>
      </c>
      <c r="EZ189" s="12">
        <v>100</v>
      </c>
      <c r="FA189" s="4">
        <v>632.29999999999995</v>
      </c>
      <c r="FB189" s="9">
        <f t="shared" ref="FB189:FB192" si="2114">FA189/EZ189*1000</f>
        <v>6322.9999999999991</v>
      </c>
      <c r="FC189" s="12">
        <v>0</v>
      </c>
      <c r="FD189" s="4">
        <v>0</v>
      </c>
      <c r="FE189" s="9">
        <v>0</v>
      </c>
      <c r="FF189" s="12">
        <v>0.186</v>
      </c>
      <c r="FG189" s="4">
        <v>2.8</v>
      </c>
      <c r="FH189" s="9">
        <f t="shared" si="2078"/>
        <v>15053.763440860213</v>
      </c>
      <c r="FI189" s="12">
        <v>0</v>
      </c>
      <c r="FJ189" s="4">
        <v>0</v>
      </c>
      <c r="FK189" s="9">
        <v>0</v>
      </c>
      <c r="FL189" s="12">
        <v>0</v>
      </c>
      <c r="FM189" s="4">
        <v>0</v>
      </c>
      <c r="FN189" s="9">
        <v>0</v>
      </c>
      <c r="FO189" s="12">
        <v>0</v>
      </c>
      <c r="FP189" s="4">
        <v>0</v>
      </c>
      <c r="FQ189" s="9">
        <v>0</v>
      </c>
      <c r="FR189" s="12">
        <v>0</v>
      </c>
      <c r="FS189" s="4">
        <v>0</v>
      </c>
      <c r="FT189" s="9">
        <v>0</v>
      </c>
      <c r="FU189" s="12">
        <v>0</v>
      </c>
      <c r="FV189" s="4">
        <v>0</v>
      </c>
      <c r="FW189" s="9">
        <f t="shared" si="2079"/>
        <v>0</v>
      </c>
      <c r="FX189" s="12">
        <v>50.18</v>
      </c>
      <c r="FY189" s="4">
        <v>290.47000000000003</v>
      </c>
      <c r="FZ189" s="9">
        <f t="shared" ref="FZ189" si="2115">FY189/FX189*1000</f>
        <v>5788.56117975289</v>
      </c>
      <c r="GA189" s="12">
        <v>0</v>
      </c>
      <c r="GB189" s="4">
        <v>0</v>
      </c>
      <c r="GC189" s="9">
        <f t="shared" si="2080"/>
        <v>0</v>
      </c>
      <c r="GD189" s="12">
        <v>0</v>
      </c>
      <c r="GE189" s="4">
        <v>0</v>
      </c>
      <c r="GF189" s="9">
        <v>0</v>
      </c>
      <c r="GG189" s="12">
        <v>575</v>
      </c>
      <c r="GH189" s="4">
        <v>3482.85</v>
      </c>
      <c r="GI189" s="9">
        <f t="shared" ref="GI189:GI198" si="2116">GH189/GG189*1000</f>
        <v>6057.130434782609</v>
      </c>
      <c r="GJ189" s="12">
        <v>0</v>
      </c>
      <c r="GK189" s="4">
        <v>0</v>
      </c>
      <c r="GL189" s="9">
        <v>0</v>
      </c>
      <c r="GM189" s="12">
        <v>0</v>
      </c>
      <c r="GN189" s="4">
        <v>0</v>
      </c>
      <c r="GO189" s="9">
        <v>0</v>
      </c>
      <c r="GP189" s="12">
        <v>0</v>
      </c>
      <c r="GQ189" s="4">
        <v>0</v>
      </c>
      <c r="GR189" s="9">
        <v>0</v>
      </c>
      <c r="GS189" s="12">
        <v>0</v>
      </c>
      <c r="GT189" s="4">
        <v>0</v>
      </c>
      <c r="GU189" s="9">
        <v>0</v>
      </c>
      <c r="GV189" s="12">
        <v>0</v>
      </c>
      <c r="GW189" s="4">
        <v>0</v>
      </c>
      <c r="GX189" s="9">
        <v>0</v>
      </c>
      <c r="GY189" s="12">
        <v>0</v>
      </c>
      <c r="GZ189" s="4">
        <v>0</v>
      </c>
      <c r="HA189" s="9">
        <v>0</v>
      </c>
      <c r="HB189" s="12">
        <v>0</v>
      </c>
      <c r="HC189" s="4">
        <v>0</v>
      </c>
      <c r="HD189" s="9">
        <v>0</v>
      </c>
      <c r="HE189" s="12">
        <v>0</v>
      </c>
      <c r="HF189" s="4">
        <v>0</v>
      </c>
      <c r="HG189" s="9">
        <v>0</v>
      </c>
      <c r="HH189" s="12">
        <v>0</v>
      </c>
      <c r="HI189" s="4">
        <v>0</v>
      </c>
      <c r="HJ189" s="9">
        <v>0</v>
      </c>
      <c r="HK189" s="12">
        <v>0</v>
      </c>
      <c r="HL189" s="4">
        <v>0</v>
      </c>
      <c r="HM189" s="9">
        <v>0</v>
      </c>
      <c r="HN189" s="12">
        <v>0</v>
      </c>
      <c r="HO189" s="4">
        <v>0</v>
      </c>
      <c r="HP189" s="9">
        <v>0</v>
      </c>
      <c r="HQ189" s="12">
        <v>0</v>
      </c>
      <c r="HR189" s="4">
        <v>0</v>
      </c>
      <c r="HS189" s="9">
        <v>0</v>
      </c>
      <c r="HT189" s="12">
        <v>25</v>
      </c>
      <c r="HU189" s="4">
        <v>159.46</v>
      </c>
      <c r="HV189" s="9">
        <f t="shared" ref="HV189" si="2117">HU189/HT189*1000</f>
        <v>6378.4</v>
      </c>
      <c r="HW189" s="16">
        <v>0</v>
      </c>
      <c r="HX189" s="42">
        <v>0</v>
      </c>
      <c r="HY189" s="18">
        <v>0</v>
      </c>
      <c r="HZ189" s="16">
        <v>0</v>
      </c>
      <c r="IA189" s="42">
        <v>0</v>
      </c>
      <c r="IB189" s="18">
        <v>0</v>
      </c>
      <c r="IC189" s="12">
        <v>2454.076</v>
      </c>
      <c r="ID189" s="4">
        <v>5404.86</v>
      </c>
      <c r="IE189" s="9">
        <f t="shared" si="2084"/>
        <v>2202.4012296277701</v>
      </c>
      <c r="IF189" s="12">
        <v>0</v>
      </c>
      <c r="IG189" s="4">
        <v>0</v>
      </c>
      <c r="IH189" s="9">
        <v>0</v>
      </c>
      <c r="II189" s="12"/>
      <c r="IJ189" s="4"/>
      <c r="IK189" s="9"/>
      <c r="IL189" s="12">
        <v>0</v>
      </c>
      <c r="IM189" s="4">
        <v>0</v>
      </c>
      <c r="IN189" s="9">
        <f t="shared" si="2085"/>
        <v>0</v>
      </c>
      <c r="IO189" s="12">
        <v>0</v>
      </c>
      <c r="IP189" s="4">
        <v>0</v>
      </c>
      <c r="IQ189" s="9">
        <f t="shared" si="2086"/>
        <v>0</v>
      </c>
      <c r="IR189" s="12">
        <v>0</v>
      </c>
      <c r="IS189" s="4">
        <v>0</v>
      </c>
      <c r="IT189" s="9">
        <f t="shared" si="2087"/>
        <v>0</v>
      </c>
      <c r="IU189" s="12">
        <v>0</v>
      </c>
      <c r="IV189" s="4">
        <v>0</v>
      </c>
      <c r="IW189" s="9">
        <v>0</v>
      </c>
      <c r="IX189" s="12">
        <v>3.4489999999999998</v>
      </c>
      <c r="IY189" s="4">
        <v>44.15</v>
      </c>
      <c r="IZ189" s="9">
        <f t="shared" si="2089"/>
        <v>12800.811829515802</v>
      </c>
      <c r="JA189" s="12">
        <v>255.23599999999999</v>
      </c>
      <c r="JB189" s="4">
        <v>417.97</v>
      </c>
      <c r="JC189" s="9">
        <f t="shared" si="2090"/>
        <v>1637.5824726919402</v>
      </c>
      <c r="JD189" s="12"/>
      <c r="JE189" s="4"/>
      <c r="JF189" s="9"/>
      <c r="JG189" s="12">
        <v>0</v>
      </c>
      <c r="JH189" s="4">
        <v>0</v>
      </c>
      <c r="JI189" s="9">
        <v>0</v>
      </c>
      <c r="JJ189" s="12">
        <v>0</v>
      </c>
      <c r="JK189" s="4">
        <v>0</v>
      </c>
      <c r="JL189" s="9">
        <f t="shared" si="2091"/>
        <v>0</v>
      </c>
      <c r="JM189" s="12"/>
      <c r="JN189" s="4"/>
      <c r="JO189" s="9"/>
      <c r="JP189" s="12">
        <v>0</v>
      </c>
      <c r="JQ189" s="4">
        <v>0</v>
      </c>
      <c r="JR189" s="9">
        <v>0</v>
      </c>
      <c r="JS189" s="12">
        <v>0</v>
      </c>
      <c r="JT189" s="4">
        <v>0</v>
      </c>
      <c r="JU189" s="9">
        <v>0</v>
      </c>
      <c r="JV189" s="12">
        <v>0</v>
      </c>
      <c r="JW189" s="4">
        <v>0</v>
      </c>
      <c r="JX189" s="9">
        <v>0</v>
      </c>
      <c r="JY189" s="12">
        <v>0</v>
      </c>
      <c r="JZ189" s="4">
        <v>0</v>
      </c>
      <c r="KA189" s="9">
        <v>0</v>
      </c>
      <c r="KB189" s="12">
        <v>5</v>
      </c>
      <c r="KC189" s="4">
        <v>38.659999999999997</v>
      </c>
      <c r="KD189" s="9">
        <f t="shared" ref="KD189" si="2118">KC189/KB189*1000</f>
        <v>7731.9999999999991</v>
      </c>
      <c r="KE189" s="12">
        <v>203.92</v>
      </c>
      <c r="KF189" s="4">
        <v>509.24</v>
      </c>
      <c r="KG189" s="9">
        <f t="shared" si="2092"/>
        <v>2497.2538250294238</v>
      </c>
      <c r="KH189" s="12">
        <v>0</v>
      </c>
      <c r="KI189" s="4">
        <v>0</v>
      </c>
      <c r="KJ189" s="9">
        <v>0</v>
      </c>
      <c r="KK189" s="12">
        <v>18324.258000000002</v>
      </c>
      <c r="KL189" s="4">
        <v>37840.97</v>
      </c>
      <c r="KM189" s="9">
        <f t="shared" si="2093"/>
        <v>2065.0751588413568</v>
      </c>
      <c r="KN189" s="12">
        <v>0</v>
      </c>
      <c r="KO189" s="4">
        <v>0</v>
      </c>
      <c r="KP189" s="9">
        <v>0</v>
      </c>
      <c r="KQ189" s="12">
        <v>0</v>
      </c>
      <c r="KR189" s="4">
        <v>0</v>
      </c>
      <c r="KS189" s="9">
        <v>0</v>
      </c>
      <c r="KT189" s="12">
        <v>0</v>
      </c>
      <c r="KU189" s="4">
        <v>0</v>
      </c>
      <c r="KV189" s="9">
        <v>0</v>
      </c>
      <c r="KW189" s="12">
        <v>0</v>
      </c>
      <c r="KX189" s="4">
        <v>0</v>
      </c>
      <c r="KY189" s="9">
        <v>0</v>
      </c>
      <c r="KZ189" s="12">
        <v>0</v>
      </c>
      <c r="LA189" s="4">
        <v>0</v>
      </c>
      <c r="LB189" s="9">
        <v>0</v>
      </c>
      <c r="LC189" s="12">
        <v>0</v>
      </c>
      <c r="LD189" s="4">
        <v>0</v>
      </c>
      <c r="LE189" s="9">
        <v>0</v>
      </c>
      <c r="LF189" s="12">
        <v>0</v>
      </c>
      <c r="LG189" s="4">
        <v>0</v>
      </c>
      <c r="LH189" s="9">
        <f t="shared" si="2094"/>
        <v>0</v>
      </c>
      <c r="LI189" s="12">
        <v>0</v>
      </c>
      <c r="LJ189" s="4">
        <v>0</v>
      </c>
      <c r="LK189" s="9">
        <v>0</v>
      </c>
      <c r="LL189" s="12">
        <v>0</v>
      </c>
      <c r="LM189" s="4">
        <v>0</v>
      </c>
      <c r="LN189" s="9">
        <v>0</v>
      </c>
      <c r="LO189" s="12">
        <v>0</v>
      </c>
      <c r="LP189" s="4">
        <v>0</v>
      </c>
      <c r="LQ189" s="9">
        <f t="shared" si="2095"/>
        <v>0</v>
      </c>
      <c r="LR189" s="12">
        <v>0</v>
      </c>
      <c r="LS189" s="4">
        <v>0</v>
      </c>
      <c r="LT189" s="9">
        <v>0</v>
      </c>
      <c r="LU189" s="12">
        <v>25</v>
      </c>
      <c r="LV189" s="4">
        <v>156.58000000000001</v>
      </c>
      <c r="LW189" s="9">
        <f t="shared" ref="LW189" si="2119">LV189/LU189*1000</f>
        <v>6263.2000000000007</v>
      </c>
      <c r="LX189" s="12">
        <v>1900.019</v>
      </c>
      <c r="LY189" s="4">
        <v>5673.82</v>
      </c>
      <c r="LZ189" s="9">
        <f t="shared" si="2096"/>
        <v>2986.1911907196713</v>
      </c>
      <c r="MA189" s="12">
        <v>0</v>
      </c>
      <c r="MB189" s="4">
        <v>0</v>
      </c>
      <c r="MC189" s="9">
        <f t="shared" si="2097"/>
        <v>0</v>
      </c>
      <c r="MD189" s="12">
        <v>149.43199999999999</v>
      </c>
      <c r="ME189" s="4">
        <v>972.17</v>
      </c>
      <c r="MF189" s="9">
        <f t="shared" ref="MF189:MF199" si="2120">ME189/MD189*1000</f>
        <v>6505.7685100915469</v>
      </c>
      <c r="MG189" s="12">
        <v>0</v>
      </c>
      <c r="MH189" s="4">
        <v>0</v>
      </c>
      <c r="MI189" s="9">
        <f t="shared" ref="MI189:MI190" si="2121">IF(MG189=0,0,MH189/MG189*1000)</f>
        <v>0</v>
      </c>
      <c r="MJ189" s="12">
        <v>0.03</v>
      </c>
      <c r="MK189" s="4">
        <v>0.61</v>
      </c>
      <c r="ML189" s="9">
        <f t="shared" si="2098"/>
        <v>20333.333333333332</v>
      </c>
      <c r="MM189" s="12">
        <v>0</v>
      </c>
      <c r="MN189" s="4">
        <v>0</v>
      </c>
      <c r="MO189" s="9">
        <v>0</v>
      </c>
      <c r="MP189" s="12">
        <v>0</v>
      </c>
      <c r="MQ189" s="4">
        <v>0</v>
      </c>
      <c r="MR189" s="9">
        <v>0</v>
      </c>
      <c r="MS189" s="12">
        <v>0</v>
      </c>
      <c r="MT189" s="4">
        <v>0</v>
      </c>
      <c r="MU189" s="9">
        <v>0</v>
      </c>
      <c r="MV189" s="12">
        <v>0</v>
      </c>
      <c r="MW189" s="4">
        <v>0</v>
      </c>
      <c r="MX189" s="9">
        <v>0</v>
      </c>
      <c r="MY189" s="12">
        <v>0</v>
      </c>
      <c r="MZ189" s="4">
        <v>0</v>
      </c>
      <c r="NA189" s="9">
        <v>0</v>
      </c>
      <c r="NB189" s="12">
        <v>0</v>
      </c>
      <c r="NC189" s="4">
        <v>0</v>
      </c>
      <c r="ND189" s="9">
        <v>0</v>
      </c>
      <c r="NE189" s="12">
        <v>0</v>
      </c>
      <c r="NF189" s="4">
        <v>0</v>
      </c>
      <c r="NG189" s="9">
        <v>0</v>
      </c>
      <c r="NH189" s="12">
        <v>0</v>
      </c>
      <c r="NI189" s="4">
        <v>0</v>
      </c>
      <c r="NJ189" s="9">
        <v>0</v>
      </c>
      <c r="NK189" s="12"/>
      <c r="NL189" s="4"/>
      <c r="NM189" s="9"/>
      <c r="NN189" s="12"/>
      <c r="NO189" s="4"/>
      <c r="NP189" s="9"/>
      <c r="NQ189" s="12">
        <v>0</v>
      </c>
      <c r="NR189" s="4">
        <v>0</v>
      </c>
      <c r="NS189" s="9">
        <v>0</v>
      </c>
      <c r="NT189" s="12"/>
      <c r="NU189" s="221"/>
      <c r="NV189" s="9"/>
      <c r="NW189" s="12">
        <v>0</v>
      </c>
      <c r="NX189" s="4">
        <v>0</v>
      </c>
      <c r="NY189" s="9">
        <v>0</v>
      </c>
      <c r="NZ189" s="12">
        <v>0</v>
      </c>
      <c r="OA189" s="4">
        <v>0</v>
      </c>
      <c r="OB189" s="9">
        <v>0</v>
      </c>
      <c r="OC189" s="12">
        <v>100</v>
      </c>
      <c r="OD189" s="4">
        <v>711.84</v>
      </c>
      <c r="OE189" s="9">
        <f t="shared" si="2100"/>
        <v>7118.4000000000005</v>
      </c>
      <c r="OF189" s="12">
        <v>0</v>
      </c>
      <c r="OG189" s="4">
        <v>0</v>
      </c>
      <c r="OH189" s="9">
        <v>0</v>
      </c>
      <c r="OI189" s="12">
        <v>0</v>
      </c>
      <c r="OJ189" s="4">
        <v>0</v>
      </c>
      <c r="OK189" s="9">
        <v>0</v>
      </c>
      <c r="OL189" s="12">
        <v>6.2E-2</v>
      </c>
      <c r="OM189" s="4">
        <v>0.25</v>
      </c>
      <c r="ON189" s="9">
        <f t="shared" ref="ON189" si="2122">OM189/OL189*1000</f>
        <v>4032.2580645161288</v>
      </c>
      <c r="OO189" s="12">
        <v>0</v>
      </c>
      <c r="OP189" s="4">
        <v>0</v>
      </c>
      <c r="OQ189" s="9">
        <v>0</v>
      </c>
      <c r="OR189" s="12">
        <v>0</v>
      </c>
      <c r="OS189" s="4">
        <v>0</v>
      </c>
      <c r="OT189" s="9">
        <v>0</v>
      </c>
      <c r="OU189" s="12">
        <v>48062.163</v>
      </c>
      <c r="OV189" s="4">
        <v>100048.77</v>
      </c>
      <c r="OW189" s="9">
        <f t="shared" si="2101"/>
        <v>2081.653503609482</v>
      </c>
      <c r="OX189" s="12">
        <v>0</v>
      </c>
      <c r="OY189" s="4">
        <v>0</v>
      </c>
      <c r="OZ189" s="9">
        <v>0</v>
      </c>
      <c r="PA189" s="12">
        <v>174.636</v>
      </c>
      <c r="PB189" s="4">
        <v>1380.49</v>
      </c>
      <c r="PC189" s="9">
        <f t="shared" si="2102"/>
        <v>7904.9565954327863</v>
      </c>
      <c r="PD189" s="12">
        <v>0</v>
      </c>
      <c r="PE189" s="4">
        <v>0</v>
      </c>
      <c r="PF189" s="9">
        <v>0</v>
      </c>
      <c r="PG189" s="12">
        <v>0</v>
      </c>
      <c r="PH189" s="4">
        <v>0</v>
      </c>
      <c r="PI189" s="9">
        <v>0</v>
      </c>
      <c r="PJ189" s="12">
        <v>0</v>
      </c>
      <c r="PK189" s="4">
        <v>0</v>
      </c>
      <c r="PL189" s="9">
        <f t="shared" si="2103"/>
        <v>0</v>
      </c>
      <c r="PM189" s="12">
        <v>0</v>
      </c>
      <c r="PN189" s="4">
        <v>0</v>
      </c>
      <c r="PO189" s="9">
        <f t="shared" si="2104"/>
        <v>0</v>
      </c>
      <c r="PP189" s="12">
        <v>0.95399999999999996</v>
      </c>
      <c r="PQ189" s="4">
        <v>14.1</v>
      </c>
      <c r="PR189" s="9">
        <f t="shared" ref="PR189:PR199" si="2123">PQ189/PP189*1000</f>
        <v>14779.87421383648</v>
      </c>
      <c r="PS189" s="12">
        <v>0</v>
      </c>
      <c r="PT189" s="4">
        <v>0</v>
      </c>
      <c r="PU189" s="9">
        <v>0</v>
      </c>
      <c r="PV189" s="12">
        <v>449.88</v>
      </c>
      <c r="PW189" s="4">
        <v>3195.18</v>
      </c>
      <c r="PX189" s="9">
        <f t="shared" si="2105"/>
        <v>7102.2939450520144</v>
      </c>
      <c r="PY189" s="12">
        <v>60</v>
      </c>
      <c r="PZ189" s="4">
        <v>306.81</v>
      </c>
      <c r="QA189" s="9">
        <f t="shared" si="2106"/>
        <v>5113.5</v>
      </c>
      <c r="QB189" s="12">
        <v>5</v>
      </c>
      <c r="QC189" s="4">
        <v>159.99</v>
      </c>
      <c r="QD189" s="9">
        <f t="shared" ref="QD189" si="2124">QC189/QB189*1000</f>
        <v>31998</v>
      </c>
      <c r="QE189" s="12">
        <v>3.1</v>
      </c>
      <c r="QF189" s="4">
        <v>150.1</v>
      </c>
      <c r="QG189" s="9">
        <f t="shared" si="2107"/>
        <v>48419.354838709674</v>
      </c>
      <c r="QH189" s="12">
        <v>0</v>
      </c>
      <c r="QI189" s="4">
        <v>0</v>
      </c>
      <c r="QJ189" s="9">
        <v>0</v>
      </c>
      <c r="QK189" s="12">
        <v>0</v>
      </c>
      <c r="QL189" s="4">
        <v>0</v>
      </c>
      <c r="QM189" s="9">
        <v>0</v>
      </c>
      <c r="QN189" s="12">
        <v>0</v>
      </c>
      <c r="QO189" s="4">
        <v>0</v>
      </c>
      <c r="QP189" s="9">
        <v>0</v>
      </c>
      <c r="QQ189" s="12">
        <v>0</v>
      </c>
      <c r="QR189" s="4">
        <v>0</v>
      </c>
      <c r="QS189" s="9">
        <v>0</v>
      </c>
      <c r="QT189" s="12">
        <v>95.715000000000003</v>
      </c>
      <c r="QU189" s="4">
        <v>703.83</v>
      </c>
      <c r="QV189" s="9">
        <f t="shared" si="2108"/>
        <v>7353.3928851277233</v>
      </c>
      <c r="QW189" s="12">
        <v>270.95499999999998</v>
      </c>
      <c r="QX189" s="4">
        <v>2555.2800000000002</v>
      </c>
      <c r="QY189" s="9">
        <f t="shared" si="2109"/>
        <v>9430.6434647819769</v>
      </c>
      <c r="QZ189" s="12">
        <f t="shared" si="2110"/>
        <v>92704.611999999979</v>
      </c>
      <c r="RA189" s="9">
        <f t="shared" si="2111"/>
        <v>207258.45</v>
      </c>
    </row>
    <row r="190" spans="1:469" x14ac:dyDescent="0.3">
      <c r="A190" s="98">
        <v>2018</v>
      </c>
      <c r="B190" s="94" t="s">
        <v>4</v>
      </c>
      <c r="C190" s="12">
        <v>0</v>
      </c>
      <c r="D190" s="4">
        <v>0</v>
      </c>
      <c r="E190" s="9">
        <f t="shared" si="2066"/>
        <v>0</v>
      </c>
      <c r="F190" s="12">
        <v>0</v>
      </c>
      <c r="G190" s="4">
        <v>0</v>
      </c>
      <c r="H190" s="9">
        <v>0</v>
      </c>
      <c r="I190" s="12">
        <v>0</v>
      </c>
      <c r="J190" s="4">
        <v>0</v>
      </c>
      <c r="K190" s="9">
        <v>0</v>
      </c>
      <c r="L190" s="12"/>
      <c r="M190" s="4"/>
      <c r="N190" s="9"/>
      <c r="O190" s="12">
        <v>0</v>
      </c>
      <c r="P190" s="4">
        <v>0</v>
      </c>
      <c r="Q190" s="9">
        <v>0</v>
      </c>
      <c r="R190" s="12">
        <v>220</v>
      </c>
      <c r="S190" s="4">
        <v>752.4</v>
      </c>
      <c r="T190" s="9">
        <f t="shared" si="2067"/>
        <v>3420</v>
      </c>
      <c r="U190" s="12"/>
      <c r="V190" s="4"/>
      <c r="W190" s="9"/>
      <c r="X190" s="12">
        <v>0</v>
      </c>
      <c r="Y190" s="4">
        <v>0</v>
      </c>
      <c r="Z190" s="9">
        <v>0</v>
      </c>
      <c r="AA190" s="12">
        <v>0</v>
      </c>
      <c r="AB190" s="4">
        <v>0</v>
      </c>
      <c r="AC190" s="9">
        <v>0</v>
      </c>
      <c r="AD190" s="12">
        <v>0</v>
      </c>
      <c r="AE190" s="4">
        <v>0</v>
      </c>
      <c r="AF190" s="9">
        <v>0</v>
      </c>
      <c r="AG190" s="12">
        <v>0</v>
      </c>
      <c r="AH190" s="4">
        <v>0</v>
      </c>
      <c r="AI190" s="9">
        <v>0</v>
      </c>
      <c r="AJ190" s="12">
        <v>0</v>
      </c>
      <c r="AK190" s="4">
        <v>0</v>
      </c>
      <c r="AL190" s="9">
        <v>0</v>
      </c>
      <c r="AM190" s="12">
        <v>0</v>
      </c>
      <c r="AN190" s="4">
        <v>0</v>
      </c>
      <c r="AO190" s="9">
        <v>0</v>
      </c>
      <c r="AP190" s="12">
        <v>0</v>
      </c>
      <c r="AQ190" s="4">
        <v>0</v>
      </c>
      <c r="AR190" s="9">
        <f t="shared" si="2068"/>
        <v>0</v>
      </c>
      <c r="AS190" s="12">
        <v>0</v>
      </c>
      <c r="AT190" s="4">
        <v>0</v>
      </c>
      <c r="AU190" s="9">
        <f t="shared" si="2069"/>
        <v>0</v>
      </c>
      <c r="AV190" s="12">
        <v>0</v>
      </c>
      <c r="AW190" s="4">
        <v>0</v>
      </c>
      <c r="AX190" s="9">
        <v>0</v>
      </c>
      <c r="AY190" s="12">
        <v>17310.742999999999</v>
      </c>
      <c r="AZ190" s="4">
        <v>33956.870000000003</v>
      </c>
      <c r="BA190" s="9">
        <f t="shared" si="2070"/>
        <v>1961.6067317272291</v>
      </c>
      <c r="BB190" s="12"/>
      <c r="BC190" s="4"/>
      <c r="BD190" s="9"/>
      <c r="BE190" s="12">
        <v>0</v>
      </c>
      <c r="BF190" s="4">
        <v>0</v>
      </c>
      <c r="BG190" s="9">
        <v>0</v>
      </c>
      <c r="BH190" s="12"/>
      <c r="BI190" s="4"/>
      <c r="BJ190" s="9"/>
      <c r="BK190" s="12">
        <v>0</v>
      </c>
      <c r="BL190" s="4">
        <v>0</v>
      </c>
      <c r="BM190" s="9">
        <v>0</v>
      </c>
      <c r="BN190" s="12">
        <v>0</v>
      </c>
      <c r="BO190" s="4">
        <v>0</v>
      </c>
      <c r="BP190" s="9">
        <v>0</v>
      </c>
      <c r="BQ190" s="12">
        <v>0</v>
      </c>
      <c r="BR190" s="4">
        <v>0</v>
      </c>
      <c r="BS190" s="9">
        <v>0</v>
      </c>
      <c r="BT190" s="12">
        <v>0</v>
      </c>
      <c r="BU190" s="4">
        <v>0</v>
      </c>
      <c r="BV190" s="9">
        <v>0</v>
      </c>
      <c r="BW190" s="12">
        <v>0.45300000000000001</v>
      </c>
      <c r="BX190" s="4">
        <v>6.15</v>
      </c>
      <c r="BY190" s="9">
        <f t="shared" ref="BY190:BY195" si="2125">BX190/BW190*1000</f>
        <v>13576.15894039735</v>
      </c>
      <c r="BZ190" s="12">
        <v>0</v>
      </c>
      <c r="CA190" s="4">
        <v>0</v>
      </c>
      <c r="CB190" s="9">
        <v>0</v>
      </c>
      <c r="CC190" s="12">
        <v>0</v>
      </c>
      <c r="CD190" s="4">
        <v>0</v>
      </c>
      <c r="CE190" s="9">
        <v>0</v>
      </c>
      <c r="CF190" s="12">
        <v>0</v>
      </c>
      <c r="CG190" s="4">
        <v>0</v>
      </c>
      <c r="CH190" s="9">
        <v>0</v>
      </c>
      <c r="CI190" s="12">
        <v>0</v>
      </c>
      <c r="CJ190" s="4">
        <v>0</v>
      </c>
      <c r="CK190" s="9">
        <f t="shared" si="2071"/>
        <v>0</v>
      </c>
      <c r="CL190" s="12">
        <v>0</v>
      </c>
      <c r="CM190" s="4">
        <v>0</v>
      </c>
      <c r="CN190" s="9">
        <v>0</v>
      </c>
      <c r="CO190" s="12">
        <v>0</v>
      </c>
      <c r="CP190" s="4">
        <v>0</v>
      </c>
      <c r="CQ190" s="9">
        <v>0</v>
      </c>
      <c r="CR190" s="12">
        <v>0</v>
      </c>
      <c r="CS190" s="4">
        <v>0</v>
      </c>
      <c r="CT190" s="9">
        <v>0</v>
      </c>
      <c r="CU190" s="12">
        <v>0</v>
      </c>
      <c r="CV190" s="4">
        <v>0</v>
      </c>
      <c r="CW190" s="9">
        <v>0</v>
      </c>
      <c r="CX190" s="12">
        <v>476</v>
      </c>
      <c r="CY190" s="4">
        <v>1619.37</v>
      </c>
      <c r="CZ190" s="9">
        <f t="shared" si="2073"/>
        <v>3402.0378151260502</v>
      </c>
      <c r="DA190" s="12">
        <v>50</v>
      </c>
      <c r="DB190" s="4">
        <v>329</v>
      </c>
      <c r="DC190" s="9">
        <f t="shared" si="2112"/>
        <v>6580</v>
      </c>
      <c r="DD190" s="12">
        <v>0</v>
      </c>
      <c r="DE190" s="4">
        <v>0</v>
      </c>
      <c r="DF190" s="9">
        <f t="shared" si="2074"/>
        <v>0</v>
      </c>
      <c r="DG190" s="12">
        <v>0</v>
      </c>
      <c r="DH190" s="4">
        <v>0</v>
      </c>
      <c r="DI190" s="9">
        <v>0</v>
      </c>
      <c r="DJ190" s="12">
        <v>0</v>
      </c>
      <c r="DK190" s="4">
        <v>0</v>
      </c>
      <c r="DL190" s="9">
        <v>0</v>
      </c>
      <c r="DM190" s="12">
        <v>0</v>
      </c>
      <c r="DN190" s="4">
        <v>0</v>
      </c>
      <c r="DO190" s="9">
        <f t="shared" si="2075"/>
        <v>0</v>
      </c>
      <c r="DP190" s="12">
        <v>0</v>
      </c>
      <c r="DQ190" s="4">
        <v>0</v>
      </c>
      <c r="DR190" s="9">
        <v>0</v>
      </c>
      <c r="DS190" s="12">
        <v>0</v>
      </c>
      <c r="DT190" s="4">
        <v>0</v>
      </c>
      <c r="DU190" s="9">
        <v>0</v>
      </c>
      <c r="DV190" s="12">
        <v>0</v>
      </c>
      <c r="DW190" s="4">
        <v>0</v>
      </c>
      <c r="DX190" s="9">
        <v>0</v>
      </c>
      <c r="DY190" s="12">
        <v>50</v>
      </c>
      <c r="DZ190" s="4">
        <v>307.76</v>
      </c>
      <c r="EA190" s="9">
        <f t="shared" ref="EA190:EA197" si="2126">DZ190/DY190*1000</f>
        <v>6155.2</v>
      </c>
      <c r="EB190" s="12"/>
      <c r="EC190" s="4"/>
      <c r="ED190" s="9"/>
      <c r="EE190" s="12">
        <v>0</v>
      </c>
      <c r="EF190" s="4">
        <v>0</v>
      </c>
      <c r="EG190" s="9">
        <v>0</v>
      </c>
      <c r="EH190" s="12">
        <v>7785.8360000000002</v>
      </c>
      <c r="EI190" s="4">
        <v>16350.36</v>
      </c>
      <c r="EJ190" s="9">
        <f t="shared" si="2076"/>
        <v>2100.0134089646895</v>
      </c>
      <c r="EK190" s="12">
        <v>0</v>
      </c>
      <c r="EL190" s="4">
        <v>0</v>
      </c>
      <c r="EM190" s="9">
        <v>0</v>
      </c>
      <c r="EN190" s="12">
        <v>0</v>
      </c>
      <c r="EO190" s="4">
        <v>0</v>
      </c>
      <c r="EP190" s="9">
        <v>0</v>
      </c>
      <c r="EQ190" s="12">
        <v>0</v>
      </c>
      <c r="ER190" s="4">
        <v>0</v>
      </c>
      <c r="ES190" s="9">
        <v>0</v>
      </c>
      <c r="ET190" s="12">
        <v>118.56</v>
      </c>
      <c r="EU190" s="4">
        <v>741.34</v>
      </c>
      <c r="EV190" s="9">
        <f t="shared" ref="EV190" si="2127">EU190/ET190*1000</f>
        <v>6252.867746288799</v>
      </c>
      <c r="EW190" s="12">
        <v>0</v>
      </c>
      <c r="EX190" s="4">
        <v>0</v>
      </c>
      <c r="EY190" s="9">
        <v>0</v>
      </c>
      <c r="EZ190" s="12">
        <v>0</v>
      </c>
      <c r="FA190" s="4">
        <v>0</v>
      </c>
      <c r="FB190" s="9">
        <v>0</v>
      </c>
      <c r="FC190" s="12">
        <v>0</v>
      </c>
      <c r="FD190" s="4">
        <v>0</v>
      </c>
      <c r="FE190" s="9">
        <v>0</v>
      </c>
      <c r="FF190" s="12">
        <v>313.99400000000003</v>
      </c>
      <c r="FG190" s="4">
        <v>11663.97</v>
      </c>
      <c r="FH190" s="9">
        <f t="shared" si="2078"/>
        <v>37147.111091294733</v>
      </c>
      <c r="FI190" s="12">
        <v>0</v>
      </c>
      <c r="FJ190" s="4">
        <v>0</v>
      </c>
      <c r="FK190" s="9">
        <v>0</v>
      </c>
      <c r="FL190" s="12">
        <v>0</v>
      </c>
      <c r="FM190" s="4">
        <v>0</v>
      </c>
      <c r="FN190" s="9">
        <v>0</v>
      </c>
      <c r="FO190" s="12">
        <v>0</v>
      </c>
      <c r="FP190" s="4">
        <v>0</v>
      </c>
      <c r="FQ190" s="9">
        <v>0</v>
      </c>
      <c r="FR190" s="12">
        <v>0</v>
      </c>
      <c r="FS190" s="4">
        <v>0</v>
      </c>
      <c r="FT190" s="9">
        <v>0</v>
      </c>
      <c r="FU190" s="12">
        <v>0</v>
      </c>
      <c r="FV190" s="4">
        <v>0</v>
      </c>
      <c r="FW190" s="9">
        <f t="shared" si="2079"/>
        <v>0</v>
      </c>
      <c r="FX190" s="12">
        <v>0</v>
      </c>
      <c r="FY190" s="4">
        <v>0</v>
      </c>
      <c r="FZ190" s="9">
        <v>0</v>
      </c>
      <c r="GA190" s="12">
        <v>0</v>
      </c>
      <c r="GB190" s="4">
        <v>0</v>
      </c>
      <c r="GC190" s="9">
        <f t="shared" si="2080"/>
        <v>0</v>
      </c>
      <c r="GD190" s="12">
        <v>0</v>
      </c>
      <c r="GE190" s="4">
        <v>0</v>
      </c>
      <c r="GF190" s="9">
        <v>0</v>
      </c>
      <c r="GG190" s="12">
        <v>0</v>
      </c>
      <c r="GH190" s="4">
        <v>0</v>
      </c>
      <c r="GI190" s="9">
        <v>0</v>
      </c>
      <c r="GJ190" s="12">
        <v>0</v>
      </c>
      <c r="GK190" s="4">
        <v>0</v>
      </c>
      <c r="GL190" s="9">
        <v>0</v>
      </c>
      <c r="GM190" s="12">
        <v>0</v>
      </c>
      <c r="GN190" s="4">
        <v>0</v>
      </c>
      <c r="GO190" s="9">
        <v>0</v>
      </c>
      <c r="GP190" s="12">
        <v>0</v>
      </c>
      <c r="GQ190" s="4">
        <v>0</v>
      </c>
      <c r="GR190" s="9">
        <v>0</v>
      </c>
      <c r="GS190" s="12">
        <v>0</v>
      </c>
      <c r="GT190" s="4">
        <v>0</v>
      </c>
      <c r="GU190" s="9">
        <v>0</v>
      </c>
      <c r="GV190" s="12">
        <v>0</v>
      </c>
      <c r="GW190" s="4">
        <v>0</v>
      </c>
      <c r="GX190" s="9">
        <v>0</v>
      </c>
      <c r="GY190" s="12">
        <v>0</v>
      </c>
      <c r="GZ190" s="4">
        <v>0</v>
      </c>
      <c r="HA190" s="9">
        <v>0</v>
      </c>
      <c r="HB190" s="12">
        <v>23.995000000000001</v>
      </c>
      <c r="HC190" s="4">
        <v>173.14</v>
      </c>
      <c r="HD190" s="9">
        <f t="shared" si="2081"/>
        <v>7215.6699312356732</v>
      </c>
      <c r="HE190" s="12">
        <v>0</v>
      </c>
      <c r="HF190" s="4">
        <v>0</v>
      </c>
      <c r="HG190" s="9">
        <v>0</v>
      </c>
      <c r="HH190" s="12">
        <v>0</v>
      </c>
      <c r="HI190" s="4">
        <v>0</v>
      </c>
      <c r="HJ190" s="9">
        <v>0</v>
      </c>
      <c r="HK190" s="12">
        <v>325</v>
      </c>
      <c r="HL190" s="4">
        <v>2305.7600000000002</v>
      </c>
      <c r="HM190" s="9">
        <f t="shared" si="2082"/>
        <v>7094.6461538461544</v>
      </c>
      <c r="HN190" s="12">
        <v>0</v>
      </c>
      <c r="HO190" s="4">
        <v>0</v>
      </c>
      <c r="HP190" s="9">
        <v>0</v>
      </c>
      <c r="HQ190" s="12">
        <v>644</v>
      </c>
      <c r="HR190" s="4">
        <v>1862.95</v>
      </c>
      <c r="HS190" s="9">
        <f t="shared" ref="HS190:HS195" si="2128">HR190/HQ190*1000</f>
        <v>2892.7795031055903</v>
      </c>
      <c r="HT190" s="12">
        <v>0</v>
      </c>
      <c r="HU190" s="4">
        <v>0</v>
      </c>
      <c r="HV190" s="9">
        <v>0</v>
      </c>
      <c r="HW190" s="12">
        <v>0</v>
      </c>
      <c r="HX190" s="4">
        <v>0</v>
      </c>
      <c r="HY190" s="9">
        <v>0</v>
      </c>
      <c r="HZ190" s="12">
        <v>0</v>
      </c>
      <c r="IA190" s="4">
        <v>0</v>
      </c>
      <c r="IB190" s="9">
        <v>0</v>
      </c>
      <c r="IC190" s="12">
        <v>995.44399999999996</v>
      </c>
      <c r="ID190" s="4">
        <v>2271.5300000000002</v>
      </c>
      <c r="IE190" s="9">
        <f t="shared" si="2084"/>
        <v>2281.9264569378088</v>
      </c>
      <c r="IF190" s="12">
        <v>0</v>
      </c>
      <c r="IG190" s="4">
        <v>0</v>
      </c>
      <c r="IH190" s="9">
        <v>0</v>
      </c>
      <c r="II190" s="12"/>
      <c r="IJ190" s="4"/>
      <c r="IK190" s="9"/>
      <c r="IL190" s="12">
        <v>0</v>
      </c>
      <c r="IM190" s="4">
        <v>0</v>
      </c>
      <c r="IN190" s="9">
        <f t="shared" si="2085"/>
        <v>0</v>
      </c>
      <c r="IO190" s="12">
        <v>0</v>
      </c>
      <c r="IP190" s="4">
        <v>0</v>
      </c>
      <c r="IQ190" s="9">
        <f t="shared" si="2086"/>
        <v>0</v>
      </c>
      <c r="IR190" s="12">
        <v>0</v>
      </c>
      <c r="IS190" s="4">
        <v>0</v>
      </c>
      <c r="IT190" s="9">
        <f t="shared" si="2087"/>
        <v>0</v>
      </c>
      <c r="IU190" s="12">
        <v>2502.4430000000002</v>
      </c>
      <c r="IV190" s="4">
        <v>10773.14</v>
      </c>
      <c r="IW190" s="9">
        <f t="shared" si="2088"/>
        <v>4305.0491060136028</v>
      </c>
      <c r="IX190" s="12">
        <v>78.093000000000004</v>
      </c>
      <c r="IY190" s="4">
        <v>42.27</v>
      </c>
      <c r="IZ190" s="9">
        <f t="shared" si="2089"/>
        <v>541.27770734893011</v>
      </c>
      <c r="JA190" s="12">
        <v>50.667000000000002</v>
      </c>
      <c r="JB190" s="4">
        <v>394.92</v>
      </c>
      <c r="JC190" s="9">
        <f t="shared" si="2090"/>
        <v>7794.4224051157562</v>
      </c>
      <c r="JD190" s="12"/>
      <c r="JE190" s="4"/>
      <c r="JF190" s="9"/>
      <c r="JG190" s="12">
        <v>0</v>
      </c>
      <c r="JH190" s="4">
        <v>0</v>
      </c>
      <c r="JI190" s="9">
        <v>0</v>
      </c>
      <c r="JJ190" s="12">
        <v>0</v>
      </c>
      <c r="JK190" s="4">
        <v>0</v>
      </c>
      <c r="JL190" s="9">
        <f t="shared" si="2091"/>
        <v>0</v>
      </c>
      <c r="JM190" s="12"/>
      <c r="JN190" s="4"/>
      <c r="JO190" s="9"/>
      <c r="JP190" s="12">
        <v>0</v>
      </c>
      <c r="JQ190" s="4">
        <v>0</v>
      </c>
      <c r="JR190" s="9">
        <v>0</v>
      </c>
      <c r="JS190" s="12">
        <v>0.05</v>
      </c>
      <c r="JT190" s="4">
        <v>0.7</v>
      </c>
      <c r="JU190" s="9">
        <f t="shared" ref="JU190:JU198" si="2129">JT190/JS190*1000</f>
        <v>13999.999999999998</v>
      </c>
      <c r="JV190" s="12">
        <v>0</v>
      </c>
      <c r="JW190" s="4">
        <v>0</v>
      </c>
      <c r="JX190" s="9">
        <v>0</v>
      </c>
      <c r="JY190" s="12">
        <v>0</v>
      </c>
      <c r="JZ190" s="4">
        <v>0</v>
      </c>
      <c r="KA190" s="9">
        <v>0</v>
      </c>
      <c r="KB190" s="12">
        <v>0</v>
      </c>
      <c r="KC190" s="4">
        <v>0</v>
      </c>
      <c r="KD190" s="9">
        <v>0</v>
      </c>
      <c r="KE190" s="12">
        <v>457.79</v>
      </c>
      <c r="KF190" s="4">
        <v>1232.47</v>
      </c>
      <c r="KG190" s="9">
        <f t="shared" si="2092"/>
        <v>2692.2169553725507</v>
      </c>
      <c r="KH190" s="12">
        <v>25.015999999999998</v>
      </c>
      <c r="KI190" s="4">
        <v>170.36</v>
      </c>
      <c r="KJ190" s="9">
        <f t="shared" ref="KJ190" si="2130">KI190/KH190*1000</f>
        <v>6810.0415733930295</v>
      </c>
      <c r="KK190" s="12">
        <v>16995.753000000001</v>
      </c>
      <c r="KL190" s="4">
        <v>34850.379999999997</v>
      </c>
      <c r="KM190" s="9">
        <f t="shared" si="2093"/>
        <v>2050.5346247383095</v>
      </c>
      <c r="KN190" s="12">
        <v>0</v>
      </c>
      <c r="KO190" s="4">
        <v>0</v>
      </c>
      <c r="KP190" s="9">
        <v>0</v>
      </c>
      <c r="KQ190" s="12">
        <v>0</v>
      </c>
      <c r="KR190" s="4">
        <v>0</v>
      </c>
      <c r="KS190" s="9">
        <v>0</v>
      </c>
      <c r="KT190" s="12">
        <v>0</v>
      </c>
      <c r="KU190" s="4">
        <v>0</v>
      </c>
      <c r="KV190" s="9">
        <v>0</v>
      </c>
      <c r="KW190" s="12">
        <v>0</v>
      </c>
      <c r="KX190" s="4">
        <v>0</v>
      </c>
      <c r="KY190" s="9">
        <v>0</v>
      </c>
      <c r="KZ190" s="12">
        <v>0</v>
      </c>
      <c r="LA190" s="4">
        <v>0</v>
      </c>
      <c r="LB190" s="9">
        <v>0</v>
      </c>
      <c r="LC190" s="12">
        <v>0</v>
      </c>
      <c r="LD190" s="4">
        <v>0</v>
      </c>
      <c r="LE190" s="9">
        <v>0</v>
      </c>
      <c r="LF190" s="12">
        <v>0</v>
      </c>
      <c r="LG190" s="4">
        <v>0</v>
      </c>
      <c r="LH190" s="9">
        <f t="shared" si="2094"/>
        <v>0</v>
      </c>
      <c r="LI190" s="12">
        <v>0</v>
      </c>
      <c r="LJ190" s="4">
        <v>0</v>
      </c>
      <c r="LK190" s="9">
        <v>0</v>
      </c>
      <c r="LL190" s="12">
        <v>0</v>
      </c>
      <c r="LM190" s="4">
        <v>0</v>
      </c>
      <c r="LN190" s="9">
        <v>0</v>
      </c>
      <c r="LO190" s="12">
        <v>0</v>
      </c>
      <c r="LP190" s="4">
        <v>0</v>
      </c>
      <c r="LQ190" s="9">
        <f t="shared" si="2095"/>
        <v>0</v>
      </c>
      <c r="LR190" s="12">
        <v>0</v>
      </c>
      <c r="LS190" s="4">
        <v>0</v>
      </c>
      <c r="LT190" s="9">
        <v>0</v>
      </c>
      <c r="LU190" s="12">
        <v>0</v>
      </c>
      <c r="LV190" s="4">
        <v>0</v>
      </c>
      <c r="LW190" s="9">
        <v>0</v>
      </c>
      <c r="LX190" s="12">
        <v>1193.3499999999999</v>
      </c>
      <c r="LY190" s="4">
        <v>3533.74</v>
      </c>
      <c r="LZ190" s="9">
        <f t="shared" si="2096"/>
        <v>2961.1932794234717</v>
      </c>
      <c r="MA190" s="12">
        <v>0</v>
      </c>
      <c r="MB190" s="4">
        <v>0</v>
      </c>
      <c r="MC190" s="9">
        <f t="shared" si="2097"/>
        <v>0</v>
      </c>
      <c r="MD190" s="12">
        <v>149.76400000000001</v>
      </c>
      <c r="ME190" s="4">
        <v>918.61</v>
      </c>
      <c r="MF190" s="9">
        <f t="shared" si="2120"/>
        <v>6133.7170481557641</v>
      </c>
      <c r="MG190" s="12">
        <v>0</v>
      </c>
      <c r="MH190" s="4">
        <v>0</v>
      </c>
      <c r="MI190" s="9">
        <f t="shared" si="2121"/>
        <v>0</v>
      </c>
      <c r="MJ190" s="12">
        <v>0</v>
      </c>
      <c r="MK190" s="4">
        <v>0</v>
      </c>
      <c r="ML190" s="9">
        <v>0</v>
      </c>
      <c r="MM190" s="12">
        <v>0</v>
      </c>
      <c r="MN190" s="4">
        <v>0</v>
      </c>
      <c r="MO190" s="9">
        <v>0</v>
      </c>
      <c r="MP190" s="12">
        <v>0</v>
      </c>
      <c r="MQ190" s="4">
        <v>0</v>
      </c>
      <c r="MR190" s="9">
        <v>0</v>
      </c>
      <c r="MS190" s="12">
        <v>0</v>
      </c>
      <c r="MT190" s="4">
        <v>0</v>
      </c>
      <c r="MU190" s="9">
        <v>0</v>
      </c>
      <c r="MV190" s="12">
        <v>0</v>
      </c>
      <c r="MW190" s="4">
        <v>0</v>
      </c>
      <c r="MX190" s="9">
        <v>0</v>
      </c>
      <c r="MY190" s="12">
        <v>0</v>
      </c>
      <c r="MZ190" s="4">
        <v>0</v>
      </c>
      <c r="NA190" s="9">
        <v>0</v>
      </c>
      <c r="NB190" s="12">
        <v>0</v>
      </c>
      <c r="NC190" s="4">
        <v>0</v>
      </c>
      <c r="ND190" s="9">
        <v>0</v>
      </c>
      <c r="NE190" s="12">
        <v>0</v>
      </c>
      <c r="NF190" s="4">
        <v>0</v>
      </c>
      <c r="NG190" s="9">
        <v>0</v>
      </c>
      <c r="NH190" s="12">
        <v>50.802999999999997</v>
      </c>
      <c r="NI190" s="4">
        <v>366.55</v>
      </c>
      <c r="NJ190" s="9">
        <f t="shared" ref="NJ190:NJ198" si="2131">NI190/NH190*1000</f>
        <v>7215.1250910379313</v>
      </c>
      <c r="NK190" s="12"/>
      <c r="NL190" s="4"/>
      <c r="NM190" s="9"/>
      <c r="NN190" s="12"/>
      <c r="NO190" s="4"/>
      <c r="NP190" s="9"/>
      <c r="NQ190" s="12">
        <v>0</v>
      </c>
      <c r="NR190" s="4">
        <v>0</v>
      </c>
      <c r="NS190" s="9">
        <v>0</v>
      </c>
      <c r="NT190" s="12"/>
      <c r="NU190" s="221"/>
      <c r="NV190" s="9"/>
      <c r="NW190" s="12">
        <v>0</v>
      </c>
      <c r="NX190" s="4">
        <v>0</v>
      </c>
      <c r="NY190" s="9">
        <v>0</v>
      </c>
      <c r="NZ190" s="12">
        <v>50000</v>
      </c>
      <c r="OA190" s="4">
        <v>102202.85</v>
      </c>
      <c r="OB190" s="9">
        <f t="shared" ref="OB190:OB191" si="2132">OA190/NZ190*1000</f>
        <v>2044.057</v>
      </c>
      <c r="OC190" s="12">
        <v>50</v>
      </c>
      <c r="OD190" s="4">
        <v>339.35</v>
      </c>
      <c r="OE190" s="9">
        <f t="shared" si="2100"/>
        <v>6787.0000000000009</v>
      </c>
      <c r="OF190" s="12">
        <v>0</v>
      </c>
      <c r="OG190" s="4">
        <v>0</v>
      </c>
      <c r="OH190" s="9">
        <v>0</v>
      </c>
      <c r="OI190" s="12">
        <v>0</v>
      </c>
      <c r="OJ190" s="4">
        <v>0</v>
      </c>
      <c r="OK190" s="9">
        <v>0</v>
      </c>
      <c r="OL190" s="12">
        <v>0</v>
      </c>
      <c r="OM190" s="4">
        <v>0</v>
      </c>
      <c r="ON190" s="9">
        <v>0</v>
      </c>
      <c r="OO190" s="12">
        <v>0</v>
      </c>
      <c r="OP190" s="4">
        <v>0</v>
      </c>
      <c r="OQ190" s="9">
        <v>0</v>
      </c>
      <c r="OR190" s="12">
        <v>0</v>
      </c>
      <c r="OS190" s="4">
        <v>0</v>
      </c>
      <c r="OT190" s="9">
        <v>0</v>
      </c>
      <c r="OU190" s="12">
        <v>0</v>
      </c>
      <c r="OV190" s="4">
        <v>0</v>
      </c>
      <c r="OW190" s="9">
        <v>0</v>
      </c>
      <c r="OX190" s="12">
        <v>0</v>
      </c>
      <c r="OY190" s="4">
        <v>0</v>
      </c>
      <c r="OZ190" s="9">
        <v>0</v>
      </c>
      <c r="PA190" s="12">
        <v>274.7</v>
      </c>
      <c r="PB190" s="4">
        <v>2168.56</v>
      </c>
      <c r="PC190" s="9">
        <f t="shared" si="2102"/>
        <v>7894.2846741900257</v>
      </c>
      <c r="PD190" s="12">
        <v>0</v>
      </c>
      <c r="PE190" s="4">
        <v>0</v>
      </c>
      <c r="PF190" s="9">
        <v>0</v>
      </c>
      <c r="PG190" s="12">
        <v>0</v>
      </c>
      <c r="PH190" s="4">
        <v>0</v>
      </c>
      <c r="PI190" s="9">
        <v>0</v>
      </c>
      <c r="PJ190" s="12">
        <v>0</v>
      </c>
      <c r="PK190" s="4">
        <v>0</v>
      </c>
      <c r="PL190" s="9">
        <f t="shared" si="2103"/>
        <v>0</v>
      </c>
      <c r="PM190" s="12">
        <v>0</v>
      </c>
      <c r="PN190" s="4">
        <v>0</v>
      </c>
      <c r="PO190" s="9">
        <f t="shared" si="2104"/>
        <v>0</v>
      </c>
      <c r="PP190" s="12">
        <v>0.55300000000000005</v>
      </c>
      <c r="PQ190" s="4">
        <v>8.16</v>
      </c>
      <c r="PR190" s="9">
        <f t="shared" si="2123"/>
        <v>14755.877034358045</v>
      </c>
      <c r="PS190" s="12">
        <v>0</v>
      </c>
      <c r="PT190" s="4">
        <v>0</v>
      </c>
      <c r="PU190" s="9">
        <v>0</v>
      </c>
      <c r="PV190" s="12">
        <v>924.74</v>
      </c>
      <c r="PW190" s="4">
        <v>6309.8</v>
      </c>
      <c r="PX190" s="9">
        <f t="shared" si="2105"/>
        <v>6823.3233124986482</v>
      </c>
      <c r="PY190" s="12">
        <v>0</v>
      </c>
      <c r="PZ190" s="4">
        <v>0</v>
      </c>
      <c r="QA190" s="9">
        <v>0</v>
      </c>
      <c r="QB190" s="12">
        <v>0</v>
      </c>
      <c r="QC190" s="4">
        <v>0</v>
      </c>
      <c r="QD190" s="9">
        <v>0</v>
      </c>
      <c r="QE190" s="12">
        <v>253.4</v>
      </c>
      <c r="QF190" s="4">
        <v>581.76</v>
      </c>
      <c r="QG190" s="9">
        <f t="shared" si="2107"/>
        <v>2295.8168902920283</v>
      </c>
      <c r="QH190" s="12">
        <v>0</v>
      </c>
      <c r="QI190" s="4">
        <v>0</v>
      </c>
      <c r="QJ190" s="9">
        <v>0</v>
      </c>
      <c r="QK190" s="12">
        <v>31500</v>
      </c>
      <c r="QL190" s="4">
        <v>72730.83</v>
      </c>
      <c r="QM190" s="9">
        <f t="shared" ref="QM190" si="2133">QL190/QK190*1000</f>
        <v>2308.9152380952382</v>
      </c>
      <c r="QN190" s="12">
        <v>0</v>
      </c>
      <c r="QO190" s="4">
        <v>0</v>
      </c>
      <c r="QP190" s="9">
        <v>0</v>
      </c>
      <c r="QQ190" s="12">
        <v>0</v>
      </c>
      <c r="QR190" s="4">
        <v>0</v>
      </c>
      <c r="QS190" s="9">
        <v>0</v>
      </c>
      <c r="QT190" s="12">
        <v>221.82</v>
      </c>
      <c r="QU190" s="4">
        <v>698.7</v>
      </c>
      <c r="QV190" s="9">
        <f t="shared" si="2108"/>
        <v>3149.8512307276173</v>
      </c>
      <c r="QW190" s="12">
        <v>508.351</v>
      </c>
      <c r="QX190" s="4">
        <v>4231.8999999999996</v>
      </c>
      <c r="QY190" s="9">
        <f t="shared" si="2109"/>
        <v>8324.7598608048374</v>
      </c>
      <c r="QZ190" s="12">
        <f t="shared" si="2110"/>
        <v>133551.318</v>
      </c>
      <c r="RA190" s="9">
        <f t="shared" si="2111"/>
        <v>313895.65000000002</v>
      </c>
    </row>
    <row r="191" spans="1:469" x14ac:dyDescent="0.3">
      <c r="A191" s="98">
        <v>2018</v>
      </c>
      <c r="B191" s="94" t="s">
        <v>5</v>
      </c>
      <c r="C191" s="12">
        <v>0</v>
      </c>
      <c r="D191" s="4">
        <v>0</v>
      </c>
      <c r="E191" s="9">
        <f t="shared" si="2066"/>
        <v>0</v>
      </c>
      <c r="F191" s="12">
        <v>0</v>
      </c>
      <c r="G191" s="4">
        <v>0</v>
      </c>
      <c r="H191" s="9">
        <v>0</v>
      </c>
      <c r="I191" s="12">
        <v>0</v>
      </c>
      <c r="J191" s="4">
        <v>0</v>
      </c>
      <c r="K191" s="9">
        <v>0</v>
      </c>
      <c r="L191" s="12"/>
      <c r="M191" s="4"/>
      <c r="N191" s="9"/>
      <c r="O191" s="12">
        <v>0</v>
      </c>
      <c r="P191" s="4">
        <v>0</v>
      </c>
      <c r="Q191" s="9">
        <v>0</v>
      </c>
      <c r="R191" s="12">
        <v>0</v>
      </c>
      <c r="S191" s="4">
        <v>0</v>
      </c>
      <c r="T191" s="9">
        <v>0</v>
      </c>
      <c r="U191" s="12"/>
      <c r="V191" s="4"/>
      <c r="W191" s="9"/>
      <c r="X191" s="12">
        <v>0</v>
      </c>
      <c r="Y191" s="4">
        <v>0</v>
      </c>
      <c r="Z191" s="9">
        <v>0</v>
      </c>
      <c r="AA191" s="12">
        <v>0</v>
      </c>
      <c r="AB191" s="4">
        <v>0</v>
      </c>
      <c r="AC191" s="9">
        <v>0</v>
      </c>
      <c r="AD191" s="12">
        <v>20.440000000000001</v>
      </c>
      <c r="AE191" s="4">
        <v>157.09</v>
      </c>
      <c r="AF191" s="9">
        <f t="shared" ref="AF191:AF195" si="2134">AE191/AD191*1000</f>
        <v>7685.420743639922</v>
      </c>
      <c r="AG191" s="12">
        <v>0</v>
      </c>
      <c r="AH191" s="4">
        <v>0</v>
      </c>
      <c r="AI191" s="9">
        <v>0</v>
      </c>
      <c r="AJ191" s="12">
        <v>0</v>
      </c>
      <c r="AK191" s="4">
        <v>0</v>
      </c>
      <c r="AL191" s="9">
        <v>0</v>
      </c>
      <c r="AM191" s="12">
        <v>24.948</v>
      </c>
      <c r="AN191" s="4">
        <v>183.55</v>
      </c>
      <c r="AO191" s="9">
        <f t="shared" ref="AO191:AO196" si="2135">AN191/AM191*1000</f>
        <v>7357.3031906365241</v>
      </c>
      <c r="AP191" s="12">
        <v>0</v>
      </c>
      <c r="AQ191" s="4">
        <v>0</v>
      </c>
      <c r="AR191" s="9">
        <f t="shared" si="2068"/>
        <v>0</v>
      </c>
      <c r="AS191" s="12">
        <v>0</v>
      </c>
      <c r="AT191" s="4">
        <v>0</v>
      </c>
      <c r="AU191" s="9">
        <f t="shared" si="2069"/>
        <v>0</v>
      </c>
      <c r="AV191" s="12">
        <v>0</v>
      </c>
      <c r="AW191" s="4">
        <v>0</v>
      </c>
      <c r="AX191" s="9">
        <v>0</v>
      </c>
      <c r="AY191" s="12">
        <v>18136.134999999998</v>
      </c>
      <c r="AZ191" s="4">
        <v>35228.6</v>
      </c>
      <c r="BA191" s="9">
        <f t="shared" si="2070"/>
        <v>1942.4535602541557</v>
      </c>
      <c r="BB191" s="12"/>
      <c r="BC191" s="4"/>
      <c r="BD191" s="9"/>
      <c r="BE191" s="12">
        <v>0</v>
      </c>
      <c r="BF191" s="4">
        <v>0</v>
      </c>
      <c r="BG191" s="9">
        <v>0</v>
      </c>
      <c r="BH191" s="12"/>
      <c r="BI191" s="4"/>
      <c r="BJ191" s="9"/>
      <c r="BK191" s="12">
        <v>0</v>
      </c>
      <c r="BL191" s="4">
        <v>0</v>
      </c>
      <c r="BM191" s="9">
        <v>0</v>
      </c>
      <c r="BN191" s="12">
        <v>0</v>
      </c>
      <c r="BO191" s="4">
        <v>0</v>
      </c>
      <c r="BP191" s="9">
        <v>0</v>
      </c>
      <c r="BQ191" s="12">
        <v>0</v>
      </c>
      <c r="BR191" s="4">
        <v>0</v>
      </c>
      <c r="BS191" s="9">
        <v>0</v>
      </c>
      <c r="BT191" s="12">
        <v>0</v>
      </c>
      <c r="BU191" s="4">
        <v>0</v>
      </c>
      <c r="BV191" s="9">
        <v>0</v>
      </c>
      <c r="BW191" s="12">
        <v>100</v>
      </c>
      <c r="BX191" s="4">
        <v>699.25</v>
      </c>
      <c r="BY191" s="9">
        <f t="shared" si="2125"/>
        <v>6992.5</v>
      </c>
      <c r="BZ191" s="12">
        <v>0</v>
      </c>
      <c r="CA191" s="4">
        <v>0</v>
      </c>
      <c r="CB191" s="9">
        <v>0</v>
      </c>
      <c r="CC191" s="12">
        <v>0</v>
      </c>
      <c r="CD191" s="4">
        <v>0</v>
      </c>
      <c r="CE191" s="9">
        <v>0</v>
      </c>
      <c r="CF191" s="12">
        <v>0</v>
      </c>
      <c r="CG191" s="4">
        <v>0</v>
      </c>
      <c r="CH191" s="9">
        <v>0</v>
      </c>
      <c r="CI191" s="12">
        <v>0</v>
      </c>
      <c r="CJ191" s="4">
        <v>0</v>
      </c>
      <c r="CK191" s="9">
        <f t="shared" si="2071"/>
        <v>0</v>
      </c>
      <c r="CL191" s="12">
        <v>0</v>
      </c>
      <c r="CM191" s="4">
        <v>0</v>
      </c>
      <c r="CN191" s="9">
        <v>0</v>
      </c>
      <c r="CO191" s="12">
        <v>0</v>
      </c>
      <c r="CP191" s="4">
        <v>0</v>
      </c>
      <c r="CQ191" s="9">
        <v>0</v>
      </c>
      <c r="CR191" s="12">
        <v>0</v>
      </c>
      <c r="CS191" s="4">
        <v>0</v>
      </c>
      <c r="CT191" s="9">
        <v>0</v>
      </c>
      <c r="CU191" s="12">
        <v>0</v>
      </c>
      <c r="CV191" s="4">
        <v>0</v>
      </c>
      <c r="CW191" s="9">
        <v>0</v>
      </c>
      <c r="CX191" s="12">
        <v>273.476</v>
      </c>
      <c r="CY191" s="4">
        <v>1078.71</v>
      </c>
      <c r="CZ191" s="9">
        <f t="shared" si="2073"/>
        <v>3944.4411941084413</v>
      </c>
      <c r="DA191" s="12">
        <v>260</v>
      </c>
      <c r="DB191" s="4">
        <v>1864.84</v>
      </c>
      <c r="DC191" s="9">
        <f t="shared" si="2112"/>
        <v>7172.4615384615381</v>
      </c>
      <c r="DD191" s="12">
        <v>0</v>
      </c>
      <c r="DE191" s="4">
        <v>0</v>
      </c>
      <c r="DF191" s="9">
        <f t="shared" si="2074"/>
        <v>0</v>
      </c>
      <c r="DG191" s="12">
        <v>0</v>
      </c>
      <c r="DH191" s="4">
        <v>0</v>
      </c>
      <c r="DI191" s="9">
        <v>0</v>
      </c>
      <c r="DJ191" s="12">
        <v>0</v>
      </c>
      <c r="DK191" s="4">
        <v>0</v>
      </c>
      <c r="DL191" s="9">
        <v>0</v>
      </c>
      <c r="DM191" s="12">
        <v>0</v>
      </c>
      <c r="DN191" s="4">
        <v>0</v>
      </c>
      <c r="DO191" s="9">
        <f t="shared" si="2075"/>
        <v>0</v>
      </c>
      <c r="DP191" s="12">
        <v>0</v>
      </c>
      <c r="DQ191" s="4">
        <v>0</v>
      </c>
      <c r="DR191" s="9">
        <v>0</v>
      </c>
      <c r="DS191" s="12">
        <v>0</v>
      </c>
      <c r="DT191" s="4">
        <v>0</v>
      </c>
      <c r="DU191" s="9">
        <v>0</v>
      </c>
      <c r="DV191" s="12">
        <v>0</v>
      </c>
      <c r="DW191" s="4">
        <v>0</v>
      </c>
      <c r="DX191" s="9">
        <v>0</v>
      </c>
      <c r="DY191" s="12">
        <v>100</v>
      </c>
      <c r="DZ191" s="4">
        <v>664.45</v>
      </c>
      <c r="EA191" s="9">
        <f t="shared" si="2126"/>
        <v>6644.5000000000009</v>
      </c>
      <c r="EB191" s="12"/>
      <c r="EC191" s="4"/>
      <c r="ED191" s="9"/>
      <c r="EE191" s="12">
        <v>0</v>
      </c>
      <c r="EF191" s="4">
        <v>0</v>
      </c>
      <c r="EG191" s="9">
        <v>0</v>
      </c>
      <c r="EH191" s="12">
        <v>6175.4589999999998</v>
      </c>
      <c r="EI191" s="4">
        <v>12662.35</v>
      </c>
      <c r="EJ191" s="9">
        <f t="shared" si="2076"/>
        <v>2050.4305833784988</v>
      </c>
      <c r="EK191" s="12">
        <v>0</v>
      </c>
      <c r="EL191" s="4">
        <v>0</v>
      </c>
      <c r="EM191" s="9">
        <v>0</v>
      </c>
      <c r="EN191" s="12">
        <v>0</v>
      </c>
      <c r="EO191" s="4">
        <v>0</v>
      </c>
      <c r="EP191" s="9">
        <v>0</v>
      </c>
      <c r="EQ191" s="12">
        <v>0</v>
      </c>
      <c r="ER191" s="4">
        <v>0</v>
      </c>
      <c r="ES191" s="9">
        <v>0</v>
      </c>
      <c r="ET191" s="12">
        <v>0</v>
      </c>
      <c r="EU191" s="4">
        <v>0</v>
      </c>
      <c r="EV191" s="9">
        <v>0</v>
      </c>
      <c r="EW191" s="12">
        <v>0</v>
      </c>
      <c r="EX191" s="4">
        <v>0</v>
      </c>
      <c r="EY191" s="9">
        <v>0</v>
      </c>
      <c r="EZ191" s="12">
        <v>0</v>
      </c>
      <c r="FA191" s="4">
        <v>0</v>
      </c>
      <c r="FB191" s="9">
        <v>0</v>
      </c>
      <c r="FC191" s="12">
        <v>0</v>
      </c>
      <c r="FD191" s="4">
        <v>0</v>
      </c>
      <c r="FE191" s="9">
        <v>0</v>
      </c>
      <c r="FF191" s="12">
        <v>75.314999999999998</v>
      </c>
      <c r="FG191" s="4">
        <v>504.08</v>
      </c>
      <c r="FH191" s="9">
        <f t="shared" si="2078"/>
        <v>6692.9562504149244</v>
      </c>
      <c r="FI191" s="12">
        <v>0</v>
      </c>
      <c r="FJ191" s="4">
        <v>0</v>
      </c>
      <c r="FK191" s="9">
        <v>0</v>
      </c>
      <c r="FL191" s="12">
        <v>0</v>
      </c>
      <c r="FM191" s="4">
        <v>0</v>
      </c>
      <c r="FN191" s="9">
        <v>0</v>
      </c>
      <c r="FO191" s="12">
        <v>0</v>
      </c>
      <c r="FP191" s="4">
        <v>0</v>
      </c>
      <c r="FQ191" s="9">
        <v>0</v>
      </c>
      <c r="FR191" s="12">
        <v>0</v>
      </c>
      <c r="FS191" s="4">
        <v>0</v>
      </c>
      <c r="FT191" s="9">
        <v>0</v>
      </c>
      <c r="FU191" s="12">
        <v>0</v>
      </c>
      <c r="FV191" s="4">
        <v>0</v>
      </c>
      <c r="FW191" s="9">
        <f t="shared" si="2079"/>
        <v>0</v>
      </c>
      <c r="FX191" s="12">
        <v>0</v>
      </c>
      <c r="FY191" s="4">
        <v>0</v>
      </c>
      <c r="FZ191" s="9">
        <v>0</v>
      </c>
      <c r="GA191" s="12">
        <v>0</v>
      </c>
      <c r="GB191" s="4">
        <v>0</v>
      </c>
      <c r="GC191" s="9">
        <f t="shared" si="2080"/>
        <v>0</v>
      </c>
      <c r="GD191" s="12">
        <v>0</v>
      </c>
      <c r="GE191" s="4">
        <v>0</v>
      </c>
      <c r="GF191" s="9">
        <v>0</v>
      </c>
      <c r="GG191" s="12">
        <v>75</v>
      </c>
      <c r="GH191" s="4">
        <v>478.75</v>
      </c>
      <c r="GI191" s="9">
        <f t="shared" si="2116"/>
        <v>6383.3333333333339</v>
      </c>
      <c r="GJ191" s="12">
        <v>0</v>
      </c>
      <c r="GK191" s="4">
        <v>0</v>
      </c>
      <c r="GL191" s="9">
        <v>0</v>
      </c>
      <c r="GM191" s="12">
        <v>103.92</v>
      </c>
      <c r="GN191" s="4">
        <v>812.78</v>
      </c>
      <c r="GO191" s="9">
        <f t="shared" ref="GO191" si="2136">GN191/GM191*1000</f>
        <v>7821.2086220169358</v>
      </c>
      <c r="GP191" s="12">
        <v>0</v>
      </c>
      <c r="GQ191" s="4">
        <v>0</v>
      </c>
      <c r="GR191" s="9">
        <v>0</v>
      </c>
      <c r="GS191" s="12">
        <v>0</v>
      </c>
      <c r="GT191" s="4">
        <v>0</v>
      </c>
      <c r="GU191" s="9">
        <v>0</v>
      </c>
      <c r="GV191" s="12">
        <v>0</v>
      </c>
      <c r="GW191" s="4">
        <v>0</v>
      </c>
      <c r="GX191" s="9">
        <v>0</v>
      </c>
      <c r="GY191" s="12">
        <v>0</v>
      </c>
      <c r="GZ191" s="4">
        <v>0</v>
      </c>
      <c r="HA191" s="9">
        <v>0</v>
      </c>
      <c r="HB191" s="12">
        <v>0</v>
      </c>
      <c r="HC191" s="4">
        <v>0</v>
      </c>
      <c r="HD191" s="9">
        <v>0</v>
      </c>
      <c r="HE191" s="12">
        <v>0</v>
      </c>
      <c r="HF191" s="4">
        <v>0</v>
      </c>
      <c r="HG191" s="9">
        <v>0</v>
      </c>
      <c r="HH191" s="12">
        <v>0</v>
      </c>
      <c r="HI191" s="4">
        <v>0</v>
      </c>
      <c r="HJ191" s="9">
        <v>0</v>
      </c>
      <c r="HK191" s="12">
        <v>0</v>
      </c>
      <c r="HL191" s="4">
        <v>0</v>
      </c>
      <c r="HM191" s="9">
        <v>0</v>
      </c>
      <c r="HN191" s="12">
        <v>0</v>
      </c>
      <c r="HO191" s="4">
        <v>0</v>
      </c>
      <c r="HP191" s="9">
        <v>0</v>
      </c>
      <c r="HQ191" s="12">
        <v>0</v>
      </c>
      <c r="HR191" s="4">
        <v>0</v>
      </c>
      <c r="HS191" s="9">
        <v>0</v>
      </c>
      <c r="HT191" s="12">
        <v>0</v>
      </c>
      <c r="HU191" s="4">
        <v>0</v>
      </c>
      <c r="HV191" s="9">
        <v>0</v>
      </c>
      <c r="HW191" s="12">
        <v>0</v>
      </c>
      <c r="HX191" s="4">
        <v>0</v>
      </c>
      <c r="HY191" s="9">
        <v>0</v>
      </c>
      <c r="HZ191" s="12">
        <v>0</v>
      </c>
      <c r="IA191" s="4">
        <v>0</v>
      </c>
      <c r="IB191" s="9">
        <v>0</v>
      </c>
      <c r="IC191" s="12">
        <v>3450.3429999999998</v>
      </c>
      <c r="ID191" s="4">
        <v>7496.37</v>
      </c>
      <c r="IE191" s="9">
        <f t="shared" si="2084"/>
        <v>2172.6448645830283</v>
      </c>
      <c r="IF191" s="12">
        <v>0</v>
      </c>
      <c r="IG191" s="4">
        <v>0</v>
      </c>
      <c r="IH191" s="9">
        <v>0</v>
      </c>
      <c r="II191" s="12"/>
      <c r="IJ191" s="4"/>
      <c r="IK191" s="9"/>
      <c r="IL191" s="12">
        <v>0</v>
      </c>
      <c r="IM191" s="4">
        <v>0</v>
      </c>
      <c r="IN191" s="9">
        <f t="shared" si="2085"/>
        <v>0</v>
      </c>
      <c r="IO191" s="12">
        <v>0</v>
      </c>
      <c r="IP191" s="4">
        <v>0</v>
      </c>
      <c r="IQ191" s="9">
        <f t="shared" si="2086"/>
        <v>0</v>
      </c>
      <c r="IR191" s="12">
        <v>0</v>
      </c>
      <c r="IS191" s="4">
        <v>0</v>
      </c>
      <c r="IT191" s="9">
        <f t="shared" si="2087"/>
        <v>0</v>
      </c>
      <c r="IU191" s="12">
        <v>0.72499999999999998</v>
      </c>
      <c r="IV191" s="4">
        <v>11.85</v>
      </c>
      <c r="IW191" s="9">
        <f t="shared" si="2088"/>
        <v>16344.827586206897</v>
      </c>
      <c r="IX191" s="12">
        <v>1.6439999999999999</v>
      </c>
      <c r="IY191" s="4">
        <v>9.24</v>
      </c>
      <c r="IZ191" s="9">
        <f t="shared" si="2089"/>
        <v>5620.4379562043796</v>
      </c>
      <c r="JA191" s="12">
        <v>25.855</v>
      </c>
      <c r="JB191" s="4">
        <v>208.91</v>
      </c>
      <c r="JC191" s="9">
        <f t="shared" si="2090"/>
        <v>8080.0618835815121</v>
      </c>
      <c r="JD191" s="12"/>
      <c r="JE191" s="4"/>
      <c r="JF191" s="9"/>
      <c r="JG191" s="12">
        <v>0</v>
      </c>
      <c r="JH191" s="4">
        <v>0</v>
      </c>
      <c r="JI191" s="9">
        <v>0</v>
      </c>
      <c r="JJ191" s="12">
        <v>0</v>
      </c>
      <c r="JK191" s="4">
        <v>0</v>
      </c>
      <c r="JL191" s="9">
        <f t="shared" si="2091"/>
        <v>0</v>
      </c>
      <c r="JM191" s="12"/>
      <c r="JN191" s="4"/>
      <c r="JO191" s="9"/>
      <c r="JP191" s="12">
        <v>0</v>
      </c>
      <c r="JQ191" s="4">
        <v>0</v>
      </c>
      <c r="JR191" s="9">
        <v>0</v>
      </c>
      <c r="JS191" s="12">
        <v>0</v>
      </c>
      <c r="JT191" s="4">
        <v>0</v>
      </c>
      <c r="JU191" s="9">
        <v>0</v>
      </c>
      <c r="JV191" s="12">
        <v>0</v>
      </c>
      <c r="JW191" s="4">
        <v>0</v>
      </c>
      <c r="JX191" s="9">
        <v>0</v>
      </c>
      <c r="JY191" s="12">
        <v>0</v>
      </c>
      <c r="JZ191" s="4">
        <v>0</v>
      </c>
      <c r="KA191" s="9">
        <v>0</v>
      </c>
      <c r="KB191" s="12">
        <v>0</v>
      </c>
      <c r="KC191" s="4">
        <v>0</v>
      </c>
      <c r="KD191" s="9">
        <v>0</v>
      </c>
      <c r="KE191" s="12">
        <v>17.591000000000001</v>
      </c>
      <c r="KF191" s="4">
        <v>117.31</v>
      </c>
      <c r="KG191" s="9">
        <f t="shared" si="2092"/>
        <v>6668.7510658859646</v>
      </c>
      <c r="KH191" s="12">
        <v>0</v>
      </c>
      <c r="KI191" s="4">
        <v>0</v>
      </c>
      <c r="KJ191" s="9">
        <v>0</v>
      </c>
      <c r="KK191" s="12">
        <v>13985.853999999999</v>
      </c>
      <c r="KL191" s="4">
        <v>30649.26</v>
      </c>
      <c r="KM191" s="9">
        <f t="shared" si="2093"/>
        <v>2191.4471579640399</v>
      </c>
      <c r="KN191" s="12">
        <v>0</v>
      </c>
      <c r="KO191" s="4">
        <v>0</v>
      </c>
      <c r="KP191" s="9">
        <v>0</v>
      </c>
      <c r="KQ191" s="12">
        <v>0</v>
      </c>
      <c r="KR191" s="4">
        <v>0</v>
      </c>
      <c r="KS191" s="9">
        <v>0</v>
      </c>
      <c r="KT191" s="12">
        <v>0</v>
      </c>
      <c r="KU191" s="4">
        <v>0</v>
      </c>
      <c r="KV191" s="9">
        <v>0</v>
      </c>
      <c r="KW191" s="12">
        <v>0</v>
      </c>
      <c r="KX191" s="4">
        <v>0</v>
      </c>
      <c r="KY191" s="9">
        <v>0</v>
      </c>
      <c r="KZ191" s="12">
        <v>0</v>
      </c>
      <c r="LA191" s="4">
        <v>0</v>
      </c>
      <c r="LB191" s="9">
        <v>0</v>
      </c>
      <c r="LC191" s="12">
        <v>0</v>
      </c>
      <c r="LD191" s="4">
        <v>0</v>
      </c>
      <c r="LE191" s="9">
        <v>0</v>
      </c>
      <c r="LF191" s="12">
        <v>0</v>
      </c>
      <c r="LG191" s="4">
        <v>0</v>
      </c>
      <c r="LH191" s="9">
        <f t="shared" si="2094"/>
        <v>0</v>
      </c>
      <c r="LI191" s="12">
        <v>0</v>
      </c>
      <c r="LJ191" s="4">
        <v>0</v>
      </c>
      <c r="LK191" s="9">
        <v>0</v>
      </c>
      <c r="LL191" s="12">
        <v>0</v>
      </c>
      <c r="LM191" s="4">
        <v>0</v>
      </c>
      <c r="LN191" s="9">
        <v>0</v>
      </c>
      <c r="LO191" s="12">
        <v>0</v>
      </c>
      <c r="LP191" s="4">
        <v>0</v>
      </c>
      <c r="LQ191" s="9">
        <f t="shared" si="2095"/>
        <v>0</v>
      </c>
      <c r="LR191" s="12">
        <v>0</v>
      </c>
      <c r="LS191" s="4">
        <v>0</v>
      </c>
      <c r="LT191" s="9">
        <f>IF(LR191=0,0,LS191/LR191*1000)</f>
        <v>0</v>
      </c>
      <c r="LU191" s="12">
        <v>0</v>
      </c>
      <c r="LV191" s="4">
        <v>0</v>
      </c>
      <c r="LW191" s="9">
        <v>0</v>
      </c>
      <c r="LX191" s="12">
        <v>282.77999999999997</v>
      </c>
      <c r="LY191" s="4">
        <v>774.7</v>
      </c>
      <c r="LZ191" s="9">
        <f t="shared" si="2096"/>
        <v>2739.585543532075</v>
      </c>
      <c r="MA191" s="12">
        <v>0</v>
      </c>
      <c r="MB191" s="4">
        <v>0</v>
      </c>
      <c r="MC191" s="9">
        <f t="shared" si="2097"/>
        <v>0</v>
      </c>
      <c r="MD191" s="12">
        <v>274.20999999999998</v>
      </c>
      <c r="ME191" s="4">
        <v>1782.99</v>
      </c>
      <c r="MF191" s="9">
        <f t="shared" si="2120"/>
        <v>6502.2792750082062</v>
      </c>
      <c r="MG191" s="12">
        <v>0</v>
      </c>
      <c r="MH191" s="4">
        <v>0</v>
      </c>
      <c r="MI191" s="9">
        <f>IF(MG191=0,0,MH191/MG191*1000)</f>
        <v>0</v>
      </c>
      <c r="MJ191" s="12">
        <v>0.06</v>
      </c>
      <c r="MK191" s="4">
        <v>0.98</v>
      </c>
      <c r="ML191" s="9">
        <f t="shared" si="2098"/>
        <v>16333.333333333332</v>
      </c>
      <c r="MM191" s="12">
        <v>0</v>
      </c>
      <c r="MN191" s="4">
        <v>0</v>
      </c>
      <c r="MO191" s="9">
        <v>0</v>
      </c>
      <c r="MP191" s="12">
        <v>0</v>
      </c>
      <c r="MQ191" s="4">
        <v>0</v>
      </c>
      <c r="MR191" s="9">
        <v>0</v>
      </c>
      <c r="MS191" s="12">
        <v>0</v>
      </c>
      <c r="MT191" s="4">
        <v>0</v>
      </c>
      <c r="MU191" s="9">
        <v>0</v>
      </c>
      <c r="MV191" s="12">
        <v>44.948</v>
      </c>
      <c r="MW191" s="4">
        <v>233.71</v>
      </c>
      <c r="MX191" s="9">
        <f t="shared" si="2099"/>
        <v>5199.5639405535285</v>
      </c>
      <c r="MY191" s="12">
        <v>0</v>
      </c>
      <c r="MZ191" s="4">
        <v>0</v>
      </c>
      <c r="NA191" s="9">
        <v>0</v>
      </c>
      <c r="NB191" s="12">
        <v>0</v>
      </c>
      <c r="NC191" s="4">
        <v>0</v>
      </c>
      <c r="ND191" s="9">
        <v>0</v>
      </c>
      <c r="NE191" s="12">
        <v>0</v>
      </c>
      <c r="NF191" s="4">
        <v>0</v>
      </c>
      <c r="NG191" s="9">
        <v>0</v>
      </c>
      <c r="NH191" s="12">
        <v>0</v>
      </c>
      <c r="NI191" s="4">
        <v>0</v>
      </c>
      <c r="NJ191" s="9">
        <v>0</v>
      </c>
      <c r="NK191" s="12"/>
      <c r="NL191" s="4"/>
      <c r="NM191" s="9"/>
      <c r="NN191" s="12"/>
      <c r="NO191" s="4"/>
      <c r="NP191" s="9"/>
      <c r="NQ191" s="12">
        <v>0</v>
      </c>
      <c r="NR191" s="4">
        <v>0</v>
      </c>
      <c r="NS191" s="9">
        <v>0</v>
      </c>
      <c r="NT191" s="12"/>
      <c r="NU191" s="221"/>
      <c r="NV191" s="9"/>
      <c r="NW191" s="12">
        <v>0</v>
      </c>
      <c r="NX191" s="4">
        <v>0</v>
      </c>
      <c r="NY191" s="9">
        <v>0</v>
      </c>
      <c r="NZ191" s="12">
        <v>50000</v>
      </c>
      <c r="OA191" s="4">
        <v>110303.9</v>
      </c>
      <c r="OB191" s="9">
        <f t="shared" si="2132"/>
        <v>2206.078</v>
      </c>
      <c r="OC191" s="12">
        <v>75</v>
      </c>
      <c r="OD191" s="4">
        <v>543.25</v>
      </c>
      <c r="OE191" s="9">
        <f t="shared" si="2100"/>
        <v>7243.333333333333</v>
      </c>
      <c r="OF191" s="12">
        <v>0</v>
      </c>
      <c r="OG191" s="4">
        <v>0</v>
      </c>
      <c r="OH191" s="9">
        <v>0</v>
      </c>
      <c r="OI191" s="12">
        <v>0</v>
      </c>
      <c r="OJ191" s="4">
        <v>0</v>
      </c>
      <c r="OK191" s="9">
        <v>0</v>
      </c>
      <c r="OL191" s="12">
        <v>0</v>
      </c>
      <c r="OM191" s="4">
        <v>0</v>
      </c>
      <c r="ON191" s="9">
        <v>0</v>
      </c>
      <c r="OO191" s="12">
        <v>0</v>
      </c>
      <c r="OP191" s="4">
        <v>0</v>
      </c>
      <c r="OQ191" s="9">
        <v>0</v>
      </c>
      <c r="OR191" s="12">
        <v>0</v>
      </c>
      <c r="OS191" s="4">
        <v>0</v>
      </c>
      <c r="OT191" s="9">
        <v>0</v>
      </c>
      <c r="OU191" s="12">
        <v>0</v>
      </c>
      <c r="OV191" s="4">
        <v>0</v>
      </c>
      <c r="OW191" s="9">
        <v>0</v>
      </c>
      <c r="OX191" s="12">
        <v>0</v>
      </c>
      <c r="OY191" s="4">
        <v>0</v>
      </c>
      <c r="OZ191" s="9">
        <v>0</v>
      </c>
      <c r="PA191" s="12">
        <v>274.7</v>
      </c>
      <c r="PB191" s="4">
        <v>2106.8200000000002</v>
      </c>
      <c r="PC191" s="9">
        <f t="shared" si="2102"/>
        <v>7669.5303967965056</v>
      </c>
      <c r="PD191" s="12">
        <v>0</v>
      </c>
      <c r="PE191" s="4">
        <v>0</v>
      </c>
      <c r="PF191" s="9">
        <v>0</v>
      </c>
      <c r="PG191" s="12">
        <v>0</v>
      </c>
      <c r="PH191" s="4">
        <v>0</v>
      </c>
      <c r="PI191" s="9">
        <v>0</v>
      </c>
      <c r="PJ191" s="12">
        <v>0</v>
      </c>
      <c r="PK191" s="4">
        <v>0</v>
      </c>
      <c r="PL191" s="9">
        <f t="shared" si="2103"/>
        <v>0</v>
      </c>
      <c r="PM191" s="12">
        <v>0</v>
      </c>
      <c r="PN191" s="4">
        <v>0</v>
      </c>
      <c r="PO191" s="9">
        <f t="shared" si="2104"/>
        <v>0</v>
      </c>
      <c r="PP191" s="12">
        <v>0.34100000000000003</v>
      </c>
      <c r="PQ191" s="4">
        <v>4.79</v>
      </c>
      <c r="PR191" s="9">
        <f t="shared" si="2123"/>
        <v>14046.920821114367</v>
      </c>
      <c r="PS191" s="12">
        <v>0</v>
      </c>
      <c r="PT191" s="4">
        <v>0</v>
      </c>
      <c r="PU191" s="9">
        <v>0</v>
      </c>
      <c r="PV191" s="12">
        <v>250</v>
      </c>
      <c r="PW191" s="4">
        <v>1582.21</v>
      </c>
      <c r="PX191" s="9">
        <f t="shared" si="2105"/>
        <v>6328.84</v>
      </c>
      <c r="PY191" s="12">
        <v>21.93</v>
      </c>
      <c r="PZ191" s="4">
        <v>121.94</v>
      </c>
      <c r="QA191" s="9">
        <f t="shared" si="2106"/>
        <v>5560.4195166438667</v>
      </c>
      <c r="QB191" s="12">
        <v>0</v>
      </c>
      <c r="QC191" s="4">
        <v>0</v>
      </c>
      <c r="QD191" s="9">
        <v>0</v>
      </c>
      <c r="QE191" s="12">
        <v>1100.06</v>
      </c>
      <c r="QF191" s="4">
        <v>1944.27</v>
      </c>
      <c r="QG191" s="9">
        <f t="shared" si="2107"/>
        <v>1767.4217769939821</v>
      </c>
      <c r="QH191" s="12">
        <v>0</v>
      </c>
      <c r="QI191" s="4">
        <v>0</v>
      </c>
      <c r="QJ191" s="9">
        <v>0</v>
      </c>
      <c r="QK191" s="12">
        <v>0</v>
      </c>
      <c r="QL191" s="4">
        <v>0</v>
      </c>
      <c r="QM191" s="9">
        <v>0</v>
      </c>
      <c r="QN191" s="12">
        <v>0</v>
      </c>
      <c r="QO191" s="4">
        <v>0</v>
      </c>
      <c r="QP191" s="9">
        <v>0</v>
      </c>
      <c r="QQ191" s="12">
        <v>0</v>
      </c>
      <c r="QR191" s="4">
        <v>0</v>
      </c>
      <c r="QS191" s="9">
        <v>0</v>
      </c>
      <c r="QT191" s="12">
        <v>120.764</v>
      </c>
      <c r="QU191" s="4">
        <v>642.30999999999995</v>
      </c>
      <c r="QV191" s="9">
        <f t="shared" si="2108"/>
        <v>5318.7208108376662</v>
      </c>
      <c r="QW191" s="12">
        <v>63.51</v>
      </c>
      <c r="QX191" s="4">
        <v>605</v>
      </c>
      <c r="QY191" s="9">
        <f t="shared" si="2109"/>
        <v>9526.0588883640376</v>
      </c>
      <c r="QZ191" s="12">
        <f t="shared" si="2110"/>
        <v>95335.008000000002</v>
      </c>
      <c r="RA191" s="9">
        <f t="shared" si="2111"/>
        <v>213474.26</v>
      </c>
    </row>
    <row r="192" spans="1:469" x14ac:dyDescent="0.3">
      <c r="A192" s="98">
        <v>2018</v>
      </c>
      <c r="B192" s="94" t="s">
        <v>6</v>
      </c>
      <c r="C192" s="12">
        <v>0</v>
      </c>
      <c r="D192" s="4">
        <v>0</v>
      </c>
      <c r="E192" s="9">
        <f t="shared" si="2066"/>
        <v>0</v>
      </c>
      <c r="F192" s="12">
        <v>0</v>
      </c>
      <c r="G192" s="4">
        <v>0</v>
      </c>
      <c r="H192" s="9">
        <v>0</v>
      </c>
      <c r="I192" s="12">
        <v>78</v>
      </c>
      <c r="J192" s="4">
        <v>620.22</v>
      </c>
      <c r="K192" s="9">
        <f t="shared" ref="K192" si="2137">J192/I192*1000</f>
        <v>7951.5384615384619</v>
      </c>
      <c r="L192" s="12"/>
      <c r="M192" s="4"/>
      <c r="N192" s="9"/>
      <c r="O192" s="12">
        <v>0</v>
      </c>
      <c r="P192" s="4">
        <v>0</v>
      </c>
      <c r="Q192" s="9">
        <v>0</v>
      </c>
      <c r="R192" s="12">
        <v>0</v>
      </c>
      <c r="S192" s="4">
        <v>0</v>
      </c>
      <c r="T192" s="9">
        <v>0</v>
      </c>
      <c r="U192" s="12"/>
      <c r="V192" s="4"/>
      <c r="W192" s="9"/>
      <c r="X192" s="12">
        <v>125</v>
      </c>
      <c r="Y192" s="4">
        <v>582.97</v>
      </c>
      <c r="Z192" s="9">
        <f t="shared" ref="Z192" si="2138">Y192/X192*1000</f>
        <v>4663.76</v>
      </c>
      <c r="AA192" s="12">
        <v>0</v>
      </c>
      <c r="AB192" s="4">
        <v>0</v>
      </c>
      <c r="AC192" s="9">
        <v>0</v>
      </c>
      <c r="AD192" s="12">
        <v>0</v>
      </c>
      <c r="AE192" s="4">
        <v>0</v>
      </c>
      <c r="AF192" s="9">
        <v>0</v>
      </c>
      <c r="AG192" s="12">
        <v>0</v>
      </c>
      <c r="AH192" s="4">
        <v>0</v>
      </c>
      <c r="AI192" s="9">
        <v>0</v>
      </c>
      <c r="AJ192" s="12">
        <v>0</v>
      </c>
      <c r="AK192" s="4">
        <v>0</v>
      </c>
      <c r="AL192" s="9">
        <v>0</v>
      </c>
      <c r="AM192" s="12">
        <v>0</v>
      </c>
      <c r="AN192" s="4">
        <v>0</v>
      </c>
      <c r="AO192" s="9">
        <v>0</v>
      </c>
      <c r="AP192" s="12">
        <v>0</v>
      </c>
      <c r="AQ192" s="4">
        <v>0</v>
      </c>
      <c r="AR192" s="9">
        <f t="shared" si="2068"/>
        <v>0</v>
      </c>
      <c r="AS192" s="12">
        <v>0</v>
      </c>
      <c r="AT192" s="4">
        <v>0</v>
      </c>
      <c r="AU192" s="9">
        <f t="shared" si="2069"/>
        <v>0</v>
      </c>
      <c r="AV192" s="12">
        <v>0</v>
      </c>
      <c r="AW192" s="4">
        <v>0</v>
      </c>
      <c r="AX192" s="9">
        <v>0</v>
      </c>
      <c r="AY192" s="12">
        <v>20471.984</v>
      </c>
      <c r="AZ192" s="4">
        <v>42262.95</v>
      </c>
      <c r="BA192" s="9">
        <f t="shared" si="2070"/>
        <v>2064.4286357394571</v>
      </c>
      <c r="BB192" s="12"/>
      <c r="BC192" s="4"/>
      <c r="BD192" s="9"/>
      <c r="BE192" s="12">
        <v>0</v>
      </c>
      <c r="BF192" s="4">
        <v>0</v>
      </c>
      <c r="BG192" s="9">
        <v>0</v>
      </c>
      <c r="BH192" s="12"/>
      <c r="BI192" s="4"/>
      <c r="BJ192" s="9"/>
      <c r="BK192" s="12">
        <v>0</v>
      </c>
      <c r="BL192" s="4">
        <v>0</v>
      </c>
      <c r="BM192" s="9">
        <v>0</v>
      </c>
      <c r="BN192" s="12">
        <v>0</v>
      </c>
      <c r="BO192" s="4">
        <v>0</v>
      </c>
      <c r="BP192" s="9">
        <v>0</v>
      </c>
      <c r="BQ192" s="12">
        <v>0</v>
      </c>
      <c r="BR192" s="4">
        <v>0</v>
      </c>
      <c r="BS192" s="9">
        <v>0</v>
      </c>
      <c r="BT192" s="12">
        <v>0</v>
      </c>
      <c r="BU192" s="4">
        <v>0</v>
      </c>
      <c r="BV192" s="9">
        <v>0</v>
      </c>
      <c r="BW192" s="12">
        <v>0</v>
      </c>
      <c r="BX192" s="4">
        <v>0</v>
      </c>
      <c r="BY192" s="9">
        <v>0</v>
      </c>
      <c r="BZ192" s="12">
        <v>0</v>
      </c>
      <c r="CA192" s="4">
        <v>0</v>
      </c>
      <c r="CB192" s="9">
        <v>0</v>
      </c>
      <c r="CC192" s="12">
        <v>0</v>
      </c>
      <c r="CD192" s="4">
        <v>0</v>
      </c>
      <c r="CE192" s="9">
        <v>0</v>
      </c>
      <c r="CF192" s="12">
        <v>0</v>
      </c>
      <c r="CG192" s="4">
        <v>0</v>
      </c>
      <c r="CH192" s="9">
        <v>0</v>
      </c>
      <c r="CI192" s="12">
        <v>0</v>
      </c>
      <c r="CJ192" s="4">
        <v>0</v>
      </c>
      <c r="CK192" s="9">
        <f t="shared" si="2071"/>
        <v>0</v>
      </c>
      <c r="CL192" s="12">
        <v>0</v>
      </c>
      <c r="CM192" s="4">
        <v>0</v>
      </c>
      <c r="CN192" s="9">
        <v>0</v>
      </c>
      <c r="CO192" s="12">
        <v>0</v>
      </c>
      <c r="CP192" s="4">
        <v>0</v>
      </c>
      <c r="CQ192" s="9">
        <v>0</v>
      </c>
      <c r="CR192" s="12">
        <v>0</v>
      </c>
      <c r="CS192" s="4">
        <v>0</v>
      </c>
      <c r="CT192" s="9">
        <v>0</v>
      </c>
      <c r="CU192" s="12">
        <v>0</v>
      </c>
      <c r="CV192" s="4">
        <v>0</v>
      </c>
      <c r="CW192" s="9">
        <v>0</v>
      </c>
      <c r="CX192" s="12">
        <v>1.5469999999999999</v>
      </c>
      <c r="CY192" s="4">
        <v>174.91</v>
      </c>
      <c r="CZ192" s="9">
        <f t="shared" si="2073"/>
        <v>113063.99482870071</v>
      </c>
      <c r="DA192" s="12">
        <v>175</v>
      </c>
      <c r="DB192" s="4">
        <v>1210.46</v>
      </c>
      <c r="DC192" s="9">
        <f t="shared" si="2112"/>
        <v>6916.9142857142861</v>
      </c>
      <c r="DD192" s="12">
        <v>0</v>
      </c>
      <c r="DE192" s="4">
        <v>0</v>
      </c>
      <c r="DF192" s="9">
        <f t="shared" si="2074"/>
        <v>0</v>
      </c>
      <c r="DG192" s="12">
        <v>0</v>
      </c>
      <c r="DH192" s="4">
        <v>0</v>
      </c>
      <c r="DI192" s="9">
        <v>0</v>
      </c>
      <c r="DJ192" s="12">
        <v>0</v>
      </c>
      <c r="DK192" s="4">
        <v>0</v>
      </c>
      <c r="DL192" s="9">
        <v>0</v>
      </c>
      <c r="DM192" s="12">
        <v>0</v>
      </c>
      <c r="DN192" s="4">
        <v>0</v>
      </c>
      <c r="DO192" s="9">
        <f t="shared" si="2075"/>
        <v>0</v>
      </c>
      <c r="DP192" s="12">
        <v>0</v>
      </c>
      <c r="DQ192" s="4">
        <v>0</v>
      </c>
      <c r="DR192" s="9">
        <v>0</v>
      </c>
      <c r="DS192" s="12">
        <v>0</v>
      </c>
      <c r="DT192" s="4">
        <v>0</v>
      </c>
      <c r="DU192" s="9">
        <v>0</v>
      </c>
      <c r="DV192" s="12">
        <v>0</v>
      </c>
      <c r="DW192" s="4">
        <v>0</v>
      </c>
      <c r="DX192" s="9">
        <v>0</v>
      </c>
      <c r="DY192" s="12">
        <v>225</v>
      </c>
      <c r="DZ192" s="4">
        <v>1425.91</v>
      </c>
      <c r="EA192" s="9">
        <f t="shared" si="2126"/>
        <v>6337.3777777777786</v>
      </c>
      <c r="EB192" s="12"/>
      <c r="EC192" s="4"/>
      <c r="ED192" s="9"/>
      <c r="EE192" s="12">
        <v>0</v>
      </c>
      <c r="EF192" s="4">
        <v>0</v>
      </c>
      <c r="EG192" s="9">
        <v>0</v>
      </c>
      <c r="EH192" s="12">
        <v>7161.2169999999996</v>
      </c>
      <c r="EI192" s="4">
        <v>14722.71</v>
      </c>
      <c r="EJ192" s="9">
        <f t="shared" si="2076"/>
        <v>2055.8949686903775</v>
      </c>
      <c r="EK192" s="12">
        <v>0</v>
      </c>
      <c r="EL192" s="4">
        <v>0</v>
      </c>
      <c r="EM192" s="9">
        <v>0</v>
      </c>
      <c r="EN192" s="12">
        <v>0</v>
      </c>
      <c r="EO192" s="4">
        <v>0</v>
      </c>
      <c r="EP192" s="9">
        <v>0</v>
      </c>
      <c r="EQ192" s="12">
        <v>2.5000000000000001E-2</v>
      </c>
      <c r="ER192" s="4">
        <v>3.29</v>
      </c>
      <c r="ES192" s="9">
        <f t="shared" si="2077"/>
        <v>131600</v>
      </c>
      <c r="ET192" s="12">
        <v>0</v>
      </c>
      <c r="EU192" s="4">
        <v>0</v>
      </c>
      <c r="EV192" s="9">
        <v>0</v>
      </c>
      <c r="EW192" s="12">
        <v>0</v>
      </c>
      <c r="EX192" s="4">
        <v>0</v>
      </c>
      <c r="EY192" s="9">
        <v>0</v>
      </c>
      <c r="EZ192" s="12">
        <v>125</v>
      </c>
      <c r="FA192" s="4">
        <v>883.82</v>
      </c>
      <c r="FB192" s="9">
        <f t="shared" si="2114"/>
        <v>7070.56</v>
      </c>
      <c r="FC192" s="12">
        <v>0</v>
      </c>
      <c r="FD192" s="4">
        <v>0</v>
      </c>
      <c r="FE192" s="9">
        <v>0</v>
      </c>
      <c r="FF192" s="12">
        <v>0.38600000000000001</v>
      </c>
      <c r="FG192" s="4">
        <v>3.96</v>
      </c>
      <c r="FH192" s="9">
        <f t="shared" si="2078"/>
        <v>10259.067357512953</v>
      </c>
      <c r="FI192" s="12">
        <v>0</v>
      </c>
      <c r="FJ192" s="4">
        <v>0</v>
      </c>
      <c r="FK192" s="9">
        <v>0</v>
      </c>
      <c r="FL192" s="12">
        <v>0</v>
      </c>
      <c r="FM192" s="4">
        <v>0</v>
      </c>
      <c r="FN192" s="9">
        <v>0</v>
      </c>
      <c r="FO192" s="12">
        <v>0</v>
      </c>
      <c r="FP192" s="4">
        <v>0</v>
      </c>
      <c r="FQ192" s="9">
        <v>0</v>
      </c>
      <c r="FR192" s="12">
        <v>0</v>
      </c>
      <c r="FS192" s="4">
        <v>0</v>
      </c>
      <c r="FT192" s="9">
        <v>0</v>
      </c>
      <c r="FU192" s="12">
        <v>0</v>
      </c>
      <c r="FV192" s="4">
        <v>0</v>
      </c>
      <c r="FW192" s="9">
        <f t="shared" si="2079"/>
        <v>0</v>
      </c>
      <c r="FX192" s="12">
        <v>0</v>
      </c>
      <c r="FY192" s="4">
        <v>0</v>
      </c>
      <c r="FZ192" s="9">
        <v>0</v>
      </c>
      <c r="GA192" s="12">
        <v>0</v>
      </c>
      <c r="GB192" s="4">
        <v>0</v>
      </c>
      <c r="GC192" s="9">
        <f t="shared" si="2080"/>
        <v>0</v>
      </c>
      <c r="GD192" s="12">
        <v>0</v>
      </c>
      <c r="GE192" s="4">
        <v>0</v>
      </c>
      <c r="GF192" s="9">
        <v>0</v>
      </c>
      <c r="GG192" s="12">
        <v>250</v>
      </c>
      <c r="GH192" s="4">
        <v>1625.14</v>
      </c>
      <c r="GI192" s="9">
        <f t="shared" si="2116"/>
        <v>6500.56</v>
      </c>
      <c r="GJ192" s="12">
        <v>0</v>
      </c>
      <c r="GK192" s="4">
        <v>0</v>
      </c>
      <c r="GL192" s="9">
        <v>0</v>
      </c>
      <c r="GM192" s="12">
        <v>0</v>
      </c>
      <c r="GN192" s="4">
        <v>0</v>
      </c>
      <c r="GO192" s="9">
        <v>0</v>
      </c>
      <c r="GP192" s="12">
        <v>0</v>
      </c>
      <c r="GQ192" s="4">
        <v>0</v>
      </c>
      <c r="GR192" s="9">
        <v>0</v>
      </c>
      <c r="GS192" s="12">
        <v>0</v>
      </c>
      <c r="GT192" s="4">
        <v>0</v>
      </c>
      <c r="GU192" s="9">
        <v>0</v>
      </c>
      <c r="GV192" s="12">
        <v>0</v>
      </c>
      <c r="GW192" s="4">
        <v>0</v>
      </c>
      <c r="GX192" s="9">
        <v>0</v>
      </c>
      <c r="GY192" s="12">
        <v>50000</v>
      </c>
      <c r="GZ192" s="4">
        <v>128705.77</v>
      </c>
      <c r="HA192" s="9">
        <f t="shared" ref="HA192:HA197" si="2139">GZ192/GY192*1000</f>
        <v>2574.1154000000001</v>
      </c>
      <c r="HB192" s="12">
        <v>23.69</v>
      </c>
      <c r="HC192" s="4">
        <v>191.13</v>
      </c>
      <c r="HD192" s="9">
        <f t="shared" si="2081"/>
        <v>8067.9611650485422</v>
      </c>
      <c r="HE192" s="12">
        <v>0</v>
      </c>
      <c r="HF192" s="4">
        <v>0</v>
      </c>
      <c r="HG192" s="9">
        <v>0</v>
      </c>
      <c r="HH192" s="12">
        <v>0</v>
      </c>
      <c r="HI192" s="4">
        <v>0</v>
      </c>
      <c r="HJ192" s="9">
        <v>0</v>
      </c>
      <c r="HK192" s="12">
        <v>0</v>
      </c>
      <c r="HL192" s="4">
        <v>0</v>
      </c>
      <c r="HM192" s="9">
        <v>0</v>
      </c>
      <c r="HN192" s="12">
        <v>108300</v>
      </c>
      <c r="HO192" s="4">
        <v>269924.71999999997</v>
      </c>
      <c r="HP192" s="9">
        <f t="shared" si="2083"/>
        <v>2492.3796860572479</v>
      </c>
      <c r="HQ192" s="12">
        <v>0</v>
      </c>
      <c r="HR192" s="4">
        <v>0</v>
      </c>
      <c r="HS192" s="9">
        <v>0</v>
      </c>
      <c r="HT192" s="12">
        <v>0</v>
      </c>
      <c r="HU192" s="4">
        <v>0</v>
      </c>
      <c r="HV192" s="9">
        <v>0</v>
      </c>
      <c r="HW192" s="12">
        <v>0</v>
      </c>
      <c r="HX192" s="4">
        <v>0</v>
      </c>
      <c r="HY192" s="9">
        <v>0</v>
      </c>
      <c r="HZ192" s="12">
        <v>0</v>
      </c>
      <c r="IA192" s="4">
        <v>0</v>
      </c>
      <c r="IB192" s="9">
        <v>0</v>
      </c>
      <c r="IC192" s="12">
        <v>3025.0929999999998</v>
      </c>
      <c r="ID192" s="4">
        <v>7101.74</v>
      </c>
      <c r="IE192" s="9">
        <f t="shared" si="2084"/>
        <v>2347.6104701574463</v>
      </c>
      <c r="IF192" s="12">
        <v>0</v>
      </c>
      <c r="IG192" s="4">
        <v>0</v>
      </c>
      <c r="IH192" s="9">
        <v>0</v>
      </c>
      <c r="II192" s="12"/>
      <c r="IJ192" s="4"/>
      <c r="IK192" s="9"/>
      <c r="IL192" s="12">
        <v>0</v>
      </c>
      <c r="IM192" s="4">
        <v>0</v>
      </c>
      <c r="IN192" s="9">
        <f t="shared" si="2085"/>
        <v>0</v>
      </c>
      <c r="IO192" s="12">
        <v>0</v>
      </c>
      <c r="IP192" s="4">
        <v>0</v>
      </c>
      <c r="IQ192" s="9">
        <f t="shared" si="2086"/>
        <v>0</v>
      </c>
      <c r="IR192" s="12">
        <v>0</v>
      </c>
      <c r="IS192" s="4">
        <v>0</v>
      </c>
      <c r="IT192" s="9">
        <f t="shared" si="2087"/>
        <v>0</v>
      </c>
      <c r="IU192" s="12">
        <v>0</v>
      </c>
      <c r="IV192" s="4">
        <v>0</v>
      </c>
      <c r="IW192" s="9">
        <v>0</v>
      </c>
      <c r="IX192" s="12">
        <v>2.738</v>
      </c>
      <c r="IY192" s="4">
        <v>28.77</v>
      </c>
      <c r="IZ192" s="9">
        <f t="shared" si="2089"/>
        <v>10507.669831994157</v>
      </c>
      <c r="JA192" s="12">
        <v>49.896000000000001</v>
      </c>
      <c r="JB192" s="4">
        <v>412.25</v>
      </c>
      <c r="JC192" s="9">
        <f t="shared" si="2090"/>
        <v>8262.1853455186792</v>
      </c>
      <c r="JD192" s="12"/>
      <c r="JE192" s="4"/>
      <c r="JF192" s="9"/>
      <c r="JG192" s="12">
        <v>0</v>
      </c>
      <c r="JH192" s="4">
        <v>0</v>
      </c>
      <c r="JI192" s="9">
        <v>0</v>
      </c>
      <c r="JJ192" s="12">
        <v>0</v>
      </c>
      <c r="JK192" s="4">
        <v>0</v>
      </c>
      <c r="JL192" s="9">
        <f t="shared" si="2091"/>
        <v>0</v>
      </c>
      <c r="JM192" s="12"/>
      <c r="JN192" s="4"/>
      <c r="JO192" s="9"/>
      <c r="JP192" s="12">
        <v>0</v>
      </c>
      <c r="JQ192" s="4">
        <v>0</v>
      </c>
      <c r="JR192" s="9">
        <v>0</v>
      </c>
      <c r="JS192" s="12">
        <v>0</v>
      </c>
      <c r="JT192" s="4">
        <v>0</v>
      </c>
      <c r="JU192" s="9">
        <v>0</v>
      </c>
      <c r="JV192" s="12">
        <v>0</v>
      </c>
      <c r="JW192" s="4">
        <v>0</v>
      </c>
      <c r="JX192" s="9">
        <v>0</v>
      </c>
      <c r="JY192" s="12">
        <v>0</v>
      </c>
      <c r="JZ192" s="4">
        <v>0</v>
      </c>
      <c r="KA192" s="9">
        <v>0</v>
      </c>
      <c r="KB192" s="12">
        <v>0</v>
      </c>
      <c r="KC192" s="4">
        <v>0</v>
      </c>
      <c r="KD192" s="9">
        <v>0</v>
      </c>
      <c r="KE192" s="12">
        <v>393.92700000000002</v>
      </c>
      <c r="KF192" s="4">
        <v>1280.96</v>
      </c>
      <c r="KG192" s="9">
        <f t="shared" si="2092"/>
        <v>3251.7699979945523</v>
      </c>
      <c r="KH192" s="12">
        <v>0</v>
      </c>
      <c r="KI192" s="4">
        <v>0</v>
      </c>
      <c r="KJ192" s="9">
        <v>0</v>
      </c>
      <c r="KK192" s="12">
        <v>9914.4009999999998</v>
      </c>
      <c r="KL192" s="4">
        <v>23300.75</v>
      </c>
      <c r="KM192" s="9">
        <f t="shared" si="2093"/>
        <v>2350.1924120277163</v>
      </c>
      <c r="KN192" s="12">
        <v>0</v>
      </c>
      <c r="KO192" s="4">
        <v>0</v>
      </c>
      <c r="KP192" s="9">
        <v>0</v>
      </c>
      <c r="KQ192" s="12">
        <v>0</v>
      </c>
      <c r="KR192" s="4">
        <v>0</v>
      </c>
      <c r="KS192" s="9">
        <v>0</v>
      </c>
      <c r="KT192" s="12">
        <v>0</v>
      </c>
      <c r="KU192" s="4">
        <v>0</v>
      </c>
      <c r="KV192" s="9">
        <v>0</v>
      </c>
      <c r="KW192" s="12">
        <v>0</v>
      </c>
      <c r="KX192" s="4">
        <v>0</v>
      </c>
      <c r="KY192" s="9">
        <v>0</v>
      </c>
      <c r="KZ192" s="12">
        <v>0</v>
      </c>
      <c r="LA192" s="4">
        <v>0</v>
      </c>
      <c r="LB192" s="9">
        <v>0</v>
      </c>
      <c r="LC192" s="12">
        <v>0</v>
      </c>
      <c r="LD192" s="4">
        <v>0</v>
      </c>
      <c r="LE192" s="9">
        <v>0</v>
      </c>
      <c r="LF192" s="12">
        <v>0</v>
      </c>
      <c r="LG192" s="4">
        <v>0</v>
      </c>
      <c r="LH192" s="9">
        <f t="shared" si="2094"/>
        <v>0</v>
      </c>
      <c r="LI192" s="12">
        <v>0</v>
      </c>
      <c r="LJ192" s="4">
        <v>0</v>
      </c>
      <c r="LK192" s="9">
        <v>0</v>
      </c>
      <c r="LL192" s="12">
        <v>0</v>
      </c>
      <c r="LM192" s="4">
        <v>0</v>
      </c>
      <c r="LN192" s="9">
        <v>0</v>
      </c>
      <c r="LO192" s="12">
        <v>0</v>
      </c>
      <c r="LP192" s="4">
        <v>0</v>
      </c>
      <c r="LQ192" s="9">
        <f t="shared" si="2095"/>
        <v>0</v>
      </c>
      <c r="LR192" s="12">
        <v>0</v>
      </c>
      <c r="LS192" s="4">
        <v>0</v>
      </c>
      <c r="LT192" s="9">
        <f t="shared" ref="LT192:LT199" si="2140">IF(LR192=0,0,LS192/LR192*1000)</f>
        <v>0</v>
      </c>
      <c r="LU192" s="12">
        <v>0</v>
      </c>
      <c r="LV192" s="4">
        <v>0</v>
      </c>
      <c r="LW192" s="9">
        <v>0</v>
      </c>
      <c r="LX192" s="12">
        <v>20.411999999999999</v>
      </c>
      <c r="LY192" s="4">
        <v>176.74</v>
      </c>
      <c r="LZ192" s="9">
        <f t="shared" si="2096"/>
        <v>8658.6321771506973</v>
      </c>
      <c r="MA192" s="12">
        <v>0</v>
      </c>
      <c r="MB192" s="4">
        <v>0</v>
      </c>
      <c r="MC192" s="9">
        <f t="shared" si="2097"/>
        <v>0</v>
      </c>
      <c r="MD192" s="12">
        <v>0</v>
      </c>
      <c r="ME192" s="4">
        <v>0</v>
      </c>
      <c r="MF192" s="9">
        <v>0</v>
      </c>
      <c r="MG192" s="12">
        <v>0</v>
      </c>
      <c r="MH192" s="4">
        <v>0</v>
      </c>
      <c r="MI192" s="9">
        <f t="shared" ref="MI192:MI199" si="2141">IF(MG192=0,0,MH192/MG192*1000)</f>
        <v>0</v>
      </c>
      <c r="MJ192" s="12">
        <v>6.5000000000000002E-2</v>
      </c>
      <c r="MK192" s="4">
        <v>1.21</v>
      </c>
      <c r="ML192" s="9">
        <f t="shared" si="2098"/>
        <v>18615.384615384613</v>
      </c>
      <c r="MM192" s="12">
        <v>0</v>
      </c>
      <c r="MN192" s="4">
        <v>0</v>
      </c>
      <c r="MO192" s="9">
        <v>0</v>
      </c>
      <c r="MP192" s="12">
        <v>0</v>
      </c>
      <c r="MQ192" s="4">
        <v>0</v>
      </c>
      <c r="MR192" s="9">
        <v>0</v>
      </c>
      <c r="MS192" s="12">
        <v>0</v>
      </c>
      <c r="MT192" s="4">
        <v>0</v>
      </c>
      <c r="MU192" s="9">
        <v>0</v>
      </c>
      <c r="MV192" s="12">
        <v>0</v>
      </c>
      <c r="MW192" s="4">
        <v>0</v>
      </c>
      <c r="MX192" s="9">
        <v>0</v>
      </c>
      <c r="MY192" s="12">
        <v>0</v>
      </c>
      <c r="MZ192" s="4">
        <v>0</v>
      </c>
      <c r="NA192" s="9">
        <v>0</v>
      </c>
      <c r="NB192" s="12">
        <v>0</v>
      </c>
      <c r="NC192" s="4">
        <v>0</v>
      </c>
      <c r="ND192" s="9">
        <v>0</v>
      </c>
      <c r="NE192" s="12">
        <v>0</v>
      </c>
      <c r="NF192" s="4">
        <v>0</v>
      </c>
      <c r="NG192" s="9">
        <v>0</v>
      </c>
      <c r="NH192" s="12">
        <v>50.802999999999997</v>
      </c>
      <c r="NI192" s="4">
        <v>365.14</v>
      </c>
      <c r="NJ192" s="9">
        <f t="shared" si="2131"/>
        <v>7187.3708245576045</v>
      </c>
      <c r="NK192" s="12"/>
      <c r="NL192" s="4"/>
      <c r="NM192" s="9"/>
      <c r="NN192" s="12"/>
      <c r="NO192" s="4"/>
      <c r="NP192" s="9"/>
      <c r="NQ192" s="12">
        <v>0</v>
      </c>
      <c r="NR192" s="4">
        <v>0</v>
      </c>
      <c r="NS192" s="9">
        <v>0</v>
      </c>
      <c r="NT192" s="12"/>
      <c r="NU192" s="221"/>
      <c r="NV192" s="9"/>
      <c r="NW192" s="12">
        <v>0</v>
      </c>
      <c r="NX192" s="4">
        <v>0</v>
      </c>
      <c r="NY192" s="9">
        <v>0</v>
      </c>
      <c r="NZ192" s="12">
        <v>0</v>
      </c>
      <c r="OA192" s="4">
        <v>0</v>
      </c>
      <c r="OB192" s="9">
        <v>0</v>
      </c>
      <c r="OC192" s="12">
        <v>51</v>
      </c>
      <c r="OD192" s="4">
        <v>367.67</v>
      </c>
      <c r="OE192" s="9">
        <f t="shared" si="2100"/>
        <v>7209.2156862745105</v>
      </c>
      <c r="OF192" s="12">
        <v>0</v>
      </c>
      <c r="OG192" s="4">
        <v>0</v>
      </c>
      <c r="OH192" s="9">
        <v>0</v>
      </c>
      <c r="OI192" s="12">
        <v>0</v>
      </c>
      <c r="OJ192" s="4">
        <v>0</v>
      </c>
      <c r="OK192" s="9">
        <v>0</v>
      </c>
      <c r="OL192" s="12">
        <v>0</v>
      </c>
      <c r="OM192" s="4">
        <v>0</v>
      </c>
      <c r="ON192" s="9">
        <v>0</v>
      </c>
      <c r="OO192" s="12">
        <v>0</v>
      </c>
      <c r="OP192" s="4">
        <v>0</v>
      </c>
      <c r="OQ192" s="9">
        <v>0</v>
      </c>
      <c r="OR192" s="12">
        <v>0</v>
      </c>
      <c r="OS192" s="4">
        <v>0</v>
      </c>
      <c r="OT192" s="9">
        <v>0</v>
      </c>
      <c r="OU192" s="12">
        <v>52048.989000000001</v>
      </c>
      <c r="OV192" s="4">
        <v>136524.82999999999</v>
      </c>
      <c r="OW192" s="9">
        <f t="shared" si="2101"/>
        <v>2623.0063757818616</v>
      </c>
      <c r="OX192" s="12">
        <v>6.0999999999999999E-2</v>
      </c>
      <c r="OY192" s="4">
        <v>4.99</v>
      </c>
      <c r="OZ192" s="9">
        <f t="shared" ref="OZ192:OZ199" si="2142">OY192/OX192*1000</f>
        <v>81803.278688524602</v>
      </c>
      <c r="PA192" s="12">
        <v>391.298</v>
      </c>
      <c r="PB192" s="4">
        <v>3189.94</v>
      </c>
      <c r="PC192" s="9">
        <f t="shared" si="2102"/>
        <v>8152.2011357073116</v>
      </c>
      <c r="PD192" s="12">
        <v>0</v>
      </c>
      <c r="PE192" s="4">
        <v>0</v>
      </c>
      <c r="PF192" s="9">
        <v>0</v>
      </c>
      <c r="PG192" s="12">
        <v>0</v>
      </c>
      <c r="PH192" s="4">
        <v>0</v>
      </c>
      <c r="PI192" s="9">
        <v>0</v>
      </c>
      <c r="PJ192" s="12">
        <v>0</v>
      </c>
      <c r="PK192" s="4">
        <v>0</v>
      </c>
      <c r="PL192" s="9">
        <f t="shared" si="2103"/>
        <v>0</v>
      </c>
      <c r="PM192" s="12">
        <v>0</v>
      </c>
      <c r="PN192" s="4">
        <v>0</v>
      </c>
      <c r="PO192" s="9">
        <f t="shared" si="2104"/>
        <v>0</v>
      </c>
      <c r="PP192" s="12">
        <v>1.2829999999999999</v>
      </c>
      <c r="PQ192" s="4">
        <v>20.89</v>
      </c>
      <c r="PR192" s="9">
        <f t="shared" si="2123"/>
        <v>16282.151208106005</v>
      </c>
      <c r="PS192" s="12">
        <v>0</v>
      </c>
      <c r="PT192" s="4">
        <v>0</v>
      </c>
      <c r="PU192" s="9">
        <v>0</v>
      </c>
      <c r="PV192" s="12">
        <v>1065.5999999999999</v>
      </c>
      <c r="PW192" s="4">
        <v>7432.26</v>
      </c>
      <c r="PX192" s="9">
        <f t="shared" si="2105"/>
        <v>6974.7184684684698</v>
      </c>
      <c r="PY192" s="12">
        <v>91.9</v>
      </c>
      <c r="PZ192" s="4">
        <v>512.80999999999995</v>
      </c>
      <c r="QA192" s="9">
        <f t="shared" si="2106"/>
        <v>5580.0870511425455</v>
      </c>
      <c r="QB192" s="12">
        <v>0</v>
      </c>
      <c r="QC192" s="4">
        <v>0</v>
      </c>
      <c r="QD192" s="9">
        <v>0</v>
      </c>
      <c r="QE192" s="12">
        <v>660.69</v>
      </c>
      <c r="QF192" s="4">
        <v>1269.73</v>
      </c>
      <c r="QG192" s="9">
        <f t="shared" si="2107"/>
        <v>1921.8241535364541</v>
      </c>
      <c r="QH192" s="12">
        <v>0</v>
      </c>
      <c r="QI192" s="4">
        <v>0</v>
      </c>
      <c r="QJ192" s="9">
        <v>0</v>
      </c>
      <c r="QK192" s="12">
        <v>0</v>
      </c>
      <c r="QL192" s="4">
        <v>0</v>
      </c>
      <c r="QM192" s="9">
        <v>0</v>
      </c>
      <c r="QN192" s="12">
        <v>109170</v>
      </c>
      <c r="QO192" s="4">
        <v>262990.82</v>
      </c>
      <c r="QP192" s="9">
        <f t="shared" ref="QP192:QP198" si="2143">QO192/QN192*1000</f>
        <v>2409.0026564074378</v>
      </c>
      <c r="QQ192" s="12">
        <v>0</v>
      </c>
      <c r="QR192" s="4">
        <v>0</v>
      </c>
      <c r="QS192" s="9">
        <v>0</v>
      </c>
      <c r="QT192" s="12">
        <v>155.06100000000001</v>
      </c>
      <c r="QU192" s="4">
        <v>665.97</v>
      </c>
      <c r="QV192" s="9">
        <f t="shared" si="2108"/>
        <v>4294.8903979724109</v>
      </c>
      <c r="QW192" s="12">
        <v>336</v>
      </c>
      <c r="QX192" s="4">
        <v>2816.03</v>
      </c>
      <c r="QY192" s="9">
        <f t="shared" si="2109"/>
        <v>8381.0416666666661</v>
      </c>
      <c r="QZ192" s="12">
        <f t="shared" si="2110"/>
        <v>364366.06599999999</v>
      </c>
      <c r="RA192" s="9">
        <f t="shared" si="2111"/>
        <v>910801.46</v>
      </c>
    </row>
    <row r="193" spans="1:469" x14ac:dyDescent="0.3">
      <c r="A193" s="98">
        <v>2018</v>
      </c>
      <c r="B193" s="94" t="s">
        <v>7</v>
      </c>
      <c r="C193" s="12">
        <v>0</v>
      </c>
      <c r="D193" s="4">
        <v>0</v>
      </c>
      <c r="E193" s="9">
        <f t="shared" si="2066"/>
        <v>0</v>
      </c>
      <c r="F193" s="12">
        <v>0</v>
      </c>
      <c r="G193" s="4">
        <v>0</v>
      </c>
      <c r="H193" s="9">
        <v>0</v>
      </c>
      <c r="I193" s="12">
        <v>0</v>
      </c>
      <c r="J193" s="4">
        <v>0</v>
      </c>
      <c r="K193" s="9">
        <v>0</v>
      </c>
      <c r="L193" s="12"/>
      <c r="M193" s="4"/>
      <c r="N193" s="9"/>
      <c r="O193" s="12">
        <v>0</v>
      </c>
      <c r="P193" s="4">
        <v>0</v>
      </c>
      <c r="Q193" s="9">
        <v>0</v>
      </c>
      <c r="R193" s="12">
        <v>0</v>
      </c>
      <c r="S193" s="4">
        <v>0</v>
      </c>
      <c r="T193" s="9">
        <v>0</v>
      </c>
      <c r="U193" s="12"/>
      <c r="V193" s="4"/>
      <c r="W193" s="9"/>
      <c r="X193" s="12">
        <v>0</v>
      </c>
      <c r="Y193" s="4">
        <v>0</v>
      </c>
      <c r="Z193" s="9">
        <v>0</v>
      </c>
      <c r="AA193" s="12">
        <v>0</v>
      </c>
      <c r="AB193" s="4">
        <v>0</v>
      </c>
      <c r="AC193" s="9">
        <v>0</v>
      </c>
      <c r="AD193" s="12">
        <v>0</v>
      </c>
      <c r="AE193" s="4">
        <v>0</v>
      </c>
      <c r="AF193" s="9">
        <v>0</v>
      </c>
      <c r="AG193" s="12">
        <v>0</v>
      </c>
      <c r="AH193" s="4">
        <v>0</v>
      </c>
      <c r="AI193" s="9">
        <v>0</v>
      </c>
      <c r="AJ193" s="12">
        <v>0</v>
      </c>
      <c r="AK193" s="4">
        <v>0</v>
      </c>
      <c r="AL193" s="9">
        <v>0</v>
      </c>
      <c r="AM193" s="12">
        <v>24.948</v>
      </c>
      <c r="AN193" s="4">
        <v>210.19399999999999</v>
      </c>
      <c r="AO193" s="9">
        <f t="shared" si="2135"/>
        <v>8425.2845919512565</v>
      </c>
      <c r="AP193" s="12">
        <v>0</v>
      </c>
      <c r="AQ193" s="4">
        <v>0</v>
      </c>
      <c r="AR193" s="9">
        <f t="shared" si="2068"/>
        <v>0</v>
      </c>
      <c r="AS193" s="12">
        <v>0</v>
      </c>
      <c r="AT193" s="4">
        <v>0</v>
      </c>
      <c r="AU193" s="9">
        <f t="shared" si="2069"/>
        <v>0</v>
      </c>
      <c r="AV193" s="12">
        <v>26</v>
      </c>
      <c r="AW193" s="4">
        <v>194.309</v>
      </c>
      <c r="AX193" s="9">
        <f t="shared" ref="AX193:AX199" si="2144">AW193/AV193*1000</f>
        <v>7473.4230769230771</v>
      </c>
      <c r="AY193" s="12">
        <v>19194.789069999999</v>
      </c>
      <c r="AZ193" s="4">
        <v>40954.748</v>
      </c>
      <c r="BA193" s="9">
        <f t="shared" si="2070"/>
        <v>2133.6388668114705</v>
      </c>
      <c r="BB193" s="12"/>
      <c r="BC193" s="4"/>
      <c r="BD193" s="9"/>
      <c r="BE193" s="12">
        <v>0</v>
      </c>
      <c r="BF193" s="4">
        <v>0</v>
      </c>
      <c r="BG193" s="9">
        <v>0</v>
      </c>
      <c r="BH193" s="12"/>
      <c r="BI193" s="4"/>
      <c r="BJ193" s="9"/>
      <c r="BK193" s="12">
        <v>0</v>
      </c>
      <c r="BL193" s="4">
        <v>0</v>
      </c>
      <c r="BM193" s="9">
        <v>0</v>
      </c>
      <c r="BN193" s="12">
        <v>0</v>
      </c>
      <c r="BO193" s="4">
        <v>0</v>
      </c>
      <c r="BP193" s="9">
        <v>0</v>
      </c>
      <c r="BQ193" s="12">
        <v>0</v>
      </c>
      <c r="BR193" s="4">
        <v>0</v>
      </c>
      <c r="BS193" s="9">
        <v>0</v>
      </c>
      <c r="BT193" s="12">
        <v>0</v>
      </c>
      <c r="BU193" s="4">
        <v>0</v>
      </c>
      <c r="BV193" s="9">
        <v>0</v>
      </c>
      <c r="BW193" s="12">
        <v>0</v>
      </c>
      <c r="BX193" s="4">
        <v>0</v>
      </c>
      <c r="BY193" s="9">
        <v>0</v>
      </c>
      <c r="BZ193" s="12">
        <v>0</v>
      </c>
      <c r="CA193" s="4">
        <v>0</v>
      </c>
      <c r="CB193" s="9">
        <v>0</v>
      </c>
      <c r="CC193" s="12">
        <v>0</v>
      </c>
      <c r="CD193" s="4">
        <v>0</v>
      </c>
      <c r="CE193" s="9">
        <v>0</v>
      </c>
      <c r="CF193" s="12">
        <v>0</v>
      </c>
      <c r="CG193" s="4">
        <v>0</v>
      </c>
      <c r="CH193" s="9">
        <v>0</v>
      </c>
      <c r="CI193" s="12">
        <v>0</v>
      </c>
      <c r="CJ193" s="4">
        <v>0</v>
      </c>
      <c r="CK193" s="9">
        <f t="shared" si="2071"/>
        <v>0</v>
      </c>
      <c r="CL193" s="12">
        <v>0</v>
      </c>
      <c r="CM193" s="4">
        <v>0</v>
      </c>
      <c r="CN193" s="9">
        <v>0</v>
      </c>
      <c r="CO193" s="12">
        <v>0</v>
      </c>
      <c r="CP193" s="4">
        <v>0</v>
      </c>
      <c r="CQ193" s="9">
        <v>0</v>
      </c>
      <c r="CR193" s="12">
        <v>0</v>
      </c>
      <c r="CS193" s="4">
        <v>0</v>
      </c>
      <c r="CT193" s="9">
        <v>0</v>
      </c>
      <c r="CU193" s="12">
        <v>0</v>
      </c>
      <c r="CV193" s="4">
        <v>0</v>
      </c>
      <c r="CW193" s="9">
        <v>0</v>
      </c>
      <c r="CX193" s="12">
        <v>0</v>
      </c>
      <c r="CY193" s="4">
        <v>0</v>
      </c>
      <c r="CZ193" s="9">
        <v>0</v>
      </c>
      <c r="DA193" s="12">
        <v>610</v>
      </c>
      <c r="DB193" s="4">
        <v>4716.241</v>
      </c>
      <c r="DC193" s="9">
        <f t="shared" si="2112"/>
        <v>7731.5426229508203</v>
      </c>
      <c r="DD193" s="12">
        <v>0</v>
      </c>
      <c r="DE193" s="4">
        <v>0</v>
      </c>
      <c r="DF193" s="9">
        <f t="shared" si="2074"/>
        <v>0</v>
      </c>
      <c r="DG193" s="12">
        <v>0</v>
      </c>
      <c r="DH193" s="4">
        <v>0</v>
      </c>
      <c r="DI193" s="9">
        <v>0</v>
      </c>
      <c r="DJ193" s="12">
        <v>0</v>
      </c>
      <c r="DK193" s="4">
        <v>0</v>
      </c>
      <c r="DL193" s="9">
        <v>0</v>
      </c>
      <c r="DM193" s="12">
        <v>0</v>
      </c>
      <c r="DN193" s="4">
        <v>0</v>
      </c>
      <c r="DO193" s="9">
        <f t="shared" si="2075"/>
        <v>0</v>
      </c>
      <c r="DP193" s="12">
        <v>0</v>
      </c>
      <c r="DQ193" s="4">
        <v>0</v>
      </c>
      <c r="DR193" s="9">
        <v>0</v>
      </c>
      <c r="DS193" s="12">
        <v>0</v>
      </c>
      <c r="DT193" s="4">
        <v>0</v>
      </c>
      <c r="DU193" s="9">
        <v>0</v>
      </c>
      <c r="DV193" s="12">
        <v>0</v>
      </c>
      <c r="DW193" s="4">
        <v>0</v>
      </c>
      <c r="DX193" s="9">
        <v>0</v>
      </c>
      <c r="DY193" s="12">
        <v>0</v>
      </c>
      <c r="DZ193" s="4">
        <v>0</v>
      </c>
      <c r="EA193" s="9">
        <v>0</v>
      </c>
      <c r="EB193" s="12"/>
      <c r="EC193" s="4"/>
      <c r="ED193" s="9"/>
      <c r="EE193" s="12">
        <v>0</v>
      </c>
      <c r="EF193" s="4">
        <v>0</v>
      </c>
      <c r="EG193" s="9">
        <v>0</v>
      </c>
      <c r="EH193" s="12">
        <v>7088.7166900000002</v>
      </c>
      <c r="EI193" s="4">
        <v>14492.334999999999</v>
      </c>
      <c r="EJ193" s="9">
        <f t="shared" si="2076"/>
        <v>2044.4229377151198</v>
      </c>
      <c r="EK193" s="12">
        <v>0</v>
      </c>
      <c r="EL193" s="4">
        <v>0</v>
      </c>
      <c r="EM193" s="9">
        <v>0</v>
      </c>
      <c r="EN193" s="12">
        <v>0</v>
      </c>
      <c r="EO193" s="4">
        <v>0</v>
      </c>
      <c r="EP193" s="9">
        <v>0</v>
      </c>
      <c r="EQ193" s="12">
        <v>0</v>
      </c>
      <c r="ER193" s="4">
        <v>0</v>
      </c>
      <c r="ES193" s="9">
        <v>0</v>
      </c>
      <c r="ET193" s="12">
        <v>0</v>
      </c>
      <c r="EU193" s="4">
        <v>0</v>
      </c>
      <c r="EV193" s="9">
        <v>0</v>
      </c>
      <c r="EW193" s="12">
        <v>0</v>
      </c>
      <c r="EX193" s="4">
        <v>0</v>
      </c>
      <c r="EY193" s="9">
        <v>0</v>
      </c>
      <c r="EZ193" s="12">
        <v>0</v>
      </c>
      <c r="FA193" s="4">
        <v>0</v>
      </c>
      <c r="FB193" s="9">
        <v>0</v>
      </c>
      <c r="FC193" s="12">
        <v>0</v>
      </c>
      <c r="FD193" s="4">
        <v>0</v>
      </c>
      <c r="FE193" s="9">
        <v>0</v>
      </c>
      <c r="FF193" s="12">
        <v>156.09707999999998</v>
      </c>
      <c r="FG193" s="4">
        <v>1133.5309999999999</v>
      </c>
      <c r="FH193" s="9">
        <f t="shared" si="2078"/>
        <v>7261.705343879592</v>
      </c>
      <c r="FI193" s="12">
        <v>0</v>
      </c>
      <c r="FJ193" s="4">
        <v>0</v>
      </c>
      <c r="FK193" s="9">
        <v>0</v>
      </c>
      <c r="FL193" s="12">
        <v>0</v>
      </c>
      <c r="FM193" s="4">
        <v>0</v>
      </c>
      <c r="FN193" s="9">
        <v>0</v>
      </c>
      <c r="FO193" s="12">
        <v>0</v>
      </c>
      <c r="FP193" s="4">
        <v>0</v>
      </c>
      <c r="FQ193" s="9">
        <v>0</v>
      </c>
      <c r="FR193" s="12">
        <v>0</v>
      </c>
      <c r="FS193" s="4">
        <v>0</v>
      </c>
      <c r="FT193" s="9">
        <v>0</v>
      </c>
      <c r="FU193" s="12">
        <v>0</v>
      </c>
      <c r="FV193" s="4">
        <v>0</v>
      </c>
      <c r="FW193" s="9">
        <f t="shared" si="2079"/>
        <v>0</v>
      </c>
      <c r="FX193" s="12">
        <v>0</v>
      </c>
      <c r="FY193" s="4">
        <v>0</v>
      </c>
      <c r="FZ193" s="9">
        <v>0</v>
      </c>
      <c r="GA193" s="12">
        <v>0</v>
      </c>
      <c r="GB193" s="4">
        <v>0</v>
      </c>
      <c r="GC193" s="9">
        <f t="shared" si="2080"/>
        <v>0</v>
      </c>
      <c r="GD193" s="12">
        <v>0</v>
      </c>
      <c r="GE193" s="4">
        <v>0</v>
      </c>
      <c r="GF193" s="9">
        <v>0</v>
      </c>
      <c r="GG193" s="12">
        <v>406</v>
      </c>
      <c r="GH193" s="4">
        <v>2902.63</v>
      </c>
      <c r="GI193" s="9">
        <f t="shared" si="2116"/>
        <v>7149.3349753694583</v>
      </c>
      <c r="GJ193" s="12">
        <v>0</v>
      </c>
      <c r="GK193" s="4">
        <v>0</v>
      </c>
      <c r="GL193" s="9">
        <v>0</v>
      </c>
      <c r="GM193" s="12">
        <v>0</v>
      </c>
      <c r="GN193" s="4">
        <v>0</v>
      </c>
      <c r="GO193" s="9">
        <v>0</v>
      </c>
      <c r="GP193" s="12">
        <v>0</v>
      </c>
      <c r="GQ193" s="4">
        <v>0</v>
      </c>
      <c r="GR193" s="9">
        <v>0</v>
      </c>
      <c r="GS193" s="12">
        <v>0</v>
      </c>
      <c r="GT193" s="4">
        <v>0</v>
      </c>
      <c r="GU193" s="9">
        <v>0</v>
      </c>
      <c r="GV193" s="12">
        <v>0</v>
      </c>
      <c r="GW193" s="4">
        <v>0</v>
      </c>
      <c r="GX193" s="9">
        <v>0</v>
      </c>
      <c r="GY193" s="12">
        <v>0</v>
      </c>
      <c r="GZ193" s="4">
        <v>0</v>
      </c>
      <c r="HA193" s="9">
        <v>0</v>
      </c>
      <c r="HB193" s="12">
        <v>0</v>
      </c>
      <c r="HC193" s="4">
        <v>0</v>
      </c>
      <c r="HD193" s="9">
        <v>0</v>
      </c>
      <c r="HE193" s="12">
        <v>0</v>
      </c>
      <c r="HF193" s="4">
        <v>0</v>
      </c>
      <c r="HG193" s="9">
        <v>0</v>
      </c>
      <c r="HH193" s="12">
        <v>0</v>
      </c>
      <c r="HI193" s="4">
        <v>0</v>
      </c>
      <c r="HJ193" s="9">
        <v>0</v>
      </c>
      <c r="HK193" s="12">
        <v>78</v>
      </c>
      <c r="HL193" s="4">
        <v>556.67999999999995</v>
      </c>
      <c r="HM193" s="9">
        <f t="shared" si="2082"/>
        <v>7136.9230769230762</v>
      </c>
      <c r="HN193" s="12">
        <v>0</v>
      </c>
      <c r="HO193" s="4">
        <v>0</v>
      </c>
      <c r="HP193" s="9">
        <v>0</v>
      </c>
      <c r="HQ193" s="12">
        <v>598</v>
      </c>
      <c r="HR193" s="4">
        <v>2043.48</v>
      </c>
      <c r="HS193" s="9">
        <f t="shared" si="2128"/>
        <v>3417.1906354515049</v>
      </c>
      <c r="HT193" s="12">
        <v>0</v>
      </c>
      <c r="HU193" s="4">
        <v>0</v>
      </c>
      <c r="HV193" s="9">
        <v>0</v>
      </c>
      <c r="HW193" s="12">
        <v>0</v>
      </c>
      <c r="HX193" s="4">
        <v>0</v>
      </c>
      <c r="HY193" s="9">
        <v>0</v>
      </c>
      <c r="HZ193" s="12">
        <v>0</v>
      </c>
      <c r="IA193" s="4">
        <v>0</v>
      </c>
      <c r="IB193" s="9">
        <v>0</v>
      </c>
      <c r="IC193" s="12">
        <v>547.48031000000003</v>
      </c>
      <c r="ID193" s="4">
        <v>1768.8030000000001</v>
      </c>
      <c r="IE193" s="9">
        <f t="shared" si="2084"/>
        <v>3230.8066019762427</v>
      </c>
      <c r="IF193" s="12">
        <v>0</v>
      </c>
      <c r="IG193" s="4">
        <v>0</v>
      </c>
      <c r="IH193" s="9">
        <v>0</v>
      </c>
      <c r="II193" s="12"/>
      <c r="IJ193" s="4"/>
      <c r="IK193" s="9"/>
      <c r="IL193" s="12">
        <v>0</v>
      </c>
      <c r="IM193" s="4">
        <v>0</v>
      </c>
      <c r="IN193" s="9">
        <f t="shared" si="2085"/>
        <v>0</v>
      </c>
      <c r="IO193" s="12">
        <v>0</v>
      </c>
      <c r="IP193" s="4">
        <v>0</v>
      </c>
      <c r="IQ193" s="9">
        <f t="shared" si="2086"/>
        <v>0</v>
      </c>
      <c r="IR193" s="12">
        <v>0</v>
      </c>
      <c r="IS193" s="4">
        <v>0</v>
      </c>
      <c r="IT193" s="9">
        <f t="shared" si="2087"/>
        <v>0</v>
      </c>
      <c r="IU193" s="12">
        <v>0.41399999999999998</v>
      </c>
      <c r="IV193" s="4">
        <v>6.6630000000000003</v>
      </c>
      <c r="IW193" s="9">
        <f t="shared" si="2088"/>
        <v>16094.202898550726</v>
      </c>
      <c r="IX193" s="12">
        <v>3.96705</v>
      </c>
      <c r="IY193" s="4">
        <v>51.959000000000003</v>
      </c>
      <c r="IZ193" s="9">
        <f t="shared" si="2089"/>
        <v>13097.641824529564</v>
      </c>
      <c r="JA193" s="12">
        <v>24.948</v>
      </c>
      <c r="JB193" s="4">
        <v>230.72200000000001</v>
      </c>
      <c r="JC193" s="9">
        <f t="shared" si="2090"/>
        <v>9248.116081449416</v>
      </c>
      <c r="JD193" s="12"/>
      <c r="JE193" s="4"/>
      <c r="JF193" s="9"/>
      <c r="JG193" s="12">
        <v>0</v>
      </c>
      <c r="JH193" s="4">
        <v>0</v>
      </c>
      <c r="JI193" s="9">
        <v>0</v>
      </c>
      <c r="JJ193" s="12">
        <v>0</v>
      </c>
      <c r="JK193" s="4">
        <v>0</v>
      </c>
      <c r="JL193" s="9">
        <f t="shared" si="2091"/>
        <v>0</v>
      </c>
      <c r="JM193" s="12"/>
      <c r="JN193" s="4"/>
      <c r="JO193" s="9"/>
      <c r="JP193" s="12">
        <v>0</v>
      </c>
      <c r="JQ193" s="4">
        <v>0</v>
      </c>
      <c r="JR193" s="9">
        <v>0</v>
      </c>
      <c r="JS193" s="12">
        <v>0</v>
      </c>
      <c r="JT193" s="4">
        <v>0</v>
      </c>
      <c r="JU193" s="9">
        <v>0</v>
      </c>
      <c r="JV193" s="12">
        <v>0</v>
      </c>
      <c r="JW193" s="4">
        <v>0</v>
      </c>
      <c r="JX193" s="9">
        <v>0</v>
      </c>
      <c r="JY193" s="12">
        <v>0</v>
      </c>
      <c r="JZ193" s="4">
        <v>0</v>
      </c>
      <c r="KA193" s="9">
        <v>0</v>
      </c>
      <c r="KB193" s="12">
        <v>0</v>
      </c>
      <c r="KC193" s="4">
        <v>0</v>
      </c>
      <c r="KD193" s="9">
        <v>0</v>
      </c>
      <c r="KE193" s="12">
        <v>169.49019000000001</v>
      </c>
      <c r="KF193" s="4">
        <v>774.40099999999995</v>
      </c>
      <c r="KG193" s="9">
        <f t="shared" si="2092"/>
        <v>4569.0018991659636</v>
      </c>
      <c r="KH193" s="12">
        <v>0</v>
      </c>
      <c r="KI193" s="4">
        <v>0</v>
      </c>
      <c r="KJ193" s="9">
        <v>0</v>
      </c>
      <c r="KK193" s="12">
        <v>5233.0023200000005</v>
      </c>
      <c r="KL193" s="4">
        <v>13408.453</v>
      </c>
      <c r="KM193" s="9">
        <f t="shared" si="2093"/>
        <v>2562.2868441610012</v>
      </c>
      <c r="KN193" s="12">
        <v>0</v>
      </c>
      <c r="KO193" s="4">
        <v>0</v>
      </c>
      <c r="KP193" s="9">
        <v>0</v>
      </c>
      <c r="KQ193" s="12">
        <v>0</v>
      </c>
      <c r="KR193" s="4">
        <v>0</v>
      </c>
      <c r="KS193" s="9">
        <v>0</v>
      </c>
      <c r="KT193" s="12">
        <v>0</v>
      </c>
      <c r="KU193" s="4">
        <v>0</v>
      </c>
      <c r="KV193" s="9">
        <v>0</v>
      </c>
      <c r="KW193" s="12">
        <v>0</v>
      </c>
      <c r="KX193" s="4">
        <v>0</v>
      </c>
      <c r="KY193" s="9">
        <v>0</v>
      </c>
      <c r="KZ193" s="12">
        <v>0</v>
      </c>
      <c r="LA193" s="4">
        <v>0</v>
      </c>
      <c r="LB193" s="9">
        <v>0</v>
      </c>
      <c r="LC193" s="12">
        <v>2.5000000000000001E-2</v>
      </c>
      <c r="LD193" s="4">
        <v>0.42499999999999999</v>
      </c>
      <c r="LE193" s="9">
        <f t="shared" ref="LE193:LE198" si="2145">LD193/LC193*1000</f>
        <v>17000</v>
      </c>
      <c r="LF193" s="12">
        <v>0</v>
      </c>
      <c r="LG193" s="4">
        <v>0</v>
      </c>
      <c r="LH193" s="9">
        <f t="shared" si="2094"/>
        <v>0</v>
      </c>
      <c r="LI193" s="12">
        <v>0</v>
      </c>
      <c r="LJ193" s="4">
        <v>0</v>
      </c>
      <c r="LK193" s="9">
        <v>0</v>
      </c>
      <c r="LL193" s="12">
        <v>0</v>
      </c>
      <c r="LM193" s="4">
        <v>0</v>
      </c>
      <c r="LN193" s="9">
        <v>0</v>
      </c>
      <c r="LO193" s="12">
        <v>0</v>
      </c>
      <c r="LP193" s="4">
        <v>0</v>
      </c>
      <c r="LQ193" s="9">
        <f t="shared" si="2095"/>
        <v>0</v>
      </c>
      <c r="LR193" s="12">
        <v>0</v>
      </c>
      <c r="LS193" s="4">
        <v>0</v>
      </c>
      <c r="LT193" s="9">
        <f t="shared" si="2140"/>
        <v>0</v>
      </c>
      <c r="LU193" s="12">
        <v>0</v>
      </c>
      <c r="LV193" s="4">
        <v>0</v>
      </c>
      <c r="LW193" s="9">
        <v>0</v>
      </c>
      <c r="LX193" s="12">
        <v>0</v>
      </c>
      <c r="LY193" s="4">
        <v>0</v>
      </c>
      <c r="LZ193" s="9">
        <v>0</v>
      </c>
      <c r="MA193" s="12">
        <v>0</v>
      </c>
      <c r="MB193" s="4">
        <v>0</v>
      </c>
      <c r="MC193" s="9">
        <f t="shared" si="2097"/>
        <v>0</v>
      </c>
      <c r="MD193" s="12">
        <v>100.06416</v>
      </c>
      <c r="ME193" s="4">
        <v>684.06899999999996</v>
      </c>
      <c r="MF193" s="9">
        <f t="shared" si="2120"/>
        <v>6836.3038274642977</v>
      </c>
      <c r="MG193" s="12">
        <v>0</v>
      </c>
      <c r="MH193" s="4">
        <v>0</v>
      </c>
      <c r="MI193" s="9">
        <f t="shared" si="2141"/>
        <v>0</v>
      </c>
      <c r="MJ193" s="12">
        <v>0</v>
      </c>
      <c r="MK193" s="4">
        <v>0</v>
      </c>
      <c r="ML193" s="9">
        <v>0</v>
      </c>
      <c r="MM193" s="12">
        <v>0</v>
      </c>
      <c r="MN193" s="4">
        <v>0</v>
      </c>
      <c r="MO193" s="9">
        <v>0</v>
      </c>
      <c r="MP193" s="12">
        <v>0</v>
      </c>
      <c r="MQ193" s="4">
        <v>0</v>
      </c>
      <c r="MR193" s="9">
        <v>0</v>
      </c>
      <c r="MS193" s="12">
        <v>0</v>
      </c>
      <c r="MT193" s="4">
        <v>0</v>
      </c>
      <c r="MU193" s="9">
        <v>0</v>
      </c>
      <c r="MV193" s="12">
        <v>0</v>
      </c>
      <c r="MW193" s="4">
        <v>0</v>
      </c>
      <c r="MX193" s="9">
        <v>0</v>
      </c>
      <c r="MY193" s="12">
        <v>0</v>
      </c>
      <c r="MZ193" s="4">
        <v>0</v>
      </c>
      <c r="NA193" s="9">
        <v>0</v>
      </c>
      <c r="NB193" s="12">
        <v>0</v>
      </c>
      <c r="NC193" s="4">
        <v>0</v>
      </c>
      <c r="ND193" s="9">
        <v>0</v>
      </c>
      <c r="NE193" s="12">
        <v>0</v>
      </c>
      <c r="NF193" s="4">
        <v>0</v>
      </c>
      <c r="NG193" s="9">
        <v>0</v>
      </c>
      <c r="NH193" s="12">
        <v>0</v>
      </c>
      <c r="NI193" s="4">
        <v>0</v>
      </c>
      <c r="NJ193" s="9">
        <v>0</v>
      </c>
      <c r="NK193" s="12"/>
      <c r="NL193" s="4"/>
      <c r="NM193" s="9"/>
      <c r="NN193" s="12"/>
      <c r="NO193" s="4"/>
      <c r="NP193" s="9"/>
      <c r="NQ193" s="12">
        <v>0</v>
      </c>
      <c r="NR193" s="4">
        <v>0</v>
      </c>
      <c r="NS193" s="9">
        <v>0</v>
      </c>
      <c r="NT193" s="12"/>
      <c r="NU193" s="221"/>
      <c r="NV193" s="9"/>
      <c r="NW193" s="12">
        <v>0</v>
      </c>
      <c r="NX193" s="4">
        <v>0</v>
      </c>
      <c r="NY193" s="9">
        <v>0</v>
      </c>
      <c r="NZ193" s="12">
        <v>0</v>
      </c>
      <c r="OA193" s="4">
        <v>0</v>
      </c>
      <c r="OB193" s="9">
        <v>0</v>
      </c>
      <c r="OC193" s="12">
        <v>50.033999999999999</v>
      </c>
      <c r="OD193" s="4">
        <v>405.00799999999998</v>
      </c>
      <c r="OE193" s="9">
        <f t="shared" si="2100"/>
        <v>8094.6556341687647</v>
      </c>
      <c r="OF193" s="12">
        <v>0</v>
      </c>
      <c r="OG193" s="4">
        <v>0</v>
      </c>
      <c r="OH193" s="9">
        <v>0</v>
      </c>
      <c r="OI193" s="12">
        <v>0</v>
      </c>
      <c r="OJ193" s="4">
        <v>0</v>
      </c>
      <c r="OK193" s="9">
        <v>0</v>
      </c>
      <c r="OL193" s="12">
        <v>0</v>
      </c>
      <c r="OM193" s="4">
        <v>0</v>
      </c>
      <c r="ON193" s="9">
        <v>0</v>
      </c>
      <c r="OO193" s="12">
        <v>0</v>
      </c>
      <c r="OP193" s="4">
        <v>0</v>
      </c>
      <c r="OQ193" s="9">
        <v>0</v>
      </c>
      <c r="OR193" s="12">
        <v>0</v>
      </c>
      <c r="OS193" s="4">
        <v>0</v>
      </c>
      <c r="OT193" s="9">
        <v>0</v>
      </c>
      <c r="OU193" s="12">
        <v>0</v>
      </c>
      <c r="OV193" s="4">
        <v>0</v>
      </c>
      <c r="OW193" s="9">
        <v>0</v>
      </c>
      <c r="OX193" s="12">
        <v>0</v>
      </c>
      <c r="OY193" s="4">
        <v>0</v>
      </c>
      <c r="OZ193" s="9">
        <v>0</v>
      </c>
      <c r="PA193" s="12">
        <v>459.27</v>
      </c>
      <c r="PB193" s="4">
        <v>3860.8209999999999</v>
      </c>
      <c r="PC193" s="9">
        <f t="shared" si="2102"/>
        <v>8406.4297689812083</v>
      </c>
      <c r="PD193" s="12">
        <v>78</v>
      </c>
      <c r="PE193" s="4">
        <v>550.71600000000001</v>
      </c>
      <c r="PF193" s="9">
        <f t="shared" ref="PF193:PF199" si="2146">PE193/PD193*1000</f>
        <v>7060.461538461539</v>
      </c>
      <c r="PG193" s="12">
        <v>0</v>
      </c>
      <c r="PH193" s="4">
        <v>0</v>
      </c>
      <c r="PI193" s="9">
        <v>0</v>
      </c>
      <c r="PJ193" s="12">
        <v>0</v>
      </c>
      <c r="PK193" s="4">
        <v>0</v>
      </c>
      <c r="PL193" s="9">
        <f t="shared" si="2103"/>
        <v>0</v>
      </c>
      <c r="PM193" s="12">
        <v>0</v>
      </c>
      <c r="PN193" s="4">
        <v>0</v>
      </c>
      <c r="PO193" s="9">
        <f t="shared" si="2104"/>
        <v>0</v>
      </c>
      <c r="PP193" s="12">
        <v>0</v>
      </c>
      <c r="PQ193" s="4">
        <v>0</v>
      </c>
      <c r="PR193" s="9">
        <v>0</v>
      </c>
      <c r="PS193" s="12">
        <v>24.948</v>
      </c>
      <c r="PT193" s="4">
        <v>240.92400000000001</v>
      </c>
      <c r="PU193" s="9">
        <f t="shared" ref="PU193" si="2147">PT193/PS193*1000</f>
        <v>9657.046657046656</v>
      </c>
      <c r="PV193" s="12">
        <v>623.72</v>
      </c>
      <c r="PW193" s="4">
        <v>4656.9350000000004</v>
      </c>
      <c r="PX193" s="9">
        <f t="shared" si="2105"/>
        <v>7466.387160905535</v>
      </c>
      <c r="PY193" s="12">
        <v>26</v>
      </c>
      <c r="PZ193" s="4">
        <v>244.471</v>
      </c>
      <c r="QA193" s="9">
        <f t="shared" si="2106"/>
        <v>9402.7307692307695</v>
      </c>
      <c r="QB193" s="12">
        <v>0</v>
      </c>
      <c r="QC193" s="4">
        <v>0</v>
      </c>
      <c r="QD193" s="9">
        <v>0</v>
      </c>
      <c r="QE193" s="12">
        <v>71.55</v>
      </c>
      <c r="QF193" s="4">
        <v>164.05199999999999</v>
      </c>
      <c r="QG193" s="9">
        <f t="shared" si="2107"/>
        <v>2292.8301886792456</v>
      </c>
      <c r="QH193" s="12">
        <v>0</v>
      </c>
      <c r="QI193" s="4">
        <v>0</v>
      </c>
      <c r="QJ193" s="9">
        <v>0</v>
      </c>
      <c r="QK193" s="12">
        <v>0</v>
      </c>
      <c r="QL193" s="4">
        <v>0</v>
      </c>
      <c r="QM193" s="9">
        <v>0</v>
      </c>
      <c r="QN193" s="12">
        <v>160600</v>
      </c>
      <c r="QO193" s="4">
        <v>400763.66600000003</v>
      </c>
      <c r="QP193" s="9">
        <f t="shared" si="2143"/>
        <v>2495.415105853051</v>
      </c>
      <c r="QQ193" s="12">
        <v>0</v>
      </c>
      <c r="QR193" s="4">
        <v>0</v>
      </c>
      <c r="QS193" s="9">
        <v>0</v>
      </c>
      <c r="QT193" s="12">
        <v>31.79355</v>
      </c>
      <c r="QU193" s="4">
        <v>114.21899999999999</v>
      </c>
      <c r="QV193" s="9">
        <f t="shared" si="2108"/>
        <v>3592.5211245677187</v>
      </c>
      <c r="QW193" s="12">
        <v>160.01</v>
      </c>
      <c r="QX193" s="4">
        <v>1770.9259999999999</v>
      </c>
      <c r="QY193" s="9">
        <f t="shared" si="2109"/>
        <v>11067.595775264046</v>
      </c>
      <c r="QZ193" s="12">
        <f t="shared" si="2110"/>
        <v>196387.26742000002</v>
      </c>
      <c r="RA193" s="9">
        <f t="shared" si="2111"/>
        <v>496901.38099999999</v>
      </c>
    </row>
    <row r="194" spans="1:469" x14ac:dyDescent="0.3">
      <c r="A194" s="98">
        <v>2018</v>
      </c>
      <c r="B194" s="94" t="s">
        <v>8</v>
      </c>
      <c r="C194" s="12">
        <v>0</v>
      </c>
      <c r="D194" s="4">
        <v>0</v>
      </c>
      <c r="E194" s="9">
        <f t="shared" si="2066"/>
        <v>0</v>
      </c>
      <c r="F194" s="12">
        <v>0</v>
      </c>
      <c r="G194" s="4">
        <v>0</v>
      </c>
      <c r="H194" s="9">
        <v>0</v>
      </c>
      <c r="I194" s="12">
        <v>0</v>
      </c>
      <c r="J194" s="4">
        <v>0</v>
      </c>
      <c r="K194" s="9">
        <v>0</v>
      </c>
      <c r="L194" s="12"/>
      <c r="M194" s="4"/>
      <c r="N194" s="9"/>
      <c r="O194" s="12">
        <v>0</v>
      </c>
      <c r="P194" s="4">
        <v>0</v>
      </c>
      <c r="Q194" s="9">
        <v>0</v>
      </c>
      <c r="R194" s="12">
        <v>70.169520000000006</v>
      </c>
      <c r="S194" s="4">
        <v>389.93900000000002</v>
      </c>
      <c r="T194" s="9">
        <f t="shared" si="2067"/>
        <v>5557.0994357664122</v>
      </c>
      <c r="U194" s="12"/>
      <c r="V194" s="4"/>
      <c r="W194" s="9"/>
      <c r="X194" s="12">
        <v>0</v>
      </c>
      <c r="Y194" s="4">
        <v>0</v>
      </c>
      <c r="Z194" s="9">
        <v>0</v>
      </c>
      <c r="AA194" s="12">
        <v>0</v>
      </c>
      <c r="AB194" s="4">
        <v>0</v>
      </c>
      <c r="AC194" s="9">
        <v>0</v>
      </c>
      <c r="AD194" s="12">
        <v>0</v>
      </c>
      <c r="AE194" s="4">
        <v>0</v>
      </c>
      <c r="AF194" s="9">
        <v>0</v>
      </c>
      <c r="AG194" s="12">
        <v>0</v>
      </c>
      <c r="AH194" s="4">
        <v>0</v>
      </c>
      <c r="AI194" s="9">
        <v>0</v>
      </c>
      <c r="AJ194" s="12">
        <v>0</v>
      </c>
      <c r="AK194" s="4">
        <v>0</v>
      </c>
      <c r="AL194" s="9">
        <v>0</v>
      </c>
      <c r="AM194" s="12">
        <v>0</v>
      </c>
      <c r="AN194" s="4">
        <v>0</v>
      </c>
      <c r="AO194" s="9">
        <v>0</v>
      </c>
      <c r="AP194" s="12">
        <v>0</v>
      </c>
      <c r="AQ194" s="4">
        <v>0</v>
      </c>
      <c r="AR194" s="9">
        <f t="shared" si="2068"/>
        <v>0</v>
      </c>
      <c r="AS194" s="12">
        <v>0</v>
      </c>
      <c r="AT194" s="4">
        <v>0</v>
      </c>
      <c r="AU194" s="9">
        <f t="shared" si="2069"/>
        <v>0</v>
      </c>
      <c r="AV194" s="12">
        <v>0</v>
      </c>
      <c r="AW194" s="4">
        <v>0</v>
      </c>
      <c r="AX194" s="9">
        <v>0</v>
      </c>
      <c r="AY194" s="12">
        <v>17470.779160000002</v>
      </c>
      <c r="AZ194" s="4">
        <v>36999.550000000003</v>
      </c>
      <c r="BA194" s="9">
        <f t="shared" si="2070"/>
        <v>2117.7962162507238</v>
      </c>
      <c r="BB194" s="12"/>
      <c r="BC194" s="4"/>
      <c r="BD194" s="9"/>
      <c r="BE194" s="12">
        <v>0</v>
      </c>
      <c r="BF194" s="4">
        <v>0</v>
      </c>
      <c r="BG194" s="9">
        <v>0</v>
      </c>
      <c r="BH194" s="12"/>
      <c r="BI194" s="4"/>
      <c r="BJ194" s="9"/>
      <c r="BK194" s="12">
        <v>0</v>
      </c>
      <c r="BL194" s="4">
        <v>0</v>
      </c>
      <c r="BM194" s="9">
        <v>0</v>
      </c>
      <c r="BN194" s="12">
        <v>0</v>
      </c>
      <c r="BO194" s="4">
        <v>0</v>
      </c>
      <c r="BP194" s="9">
        <v>0</v>
      </c>
      <c r="BQ194" s="12">
        <v>0</v>
      </c>
      <c r="BR194" s="4">
        <v>0</v>
      </c>
      <c r="BS194" s="9">
        <v>0</v>
      </c>
      <c r="BT194" s="12">
        <v>0</v>
      </c>
      <c r="BU194" s="4">
        <v>0</v>
      </c>
      <c r="BV194" s="9">
        <v>0</v>
      </c>
      <c r="BW194" s="12">
        <v>0</v>
      </c>
      <c r="BX194" s="4">
        <v>0</v>
      </c>
      <c r="BY194" s="9">
        <v>0</v>
      </c>
      <c r="BZ194" s="12">
        <v>0</v>
      </c>
      <c r="CA194" s="4">
        <v>0</v>
      </c>
      <c r="CB194" s="9">
        <v>0</v>
      </c>
      <c r="CC194" s="12">
        <v>0</v>
      </c>
      <c r="CD194" s="4">
        <v>0</v>
      </c>
      <c r="CE194" s="9">
        <v>0</v>
      </c>
      <c r="CF194" s="12">
        <v>0</v>
      </c>
      <c r="CG194" s="4">
        <v>0</v>
      </c>
      <c r="CH194" s="9">
        <v>0</v>
      </c>
      <c r="CI194" s="12">
        <v>0</v>
      </c>
      <c r="CJ194" s="4">
        <v>0</v>
      </c>
      <c r="CK194" s="9">
        <f t="shared" si="2071"/>
        <v>0</v>
      </c>
      <c r="CL194" s="12">
        <v>0</v>
      </c>
      <c r="CM194" s="4">
        <v>0</v>
      </c>
      <c r="CN194" s="9">
        <v>0</v>
      </c>
      <c r="CO194" s="12">
        <v>0</v>
      </c>
      <c r="CP194" s="4">
        <v>0</v>
      </c>
      <c r="CQ194" s="9">
        <v>0</v>
      </c>
      <c r="CR194" s="12">
        <v>0</v>
      </c>
      <c r="CS194" s="4">
        <v>0</v>
      </c>
      <c r="CT194" s="9">
        <v>0</v>
      </c>
      <c r="CU194" s="12">
        <v>0</v>
      </c>
      <c r="CV194" s="4">
        <v>0</v>
      </c>
      <c r="CW194" s="9">
        <v>0</v>
      </c>
      <c r="CX194" s="12">
        <v>2.5249999999999999</v>
      </c>
      <c r="CY194" s="4">
        <v>32.75</v>
      </c>
      <c r="CZ194" s="9">
        <f t="shared" si="2073"/>
        <v>12970.297029702971</v>
      </c>
      <c r="DA194" s="12">
        <v>260</v>
      </c>
      <c r="DB194" s="4">
        <v>2121.6999999999998</v>
      </c>
      <c r="DC194" s="9">
        <f t="shared" si="2112"/>
        <v>8160.3846153846152</v>
      </c>
      <c r="DD194" s="12">
        <v>0</v>
      </c>
      <c r="DE194" s="4">
        <v>0</v>
      </c>
      <c r="DF194" s="9">
        <f t="shared" si="2074"/>
        <v>0</v>
      </c>
      <c r="DG194" s="12">
        <v>0</v>
      </c>
      <c r="DH194" s="4">
        <v>0</v>
      </c>
      <c r="DI194" s="9">
        <v>0</v>
      </c>
      <c r="DJ194" s="12">
        <v>0</v>
      </c>
      <c r="DK194" s="4">
        <v>0</v>
      </c>
      <c r="DL194" s="9">
        <v>0</v>
      </c>
      <c r="DM194" s="12">
        <v>0</v>
      </c>
      <c r="DN194" s="4">
        <v>0</v>
      </c>
      <c r="DO194" s="9">
        <f t="shared" si="2075"/>
        <v>0</v>
      </c>
      <c r="DP194" s="12">
        <v>0</v>
      </c>
      <c r="DQ194" s="4">
        <v>0</v>
      </c>
      <c r="DR194" s="9">
        <v>0</v>
      </c>
      <c r="DS194" s="12">
        <v>0</v>
      </c>
      <c r="DT194" s="4">
        <v>0</v>
      </c>
      <c r="DU194" s="9">
        <v>0</v>
      </c>
      <c r="DV194" s="12">
        <v>0</v>
      </c>
      <c r="DW194" s="4">
        <v>0</v>
      </c>
      <c r="DX194" s="9">
        <v>0</v>
      </c>
      <c r="DY194" s="12">
        <v>0</v>
      </c>
      <c r="DZ194" s="4">
        <v>0</v>
      </c>
      <c r="EA194" s="9">
        <v>0</v>
      </c>
      <c r="EB194" s="12"/>
      <c r="EC194" s="4"/>
      <c r="ED194" s="9"/>
      <c r="EE194" s="12">
        <v>0</v>
      </c>
      <c r="EF194" s="4">
        <v>0</v>
      </c>
      <c r="EG194" s="9">
        <v>0</v>
      </c>
      <c r="EH194" s="12">
        <v>6934.0636299999996</v>
      </c>
      <c r="EI194" s="4">
        <v>14012.38</v>
      </c>
      <c r="EJ194" s="9">
        <f t="shared" si="2076"/>
        <v>2020.8034923959879</v>
      </c>
      <c r="EK194" s="12">
        <v>0</v>
      </c>
      <c r="EL194" s="4">
        <v>0</v>
      </c>
      <c r="EM194" s="9">
        <v>0</v>
      </c>
      <c r="EN194" s="12">
        <v>0</v>
      </c>
      <c r="EO194" s="4">
        <v>0</v>
      </c>
      <c r="EP194" s="9">
        <v>0</v>
      </c>
      <c r="EQ194" s="12">
        <v>1.7350000000000001</v>
      </c>
      <c r="ER194" s="4">
        <v>30.167999999999999</v>
      </c>
      <c r="ES194" s="9">
        <f t="shared" si="2077"/>
        <v>17387.896253602303</v>
      </c>
      <c r="ET194" s="12">
        <v>0</v>
      </c>
      <c r="EU194" s="4">
        <v>0</v>
      </c>
      <c r="EV194" s="9">
        <v>0</v>
      </c>
      <c r="EW194" s="12">
        <v>0</v>
      </c>
      <c r="EX194" s="4">
        <v>0</v>
      </c>
      <c r="EY194" s="9">
        <v>0</v>
      </c>
      <c r="EZ194" s="12">
        <v>0</v>
      </c>
      <c r="FA194" s="4">
        <v>0</v>
      </c>
      <c r="FB194" s="9">
        <v>0</v>
      </c>
      <c r="FC194" s="12">
        <v>0</v>
      </c>
      <c r="FD194" s="4">
        <v>0</v>
      </c>
      <c r="FE194" s="9">
        <v>0</v>
      </c>
      <c r="FF194" s="12">
        <v>0.1993</v>
      </c>
      <c r="FG194" s="4">
        <v>1.1970000000000001</v>
      </c>
      <c r="FH194" s="9">
        <f t="shared" si="2078"/>
        <v>6006.0210737581538</v>
      </c>
      <c r="FI194" s="12">
        <v>0</v>
      </c>
      <c r="FJ194" s="4">
        <v>0</v>
      </c>
      <c r="FK194" s="9">
        <v>0</v>
      </c>
      <c r="FL194" s="12">
        <v>0</v>
      </c>
      <c r="FM194" s="4">
        <v>0</v>
      </c>
      <c r="FN194" s="9">
        <v>0</v>
      </c>
      <c r="FO194" s="12">
        <v>0</v>
      </c>
      <c r="FP194" s="4">
        <v>0</v>
      </c>
      <c r="FQ194" s="9">
        <v>0</v>
      </c>
      <c r="FR194" s="12">
        <v>0</v>
      </c>
      <c r="FS194" s="4">
        <v>0</v>
      </c>
      <c r="FT194" s="9">
        <v>0</v>
      </c>
      <c r="FU194" s="12">
        <v>0</v>
      </c>
      <c r="FV194" s="4">
        <v>0</v>
      </c>
      <c r="FW194" s="9">
        <f t="shared" si="2079"/>
        <v>0</v>
      </c>
      <c r="FX194" s="12">
        <v>0</v>
      </c>
      <c r="FY194" s="4">
        <v>0</v>
      </c>
      <c r="FZ194" s="9">
        <v>0</v>
      </c>
      <c r="GA194" s="12">
        <v>0</v>
      </c>
      <c r="GB194" s="4">
        <v>0</v>
      </c>
      <c r="GC194" s="9">
        <f t="shared" si="2080"/>
        <v>0</v>
      </c>
      <c r="GD194" s="12">
        <v>0</v>
      </c>
      <c r="GE194" s="4">
        <v>0</v>
      </c>
      <c r="GF194" s="9">
        <v>0</v>
      </c>
      <c r="GG194" s="12">
        <v>427.44</v>
      </c>
      <c r="GH194" s="4">
        <v>3023.3150000000001</v>
      </c>
      <c r="GI194" s="9">
        <f t="shared" si="2116"/>
        <v>7073.0745835672842</v>
      </c>
      <c r="GJ194" s="12">
        <v>0</v>
      </c>
      <c r="GK194" s="4">
        <v>0</v>
      </c>
      <c r="GL194" s="9">
        <v>0</v>
      </c>
      <c r="GM194" s="12">
        <v>0</v>
      </c>
      <c r="GN194" s="4">
        <v>0</v>
      </c>
      <c r="GO194" s="9">
        <v>0</v>
      </c>
      <c r="GP194" s="12">
        <v>0</v>
      </c>
      <c r="GQ194" s="4">
        <v>0</v>
      </c>
      <c r="GR194" s="9">
        <v>0</v>
      </c>
      <c r="GS194" s="12">
        <v>0</v>
      </c>
      <c r="GT194" s="4">
        <v>0</v>
      </c>
      <c r="GU194" s="9">
        <v>0</v>
      </c>
      <c r="GV194" s="12">
        <v>0</v>
      </c>
      <c r="GW194" s="4">
        <v>0</v>
      </c>
      <c r="GX194" s="9">
        <v>0</v>
      </c>
      <c r="GY194" s="12">
        <v>50000</v>
      </c>
      <c r="GZ194" s="4">
        <v>121773.674</v>
      </c>
      <c r="HA194" s="9">
        <f t="shared" si="2139"/>
        <v>2435.4734800000001</v>
      </c>
      <c r="HB194" s="12">
        <v>50425</v>
      </c>
      <c r="HC194" s="4">
        <v>141744.11499999999</v>
      </c>
      <c r="HD194" s="9">
        <f t="shared" si="2081"/>
        <v>2810.9888943976198</v>
      </c>
      <c r="HE194" s="12">
        <v>0</v>
      </c>
      <c r="HF194" s="4">
        <v>0</v>
      </c>
      <c r="HG194" s="9">
        <v>0</v>
      </c>
      <c r="HH194" s="12">
        <v>0</v>
      </c>
      <c r="HI194" s="4">
        <v>0</v>
      </c>
      <c r="HJ194" s="9">
        <v>0</v>
      </c>
      <c r="HK194" s="12">
        <v>252.75</v>
      </c>
      <c r="HL194" s="4">
        <v>2174.5140000000001</v>
      </c>
      <c r="HM194" s="9">
        <f t="shared" si="2082"/>
        <v>8603.4183976261138</v>
      </c>
      <c r="HN194" s="12">
        <v>0</v>
      </c>
      <c r="HO194" s="4">
        <v>0</v>
      </c>
      <c r="HP194" s="9">
        <v>0</v>
      </c>
      <c r="HQ194" s="12">
        <v>483</v>
      </c>
      <c r="HR194" s="4">
        <v>1606.076</v>
      </c>
      <c r="HS194" s="9">
        <f t="shared" si="2128"/>
        <v>3325.2091097308489</v>
      </c>
      <c r="HT194" s="12">
        <v>0</v>
      </c>
      <c r="HU194" s="4">
        <v>0</v>
      </c>
      <c r="HV194" s="9">
        <v>0</v>
      </c>
      <c r="HW194" s="12">
        <v>0</v>
      </c>
      <c r="HX194" s="4">
        <v>0</v>
      </c>
      <c r="HY194" s="9">
        <v>0</v>
      </c>
      <c r="HZ194" s="12">
        <v>0</v>
      </c>
      <c r="IA194" s="4">
        <v>0</v>
      </c>
      <c r="IB194" s="9">
        <v>0</v>
      </c>
      <c r="IC194" s="12">
        <v>1482.06709</v>
      </c>
      <c r="ID194" s="4">
        <v>3983.134</v>
      </c>
      <c r="IE194" s="9">
        <f t="shared" si="2084"/>
        <v>2687.5530985577716</v>
      </c>
      <c r="IF194" s="12">
        <v>0</v>
      </c>
      <c r="IG194" s="4">
        <v>0</v>
      </c>
      <c r="IH194" s="9">
        <v>0</v>
      </c>
      <c r="II194" s="12"/>
      <c r="IJ194" s="4"/>
      <c r="IK194" s="9"/>
      <c r="IL194" s="12">
        <v>0</v>
      </c>
      <c r="IM194" s="4">
        <v>0</v>
      </c>
      <c r="IN194" s="9">
        <f t="shared" si="2085"/>
        <v>0</v>
      </c>
      <c r="IO194" s="12">
        <v>0</v>
      </c>
      <c r="IP194" s="4">
        <v>0</v>
      </c>
      <c r="IQ194" s="9">
        <f t="shared" si="2086"/>
        <v>0</v>
      </c>
      <c r="IR194" s="12">
        <v>0</v>
      </c>
      <c r="IS194" s="4">
        <v>0</v>
      </c>
      <c r="IT194" s="9">
        <f t="shared" si="2087"/>
        <v>0</v>
      </c>
      <c r="IU194" s="12">
        <v>0</v>
      </c>
      <c r="IV194" s="4">
        <v>0</v>
      </c>
      <c r="IW194" s="9">
        <v>0</v>
      </c>
      <c r="IX194" s="12">
        <v>5.1810299999999998</v>
      </c>
      <c r="IY194" s="4">
        <v>70.855999999999995</v>
      </c>
      <c r="IZ194" s="9">
        <f t="shared" si="2089"/>
        <v>13676.045110721227</v>
      </c>
      <c r="JA194" s="12">
        <v>50.803199999999997</v>
      </c>
      <c r="JB194" s="4">
        <v>454.81400000000002</v>
      </c>
      <c r="JC194" s="9">
        <f t="shared" si="2090"/>
        <v>8952.4675610985141</v>
      </c>
      <c r="JD194" s="12"/>
      <c r="JE194" s="4"/>
      <c r="JF194" s="9"/>
      <c r="JG194" s="12">
        <v>0</v>
      </c>
      <c r="JH194" s="4">
        <v>0</v>
      </c>
      <c r="JI194" s="9">
        <v>0</v>
      </c>
      <c r="JJ194" s="12">
        <v>0</v>
      </c>
      <c r="JK194" s="4">
        <v>0</v>
      </c>
      <c r="JL194" s="9">
        <f t="shared" si="2091"/>
        <v>0</v>
      </c>
      <c r="JM194" s="12"/>
      <c r="JN194" s="4"/>
      <c r="JO194" s="9"/>
      <c r="JP194" s="12">
        <v>0</v>
      </c>
      <c r="JQ194" s="4">
        <v>0</v>
      </c>
      <c r="JR194" s="9">
        <v>0</v>
      </c>
      <c r="JS194" s="12">
        <v>0</v>
      </c>
      <c r="JT194" s="4">
        <v>0</v>
      </c>
      <c r="JU194" s="9">
        <v>0</v>
      </c>
      <c r="JV194" s="12">
        <v>0</v>
      </c>
      <c r="JW194" s="4">
        <v>0</v>
      </c>
      <c r="JX194" s="9">
        <v>0</v>
      </c>
      <c r="JY194" s="12">
        <v>0</v>
      </c>
      <c r="JZ194" s="4">
        <v>0</v>
      </c>
      <c r="KA194" s="9">
        <v>0</v>
      </c>
      <c r="KB194" s="12">
        <v>0</v>
      </c>
      <c r="KC194" s="4">
        <v>0</v>
      </c>
      <c r="KD194" s="9">
        <v>0</v>
      </c>
      <c r="KE194" s="12">
        <v>103.69219</v>
      </c>
      <c r="KF194" s="4">
        <v>820.63800000000003</v>
      </c>
      <c r="KG194" s="9">
        <f t="shared" si="2092"/>
        <v>7914.1736711318381</v>
      </c>
      <c r="KH194" s="12">
        <v>0</v>
      </c>
      <c r="KI194" s="4">
        <v>0</v>
      </c>
      <c r="KJ194" s="9">
        <v>0</v>
      </c>
      <c r="KK194" s="12">
        <v>5295.3358899999994</v>
      </c>
      <c r="KL194" s="4">
        <v>12282.075999999999</v>
      </c>
      <c r="KM194" s="9">
        <f t="shared" si="2093"/>
        <v>2319.4139626145607</v>
      </c>
      <c r="KN194" s="12">
        <v>0</v>
      </c>
      <c r="KO194" s="4">
        <v>0</v>
      </c>
      <c r="KP194" s="9">
        <v>0</v>
      </c>
      <c r="KQ194" s="12">
        <v>0</v>
      </c>
      <c r="KR194" s="4">
        <v>0</v>
      </c>
      <c r="KS194" s="9">
        <v>0</v>
      </c>
      <c r="KT194" s="12">
        <v>0</v>
      </c>
      <c r="KU194" s="4">
        <v>0</v>
      </c>
      <c r="KV194" s="9">
        <v>0</v>
      </c>
      <c r="KW194" s="12">
        <v>0</v>
      </c>
      <c r="KX194" s="4">
        <v>0</v>
      </c>
      <c r="KY194" s="9">
        <v>0</v>
      </c>
      <c r="KZ194" s="12">
        <v>0</v>
      </c>
      <c r="LA194" s="4">
        <v>0</v>
      </c>
      <c r="LB194" s="9">
        <v>0</v>
      </c>
      <c r="LC194" s="12">
        <v>0</v>
      </c>
      <c r="LD194" s="4">
        <v>0</v>
      </c>
      <c r="LE194" s="9">
        <v>0</v>
      </c>
      <c r="LF194" s="12">
        <v>0</v>
      </c>
      <c r="LG194" s="4">
        <v>0</v>
      </c>
      <c r="LH194" s="9">
        <f t="shared" si="2094"/>
        <v>0</v>
      </c>
      <c r="LI194" s="12">
        <v>0</v>
      </c>
      <c r="LJ194" s="4">
        <v>0</v>
      </c>
      <c r="LK194" s="9">
        <v>0</v>
      </c>
      <c r="LL194" s="12">
        <v>0</v>
      </c>
      <c r="LM194" s="4">
        <v>0</v>
      </c>
      <c r="LN194" s="9">
        <v>0</v>
      </c>
      <c r="LO194" s="12">
        <v>0</v>
      </c>
      <c r="LP194" s="4">
        <v>0</v>
      </c>
      <c r="LQ194" s="9">
        <f t="shared" si="2095"/>
        <v>0</v>
      </c>
      <c r="LR194" s="12">
        <v>0</v>
      </c>
      <c r="LS194" s="4">
        <v>0</v>
      </c>
      <c r="LT194" s="9">
        <f t="shared" si="2140"/>
        <v>0</v>
      </c>
      <c r="LU194" s="12">
        <v>0</v>
      </c>
      <c r="LV194" s="4">
        <v>0</v>
      </c>
      <c r="LW194" s="9">
        <v>0</v>
      </c>
      <c r="LX194" s="12">
        <v>0</v>
      </c>
      <c r="LY194" s="4">
        <v>0</v>
      </c>
      <c r="LZ194" s="9">
        <v>0</v>
      </c>
      <c r="MA194" s="12">
        <v>0</v>
      </c>
      <c r="MB194" s="4">
        <v>0</v>
      </c>
      <c r="MC194" s="9">
        <f t="shared" si="2097"/>
        <v>0</v>
      </c>
      <c r="MD194" s="12">
        <v>99.4</v>
      </c>
      <c r="ME194" s="4">
        <v>696.74900000000002</v>
      </c>
      <c r="MF194" s="9">
        <f t="shared" si="2120"/>
        <v>7009.5472837022135</v>
      </c>
      <c r="MG194" s="12">
        <v>0</v>
      </c>
      <c r="MH194" s="4">
        <v>0</v>
      </c>
      <c r="MI194" s="9">
        <f t="shared" si="2141"/>
        <v>0</v>
      </c>
      <c r="MJ194" s="12">
        <v>0</v>
      </c>
      <c r="MK194" s="4">
        <v>0</v>
      </c>
      <c r="ML194" s="9">
        <v>0</v>
      </c>
      <c r="MM194" s="12">
        <v>0</v>
      </c>
      <c r="MN194" s="4">
        <v>0</v>
      </c>
      <c r="MO194" s="9">
        <v>0</v>
      </c>
      <c r="MP194" s="12">
        <v>0</v>
      </c>
      <c r="MQ194" s="4">
        <v>0</v>
      </c>
      <c r="MR194" s="9">
        <v>0</v>
      </c>
      <c r="MS194" s="12">
        <v>0</v>
      </c>
      <c r="MT194" s="4">
        <v>0</v>
      </c>
      <c r="MU194" s="9">
        <v>0</v>
      </c>
      <c r="MV194" s="12">
        <v>0</v>
      </c>
      <c r="MW194" s="4">
        <v>0</v>
      </c>
      <c r="MX194" s="9">
        <v>0</v>
      </c>
      <c r="MY194" s="12">
        <v>0</v>
      </c>
      <c r="MZ194" s="4">
        <v>0</v>
      </c>
      <c r="NA194" s="9">
        <v>0</v>
      </c>
      <c r="NB194" s="12">
        <v>0</v>
      </c>
      <c r="NC194" s="4">
        <v>0</v>
      </c>
      <c r="ND194" s="9">
        <v>0</v>
      </c>
      <c r="NE194" s="12">
        <v>0</v>
      </c>
      <c r="NF194" s="4">
        <v>0</v>
      </c>
      <c r="NG194" s="9">
        <v>0</v>
      </c>
      <c r="NH194" s="12">
        <v>53700</v>
      </c>
      <c r="NI194" s="4">
        <v>143697.73800000001</v>
      </c>
      <c r="NJ194" s="9">
        <f t="shared" si="2131"/>
        <v>2675.9355307262572</v>
      </c>
      <c r="NK194" s="12"/>
      <c r="NL194" s="4"/>
      <c r="NM194" s="9"/>
      <c r="NN194" s="12"/>
      <c r="NO194" s="4"/>
      <c r="NP194" s="9"/>
      <c r="NQ194" s="12">
        <v>0</v>
      </c>
      <c r="NR194" s="4">
        <v>0</v>
      </c>
      <c r="NS194" s="9">
        <v>0</v>
      </c>
      <c r="NT194" s="12"/>
      <c r="NU194" s="221"/>
      <c r="NV194" s="9"/>
      <c r="NW194" s="12">
        <v>0</v>
      </c>
      <c r="NX194" s="4">
        <v>0</v>
      </c>
      <c r="NY194" s="9">
        <v>0</v>
      </c>
      <c r="NZ194" s="12">
        <v>0</v>
      </c>
      <c r="OA194" s="4">
        <v>0</v>
      </c>
      <c r="OB194" s="9">
        <v>0</v>
      </c>
      <c r="OC194" s="12">
        <v>25</v>
      </c>
      <c r="OD194" s="4">
        <v>213.72200000000001</v>
      </c>
      <c r="OE194" s="9">
        <f t="shared" si="2100"/>
        <v>8548.880000000001</v>
      </c>
      <c r="OF194" s="12">
        <v>0</v>
      </c>
      <c r="OG194" s="4">
        <v>0</v>
      </c>
      <c r="OH194" s="9">
        <v>0</v>
      </c>
      <c r="OI194" s="12">
        <v>0</v>
      </c>
      <c r="OJ194" s="4">
        <v>0</v>
      </c>
      <c r="OK194" s="9">
        <v>0</v>
      </c>
      <c r="OL194" s="12">
        <v>0</v>
      </c>
      <c r="OM194" s="4">
        <v>0</v>
      </c>
      <c r="ON194" s="9">
        <v>0</v>
      </c>
      <c r="OO194" s="12">
        <v>0</v>
      </c>
      <c r="OP194" s="4">
        <v>0</v>
      </c>
      <c r="OQ194" s="9">
        <v>0</v>
      </c>
      <c r="OR194" s="12">
        <v>0</v>
      </c>
      <c r="OS194" s="4">
        <v>0</v>
      </c>
      <c r="OT194" s="9">
        <v>0</v>
      </c>
      <c r="OU194" s="12">
        <v>24.494400000000002</v>
      </c>
      <c r="OV194" s="4">
        <v>189.11199999999999</v>
      </c>
      <c r="OW194" s="9">
        <f t="shared" si="2101"/>
        <v>7720.6218564243245</v>
      </c>
      <c r="OX194" s="12">
        <v>0</v>
      </c>
      <c r="OY194" s="4">
        <v>0</v>
      </c>
      <c r="OZ194" s="9">
        <v>0</v>
      </c>
      <c r="PA194" s="12">
        <v>324.32400000000001</v>
      </c>
      <c r="PB194" s="4">
        <v>2960.4250000000002</v>
      </c>
      <c r="PC194" s="9">
        <f t="shared" si="2102"/>
        <v>9127.986211319545</v>
      </c>
      <c r="PD194" s="12">
        <v>0</v>
      </c>
      <c r="PE194" s="4">
        <v>0</v>
      </c>
      <c r="PF194" s="9">
        <v>0</v>
      </c>
      <c r="PG194" s="12">
        <v>0</v>
      </c>
      <c r="PH194" s="4">
        <v>0</v>
      </c>
      <c r="PI194" s="9">
        <v>0</v>
      </c>
      <c r="PJ194" s="12">
        <v>0</v>
      </c>
      <c r="PK194" s="4">
        <v>0</v>
      </c>
      <c r="PL194" s="9">
        <f t="shared" si="2103"/>
        <v>0</v>
      </c>
      <c r="PM194" s="12">
        <v>0</v>
      </c>
      <c r="PN194" s="4">
        <v>0</v>
      </c>
      <c r="PO194" s="9">
        <f t="shared" si="2104"/>
        <v>0</v>
      </c>
      <c r="PP194" s="12">
        <v>0.05</v>
      </c>
      <c r="PQ194" s="4">
        <v>0.56000000000000005</v>
      </c>
      <c r="PR194" s="9">
        <f t="shared" si="2123"/>
        <v>11200.000000000002</v>
      </c>
      <c r="PS194" s="12">
        <v>0</v>
      </c>
      <c r="PT194" s="4">
        <v>0</v>
      </c>
      <c r="PU194" s="9">
        <v>0</v>
      </c>
      <c r="PV194" s="12">
        <v>1013.52</v>
      </c>
      <c r="PW194" s="4">
        <v>7621.634</v>
      </c>
      <c r="PX194" s="9">
        <f t="shared" si="2105"/>
        <v>7519.964085563186</v>
      </c>
      <c r="PY194" s="12">
        <v>75.5</v>
      </c>
      <c r="PZ194" s="4">
        <v>450.173</v>
      </c>
      <c r="QA194" s="9">
        <f t="shared" si="2106"/>
        <v>5962.5562913907288</v>
      </c>
      <c r="QB194" s="12">
        <v>0</v>
      </c>
      <c r="QC194" s="4">
        <v>0</v>
      </c>
      <c r="QD194" s="9">
        <v>0</v>
      </c>
      <c r="QE194" s="12">
        <v>18.655000000000001</v>
      </c>
      <c r="QF194" s="4">
        <v>264.87599999999998</v>
      </c>
      <c r="QG194" s="9">
        <f t="shared" si="2107"/>
        <v>14198.659876708654</v>
      </c>
      <c r="QH194" s="12">
        <v>0</v>
      </c>
      <c r="QI194" s="4">
        <v>0</v>
      </c>
      <c r="QJ194" s="9">
        <v>0</v>
      </c>
      <c r="QK194" s="12">
        <v>0</v>
      </c>
      <c r="QL194" s="4">
        <v>0</v>
      </c>
      <c r="QM194" s="9">
        <v>0</v>
      </c>
      <c r="QN194" s="12">
        <v>52530.044999999998</v>
      </c>
      <c r="QO194" s="4">
        <v>120975.84600000001</v>
      </c>
      <c r="QP194" s="9">
        <f t="shared" si="2143"/>
        <v>2302.9838638059423</v>
      </c>
      <c r="QQ194" s="12">
        <v>0</v>
      </c>
      <c r="QR194" s="4">
        <v>0</v>
      </c>
      <c r="QS194" s="9">
        <v>0</v>
      </c>
      <c r="QT194" s="12">
        <v>166.124</v>
      </c>
      <c r="QU194" s="4">
        <v>1305.394</v>
      </c>
      <c r="QV194" s="9">
        <f t="shared" si="2108"/>
        <v>7857.9494835183359</v>
      </c>
      <c r="QW194" s="12">
        <v>306</v>
      </c>
      <c r="QX194" s="4">
        <v>3093.3049999999998</v>
      </c>
      <c r="QY194" s="9">
        <f t="shared" si="2109"/>
        <v>10108.839869281044</v>
      </c>
      <c r="QZ194" s="12">
        <f t="shared" si="2110"/>
        <v>241547.85340999995</v>
      </c>
      <c r="RA194" s="9">
        <f t="shared" si="2111"/>
        <v>622990.43000000005</v>
      </c>
    </row>
    <row r="195" spans="1:469" x14ac:dyDescent="0.3">
      <c r="A195" s="98">
        <v>2018</v>
      </c>
      <c r="B195" s="94" t="s">
        <v>9</v>
      </c>
      <c r="C195" s="12">
        <v>0</v>
      </c>
      <c r="D195" s="4">
        <v>0</v>
      </c>
      <c r="E195" s="9">
        <f t="shared" si="2066"/>
        <v>0</v>
      </c>
      <c r="F195" s="12">
        <v>0</v>
      </c>
      <c r="G195" s="4">
        <v>0</v>
      </c>
      <c r="H195" s="9">
        <v>0</v>
      </c>
      <c r="I195" s="12">
        <v>0</v>
      </c>
      <c r="J195" s="4">
        <v>0</v>
      </c>
      <c r="K195" s="9">
        <v>0</v>
      </c>
      <c r="L195" s="12"/>
      <c r="M195" s="4"/>
      <c r="N195" s="9"/>
      <c r="O195" s="12">
        <v>0</v>
      </c>
      <c r="P195" s="4">
        <v>0</v>
      </c>
      <c r="Q195" s="9">
        <v>0</v>
      </c>
      <c r="R195" s="12">
        <v>0</v>
      </c>
      <c r="S195" s="4">
        <v>0</v>
      </c>
      <c r="T195" s="9">
        <v>0</v>
      </c>
      <c r="U195" s="12"/>
      <c r="V195" s="4"/>
      <c r="W195" s="9"/>
      <c r="X195" s="12">
        <v>0</v>
      </c>
      <c r="Y195" s="4">
        <v>0</v>
      </c>
      <c r="Z195" s="9">
        <v>0</v>
      </c>
      <c r="AA195" s="12">
        <v>0</v>
      </c>
      <c r="AB195" s="4">
        <v>0</v>
      </c>
      <c r="AC195" s="9">
        <v>0</v>
      </c>
      <c r="AD195" s="12">
        <v>19.03</v>
      </c>
      <c r="AE195" s="4">
        <v>163.53</v>
      </c>
      <c r="AF195" s="9">
        <f t="shared" si="2134"/>
        <v>8593.2737782448767</v>
      </c>
      <c r="AG195" s="12">
        <v>0</v>
      </c>
      <c r="AH195" s="4">
        <v>0</v>
      </c>
      <c r="AI195" s="9">
        <v>0</v>
      </c>
      <c r="AJ195" s="12">
        <v>0</v>
      </c>
      <c r="AK195" s="4">
        <v>0</v>
      </c>
      <c r="AL195" s="9">
        <v>0</v>
      </c>
      <c r="AM195" s="12">
        <v>25.151499999999999</v>
      </c>
      <c r="AN195" s="4">
        <v>202.68299999999999</v>
      </c>
      <c r="AO195" s="9">
        <f t="shared" si="2135"/>
        <v>8058.4855774009511</v>
      </c>
      <c r="AP195" s="12">
        <v>0</v>
      </c>
      <c r="AQ195" s="4">
        <v>0</v>
      </c>
      <c r="AR195" s="9">
        <f t="shared" si="2068"/>
        <v>0</v>
      </c>
      <c r="AS195" s="12">
        <v>0</v>
      </c>
      <c r="AT195" s="4">
        <v>0</v>
      </c>
      <c r="AU195" s="9">
        <f t="shared" si="2069"/>
        <v>0</v>
      </c>
      <c r="AV195" s="12">
        <v>0</v>
      </c>
      <c r="AW195" s="4">
        <v>0</v>
      </c>
      <c r="AX195" s="9">
        <v>0</v>
      </c>
      <c r="AY195" s="12">
        <v>21369.909769999998</v>
      </c>
      <c r="AZ195" s="4">
        <v>45591.798999999999</v>
      </c>
      <c r="BA195" s="9">
        <f t="shared" si="2070"/>
        <v>2133.4577211928022</v>
      </c>
      <c r="BB195" s="12"/>
      <c r="BC195" s="4"/>
      <c r="BD195" s="9"/>
      <c r="BE195" s="12">
        <v>0</v>
      </c>
      <c r="BF195" s="4">
        <v>0</v>
      </c>
      <c r="BG195" s="9">
        <v>0</v>
      </c>
      <c r="BH195" s="12"/>
      <c r="BI195" s="4"/>
      <c r="BJ195" s="9"/>
      <c r="BK195" s="12">
        <v>0</v>
      </c>
      <c r="BL195" s="4">
        <v>0</v>
      </c>
      <c r="BM195" s="9">
        <v>0</v>
      </c>
      <c r="BN195" s="12">
        <v>0</v>
      </c>
      <c r="BO195" s="4">
        <v>0</v>
      </c>
      <c r="BP195" s="9">
        <v>0</v>
      </c>
      <c r="BQ195" s="12">
        <v>0</v>
      </c>
      <c r="BR195" s="4">
        <v>0</v>
      </c>
      <c r="BS195" s="9">
        <v>0</v>
      </c>
      <c r="BT195" s="12">
        <v>0</v>
      </c>
      <c r="BU195" s="4">
        <v>0</v>
      </c>
      <c r="BV195" s="9">
        <v>0</v>
      </c>
      <c r="BW195" s="12">
        <v>50</v>
      </c>
      <c r="BX195" s="4">
        <v>411.85599999999999</v>
      </c>
      <c r="BY195" s="9">
        <f t="shared" si="2125"/>
        <v>8237.119999999999</v>
      </c>
      <c r="BZ195" s="12">
        <v>0</v>
      </c>
      <c r="CA195" s="4">
        <v>0</v>
      </c>
      <c r="CB195" s="9">
        <v>0</v>
      </c>
      <c r="CC195" s="12">
        <v>0</v>
      </c>
      <c r="CD195" s="4">
        <v>0</v>
      </c>
      <c r="CE195" s="9">
        <v>0</v>
      </c>
      <c r="CF195" s="12">
        <v>0</v>
      </c>
      <c r="CG195" s="4">
        <v>0</v>
      </c>
      <c r="CH195" s="9">
        <v>0</v>
      </c>
      <c r="CI195" s="12">
        <v>0</v>
      </c>
      <c r="CJ195" s="4">
        <v>0</v>
      </c>
      <c r="CK195" s="9">
        <f t="shared" si="2071"/>
        <v>0</v>
      </c>
      <c r="CL195" s="12">
        <v>0</v>
      </c>
      <c r="CM195" s="4">
        <v>0</v>
      </c>
      <c r="CN195" s="9">
        <v>0</v>
      </c>
      <c r="CO195" s="12">
        <v>0</v>
      </c>
      <c r="CP195" s="4">
        <v>0</v>
      </c>
      <c r="CQ195" s="9">
        <v>0</v>
      </c>
      <c r="CR195" s="12">
        <v>0</v>
      </c>
      <c r="CS195" s="4">
        <v>0</v>
      </c>
      <c r="CT195" s="9">
        <v>0</v>
      </c>
      <c r="CU195" s="12">
        <v>0</v>
      </c>
      <c r="CV195" s="4">
        <v>0</v>
      </c>
      <c r="CW195" s="9">
        <v>0</v>
      </c>
      <c r="CX195" s="12">
        <v>1E-3</v>
      </c>
      <c r="CY195" s="4">
        <v>0.628</v>
      </c>
      <c r="CZ195" s="9">
        <f t="shared" si="2073"/>
        <v>628000</v>
      </c>
      <c r="DA195" s="12">
        <v>0</v>
      </c>
      <c r="DB195" s="4">
        <v>0</v>
      </c>
      <c r="DC195" s="9">
        <v>0</v>
      </c>
      <c r="DD195" s="12">
        <v>0</v>
      </c>
      <c r="DE195" s="4">
        <v>0</v>
      </c>
      <c r="DF195" s="9">
        <f t="shared" si="2074"/>
        <v>0</v>
      </c>
      <c r="DG195" s="12">
        <v>0</v>
      </c>
      <c r="DH195" s="4">
        <v>0</v>
      </c>
      <c r="DI195" s="9">
        <v>0</v>
      </c>
      <c r="DJ195" s="12">
        <v>0</v>
      </c>
      <c r="DK195" s="4">
        <v>0</v>
      </c>
      <c r="DL195" s="9">
        <v>0</v>
      </c>
      <c r="DM195" s="12">
        <v>0</v>
      </c>
      <c r="DN195" s="4">
        <v>0</v>
      </c>
      <c r="DO195" s="9">
        <f t="shared" si="2075"/>
        <v>0</v>
      </c>
      <c r="DP195" s="12">
        <v>0</v>
      </c>
      <c r="DQ195" s="4">
        <v>0</v>
      </c>
      <c r="DR195" s="9">
        <v>0</v>
      </c>
      <c r="DS195" s="12">
        <v>0</v>
      </c>
      <c r="DT195" s="4">
        <v>0</v>
      </c>
      <c r="DU195" s="9">
        <v>0</v>
      </c>
      <c r="DV195" s="12">
        <v>0</v>
      </c>
      <c r="DW195" s="4">
        <v>0</v>
      </c>
      <c r="DX195" s="9">
        <v>0</v>
      </c>
      <c r="DY195" s="12">
        <v>0</v>
      </c>
      <c r="DZ195" s="4">
        <v>0</v>
      </c>
      <c r="EA195" s="9">
        <v>0</v>
      </c>
      <c r="EB195" s="12"/>
      <c r="EC195" s="4"/>
      <c r="ED195" s="9"/>
      <c r="EE195" s="12">
        <v>0</v>
      </c>
      <c r="EF195" s="4">
        <v>0</v>
      </c>
      <c r="EG195" s="9">
        <v>0</v>
      </c>
      <c r="EH195" s="12">
        <v>7420.7634900000003</v>
      </c>
      <c r="EI195" s="4">
        <v>15088.630999999999</v>
      </c>
      <c r="EJ195" s="9">
        <f t="shared" si="2076"/>
        <v>2033.2990022297554</v>
      </c>
      <c r="EK195" s="12">
        <v>0</v>
      </c>
      <c r="EL195" s="4">
        <v>0</v>
      </c>
      <c r="EM195" s="9">
        <v>0</v>
      </c>
      <c r="EN195" s="12">
        <v>0</v>
      </c>
      <c r="EO195" s="4">
        <v>0</v>
      </c>
      <c r="EP195" s="9">
        <v>0</v>
      </c>
      <c r="EQ195" s="12">
        <v>0</v>
      </c>
      <c r="ER195" s="4">
        <v>0</v>
      </c>
      <c r="ES195" s="9">
        <v>0</v>
      </c>
      <c r="ET195" s="12">
        <v>0</v>
      </c>
      <c r="EU195" s="4">
        <v>0</v>
      </c>
      <c r="EV195" s="9">
        <v>0</v>
      </c>
      <c r="EW195" s="12">
        <v>0</v>
      </c>
      <c r="EX195" s="4">
        <v>0</v>
      </c>
      <c r="EY195" s="9">
        <v>0</v>
      </c>
      <c r="EZ195" s="12">
        <v>0</v>
      </c>
      <c r="FA195" s="4">
        <v>0</v>
      </c>
      <c r="FB195" s="9">
        <v>0</v>
      </c>
      <c r="FC195" s="12">
        <v>0</v>
      </c>
      <c r="FD195" s="4">
        <v>0</v>
      </c>
      <c r="FE195" s="9">
        <v>0</v>
      </c>
      <c r="FF195" s="12">
        <v>104.24999000000001</v>
      </c>
      <c r="FG195" s="4">
        <v>763.50599999999997</v>
      </c>
      <c r="FH195" s="9">
        <f t="shared" si="2078"/>
        <v>7323.7992636737899</v>
      </c>
      <c r="FI195" s="12">
        <v>0</v>
      </c>
      <c r="FJ195" s="4">
        <v>0</v>
      </c>
      <c r="FK195" s="9">
        <v>0</v>
      </c>
      <c r="FL195" s="12">
        <v>0</v>
      </c>
      <c r="FM195" s="4">
        <v>0</v>
      </c>
      <c r="FN195" s="9">
        <v>0</v>
      </c>
      <c r="FO195" s="12">
        <v>0</v>
      </c>
      <c r="FP195" s="4">
        <v>0</v>
      </c>
      <c r="FQ195" s="9">
        <v>0</v>
      </c>
      <c r="FR195" s="12">
        <v>0</v>
      </c>
      <c r="FS195" s="4">
        <v>0</v>
      </c>
      <c r="FT195" s="9">
        <v>0</v>
      </c>
      <c r="FU195" s="12">
        <v>0</v>
      </c>
      <c r="FV195" s="4">
        <v>0</v>
      </c>
      <c r="FW195" s="9">
        <f t="shared" si="2079"/>
        <v>0</v>
      </c>
      <c r="FX195" s="12">
        <v>0</v>
      </c>
      <c r="FY195" s="4">
        <v>0</v>
      </c>
      <c r="FZ195" s="9">
        <v>0</v>
      </c>
      <c r="GA195" s="12">
        <v>0</v>
      </c>
      <c r="GB195" s="4">
        <v>0</v>
      </c>
      <c r="GC195" s="9">
        <f t="shared" si="2080"/>
        <v>0</v>
      </c>
      <c r="GD195" s="12">
        <v>0</v>
      </c>
      <c r="GE195" s="4">
        <v>0</v>
      </c>
      <c r="GF195" s="9">
        <v>0</v>
      </c>
      <c r="GG195" s="12">
        <v>1384.38</v>
      </c>
      <c r="GH195" s="4">
        <v>9582.2199999999993</v>
      </c>
      <c r="GI195" s="9">
        <f t="shared" si="2116"/>
        <v>6921.6689059362307</v>
      </c>
      <c r="GJ195" s="12">
        <v>0</v>
      </c>
      <c r="GK195" s="4">
        <v>0</v>
      </c>
      <c r="GL195" s="9">
        <v>0</v>
      </c>
      <c r="GM195" s="12">
        <v>0</v>
      </c>
      <c r="GN195" s="4">
        <v>0</v>
      </c>
      <c r="GO195" s="9">
        <v>0</v>
      </c>
      <c r="GP195" s="12">
        <v>0</v>
      </c>
      <c r="GQ195" s="4">
        <v>0</v>
      </c>
      <c r="GR195" s="9">
        <v>0</v>
      </c>
      <c r="GS195" s="12">
        <v>0</v>
      </c>
      <c r="GT195" s="4">
        <v>0</v>
      </c>
      <c r="GU195" s="9">
        <v>0</v>
      </c>
      <c r="GV195" s="12">
        <v>0</v>
      </c>
      <c r="GW195" s="4">
        <v>0</v>
      </c>
      <c r="GX195" s="9">
        <v>0</v>
      </c>
      <c r="GY195" s="12">
        <v>0</v>
      </c>
      <c r="GZ195" s="4">
        <v>0</v>
      </c>
      <c r="HA195" s="9">
        <v>0</v>
      </c>
      <c r="HB195" s="12">
        <v>50115.216200000003</v>
      </c>
      <c r="HC195" s="4">
        <v>126293.144</v>
      </c>
      <c r="HD195" s="9">
        <f t="shared" si="2081"/>
        <v>2520.0558548124154</v>
      </c>
      <c r="HE195" s="12">
        <v>0</v>
      </c>
      <c r="HF195" s="4">
        <v>0</v>
      </c>
      <c r="HG195" s="9">
        <v>0</v>
      </c>
      <c r="HH195" s="12">
        <v>0</v>
      </c>
      <c r="HI195" s="4">
        <v>0</v>
      </c>
      <c r="HJ195" s="9">
        <v>0</v>
      </c>
      <c r="HK195" s="12">
        <v>78</v>
      </c>
      <c r="HL195" s="4">
        <v>615.58699999999999</v>
      </c>
      <c r="HM195" s="9">
        <f t="shared" si="2082"/>
        <v>7892.1410256410254</v>
      </c>
      <c r="HN195" s="12">
        <v>529</v>
      </c>
      <c r="HO195" s="4">
        <v>1843.2370000000001</v>
      </c>
      <c r="HP195" s="9">
        <f t="shared" si="2083"/>
        <v>3484.3799621928165</v>
      </c>
      <c r="HQ195" s="12">
        <v>207</v>
      </c>
      <c r="HR195" s="4">
        <v>699.61900000000003</v>
      </c>
      <c r="HS195" s="9">
        <f t="shared" si="2128"/>
        <v>3379.8019323671497</v>
      </c>
      <c r="HT195" s="12">
        <v>0</v>
      </c>
      <c r="HU195" s="4">
        <v>0</v>
      </c>
      <c r="HV195" s="9">
        <v>0</v>
      </c>
      <c r="HW195" s="12">
        <v>0</v>
      </c>
      <c r="HX195" s="4">
        <v>0</v>
      </c>
      <c r="HY195" s="9">
        <v>0</v>
      </c>
      <c r="HZ195" s="12">
        <v>0</v>
      </c>
      <c r="IA195" s="4">
        <v>0</v>
      </c>
      <c r="IB195" s="9">
        <v>0</v>
      </c>
      <c r="IC195" s="12">
        <v>2526.5831200000002</v>
      </c>
      <c r="ID195" s="4">
        <v>5648.6559999999999</v>
      </c>
      <c r="IE195" s="9">
        <f t="shared" si="2084"/>
        <v>2235.6897563694638</v>
      </c>
      <c r="IF195" s="12">
        <v>0</v>
      </c>
      <c r="IG195" s="4">
        <v>0</v>
      </c>
      <c r="IH195" s="9">
        <v>0</v>
      </c>
      <c r="II195" s="12"/>
      <c r="IJ195" s="4"/>
      <c r="IK195" s="9"/>
      <c r="IL195" s="12">
        <v>0</v>
      </c>
      <c r="IM195" s="4">
        <v>0</v>
      </c>
      <c r="IN195" s="9">
        <f t="shared" si="2085"/>
        <v>0</v>
      </c>
      <c r="IO195" s="12">
        <v>0</v>
      </c>
      <c r="IP195" s="4">
        <v>0</v>
      </c>
      <c r="IQ195" s="9">
        <f t="shared" si="2086"/>
        <v>0</v>
      </c>
      <c r="IR195" s="12">
        <v>0</v>
      </c>
      <c r="IS195" s="4">
        <v>0</v>
      </c>
      <c r="IT195" s="9">
        <f t="shared" si="2087"/>
        <v>0</v>
      </c>
      <c r="IU195" s="12">
        <v>0</v>
      </c>
      <c r="IV195" s="4">
        <v>0</v>
      </c>
      <c r="IW195" s="9">
        <v>0</v>
      </c>
      <c r="IX195" s="12">
        <v>4.7564500000000001</v>
      </c>
      <c r="IY195" s="4">
        <v>38.81</v>
      </c>
      <c r="IZ195" s="9">
        <f t="shared" si="2089"/>
        <v>8159.4466461331458</v>
      </c>
      <c r="JA195" s="12">
        <v>26.399519999999999</v>
      </c>
      <c r="JB195" s="4">
        <v>238.154</v>
      </c>
      <c r="JC195" s="9">
        <f t="shared" si="2090"/>
        <v>9021.1488693733827</v>
      </c>
      <c r="JD195" s="12"/>
      <c r="JE195" s="4"/>
      <c r="JF195" s="9"/>
      <c r="JG195" s="12">
        <v>0</v>
      </c>
      <c r="JH195" s="4">
        <v>0</v>
      </c>
      <c r="JI195" s="9">
        <v>0</v>
      </c>
      <c r="JJ195" s="12">
        <v>0</v>
      </c>
      <c r="JK195" s="4">
        <v>0</v>
      </c>
      <c r="JL195" s="9">
        <f t="shared" si="2091"/>
        <v>0</v>
      </c>
      <c r="JM195" s="12"/>
      <c r="JN195" s="4"/>
      <c r="JO195" s="9"/>
      <c r="JP195" s="12">
        <v>0</v>
      </c>
      <c r="JQ195" s="4">
        <v>0</v>
      </c>
      <c r="JR195" s="9">
        <v>0</v>
      </c>
      <c r="JS195" s="12">
        <v>26</v>
      </c>
      <c r="JT195" s="4">
        <v>185.346</v>
      </c>
      <c r="JU195" s="9">
        <f t="shared" si="2129"/>
        <v>7128.6923076923085</v>
      </c>
      <c r="JV195" s="12">
        <v>0</v>
      </c>
      <c r="JW195" s="4">
        <v>0</v>
      </c>
      <c r="JX195" s="9">
        <v>0</v>
      </c>
      <c r="JY195" s="12">
        <v>0</v>
      </c>
      <c r="JZ195" s="4">
        <v>0</v>
      </c>
      <c r="KA195" s="9">
        <v>0</v>
      </c>
      <c r="KB195" s="12">
        <v>0</v>
      </c>
      <c r="KC195" s="4">
        <v>0</v>
      </c>
      <c r="KD195" s="9">
        <v>0</v>
      </c>
      <c r="KE195" s="12">
        <v>588.12642000000005</v>
      </c>
      <c r="KF195" s="4">
        <v>2213.308</v>
      </c>
      <c r="KG195" s="9">
        <f t="shared" si="2092"/>
        <v>3763.3201378710373</v>
      </c>
      <c r="KH195" s="12">
        <v>0</v>
      </c>
      <c r="KI195" s="4">
        <v>0</v>
      </c>
      <c r="KJ195" s="9">
        <v>0</v>
      </c>
      <c r="KK195" s="12">
        <v>5426.8845599999995</v>
      </c>
      <c r="KL195" s="4">
        <v>12718.117</v>
      </c>
      <c r="KM195" s="9">
        <f t="shared" si="2093"/>
        <v>2343.539255237079</v>
      </c>
      <c r="KN195" s="12">
        <v>0</v>
      </c>
      <c r="KO195" s="4">
        <v>0</v>
      </c>
      <c r="KP195" s="9">
        <v>0</v>
      </c>
      <c r="KQ195" s="12">
        <v>0</v>
      </c>
      <c r="KR195" s="4">
        <v>0</v>
      </c>
      <c r="KS195" s="9">
        <v>0</v>
      </c>
      <c r="KT195" s="12">
        <v>0</v>
      </c>
      <c r="KU195" s="4">
        <v>0</v>
      </c>
      <c r="KV195" s="9">
        <v>0</v>
      </c>
      <c r="KW195" s="12">
        <v>0</v>
      </c>
      <c r="KX195" s="4">
        <v>0</v>
      </c>
      <c r="KY195" s="9">
        <v>0</v>
      </c>
      <c r="KZ195" s="12">
        <v>0</v>
      </c>
      <c r="LA195" s="4">
        <v>0</v>
      </c>
      <c r="LB195" s="9">
        <v>0</v>
      </c>
      <c r="LC195" s="12">
        <v>0</v>
      </c>
      <c r="LD195" s="4">
        <v>0</v>
      </c>
      <c r="LE195" s="9">
        <v>0</v>
      </c>
      <c r="LF195" s="12">
        <v>0</v>
      </c>
      <c r="LG195" s="4">
        <v>0</v>
      </c>
      <c r="LH195" s="9">
        <f t="shared" si="2094"/>
        <v>0</v>
      </c>
      <c r="LI195" s="12">
        <v>0</v>
      </c>
      <c r="LJ195" s="4">
        <v>0</v>
      </c>
      <c r="LK195" s="9">
        <v>0</v>
      </c>
      <c r="LL195" s="12">
        <v>0</v>
      </c>
      <c r="LM195" s="4">
        <v>0</v>
      </c>
      <c r="LN195" s="9">
        <v>0</v>
      </c>
      <c r="LO195" s="12">
        <v>0</v>
      </c>
      <c r="LP195" s="4">
        <v>0</v>
      </c>
      <c r="LQ195" s="9">
        <f t="shared" si="2095"/>
        <v>0</v>
      </c>
      <c r="LR195" s="12">
        <v>0</v>
      </c>
      <c r="LS195" s="4">
        <v>0</v>
      </c>
      <c r="LT195" s="9">
        <f t="shared" si="2140"/>
        <v>0</v>
      </c>
      <c r="LU195" s="12">
        <v>0</v>
      </c>
      <c r="LV195" s="4">
        <v>0</v>
      </c>
      <c r="LW195" s="9">
        <v>0</v>
      </c>
      <c r="LX195" s="12">
        <v>5.0000000000000001E-4</v>
      </c>
      <c r="LY195" s="4">
        <v>2.9000000000000001E-2</v>
      </c>
      <c r="LZ195" s="9">
        <f t="shared" si="2096"/>
        <v>58000</v>
      </c>
      <c r="MA195" s="12">
        <v>0</v>
      </c>
      <c r="MB195" s="4">
        <v>0</v>
      </c>
      <c r="MC195" s="9">
        <f t="shared" si="2097"/>
        <v>0</v>
      </c>
      <c r="MD195" s="12">
        <v>249.16416000000001</v>
      </c>
      <c r="ME195" s="4">
        <v>1816.6420000000001</v>
      </c>
      <c r="MF195" s="9">
        <f t="shared" si="2120"/>
        <v>7290.9442513722679</v>
      </c>
      <c r="MG195" s="12">
        <v>0</v>
      </c>
      <c r="MH195" s="4">
        <v>0</v>
      </c>
      <c r="MI195" s="9">
        <f t="shared" si="2141"/>
        <v>0</v>
      </c>
      <c r="MJ195" s="12">
        <v>0</v>
      </c>
      <c r="MK195" s="4">
        <v>0</v>
      </c>
      <c r="ML195" s="9">
        <v>0</v>
      </c>
      <c r="MM195" s="12">
        <v>0</v>
      </c>
      <c r="MN195" s="4">
        <v>0</v>
      </c>
      <c r="MO195" s="9">
        <v>0</v>
      </c>
      <c r="MP195" s="12">
        <v>0</v>
      </c>
      <c r="MQ195" s="4">
        <v>0</v>
      </c>
      <c r="MR195" s="9">
        <v>0</v>
      </c>
      <c r="MS195" s="12">
        <v>0</v>
      </c>
      <c r="MT195" s="4">
        <v>0</v>
      </c>
      <c r="MU195" s="9">
        <v>0</v>
      </c>
      <c r="MV195" s="12">
        <v>0</v>
      </c>
      <c r="MW195" s="4">
        <v>0</v>
      </c>
      <c r="MX195" s="9">
        <v>0</v>
      </c>
      <c r="MY195" s="12">
        <v>0</v>
      </c>
      <c r="MZ195" s="4">
        <v>0</v>
      </c>
      <c r="NA195" s="9">
        <v>0</v>
      </c>
      <c r="NB195" s="12">
        <v>0</v>
      </c>
      <c r="NC195" s="4">
        <v>0</v>
      </c>
      <c r="ND195" s="9">
        <v>0</v>
      </c>
      <c r="NE195" s="12">
        <v>0</v>
      </c>
      <c r="NF195" s="4">
        <v>0</v>
      </c>
      <c r="NG195" s="9">
        <v>0</v>
      </c>
      <c r="NH195" s="12">
        <v>0</v>
      </c>
      <c r="NI195" s="4">
        <v>0</v>
      </c>
      <c r="NJ195" s="9">
        <v>0</v>
      </c>
      <c r="NK195" s="12"/>
      <c r="NL195" s="4"/>
      <c r="NM195" s="9"/>
      <c r="NN195" s="12"/>
      <c r="NO195" s="4"/>
      <c r="NP195" s="9"/>
      <c r="NQ195" s="12">
        <v>0</v>
      </c>
      <c r="NR195" s="4">
        <v>0</v>
      </c>
      <c r="NS195" s="9">
        <v>0</v>
      </c>
      <c r="NT195" s="12"/>
      <c r="NU195" s="221"/>
      <c r="NV195" s="9"/>
      <c r="NW195" s="12">
        <v>0</v>
      </c>
      <c r="NX195" s="4">
        <v>0</v>
      </c>
      <c r="NY195" s="9">
        <v>0</v>
      </c>
      <c r="NZ195" s="12">
        <v>0</v>
      </c>
      <c r="OA195" s="4">
        <v>0</v>
      </c>
      <c r="OB195" s="9">
        <v>0</v>
      </c>
      <c r="OC195" s="12">
        <v>101.55500000000001</v>
      </c>
      <c r="OD195" s="4">
        <v>868.86</v>
      </c>
      <c r="OE195" s="9">
        <f t="shared" si="2100"/>
        <v>8555.5610260449994</v>
      </c>
      <c r="OF195" s="12">
        <v>0</v>
      </c>
      <c r="OG195" s="4">
        <v>0</v>
      </c>
      <c r="OH195" s="9">
        <v>0</v>
      </c>
      <c r="OI195" s="12">
        <v>0</v>
      </c>
      <c r="OJ195" s="4">
        <v>0</v>
      </c>
      <c r="OK195" s="9">
        <v>0</v>
      </c>
      <c r="OL195" s="12">
        <v>0</v>
      </c>
      <c r="OM195" s="4">
        <v>0</v>
      </c>
      <c r="ON195" s="9">
        <v>0</v>
      </c>
      <c r="OO195" s="12">
        <v>0</v>
      </c>
      <c r="OP195" s="4">
        <v>0</v>
      </c>
      <c r="OQ195" s="9">
        <v>0</v>
      </c>
      <c r="OR195" s="12">
        <v>0</v>
      </c>
      <c r="OS195" s="4">
        <v>0</v>
      </c>
      <c r="OT195" s="9">
        <v>0</v>
      </c>
      <c r="OU195" s="12">
        <v>0</v>
      </c>
      <c r="OV195" s="4">
        <v>0</v>
      </c>
      <c r="OW195" s="9">
        <v>0</v>
      </c>
      <c r="OX195" s="12">
        <v>0.28488999999999998</v>
      </c>
      <c r="OY195" s="4">
        <v>12.273999999999999</v>
      </c>
      <c r="OZ195" s="9">
        <f t="shared" si="2142"/>
        <v>43083.295306960579</v>
      </c>
      <c r="PA195" s="12">
        <v>274.428</v>
      </c>
      <c r="PB195" s="4">
        <v>2615.8919999999998</v>
      </c>
      <c r="PC195" s="9">
        <f t="shared" si="2102"/>
        <v>9532.1614412523504</v>
      </c>
      <c r="PD195" s="12">
        <v>52</v>
      </c>
      <c r="PE195" s="4">
        <v>396.685</v>
      </c>
      <c r="PF195" s="9">
        <f t="shared" si="2146"/>
        <v>7628.5576923076924</v>
      </c>
      <c r="PG195" s="12">
        <v>0</v>
      </c>
      <c r="PH195" s="4">
        <v>0</v>
      </c>
      <c r="PI195" s="9">
        <v>0</v>
      </c>
      <c r="PJ195" s="12">
        <v>0</v>
      </c>
      <c r="PK195" s="4">
        <v>0</v>
      </c>
      <c r="PL195" s="9">
        <f t="shared" si="2103"/>
        <v>0</v>
      </c>
      <c r="PM195" s="12">
        <v>0</v>
      </c>
      <c r="PN195" s="4">
        <v>0</v>
      </c>
      <c r="PO195" s="9">
        <f t="shared" si="2104"/>
        <v>0</v>
      </c>
      <c r="PP195" s="12">
        <v>0</v>
      </c>
      <c r="PQ195" s="4">
        <v>0</v>
      </c>
      <c r="PR195" s="9">
        <v>0</v>
      </c>
      <c r="PS195" s="12">
        <v>0</v>
      </c>
      <c r="PT195" s="4">
        <v>0</v>
      </c>
      <c r="PU195" s="9">
        <v>0</v>
      </c>
      <c r="PV195" s="12">
        <v>753.88</v>
      </c>
      <c r="PW195" s="4">
        <v>5694.018</v>
      </c>
      <c r="PX195" s="9">
        <f t="shared" si="2105"/>
        <v>7552.9500716294378</v>
      </c>
      <c r="PY195" s="12">
        <v>21.00018</v>
      </c>
      <c r="PZ195" s="4">
        <v>146.761</v>
      </c>
      <c r="QA195" s="9">
        <f t="shared" si="2106"/>
        <v>6988.5591456835127</v>
      </c>
      <c r="QB195" s="12">
        <v>0</v>
      </c>
      <c r="QC195" s="4">
        <v>0</v>
      </c>
      <c r="QD195" s="9">
        <v>0</v>
      </c>
      <c r="QE195" s="12">
        <v>26.003229999999999</v>
      </c>
      <c r="QF195" s="4">
        <v>215.042</v>
      </c>
      <c r="QG195" s="9">
        <f t="shared" si="2107"/>
        <v>8269.8187878967346</v>
      </c>
      <c r="QH195" s="12">
        <v>0</v>
      </c>
      <c r="QI195" s="4">
        <v>0</v>
      </c>
      <c r="QJ195" s="9">
        <v>0</v>
      </c>
      <c r="QK195" s="12">
        <v>0</v>
      </c>
      <c r="QL195" s="4">
        <v>0</v>
      </c>
      <c r="QM195" s="9">
        <v>0</v>
      </c>
      <c r="QN195" s="12">
        <v>106432.79700000001</v>
      </c>
      <c r="QO195" s="4">
        <v>311882.56599999999</v>
      </c>
      <c r="QP195" s="9">
        <f t="shared" si="2143"/>
        <v>2930.3238737585743</v>
      </c>
      <c r="QQ195" s="12">
        <v>0</v>
      </c>
      <c r="QR195" s="4">
        <v>0</v>
      </c>
      <c r="QS195" s="9">
        <v>0</v>
      </c>
      <c r="QT195" s="12">
        <v>39.673790000000004</v>
      </c>
      <c r="QU195" s="4">
        <v>344.67099999999999</v>
      </c>
      <c r="QV195" s="9">
        <f t="shared" si="2108"/>
        <v>8687.6247517567626</v>
      </c>
      <c r="QW195" s="12">
        <v>474.8</v>
      </c>
      <c r="QX195" s="4">
        <v>4327.2460000000001</v>
      </c>
      <c r="QY195" s="9">
        <f t="shared" si="2109"/>
        <v>9113.8289806234206</v>
      </c>
      <c r="QZ195" s="12">
        <f t="shared" si="2110"/>
        <v>198327.03876999998</v>
      </c>
      <c r="RA195" s="9">
        <f t="shared" si="2111"/>
        <v>550619.51699999988</v>
      </c>
    </row>
    <row r="196" spans="1:469" x14ac:dyDescent="0.3">
      <c r="A196" s="98">
        <v>2018</v>
      </c>
      <c r="B196" s="94" t="s">
        <v>10</v>
      </c>
      <c r="C196" s="12">
        <v>0</v>
      </c>
      <c r="D196" s="4">
        <v>0</v>
      </c>
      <c r="E196" s="9">
        <f t="shared" si="2066"/>
        <v>0</v>
      </c>
      <c r="F196" s="12">
        <v>0</v>
      </c>
      <c r="G196" s="4">
        <v>0</v>
      </c>
      <c r="H196" s="9">
        <v>0</v>
      </c>
      <c r="I196" s="12">
        <v>0</v>
      </c>
      <c r="J196" s="4">
        <v>0</v>
      </c>
      <c r="K196" s="9">
        <v>0</v>
      </c>
      <c r="L196" s="12"/>
      <c r="M196" s="4"/>
      <c r="N196" s="9"/>
      <c r="O196" s="12">
        <v>0</v>
      </c>
      <c r="P196" s="4">
        <v>0</v>
      </c>
      <c r="Q196" s="9">
        <v>0</v>
      </c>
      <c r="R196" s="12">
        <v>0</v>
      </c>
      <c r="S196" s="4">
        <v>0</v>
      </c>
      <c r="T196" s="9">
        <v>0</v>
      </c>
      <c r="U196" s="12"/>
      <c r="V196" s="4"/>
      <c r="W196" s="9"/>
      <c r="X196" s="12">
        <v>0</v>
      </c>
      <c r="Y196" s="4">
        <v>0</v>
      </c>
      <c r="Z196" s="9">
        <v>0</v>
      </c>
      <c r="AA196" s="12">
        <v>0</v>
      </c>
      <c r="AB196" s="4">
        <v>0</v>
      </c>
      <c r="AC196" s="9">
        <v>0</v>
      </c>
      <c r="AD196" s="12">
        <v>0</v>
      </c>
      <c r="AE196" s="4">
        <v>0</v>
      </c>
      <c r="AF196" s="9">
        <v>0</v>
      </c>
      <c r="AG196" s="12">
        <v>0</v>
      </c>
      <c r="AH196" s="4">
        <v>0</v>
      </c>
      <c r="AI196" s="9">
        <v>0</v>
      </c>
      <c r="AJ196" s="12">
        <v>0</v>
      </c>
      <c r="AK196" s="4">
        <v>0</v>
      </c>
      <c r="AL196" s="9">
        <v>0</v>
      </c>
      <c r="AM196" s="12">
        <v>24.948</v>
      </c>
      <c r="AN196" s="4">
        <v>222.042</v>
      </c>
      <c r="AO196" s="9">
        <f t="shared" si="2135"/>
        <v>8900.1924001923999</v>
      </c>
      <c r="AP196" s="12">
        <v>0</v>
      </c>
      <c r="AQ196" s="4">
        <v>0</v>
      </c>
      <c r="AR196" s="9">
        <f t="shared" si="2068"/>
        <v>0</v>
      </c>
      <c r="AS196" s="12">
        <v>0</v>
      </c>
      <c r="AT196" s="4">
        <v>0</v>
      </c>
      <c r="AU196" s="9">
        <f t="shared" si="2069"/>
        <v>0</v>
      </c>
      <c r="AV196" s="12">
        <v>0</v>
      </c>
      <c r="AW196" s="4">
        <v>0</v>
      </c>
      <c r="AX196" s="9">
        <v>0</v>
      </c>
      <c r="AY196" s="12">
        <v>19417.488879999997</v>
      </c>
      <c r="AZ196" s="4">
        <v>43331.540999999997</v>
      </c>
      <c r="BA196" s="9">
        <f t="shared" si="2070"/>
        <v>2231.5728500110772</v>
      </c>
      <c r="BB196" s="12"/>
      <c r="BC196" s="4"/>
      <c r="BD196" s="9"/>
      <c r="BE196" s="12">
        <v>0</v>
      </c>
      <c r="BF196" s="4">
        <v>0</v>
      </c>
      <c r="BG196" s="9">
        <v>0</v>
      </c>
      <c r="BH196" s="12"/>
      <c r="BI196" s="4"/>
      <c r="BJ196" s="9"/>
      <c r="BK196" s="12">
        <v>0</v>
      </c>
      <c r="BL196" s="4">
        <v>0</v>
      </c>
      <c r="BM196" s="9">
        <v>0</v>
      </c>
      <c r="BN196" s="12">
        <v>0</v>
      </c>
      <c r="BO196" s="4">
        <v>0</v>
      </c>
      <c r="BP196" s="9">
        <v>0</v>
      </c>
      <c r="BQ196" s="12">
        <v>0</v>
      </c>
      <c r="BR196" s="4">
        <v>0</v>
      </c>
      <c r="BS196" s="9">
        <v>0</v>
      </c>
      <c r="BT196" s="12">
        <v>0</v>
      </c>
      <c r="BU196" s="4">
        <v>0</v>
      </c>
      <c r="BV196" s="9">
        <v>0</v>
      </c>
      <c r="BW196" s="12">
        <v>0</v>
      </c>
      <c r="BX196" s="4">
        <v>0</v>
      </c>
      <c r="BY196" s="9">
        <v>0</v>
      </c>
      <c r="BZ196" s="12">
        <v>0</v>
      </c>
      <c r="CA196" s="4">
        <v>0</v>
      </c>
      <c r="CB196" s="9">
        <v>0</v>
      </c>
      <c r="CC196" s="12">
        <v>0</v>
      </c>
      <c r="CD196" s="4">
        <v>0</v>
      </c>
      <c r="CE196" s="9">
        <v>0</v>
      </c>
      <c r="CF196" s="12">
        <v>0</v>
      </c>
      <c r="CG196" s="4">
        <v>0</v>
      </c>
      <c r="CH196" s="9">
        <v>0</v>
      </c>
      <c r="CI196" s="12">
        <v>0</v>
      </c>
      <c r="CJ196" s="4">
        <v>0</v>
      </c>
      <c r="CK196" s="9">
        <f t="shared" si="2071"/>
        <v>0</v>
      </c>
      <c r="CL196" s="12">
        <v>0</v>
      </c>
      <c r="CM196" s="4">
        <v>0</v>
      </c>
      <c r="CN196" s="9">
        <v>0</v>
      </c>
      <c r="CO196" s="12">
        <v>0</v>
      </c>
      <c r="CP196" s="4">
        <v>0</v>
      </c>
      <c r="CQ196" s="9">
        <v>0</v>
      </c>
      <c r="CR196" s="12">
        <v>0</v>
      </c>
      <c r="CS196" s="4">
        <v>0</v>
      </c>
      <c r="CT196" s="9">
        <v>0</v>
      </c>
      <c r="CU196" s="12">
        <v>21.6</v>
      </c>
      <c r="CV196" s="4">
        <v>42.311999999999998</v>
      </c>
      <c r="CW196" s="9">
        <f t="shared" si="2072"/>
        <v>1958.8888888888887</v>
      </c>
      <c r="CX196" s="12">
        <v>0.20699999999999999</v>
      </c>
      <c r="CY196" s="4">
        <v>3.605</v>
      </c>
      <c r="CZ196" s="9">
        <f t="shared" si="2073"/>
        <v>17415.458937198069</v>
      </c>
      <c r="DA196" s="12">
        <v>360</v>
      </c>
      <c r="DB196" s="4">
        <v>3218.788</v>
      </c>
      <c r="DC196" s="9">
        <f t="shared" si="2112"/>
        <v>8941.0777777777785</v>
      </c>
      <c r="DD196" s="12">
        <v>0</v>
      </c>
      <c r="DE196" s="4">
        <v>0</v>
      </c>
      <c r="DF196" s="9">
        <f t="shared" si="2074"/>
        <v>0</v>
      </c>
      <c r="DG196" s="12">
        <v>0</v>
      </c>
      <c r="DH196" s="4">
        <v>0</v>
      </c>
      <c r="DI196" s="9">
        <v>0</v>
      </c>
      <c r="DJ196" s="12">
        <v>0</v>
      </c>
      <c r="DK196" s="4">
        <v>0</v>
      </c>
      <c r="DL196" s="9">
        <v>0</v>
      </c>
      <c r="DM196" s="12">
        <v>0</v>
      </c>
      <c r="DN196" s="4">
        <v>0</v>
      </c>
      <c r="DO196" s="9">
        <f t="shared" si="2075"/>
        <v>0</v>
      </c>
      <c r="DP196" s="12">
        <v>0</v>
      </c>
      <c r="DQ196" s="4">
        <v>0</v>
      </c>
      <c r="DR196" s="9">
        <v>0</v>
      </c>
      <c r="DS196" s="12">
        <v>0</v>
      </c>
      <c r="DT196" s="4">
        <v>0</v>
      </c>
      <c r="DU196" s="9">
        <v>0</v>
      </c>
      <c r="DV196" s="12">
        <v>0</v>
      </c>
      <c r="DW196" s="4">
        <v>0</v>
      </c>
      <c r="DX196" s="9">
        <v>0</v>
      </c>
      <c r="DY196" s="12">
        <v>0</v>
      </c>
      <c r="DZ196" s="4">
        <v>0</v>
      </c>
      <c r="EA196" s="9">
        <v>0</v>
      </c>
      <c r="EB196" s="12"/>
      <c r="EC196" s="4"/>
      <c r="ED196" s="9"/>
      <c r="EE196" s="12">
        <v>0</v>
      </c>
      <c r="EF196" s="4">
        <v>0</v>
      </c>
      <c r="EG196" s="9">
        <v>0</v>
      </c>
      <c r="EH196" s="12">
        <v>7353.3451299999997</v>
      </c>
      <c r="EI196" s="4">
        <v>15609.362999999999</v>
      </c>
      <c r="EJ196" s="9">
        <f t="shared" si="2076"/>
        <v>2122.7567486690241</v>
      </c>
      <c r="EK196" s="12">
        <v>0</v>
      </c>
      <c r="EL196" s="4">
        <v>0</v>
      </c>
      <c r="EM196" s="9">
        <v>0</v>
      </c>
      <c r="EN196" s="12">
        <v>0</v>
      </c>
      <c r="EO196" s="4">
        <v>0</v>
      </c>
      <c r="EP196" s="9">
        <v>0</v>
      </c>
      <c r="EQ196" s="12">
        <v>4.0250000000000004</v>
      </c>
      <c r="ER196" s="4">
        <v>69.05</v>
      </c>
      <c r="ES196" s="9">
        <f t="shared" si="2077"/>
        <v>17155.27950310559</v>
      </c>
      <c r="ET196" s="12">
        <v>0</v>
      </c>
      <c r="EU196" s="4">
        <v>0</v>
      </c>
      <c r="EV196" s="9">
        <v>0</v>
      </c>
      <c r="EW196" s="12">
        <v>0</v>
      </c>
      <c r="EX196" s="4">
        <v>0</v>
      </c>
      <c r="EY196" s="9">
        <v>0</v>
      </c>
      <c r="EZ196" s="12">
        <v>0</v>
      </c>
      <c r="FA196" s="4">
        <v>0</v>
      </c>
      <c r="FB196" s="9">
        <v>0</v>
      </c>
      <c r="FC196" s="12">
        <v>0</v>
      </c>
      <c r="FD196" s="4">
        <v>0</v>
      </c>
      <c r="FE196" s="9">
        <v>0</v>
      </c>
      <c r="FF196" s="12">
        <v>208.63399999999999</v>
      </c>
      <c r="FG196" s="4">
        <v>1749.347</v>
      </c>
      <c r="FH196" s="9">
        <f t="shared" si="2078"/>
        <v>8384.7647075740297</v>
      </c>
      <c r="FI196" s="12">
        <v>0</v>
      </c>
      <c r="FJ196" s="4">
        <v>0</v>
      </c>
      <c r="FK196" s="9">
        <v>0</v>
      </c>
      <c r="FL196" s="12">
        <v>0</v>
      </c>
      <c r="FM196" s="4">
        <v>0</v>
      </c>
      <c r="FN196" s="9">
        <v>0</v>
      </c>
      <c r="FO196" s="12">
        <v>0</v>
      </c>
      <c r="FP196" s="4">
        <v>0</v>
      </c>
      <c r="FQ196" s="9">
        <v>0</v>
      </c>
      <c r="FR196" s="12">
        <v>0</v>
      </c>
      <c r="FS196" s="4">
        <v>0</v>
      </c>
      <c r="FT196" s="9">
        <v>0</v>
      </c>
      <c r="FU196" s="12">
        <v>0</v>
      </c>
      <c r="FV196" s="4">
        <v>0</v>
      </c>
      <c r="FW196" s="9">
        <f t="shared" si="2079"/>
        <v>0</v>
      </c>
      <c r="FX196" s="12">
        <v>0</v>
      </c>
      <c r="FY196" s="4">
        <v>0</v>
      </c>
      <c r="FZ196" s="9">
        <v>0</v>
      </c>
      <c r="GA196" s="12">
        <v>0</v>
      </c>
      <c r="GB196" s="4">
        <v>0</v>
      </c>
      <c r="GC196" s="9">
        <f t="shared" si="2080"/>
        <v>0</v>
      </c>
      <c r="GD196" s="12">
        <v>0</v>
      </c>
      <c r="GE196" s="4">
        <v>0</v>
      </c>
      <c r="GF196" s="9">
        <v>0</v>
      </c>
      <c r="GG196" s="12">
        <v>845.92</v>
      </c>
      <c r="GH196" s="4">
        <v>6408.4189999999999</v>
      </c>
      <c r="GI196" s="9">
        <f t="shared" si="2116"/>
        <v>7575.6797333081149</v>
      </c>
      <c r="GJ196" s="12">
        <v>0</v>
      </c>
      <c r="GK196" s="4">
        <v>0</v>
      </c>
      <c r="GL196" s="9">
        <v>0</v>
      </c>
      <c r="GM196" s="12">
        <v>0</v>
      </c>
      <c r="GN196" s="4">
        <v>0</v>
      </c>
      <c r="GO196" s="9">
        <v>0</v>
      </c>
      <c r="GP196" s="12">
        <v>0</v>
      </c>
      <c r="GQ196" s="4">
        <v>0</v>
      </c>
      <c r="GR196" s="9">
        <v>0</v>
      </c>
      <c r="GS196" s="12">
        <v>0</v>
      </c>
      <c r="GT196" s="4">
        <v>0</v>
      </c>
      <c r="GU196" s="9">
        <v>0</v>
      </c>
      <c r="GV196" s="12">
        <v>0</v>
      </c>
      <c r="GW196" s="4">
        <v>0</v>
      </c>
      <c r="GX196" s="9">
        <v>0</v>
      </c>
      <c r="GY196" s="12">
        <v>0</v>
      </c>
      <c r="GZ196" s="4">
        <v>0</v>
      </c>
      <c r="HA196" s="9">
        <v>0</v>
      </c>
      <c r="HB196" s="12">
        <v>0</v>
      </c>
      <c r="HC196" s="4">
        <v>0</v>
      </c>
      <c r="HD196" s="9">
        <v>0</v>
      </c>
      <c r="HE196" s="12">
        <v>0</v>
      </c>
      <c r="HF196" s="4">
        <v>0</v>
      </c>
      <c r="HG196" s="9">
        <v>0</v>
      </c>
      <c r="HH196" s="12">
        <v>0</v>
      </c>
      <c r="HI196" s="4">
        <v>0</v>
      </c>
      <c r="HJ196" s="9">
        <v>0</v>
      </c>
      <c r="HK196" s="12">
        <v>0.82520000000000004</v>
      </c>
      <c r="HL196" s="4">
        <v>14.811999999999999</v>
      </c>
      <c r="HM196" s="9">
        <f t="shared" si="2082"/>
        <v>17949.587978671836</v>
      </c>
      <c r="HN196" s="12">
        <v>38894.699999999997</v>
      </c>
      <c r="HO196" s="4">
        <v>121758.82799999999</v>
      </c>
      <c r="HP196" s="9">
        <f t="shared" si="2083"/>
        <v>3130.4735092441902</v>
      </c>
      <c r="HQ196" s="12">
        <v>0</v>
      </c>
      <c r="HR196" s="4">
        <v>0</v>
      </c>
      <c r="HS196" s="9">
        <v>0</v>
      </c>
      <c r="HT196" s="12">
        <v>0</v>
      </c>
      <c r="HU196" s="4">
        <v>0</v>
      </c>
      <c r="HV196" s="9">
        <v>0</v>
      </c>
      <c r="HW196" s="12">
        <v>0</v>
      </c>
      <c r="HX196" s="4">
        <v>0</v>
      </c>
      <c r="HY196" s="9">
        <v>0</v>
      </c>
      <c r="HZ196" s="12">
        <v>0</v>
      </c>
      <c r="IA196" s="4">
        <v>0</v>
      </c>
      <c r="IB196" s="9">
        <v>0</v>
      </c>
      <c r="IC196" s="12">
        <v>1682.2664</v>
      </c>
      <c r="ID196" s="4">
        <v>3965.4560000000001</v>
      </c>
      <c r="IE196" s="9">
        <f t="shared" si="2084"/>
        <v>2357.210486995401</v>
      </c>
      <c r="IF196" s="12">
        <v>0</v>
      </c>
      <c r="IG196" s="4">
        <v>0</v>
      </c>
      <c r="IH196" s="9">
        <v>0</v>
      </c>
      <c r="II196" s="12"/>
      <c r="IJ196" s="4"/>
      <c r="IK196" s="9"/>
      <c r="IL196" s="12">
        <v>0</v>
      </c>
      <c r="IM196" s="4">
        <v>0</v>
      </c>
      <c r="IN196" s="9">
        <f t="shared" si="2085"/>
        <v>0</v>
      </c>
      <c r="IO196" s="12">
        <v>0</v>
      </c>
      <c r="IP196" s="4">
        <v>0</v>
      </c>
      <c r="IQ196" s="9">
        <f t="shared" si="2086"/>
        <v>0</v>
      </c>
      <c r="IR196" s="12">
        <v>0</v>
      </c>
      <c r="IS196" s="4">
        <v>0</v>
      </c>
      <c r="IT196" s="9">
        <f t="shared" si="2087"/>
        <v>0</v>
      </c>
      <c r="IU196" s="12">
        <v>1.3248</v>
      </c>
      <c r="IV196" s="4">
        <v>20.780999999999999</v>
      </c>
      <c r="IW196" s="9">
        <f t="shared" si="2088"/>
        <v>15686.141304347826</v>
      </c>
      <c r="IX196" s="12">
        <v>2.92639</v>
      </c>
      <c r="IY196" s="4">
        <v>30.68</v>
      </c>
      <c r="IZ196" s="9">
        <f t="shared" si="2089"/>
        <v>10483.906793011185</v>
      </c>
      <c r="JA196" s="12">
        <v>24.948</v>
      </c>
      <c r="JB196" s="4">
        <v>238.11099999999999</v>
      </c>
      <c r="JC196" s="9">
        <f t="shared" si="2090"/>
        <v>9544.2921276254601</v>
      </c>
      <c r="JD196" s="12"/>
      <c r="JE196" s="4"/>
      <c r="JF196" s="9"/>
      <c r="JG196" s="12">
        <v>0</v>
      </c>
      <c r="JH196" s="4">
        <v>0</v>
      </c>
      <c r="JI196" s="9">
        <v>0</v>
      </c>
      <c r="JJ196" s="12">
        <v>0</v>
      </c>
      <c r="JK196" s="4">
        <v>0</v>
      </c>
      <c r="JL196" s="9">
        <f t="shared" si="2091"/>
        <v>0</v>
      </c>
      <c r="JM196" s="12"/>
      <c r="JN196" s="4"/>
      <c r="JO196" s="9"/>
      <c r="JP196" s="12">
        <v>0</v>
      </c>
      <c r="JQ196" s="4">
        <v>0</v>
      </c>
      <c r="JR196" s="9">
        <v>0</v>
      </c>
      <c r="JS196" s="12">
        <v>0.73</v>
      </c>
      <c r="JT196" s="4">
        <v>7.6260000000000003</v>
      </c>
      <c r="JU196" s="9">
        <f t="shared" si="2129"/>
        <v>10446.575342465754</v>
      </c>
      <c r="JV196" s="12">
        <v>0</v>
      </c>
      <c r="JW196" s="4">
        <v>0</v>
      </c>
      <c r="JX196" s="9">
        <v>0</v>
      </c>
      <c r="JY196" s="12">
        <v>0</v>
      </c>
      <c r="JZ196" s="4">
        <v>0</v>
      </c>
      <c r="KA196" s="9">
        <v>0</v>
      </c>
      <c r="KB196" s="12">
        <v>0</v>
      </c>
      <c r="KC196" s="4">
        <v>0</v>
      </c>
      <c r="KD196" s="9">
        <v>0</v>
      </c>
      <c r="KE196" s="12">
        <v>545.13063999999997</v>
      </c>
      <c r="KF196" s="4">
        <v>1727.779</v>
      </c>
      <c r="KG196" s="9">
        <f t="shared" si="2092"/>
        <v>3169.4769532675691</v>
      </c>
      <c r="KH196" s="12">
        <v>0</v>
      </c>
      <c r="KI196" s="4">
        <v>0</v>
      </c>
      <c r="KJ196" s="9">
        <v>0</v>
      </c>
      <c r="KK196" s="12">
        <v>4354.4767499999998</v>
      </c>
      <c r="KL196" s="4">
        <v>10899.174000000001</v>
      </c>
      <c r="KM196" s="9">
        <f t="shared" si="2093"/>
        <v>2502.9813283536309</v>
      </c>
      <c r="KN196" s="12">
        <v>0</v>
      </c>
      <c r="KO196" s="4">
        <v>0</v>
      </c>
      <c r="KP196" s="9">
        <v>0</v>
      </c>
      <c r="KQ196" s="12">
        <v>0</v>
      </c>
      <c r="KR196" s="4">
        <v>0</v>
      </c>
      <c r="KS196" s="9">
        <v>0</v>
      </c>
      <c r="KT196" s="12">
        <v>0</v>
      </c>
      <c r="KU196" s="4">
        <v>0</v>
      </c>
      <c r="KV196" s="9">
        <v>0</v>
      </c>
      <c r="KW196" s="12">
        <v>0</v>
      </c>
      <c r="KX196" s="4">
        <v>0</v>
      </c>
      <c r="KY196" s="9">
        <v>0</v>
      </c>
      <c r="KZ196" s="12">
        <v>0</v>
      </c>
      <c r="LA196" s="4">
        <v>0</v>
      </c>
      <c r="LB196" s="9">
        <v>0</v>
      </c>
      <c r="LC196" s="12">
        <v>104.00003</v>
      </c>
      <c r="LD196" s="4">
        <v>808.47900000000004</v>
      </c>
      <c r="LE196" s="9">
        <f t="shared" si="2145"/>
        <v>7773.8342960093387</v>
      </c>
      <c r="LF196" s="12">
        <v>0</v>
      </c>
      <c r="LG196" s="4">
        <v>0</v>
      </c>
      <c r="LH196" s="9">
        <f t="shared" si="2094"/>
        <v>0</v>
      </c>
      <c r="LI196" s="12">
        <v>468</v>
      </c>
      <c r="LJ196" s="4">
        <v>3767.248</v>
      </c>
      <c r="LK196" s="9">
        <f t="shared" ref="LK196" si="2148">LJ196/LI196*1000</f>
        <v>8049.6752136752129</v>
      </c>
      <c r="LL196" s="12">
        <v>0</v>
      </c>
      <c r="LM196" s="4">
        <v>0</v>
      </c>
      <c r="LN196" s="9">
        <v>0</v>
      </c>
      <c r="LO196" s="12">
        <v>0</v>
      </c>
      <c r="LP196" s="4">
        <v>0</v>
      </c>
      <c r="LQ196" s="9">
        <f t="shared" si="2095"/>
        <v>0</v>
      </c>
      <c r="LR196" s="12">
        <v>0</v>
      </c>
      <c r="LS196" s="4">
        <v>0</v>
      </c>
      <c r="LT196" s="9">
        <f t="shared" si="2140"/>
        <v>0</v>
      </c>
      <c r="LU196" s="12">
        <v>0</v>
      </c>
      <c r="LV196" s="4">
        <v>0</v>
      </c>
      <c r="LW196" s="9">
        <v>0</v>
      </c>
      <c r="LX196" s="12">
        <v>0</v>
      </c>
      <c r="LY196" s="4">
        <v>0</v>
      </c>
      <c r="LZ196" s="9">
        <v>0</v>
      </c>
      <c r="MA196" s="12">
        <v>0</v>
      </c>
      <c r="MB196" s="4">
        <v>0</v>
      </c>
      <c r="MC196" s="9">
        <f t="shared" si="2097"/>
        <v>0</v>
      </c>
      <c r="MD196" s="12">
        <v>199.46415999999999</v>
      </c>
      <c r="ME196" s="4">
        <v>1516.346</v>
      </c>
      <c r="MF196" s="9">
        <f t="shared" si="2120"/>
        <v>7602.097539728441</v>
      </c>
      <c r="MG196" s="12">
        <v>0</v>
      </c>
      <c r="MH196" s="4">
        <v>0</v>
      </c>
      <c r="MI196" s="9">
        <f t="shared" si="2141"/>
        <v>0</v>
      </c>
      <c r="MJ196" s="12">
        <v>0.1</v>
      </c>
      <c r="MK196" s="4">
        <v>1.8220000000000001</v>
      </c>
      <c r="ML196" s="9">
        <f t="shared" si="2098"/>
        <v>18220</v>
      </c>
      <c r="MM196" s="12">
        <v>0</v>
      </c>
      <c r="MN196" s="4">
        <v>0</v>
      </c>
      <c r="MO196" s="9">
        <v>0</v>
      </c>
      <c r="MP196" s="12">
        <v>0</v>
      </c>
      <c r="MQ196" s="4">
        <v>0</v>
      </c>
      <c r="MR196" s="9">
        <v>0</v>
      </c>
      <c r="MS196" s="12">
        <v>0</v>
      </c>
      <c r="MT196" s="4">
        <v>0</v>
      </c>
      <c r="MU196" s="9">
        <v>0</v>
      </c>
      <c r="MV196" s="12">
        <v>0</v>
      </c>
      <c r="MW196" s="4">
        <v>0</v>
      </c>
      <c r="MX196" s="9">
        <v>0</v>
      </c>
      <c r="MY196" s="12">
        <v>0</v>
      </c>
      <c r="MZ196" s="4">
        <v>0</v>
      </c>
      <c r="NA196" s="9">
        <v>0</v>
      </c>
      <c r="NB196" s="12">
        <v>0</v>
      </c>
      <c r="NC196" s="4">
        <v>0</v>
      </c>
      <c r="ND196" s="9">
        <v>0</v>
      </c>
      <c r="NE196" s="12">
        <v>0</v>
      </c>
      <c r="NF196" s="4">
        <v>0</v>
      </c>
      <c r="NG196" s="9">
        <v>0</v>
      </c>
      <c r="NH196" s="12">
        <v>25.401599999999998</v>
      </c>
      <c r="NI196" s="4">
        <v>189.386</v>
      </c>
      <c r="NJ196" s="9">
        <f t="shared" si="2131"/>
        <v>7455.6720836482746</v>
      </c>
      <c r="NK196" s="12"/>
      <c r="NL196" s="4"/>
      <c r="NM196" s="9"/>
      <c r="NN196" s="12"/>
      <c r="NO196" s="4"/>
      <c r="NP196" s="9"/>
      <c r="NQ196" s="12">
        <v>0</v>
      </c>
      <c r="NR196" s="4">
        <v>0</v>
      </c>
      <c r="NS196" s="9">
        <v>0</v>
      </c>
      <c r="NT196" s="12"/>
      <c r="NU196" s="221"/>
      <c r="NV196" s="9"/>
      <c r="NW196" s="12">
        <v>0</v>
      </c>
      <c r="NX196" s="4">
        <v>0</v>
      </c>
      <c r="NY196" s="9">
        <v>0</v>
      </c>
      <c r="NZ196" s="12">
        <v>0</v>
      </c>
      <c r="OA196" s="4">
        <v>0</v>
      </c>
      <c r="OB196" s="9">
        <v>0</v>
      </c>
      <c r="OC196" s="12">
        <v>75</v>
      </c>
      <c r="OD196" s="4">
        <v>665.58299999999997</v>
      </c>
      <c r="OE196" s="9">
        <f t="shared" si="2100"/>
        <v>8874.44</v>
      </c>
      <c r="OF196" s="12">
        <v>0</v>
      </c>
      <c r="OG196" s="4">
        <v>0</v>
      </c>
      <c r="OH196" s="9">
        <v>0</v>
      </c>
      <c r="OI196" s="12">
        <v>0</v>
      </c>
      <c r="OJ196" s="4">
        <v>0</v>
      </c>
      <c r="OK196" s="9">
        <v>0</v>
      </c>
      <c r="OL196" s="12">
        <v>0</v>
      </c>
      <c r="OM196" s="4">
        <v>0</v>
      </c>
      <c r="ON196" s="9">
        <v>0</v>
      </c>
      <c r="OO196" s="12">
        <v>0</v>
      </c>
      <c r="OP196" s="4">
        <v>0</v>
      </c>
      <c r="OQ196" s="9">
        <v>0</v>
      </c>
      <c r="OR196" s="12">
        <v>0</v>
      </c>
      <c r="OS196" s="4">
        <v>0</v>
      </c>
      <c r="OT196" s="9">
        <v>0</v>
      </c>
      <c r="OU196" s="12">
        <v>73.483199999999997</v>
      </c>
      <c r="OV196" s="4">
        <v>628.99400000000003</v>
      </c>
      <c r="OW196" s="9">
        <f t="shared" si="2101"/>
        <v>8559.6979989984102</v>
      </c>
      <c r="OX196" s="12">
        <v>0</v>
      </c>
      <c r="OY196" s="4">
        <v>0</v>
      </c>
      <c r="OZ196" s="9">
        <v>0</v>
      </c>
      <c r="PA196" s="12">
        <v>424.11599999999999</v>
      </c>
      <c r="PB196" s="4">
        <v>4400.3</v>
      </c>
      <c r="PC196" s="9">
        <f t="shared" si="2102"/>
        <v>10375.227532090279</v>
      </c>
      <c r="PD196" s="12">
        <v>52</v>
      </c>
      <c r="PE196" s="4">
        <v>425.61700000000002</v>
      </c>
      <c r="PF196" s="9">
        <f t="shared" si="2146"/>
        <v>8184.9423076923085</v>
      </c>
      <c r="PG196" s="12">
        <v>26</v>
      </c>
      <c r="PH196" s="4">
        <v>207.30199999999999</v>
      </c>
      <c r="PI196" s="9">
        <f t="shared" ref="PI196" si="2149">PH196/PG196*1000</f>
        <v>7973.1538461538457</v>
      </c>
      <c r="PJ196" s="12">
        <v>0</v>
      </c>
      <c r="PK196" s="4">
        <v>0</v>
      </c>
      <c r="PL196" s="9">
        <f t="shared" si="2103"/>
        <v>0</v>
      </c>
      <c r="PM196" s="12">
        <v>0</v>
      </c>
      <c r="PN196" s="4">
        <v>0</v>
      </c>
      <c r="PO196" s="9">
        <f t="shared" si="2104"/>
        <v>0</v>
      </c>
      <c r="PP196" s="12">
        <v>0.1242</v>
      </c>
      <c r="PQ196" s="4">
        <v>2.0790000000000002</v>
      </c>
      <c r="PR196" s="9">
        <f t="shared" si="2123"/>
        <v>16739.130434782608</v>
      </c>
      <c r="PS196" s="12">
        <v>0</v>
      </c>
      <c r="PT196" s="4">
        <v>0</v>
      </c>
      <c r="PU196" s="9">
        <v>0</v>
      </c>
      <c r="PV196" s="12">
        <v>909.7</v>
      </c>
      <c r="PW196" s="4">
        <v>7290.5249999999996</v>
      </c>
      <c r="PX196" s="9">
        <f t="shared" si="2105"/>
        <v>8014.2079806529619</v>
      </c>
      <c r="PY196" s="12">
        <v>117.50199000000001</v>
      </c>
      <c r="PZ196" s="4">
        <v>569.85400000000004</v>
      </c>
      <c r="QA196" s="9">
        <f t="shared" si="2106"/>
        <v>4849.7391405881726</v>
      </c>
      <c r="QB196" s="12">
        <v>0</v>
      </c>
      <c r="QC196" s="4">
        <v>0</v>
      </c>
      <c r="QD196" s="9">
        <v>0</v>
      </c>
      <c r="QE196" s="12">
        <v>0</v>
      </c>
      <c r="QF196" s="4">
        <v>0</v>
      </c>
      <c r="QG196" s="9">
        <v>0</v>
      </c>
      <c r="QH196" s="12">
        <v>0</v>
      </c>
      <c r="QI196" s="4">
        <v>0</v>
      </c>
      <c r="QJ196" s="9">
        <v>0</v>
      </c>
      <c r="QK196" s="12">
        <v>0</v>
      </c>
      <c r="QL196" s="4">
        <v>0</v>
      </c>
      <c r="QM196" s="9">
        <v>0</v>
      </c>
      <c r="QN196" s="12">
        <v>54600</v>
      </c>
      <c r="QO196" s="4">
        <v>156669.31400000001</v>
      </c>
      <c r="QP196" s="9">
        <f t="shared" si="2143"/>
        <v>2869.4013553113559</v>
      </c>
      <c r="QQ196" s="12">
        <v>0</v>
      </c>
      <c r="QR196" s="4">
        <v>0</v>
      </c>
      <c r="QS196" s="9">
        <v>0</v>
      </c>
      <c r="QT196" s="12">
        <v>18.933400000000002</v>
      </c>
      <c r="QU196" s="4">
        <v>96.108999999999995</v>
      </c>
      <c r="QV196" s="9">
        <f t="shared" si="2108"/>
        <v>5076.1617036559728</v>
      </c>
      <c r="QW196" s="12">
        <v>204</v>
      </c>
      <c r="QX196" s="4">
        <v>1776.298</v>
      </c>
      <c r="QY196" s="9">
        <f t="shared" si="2109"/>
        <v>8707.3431372549021</v>
      </c>
      <c r="QZ196" s="12">
        <f t="shared" si="2110"/>
        <v>131041.32076999999</v>
      </c>
      <c r="RA196" s="9">
        <f t="shared" si="2111"/>
        <v>388332.97</v>
      </c>
    </row>
    <row r="197" spans="1:469" x14ac:dyDescent="0.3">
      <c r="A197" s="98">
        <v>2018</v>
      </c>
      <c r="B197" s="94" t="s">
        <v>11</v>
      </c>
      <c r="C197" s="12">
        <v>0</v>
      </c>
      <c r="D197" s="4">
        <v>0</v>
      </c>
      <c r="E197" s="9">
        <f t="shared" si="2066"/>
        <v>0</v>
      </c>
      <c r="F197" s="12">
        <v>0</v>
      </c>
      <c r="G197" s="4">
        <v>0</v>
      </c>
      <c r="H197" s="9">
        <v>0</v>
      </c>
      <c r="I197" s="12">
        <v>0</v>
      </c>
      <c r="J197" s="4">
        <v>0</v>
      </c>
      <c r="K197" s="9">
        <v>0</v>
      </c>
      <c r="L197" s="12"/>
      <c r="M197" s="4"/>
      <c r="N197" s="9"/>
      <c r="O197" s="12">
        <v>0</v>
      </c>
      <c r="P197" s="4">
        <v>0</v>
      </c>
      <c r="Q197" s="9">
        <v>0</v>
      </c>
      <c r="R197" s="12">
        <v>0</v>
      </c>
      <c r="S197" s="4">
        <v>0</v>
      </c>
      <c r="T197" s="9">
        <v>0</v>
      </c>
      <c r="U197" s="12"/>
      <c r="V197" s="4"/>
      <c r="W197" s="9"/>
      <c r="X197" s="12">
        <v>0</v>
      </c>
      <c r="Y197" s="4">
        <v>0</v>
      </c>
      <c r="Z197" s="9">
        <v>0</v>
      </c>
      <c r="AA197" s="12">
        <v>0</v>
      </c>
      <c r="AB197" s="4">
        <v>0</v>
      </c>
      <c r="AC197" s="9">
        <v>0</v>
      </c>
      <c r="AD197" s="12">
        <v>0</v>
      </c>
      <c r="AE197" s="4">
        <v>0</v>
      </c>
      <c r="AF197" s="9">
        <v>0</v>
      </c>
      <c r="AG197" s="12">
        <v>0</v>
      </c>
      <c r="AH197" s="4">
        <v>0</v>
      </c>
      <c r="AI197" s="9">
        <v>0</v>
      </c>
      <c r="AJ197" s="12">
        <v>0</v>
      </c>
      <c r="AK197" s="4">
        <v>0</v>
      </c>
      <c r="AL197" s="9">
        <v>0</v>
      </c>
      <c r="AM197" s="12">
        <v>0</v>
      </c>
      <c r="AN197" s="4">
        <v>0</v>
      </c>
      <c r="AO197" s="9">
        <v>0</v>
      </c>
      <c r="AP197" s="12">
        <v>0</v>
      </c>
      <c r="AQ197" s="4">
        <v>0</v>
      </c>
      <c r="AR197" s="9">
        <f t="shared" si="2068"/>
        <v>0</v>
      </c>
      <c r="AS197" s="12">
        <v>0</v>
      </c>
      <c r="AT197" s="4">
        <v>0</v>
      </c>
      <c r="AU197" s="9">
        <f t="shared" si="2069"/>
        <v>0</v>
      </c>
      <c r="AV197" s="12">
        <v>26</v>
      </c>
      <c r="AW197" s="4">
        <v>207.07900000000001</v>
      </c>
      <c r="AX197" s="9">
        <f t="shared" si="2144"/>
        <v>7964.5769230769238</v>
      </c>
      <c r="AY197" s="12">
        <v>19809.047449999998</v>
      </c>
      <c r="AZ197" s="4">
        <v>46930.256000000001</v>
      </c>
      <c r="BA197" s="9">
        <f t="shared" si="2070"/>
        <v>2369.1323935922019</v>
      </c>
      <c r="BB197" s="12"/>
      <c r="BC197" s="4"/>
      <c r="BD197" s="9"/>
      <c r="BE197" s="12">
        <v>0</v>
      </c>
      <c r="BF197" s="4">
        <v>0</v>
      </c>
      <c r="BG197" s="9">
        <v>0</v>
      </c>
      <c r="BH197" s="12"/>
      <c r="BI197" s="4"/>
      <c r="BJ197" s="9"/>
      <c r="BK197" s="12">
        <v>0</v>
      </c>
      <c r="BL197" s="4">
        <v>0</v>
      </c>
      <c r="BM197" s="9">
        <v>0</v>
      </c>
      <c r="BN197" s="12">
        <v>0</v>
      </c>
      <c r="BO197" s="4">
        <v>0</v>
      </c>
      <c r="BP197" s="9">
        <v>0</v>
      </c>
      <c r="BQ197" s="12">
        <v>0</v>
      </c>
      <c r="BR197" s="4">
        <v>0</v>
      </c>
      <c r="BS197" s="9">
        <v>0</v>
      </c>
      <c r="BT197" s="12">
        <v>0</v>
      </c>
      <c r="BU197" s="4">
        <v>0</v>
      </c>
      <c r="BV197" s="9">
        <v>0</v>
      </c>
      <c r="BW197" s="12">
        <v>0</v>
      </c>
      <c r="BX197" s="4">
        <v>0</v>
      </c>
      <c r="BY197" s="9">
        <v>0</v>
      </c>
      <c r="BZ197" s="12">
        <v>0</v>
      </c>
      <c r="CA197" s="4">
        <v>0</v>
      </c>
      <c r="CB197" s="9">
        <v>0</v>
      </c>
      <c r="CC197" s="12">
        <v>0</v>
      </c>
      <c r="CD197" s="4">
        <v>0</v>
      </c>
      <c r="CE197" s="9">
        <v>0</v>
      </c>
      <c r="CF197" s="12">
        <v>0</v>
      </c>
      <c r="CG197" s="4">
        <v>0</v>
      </c>
      <c r="CH197" s="9">
        <v>0</v>
      </c>
      <c r="CI197" s="12">
        <v>0</v>
      </c>
      <c r="CJ197" s="4">
        <v>0</v>
      </c>
      <c r="CK197" s="9">
        <f t="shared" si="2071"/>
        <v>0</v>
      </c>
      <c r="CL197" s="12">
        <v>0.20499999999999999</v>
      </c>
      <c r="CM197" s="4">
        <v>9.2289999999999992</v>
      </c>
      <c r="CN197" s="9">
        <f t="shared" ref="CN197" si="2150">CM197/CL197*1000</f>
        <v>45019.512195121948</v>
      </c>
      <c r="CO197" s="12">
        <v>0</v>
      </c>
      <c r="CP197" s="4">
        <v>0</v>
      </c>
      <c r="CQ197" s="9">
        <v>0</v>
      </c>
      <c r="CR197" s="12">
        <v>0</v>
      </c>
      <c r="CS197" s="4">
        <v>0</v>
      </c>
      <c r="CT197" s="9">
        <v>0</v>
      </c>
      <c r="CU197" s="12">
        <v>0</v>
      </c>
      <c r="CV197" s="4">
        <v>0</v>
      </c>
      <c r="CW197" s="9">
        <v>0</v>
      </c>
      <c r="CX197" s="12">
        <v>1.16882</v>
      </c>
      <c r="CY197" s="4">
        <v>21.321000000000002</v>
      </c>
      <c r="CZ197" s="9">
        <f t="shared" si="2073"/>
        <v>18241.474307421162</v>
      </c>
      <c r="DA197" s="12">
        <v>50.18</v>
      </c>
      <c r="DB197" s="4">
        <v>440.27600000000001</v>
      </c>
      <c r="DC197" s="9">
        <f t="shared" si="2112"/>
        <v>8773.9338381825437</v>
      </c>
      <c r="DD197" s="12">
        <v>0</v>
      </c>
      <c r="DE197" s="4">
        <v>0</v>
      </c>
      <c r="DF197" s="9">
        <f t="shared" si="2074"/>
        <v>0</v>
      </c>
      <c r="DG197" s="12">
        <v>0</v>
      </c>
      <c r="DH197" s="4">
        <v>0</v>
      </c>
      <c r="DI197" s="9">
        <v>0</v>
      </c>
      <c r="DJ197" s="12">
        <v>0</v>
      </c>
      <c r="DK197" s="4">
        <v>0</v>
      </c>
      <c r="DL197" s="9">
        <v>0</v>
      </c>
      <c r="DM197" s="12">
        <v>0</v>
      </c>
      <c r="DN197" s="4">
        <v>0</v>
      </c>
      <c r="DO197" s="9">
        <f t="shared" si="2075"/>
        <v>0</v>
      </c>
      <c r="DP197" s="12">
        <v>0</v>
      </c>
      <c r="DQ197" s="4">
        <v>0</v>
      </c>
      <c r="DR197" s="9">
        <v>0</v>
      </c>
      <c r="DS197" s="12">
        <v>0</v>
      </c>
      <c r="DT197" s="4">
        <v>0</v>
      </c>
      <c r="DU197" s="9">
        <v>0</v>
      </c>
      <c r="DV197" s="12">
        <v>0</v>
      </c>
      <c r="DW197" s="4">
        <v>0</v>
      </c>
      <c r="DX197" s="9">
        <v>0</v>
      </c>
      <c r="DY197" s="12">
        <v>1.0500000000000002E-3</v>
      </c>
      <c r="DZ197" s="4">
        <v>5.8000000000000003E-2</v>
      </c>
      <c r="EA197" s="9">
        <f t="shared" si="2126"/>
        <v>55238.095238095237</v>
      </c>
      <c r="EB197" s="12"/>
      <c r="EC197" s="4"/>
      <c r="ED197" s="9"/>
      <c r="EE197" s="12">
        <v>0</v>
      </c>
      <c r="EF197" s="4">
        <v>0</v>
      </c>
      <c r="EG197" s="9">
        <v>0</v>
      </c>
      <c r="EH197" s="12">
        <v>10071.019990000001</v>
      </c>
      <c r="EI197" s="4">
        <v>21871.562000000002</v>
      </c>
      <c r="EJ197" s="9">
        <f t="shared" si="2076"/>
        <v>2171.7325575480263</v>
      </c>
      <c r="EK197" s="12">
        <v>0</v>
      </c>
      <c r="EL197" s="4">
        <v>0</v>
      </c>
      <c r="EM197" s="9">
        <v>0</v>
      </c>
      <c r="EN197" s="12">
        <v>0</v>
      </c>
      <c r="EO197" s="4">
        <v>0</v>
      </c>
      <c r="EP197" s="9">
        <v>0</v>
      </c>
      <c r="EQ197" s="12">
        <v>2.7234099999999999</v>
      </c>
      <c r="ER197" s="4">
        <v>66.094999999999999</v>
      </c>
      <c r="ES197" s="9">
        <f t="shared" si="2077"/>
        <v>24269.206619642286</v>
      </c>
      <c r="ET197" s="12">
        <v>0</v>
      </c>
      <c r="EU197" s="4">
        <v>0</v>
      </c>
      <c r="EV197" s="9">
        <v>0</v>
      </c>
      <c r="EW197" s="12">
        <v>0</v>
      </c>
      <c r="EX197" s="4">
        <v>0</v>
      </c>
      <c r="EY197" s="9">
        <v>0</v>
      </c>
      <c r="EZ197" s="12">
        <v>0</v>
      </c>
      <c r="FA197" s="4">
        <v>0</v>
      </c>
      <c r="FB197" s="9">
        <v>0</v>
      </c>
      <c r="FC197" s="12">
        <v>0</v>
      </c>
      <c r="FD197" s="4">
        <v>0</v>
      </c>
      <c r="FE197" s="9">
        <v>0</v>
      </c>
      <c r="FF197" s="12">
        <v>20000.225899999998</v>
      </c>
      <c r="FG197" s="4">
        <v>58095.883999999998</v>
      </c>
      <c r="FH197" s="9">
        <f t="shared" si="2078"/>
        <v>2904.7613907200921</v>
      </c>
      <c r="FI197" s="12">
        <v>0</v>
      </c>
      <c r="FJ197" s="4">
        <v>0</v>
      </c>
      <c r="FK197" s="9">
        <v>0</v>
      </c>
      <c r="FL197" s="12">
        <v>0</v>
      </c>
      <c r="FM197" s="4">
        <v>0</v>
      </c>
      <c r="FN197" s="9">
        <v>0</v>
      </c>
      <c r="FO197" s="12">
        <v>0</v>
      </c>
      <c r="FP197" s="4">
        <v>0</v>
      </c>
      <c r="FQ197" s="9">
        <v>0</v>
      </c>
      <c r="FR197" s="12">
        <v>0</v>
      </c>
      <c r="FS197" s="4">
        <v>0</v>
      </c>
      <c r="FT197" s="9">
        <v>0</v>
      </c>
      <c r="FU197" s="12">
        <v>0</v>
      </c>
      <c r="FV197" s="4">
        <v>0</v>
      </c>
      <c r="FW197" s="9">
        <f t="shared" si="2079"/>
        <v>0</v>
      </c>
      <c r="FX197" s="12">
        <v>0</v>
      </c>
      <c r="FY197" s="4">
        <v>0</v>
      </c>
      <c r="FZ197" s="9">
        <v>0</v>
      </c>
      <c r="GA197" s="12">
        <v>0</v>
      </c>
      <c r="GB197" s="4">
        <v>0</v>
      </c>
      <c r="GC197" s="9">
        <f t="shared" si="2080"/>
        <v>0</v>
      </c>
      <c r="GD197" s="12">
        <v>0</v>
      </c>
      <c r="GE197" s="4">
        <v>0</v>
      </c>
      <c r="GF197" s="9">
        <v>0</v>
      </c>
      <c r="GG197" s="12">
        <v>1952.26</v>
      </c>
      <c r="GH197" s="4">
        <v>13624.386</v>
      </c>
      <c r="GI197" s="9">
        <f t="shared" si="2116"/>
        <v>6978.7763924887058</v>
      </c>
      <c r="GJ197" s="12">
        <v>0</v>
      </c>
      <c r="GK197" s="4">
        <v>0</v>
      </c>
      <c r="GL197" s="9">
        <v>0</v>
      </c>
      <c r="GM197" s="12">
        <v>0</v>
      </c>
      <c r="GN197" s="4">
        <v>0</v>
      </c>
      <c r="GO197" s="9">
        <v>0</v>
      </c>
      <c r="GP197" s="12">
        <v>0</v>
      </c>
      <c r="GQ197" s="4">
        <v>0</v>
      </c>
      <c r="GR197" s="9">
        <v>0</v>
      </c>
      <c r="GS197" s="12">
        <v>0</v>
      </c>
      <c r="GT197" s="4">
        <v>0</v>
      </c>
      <c r="GU197" s="9">
        <v>0</v>
      </c>
      <c r="GV197" s="12">
        <v>0</v>
      </c>
      <c r="GW197" s="4">
        <v>0</v>
      </c>
      <c r="GX197" s="9">
        <v>0</v>
      </c>
      <c r="GY197" s="12">
        <v>28000</v>
      </c>
      <c r="GZ197" s="4">
        <v>72884.490999999995</v>
      </c>
      <c r="HA197" s="9">
        <f t="shared" si="2139"/>
        <v>2603.0175357142857</v>
      </c>
      <c r="HB197" s="12">
        <v>50000</v>
      </c>
      <c r="HC197" s="4">
        <v>131270.321</v>
      </c>
      <c r="HD197" s="9">
        <f t="shared" si="2081"/>
        <v>2625.4064199999998</v>
      </c>
      <c r="HE197" s="12">
        <v>0</v>
      </c>
      <c r="HF197" s="4">
        <v>0</v>
      </c>
      <c r="HG197" s="9">
        <v>0</v>
      </c>
      <c r="HH197" s="12">
        <v>0</v>
      </c>
      <c r="HI197" s="4">
        <v>0</v>
      </c>
      <c r="HJ197" s="9">
        <v>0</v>
      </c>
      <c r="HK197" s="12">
        <v>378</v>
      </c>
      <c r="HL197" s="4">
        <v>3431.5880000000002</v>
      </c>
      <c r="HM197" s="9">
        <f t="shared" si="2082"/>
        <v>9078.2751322751319</v>
      </c>
      <c r="HN197" s="12">
        <v>400</v>
      </c>
      <c r="HO197" s="4">
        <v>1151</v>
      </c>
      <c r="HP197" s="9">
        <f t="shared" si="2083"/>
        <v>2877.5</v>
      </c>
      <c r="HQ197" s="12">
        <v>0</v>
      </c>
      <c r="HR197" s="4">
        <v>0</v>
      </c>
      <c r="HS197" s="9">
        <v>0</v>
      </c>
      <c r="HT197" s="12">
        <v>0</v>
      </c>
      <c r="HU197" s="4">
        <v>0</v>
      </c>
      <c r="HV197" s="9">
        <v>0</v>
      </c>
      <c r="HW197" s="12">
        <v>0</v>
      </c>
      <c r="HX197" s="4">
        <v>0</v>
      </c>
      <c r="HY197" s="9">
        <v>0</v>
      </c>
      <c r="HZ197" s="12">
        <v>0</v>
      </c>
      <c r="IA197" s="4">
        <v>0</v>
      </c>
      <c r="IB197" s="9">
        <v>0</v>
      </c>
      <c r="IC197" s="12">
        <v>1545.357</v>
      </c>
      <c r="ID197" s="4">
        <v>4007.924</v>
      </c>
      <c r="IE197" s="9">
        <f t="shared" si="2084"/>
        <v>2593.5262855120209</v>
      </c>
      <c r="IF197" s="12">
        <v>0</v>
      </c>
      <c r="IG197" s="4">
        <v>0</v>
      </c>
      <c r="IH197" s="9">
        <v>0</v>
      </c>
      <c r="II197" s="12"/>
      <c r="IJ197" s="4"/>
      <c r="IK197" s="9"/>
      <c r="IL197" s="12">
        <v>0</v>
      </c>
      <c r="IM197" s="4">
        <v>0</v>
      </c>
      <c r="IN197" s="9">
        <f t="shared" si="2085"/>
        <v>0</v>
      </c>
      <c r="IO197" s="12">
        <v>0</v>
      </c>
      <c r="IP197" s="4">
        <v>0</v>
      </c>
      <c r="IQ197" s="9">
        <f t="shared" si="2086"/>
        <v>0</v>
      </c>
      <c r="IR197" s="12">
        <v>0</v>
      </c>
      <c r="IS197" s="4">
        <v>0</v>
      </c>
      <c r="IT197" s="9">
        <f t="shared" si="2087"/>
        <v>0</v>
      </c>
      <c r="IU197" s="12">
        <v>0</v>
      </c>
      <c r="IV197" s="4">
        <v>0</v>
      </c>
      <c r="IW197" s="9">
        <v>0</v>
      </c>
      <c r="IX197" s="12">
        <v>4.5519499999999997</v>
      </c>
      <c r="IY197" s="4">
        <v>31.754000000000001</v>
      </c>
      <c r="IZ197" s="9">
        <f t="shared" si="2089"/>
        <v>6975.9114225771373</v>
      </c>
      <c r="JA197" s="12">
        <v>49.896000000000001</v>
      </c>
      <c r="JB197" s="4">
        <v>464.91699999999997</v>
      </c>
      <c r="JC197" s="9">
        <f t="shared" si="2090"/>
        <v>9317.7208593875257</v>
      </c>
      <c r="JD197" s="12"/>
      <c r="JE197" s="4"/>
      <c r="JF197" s="9"/>
      <c r="JG197" s="12">
        <v>0</v>
      </c>
      <c r="JH197" s="4">
        <v>0</v>
      </c>
      <c r="JI197" s="9">
        <v>0</v>
      </c>
      <c r="JJ197" s="12">
        <v>0</v>
      </c>
      <c r="JK197" s="4">
        <v>0</v>
      </c>
      <c r="JL197" s="9">
        <f t="shared" si="2091"/>
        <v>0</v>
      </c>
      <c r="JM197" s="12"/>
      <c r="JN197" s="4"/>
      <c r="JO197" s="9"/>
      <c r="JP197" s="12">
        <v>0</v>
      </c>
      <c r="JQ197" s="4">
        <v>0</v>
      </c>
      <c r="JR197" s="9">
        <v>0</v>
      </c>
      <c r="JS197" s="12">
        <v>0</v>
      </c>
      <c r="JT197" s="4">
        <v>0</v>
      </c>
      <c r="JU197" s="9">
        <v>0</v>
      </c>
      <c r="JV197" s="12">
        <v>0</v>
      </c>
      <c r="JW197" s="4">
        <v>0</v>
      </c>
      <c r="JX197" s="9">
        <v>0</v>
      </c>
      <c r="JY197" s="12">
        <v>0</v>
      </c>
      <c r="JZ197" s="4">
        <v>0</v>
      </c>
      <c r="KA197" s="9">
        <v>0</v>
      </c>
      <c r="KB197" s="12">
        <v>0</v>
      </c>
      <c r="KC197" s="4">
        <v>0</v>
      </c>
      <c r="KD197" s="9">
        <v>0</v>
      </c>
      <c r="KE197" s="12">
        <v>606.25030000000004</v>
      </c>
      <c r="KF197" s="4">
        <v>2007.3130000000001</v>
      </c>
      <c r="KG197" s="9">
        <f t="shared" si="2092"/>
        <v>3311.0301141294276</v>
      </c>
      <c r="KH197" s="12">
        <v>0</v>
      </c>
      <c r="KI197" s="4">
        <v>0</v>
      </c>
      <c r="KJ197" s="9">
        <v>0</v>
      </c>
      <c r="KK197" s="12">
        <v>6175.1763600000004</v>
      </c>
      <c r="KL197" s="4">
        <v>16114.013000000001</v>
      </c>
      <c r="KM197" s="9">
        <f t="shared" si="2093"/>
        <v>2609.4822334758387</v>
      </c>
      <c r="KN197" s="12">
        <v>0</v>
      </c>
      <c r="KO197" s="4">
        <v>0</v>
      </c>
      <c r="KP197" s="9">
        <v>0</v>
      </c>
      <c r="KQ197" s="12">
        <v>0</v>
      </c>
      <c r="KR197" s="4">
        <v>0</v>
      </c>
      <c r="KS197" s="9">
        <v>0</v>
      </c>
      <c r="KT197" s="12">
        <v>0</v>
      </c>
      <c r="KU197" s="4">
        <v>0</v>
      </c>
      <c r="KV197" s="9">
        <v>0</v>
      </c>
      <c r="KW197" s="12">
        <v>0</v>
      </c>
      <c r="KX197" s="4">
        <v>0</v>
      </c>
      <c r="KY197" s="9">
        <v>0</v>
      </c>
      <c r="KZ197" s="12">
        <v>0</v>
      </c>
      <c r="LA197" s="4">
        <v>0</v>
      </c>
      <c r="LB197" s="9">
        <v>0</v>
      </c>
      <c r="LC197" s="12">
        <v>6.96E-3</v>
      </c>
      <c r="LD197" s="4">
        <v>0.44800000000000001</v>
      </c>
      <c r="LE197" s="9">
        <f t="shared" si="2145"/>
        <v>64367.816091954024</v>
      </c>
      <c r="LF197" s="12">
        <v>0</v>
      </c>
      <c r="LG197" s="4">
        <v>0</v>
      </c>
      <c r="LH197" s="9">
        <f t="shared" si="2094"/>
        <v>0</v>
      </c>
      <c r="LI197" s="12">
        <v>0</v>
      </c>
      <c r="LJ197" s="4">
        <v>0</v>
      </c>
      <c r="LK197" s="9">
        <v>0</v>
      </c>
      <c r="LL197" s="12">
        <v>0</v>
      </c>
      <c r="LM197" s="4">
        <v>0</v>
      </c>
      <c r="LN197" s="9">
        <v>0</v>
      </c>
      <c r="LO197" s="12">
        <v>0</v>
      </c>
      <c r="LP197" s="4">
        <v>0</v>
      </c>
      <c r="LQ197" s="9">
        <f t="shared" si="2095"/>
        <v>0</v>
      </c>
      <c r="LR197" s="12">
        <v>0</v>
      </c>
      <c r="LS197" s="4">
        <v>0</v>
      </c>
      <c r="LT197" s="9">
        <f t="shared" si="2140"/>
        <v>0</v>
      </c>
      <c r="LU197" s="12">
        <v>0</v>
      </c>
      <c r="LV197" s="4">
        <v>0</v>
      </c>
      <c r="LW197" s="9">
        <v>0</v>
      </c>
      <c r="LX197" s="12">
        <v>20.411999999999999</v>
      </c>
      <c r="LY197" s="4">
        <v>205.22399999999999</v>
      </c>
      <c r="LZ197" s="9">
        <f t="shared" si="2096"/>
        <v>10054.085831863609</v>
      </c>
      <c r="MA197" s="12">
        <v>0</v>
      </c>
      <c r="MB197" s="4">
        <v>0</v>
      </c>
      <c r="MC197" s="9">
        <f t="shared" si="2097"/>
        <v>0</v>
      </c>
      <c r="MD197" s="12">
        <v>125.48658</v>
      </c>
      <c r="ME197" s="4">
        <v>1016.318</v>
      </c>
      <c r="MF197" s="9">
        <f t="shared" si="2120"/>
        <v>8099.0174407494405</v>
      </c>
      <c r="MG197" s="12">
        <v>0</v>
      </c>
      <c r="MH197" s="4">
        <v>0</v>
      </c>
      <c r="MI197" s="9">
        <f t="shared" si="2141"/>
        <v>0</v>
      </c>
      <c r="MJ197" s="12">
        <v>0.05</v>
      </c>
      <c r="MK197" s="4">
        <v>0.81299999999999994</v>
      </c>
      <c r="ML197" s="9">
        <f t="shared" si="2098"/>
        <v>16259.999999999998</v>
      </c>
      <c r="MM197" s="12">
        <v>0</v>
      </c>
      <c r="MN197" s="4">
        <v>0</v>
      </c>
      <c r="MO197" s="9">
        <v>0</v>
      </c>
      <c r="MP197" s="12">
        <v>0</v>
      </c>
      <c r="MQ197" s="4">
        <v>0</v>
      </c>
      <c r="MR197" s="9">
        <v>0</v>
      </c>
      <c r="MS197" s="12">
        <v>0</v>
      </c>
      <c r="MT197" s="4">
        <v>0</v>
      </c>
      <c r="MU197" s="9">
        <v>0</v>
      </c>
      <c r="MV197" s="12">
        <v>0</v>
      </c>
      <c r="MW197" s="4">
        <v>0</v>
      </c>
      <c r="MX197" s="9">
        <v>0</v>
      </c>
      <c r="MY197" s="12">
        <v>0</v>
      </c>
      <c r="MZ197" s="4">
        <v>0</v>
      </c>
      <c r="NA197" s="9">
        <v>0</v>
      </c>
      <c r="NB197" s="12">
        <v>0</v>
      </c>
      <c r="NC197" s="4">
        <v>0</v>
      </c>
      <c r="ND197" s="9">
        <v>0</v>
      </c>
      <c r="NE197" s="12">
        <v>0</v>
      </c>
      <c r="NF197" s="4">
        <v>0</v>
      </c>
      <c r="NG197" s="9">
        <v>0</v>
      </c>
      <c r="NH197" s="12">
        <v>0</v>
      </c>
      <c r="NI197" s="4">
        <v>0</v>
      </c>
      <c r="NJ197" s="9">
        <v>0</v>
      </c>
      <c r="NK197" s="12"/>
      <c r="NL197" s="4"/>
      <c r="NM197" s="9"/>
      <c r="NN197" s="12"/>
      <c r="NO197" s="4"/>
      <c r="NP197" s="9"/>
      <c r="NQ197" s="12">
        <v>0</v>
      </c>
      <c r="NR197" s="4">
        <v>0</v>
      </c>
      <c r="NS197" s="9">
        <v>0</v>
      </c>
      <c r="NT197" s="12"/>
      <c r="NU197" s="221"/>
      <c r="NV197" s="9"/>
      <c r="NW197" s="12">
        <v>0</v>
      </c>
      <c r="NX197" s="4">
        <v>0</v>
      </c>
      <c r="NY197" s="9">
        <v>0</v>
      </c>
      <c r="NZ197" s="12">
        <v>0</v>
      </c>
      <c r="OA197" s="4">
        <v>0</v>
      </c>
      <c r="OB197" s="9">
        <v>0</v>
      </c>
      <c r="OC197" s="12">
        <v>51</v>
      </c>
      <c r="OD197" s="4">
        <v>438.11099999999999</v>
      </c>
      <c r="OE197" s="9">
        <f t="shared" si="2100"/>
        <v>8590.4117647058829</v>
      </c>
      <c r="OF197" s="12">
        <v>0</v>
      </c>
      <c r="OG197" s="4">
        <v>0</v>
      </c>
      <c r="OH197" s="9">
        <v>0</v>
      </c>
      <c r="OI197" s="12">
        <v>0</v>
      </c>
      <c r="OJ197" s="4">
        <v>0</v>
      </c>
      <c r="OK197" s="9">
        <v>0</v>
      </c>
      <c r="OL197" s="12">
        <v>0</v>
      </c>
      <c r="OM197" s="4">
        <v>0</v>
      </c>
      <c r="ON197" s="9">
        <v>0</v>
      </c>
      <c r="OO197" s="12">
        <v>0</v>
      </c>
      <c r="OP197" s="4">
        <v>0</v>
      </c>
      <c r="OQ197" s="9">
        <v>0</v>
      </c>
      <c r="OR197" s="12">
        <v>0</v>
      </c>
      <c r="OS197" s="4">
        <v>0</v>
      </c>
      <c r="OT197" s="9">
        <v>0</v>
      </c>
      <c r="OU197" s="12">
        <v>24.494400000000002</v>
      </c>
      <c r="OV197" s="4">
        <v>204.09</v>
      </c>
      <c r="OW197" s="9">
        <f t="shared" si="2101"/>
        <v>8332.1085635900436</v>
      </c>
      <c r="OX197" s="12">
        <v>0</v>
      </c>
      <c r="OY197" s="4">
        <v>0</v>
      </c>
      <c r="OZ197" s="9">
        <v>0</v>
      </c>
      <c r="PA197" s="12">
        <v>452.57940000000002</v>
      </c>
      <c r="PB197" s="4">
        <v>4405.3310000000001</v>
      </c>
      <c r="PC197" s="9">
        <f t="shared" si="2102"/>
        <v>9733.8301301384909</v>
      </c>
      <c r="PD197" s="12">
        <v>104</v>
      </c>
      <c r="PE197" s="4">
        <v>794.50400000000002</v>
      </c>
      <c r="PF197" s="9">
        <f t="shared" si="2146"/>
        <v>7639.4615384615381</v>
      </c>
      <c r="PG197" s="12">
        <v>0</v>
      </c>
      <c r="PH197" s="4">
        <v>0</v>
      </c>
      <c r="PI197" s="9">
        <v>0</v>
      </c>
      <c r="PJ197" s="12">
        <v>0</v>
      </c>
      <c r="PK197" s="4">
        <v>0</v>
      </c>
      <c r="PL197" s="9">
        <f t="shared" si="2103"/>
        <v>0</v>
      </c>
      <c r="PM197" s="12">
        <v>0</v>
      </c>
      <c r="PN197" s="4">
        <v>0</v>
      </c>
      <c r="PO197" s="9">
        <f t="shared" si="2104"/>
        <v>0</v>
      </c>
      <c r="PP197" s="12">
        <v>0.1242</v>
      </c>
      <c r="PQ197" s="4">
        <v>2.0179999999999998</v>
      </c>
      <c r="PR197" s="9">
        <f t="shared" ref="PR197" si="2151">PQ197/PP197*1000</f>
        <v>16247.987117552335</v>
      </c>
      <c r="PS197" s="12">
        <v>0</v>
      </c>
      <c r="PT197" s="4">
        <v>0</v>
      </c>
      <c r="PU197" s="9">
        <v>0</v>
      </c>
      <c r="PV197" s="12">
        <v>1455.4804899999999</v>
      </c>
      <c r="PW197" s="4">
        <v>11437.7</v>
      </c>
      <c r="PX197" s="9">
        <f t="shared" ref="PX197" si="2152">PW197/PV197*1000</f>
        <v>7858.3671018496452</v>
      </c>
      <c r="PY197" s="12">
        <v>73</v>
      </c>
      <c r="PZ197" s="4">
        <v>523.44399999999996</v>
      </c>
      <c r="QA197" s="9">
        <f t="shared" ref="QA197" si="2153">PZ197/PY197*1000</f>
        <v>7170.4657534246571</v>
      </c>
      <c r="QB197" s="12">
        <v>0</v>
      </c>
      <c r="QC197" s="4">
        <v>0</v>
      </c>
      <c r="QD197" s="9">
        <v>0</v>
      </c>
      <c r="QE197" s="12">
        <v>0</v>
      </c>
      <c r="QF197" s="4">
        <v>0</v>
      </c>
      <c r="QG197" s="9">
        <v>0</v>
      </c>
      <c r="QH197" s="12">
        <v>0</v>
      </c>
      <c r="QI197" s="4">
        <v>0</v>
      </c>
      <c r="QJ197" s="9">
        <v>0</v>
      </c>
      <c r="QK197" s="12">
        <v>0</v>
      </c>
      <c r="QL197" s="4">
        <v>0</v>
      </c>
      <c r="QM197" s="9">
        <v>0</v>
      </c>
      <c r="QN197" s="12">
        <v>54300</v>
      </c>
      <c r="QO197" s="4">
        <v>147847.15700000001</v>
      </c>
      <c r="QP197" s="9">
        <f t="shared" si="2143"/>
        <v>2722.7837384898712</v>
      </c>
      <c r="QQ197" s="12">
        <v>0</v>
      </c>
      <c r="QR197" s="4">
        <v>0</v>
      </c>
      <c r="QS197" s="9">
        <v>0</v>
      </c>
      <c r="QT197" s="12">
        <v>9.1867199999999993</v>
      </c>
      <c r="QU197" s="4">
        <v>131.36500000000001</v>
      </c>
      <c r="QV197" s="9">
        <f t="shared" si="2108"/>
        <v>14299.44528623927</v>
      </c>
      <c r="QW197" s="12">
        <v>254</v>
      </c>
      <c r="QX197" s="4">
        <v>2529.614</v>
      </c>
      <c r="QY197" s="9">
        <f t="shared" si="2109"/>
        <v>9959.1102362204729</v>
      </c>
      <c r="QZ197" s="12">
        <f t="shared" si="2110"/>
        <v>195941.88397999998</v>
      </c>
      <c r="RA197" s="9">
        <f t="shared" si="2111"/>
        <v>542165.60400000005</v>
      </c>
    </row>
    <row r="198" spans="1:469" x14ac:dyDescent="0.3">
      <c r="A198" s="98">
        <v>2018</v>
      </c>
      <c r="B198" s="94" t="s">
        <v>12</v>
      </c>
      <c r="C198" s="12">
        <v>0</v>
      </c>
      <c r="D198" s="4">
        <v>0</v>
      </c>
      <c r="E198" s="9">
        <f t="shared" si="2066"/>
        <v>0</v>
      </c>
      <c r="F198" s="12">
        <v>0</v>
      </c>
      <c r="G198" s="4">
        <v>0</v>
      </c>
      <c r="H198" s="9">
        <v>0</v>
      </c>
      <c r="I198" s="12">
        <v>0</v>
      </c>
      <c r="J198" s="4">
        <v>0</v>
      </c>
      <c r="K198" s="9">
        <v>0</v>
      </c>
      <c r="L198" s="12"/>
      <c r="M198" s="4"/>
      <c r="N198" s="9"/>
      <c r="O198" s="12">
        <v>0</v>
      </c>
      <c r="P198" s="4">
        <v>0</v>
      </c>
      <c r="Q198" s="9">
        <v>0</v>
      </c>
      <c r="R198" s="12">
        <v>34</v>
      </c>
      <c r="S198" s="4">
        <v>223.333</v>
      </c>
      <c r="T198" s="9">
        <f t="shared" si="2067"/>
        <v>6568.6176470588234</v>
      </c>
      <c r="U198" s="12"/>
      <c r="V198" s="4"/>
      <c r="W198" s="9"/>
      <c r="X198" s="12">
        <v>0</v>
      </c>
      <c r="Y198" s="4">
        <v>0</v>
      </c>
      <c r="Z198" s="9">
        <v>0</v>
      </c>
      <c r="AA198" s="12">
        <v>0</v>
      </c>
      <c r="AB198" s="4">
        <v>0</v>
      </c>
      <c r="AC198" s="9">
        <v>0</v>
      </c>
      <c r="AD198" s="12">
        <v>0</v>
      </c>
      <c r="AE198" s="4">
        <v>0</v>
      </c>
      <c r="AF198" s="9">
        <v>0</v>
      </c>
      <c r="AG198" s="12">
        <v>0</v>
      </c>
      <c r="AH198" s="4">
        <v>0</v>
      </c>
      <c r="AI198" s="9">
        <v>0</v>
      </c>
      <c r="AJ198" s="12">
        <v>0</v>
      </c>
      <c r="AK198" s="4">
        <v>0</v>
      </c>
      <c r="AL198" s="9">
        <v>0</v>
      </c>
      <c r="AM198" s="12">
        <v>0</v>
      </c>
      <c r="AN198" s="4">
        <v>0</v>
      </c>
      <c r="AO198" s="9">
        <v>0</v>
      </c>
      <c r="AP198" s="12">
        <v>0</v>
      </c>
      <c r="AQ198" s="4">
        <v>0</v>
      </c>
      <c r="AR198" s="9">
        <f t="shared" si="2068"/>
        <v>0</v>
      </c>
      <c r="AS198" s="12">
        <v>0</v>
      </c>
      <c r="AT198" s="4">
        <v>0</v>
      </c>
      <c r="AU198" s="9">
        <f t="shared" si="2069"/>
        <v>0</v>
      </c>
      <c r="AV198" s="12">
        <v>26</v>
      </c>
      <c r="AW198" s="4">
        <v>194.553</v>
      </c>
      <c r="AX198" s="9">
        <f t="shared" si="2144"/>
        <v>7482.8076923076924</v>
      </c>
      <c r="AY198" s="12">
        <v>19858.909469999999</v>
      </c>
      <c r="AZ198" s="4">
        <v>46445.084999999999</v>
      </c>
      <c r="BA198" s="9">
        <f t="shared" si="2070"/>
        <v>2338.7530453352733</v>
      </c>
      <c r="BB198" s="12"/>
      <c r="BC198" s="4"/>
      <c r="BD198" s="9"/>
      <c r="BE198" s="12">
        <v>0</v>
      </c>
      <c r="BF198" s="4">
        <v>0</v>
      </c>
      <c r="BG198" s="9">
        <v>0</v>
      </c>
      <c r="BH198" s="12"/>
      <c r="BI198" s="4"/>
      <c r="BJ198" s="9"/>
      <c r="BK198" s="12">
        <v>0</v>
      </c>
      <c r="BL198" s="4">
        <v>0</v>
      </c>
      <c r="BM198" s="9">
        <v>0</v>
      </c>
      <c r="BN198" s="12">
        <v>0</v>
      </c>
      <c r="BO198" s="4">
        <v>0</v>
      </c>
      <c r="BP198" s="9">
        <v>0</v>
      </c>
      <c r="BQ198" s="12">
        <v>0</v>
      </c>
      <c r="BR198" s="4">
        <v>0</v>
      </c>
      <c r="BS198" s="9">
        <v>0</v>
      </c>
      <c r="BT198" s="12">
        <v>0</v>
      </c>
      <c r="BU198" s="4">
        <v>0</v>
      </c>
      <c r="BV198" s="9">
        <v>0</v>
      </c>
      <c r="BW198" s="12">
        <v>0</v>
      </c>
      <c r="BX198" s="4">
        <v>0</v>
      </c>
      <c r="BY198" s="9">
        <v>0</v>
      </c>
      <c r="BZ198" s="12">
        <v>0</v>
      </c>
      <c r="CA198" s="4">
        <v>0</v>
      </c>
      <c r="CB198" s="9">
        <v>0</v>
      </c>
      <c r="CC198" s="12">
        <v>0</v>
      </c>
      <c r="CD198" s="4">
        <v>0</v>
      </c>
      <c r="CE198" s="9">
        <v>0</v>
      </c>
      <c r="CF198" s="12">
        <v>0</v>
      </c>
      <c r="CG198" s="4">
        <v>0</v>
      </c>
      <c r="CH198" s="9">
        <v>0</v>
      </c>
      <c r="CI198" s="12">
        <v>0</v>
      </c>
      <c r="CJ198" s="4">
        <v>0</v>
      </c>
      <c r="CK198" s="9">
        <f t="shared" si="2071"/>
        <v>0</v>
      </c>
      <c r="CL198" s="12">
        <v>0</v>
      </c>
      <c r="CM198" s="4">
        <v>0</v>
      </c>
      <c r="CN198" s="9">
        <v>0</v>
      </c>
      <c r="CO198" s="12">
        <v>0</v>
      </c>
      <c r="CP198" s="4">
        <v>0</v>
      </c>
      <c r="CQ198" s="9">
        <v>0</v>
      </c>
      <c r="CR198" s="12">
        <v>0</v>
      </c>
      <c r="CS198" s="4">
        <v>0</v>
      </c>
      <c r="CT198" s="9">
        <v>0</v>
      </c>
      <c r="CU198" s="12">
        <v>0</v>
      </c>
      <c r="CV198" s="4">
        <v>0</v>
      </c>
      <c r="CW198" s="9">
        <v>0</v>
      </c>
      <c r="CX198" s="12">
        <v>7.2099999999999997E-2</v>
      </c>
      <c r="CY198" s="4">
        <v>1.0609999999999999</v>
      </c>
      <c r="CZ198" s="9">
        <f t="shared" si="2073"/>
        <v>14715.672676837725</v>
      </c>
      <c r="DA198" s="12">
        <v>460.36</v>
      </c>
      <c r="DB198" s="4">
        <v>3520.498</v>
      </c>
      <c r="DC198" s="9">
        <f t="shared" si="2112"/>
        <v>7647.2717004083761</v>
      </c>
      <c r="DD198" s="12">
        <v>0</v>
      </c>
      <c r="DE198" s="4">
        <v>0</v>
      </c>
      <c r="DF198" s="9">
        <f t="shared" si="2074"/>
        <v>0</v>
      </c>
      <c r="DG198" s="12">
        <v>0</v>
      </c>
      <c r="DH198" s="4">
        <v>0</v>
      </c>
      <c r="DI198" s="9">
        <v>0</v>
      </c>
      <c r="DJ198" s="12">
        <v>0</v>
      </c>
      <c r="DK198" s="4">
        <v>0</v>
      </c>
      <c r="DL198" s="9">
        <v>0</v>
      </c>
      <c r="DM198" s="12">
        <v>0</v>
      </c>
      <c r="DN198" s="4">
        <v>0</v>
      </c>
      <c r="DO198" s="9">
        <f t="shared" si="2075"/>
        <v>0</v>
      </c>
      <c r="DP198" s="12">
        <v>0</v>
      </c>
      <c r="DQ198" s="4">
        <v>0</v>
      </c>
      <c r="DR198" s="9">
        <v>0</v>
      </c>
      <c r="DS198" s="12">
        <v>0</v>
      </c>
      <c r="DT198" s="4">
        <v>0</v>
      </c>
      <c r="DU198" s="9">
        <v>0</v>
      </c>
      <c r="DV198" s="12">
        <v>0</v>
      </c>
      <c r="DW198" s="4">
        <v>0</v>
      </c>
      <c r="DX198" s="9">
        <v>0</v>
      </c>
      <c r="DY198" s="12">
        <v>0</v>
      </c>
      <c r="DZ198" s="4">
        <v>0</v>
      </c>
      <c r="EA198" s="9">
        <v>0</v>
      </c>
      <c r="EB198" s="12"/>
      <c r="EC198" s="4"/>
      <c r="ED198" s="9"/>
      <c r="EE198" s="12">
        <v>0</v>
      </c>
      <c r="EF198" s="4">
        <v>0</v>
      </c>
      <c r="EG198" s="9">
        <v>0</v>
      </c>
      <c r="EH198" s="12">
        <v>9756.718429999999</v>
      </c>
      <c r="EI198" s="4">
        <v>22294.874</v>
      </c>
      <c r="EJ198" s="9">
        <f t="shared" si="2076"/>
        <v>2285.0791646756584</v>
      </c>
      <c r="EK198" s="12">
        <v>0</v>
      </c>
      <c r="EL198" s="4">
        <v>0</v>
      </c>
      <c r="EM198" s="9">
        <v>0</v>
      </c>
      <c r="EN198" s="12">
        <v>0</v>
      </c>
      <c r="EO198" s="4">
        <v>0</v>
      </c>
      <c r="EP198" s="9">
        <v>0</v>
      </c>
      <c r="EQ198" s="12">
        <v>5.99</v>
      </c>
      <c r="ER198" s="4">
        <v>102.908</v>
      </c>
      <c r="ES198" s="9">
        <f t="shared" si="2077"/>
        <v>17179.966611018364</v>
      </c>
      <c r="ET198" s="12">
        <v>0</v>
      </c>
      <c r="EU198" s="4">
        <v>0</v>
      </c>
      <c r="EV198" s="9">
        <v>0</v>
      </c>
      <c r="EW198" s="12">
        <v>26</v>
      </c>
      <c r="EX198" s="4">
        <v>203.875</v>
      </c>
      <c r="EY198" s="9">
        <f t="shared" ref="EY198" si="2154">EX198/EW198*1000</f>
        <v>7841.3461538461543</v>
      </c>
      <c r="EZ198" s="12">
        <v>0</v>
      </c>
      <c r="FA198" s="4">
        <v>0</v>
      </c>
      <c r="FB198" s="9">
        <v>0</v>
      </c>
      <c r="FC198" s="12">
        <v>0</v>
      </c>
      <c r="FD198" s="4">
        <v>0</v>
      </c>
      <c r="FE198" s="9">
        <v>0</v>
      </c>
      <c r="FF198" s="12">
        <v>0.59715999999999991</v>
      </c>
      <c r="FG198" s="4">
        <v>4.7300000000000004</v>
      </c>
      <c r="FH198" s="9">
        <f t="shared" si="2078"/>
        <v>7920.8252394668116</v>
      </c>
      <c r="FI198" s="12">
        <v>0</v>
      </c>
      <c r="FJ198" s="4">
        <v>0</v>
      </c>
      <c r="FK198" s="9">
        <v>0</v>
      </c>
      <c r="FL198" s="12">
        <v>0</v>
      </c>
      <c r="FM198" s="4">
        <v>0</v>
      </c>
      <c r="FN198" s="9">
        <v>0</v>
      </c>
      <c r="FO198" s="12">
        <v>0</v>
      </c>
      <c r="FP198" s="4">
        <v>0</v>
      </c>
      <c r="FQ198" s="9">
        <v>0</v>
      </c>
      <c r="FR198" s="12">
        <v>0</v>
      </c>
      <c r="FS198" s="4">
        <v>0</v>
      </c>
      <c r="FT198" s="9">
        <v>0</v>
      </c>
      <c r="FU198" s="12">
        <v>0</v>
      </c>
      <c r="FV198" s="4">
        <v>0</v>
      </c>
      <c r="FW198" s="9">
        <f t="shared" si="2079"/>
        <v>0</v>
      </c>
      <c r="FX198" s="12">
        <v>0</v>
      </c>
      <c r="FY198" s="4">
        <v>0</v>
      </c>
      <c r="FZ198" s="9">
        <v>0</v>
      </c>
      <c r="GA198" s="12">
        <v>0</v>
      </c>
      <c r="GB198" s="4">
        <v>0</v>
      </c>
      <c r="GC198" s="9">
        <f t="shared" si="2080"/>
        <v>0</v>
      </c>
      <c r="GD198" s="12">
        <v>0</v>
      </c>
      <c r="GE198" s="4">
        <v>0</v>
      </c>
      <c r="GF198" s="9">
        <v>0</v>
      </c>
      <c r="GG198" s="12">
        <v>882.32</v>
      </c>
      <c r="GH198" s="4">
        <v>5909.9650000000001</v>
      </c>
      <c r="GI198" s="9">
        <f t="shared" si="2116"/>
        <v>6698.2103998549273</v>
      </c>
      <c r="GJ198" s="12">
        <v>0</v>
      </c>
      <c r="GK198" s="4">
        <v>0</v>
      </c>
      <c r="GL198" s="9">
        <v>0</v>
      </c>
      <c r="GM198" s="12">
        <v>0</v>
      </c>
      <c r="GN198" s="4">
        <v>0</v>
      </c>
      <c r="GO198" s="9">
        <v>0</v>
      </c>
      <c r="GP198" s="12">
        <v>0</v>
      </c>
      <c r="GQ198" s="4">
        <v>0</v>
      </c>
      <c r="GR198" s="9">
        <v>0</v>
      </c>
      <c r="GS198" s="12">
        <v>0</v>
      </c>
      <c r="GT198" s="4">
        <v>0</v>
      </c>
      <c r="GU198" s="9">
        <v>0</v>
      </c>
      <c r="GV198" s="12">
        <v>20.18</v>
      </c>
      <c r="GW198" s="4">
        <v>110.31</v>
      </c>
      <c r="GX198" s="9">
        <f t="shared" ref="GX198" si="2155">GW198/GV198*1000</f>
        <v>5466.3032705649166</v>
      </c>
      <c r="GY198" s="12">
        <v>0</v>
      </c>
      <c r="GZ198" s="4">
        <v>0</v>
      </c>
      <c r="HA198" s="9">
        <v>0</v>
      </c>
      <c r="HB198" s="12">
        <v>0</v>
      </c>
      <c r="HC198" s="4">
        <v>0</v>
      </c>
      <c r="HD198" s="9">
        <v>0</v>
      </c>
      <c r="HE198" s="12">
        <v>312</v>
      </c>
      <c r="HF198" s="4">
        <v>2155.2020000000002</v>
      </c>
      <c r="HG198" s="9">
        <f t="shared" ref="HG198" si="2156">HF198/HE198*1000</f>
        <v>6907.6987179487187</v>
      </c>
      <c r="HH198" s="12">
        <v>0</v>
      </c>
      <c r="HI198" s="4">
        <v>0</v>
      </c>
      <c r="HJ198" s="9">
        <v>0</v>
      </c>
      <c r="HK198" s="12">
        <v>0</v>
      </c>
      <c r="HL198" s="4">
        <v>0</v>
      </c>
      <c r="HM198" s="9">
        <v>0</v>
      </c>
      <c r="HN198" s="12">
        <v>2401</v>
      </c>
      <c r="HO198" s="4">
        <v>8613.94</v>
      </c>
      <c r="HP198" s="9">
        <f t="shared" si="2083"/>
        <v>3587.6468138275718</v>
      </c>
      <c r="HQ198" s="12">
        <v>0</v>
      </c>
      <c r="HR198" s="4">
        <v>0</v>
      </c>
      <c r="HS198" s="9">
        <v>0</v>
      </c>
      <c r="HT198" s="12">
        <v>0</v>
      </c>
      <c r="HU198" s="4">
        <v>0</v>
      </c>
      <c r="HV198" s="9">
        <v>0</v>
      </c>
      <c r="HW198" s="12">
        <v>0</v>
      </c>
      <c r="HX198" s="4">
        <v>0</v>
      </c>
      <c r="HY198" s="9">
        <v>0</v>
      </c>
      <c r="HZ198" s="12">
        <v>0</v>
      </c>
      <c r="IA198" s="4">
        <v>0</v>
      </c>
      <c r="IB198" s="9">
        <v>0</v>
      </c>
      <c r="IC198" s="12">
        <v>4416.2117600000001</v>
      </c>
      <c r="ID198" s="4">
        <v>11827.933999999999</v>
      </c>
      <c r="IE198" s="9">
        <f t="shared" si="2084"/>
        <v>2678.2986511498261</v>
      </c>
      <c r="IF198" s="12">
        <v>0</v>
      </c>
      <c r="IG198" s="4">
        <v>0</v>
      </c>
      <c r="IH198" s="9">
        <v>0</v>
      </c>
      <c r="II198" s="12"/>
      <c r="IJ198" s="4"/>
      <c r="IK198" s="9"/>
      <c r="IL198" s="12">
        <v>0</v>
      </c>
      <c r="IM198" s="4">
        <v>0</v>
      </c>
      <c r="IN198" s="9">
        <f t="shared" si="2085"/>
        <v>0</v>
      </c>
      <c r="IO198" s="12">
        <v>0</v>
      </c>
      <c r="IP198" s="4">
        <v>0</v>
      </c>
      <c r="IQ198" s="9">
        <f t="shared" si="2086"/>
        <v>0</v>
      </c>
      <c r="IR198" s="12">
        <v>0</v>
      </c>
      <c r="IS198" s="4">
        <v>0</v>
      </c>
      <c r="IT198" s="9">
        <f t="shared" si="2087"/>
        <v>0</v>
      </c>
      <c r="IU198" s="12">
        <v>2.0079000000000002</v>
      </c>
      <c r="IV198" s="4">
        <v>32.280999999999999</v>
      </c>
      <c r="IW198" s="9">
        <f t="shared" si="2088"/>
        <v>16076.995866328001</v>
      </c>
      <c r="IX198" s="12">
        <v>3.81202</v>
      </c>
      <c r="IY198" s="4">
        <v>54.49</v>
      </c>
      <c r="IZ198" s="9">
        <f t="shared" si="2089"/>
        <v>14294.258686995347</v>
      </c>
      <c r="JA198" s="12">
        <v>25.151499999999999</v>
      </c>
      <c r="JB198" s="4">
        <v>225.072</v>
      </c>
      <c r="JC198" s="9">
        <f t="shared" si="2090"/>
        <v>8948.65117388625</v>
      </c>
      <c r="JD198" s="12"/>
      <c r="JE198" s="4"/>
      <c r="JF198" s="9"/>
      <c r="JG198" s="12">
        <v>0</v>
      </c>
      <c r="JH198" s="4">
        <v>0</v>
      </c>
      <c r="JI198" s="9">
        <v>0</v>
      </c>
      <c r="JJ198" s="12">
        <v>0</v>
      </c>
      <c r="JK198" s="4">
        <v>0</v>
      </c>
      <c r="JL198" s="9">
        <f t="shared" si="2091"/>
        <v>0</v>
      </c>
      <c r="JM198" s="12"/>
      <c r="JN198" s="4"/>
      <c r="JO198" s="9"/>
      <c r="JP198" s="12">
        <v>0</v>
      </c>
      <c r="JQ198" s="4">
        <v>0</v>
      </c>
      <c r="JR198" s="9">
        <v>0</v>
      </c>
      <c r="JS198" s="12">
        <v>26</v>
      </c>
      <c r="JT198" s="4">
        <v>193.03</v>
      </c>
      <c r="JU198" s="9">
        <f t="shared" si="2129"/>
        <v>7424.2307692307695</v>
      </c>
      <c r="JV198" s="12">
        <v>0</v>
      </c>
      <c r="JW198" s="4">
        <v>0</v>
      </c>
      <c r="JX198" s="9">
        <v>0</v>
      </c>
      <c r="JY198" s="12">
        <v>0</v>
      </c>
      <c r="JZ198" s="4">
        <v>0</v>
      </c>
      <c r="KA198" s="9">
        <v>0</v>
      </c>
      <c r="KB198" s="12">
        <v>0</v>
      </c>
      <c r="KC198" s="4">
        <v>0</v>
      </c>
      <c r="KD198" s="9">
        <v>0</v>
      </c>
      <c r="KE198" s="12">
        <v>1165.2578000000001</v>
      </c>
      <c r="KF198" s="4">
        <v>3195.6849999999999</v>
      </c>
      <c r="KG198" s="9">
        <f t="shared" si="2092"/>
        <v>2742.4703786578384</v>
      </c>
      <c r="KH198" s="12">
        <v>0</v>
      </c>
      <c r="KI198" s="4">
        <v>0</v>
      </c>
      <c r="KJ198" s="9">
        <v>0</v>
      </c>
      <c r="KK198" s="12">
        <v>13792.272359999999</v>
      </c>
      <c r="KL198" s="4">
        <v>34849.173999999999</v>
      </c>
      <c r="KM198" s="9">
        <f t="shared" si="2093"/>
        <v>2526.7173595751119</v>
      </c>
      <c r="KN198" s="12">
        <v>0</v>
      </c>
      <c r="KO198" s="4">
        <v>0</v>
      </c>
      <c r="KP198" s="9">
        <v>0</v>
      </c>
      <c r="KQ198" s="12">
        <v>0</v>
      </c>
      <c r="KR198" s="4">
        <v>0</v>
      </c>
      <c r="KS198" s="9">
        <v>0</v>
      </c>
      <c r="KT198" s="12">
        <v>0</v>
      </c>
      <c r="KU198" s="4">
        <v>0</v>
      </c>
      <c r="KV198" s="9">
        <v>0</v>
      </c>
      <c r="KW198" s="12">
        <v>0</v>
      </c>
      <c r="KX198" s="4">
        <v>0</v>
      </c>
      <c r="KY198" s="9">
        <v>0</v>
      </c>
      <c r="KZ198" s="12">
        <v>0</v>
      </c>
      <c r="LA198" s="4">
        <v>0</v>
      </c>
      <c r="LB198" s="9">
        <v>0</v>
      </c>
      <c r="LC198" s="12">
        <v>3.48E-3</v>
      </c>
      <c r="LD198" s="4">
        <v>0.216</v>
      </c>
      <c r="LE198" s="9">
        <f t="shared" si="2145"/>
        <v>62068.965517241384</v>
      </c>
      <c r="LF198" s="12">
        <v>0</v>
      </c>
      <c r="LG198" s="4">
        <v>0</v>
      </c>
      <c r="LH198" s="9">
        <f t="shared" si="2094"/>
        <v>0</v>
      </c>
      <c r="LI198" s="12">
        <v>0</v>
      </c>
      <c r="LJ198" s="4">
        <v>0</v>
      </c>
      <c r="LK198" s="9">
        <v>0</v>
      </c>
      <c r="LL198" s="12">
        <v>0</v>
      </c>
      <c r="LM198" s="4">
        <v>0</v>
      </c>
      <c r="LN198" s="9">
        <v>0</v>
      </c>
      <c r="LO198" s="12">
        <v>0</v>
      </c>
      <c r="LP198" s="4">
        <v>0</v>
      </c>
      <c r="LQ198" s="9">
        <f t="shared" si="2095"/>
        <v>0</v>
      </c>
      <c r="LR198" s="12">
        <v>0</v>
      </c>
      <c r="LS198" s="4">
        <v>0</v>
      </c>
      <c r="LT198" s="9">
        <f t="shared" si="2140"/>
        <v>0</v>
      </c>
      <c r="LU198" s="12">
        <v>0</v>
      </c>
      <c r="LV198" s="4">
        <v>0</v>
      </c>
      <c r="LW198" s="9">
        <v>0</v>
      </c>
      <c r="LX198" s="12">
        <v>0</v>
      </c>
      <c r="LY198" s="4">
        <v>0</v>
      </c>
      <c r="LZ198" s="9">
        <v>0</v>
      </c>
      <c r="MA198" s="12">
        <v>0</v>
      </c>
      <c r="MB198" s="4">
        <v>0</v>
      </c>
      <c r="MC198" s="9">
        <f t="shared" si="2097"/>
        <v>0</v>
      </c>
      <c r="MD198" s="12">
        <v>174.13060000000002</v>
      </c>
      <c r="ME198" s="4">
        <v>1369.8489999999999</v>
      </c>
      <c r="MF198" s="9">
        <f t="shared" si="2120"/>
        <v>7866.7907880636703</v>
      </c>
      <c r="MG198" s="12">
        <v>0</v>
      </c>
      <c r="MH198" s="4">
        <v>0</v>
      </c>
      <c r="MI198" s="9">
        <f t="shared" si="2141"/>
        <v>0</v>
      </c>
      <c r="MJ198" s="12">
        <v>0.1</v>
      </c>
      <c r="MK198" s="4">
        <v>2.0190000000000001</v>
      </c>
      <c r="ML198" s="9">
        <f t="shared" si="2098"/>
        <v>20190</v>
      </c>
      <c r="MM198" s="12">
        <v>0</v>
      </c>
      <c r="MN198" s="4">
        <v>0</v>
      </c>
      <c r="MO198" s="9">
        <v>0</v>
      </c>
      <c r="MP198" s="12">
        <v>0</v>
      </c>
      <c r="MQ198" s="4">
        <v>0</v>
      </c>
      <c r="MR198" s="9">
        <v>0</v>
      </c>
      <c r="MS198" s="12">
        <v>0</v>
      </c>
      <c r="MT198" s="4">
        <v>0</v>
      </c>
      <c r="MU198" s="9">
        <v>0</v>
      </c>
      <c r="MV198" s="12">
        <v>0</v>
      </c>
      <c r="MW198" s="4">
        <v>0</v>
      </c>
      <c r="MX198" s="9">
        <v>0</v>
      </c>
      <c r="MY198" s="12">
        <v>0</v>
      </c>
      <c r="MZ198" s="4">
        <v>0</v>
      </c>
      <c r="NA198" s="9">
        <v>0</v>
      </c>
      <c r="NB198" s="12">
        <v>0</v>
      </c>
      <c r="NC198" s="4">
        <v>0</v>
      </c>
      <c r="ND198" s="9">
        <v>0</v>
      </c>
      <c r="NE198" s="12">
        <v>26</v>
      </c>
      <c r="NF198" s="4">
        <v>196.41800000000001</v>
      </c>
      <c r="NG198" s="9">
        <f t="shared" ref="NG198" si="2157">NF198/NE198*1000</f>
        <v>7554.5384615384619</v>
      </c>
      <c r="NH198" s="12">
        <v>50.803199999999997</v>
      </c>
      <c r="NI198" s="4">
        <v>433.59500000000003</v>
      </c>
      <c r="NJ198" s="9">
        <f t="shared" si="2131"/>
        <v>8534.7970206601167</v>
      </c>
      <c r="NK198" s="12"/>
      <c r="NL198" s="4"/>
      <c r="NM198" s="9"/>
      <c r="NN198" s="12"/>
      <c r="NO198" s="4"/>
      <c r="NP198" s="9"/>
      <c r="NQ198" s="12">
        <v>0</v>
      </c>
      <c r="NR198" s="4">
        <v>0</v>
      </c>
      <c r="NS198" s="9">
        <v>0</v>
      </c>
      <c r="NT198" s="12"/>
      <c r="NU198" s="221"/>
      <c r="NV198" s="9"/>
      <c r="NW198" s="12">
        <v>0</v>
      </c>
      <c r="NX198" s="4">
        <v>0</v>
      </c>
      <c r="NY198" s="9">
        <v>0</v>
      </c>
      <c r="NZ198" s="12">
        <v>0</v>
      </c>
      <c r="OA198" s="4">
        <v>0</v>
      </c>
      <c r="OB198" s="9">
        <v>0</v>
      </c>
      <c r="OC198" s="12">
        <v>202.37</v>
      </c>
      <c r="OD198" s="4">
        <v>1657.7329999999999</v>
      </c>
      <c r="OE198" s="9">
        <f t="shared" si="2100"/>
        <v>8191.5946039432729</v>
      </c>
      <c r="OF198" s="12">
        <v>0</v>
      </c>
      <c r="OG198" s="4">
        <v>0</v>
      </c>
      <c r="OH198" s="9">
        <v>0</v>
      </c>
      <c r="OI198" s="12">
        <v>0</v>
      </c>
      <c r="OJ198" s="4">
        <v>0</v>
      </c>
      <c r="OK198" s="9">
        <v>0</v>
      </c>
      <c r="OL198" s="12">
        <v>0</v>
      </c>
      <c r="OM198" s="4">
        <v>0</v>
      </c>
      <c r="ON198" s="9">
        <v>0</v>
      </c>
      <c r="OO198" s="12">
        <v>0</v>
      </c>
      <c r="OP198" s="4">
        <v>0</v>
      </c>
      <c r="OQ198" s="9">
        <v>0</v>
      </c>
      <c r="OR198" s="12">
        <v>0</v>
      </c>
      <c r="OS198" s="4">
        <v>0</v>
      </c>
      <c r="OT198" s="9">
        <v>0</v>
      </c>
      <c r="OU198" s="12">
        <v>0</v>
      </c>
      <c r="OV198" s="4">
        <v>0</v>
      </c>
      <c r="OW198" s="9">
        <v>0</v>
      </c>
      <c r="OX198" s="12">
        <v>5.5E-2</v>
      </c>
      <c r="OY198" s="4">
        <v>2.0019999999999998</v>
      </c>
      <c r="OZ198" s="9">
        <f t="shared" si="2142"/>
        <v>36400</v>
      </c>
      <c r="PA198" s="12">
        <v>528.80439999999999</v>
      </c>
      <c r="PB198" s="4">
        <v>5068.3919999999998</v>
      </c>
      <c r="PC198" s="9">
        <f t="shared" si="2102"/>
        <v>9584.6252413936054</v>
      </c>
      <c r="PD198" s="12">
        <v>104</v>
      </c>
      <c r="PE198" s="4">
        <v>766.27</v>
      </c>
      <c r="PF198" s="9">
        <f t="shared" si="2146"/>
        <v>7367.9807692307695</v>
      </c>
      <c r="PG198" s="12">
        <v>0</v>
      </c>
      <c r="PH198" s="4">
        <v>0</v>
      </c>
      <c r="PI198" s="9">
        <v>0</v>
      </c>
      <c r="PJ198" s="12">
        <v>0</v>
      </c>
      <c r="PK198" s="4">
        <v>0</v>
      </c>
      <c r="PL198" s="9">
        <f t="shared" si="2103"/>
        <v>0</v>
      </c>
      <c r="PM198" s="12">
        <v>0</v>
      </c>
      <c r="PN198" s="4">
        <v>0</v>
      </c>
      <c r="PO198" s="9">
        <f t="shared" si="2104"/>
        <v>0</v>
      </c>
      <c r="PP198" s="12">
        <v>0.1449</v>
      </c>
      <c r="PQ198" s="4">
        <v>2.319</v>
      </c>
      <c r="PR198" s="9">
        <f t="shared" si="2123"/>
        <v>16004.140786749482</v>
      </c>
      <c r="PS198" s="12">
        <v>0</v>
      </c>
      <c r="PT198" s="4">
        <v>0</v>
      </c>
      <c r="PU198" s="9">
        <v>0</v>
      </c>
      <c r="PV198" s="12">
        <v>1610.48</v>
      </c>
      <c r="PW198" s="4">
        <v>12631.037</v>
      </c>
      <c r="PX198" s="9">
        <f t="shared" si="2105"/>
        <v>7843.0263027172023</v>
      </c>
      <c r="PY198" s="12">
        <v>74</v>
      </c>
      <c r="PZ198" s="4">
        <v>493.21199999999999</v>
      </c>
      <c r="QA198" s="9">
        <f t="shared" si="2106"/>
        <v>6665.0270270270275</v>
      </c>
      <c r="QB198" s="12">
        <v>0</v>
      </c>
      <c r="QC198" s="4">
        <v>0</v>
      </c>
      <c r="QD198" s="9">
        <v>0</v>
      </c>
      <c r="QE198" s="12">
        <v>140.417</v>
      </c>
      <c r="QF198" s="4">
        <v>568.51</v>
      </c>
      <c r="QG198" s="9">
        <f t="shared" si="2107"/>
        <v>4048.7262938248218</v>
      </c>
      <c r="QH198" s="12">
        <v>0</v>
      </c>
      <c r="QI198" s="4">
        <v>0</v>
      </c>
      <c r="QJ198" s="9">
        <v>0</v>
      </c>
      <c r="QK198" s="12">
        <v>0</v>
      </c>
      <c r="QL198" s="4">
        <v>0</v>
      </c>
      <c r="QM198" s="9">
        <v>0</v>
      </c>
      <c r="QN198" s="12">
        <v>54150.032079999997</v>
      </c>
      <c r="QO198" s="4">
        <v>138533.64199999999</v>
      </c>
      <c r="QP198" s="9">
        <f t="shared" si="2143"/>
        <v>2558.3298232461543</v>
      </c>
      <c r="QQ198" s="12">
        <v>0</v>
      </c>
      <c r="QR198" s="4">
        <v>0</v>
      </c>
      <c r="QS198" s="9">
        <v>0</v>
      </c>
      <c r="QT198" s="12">
        <v>120.18919</v>
      </c>
      <c r="QU198" s="4">
        <v>1003.984</v>
      </c>
      <c r="QV198" s="9">
        <f t="shared" si="2108"/>
        <v>8353.3635595680444</v>
      </c>
      <c r="QW198" s="12">
        <v>204</v>
      </c>
      <c r="QX198" s="4">
        <v>1724.104</v>
      </c>
      <c r="QY198" s="9">
        <f t="shared" si="2109"/>
        <v>8451.4901960784318</v>
      </c>
      <c r="QZ198" s="12">
        <f t="shared" si="2110"/>
        <v>110600.39035</v>
      </c>
      <c r="RA198" s="9">
        <f t="shared" si="2111"/>
        <v>304611.30199999997</v>
      </c>
    </row>
    <row r="199" spans="1:469" x14ac:dyDescent="0.3">
      <c r="A199" s="98">
        <v>2018</v>
      </c>
      <c r="B199" s="94" t="s">
        <v>13</v>
      </c>
      <c r="C199" s="12">
        <v>0</v>
      </c>
      <c r="D199" s="4">
        <v>0</v>
      </c>
      <c r="E199" s="9">
        <f t="shared" si="2066"/>
        <v>0</v>
      </c>
      <c r="F199" s="12">
        <v>0</v>
      </c>
      <c r="G199" s="4">
        <v>0</v>
      </c>
      <c r="H199" s="9">
        <v>0</v>
      </c>
      <c r="I199" s="12">
        <v>0</v>
      </c>
      <c r="J199" s="4">
        <v>0</v>
      </c>
      <c r="K199" s="9">
        <v>0</v>
      </c>
      <c r="L199" s="12"/>
      <c r="M199" s="4"/>
      <c r="N199" s="9"/>
      <c r="O199" s="12">
        <v>0</v>
      </c>
      <c r="P199" s="4">
        <v>0</v>
      </c>
      <c r="Q199" s="9">
        <v>0</v>
      </c>
      <c r="R199" s="12">
        <v>300</v>
      </c>
      <c r="S199" s="4">
        <v>1183.905</v>
      </c>
      <c r="T199" s="9">
        <f t="shared" si="2067"/>
        <v>3946.35</v>
      </c>
      <c r="U199" s="12"/>
      <c r="V199" s="4"/>
      <c r="W199" s="9"/>
      <c r="X199" s="12">
        <v>0</v>
      </c>
      <c r="Y199" s="4">
        <v>0</v>
      </c>
      <c r="Z199" s="9">
        <v>0</v>
      </c>
      <c r="AA199" s="12">
        <v>0</v>
      </c>
      <c r="AB199" s="4">
        <v>0</v>
      </c>
      <c r="AC199" s="9">
        <v>0</v>
      </c>
      <c r="AD199" s="12">
        <v>0</v>
      </c>
      <c r="AE199" s="4">
        <v>0</v>
      </c>
      <c r="AF199" s="9">
        <v>0</v>
      </c>
      <c r="AG199" s="12">
        <v>0</v>
      </c>
      <c r="AH199" s="4">
        <v>0</v>
      </c>
      <c r="AI199" s="9">
        <v>0</v>
      </c>
      <c r="AJ199" s="12">
        <v>0</v>
      </c>
      <c r="AK199" s="4">
        <v>0</v>
      </c>
      <c r="AL199" s="9">
        <v>0</v>
      </c>
      <c r="AM199" s="12">
        <v>0</v>
      </c>
      <c r="AN199" s="4">
        <v>0</v>
      </c>
      <c r="AO199" s="9">
        <v>0</v>
      </c>
      <c r="AP199" s="12">
        <v>0</v>
      </c>
      <c r="AQ199" s="4">
        <v>0</v>
      </c>
      <c r="AR199" s="9">
        <f t="shared" si="2068"/>
        <v>0</v>
      </c>
      <c r="AS199" s="12">
        <v>0</v>
      </c>
      <c r="AT199" s="4">
        <v>0</v>
      </c>
      <c r="AU199" s="9">
        <f t="shared" si="2069"/>
        <v>0</v>
      </c>
      <c r="AV199" s="12">
        <v>26</v>
      </c>
      <c r="AW199" s="4">
        <v>192.08</v>
      </c>
      <c r="AX199" s="9">
        <f t="shared" si="2144"/>
        <v>7387.6923076923085</v>
      </c>
      <c r="AY199" s="12">
        <v>17277.216680000001</v>
      </c>
      <c r="AZ199" s="4">
        <v>40937.792000000001</v>
      </c>
      <c r="BA199" s="9">
        <f t="shared" si="2070"/>
        <v>2369.46683937751</v>
      </c>
      <c r="BB199" s="12"/>
      <c r="BC199" s="4"/>
      <c r="BD199" s="9"/>
      <c r="BE199" s="12">
        <v>0</v>
      </c>
      <c r="BF199" s="4">
        <v>0</v>
      </c>
      <c r="BG199" s="9">
        <v>0</v>
      </c>
      <c r="BH199" s="12"/>
      <c r="BI199" s="4"/>
      <c r="BJ199" s="9"/>
      <c r="BK199" s="12">
        <v>0</v>
      </c>
      <c r="BL199" s="4">
        <v>0</v>
      </c>
      <c r="BM199" s="9">
        <v>0</v>
      </c>
      <c r="BN199" s="12">
        <v>0</v>
      </c>
      <c r="BO199" s="4">
        <v>0</v>
      </c>
      <c r="BP199" s="9">
        <v>0</v>
      </c>
      <c r="BQ199" s="12">
        <v>0</v>
      </c>
      <c r="BR199" s="4">
        <v>0</v>
      </c>
      <c r="BS199" s="9">
        <v>0</v>
      </c>
      <c r="BT199" s="12">
        <v>0</v>
      </c>
      <c r="BU199" s="4">
        <v>0</v>
      </c>
      <c r="BV199" s="9">
        <v>0</v>
      </c>
      <c r="BW199" s="12">
        <v>0</v>
      </c>
      <c r="BX199" s="4">
        <v>0</v>
      </c>
      <c r="BY199" s="9">
        <v>0</v>
      </c>
      <c r="BZ199" s="12">
        <v>0</v>
      </c>
      <c r="CA199" s="4">
        <v>0</v>
      </c>
      <c r="CB199" s="9">
        <v>0</v>
      </c>
      <c r="CC199" s="12">
        <v>0</v>
      </c>
      <c r="CD199" s="4">
        <v>0</v>
      </c>
      <c r="CE199" s="9">
        <v>0</v>
      </c>
      <c r="CF199" s="12">
        <v>0</v>
      </c>
      <c r="CG199" s="4">
        <v>0</v>
      </c>
      <c r="CH199" s="9">
        <v>0</v>
      </c>
      <c r="CI199" s="12">
        <v>0</v>
      </c>
      <c r="CJ199" s="4">
        <v>0</v>
      </c>
      <c r="CK199" s="9">
        <f t="shared" si="2071"/>
        <v>0</v>
      </c>
      <c r="CL199" s="12">
        <v>0</v>
      </c>
      <c r="CM199" s="4">
        <v>0</v>
      </c>
      <c r="CN199" s="9">
        <v>0</v>
      </c>
      <c r="CO199" s="12">
        <v>0</v>
      </c>
      <c r="CP199" s="4">
        <v>0</v>
      </c>
      <c r="CQ199" s="9">
        <v>0</v>
      </c>
      <c r="CR199" s="12">
        <v>0</v>
      </c>
      <c r="CS199" s="4">
        <v>0</v>
      </c>
      <c r="CT199" s="9">
        <v>0</v>
      </c>
      <c r="CU199" s="12">
        <v>0</v>
      </c>
      <c r="CV199" s="4">
        <v>0</v>
      </c>
      <c r="CW199" s="9">
        <v>0</v>
      </c>
      <c r="CX199" s="12">
        <v>0</v>
      </c>
      <c r="CY199" s="4">
        <v>0</v>
      </c>
      <c r="CZ199" s="9">
        <v>0</v>
      </c>
      <c r="DA199" s="12">
        <v>0</v>
      </c>
      <c r="DB199" s="4">
        <v>0</v>
      </c>
      <c r="DC199" s="9">
        <v>0</v>
      </c>
      <c r="DD199" s="12">
        <v>0</v>
      </c>
      <c r="DE199" s="4">
        <v>0</v>
      </c>
      <c r="DF199" s="9">
        <f t="shared" si="2074"/>
        <v>0</v>
      </c>
      <c r="DG199" s="12">
        <v>0</v>
      </c>
      <c r="DH199" s="4">
        <v>0</v>
      </c>
      <c r="DI199" s="9">
        <v>0</v>
      </c>
      <c r="DJ199" s="12">
        <v>0</v>
      </c>
      <c r="DK199" s="4">
        <v>0</v>
      </c>
      <c r="DL199" s="9">
        <v>0</v>
      </c>
      <c r="DM199" s="12">
        <v>0</v>
      </c>
      <c r="DN199" s="4">
        <v>0</v>
      </c>
      <c r="DO199" s="9">
        <f t="shared" si="2075"/>
        <v>0</v>
      </c>
      <c r="DP199" s="12">
        <v>0</v>
      </c>
      <c r="DQ199" s="4">
        <v>0</v>
      </c>
      <c r="DR199" s="9">
        <v>0</v>
      </c>
      <c r="DS199" s="12">
        <v>0</v>
      </c>
      <c r="DT199" s="4">
        <v>0</v>
      </c>
      <c r="DU199" s="9">
        <v>0</v>
      </c>
      <c r="DV199" s="12">
        <v>0</v>
      </c>
      <c r="DW199" s="4">
        <v>0</v>
      </c>
      <c r="DX199" s="9">
        <v>0</v>
      </c>
      <c r="DY199" s="12">
        <v>0</v>
      </c>
      <c r="DZ199" s="4">
        <v>0</v>
      </c>
      <c r="EA199" s="9">
        <v>0</v>
      </c>
      <c r="EB199" s="12"/>
      <c r="EC199" s="4"/>
      <c r="ED199" s="9"/>
      <c r="EE199" s="12">
        <v>0</v>
      </c>
      <c r="EF199" s="4">
        <v>0</v>
      </c>
      <c r="EG199" s="9">
        <v>0</v>
      </c>
      <c r="EH199" s="12">
        <v>7101.3520399999998</v>
      </c>
      <c r="EI199" s="4">
        <v>16159.974</v>
      </c>
      <c r="EJ199" s="9">
        <f t="shared" si="2076"/>
        <v>2275.6193340331852</v>
      </c>
      <c r="EK199" s="12">
        <v>0</v>
      </c>
      <c r="EL199" s="4">
        <v>0</v>
      </c>
      <c r="EM199" s="9">
        <v>0</v>
      </c>
      <c r="EN199" s="12">
        <v>0</v>
      </c>
      <c r="EO199" s="4">
        <v>0</v>
      </c>
      <c r="EP199" s="9">
        <v>0</v>
      </c>
      <c r="EQ199" s="12">
        <v>0</v>
      </c>
      <c r="ER199" s="4">
        <v>0</v>
      </c>
      <c r="ES199" s="9">
        <v>0</v>
      </c>
      <c r="ET199" s="12">
        <v>0</v>
      </c>
      <c r="EU199" s="4">
        <v>0</v>
      </c>
      <c r="EV199" s="9">
        <v>0</v>
      </c>
      <c r="EW199" s="12">
        <v>0</v>
      </c>
      <c r="EX199" s="4">
        <v>0</v>
      </c>
      <c r="EY199" s="9">
        <v>0</v>
      </c>
      <c r="EZ199" s="12">
        <v>0</v>
      </c>
      <c r="FA199" s="4">
        <v>0</v>
      </c>
      <c r="FB199" s="9">
        <v>0</v>
      </c>
      <c r="FC199" s="12">
        <v>22</v>
      </c>
      <c r="FD199" s="4">
        <v>173.92599999999999</v>
      </c>
      <c r="FE199" s="9">
        <f t="shared" ref="FE199" si="2158">FD199/FC199*1000</f>
        <v>7905.7272727272721</v>
      </c>
      <c r="FF199" s="12">
        <v>0.28293000000000001</v>
      </c>
      <c r="FG199" s="4">
        <v>1.84</v>
      </c>
      <c r="FH199" s="9">
        <f t="shared" si="2078"/>
        <v>6503.3753932068003</v>
      </c>
      <c r="FI199" s="12">
        <v>0</v>
      </c>
      <c r="FJ199" s="4">
        <v>0</v>
      </c>
      <c r="FK199" s="9">
        <v>0</v>
      </c>
      <c r="FL199" s="12">
        <v>0</v>
      </c>
      <c r="FM199" s="4">
        <v>0</v>
      </c>
      <c r="FN199" s="9">
        <v>0</v>
      </c>
      <c r="FO199" s="12">
        <v>0</v>
      </c>
      <c r="FP199" s="4">
        <v>0</v>
      </c>
      <c r="FQ199" s="9">
        <v>0</v>
      </c>
      <c r="FR199" s="12">
        <v>0</v>
      </c>
      <c r="FS199" s="4">
        <v>0</v>
      </c>
      <c r="FT199" s="9">
        <v>0</v>
      </c>
      <c r="FU199" s="12">
        <v>0</v>
      </c>
      <c r="FV199" s="4">
        <v>0</v>
      </c>
      <c r="FW199" s="9">
        <f t="shared" si="2079"/>
        <v>0</v>
      </c>
      <c r="FX199" s="12">
        <v>0</v>
      </c>
      <c r="FY199" s="4">
        <v>0</v>
      </c>
      <c r="FZ199" s="9">
        <v>0</v>
      </c>
      <c r="GA199" s="12">
        <v>0</v>
      </c>
      <c r="GB199" s="4">
        <v>0</v>
      </c>
      <c r="GC199" s="9">
        <f t="shared" si="2080"/>
        <v>0</v>
      </c>
      <c r="GD199" s="12">
        <v>0</v>
      </c>
      <c r="GE199" s="4">
        <v>0</v>
      </c>
      <c r="GF199" s="9">
        <v>0</v>
      </c>
      <c r="GG199" s="12">
        <v>0</v>
      </c>
      <c r="GH199" s="4">
        <v>0</v>
      </c>
      <c r="GI199" s="9">
        <v>0</v>
      </c>
      <c r="GJ199" s="12">
        <v>0</v>
      </c>
      <c r="GK199" s="4">
        <v>0</v>
      </c>
      <c r="GL199" s="9">
        <v>0</v>
      </c>
      <c r="GM199" s="12">
        <v>0</v>
      </c>
      <c r="GN199" s="4">
        <v>0</v>
      </c>
      <c r="GO199" s="9">
        <v>0</v>
      </c>
      <c r="GP199" s="12">
        <v>0</v>
      </c>
      <c r="GQ199" s="4">
        <v>0</v>
      </c>
      <c r="GR199" s="9">
        <v>0</v>
      </c>
      <c r="GS199" s="12">
        <v>0</v>
      </c>
      <c r="GT199" s="4">
        <v>0</v>
      </c>
      <c r="GU199" s="9">
        <v>0</v>
      </c>
      <c r="GV199" s="12">
        <v>0</v>
      </c>
      <c r="GW199" s="4">
        <v>0</v>
      </c>
      <c r="GX199" s="9">
        <v>0</v>
      </c>
      <c r="GY199" s="12">
        <v>0</v>
      </c>
      <c r="GZ199" s="4">
        <v>0</v>
      </c>
      <c r="HA199" s="9">
        <v>0</v>
      </c>
      <c r="HB199" s="12">
        <v>20.845200000000002</v>
      </c>
      <c r="HC199" s="4">
        <v>198.31200000000001</v>
      </c>
      <c r="HD199" s="9">
        <f t="shared" si="2081"/>
        <v>9513.5570778884339</v>
      </c>
      <c r="HE199" s="12">
        <v>0</v>
      </c>
      <c r="HF199" s="4">
        <v>0</v>
      </c>
      <c r="HG199" s="9">
        <v>0</v>
      </c>
      <c r="HH199" s="12">
        <v>0</v>
      </c>
      <c r="HI199" s="4">
        <v>0</v>
      </c>
      <c r="HJ199" s="9">
        <v>0</v>
      </c>
      <c r="HK199" s="12">
        <v>104.72739999999999</v>
      </c>
      <c r="HL199" s="4">
        <v>819.53499999999997</v>
      </c>
      <c r="HM199" s="9">
        <f t="shared" si="2082"/>
        <v>7825.411496895751</v>
      </c>
      <c r="HN199" s="12">
        <v>400</v>
      </c>
      <c r="HO199" s="4">
        <v>1268</v>
      </c>
      <c r="HP199" s="9">
        <f t="shared" si="2083"/>
        <v>3170</v>
      </c>
      <c r="HQ199" s="12">
        <v>0</v>
      </c>
      <c r="HR199" s="4">
        <v>0</v>
      </c>
      <c r="HS199" s="9">
        <v>0</v>
      </c>
      <c r="HT199" s="12">
        <v>0</v>
      </c>
      <c r="HU199" s="4">
        <v>0</v>
      </c>
      <c r="HV199" s="9">
        <v>0</v>
      </c>
      <c r="HW199" s="12">
        <v>25.987500000000001</v>
      </c>
      <c r="HX199" s="4">
        <v>189.411</v>
      </c>
      <c r="HY199" s="9">
        <f t="shared" ref="HY199" si="2159">HX199/HW199*1000</f>
        <v>7288.542568542568</v>
      </c>
      <c r="HZ199" s="12">
        <v>25.987500000000001</v>
      </c>
      <c r="IA199" s="4">
        <v>189.411</v>
      </c>
      <c r="IB199" s="9">
        <f t="shared" ref="IB199" si="2160">IA199/HZ199*1000</f>
        <v>7288.542568542568</v>
      </c>
      <c r="IC199" s="12">
        <v>1947.5468700000001</v>
      </c>
      <c r="ID199" s="4">
        <v>7280.1689999999999</v>
      </c>
      <c r="IE199" s="9">
        <f t="shared" si="2084"/>
        <v>3738.1226157602046</v>
      </c>
      <c r="IF199" s="12">
        <v>0</v>
      </c>
      <c r="IG199" s="4">
        <v>0</v>
      </c>
      <c r="IH199" s="9">
        <v>0</v>
      </c>
      <c r="II199" s="12"/>
      <c r="IJ199" s="4"/>
      <c r="IK199" s="9"/>
      <c r="IL199" s="12">
        <v>0</v>
      </c>
      <c r="IM199" s="4">
        <v>0</v>
      </c>
      <c r="IN199" s="9">
        <f t="shared" si="2085"/>
        <v>0</v>
      </c>
      <c r="IO199" s="12">
        <v>0</v>
      </c>
      <c r="IP199" s="4">
        <v>0</v>
      </c>
      <c r="IQ199" s="9">
        <f t="shared" si="2086"/>
        <v>0</v>
      </c>
      <c r="IR199" s="12">
        <v>0</v>
      </c>
      <c r="IS199" s="4">
        <v>0</v>
      </c>
      <c r="IT199" s="9">
        <f t="shared" si="2087"/>
        <v>0</v>
      </c>
      <c r="IU199" s="12">
        <v>0</v>
      </c>
      <c r="IV199" s="4">
        <v>0</v>
      </c>
      <c r="IW199" s="9">
        <v>0</v>
      </c>
      <c r="IX199" s="12">
        <v>2.6172900000000001</v>
      </c>
      <c r="IY199" s="4">
        <v>32.283000000000001</v>
      </c>
      <c r="IZ199" s="9">
        <f t="shared" si="2089"/>
        <v>12334.513943812111</v>
      </c>
      <c r="JA199" s="12">
        <v>100.56312</v>
      </c>
      <c r="JB199" s="4">
        <v>886.053</v>
      </c>
      <c r="JC199" s="9">
        <f t="shared" si="2090"/>
        <v>8810.9139811891273</v>
      </c>
      <c r="JD199" s="12"/>
      <c r="JE199" s="4"/>
      <c r="JF199" s="9"/>
      <c r="JG199" s="12">
        <v>0</v>
      </c>
      <c r="JH199" s="4">
        <v>0</v>
      </c>
      <c r="JI199" s="9">
        <v>0</v>
      </c>
      <c r="JJ199" s="12">
        <v>0</v>
      </c>
      <c r="JK199" s="4">
        <v>0</v>
      </c>
      <c r="JL199" s="9">
        <f t="shared" si="2091"/>
        <v>0</v>
      </c>
      <c r="JM199" s="12"/>
      <c r="JN199" s="4"/>
      <c r="JO199" s="9"/>
      <c r="JP199" s="12">
        <v>0</v>
      </c>
      <c r="JQ199" s="4">
        <v>0</v>
      </c>
      <c r="JR199" s="9">
        <v>0</v>
      </c>
      <c r="JS199" s="12">
        <v>0</v>
      </c>
      <c r="JT199" s="4">
        <v>0</v>
      </c>
      <c r="JU199" s="9">
        <v>0</v>
      </c>
      <c r="JV199" s="12">
        <v>0</v>
      </c>
      <c r="JW199" s="4">
        <v>0</v>
      </c>
      <c r="JX199" s="9">
        <v>0</v>
      </c>
      <c r="JY199" s="12">
        <v>0</v>
      </c>
      <c r="JZ199" s="4">
        <v>0</v>
      </c>
      <c r="KA199" s="9">
        <v>0</v>
      </c>
      <c r="KB199" s="12">
        <v>0</v>
      </c>
      <c r="KC199" s="4">
        <v>0</v>
      </c>
      <c r="KD199" s="9">
        <v>0</v>
      </c>
      <c r="KE199" s="12">
        <v>585.04021</v>
      </c>
      <c r="KF199" s="4">
        <v>1574.904</v>
      </c>
      <c r="KG199" s="9">
        <f t="shared" si="2092"/>
        <v>2691.9585578570745</v>
      </c>
      <c r="KH199" s="12">
        <v>0</v>
      </c>
      <c r="KI199" s="4">
        <v>0</v>
      </c>
      <c r="KJ199" s="9">
        <v>0</v>
      </c>
      <c r="KK199" s="12">
        <v>9845.7429900000006</v>
      </c>
      <c r="KL199" s="4">
        <v>24544.272000000001</v>
      </c>
      <c r="KM199" s="9">
        <f t="shared" si="2093"/>
        <v>2492.8816469136777</v>
      </c>
      <c r="KN199" s="12">
        <v>0</v>
      </c>
      <c r="KO199" s="4">
        <v>0</v>
      </c>
      <c r="KP199" s="9">
        <v>0</v>
      </c>
      <c r="KQ199" s="12">
        <v>0</v>
      </c>
      <c r="KR199" s="4">
        <v>0</v>
      </c>
      <c r="KS199" s="9">
        <v>0</v>
      </c>
      <c r="KT199" s="12">
        <v>0</v>
      </c>
      <c r="KU199" s="4">
        <v>0</v>
      </c>
      <c r="KV199" s="9">
        <v>0</v>
      </c>
      <c r="KW199" s="12">
        <v>0</v>
      </c>
      <c r="KX199" s="4">
        <v>0</v>
      </c>
      <c r="KY199" s="9">
        <v>0</v>
      </c>
      <c r="KZ199" s="12">
        <v>0</v>
      </c>
      <c r="LA199" s="4">
        <v>0</v>
      </c>
      <c r="LB199" s="9">
        <v>0</v>
      </c>
      <c r="LC199" s="12">
        <v>0</v>
      </c>
      <c r="LD199" s="4">
        <v>0</v>
      </c>
      <c r="LE199" s="9">
        <v>0</v>
      </c>
      <c r="LF199" s="12">
        <v>0</v>
      </c>
      <c r="LG199" s="4">
        <v>0</v>
      </c>
      <c r="LH199" s="9">
        <f t="shared" si="2094"/>
        <v>0</v>
      </c>
      <c r="LI199" s="12">
        <v>0</v>
      </c>
      <c r="LJ199" s="4">
        <v>0</v>
      </c>
      <c r="LK199" s="9">
        <v>0</v>
      </c>
      <c r="LL199" s="12">
        <v>0</v>
      </c>
      <c r="LM199" s="4">
        <v>0</v>
      </c>
      <c r="LN199" s="9">
        <v>0</v>
      </c>
      <c r="LO199" s="12">
        <v>0</v>
      </c>
      <c r="LP199" s="4">
        <v>0</v>
      </c>
      <c r="LQ199" s="9">
        <f t="shared" si="2095"/>
        <v>0</v>
      </c>
      <c r="LR199" s="12">
        <v>0</v>
      </c>
      <c r="LS199" s="4">
        <v>0</v>
      </c>
      <c r="LT199" s="9">
        <f t="shared" si="2140"/>
        <v>0</v>
      </c>
      <c r="LU199" s="12">
        <v>0</v>
      </c>
      <c r="LV199" s="4">
        <v>0</v>
      </c>
      <c r="LW199" s="9">
        <v>0</v>
      </c>
      <c r="LX199" s="12">
        <v>0</v>
      </c>
      <c r="LY199" s="4">
        <v>0</v>
      </c>
      <c r="LZ199" s="9">
        <v>0</v>
      </c>
      <c r="MA199" s="12">
        <v>0</v>
      </c>
      <c r="MB199" s="4">
        <v>0</v>
      </c>
      <c r="MC199" s="9">
        <f t="shared" si="2097"/>
        <v>0</v>
      </c>
      <c r="MD199" s="12">
        <v>124.4</v>
      </c>
      <c r="ME199" s="4">
        <v>940.024</v>
      </c>
      <c r="MF199" s="9">
        <f t="shared" si="2120"/>
        <v>7556.4630225080382</v>
      </c>
      <c r="MG199" s="12">
        <v>0</v>
      </c>
      <c r="MH199" s="4">
        <v>0</v>
      </c>
      <c r="MI199" s="9">
        <f t="shared" si="2141"/>
        <v>0</v>
      </c>
      <c r="MJ199" s="12">
        <v>0</v>
      </c>
      <c r="MK199" s="4">
        <v>0</v>
      </c>
      <c r="ML199" s="9">
        <v>0</v>
      </c>
      <c r="MM199" s="12">
        <v>0</v>
      </c>
      <c r="MN199" s="4">
        <v>0</v>
      </c>
      <c r="MO199" s="9">
        <v>0</v>
      </c>
      <c r="MP199" s="12">
        <v>0</v>
      </c>
      <c r="MQ199" s="4">
        <v>0</v>
      </c>
      <c r="MR199" s="9">
        <v>0</v>
      </c>
      <c r="MS199" s="12">
        <v>0</v>
      </c>
      <c r="MT199" s="4">
        <v>0</v>
      </c>
      <c r="MU199" s="9">
        <v>0</v>
      </c>
      <c r="MV199" s="12">
        <v>0</v>
      </c>
      <c r="MW199" s="4">
        <v>0</v>
      </c>
      <c r="MX199" s="9">
        <v>0</v>
      </c>
      <c r="MY199" s="12">
        <v>0</v>
      </c>
      <c r="MZ199" s="4">
        <v>0</v>
      </c>
      <c r="NA199" s="9">
        <v>0</v>
      </c>
      <c r="NB199" s="12">
        <v>0</v>
      </c>
      <c r="NC199" s="4">
        <v>0</v>
      </c>
      <c r="ND199" s="9">
        <v>0</v>
      </c>
      <c r="NE199" s="12">
        <v>0</v>
      </c>
      <c r="NF199" s="4">
        <v>0</v>
      </c>
      <c r="NG199" s="9">
        <v>0</v>
      </c>
      <c r="NH199" s="12">
        <v>0</v>
      </c>
      <c r="NI199" s="4">
        <v>0</v>
      </c>
      <c r="NJ199" s="9">
        <v>0</v>
      </c>
      <c r="NK199" s="12"/>
      <c r="NL199" s="4"/>
      <c r="NM199" s="9"/>
      <c r="NN199" s="12"/>
      <c r="NO199" s="4"/>
      <c r="NP199" s="9"/>
      <c r="NQ199" s="12">
        <v>0</v>
      </c>
      <c r="NR199" s="4">
        <v>0</v>
      </c>
      <c r="NS199" s="9">
        <v>0</v>
      </c>
      <c r="NT199" s="12"/>
      <c r="NU199" s="221"/>
      <c r="NV199" s="9"/>
      <c r="NW199" s="12">
        <v>0</v>
      </c>
      <c r="NX199" s="4">
        <v>0</v>
      </c>
      <c r="NY199" s="9">
        <v>0</v>
      </c>
      <c r="NZ199" s="12">
        <v>0</v>
      </c>
      <c r="OA199" s="4">
        <v>0</v>
      </c>
      <c r="OB199" s="9">
        <v>0</v>
      </c>
      <c r="OC199" s="12">
        <v>0</v>
      </c>
      <c r="OD199" s="4">
        <v>0</v>
      </c>
      <c r="OE199" s="9">
        <v>0</v>
      </c>
      <c r="OF199" s="12">
        <v>0</v>
      </c>
      <c r="OG199" s="4">
        <v>0</v>
      </c>
      <c r="OH199" s="9">
        <v>0</v>
      </c>
      <c r="OI199" s="12">
        <v>0</v>
      </c>
      <c r="OJ199" s="4">
        <v>0</v>
      </c>
      <c r="OK199" s="9">
        <v>0</v>
      </c>
      <c r="OL199" s="12">
        <v>0</v>
      </c>
      <c r="OM199" s="4">
        <v>0</v>
      </c>
      <c r="ON199" s="9">
        <v>0</v>
      </c>
      <c r="OO199" s="12">
        <v>0</v>
      </c>
      <c r="OP199" s="4">
        <v>0</v>
      </c>
      <c r="OQ199" s="9">
        <v>0</v>
      </c>
      <c r="OR199" s="12">
        <v>0</v>
      </c>
      <c r="OS199" s="4">
        <v>0</v>
      </c>
      <c r="OT199" s="9">
        <v>0</v>
      </c>
      <c r="OU199" s="12">
        <v>48.988800000000005</v>
      </c>
      <c r="OV199" s="4">
        <v>410.495</v>
      </c>
      <c r="OW199" s="9">
        <f t="shared" si="2101"/>
        <v>8379.3642628519174</v>
      </c>
      <c r="OX199" s="12">
        <v>8.0799999999999997E-2</v>
      </c>
      <c r="OY199" s="4">
        <v>41.69</v>
      </c>
      <c r="OZ199" s="9">
        <f t="shared" si="2142"/>
        <v>515965.34653465345</v>
      </c>
      <c r="PA199" s="12">
        <v>378.16640000000001</v>
      </c>
      <c r="PB199" s="4">
        <v>3528.6880000000001</v>
      </c>
      <c r="PC199" s="9">
        <f t="shared" si="2102"/>
        <v>9331.0458041750935</v>
      </c>
      <c r="PD199" s="12">
        <v>52</v>
      </c>
      <c r="PE199" s="4">
        <v>384.16</v>
      </c>
      <c r="PF199" s="9">
        <f t="shared" si="2146"/>
        <v>7387.6923076923085</v>
      </c>
      <c r="PG199" s="12">
        <v>0</v>
      </c>
      <c r="PH199" s="4">
        <v>0</v>
      </c>
      <c r="PI199" s="9">
        <v>0</v>
      </c>
      <c r="PJ199" s="12">
        <v>0</v>
      </c>
      <c r="PK199" s="4">
        <v>0</v>
      </c>
      <c r="PL199" s="9">
        <f t="shared" si="2103"/>
        <v>0</v>
      </c>
      <c r="PM199" s="12">
        <v>0</v>
      </c>
      <c r="PN199" s="4">
        <v>0</v>
      </c>
      <c r="PO199" s="9">
        <f t="shared" si="2104"/>
        <v>0</v>
      </c>
      <c r="PP199" s="12">
        <v>22.351900000000001</v>
      </c>
      <c r="PQ199" s="4">
        <v>95.731999999999999</v>
      </c>
      <c r="PR199" s="9">
        <f t="shared" si="2123"/>
        <v>4282.946863577592</v>
      </c>
      <c r="PS199" s="12">
        <v>0</v>
      </c>
      <c r="PT199" s="4">
        <v>0</v>
      </c>
      <c r="PU199" s="9">
        <v>0</v>
      </c>
      <c r="PV199" s="12">
        <v>1403.6</v>
      </c>
      <c r="PW199" s="4">
        <v>10368.679</v>
      </c>
      <c r="PX199" s="9">
        <f t="shared" si="2105"/>
        <v>7387.2036192647483</v>
      </c>
      <c r="PY199" s="12">
        <v>26.013000000000002</v>
      </c>
      <c r="PZ199" s="4">
        <v>179.68</v>
      </c>
      <c r="QA199" s="9">
        <f t="shared" si="2106"/>
        <v>6907.3155729827395</v>
      </c>
      <c r="QB199" s="12">
        <v>0</v>
      </c>
      <c r="QC199" s="4">
        <v>0</v>
      </c>
      <c r="QD199" s="9">
        <v>0</v>
      </c>
      <c r="QE199" s="12">
        <v>563.94899999999996</v>
      </c>
      <c r="QF199" s="4">
        <v>1566.72</v>
      </c>
      <c r="QG199" s="9">
        <f t="shared" si="2107"/>
        <v>2778.123553725603</v>
      </c>
      <c r="QH199" s="12">
        <v>0</v>
      </c>
      <c r="QI199" s="4">
        <v>0</v>
      </c>
      <c r="QJ199" s="9">
        <v>0</v>
      </c>
      <c r="QK199" s="12">
        <v>0</v>
      </c>
      <c r="QL199" s="4">
        <v>0</v>
      </c>
      <c r="QM199" s="9">
        <v>0</v>
      </c>
      <c r="QN199" s="12">
        <v>0</v>
      </c>
      <c r="QO199" s="4">
        <v>0</v>
      </c>
      <c r="QP199" s="9">
        <v>0</v>
      </c>
      <c r="QQ199" s="12">
        <v>0</v>
      </c>
      <c r="QR199" s="4">
        <v>0</v>
      </c>
      <c r="QS199" s="9">
        <v>0</v>
      </c>
      <c r="QT199" s="12">
        <v>4.84633</v>
      </c>
      <c r="QU199" s="4">
        <v>77.956999999999994</v>
      </c>
      <c r="QV199" s="9">
        <f t="shared" si="2108"/>
        <v>16085.780374014974</v>
      </c>
      <c r="QW199" s="12">
        <v>34.5</v>
      </c>
      <c r="QX199" s="4">
        <v>384.76499999999999</v>
      </c>
      <c r="QY199" s="9">
        <f t="shared" si="2109"/>
        <v>11152.608695652172</v>
      </c>
      <c r="QZ199" s="12">
        <f t="shared" si="2110"/>
        <v>40418.81846000001</v>
      </c>
      <c r="RA199" s="10">
        <f t="shared" si="2111"/>
        <v>113421.04599999999</v>
      </c>
    </row>
    <row r="200" spans="1:469" ht="15" thickBot="1" x14ac:dyDescent="0.35">
      <c r="A200" s="95"/>
      <c r="B200" s="96" t="s">
        <v>14</v>
      </c>
      <c r="C200" s="66">
        <f t="shared" ref="C200:D200" si="2161">SUM(C188:C199)</f>
        <v>0</v>
      </c>
      <c r="D200" s="64">
        <f t="shared" si="2161"/>
        <v>0</v>
      </c>
      <c r="E200" s="65"/>
      <c r="F200" s="66">
        <f>SUM(F188:F199)</f>
        <v>0</v>
      </c>
      <c r="G200" s="64">
        <f>SUM(G188:G199)</f>
        <v>0</v>
      </c>
      <c r="H200" s="65"/>
      <c r="I200" s="66">
        <f>SUM(I188:I199)</f>
        <v>78</v>
      </c>
      <c r="J200" s="64">
        <f>SUM(J188:J199)</f>
        <v>620.22</v>
      </c>
      <c r="K200" s="65"/>
      <c r="L200" s="66"/>
      <c r="M200" s="64"/>
      <c r="N200" s="65"/>
      <c r="O200" s="66">
        <f>SUM(O188:O199)</f>
        <v>0</v>
      </c>
      <c r="P200" s="64">
        <f>SUM(P188:P199)</f>
        <v>0</v>
      </c>
      <c r="Q200" s="65"/>
      <c r="R200" s="66">
        <f>SUM(R188:R199)</f>
        <v>847.91952000000003</v>
      </c>
      <c r="S200" s="64">
        <f>SUM(S188:S199)</f>
        <v>3471.817</v>
      </c>
      <c r="T200" s="65"/>
      <c r="U200" s="66"/>
      <c r="V200" s="64"/>
      <c r="W200" s="65"/>
      <c r="X200" s="66">
        <f>SUM(X188:X199)</f>
        <v>125</v>
      </c>
      <c r="Y200" s="64">
        <f>SUM(Y188:Y199)</f>
        <v>582.97</v>
      </c>
      <c r="Z200" s="65"/>
      <c r="AA200" s="66">
        <f>SUM(AA188:AA199)</f>
        <v>0</v>
      </c>
      <c r="AB200" s="64">
        <f>SUM(AB188:AB199)</f>
        <v>0</v>
      </c>
      <c r="AC200" s="65"/>
      <c r="AD200" s="66">
        <f>SUM(AD188:AD199)</f>
        <v>39.47</v>
      </c>
      <c r="AE200" s="64">
        <f>SUM(AE188:AE199)</f>
        <v>320.62</v>
      </c>
      <c r="AF200" s="65"/>
      <c r="AG200" s="66">
        <f>SUM(AG188:AG199)</f>
        <v>0</v>
      </c>
      <c r="AH200" s="64">
        <f>SUM(AH188:AH199)</f>
        <v>0</v>
      </c>
      <c r="AI200" s="65"/>
      <c r="AJ200" s="66">
        <f>SUM(AJ188:AJ199)</f>
        <v>0</v>
      </c>
      <c r="AK200" s="64">
        <f>SUM(AK188:AK199)</f>
        <v>0</v>
      </c>
      <c r="AL200" s="65"/>
      <c r="AM200" s="66">
        <f>SUM(AM188:AM199)</f>
        <v>99.995499999999993</v>
      </c>
      <c r="AN200" s="64">
        <f>SUM(AN188:AN199)</f>
        <v>818.46900000000005</v>
      </c>
      <c r="AO200" s="65"/>
      <c r="AP200" s="66">
        <f t="shared" ref="AP200:AQ200" si="2162">SUM(AP188:AP199)</f>
        <v>0</v>
      </c>
      <c r="AQ200" s="64">
        <f t="shared" si="2162"/>
        <v>0</v>
      </c>
      <c r="AR200" s="65"/>
      <c r="AS200" s="66">
        <f t="shared" ref="AS200:AT200" si="2163">SUM(AS188:AS199)</f>
        <v>0</v>
      </c>
      <c r="AT200" s="64">
        <f t="shared" si="2163"/>
        <v>0</v>
      </c>
      <c r="AU200" s="65"/>
      <c r="AV200" s="66">
        <f>SUM(AV188:AV199)</f>
        <v>104</v>
      </c>
      <c r="AW200" s="64">
        <f>SUM(AW188:AW199)</f>
        <v>788.02100000000007</v>
      </c>
      <c r="AX200" s="65"/>
      <c r="AY200" s="66">
        <f>SUM(AY188:AY199)</f>
        <v>212054.87448</v>
      </c>
      <c r="AZ200" s="64">
        <f>SUM(AZ188:AZ199)</f>
        <v>456742.22100000002</v>
      </c>
      <c r="BA200" s="65"/>
      <c r="BB200" s="66"/>
      <c r="BC200" s="64"/>
      <c r="BD200" s="65"/>
      <c r="BE200" s="66">
        <f>SUM(BE188:BE199)</f>
        <v>0</v>
      </c>
      <c r="BF200" s="64">
        <f>SUM(BF188:BF199)</f>
        <v>0</v>
      </c>
      <c r="BG200" s="65"/>
      <c r="BH200" s="66"/>
      <c r="BI200" s="64"/>
      <c r="BJ200" s="65"/>
      <c r="BK200" s="66">
        <f>SUM(BK188:BK199)</f>
        <v>0</v>
      </c>
      <c r="BL200" s="64">
        <f>SUM(BL188:BL199)</f>
        <v>0</v>
      </c>
      <c r="BM200" s="65"/>
      <c r="BN200" s="66">
        <f>SUM(BN188:BN199)</f>
        <v>0</v>
      </c>
      <c r="BO200" s="64">
        <f>SUM(BO188:BO199)</f>
        <v>0</v>
      </c>
      <c r="BP200" s="65"/>
      <c r="BQ200" s="66">
        <f>SUM(BQ188:BQ199)</f>
        <v>0</v>
      </c>
      <c r="BR200" s="64">
        <f>SUM(BR188:BR199)</f>
        <v>0</v>
      </c>
      <c r="BS200" s="65"/>
      <c r="BT200" s="66">
        <f>SUM(BT188:BT199)</f>
        <v>0</v>
      </c>
      <c r="BU200" s="64">
        <f>SUM(BU188:BU199)</f>
        <v>0</v>
      </c>
      <c r="BV200" s="65"/>
      <c r="BW200" s="66">
        <f>SUM(BW188:BW199)</f>
        <v>150.453</v>
      </c>
      <c r="BX200" s="64">
        <f>SUM(BX188:BX199)</f>
        <v>1117.2559999999999</v>
      </c>
      <c r="BY200" s="65"/>
      <c r="BZ200" s="66">
        <f>SUM(BZ188:BZ199)</f>
        <v>0</v>
      </c>
      <c r="CA200" s="64">
        <f>SUM(CA188:CA199)</f>
        <v>0</v>
      </c>
      <c r="CB200" s="65"/>
      <c r="CC200" s="66">
        <f>SUM(CC188:CC199)</f>
        <v>0</v>
      </c>
      <c r="CD200" s="64">
        <f>SUM(CD188:CD199)</f>
        <v>0</v>
      </c>
      <c r="CE200" s="65"/>
      <c r="CF200" s="66">
        <f>SUM(CF188:CF199)</f>
        <v>0</v>
      </c>
      <c r="CG200" s="64">
        <f>SUM(CG188:CG199)</f>
        <v>0</v>
      </c>
      <c r="CH200" s="65"/>
      <c r="CI200" s="66">
        <f t="shared" ref="CI200:CJ200" si="2164">SUM(CI188:CI199)</f>
        <v>0</v>
      </c>
      <c r="CJ200" s="64">
        <f t="shared" si="2164"/>
        <v>0</v>
      </c>
      <c r="CK200" s="65"/>
      <c r="CL200" s="66">
        <f>SUM(CL188:CL199)</f>
        <v>0.20499999999999999</v>
      </c>
      <c r="CM200" s="64">
        <f>SUM(CM188:CM199)</f>
        <v>9.2289999999999992</v>
      </c>
      <c r="CN200" s="65"/>
      <c r="CO200" s="66">
        <f>SUM(CO188:CO199)</f>
        <v>0</v>
      </c>
      <c r="CP200" s="64">
        <f>SUM(CP188:CP199)</f>
        <v>0</v>
      </c>
      <c r="CQ200" s="65"/>
      <c r="CR200" s="66">
        <f>SUM(CR188:CR199)</f>
        <v>0</v>
      </c>
      <c r="CS200" s="64">
        <f>SUM(CS188:CS199)</f>
        <v>0</v>
      </c>
      <c r="CT200" s="65"/>
      <c r="CU200" s="66">
        <f>SUM(CU188:CU199)</f>
        <v>27.374000000000002</v>
      </c>
      <c r="CV200" s="64">
        <f>SUM(CV188:CV199)</f>
        <v>181.012</v>
      </c>
      <c r="CW200" s="65"/>
      <c r="CX200" s="66">
        <f>SUM(CX188:CX199)</f>
        <v>853.96491999999989</v>
      </c>
      <c r="CY200" s="64">
        <f>SUM(CY188:CY199)</f>
        <v>3503.0149999999999</v>
      </c>
      <c r="CZ200" s="65"/>
      <c r="DA200" s="66">
        <f>SUM(DA188:DA199)</f>
        <v>2475.54</v>
      </c>
      <c r="DB200" s="64">
        <f>SUM(DB188:DB199)</f>
        <v>19037.703000000001</v>
      </c>
      <c r="DC200" s="65"/>
      <c r="DD200" s="66">
        <f t="shared" ref="DD200:DE200" si="2165">SUM(DD188:DD199)</f>
        <v>0</v>
      </c>
      <c r="DE200" s="64">
        <f t="shared" si="2165"/>
        <v>0</v>
      </c>
      <c r="DF200" s="65"/>
      <c r="DG200" s="66">
        <f>SUM(DG188:DG199)</f>
        <v>0</v>
      </c>
      <c r="DH200" s="64">
        <f>SUM(DH188:DH199)</f>
        <v>0</v>
      </c>
      <c r="DI200" s="65"/>
      <c r="DJ200" s="66">
        <f>SUM(DJ188:DJ199)</f>
        <v>0</v>
      </c>
      <c r="DK200" s="64">
        <f>SUM(DK188:DK199)</f>
        <v>0</v>
      </c>
      <c r="DL200" s="65"/>
      <c r="DM200" s="66">
        <f t="shared" ref="DM200:DN200" si="2166">SUM(DM188:DM199)</f>
        <v>0</v>
      </c>
      <c r="DN200" s="64">
        <f t="shared" si="2166"/>
        <v>0</v>
      </c>
      <c r="DO200" s="65"/>
      <c r="DP200" s="66">
        <f>SUM(DP188:DP199)</f>
        <v>25</v>
      </c>
      <c r="DQ200" s="64">
        <f>SUM(DQ188:DQ199)</f>
        <v>179.67</v>
      </c>
      <c r="DR200" s="65"/>
      <c r="DS200" s="66">
        <f>SUM(DS188:DS199)</f>
        <v>0</v>
      </c>
      <c r="DT200" s="64">
        <f>SUM(DT188:DT199)</f>
        <v>0</v>
      </c>
      <c r="DU200" s="65"/>
      <c r="DV200" s="66">
        <f>SUM(DV188:DV199)</f>
        <v>0</v>
      </c>
      <c r="DW200" s="64">
        <f>SUM(DW188:DW199)</f>
        <v>0</v>
      </c>
      <c r="DX200" s="65"/>
      <c r="DY200" s="66">
        <f>SUM(DY188:DY199)</f>
        <v>375.00105000000002</v>
      </c>
      <c r="DZ200" s="64">
        <f>SUM(DZ188:DZ199)</f>
        <v>2398.1779999999999</v>
      </c>
      <c r="EA200" s="65"/>
      <c r="EB200" s="66"/>
      <c r="EC200" s="64"/>
      <c r="ED200" s="65"/>
      <c r="EE200" s="66">
        <f>SUM(EE188:EE199)</f>
        <v>0</v>
      </c>
      <c r="EF200" s="64">
        <f>SUM(EF188:EF199)</f>
        <v>0</v>
      </c>
      <c r="EG200" s="65"/>
      <c r="EH200" s="66">
        <f>SUM(EH188:EH199)</f>
        <v>92626.47139999998</v>
      </c>
      <c r="EI200" s="64">
        <f>SUM(EI188:EI199)</f>
        <v>197177.22900000002</v>
      </c>
      <c r="EJ200" s="65"/>
      <c r="EK200" s="66">
        <f>SUM(EK188:EK199)</f>
        <v>0</v>
      </c>
      <c r="EL200" s="64">
        <f>SUM(EL188:EL199)</f>
        <v>0</v>
      </c>
      <c r="EM200" s="65"/>
      <c r="EN200" s="66">
        <f>SUM(EN188:EN199)</f>
        <v>0</v>
      </c>
      <c r="EO200" s="64">
        <f>SUM(EO188:EO199)</f>
        <v>0</v>
      </c>
      <c r="EP200" s="65"/>
      <c r="EQ200" s="66">
        <f>SUM(EQ188:EQ199)</f>
        <v>23.470410000000001</v>
      </c>
      <c r="ER200" s="64">
        <f>SUM(ER188:ER199)</f>
        <v>425.03099999999995</v>
      </c>
      <c r="ES200" s="65"/>
      <c r="ET200" s="66">
        <f>SUM(ET188:ET199)</f>
        <v>118.56</v>
      </c>
      <c r="EU200" s="64">
        <f>SUM(EU188:EU199)</f>
        <v>741.34</v>
      </c>
      <c r="EV200" s="65"/>
      <c r="EW200" s="66">
        <f>SUM(EW188:EW199)</f>
        <v>26</v>
      </c>
      <c r="EX200" s="64">
        <f>SUM(EX188:EX199)</f>
        <v>203.875</v>
      </c>
      <c r="EY200" s="65"/>
      <c r="EZ200" s="66">
        <f>SUM(EZ188:EZ199)</f>
        <v>225</v>
      </c>
      <c r="FA200" s="64">
        <f>SUM(FA188:FA199)</f>
        <v>1516.12</v>
      </c>
      <c r="FB200" s="65"/>
      <c r="FC200" s="66">
        <f>SUM(FC188:FC199)</f>
        <v>22</v>
      </c>
      <c r="FD200" s="64">
        <f>SUM(FD188:FD199)</f>
        <v>173.92599999999999</v>
      </c>
      <c r="FE200" s="65"/>
      <c r="FF200" s="66">
        <f>SUM(FF188:FF199)</f>
        <v>20860.524359999999</v>
      </c>
      <c r="FG200" s="64">
        <f>SUM(FG188:FG199)</f>
        <v>73929.094999999987</v>
      </c>
      <c r="FH200" s="65"/>
      <c r="FI200" s="66">
        <f>SUM(FI188:FI199)</f>
        <v>0</v>
      </c>
      <c r="FJ200" s="64">
        <f>SUM(FJ188:FJ199)</f>
        <v>0</v>
      </c>
      <c r="FK200" s="65"/>
      <c r="FL200" s="66">
        <f>SUM(FL188:FL199)</f>
        <v>0</v>
      </c>
      <c r="FM200" s="64">
        <f>SUM(FM188:FM199)</f>
        <v>0</v>
      </c>
      <c r="FN200" s="65"/>
      <c r="FO200" s="66">
        <f>SUM(FO188:FO199)</f>
        <v>0</v>
      </c>
      <c r="FP200" s="64">
        <f>SUM(FP188:FP199)</f>
        <v>0</v>
      </c>
      <c r="FQ200" s="65"/>
      <c r="FR200" s="66">
        <f>SUM(FR188:FR199)</f>
        <v>0</v>
      </c>
      <c r="FS200" s="64">
        <f>SUM(FS188:FS199)</f>
        <v>0</v>
      </c>
      <c r="FT200" s="65"/>
      <c r="FU200" s="66">
        <f t="shared" ref="FU200:FV200" si="2167">SUM(FU188:FU199)</f>
        <v>0</v>
      </c>
      <c r="FV200" s="64">
        <f t="shared" si="2167"/>
        <v>0</v>
      </c>
      <c r="FW200" s="65"/>
      <c r="FX200" s="66">
        <f>SUM(FX188:FX199)</f>
        <v>50.18</v>
      </c>
      <c r="FY200" s="64">
        <f>SUM(FY188:FY199)</f>
        <v>290.47000000000003</v>
      </c>
      <c r="FZ200" s="65"/>
      <c r="GA200" s="66">
        <f t="shared" ref="GA200:GB200" si="2168">SUM(GA188:GA199)</f>
        <v>0</v>
      </c>
      <c r="GB200" s="64">
        <f t="shared" si="2168"/>
        <v>0</v>
      </c>
      <c r="GC200" s="65"/>
      <c r="GD200" s="66">
        <f>SUM(GD188:GD199)</f>
        <v>0</v>
      </c>
      <c r="GE200" s="64">
        <f>SUM(GE188:GE199)</f>
        <v>0</v>
      </c>
      <c r="GF200" s="65"/>
      <c r="GG200" s="66">
        <f>SUM(GG188:GG199)</f>
        <v>6798.32</v>
      </c>
      <c r="GH200" s="64">
        <f>SUM(GH188:GH199)</f>
        <v>47037.675000000003</v>
      </c>
      <c r="GI200" s="65"/>
      <c r="GJ200" s="66">
        <f>SUM(GJ188:GJ199)</f>
        <v>0</v>
      </c>
      <c r="GK200" s="64">
        <f>SUM(GK188:GK199)</f>
        <v>0</v>
      </c>
      <c r="GL200" s="65"/>
      <c r="GM200" s="66">
        <f>SUM(GM188:GM199)</f>
        <v>103.92</v>
      </c>
      <c r="GN200" s="64">
        <f>SUM(GN188:GN199)</f>
        <v>812.78</v>
      </c>
      <c r="GO200" s="65"/>
      <c r="GP200" s="66">
        <f>SUM(GP188:GP199)</f>
        <v>0</v>
      </c>
      <c r="GQ200" s="64">
        <f>SUM(GQ188:GQ199)</f>
        <v>0</v>
      </c>
      <c r="GR200" s="65"/>
      <c r="GS200" s="66">
        <f>SUM(GS188:GS199)</f>
        <v>0</v>
      </c>
      <c r="GT200" s="64">
        <f>SUM(GT188:GT199)</f>
        <v>0</v>
      </c>
      <c r="GU200" s="65"/>
      <c r="GV200" s="66">
        <f>SUM(GV188:GV199)</f>
        <v>20.18</v>
      </c>
      <c r="GW200" s="64">
        <f>SUM(GW188:GW199)</f>
        <v>110.31</v>
      </c>
      <c r="GX200" s="65"/>
      <c r="GY200" s="66">
        <f>SUM(GY188:GY199)</f>
        <v>128000</v>
      </c>
      <c r="GZ200" s="64">
        <f>SUM(GZ188:GZ199)</f>
        <v>323363.935</v>
      </c>
      <c r="HA200" s="65"/>
      <c r="HB200" s="66">
        <f>SUM(HB188:HB199)</f>
        <v>200973.1814</v>
      </c>
      <c r="HC200" s="64">
        <f>SUM(HC188:HC199)</f>
        <v>501233.41199999995</v>
      </c>
      <c r="HD200" s="65"/>
      <c r="HE200" s="66">
        <f>SUM(HE188:HE199)</f>
        <v>312</v>
      </c>
      <c r="HF200" s="64">
        <f>SUM(HF188:HF199)</f>
        <v>2155.2020000000002</v>
      </c>
      <c r="HG200" s="65"/>
      <c r="HH200" s="66">
        <f>SUM(HH188:HH199)</f>
        <v>0</v>
      </c>
      <c r="HI200" s="64">
        <f>SUM(HI188:HI199)</f>
        <v>0</v>
      </c>
      <c r="HJ200" s="67"/>
      <c r="HK200" s="66">
        <f>SUM(HK188:HK199)</f>
        <v>1367.2156</v>
      </c>
      <c r="HL200" s="64">
        <f>SUM(HL188:HL199)</f>
        <v>11111.485999999999</v>
      </c>
      <c r="HM200" s="65"/>
      <c r="HN200" s="66">
        <f>SUM(HN188:HN199)</f>
        <v>202957.7</v>
      </c>
      <c r="HO200" s="64">
        <f>SUM(HO188:HO199)</f>
        <v>494130.80499999999</v>
      </c>
      <c r="HP200" s="65"/>
      <c r="HQ200" s="66">
        <f>SUM(HQ188:HQ199)</f>
        <v>1932</v>
      </c>
      <c r="HR200" s="64">
        <f>SUM(HR188:HR199)</f>
        <v>6212.125</v>
      </c>
      <c r="HS200" s="65"/>
      <c r="HT200" s="66">
        <f>SUM(HT188:HT199)</f>
        <v>25</v>
      </c>
      <c r="HU200" s="64">
        <f>SUM(HU188:HU199)</f>
        <v>159.46</v>
      </c>
      <c r="HV200" s="65"/>
      <c r="HW200" s="66">
        <f>SUM(HW188:HW199)</f>
        <v>25.987500000000001</v>
      </c>
      <c r="HX200" s="64">
        <f>SUM(HX188:HX199)</f>
        <v>189.411</v>
      </c>
      <c r="HY200" s="65"/>
      <c r="HZ200" s="66">
        <f>SUM(HZ188:HZ199)</f>
        <v>25.987500000000001</v>
      </c>
      <c r="IA200" s="64">
        <f>SUM(IA188:IA199)</f>
        <v>189.411</v>
      </c>
      <c r="IB200" s="65"/>
      <c r="IC200" s="66">
        <f>SUM(IC188:IC199)</f>
        <v>24336.916550000002</v>
      </c>
      <c r="ID200" s="64">
        <f>SUM(ID188:ID199)</f>
        <v>61655.525999999998</v>
      </c>
      <c r="IE200" s="65"/>
      <c r="IF200" s="66">
        <f>SUM(IF188:IF199)</f>
        <v>0</v>
      </c>
      <c r="IG200" s="64">
        <f>SUM(IG188:IG199)</f>
        <v>0</v>
      </c>
      <c r="IH200" s="65"/>
      <c r="II200" s="66"/>
      <c r="IJ200" s="64"/>
      <c r="IK200" s="65"/>
      <c r="IL200" s="66">
        <f t="shared" ref="IL200:IM200" si="2169">SUM(IL188:IL199)</f>
        <v>0</v>
      </c>
      <c r="IM200" s="64">
        <f t="shared" si="2169"/>
        <v>0</v>
      </c>
      <c r="IN200" s="65"/>
      <c r="IO200" s="66">
        <f t="shared" ref="IO200:IP200" si="2170">SUM(IO188:IO199)</f>
        <v>0</v>
      </c>
      <c r="IP200" s="64">
        <f t="shared" si="2170"/>
        <v>0</v>
      </c>
      <c r="IQ200" s="65"/>
      <c r="IR200" s="66">
        <f t="shared" ref="IR200:IS200" si="2171">SUM(IR188:IR199)</f>
        <v>0</v>
      </c>
      <c r="IS200" s="64">
        <f t="shared" si="2171"/>
        <v>0</v>
      </c>
      <c r="IT200" s="65"/>
      <c r="IU200" s="66">
        <f>SUM(IU188:IU199)</f>
        <v>2507.5567000000001</v>
      </c>
      <c r="IV200" s="64">
        <f>SUM(IV188:IV199)</f>
        <v>10855.085000000003</v>
      </c>
      <c r="IW200" s="65"/>
      <c r="IX200" s="66">
        <f>SUM(IX188:IX199)</f>
        <v>115.16718000000002</v>
      </c>
      <c r="IY200" s="64">
        <f>SUM(IY188:IY199)</f>
        <v>445.94200000000001</v>
      </c>
      <c r="IZ200" s="65"/>
      <c r="JA200" s="66">
        <f>SUM(JA188:JA199)</f>
        <v>709.31133999999997</v>
      </c>
      <c r="JB200" s="64">
        <f>SUM(JB188:JB199)</f>
        <v>4384.1729999999998</v>
      </c>
      <c r="JC200" s="65"/>
      <c r="JD200" s="66"/>
      <c r="JE200" s="64"/>
      <c r="JF200" s="65"/>
      <c r="JG200" s="66">
        <f>SUM(JG188:JG199)</f>
        <v>0</v>
      </c>
      <c r="JH200" s="64">
        <f>SUM(JH188:JH199)</f>
        <v>0</v>
      </c>
      <c r="JI200" s="65"/>
      <c r="JJ200" s="66">
        <f t="shared" ref="JJ200:JK200" si="2172">SUM(JJ188:JJ199)</f>
        <v>0</v>
      </c>
      <c r="JK200" s="64">
        <f t="shared" si="2172"/>
        <v>0</v>
      </c>
      <c r="JL200" s="65"/>
      <c r="JM200" s="66"/>
      <c r="JN200" s="64"/>
      <c r="JO200" s="65"/>
      <c r="JP200" s="66">
        <f>SUM(JP188:JP199)</f>
        <v>0</v>
      </c>
      <c r="JQ200" s="64">
        <f>SUM(JQ188:JQ199)</f>
        <v>0</v>
      </c>
      <c r="JR200" s="65"/>
      <c r="JS200" s="66">
        <f>SUM(JS188:JS199)</f>
        <v>52.78</v>
      </c>
      <c r="JT200" s="64">
        <f>SUM(JT188:JT199)</f>
        <v>386.702</v>
      </c>
      <c r="JU200" s="65"/>
      <c r="JV200" s="66">
        <f>SUM(JV188:JV199)</f>
        <v>0</v>
      </c>
      <c r="JW200" s="64">
        <f>SUM(JW188:JW199)</f>
        <v>0</v>
      </c>
      <c r="JX200" s="65"/>
      <c r="JY200" s="66">
        <f>SUM(JY188:JY199)</f>
        <v>0</v>
      </c>
      <c r="JZ200" s="64">
        <f>SUM(JZ188:JZ199)</f>
        <v>0</v>
      </c>
      <c r="KA200" s="65"/>
      <c r="KB200" s="66">
        <f>SUM(KB188:KB199)</f>
        <v>5</v>
      </c>
      <c r="KC200" s="64">
        <f>SUM(KC188:KC199)</f>
        <v>38.659999999999997</v>
      </c>
      <c r="KD200" s="65"/>
      <c r="KE200" s="66">
        <f>SUM(KE188:KE199)</f>
        <v>5210.0797500000008</v>
      </c>
      <c r="KF200" s="64">
        <f>SUM(KF188:KF199)</f>
        <v>16367.987999999999</v>
      </c>
      <c r="KG200" s="65"/>
      <c r="KH200" s="66">
        <f>SUM(KH188:KH199)</f>
        <v>25.015999999999998</v>
      </c>
      <c r="KI200" s="64">
        <f>SUM(KI188:KI199)</f>
        <v>170.36</v>
      </c>
      <c r="KJ200" s="65"/>
      <c r="KK200" s="66">
        <f>SUM(KK188:KK199)</f>
        <v>120769.67123000001</v>
      </c>
      <c r="KL200" s="64">
        <f>SUM(KL188:KL199)</f>
        <v>276927.65900000004</v>
      </c>
      <c r="KM200" s="65"/>
      <c r="KN200" s="66">
        <f>SUM(KN188:KN199)</f>
        <v>0</v>
      </c>
      <c r="KO200" s="64">
        <f>SUM(KO188:KO199)</f>
        <v>0</v>
      </c>
      <c r="KP200" s="65"/>
      <c r="KQ200" s="66">
        <f>SUM(KQ188:KQ199)</f>
        <v>0</v>
      </c>
      <c r="KR200" s="64">
        <f>SUM(KR188:KR199)</f>
        <v>0</v>
      </c>
      <c r="KS200" s="65"/>
      <c r="KT200" s="66">
        <f>SUM(KT188:KT199)</f>
        <v>0</v>
      </c>
      <c r="KU200" s="64">
        <f>SUM(KU188:KU199)</f>
        <v>0</v>
      </c>
      <c r="KV200" s="65"/>
      <c r="KW200" s="66">
        <f>SUM(KW188:KW199)</f>
        <v>0</v>
      </c>
      <c r="KX200" s="64">
        <f>SUM(KX188:KX199)</f>
        <v>0</v>
      </c>
      <c r="KY200" s="65"/>
      <c r="KZ200" s="66">
        <f>SUM(KZ188:KZ199)</f>
        <v>0</v>
      </c>
      <c r="LA200" s="64">
        <f>SUM(LA188:LA199)</f>
        <v>0</v>
      </c>
      <c r="LB200" s="65"/>
      <c r="LC200" s="66">
        <f>SUM(LC188:LC199)</f>
        <v>104.03547</v>
      </c>
      <c r="LD200" s="64">
        <f>SUM(LD188:LD199)</f>
        <v>809.56799999999998</v>
      </c>
      <c r="LE200" s="65"/>
      <c r="LF200" s="66">
        <f t="shared" ref="LF200:LG200" si="2173">SUM(LF188:LF199)</f>
        <v>0</v>
      </c>
      <c r="LG200" s="64">
        <f t="shared" si="2173"/>
        <v>0</v>
      </c>
      <c r="LH200" s="65"/>
      <c r="LI200" s="66">
        <f>SUM(LI188:LI199)</f>
        <v>468</v>
      </c>
      <c r="LJ200" s="64">
        <f>SUM(LJ188:LJ199)</f>
        <v>3767.248</v>
      </c>
      <c r="LK200" s="65"/>
      <c r="LL200" s="66">
        <f>SUM(LL188:LL199)</f>
        <v>0</v>
      </c>
      <c r="LM200" s="64">
        <f>SUM(LM188:LM199)</f>
        <v>0</v>
      </c>
      <c r="LN200" s="65"/>
      <c r="LO200" s="66">
        <f t="shared" ref="LO200:LP200" si="2174">SUM(LO188:LO199)</f>
        <v>0</v>
      </c>
      <c r="LP200" s="64">
        <f t="shared" si="2174"/>
        <v>0</v>
      </c>
      <c r="LQ200" s="65"/>
      <c r="LR200" s="66">
        <f>SUM(LR188:LR199)</f>
        <v>0</v>
      </c>
      <c r="LS200" s="64">
        <f>SUM(LS188:LS199)</f>
        <v>0</v>
      </c>
      <c r="LT200" s="65"/>
      <c r="LU200" s="66">
        <f>SUM(LU188:LU199)</f>
        <v>25</v>
      </c>
      <c r="LV200" s="64">
        <f>SUM(LV188:LV199)</f>
        <v>156.58000000000001</v>
      </c>
      <c r="LW200" s="65"/>
      <c r="LX200" s="66">
        <f>SUM(LX188:LX199)</f>
        <v>5082.7945000000009</v>
      </c>
      <c r="LY200" s="64">
        <f>SUM(LY188:LY199)</f>
        <v>15406.043000000001</v>
      </c>
      <c r="LZ200" s="65"/>
      <c r="MA200" s="66">
        <f t="shared" ref="MA200:MB200" si="2175">SUM(MA188:MA199)</f>
        <v>0</v>
      </c>
      <c r="MB200" s="64">
        <f t="shared" si="2175"/>
        <v>0</v>
      </c>
      <c r="MC200" s="65"/>
      <c r="MD200" s="66">
        <f>SUM(MD188:MD199)</f>
        <v>1645.51566</v>
      </c>
      <c r="ME200" s="64">
        <f>SUM(ME188:ME199)</f>
        <v>11713.766999999998</v>
      </c>
      <c r="MF200" s="65"/>
      <c r="MG200" s="66">
        <f>SUM(MG188:MG199)</f>
        <v>0</v>
      </c>
      <c r="MH200" s="64">
        <f>SUM(MH188:MH199)</f>
        <v>0</v>
      </c>
      <c r="MI200" s="65"/>
      <c r="MJ200" s="66">
        <f>SUM(MJ188:MJ199)</f>
        <v>0.56000000000000005</v>
      </c>
      <c r="MK200" s="64">
        <f>SUM(MK188:MK199)</f>
        <v>13.004000000000001</v>
      </c>
      <c r="ML200" s="65"/>
      <c r="MM200" s="66">
        <f>SUM(MM188:MM199)</f>
        <v>0</v>
      </c>
      <c r="MN200" s="64">
        <f>SUM(MN188:MN199)</f>
        <v>0</v>
      </c>
      <c r="MO200" s="65"/>
      <c r="MP200" s="66">
        <f>SUM(MP188:MP199)</f>
        <v>0</v>
      </c>
      <c r="MQ200" s="64">
        <f>SUM(MQ188:MQ199)</f>
        <v>0</v>
      </c>
      <c r="MR200" s="65"/>
      <c r="MS200" s="66">
        <f>SUM(MS188:MS199)</f>
        <v>0</v>
      </c>
      <c r="MT200" s="64">
        <f>SUM(MT188:MT199)</f>
        <v>0</v>
      </c>
      <c r="MU200" s="65"/>
      <c r="MV200" s="66">
        <f>SUM(MV188:MV199)</f>
        <v>69.896000000000001</v>
      </c>
      <c r="MW200" s="64">
        <f>SUM(MW188:MW199)</f>
        <v>402.64</v>
      </c>
      <c r="MX200" s="65"/>
      <c r="MY200" s="66">
        <f>SUM(MY188:MY199)</f>
        <v>0</v>
      </c>
      <c r="MZ200" s="64">
        <f>SUM(MZ188:MZ199)</f>
        <v>0</v>
      </c>
      <c r="NA200" s="65"/>
      <c r="NB200" s="66">
        <f>SUM(NB188:NB199)</f>
        <v>0</v>
      </c>
      <c r="NC200" s="64">
        <f>SUM(NC188:NC199)</f>
        <v>0</v>
      </c>
      <c r="ND200" s="65"/>
      <c r="NE200" s="66">
        <f>SUM(NE188:NE199)</f>
        <v>26</v>
      </c>
      <c r="NF200" s="64">
        <f>SUM(NF188:NF199)</f>
        <v>196.41800000000001</v>
      </c>
      <c r="NG200" s="65"/>
      <c r="NH200" s="66">
        <f>SUM(NH188:NH199)</f>
        <v>53877.810799999999</v>
      </c>
      <c r="NI200" s="64">
        <f>SUM(NI188:NI199)</f>
        <v>145052.40900000001</v>
      </c>
      <c r="NJ200" s="65"/>
      <c r="NK200" s="66"/>
      <c r="NL200" s="64"/>
      <c r="NM200" s="65"/>
      <c r="NN200" s="66"/>
      <c r="NO200" s="64"/>
      <c r="NP200" s="65"/>
      <c r="NQ200" s="66">
        <f>SUM(NQ188:NQ199)</f>
        <v>0</v>
      </c>
      <c r="NR200" s="64">
        <f>SUM(NR188:NR199)</f>
        <v>0</v>
      </c>
      <c r="NS200" s="65"/>
      <c r="NT200" s="66"/>
      <c r="NU200" s="64"/>
      <c r="NV200" s="65"/>
      <c r="NW200" s="66">
        <f>SUM(NW188:NW199)</f>
        <v>0</v>
      </c>
      <c r="NX200" s="64">
        <f>SUM(NX188:NX199)</f>
        <v>0</v>
      </c>
      <c r="NY200" s="65"/>
      <c r="NZ200" s="66">
        <f>SUM(NZ188:NZ199)</f>
        <v>100000</v>
      </c>
      <c r="OA200" s="64">
        <f>SUM(OA188:OA199)</f>
        <v>212506.75</v>
      </c>
      <c r="OB200" s="65"/>
      <c r="OC200" s="66">
        <f>SUM(OC188:OC199)</f>
        <v>830.95899999999995</v>
      </c>
      <c r="OD200" s="64">
        <f>SUM(OD188:OD199)</f>
        <v>6569.6770000000006</v>
      </c>
      <c r="OE200" s="65"/>
      <c r="OF200" s="66">
        <f>SUM(OF188:OF199)</f>
        <v>0</v>
      </c>
      <c r="OG200" s="64">
        <f>SUM(OG188:OG199)</f>
        <v>0</v>
      </c>
      <c r="OH200" s="65"/>
      <c r="OI200" s="66">
        <f>SUM(OI188:OI199)</f>
        <v>0</v>
      </c>
      <c r="OJ200" s="64">
        <f>SUM(OJ188:OJ199)</f>
        <v>0</v>
      </c>
      <c r="OK200" s="65"/>
      <c r="OL200" s="66">
        <f>SUM(OL188:OL199)</f>
        <v>6.2E-2</v>
      </c>
      <c r="OM200" s="64">
        <f>SUM(OM188:OM199)</f>
        <v>0.25</v>
      </c>
      <c r="ON200" s="65"/>
      <c r="OO200" s="66">
        <f>SUM(OO188:OO199)</f>
        <v>0</v>
      </c>
      <c r="OP200" s="64">
        <f>SUM(OP188:OP199)</f>
        <v>0</v>
      </c>
      <c r="OQ200" s="65"/>
      <c r="OR200" s="66">
        <f>SUM(OR188:OR199)</f>
        <v>0</v>
      </c>
      <c r="OS200" s="64">
        <f>SUM(OS188:OS199)</f>
        <v>0</v>
      </c>
      <c r="OT200" s="65"/>
      <c r="OU200" s="66">
        <f>SUM(OU188:OU199)</f>
        <v>100307.10680000001</v>
      </c>
      <c r="OV200" s="64">
        <f>SUM(OV188:OV199)</f>
        <v>238197.011</v>
      </c>
      <c r="OW200" s="65"/>
      <c r="OX200" s="66">
        <f>SUM(OX188:OX199)</f>
        <v>0.48168999999999995</v>
      </c>
      <c r="OY200" s="64">
        <f>SUM(OY188:OY199)</f>
        <v>60.955999999999996</v>
      </c>
      <c r="OZ200" s="65"/>
      <c r="PA200" s="66">
        <f>SUM(PA188:PA199)</f>
        <v>4231.7222000000002</v>
      </c>
      <c r="PB200" s="64">
        <f>SUM(PB188:PB199)</f>
        <v>37894.349000000002</v>
      </c>
      <c r="PC200" s="65"/>
      <c r="PD200" s="66">
        <f>SUM(PD188:PD199)</f>
        <v>442</v>
      </c>
      <c r="PE200" s="64">
        <f>SUM(PE188:PE199)</f>
        <v>3317.9519999999998</v>
      </c>
      <c r="PF200" s="65"/>
      <c r="PG200" s="66">
        <f>SUM(PG188:PG199)</f>
        <v>26</v>
      </c>
      <c r="PH200" s="64">
        <f>SUM(PH188:PH199)</f>
        <v>207.30199999999999</v>
      </c>
      <c r="PI200" s="65"/>
      <c r="PJ200" s="66">
        <f t="shared" ref="PJ200:PK200" si="2176">SUM(PJ188:PJ199)</f>
        <v>0</v>
      </c>
      <c r="PK200" s="64">
        <f t="shared" si="2176"/>
        <v>0</v>
      </c>
      <c r="PL200" s="65"/>
      <c r="PM200" s="66">
        <f t="shared" ref="PM200:PN200" si="2177">SUM(PM188:PM199)</f>
        <v>0</v>
      </c>
      <c r="PN200" s="64">
        <f t="shared" si="2177"/>
        <v>0</v>
      </c>
      <c r="PO200" s="65"/>
      <c r="PP200" s="66">
        <f>SUM(PP188:PP199)</f>
        <v>25.926200000000001</v>
      </c>
      <c r="PQ200" s="64">
        <f>SUM(PQ188:PQ199)</f>
        <v>150.648</v>
      </c>
      <c r="PR200" s="65"/>
      <c r="PS200" s="66">
        <f>SUM(PS188:PS199)</f>
        <v>24.948</v>
      </c>
      <c r="PT200" s="64">
        <f>SUM(PT188:PT199)</f>
        <v>240.92400000000001</v>
      </c>
      <c r="PU200" s="65"/>
      <c r="PV200" s="66">
        <f>SUM(PV188:PV199)</f>
        <v>10485.548489999999</v>
      </c>
      <c r="PW200" s="64">
        <f>SUM(PW188:PW199)</f>
        <v>78400.888000000006</v>
      </c>
      <c r="PX200" s="65"/>
      <c r="PY200" s="66">
        <f>SUM(PY188:PY199)</f>
        <v>612.84517000000005</v>
      </c>
      <c r="PZ200" s="64">
        <f>SUM(PZ188:PZ199)</f>
        <v>3747.8749999999995</v>
      </c>
      <c r="QA200" s="65"/>
      <c r="QB200" s="66">
        <f>SUM(QB188:QB199)</f>
        <v>5</v>
      </c>
      <c r="QC200" s="64">
        <f>SUM(QC188:QC199)</f>
        <v>159.99</v>
      </c>
      <c r="QD200" s="65"/>
      <c r="QE200" s="66">
        <f>SUM(QE188:QE199)</f>
        <v>2839.6242299999999</v>
      </c>
      <c r="QF200" s="64">
        <f>SUM(QF188:QF199)</f>
        <v>6734.2100000000009</v>
      </c>
      <c r="QG200" s="65"/>
      <c r="QH200" s="66">
        <f>SUM(QH188:QH199)</f>
        <v>0</v>
      </c>
      <c r="QI200" s="64">
        <f>SUM(QI188:QI199)</f>
        <v>0</v>
      </c>
      <c r="QJ200" s="65"/>
      <c r="QK200" s="66">
        <f>SUM(QK188:QK199)</f>
        <v>31500</v>
      </c>
      <c r="QL200" s="64">
        <f>SUM(QL188:QL199)</f>
        <v>72730.83</v>
      </c>
      <c r="QM200" s="65"/>
      <c r="QN200" s="66">
        <f>SUM(QN188:QN199)</f>
        <v>591782.87407999998</v>
      </c>
      <c r="QO200" s="64">
        <f>SUM(QO188:QO199)</f>
        <v>1539663.0109999999</v>
      </c>
      <c r="QP200" s="65"/>
      <c r="QQ200" s="66">
        <f>SUM(QQ188:QQ199)</f>
        <v>0</v>
      </c>
      <c r="QR200" s="64">
        <f>SUM(QR188:QR199)</f>
        <v>0</v>
      </c>
      <c r="QS200" s="65"/>
      <c r="QT200" s="66">
        <f>SUM(QT188:QT199)</f>
        <v>1063.7639800000002</v>
      </c>
      <c r="QU200" s="64">
        <f>SUM(QU188:QU199)</f>
        <v>6520.0790000000015</v>
      </c>
      <c r="QV200" s="65"/>
      <c r="QW200" s="66">
        <f>SUM(QW188:QW199)</f>
        <v>3087.8760000000002</v>
      </c>
      <c r="QX200" s="64">
        <f>SUM(QX188:QX199)</f>
        <v>28702.887999999999</v>
      </c>
      <c r="QY200" s="65"/>
      <c r="QZ200" s="102">
        <f t="shared" si="2110"/>
        <v>1936022.3571599997</v>
      </c>
      <c r="RA200" s="103">
        <f t="shared" si="2111"/>
        <v>4935299.4499999965</v>
      </c>
    </row>
    <row r="201" spans="1:469" x14ac:dyDescent="0.3">
      <c r="A201" s="98">
        <v>2019</v>
      </c>
      <c r="B201" s="97" t="s">
        <v>2</v>
      </c>
      <c r="C201" s="12">
        <v>0</v>
      </c>
      <c r="D201" s="4">
        <v>0</v>
      </c>
      <c r="E201" s="9">
        <f t="shared" ref="E201:E212" si="2178">IF(C201=0,0,D201/C201*1000)</f>
        <v>0</v>
      </c>
      <c r="F201" s="12">
        <v>0</v>
      </c>
      <c r="G201" s="4">
        <v>0</v>
      </c>
      <c r="H201" s="9">
        <v>0</v>
      </c>
      <c r="I201" s="12">
        <v>0</v>
      </c>
      <c r="J201" s="4">
        <v>0</v>
      </c>
      <c r="K201" s="9">
        <v>0</v>
      </c>
      <c r="L201" s="12"/>
      <c r="M201" s="4"/>
      <c r="N201" s="9"/>
      <c r="O201" s="12">
        <v>0</v>
      </c>
      <c r="P201" s="4">
        <v>0</v>
      </c>
      <c r="Q201" s="9">
        <v>0</v>
      </c>
      <c r="R201" s="12">
        <v>0</v>
      </c>
      <c r="S201" s="4">
        <v>0</v>
      </c>
      <c r="T201" s="9">
        <v>0</v>
      </c>
      <c r="U201" s="12"/>
      <c r="V201" s="4"/>
      <c r="W201" s="9"/>
      <c r="X201" s="12">
        <v>0</v>
      </c>
      <c r="Y201" s="4">
        <v>0</v>
      </c>
      <c r="Z201" s="9">
        <v>0</v>
      </c>
      <c r="AA201" s="12">
        <v>0</v>
      </c>
      <c r="AB201" s="4">
        <v>0</v>
      </c>
      <c r="AC201" s="9">
        <v>0</v>
      </c>
      <c r="AD201" s="12">
        <v>3.1170000000000003E-2</v>
      </c>
      <c r="AE201" s="4">
        <v>0.69099999999999995</v>
      </c>
      <c r="AF201" s="9">
        <f t="shared" ref="AF201:AF212" si="2179">AE201/AD201*1000</f>
        <v>22168.752005133138</v>
      </c>
      <c r="AG201" s="12">
        <v>0</v>
      </c>
      <c r="AH201" s="4">
        <v>0</v>
      </c>
      <c r="AI201" s="9">
        <v>0</v>
      </c>
      <c r="AJ201" s="12">
        <v>0</v>
      </c>
      <c r="AK201" s="4">
        <v>0</v>
      </c>
      <c r="AL201" s="9">
        <v>0</v>
      </c>
      <c r="AM201" s="12">
        <v>0</v>
      </c>
      <c r="AN201" s="4">
        <v>0</v>
      </c>
      <c r="AO201" s="9">
        <v>0</v>
      </c>
      <c r="AP201" s="12">
        <v>0</v>
      </c>
      <c r="AQ201" s="4">
        <v>0</v>
      </c>
      <c r="AR201" s="9">
        <f t="shared" ref="AR201:AR212" si="2180">IF(AP201=0,0,AQ201/AP201*1000)</f>
        <v>0</v>
      </c>
      <c r="AS201" s="12">
        <v>0</v>
      </c>
      <c r="AT201" s="4">
        <v>0</v>
      </c>
      <c r="AU201" s="9">
        <f t="shared" ref="AU201:AU212" si="2181">IF(AS201=0,0,AT201/AS201*1000)</f>
        <v>0</v>
      </c>
      <c r="AV201" s="12">
        <v>0</v>
      </c>
      <c r="AW201" s="4">
        <v>0</v>
      </c>
      <c r="AX201" s="9">
        <v>0</v>
      </c>
      <c r="AY201" s="12">
        <v>20473.121320000002</v>
      </c>
      <c r="AZ201" s="4">
        <v>51271.646000000001</v>
      </c>
      <c r="BA201" s="9">
        <f t="shared" ref="BA201:BA212" si="2182">AZ201/AY201*1000</f>
        <v>2504.3394799752987</v>
      </c>
      <c r="BB201" s="12"/>
      <c r="BC201" s="4"/>
      <c r="BD201" s="9"/>
      <c r="BE201" s="12">
        <v>0</v>
      </c>
      <c r="BF201" s="4">
        <v>0</v>
      </c>
      <c r="BG201" s="9">
        <v>0</v>
      </c>
      <c r="BH201" s="12"/>
      <c r="BI201" s="4"/>
      <c r="BJ201" s="9"/>
      <c r="BK201" s="12">
        <v>0</v>
      </c>
      <c r="BL201" s="4">
        <v>0</v>
      </c>
      <c r="BM201" s="9">
        <v>0</v>
      </c>
      <c r="BN201" s="12">
        <v>0</v>
      </c>
      <c r="BO201" s="4">
        <v>0</v>
      </c>
      <c r="BP201" s="9">
        <v>0</v>
      </c>
      <c r="BQ201" s="12">
        <v>0</v>
      </c>
      <c r="BR201" s="4">
        <v>0</v>
      </c>
      <c r="BS201" s="9">
        <v>0</v>
      </c>
      <c r="BT201" s="12">
        <v>0</v>
      </c>
      <c r="BU201" s="4">
        <v>0</v>
      </c>
      <c r="BV201" s="9">
        <v>0</v>
      </c>
      <c r="BW201" s="12">
        <v>0</v>
      </c>
      <c r="BX201" s="4">
        <v>0</v>
      </c>
      <c r="BY201" s="9">
        <v>0</v>
      </c>
      <c r="BZ201" s="12">
        <v>0</v>
      </c>
      <c r="CA201" s="4">
        <v>0</v>
      </c>
      <c r="CB201" s="9">
        <v>0</v>
      </c>
      <c r="CC201" s="12">
        <v>0</v>
      </c>
      <c r="CD201" s="4">
        <v>0</v>
      </c>
      <c r="CE201" s="9">
        <v>0</v>
      </c>
      <c r="CF201" s="12">
        <v>0</v>
      </c>
      <c r="CG201" s="4">
        <v>0</v>
      </c>
      <c r="CH201" s="9">
        <v>0</v>
      </c>
      <c r="CI201" s="12">
        <v>0</v>
      </c>
      <c r="CJ201" s="4">
        <v>0</v>
      </c>
      <c r="CK201" s="9">
        <f t="shared" ref="CK201:CK212" si="2183">IF(CI201=0,0,CJ201/CI201*1000)</f>
        <v>0</v>
      </c>
      <c r="CL201" s="12">
        <v>52</v>
      </c>
      <c r="CM201" s="4">
        <v>436.54300000000001</v>
      </c>
      <c r="CN201" s="9">
        <f t="shared" ref="CN201:CN212" si="2184">CM201/CL201*1000</f>
        <v>8395.0576923076915</v>
      </c>
      <c r="CO201" s="12">
        <v>0</v>
      </c>
      <c r="CP201" s="4">
        <v>0</v>
      </c>
      <c r="CQ201" s="9">
        <v>0</v>
      </c>
      <c r="CR201" s="12">
        <v>0</v>
      </c>
      <c r="CS201" s="4">
        <v>0</v>
      </c>
      <c r="CT201" s="9">
        <v>0</v>
      </c>
      <c r="CU201" s="12">
        <v>0</v>
      </c>
      <c r="CV201" s="4">
        <v>0</v>
      </c>
      <c r="CW201" s="9">
        <v>0</v>
      </c>
      <c r="CX201" s="12">
        <v>0</v>
      </c>
      <c r="CY201" s="4">
        <v>0</v>
      </c>
      <c r="CZ201" s="9">
        <v>0</v>
      </c>
      <c r="DA201" s="12">
        <v>225.81</v>
      </c>
      <c r="DB201" s="4">
        <v>1709.116</v>
      </c>
      <c r="DC201" s="9">
        <f t="shared" ref="DC201:DC212" si="2185">DB201/DA201*1000</f>
        <v>7568.8233470616888</v>
      </c>
      <c r="DD201" s="12">
        <v>0</v>
      </c>
      <c r="DE201" s="4">
        <v>0</v>
      </c>
      <c r="DF201" s="9">
        <f t="shared" ref="DF201:DF212" si="2186">IF(DD201=0,0,DE201/DD201*1000)</f>
        <v>0</v>
      </c>
      <c r="DG201" s="12">
        <v>0</v>
      </c>
      <c r="DH201" s="4">
        <v>0</v>
      </c>
      <c r="DI201" s="9">
        <v>0</v>
      </c>
      <c r="DJ201" s="12">
        <v>0</v>
      </c>
      <c r="DK201" s="4">
        <v>0</v>
      </c>
      <c r="DL201" s="9">
        <v>0</v>
      </c>
      <c r="DM201" s="12">
        <v>0</v>
      </c>
      <c r="DN201" s="4">
        <v>0</v>
      </c>
      <c r="DO201" s="9">
        <f t="shared" ref="DO201:DO212" si="2187">IF(DM201=0,0,DN201/DM201*1000)</f>
        <v>0</v>
      </c>
      <c r="DP201" s="12">
        <v>0</v>
      </c>
      <c r="DQ201" s="4">
        <v>0</v>
      </c>
      <c r="DR201" s="9">
        <v>0</v>
      </c>
      <c r="DS201" s="12">
        <v>0</v>
      </c>
      <c r="DT201" s="4">
        <v>0</v>
      </c>
      <c r="DU201" s="9">
        <v>0</v>
      </c>
      <c r="DV201" s="12">
        <v>0</v>
      </c>
      <c r="DW201" s="4">
        <v>0</v>
      </c>
      <c r="DX201" s="9">
        <v>0</v>
      </c>
      <c r="DY201" s="12">
        <v>0</v>
      </c>
      <c r="DZ201" s="4">
        <v>0</v>
      </c>
      <c r="EA201" s="9">
        <v>0</v>
      </c>
      <c r="EB201" s="12"/>
      <c r="EC201" s="4"/>
      <c r="ED201" s="9"/>
      <c r="EE201" s="12">
        <v>0</v>
      </c>
      <c r="EF201" s="4">
        <v>0</v>
      </c>
      <c r="EG201" s="9">
        <v>0</v>
      </c>
      <c r="EH201" s="12">
        <v>9788.6677500000005</v>
      </c>
      <c r="EI201" s="4">
        <v>22704.168000000001</v>
      </c>
      <c r="EJ201" s="9">
        <f t="shared" ref="EJ201:EJ212" si="2188">EI201/EH201*1000</f>
        <v>2319.4339188803297</v>
      </c>
      <c r="EK201" s="12">
        <v>0</v>
      </c>
      <c r="EL201" s="4">
        <v>0</v>
      </c>
      <c r="EM201" s="9">
        <v>0</v>
      </c>
      <c r="EN201" s="12">
        <v>0</v>
      </c>
      <c r="EO201" s="4">
        <v>0</v>
      </c>
      <c r="EP201" s="9">
        <v>0</v>
      </c>
      <c r="EQ201" s="12">
        <v>0</v>
      </c>
      <c r="ER201" s="4">
        <v>0</v>
      </c>
      <c r="ES201" s="9">
        <v>0</v>
      </c>
      <c r="ET201" s="12">
        <v>0</v>
      </c>
      <c r="EU201" s="4">
        <v>0</v>
      </c>
      <c r="EV201" s="9">
        <v>0</v>
      </c>
      <c r="EW201" s="12">
        <v>0</v>
      </c>
      <c r="EX201" s="4">
        <v>0</v>
      </c>
      <c r="EY201" s="9">
        <v>0</v>
      </c>
      <c r="EZ201" s="12">
        <v>0</v>
      </c>
      <c r="FA201" s="4">
        <v>0</v>
      </c>
      <c r="FB201" s="9">
        <v>0</v>
      </c>
      <c r="FC201" s="12">
        <v>0</v>
      </c>
      <c r="FD201" s="4">
        <v>0</v>
      </c>
      <c r="FE201" s="9">
        <v>0</v>
      </c>
      <c r="FF201" s="12">
        <v>0.16929</v>
      </c>
      <c r="FG201" s="4">
        <v>1.579</v>
      </c>
      <c r="FH201" s="9">
        <f t="shared" ref="FH201:FH212" si="2189">FG201/FF201*1000</f>
        <v>9327.1900289444147</v>
      </c>
      <c r="FI201" s="12">
        <v>0</v>
      </c>
      <c r="FJ201" s="4">
        <v>0</v>
      </c>
      <c r="FK201" s="9">
        <v>0</v>
      </c>
      <c r="FL201" s="12">
        <v>0</v>
      </c>
      <c r="FM201" s="4">
        <v>0</v>
      </c>
      <c r="FN201" s="9">
        <v>0</v>
      </c>
      <c r="FO201" s="12">
        <v>0</v>
      </c>
      <c r="FP201" s="4">
        <v>0</v>
      </c>
      <c r="FQ201" s="9">
        <v>0</v>
      </c>
      <c r="FR201" s="12">
        <v>0</v>
      </c>
      <c r="FS201" s="4">
        <v>0</v>
      </c>
      <c r="FT201" s="9">
        <v>0</v>
      </c>
      <c r="FU201" s="12">
        <v>0</v>
      </c>
      <c r="FV201" s="4">
        <v>0</v>
      </c>
      <c r="FW201" s="9">
        <f t="shared" ref="FW201:FW212" si="2190">IF(FU201=0,0,FV201/FU201*1000)</f>
        <v>0</v>
      </c>
      <c r="FX201" s="12">
        <v>0</v>
      </c>
      <c r="FY201" s="4">
        <v>0</v>
      </c>
      <c r="FZ201" s="9">
        <v>0</v>
      </c>
      <c r="GA201" s="12">
        <v>0</v>
      </c>
      <c r="GB201" s="4">
        <v>0</v>
      </c>
      <c r="GC201" s="9">
        <f t="shared" ref="GC201:GC212" si="2191">IF(GA201=0,0,GB201/GA201*1000)</f>
        <v>0</v>
      </c>
      <c r="GD201" s="12">
        <v>0</v>
      </c>
      <c r="GE201" s="4">
        <v>0</v>
      </c>
      <c r="GF201" s="9">
        <v>0</v>
      </c>
      <c r="GG201" s="12">
        <v>304.94</v>
      </c>
      <c r="GH201" s="4">
        <v>2020.088</v>
      </c>
      <c r="GI201" s="9">
        <f t="shared" ref="GI201:GI212" si="2192">GH201/GG201*1000</f>
        <v>6624.5425329573027</v>
      </c>
      <c r="GJ201" s="12">
        <v>0</v>
      </c>
      <c r="GK201" s="4">
        <v>0</v>
      </c>
      <c r="GL201" s="9">
        <v>0</v>
      </c>
      <c r="GM201" s="12">
        <v>0</v>
      </c>
      <c r="GN201" s="4">
        <v>0</v>
      </c>
      <c r="GO201" s="9">
        <v>0</v>
      </c>
      <c r="GP201" s="12">
        <v>0</v>
      </c>
      <c r="GQ201" s="4">
        <v>0</v>
      </c>
      <c r="GR201" s="9">
        <v>0</v>
      </c>
      <c r="GS201" s="12">
        <v>0</v>
      </c>
      <c r="GT201" s="4">
        <v>0</v>
      </c>
      <c r="GU201" s="9">
        <v>0</v>
      </c>
      <c r="GV201" s="12">
        <v>0</v>
      </c>
      <c r="GW201" s="4">
        <v>0</v>
      </c>
      <c r="GX201" s="9">
        <v>0</v>
      </c>
      <c r="GY201" s="12">
        <v>0</v>
      </c>
      <c r="GZ201" s="4">
        <v>0</v>
      </c>
      <c r="HA201" s="9">
        <v>0</v>
      </c>
      <c r="HB201" s="12">
        <v>0</v>
      </c>
      <c r="HC201" s="4">
        <v>0</v>
      </c>
      <c r="HD201" s="9">
        <v>0</v>
      </c>
      <c r="HE201" s="12">
        <v>0</v>
      </c>
      <c r="HF201" s="4">
        <v>0</v>
      </c>
      <c r="HG201" s="9">
        <v>0</v>
      </c>
      <c r="HH201" s="12">
        <v>0</v>
      </c>
      <c r="HI201" s="4">
        <v>0</v>
      </c>
      <c r="HJ201" s="9">
        <v>0</v>
      </c>
      <c r="HK201" s="12">
        <v>151.64179999999999</v>
      </c>
      <c r="HL201" s="4">
        <v>1406.7719999999999</v>
      </c>
      <c r="HM201" s="9">
        <f t="shared" ref="HM201:HM212" si="2193">HL201/HK201*1000</f>
        <v>9276.9407907318418</v>
      </c>
      <c r="HN201" s="12">
        <v>960</v>
      </c>
      <c r="HO201" s="4">
        <v>1775.2</v>
      </c>
      <c r="HP201" s="9">
        <f t="shared" ref="HP201:HP204" si="2194">HO201/HN201*1000</f>
        <v>1849.1666666666665</v>
      </c>
      <c r="HQ201" s="12">
        <v>0</v>
      </c>
      <c r="HR201" s="4">
        <v>0</v>
      </c>
      <c r="HS201" s="9">
        <v>0</v>
      </c>
      <c r="HT201" s="12">
        <v>0</v>
      </c>
      <c r="HU201" s="4">
        <v>0</v>
      </c>
      <c r="HV201" s="9">
        <v>0</v>
      </c>
      <c r="HW201" s="12">
        <v>0</v>
      </c>
      <c r="HX201" s="4">
        <v>0</v>
      </c>
      <c r="HY201" s="9">
        <v>0</v>
      </c>
      <c r="HZ201" s="12">
        <v>0</v>
      </c>
      <c r="IA201" s="4">
        <v>0</v>
      </c>
      <c r="IB201" s="9">
        <v>0</v>
      </c>
      <c r="IC201" s="12">
        <v>1549.2194</v>
      </c>
      <c r="ID201" s="4">
        <v>5621.8</v>
      </c>
      <c r="IE201" s="9">
        <f t="shared" ref="IE201:IE212" si="2195">ID201/IC201*1000</f>
        <v>3628.7952500465722</v>
      </c>
      <c r="IF201" s="12">
        <v>0</v>
      </c>
      <c r="IG201" s="4">
        <v>0</v>
      </c>
      <c r="IH201" s="9">
        <v>0</v>
      </c>
      <c r="II201" s="12"/>
      <c r="IJ201" s="4"/>
      <c r="IK201" s="9"/>
      <c r="IL201" s="12">
        <v>0</v>
      </c>
      <c r="IM201" s="4">
        <v>0</v>
      </c>
      <c r="IN201" s="9">
        <f t="shared" ref="IN201:IN212" si="2196">IF(IL201=0,0,IM201/IL201*1000)</f>
        <v>0</v>
      </c>
      <c r="IO201" s="12">
        <v>0</v>
      </c>
      <c r="IP201" s="4">
        <v>0</v>
      </c>
      <c r="IQ201" s="9">
        <f t="shared" ref="IQ201:IQ212" si="2197">IF(IO201=0,0,IP201/IO201*1000)</f>
        <v>0</v>
      </c>
      <c r="IR201" s="12">
        <v>0</v>
      </c>
      <c r="IS201" s="4">
        <v>0</v>
      </c>
      <c r="IT201" s="9">
        <f t="shared" ref="IT201:IT212" si="2198">IF(IR201=0,0,IS201/IR201*1000)</f>
        <v>0</v>
      </c>
      <c r="IU201" s="12">
        <v>0.8901</v>
      </c>
      <c r="IV201" s="4">
        <v>14.505000000000001</v>
      </c>
      <c r="IW201" s="9">
        <f t="shared" ref="IW201:IW210" si="2199">IV201/IU201*1000</f>
        <v>16295.92180653859</v>
      </c>
      <c r="IX201" s="12">
        <v>2.1368</v>
      </c>
      <c r="IY201" s="4">
        <v>21.984000000000002</v>
      </c>
      <c r="IZ201" s="9">
        <f t="shared" ref="IZ201:IZ212" si="2200">IY201/IX201*1000</f>
        <v>10288.281542493449</v>
      </c>
      <c r="JA201" s="12">
        <v>24.948</v>
      </c>
      <c r="JB201" s="4">
        <v>224.65</v>
      </c>
      <c r="JC201" s="9">
        <f t="shared" ref="JC201:JC212" si="2201">JB201/JA201*1000</f>
        <v>9004.7298380631728</v>
      </c>
      <c r="JD201" s="12"/>
      <c r="JE201" s="4"/>
      <c r="JF201" s="9"/>
      <c r="JG201" s="12">
        <v>0</v>
      </c>
      <c r="JH201" s="4">
        <v>0</v>
      </c>
      <c r="JI201" s="9">
        <v>0</v>
      </c>
      <c r="JJ201" s="12">
        <v>0</v>
      </c>
      <c r="JK201" s="4">
        <v>0</v>
      </c>
      <c r="JL201" s="9">
        <f t="shared" ref="JL201:JL212" si="2202">IF(JJ201=0,0,JK201/JJ201*1000)</f>
        <v>0</v>
      </c>
      <c r="JM201" s="12"/>
      <c r="JN201" s="4"/>
      <c r="JO201" s="9"/>
      <c r="JP201" s="12">
        <v>0</v>
      </c>
      <c r="JQ201" s="4">
        <v>0</v>
      </c>
      <c r="JR201" s="9">
        <v>0</v>
      </c>
      <c r="JS201" s="12">
        <v>0</v>
      </c>
      <c r="JT201" s="4">
        <v>0</v>
      </c>
      <c r="JU201" s="9">
        <v>0</v>
      </c>
      <c r="JV201" s="12">
        <v>0</v>
      </c>
      <c r="JW201" s="4">
        <v>0</v>
      </c>
      <c r="JX201" s="9">
        <v>0</v>
      </c>
      <c r="JY201" s="12">
        <v>0</v>
      </c>
      <c r="JZ201" s="4">
        <v>0</v>
      </c>
      <c r="KA201" s="9">
        <v>0</v>
      </c>
      <c r="KB201" s="12">
        <v>0</v>
      </c>
      <c r="KC201" s="4">
        <v>0</v>
      </c>
      <c r="KD201" s="9">
        <v>0</v>
      </c>
      <c r="KE201" s="12">
        <v>163.82816</v>
      </c>
      <c r="KF201" s="4">
        <v>645.86400000000003</v>
      </c>
      <c r="KG201" s="9">
        <f t="shared" ref="KG201:KG212" si="2203">KF201/KE201*1000</f>
        <v>3942.3259102708598</v>
      </c>
      <c r="KH201" s="12">
        <v>0</v>
      </c>
      <c r="KI201" s="4">
        <v>0</v>
      </c>
      <c r="KJ201" s="9">
        <v>0</v>
      </c>
      <c r="KK201" s="12">
        <v>12643.172369999998</v>
      </c>
      <c r="KL201" s="4">
        <v>39118.154999999999</v>
      </c>
      <c r="KM201" s="9">
        <f t="shared" ref="KM201:KM212" si="2204">KL201/KK201*1000</f>
        <v>3094.0142121941194</v>
      </c>
      <c r="KN201" s="12">
        <v>0</v>
      </c>
      <c r="KO201" s="4">
        <v>0</v>
      </c>
      <c r="KP201" s="9">
        <v>0</v>
      </c>
      <c r="KQ201" s="12">
        <v>0</v>
      </c>
      <c r="KR201" s="4">
        <v>0</v>
      </c>
      <c r="KS201" s="9">
        <v>0</v>
      </c>
      <c r="KT201" s="12">
        <v>0</v>
      </c>
      <c r="KU201" s="4">
        <v>0</v>
      </c>
      <c r="KV201" s="9">
        <v>0</v>
      </c>
      <c r="KW201" s="12">
        <v>0</v>
      </c>
      <c r="KX201" s="4">
        <v>0</v>
      </c>
      <c r="KY201" s="9">
        <v>0</v>
      </c>
      <c r="KZ201" s="12">
        <v>0</v>
      </c>
      <c r="LA201" s="4">
        <v>0</v>
      </c>
      <c r="LB201" s="9">
        <v>0</v>
      </c>
      <c r="LC201" s="12">
        <v>1E-3</v>
      </c>
      <c r="LD201" s="4">
        <v>5.7000000000000002E-2</v>
      </c>
      <c r="LE201" s="9">
        <f t="shared" ref="LE201:LE212" si="2205">LD201/LC201*1000</f>
        <v>57000</v>
      </c>
      <c r="LF201" s="12">
        <v>0</v>
      </c>
      <c r="LG201" s="4">
        <v>0</v>
      </c>
      <c r="LH201" s="9">
        <f t="shared" ref="LH201:LH212" si="2206">IF(LF201=0,0,LG201/LF201*1000)</f>
        <v>0</v>
      </c>
      <c r="LI201" s="12">
        <v>0</v>
      </c>
      <c r="LJ201" s="4">
        <v>0</v>
      </c>
      <c r="LK201" s="9">
        <v>0</v>
      </c>
      <c r="LL201" s="12">
        <v>0</v>
      </c>
      <c r="LM201" s="4">
        <v>0</v>
      </c>
      <c r="LN201" s="9">
        <v>0</v>
      </c>
      <c r="LO201" s="12">
        <v>0</v>
      </c>
      <c r="LP201" s="4">
        <v>0</v>
      </c>
      <c r="LQ201" s="9">
        <f t="shared" ref="LQ201:LQ212" si="2207">IF(LO201=0,0,LP201/LO201*1000)</f>
        <v>0</v>
      </c>
      <c r="LR201" s="12">
        <v>0</v>
      </c>
      <c r="LS201" s="4">
        <v>0</v>
      </c>
      <c r="LT201" s="9">
        <v>0</v>
      </c>
      <c r="LU201" s="12">
        <v>0</v>
      </c>
      <c r="LV201" s="4">
        <v>0</v>
      </c>
      <c r="LW201" s="9">
        <v>0</v>
      </c>
      <c r="LX201" s="12">
        <v>0</v>
      </c>
      <c r="LY201" s="4">
        <v>0</v>
      </c>
      <c r="LZ201" s="9">
        <v>0</v>
      </c>
      <c r="MA201" s="12">
        <v>0</v>
      </c>
      <c r="MB201" s="4">
        <v>0</v>
      </c>
      <c r="MC201" s="9">
        <f t="shared" ref="MC201:MC212" si="2208">IF(MA201=0,0,MB201/MA201*1000)</f>
        <v>0</v>
      </c>
      <c r="MD201" s="12">
        <v>175.51866000000001</v>
      </c>
      <c r="ME201" s="4">
        <v>1303.2439999999999</v>
      </c>
      <c r="MF201" s="9">
        <f t="shared" ref="MF201:MF211" si="2209">ME201/MD201*1000</f>
        <v>7425.1022654799199</v>
      </c>
      <c r="MG201" s="12">
        <v>0</v>
      </c>
      <c r="MH201" s="4">
        <v>0</v>
      </c>
      <c r="MI201" s="9">
        <f>IF(MG201=0,0,MH201/MG201*1000)</f>
        <v>0</v>
      </c>
      <c r="MJ201" s="12">
        <v>0</v>
      </c>
      <c r="MK201" s="4">
        <v>0</v>
      </c>
      <c r="ML201" s="9">
        <v>0</v>
      </c>
      <c r="MM201" s="12">
        <v>0</v>
      </c>
      <c r="MN201" s="4">
        <v>0</v>
      </c>
      <c r="MO201" s="9">
        <v>0</v>
      </c>
      <c r="MP201" s="12">
        <v>0</v>
      </c>
      <c r="MQ201" s="4">
        <v>0</v>
      </c>
      <c r="MR201" s="9">
        <v>0</v>
      </c>
      <c r="MS201" s="12">
        <v>0</v>
      </c>
      <c r="MT201" s="4">
        <v>0</v>
      </c>
      <c r="MU201" s="9">
        <v>0</v>
      </c>
      <c r="MV201" s="12">
        <v>0</v>
      </c>
      <c r="MW201" s="4">
        <v>0</v>
      </c>
      <c r="MX201" s="9">
        <v>0</v>
      </c>
      <c r="MY201" s="12">
        <v>0</v>
      </c>
      <c r="MZ201" s="4">
        <v>0</v>
      </c>
      <c r="NA201" s="9">
        <v>0</v>
      </c>
      <c r="NB201" s="12">
        <v>0</v>
      </c>
      <c r="NC201" s="4">
        <v>0</v>
      </c>
      <c r="ND201" s="9">
        <v>0</v>
      </c>
      <c r="NE201" s="12">
        <v>0</v>
      </c>
      <c r="NF201" s="4">
        <v>0</v>
      </c>
      <c r="NG201" s="9">
        <v>0</v>
      </c>
      <c r="NH201" s="12">
        <v>416.02159999999998</v>
      </c>
      <c r="NI201" s="4">
        <v>1780.808</v>
      </c>
      <c r="NJ201" s="9">
        <f t="shared" ref="NJ201:NJ211" si="2210">NI201/NH201*1000</f>
        <v>4280.566201370314</v>
      </c>
      <c r="NK201" s="12"/>
      <c r="NL201" s="4"/>
      <c r="NM201" s="9"/>
      <c r="NN201" s="12"/>
      <c r="NO201" s="4"/>
      <c r="NP201" s="9"/>
      <c r="NQ201" s="12">
        <v>0</v>
      </c>
      <c r="NR201" s="4">
        <v>0</v>
      </c>
      <c r="NS201" s="9">
        <v>0</v>
      </c>
      <c r="NT201" s="12"/>
      <c r="NU201" s="221"/>
      <c r="NV201" s="9"/>
      <c r="NW201" s="12">
        <v>0</v>
      </c>
      <c r="NX201" s="4">
        <v>0</v>
      </c>
      <c r="NY201" s="9">
        <v>0</v>
      </c>
      <c r="NZ201" s="12">
        <v>0</v>
      </c>
      <c r="OA201" s="4">
        <v>0</v>
      </c>
      <c r="OB201" s="9">
        <v>0</v>
      </c>
      <c r="OC201" s="12">
        <v>189.75</v>
      </c>
      <c r="OD201" s="4">
        <v>1375.1179999999999</v>
      </c>
      <c r="OE201" s="9">
        <f t="shared" ref="OE201:OE212" si="2211">OD201/OC201*1000</f>
        <v>7246.998682476943</v>
      </c>
      <c r="OF201" s="12">
        <v>0</v>
      </c>
      <c r="OG201" s="4">
        <v>0</v>
      </c>
      <c r="OH201" s="9">
        <v>0</v>
      </c>
      <c r="OI201" s="12">
        <v>0</v>
      </c>
      <c r="OJ201" s="4">
        <v>0</v>
      </c>
      <c r="OK201" s="9">
        <v>0</v>
      </c>
      <c r="OL201" s="12">
        <v>0</v>
      </c>
      <c r="OM201" s="4">
        <v>0</v>
      </c>
      <c r="ON201" s="9">
        <v>0</v>
      </c>
      <c r="OO201" s="12">
        <v>0</v>
      </c>
      <c r="OP201" s="4">
        <v>0</v>
      </c>
      <c r="OQ201" s="9">
        <v>0</v>
      </c>
      <c r="OR201" s="12">
        <v>0</v>
      </c>
      <c r="OS201" s="4">
        <v>0</v>
      </c>
      <c r="OT201" s="9">
        <v>0</v>
      </c>
      <c r="OU201" s="12">
        <v>24.494400000000002</v>
      </c>
      <c r="OV201" s="4">
        <v>196.13499999999999</v>
      </c>
      <c r="OW201" s="9">
        <f t="shared" ref="OW201" si="2212">OV201/OU201*1000</f>
        <v>8007.3404533281064</v>
      </c>
      <c r="OX201" s="12">
        <v>2E-3</v>
      </c>
      <c r="OY201" s="4">
        <v>0.01</v>
      </c>
      <c r="OZ201" s="9">
        <f t="shared" ref="OZ201" si="2213">OY201/OX201*1000</f>
        <v>5000</v>
      </c>
      <c r="PA201" s="12">
        <v>378.30240000000003</v>
      </c>
      <c r="PB201" s="4">
        <v>3422.9520000000002</v>
      </c>
      <c r="PC201" s="9">
        <f t="shared" ref="PC201:PC212" si="2214">PB201/PA201*1000</f>
        <v>9048.1900194130394</v>
      </c>
      <c r="PD201" s="12">
        <v>0</v>
      </c>
      <c r="PE201" s="4">
        <v>0</v>
      </c>
      <c r="PF201" s="9">
        <v>0</v>
      </c>
      <c r="PG201" s="12">
        <v>0</v>
      </c>
      <c r="PH201" s="4">
        <v>0</v>
      </c>
      <c r="PI201" s="9">
        <v>0</v>
      </c>
      <c r="PJ201" s="12">
        <v>0</v>
      </c>
      <c r="PK201" s="4">
        <v>0</v>
      </c>
      <c r="PL201" s="9">
        <f t="shared" ref="PL201:PL212" si="2215">IF(PJ201=0,0,PK201/PJ201*1000)</f>
        <v>0</v>
      </c>
      <c r="PM201" s="12">
        <v>0</v>
      </c>
      <c r="PN201" s="4">
        <v>0</v>
      </c>
      <c r="PO201" s="9">
        <f t="shared" ref="PO201:PO212" si="2216">IF(PM201=0,0,PN201/PM201*1000)</f>
        <v>0</v>
      </c>
      <c r="PP201" s="12">
        <v>0.20699999999999999</v>
      </c>
      <c r="PQ201" s="4">
        <v>3.1829999999999998</v>
      </c>
      <c r="PR201" s="9">
        <f t="shared" ref="PR201:PR212" si="2217">PQ201/PP201*1000</f>
        <v>15376.811594202898</v>
      </c>
      <c r="PS201" s="12">
        <v>0</v>
      </c>
      <c r="PT201" s="4">
        <v>0</v>
      </c>
      <c r="PU201" s="9">
        <v>0</v>
      </c>
      <c r="PV201" s="12">
        <v>909.7</v>
      </c>
      <c r="PW201" s="4">
        <v>6531.3289999999997</v>
      </c>
      <c r="PX201" s="9">
        <f t="shared" ref="PX201:PX212" si="2218">PW201/PV201*1000</f>
        <v>7179.6515334725727</v>
      </c>
      <c r="PY201" s="12">
        <v>89</v>
      </c>
      <c r="PZ201" s="4">
        <v>633.13099999999997</v>
      </c>
      <c r="QA201" s="9">
        <f t="shared" ref="QA201:QA212" si="2219">PZ201/PY201*1000</f>
        <v>7113.8314606741569</v>
      </c>
      <c r="QB201" s="12">
        <v>0</v>
      </c>
      <c r="QC201" s="4">
        <v>0</v>
      </c>
      <c r="QD201" s="9">
        <v>0</v>
      </c>
      <c r="QE201" s="12">
        <v>457.20600000000002</v>
      </c>
      <c r="QF201" s="4">
        <v>1447.5</v>
      </c>
      <c r="QG201" s="9">
        <f t="shared" ref="QG201:QG212" si="2220">QF201/QE201*1000</f>
        <v>3165.9689505387068</v>
      </c>
      <c r="QH201" s="12">
        <v>0</v>
      </c>
      <c r="QI201" s="4">
        <v>0</v>
      </c>
      <c r="QJ201" s="9">
        <v>0</v>
      </c>
      <c r="QK201" s="12">
        <v>0</v>
      </c>
      <c r="QL201" s="4">
        <v>0</v>
      </c>
      <c r="QM201" s="9">
        <v>0</v>
      </c>
      <c r="QN201" s="12">
        <v>0</v>
      </c>
      <c r="QO201" s="4">
        <v>0</v>
      </c>
      <c r="QP201" s="9">
        <v>0</v>
      </c>
      <c r="QQ201" s="12">
        <v>0</v>
      </c>
      <c r="QR201" s="4">
        <v>0</v>
      </c>
      <c r="QS201" s="9">
        <v>0</v>
      </c>
      <c r="QT201" s="12">
        <v>37.150100000000002</v>
      </c>
      <c r="QU201" s="4">
        <v>361.14</v>
      </c>
      <c r="QV201" s="9">
        <f t="shared" ref="QV201" si="2221">QU201/QT201*1000</f>
        <v>9721.1043846449938</v>
      </c>
      <c r="QW201" s="12">
        <v>0</v>
      </c>
      <c r="QX201" s="4">
        <v>0</v>
      </c>
      <c r="QY201" s="9">
        <v>0</v>
      </c>
      <c r="QZ201" s="105">
        <f t="shared" ref="QZ201:QZ213" si="2222">F201+I201+O201+R201+X201+AA201+AD201+AG201+AJ201+AM201+AV201+AY201+BE201+BH201+BK201+BN201+BQ201+BT201+BW201+BZ201+CC201+CF201+CL201+CO201+CR201+CU201+CX201+DA201+DG201+DJ201+DP201+DS201+DV201+DY201+EE201+EH201+EK201+EN201+EQ201+ET201+EW201+EZ201+FC201+FF201+FI201+FL201+FO201+FR201+FX201+GG201+GJ201+GM201+GP201+GS201+GV201+GY201+HB201+HE201+HH201+HK201+HN201+HQ201+HT201+HZ201+IC201+IF201+IU201+IX201+JA201+JG201+JP201+JS201+JV201+JY201+KB201+KE201+KH201+KK201+KQ201+KT201+KW201+KZ201+LC201+LI201+LL201+LU201+LX201+MD201+MJ201+MM201+MP201+MS201+MV201+MY201+NB201+NE201+NH201+NQ201+NW201+NZ201+OC201+OF201+OI201+OL201+OO201+OU201+OX201+PA201+PD201+PG201+PP201+PS201+PV201+PY201+QB201+QE201+QH201+QK201+QN201+QQ201+QT201+QW201</f>
        <v>49017.929319999996</v>
      </c>
      <c r="RA201" s="10">
        <f t="shared" ref="RA201:RA213" si="2223">G201+J201+P201+S201+Y201+AB201+AE201+AH201+AK201+AN201+AW201+AZ201+BF201+BI201+BL201+BO201+BR201+BU201+BX201+CA201+CD201+CG201+CM201+CP201+CS201+CV201+CY201+DB201+DH201+DK201+DQ201+DT201+DW201+DZ201+EF201+EI201+EL201+EO201+ER201+EU201+EX201+FA201+FD201+FG201+FJ201+FM201+FP201+FS201+FY201+GH201+GK201+GN201+GQ201+GT201+GW201+GZ201+HC201+HF201+HI201+HL201+HO201+HR201+HU201+IA201+ID201+IG201+IV201+IY201+JB201+JH201+JQ201+JT201+JW201+JZ201+KC201+KF201+KI201+KL201+KR201+KU201+KX201+LA201+LD201+LJ201+LM201+LV201+LY201+ME201+MK201+MN201+MQ201+MT201+MW201+MZ201+NC201+NF201+NI201+NR201+NX201+OA201+OD201+OG201+OJ201+OM201+OP201+OV201+OY201+PB201+PE201+PH201+PQ201+PT201+PW201+PZ201+QC201+QF201+QI201+QL201+QO201+QR201+QU201+QX201</f>
        <v>144027.36800000002</v>
      </c>
    </row>
    <row r="202" spans="1:469" x14ac:dyDescent="0.3">
      <c r="A202" s="98">
        <v>2019</v>
      </c>
      <c r="B202" s="94" t="s">
        <v>3</v>
      </c>
      <c r="C202" s="12">
        <v>0</v>
      </c>
      <c r="D202" s="4">
        <v>0</v>
      </c>
      <c r="E202" s="9">
        <f t="shared" si="2178"/>
        <v>0</v>
      </c>
      <c r="F202" s="12">
        <v>0</v>
      </c>
      <c r="G202" s="4">
        <v>0</v>
      </c>
      <c r="H202" s="9">
        <v>0</v>
      </c>
      <c r="I202" s="12">
        <v>0</v>
      </c>
      <c r="J202" s="4">
        <v>0</v>
      </c>
      <c r="K202" s="9">
        <v>0</v>
      </c>
      <c r="L202" s="12"/>
      <c r="M202" s="4"/>
      <c r="N202" s="9"/>
      <c r="O202" s="12">
        <v>0</v>
      </c>
      <c r="P202" s="4">
        <v>0</v>
      </c>
      <c r="Q202" s="9">
        <v>0</v>
      </c>
      <c r="R202" s="12">
        <v>88.09</v>
      </c>
      <c r="S202" s="4">
        <v>408.17099999999999</v>
      </c>
      <c r="T202" s="9">
        <f t="shared" ref="T202:T212" si="2224">S202/R202*1000</f>
        <v>4633.5679418776253</v>
      </c>
      <c r="U202" s="12"/>
      <c r="V202" s="4"/>
      <c r="W202" s="9"/>
      <c r="X202" s="12">
        <v>0</v>
      </c>
      <c r="Y202" s="4">
        <v>0</v>
      </c>
      <c r="Z202" s="9">
        <v>0</v>
      </c>
      <c r="AA202" s="12">
        <v>0</v>
      </c>
      <c r="AB202" s="4">
        <v>0</v>
      </c>
      <c r="AC202" s="9">
        <v>0</v>
      </c>
      <c r="AD202" s="12">
        <v>0</v>
      </c>
      <c r="AE202" s="4">
        <v>0</v>
      </c>
      <c r="AF202" s="9">
        <v>0</v>
      </c>
      <c r="AG202" s="12">
        <v>0</v>
      </c>
      <c r="AH202" s="4">
        <v>0</v>
      </c>
      <c r="AI202" s="9">
        <v>0</v>
      </c>
      <c r="AJ202" s="12">
        <v>0</v>
      </c>
      <c r="AK202" s="4">
        <v>0</v>
      </c>
      <c r="AL202" s="9">
        <v>0</v>
      </c>
      <c r="AM202" s="12">
        <v>0</v>
      </c>
      <c r="AN202" s="4">
        <v>0</v>
      </c>
      <c r="AO202" s="9">
        <v>0</v>
      </c>
      <c r="AP202" s="12">
        <v>0</v>
      </c>
      <c r="AQ202" s="4">
        <v>0</v>
      </c>
      <c r="AR202" s="9">
        <f t="shared" si="2180"/>
        <v>0</v>
      </c>
      <c r="AS202" s="12">
        <v>0</v>
      </c>
      <c r="AT202" s="4">
        <v>0</v>
      </c>
      <c r="AU202" s="9">
        <f t="shared" si="2181"/>
        <v>0</v>
      </c>
      <c r="AV202" s="12">
        <v>52</v>
      </c>
      <c r="AW202" s="4">
        <v>370.95400000000001</v>
      </c>
      <c r="AX202" s="9">
        <f t="shared" ref="AX202:AX212" si="2225">AW202/AV202*1000</f>
        <v>7133.7307692307695</v>
      </c>
      <c r="AY202" s="12">
        <v>14397.431430000001</v>
      </c>
      <c r="AZ202" s="4">
        <v>40451.692000000003</v>
      </c>
      <c r="BA202" s="9">
        <f t="shared" si="2182"/>
        <v>2809.6464426085481</v>
      </c>
      <c r="BB202" s="12"/>
      <c r="BC202" s="4"/>
      <c r="BD202" s="9"/>
      <c r="BE202" s="12">
        <v>0</v>
      </c>
      <c r="BF202" s="4">
        <v>0</v>
      </c>
      <c r="BG202" s="9">
        <v>0</v>
      </c>
      <c r="BH202" s="12"/>
      <c r="BI202" s="4"/>
      <c r="BJ202" s="9"/>
      <c r="BK202" s="12">
        <v>0</v>
      </c>
      <c r="BL202" s="4">
        <v>0</v>
      </c>
      <c r="BM202" s="9">
        <v>0</v>
      </c>
      <c r="BN202" s="12">
        <v>0</v>
      </c>
      <c r="BO202" s="4">
        <v>0</v>
      </c>
      <c r="BP202" s="9">
        <v>0</v>
      </c>
      <c r="BQ202" s="12">
        <v>0</v>
      </c>
      <c r="BR202" s="4">
        <v>0</v>
      </c>
      <c r="BS202" s="9">
        <v>0</v>
      </c>
      <c r="BT202" s="12">
        <v>0</v>
      </c>
      <c r="BU202" s="4">
        <v>0</v>
      </c>
      <c r="BV202" s="9">
        <v>0</v>
      </c>
      <c r="BW202" s="12">
        <v>0</v>
      </c>
      <c r="BX202" s="4">
        <v>0</v>
      </c>
      <c r="BY202" s="9">
        <v>0</v>
      </c>
      <c r="BZ202" s="12">
        <v>0</v>
      </c>
      <c r="CA202" s="4">
        <v>0</v>
      </c>
      <c r="CB202" s="9">
        <v>0</v>
      </c>
      <c r="CC202" s="12">
        <v>0</v>
      </c>
      <c r="CD202" s="4">
        <v>0</v>
      </c>
      <c r="CE202" s="9">
        <v>0</v>
      </c>
      <c r="CF202" s="12">
        <v>0</v>
      </c>
      <c r="CG202" s="4">
        <v>0</v>
      </c>
      <c r="CH202" s="9">
        <v>0</v>
      </c>
      <c r="CI202" s="12">
        <v>0</v>
      </c>
      <c r="CJ202" s="4">
        <v>0</v>
      </c>
      <c r="CK202" s="9">
        <f t="shared" si="2183"/>
        <v>0</v>
      </c>
      <c r="CL202" s="12">
        <v>483</v>
      </c>
      <c r="CM202" s="4">
        <v>1555.19</v>
      </c>
      <c r="CN202" s="9">
        <f t="shared" si="2184"/>
        <v>3219.855072463768</v>
      </c>
      <c r="CO202" s="12">
        <v>0</v>
      </c>
      <c r="CP202" s="4">
        <v>0</v>
      </c>
      <c r="CQ202" s="9">
        <v>0</v>
      </c>
      <c r="CR202" s="12">
        <v>0</v>
      </c>
      <c r="CS202" s="4">
        <v>0</v>
      </c>
      <c r="CT202" s="9">
        <v>0</v>
      </c>
      <c r="CU202" s="12">
        <v>0</v>
      </c>
      <c r="CV202" s="4">
        <v>0</v>
      </c>
      <c r="CW202" s="9">
        <v>0</v>
      </c>
      <c r="CX202" s="12">
        <v>3.03</v>
      </c>
      <c r="CY202" s="4">
        <v>39.299999999999997</v>
      </c>
      <c r="CZ202" s="9">
        <f t="shared" ref="CZ202:CZ212" si="2226">CY202/CX202*1000</f>
        <v>12970.29702970297</v>
      </c>
      <c r="DA202" s="12">
        <v>620.36</v>
      </c>
      <c r="DB202" s="4">
        <v>4423.4260000000004</v>
      </c>
      <c r="DC202" s="9">
        <f t="shared" si="2185"/>
        <v>7130.4178219098585</v>
      </c>
      <c r="DD202" s="12">
        <v>0</v>
      </c>
      <c r="DE202" s="4">
        <v>0</v>
      </c>
      <c r="DF202" s="9">
        <f t="shared" si="2186"/>
        <v>0</v>
      </c>
      <c r="DG202" s="12">
        <v>0</v>
      </c>
      <c r="DH202" s="4">
        <v>0</v>
      </c>
      <c r="DI202" s="9">
        <v>0</v>
      </c>
      <c r="DJ202" s="12">
        <v>0</v>
      </c>
      <c r="DK202" s="4">
        <v>0</v>
      </c>
      <c r="DL202" s="9">
        <v>0</v>
      </c>
      <c r="DM202" s="12">
        <v>0</v>
      </c>
      <c r="DN202" s="4">
        <v>0</v>
      </c>
      <c r="DO202" s="9">
        <f t="shared" si="2187"/>
        <v>0</v>
      </c>
      <c r="DP202" s="12">
        <v>0</v>
      </c>
      <c r="DQ202" s="4">
        <v>0</v>
      </c>
      <c r="DR202" s="9">
        <v>0</v>
      </c>
      <c r="DS202" s="12">
        <v>0</v>
      </c>
      <c r="DT202" s="4">
        <v>0</v>
      </c>
      <c r="DU202" s="9">
        <v>0</v>
      </c>
      <c r="DV202" s="12">
        <v>0</v>
      </c>
      <c r="DW202" s="4">
        <v>0</v>
      </c>
      <c r="DX202" s="9">
        <v>0</v>
      </c>
      <c r="DY202" s="12">
        <v>0</v>
      </c>
      <c r="DZ202" s="4">
        <v>0</v>
      </c>
      <c r="EA202" s="9">
        <v>0</v>
      </c>
      <c r="EB202" s="12"/>
      <c r="EC202" s="4"/>
      <c r="ED202" s="9"/>
      <c r="EE202" s="12">
        <v>0</v>
      </c>
      <c r="EF202" s="4">
        <v>0</v>
      </c>
      <c r="EG202" s="9">
        <v>0</v>
      </c>
      <c r="EH202" s="12">
        <v>9229.0138399999996</v>
      </c>
      <c r="EI202" s="4">
        <v>23613.504000000001</v>
      </c>
      <c r="EJ202" s="9">
        <f t="shared" si="2188"/>
        <v>2558.6161652131623</v>
      </c>
      <c r="EK202" s="12">
        <v>0</v>
      </c>
      <c r="EL202" s="4">
        <v>0</v>
      </c>
      <c r="EM202" s="9">
        <v>0</v>
      </c>
      <c r="EN202" s="12">
        <v>0</v>
      </c>
      <c r="EO202" s="4">
        <v>0</v>
      </c>
      <c r="EP202" s="9">
        <v>0</v>
      </c>
      <c r="EQ202" s="12">
        <v>7.2249999999999996</v>
      </c>
      <c r="ER202" s="4">
        <v>128.75800000000001</v>
      </c>
      <c r="ES202" s="9">
        <f t="shared" ref="ES202:ES210" si="2227">ER202/EQ202*1000</f>
        <v>17821.176470588238</v>
      </c>
      <c r="ET202" s="12">
        <v>0</v>
      </c>
      <c r="EU202" s="4">
        <v>0</v>
      </c>
      <c r="EV202" s="9">
        <v>0</v>
      </c>
      <c r="EW202" s="12">
        <v>52</v>
      </c>
      <c r="EX202" s="4">
        <v>388.726</v>
      </c>
      <c r="EY202" s="9">
        <f t="shared" ref="EY202:EY211" si="2228">EX202/EW202*1000</f>
        <v>7475.5</v>
      </c>
      <c r="EZ202" s="12">
        <v>75</v>
      </c>
      <c r="FA202" s="4">
        <v>550.92200000000003</v>
      </c>
      <c r="FB202" s="9">
        <f t="shared" ref="FB202:FB204" si="2229">FA202/EZ202*1000</f>
        <v>7345.626666666667</v>
      </c>
      <c r="FC202" s="12">
        <v>0</v>
      </c>
      <c r="FD202" s="4">
        <v>0</v>
      </c>
      <c r="FE202" s="9">
        <v>0</v>
      </c>
      <c r="FF202" s="12">
        <v>0.37395</v>
      </c>
      <c r="FG202" s="4">
        <v>4.835</v>
      </c>
      <c r="FH202" s="9">
        <f t="shared" si="2189"/>
        <v>12929.536034229175</v>
      </c>
      <c r="FI202" s="12">
        <v>0</v>
      </c>
      <c r="FJ202" s="4">
        <v>0</v>
      </c>
      <c r="FK202" s="9">
        <v>0</v>
      </c>
      <c r="FL202" s="12">
        <v>0</v>
      </c>
      <c r="FM202" s="4">
        <v>0</v>
      </c>
      <c r="FN202" s="9">
        <v>0</v>
      </c>
      <c r="FO202" s="12">
        <v>52</v>
      </c>
      <c r="FP202" s="4">
        <v>374.50700000000001</v>
      </c>
      <c r="FQ202" s="9">
        <f t="shared" ref="FQ202:FQ210" si="2230">FP202/FO202*1000</f>
        <v>7202.0576923076924</v>
      </c>
      <c r="FR202" s="12">
        <v>0</v>
      </c>
      <c r="FS202" s="4">
        <v>0</v>
      </c>
      <c r="FT202" s="9">
        <v>0</v>
      </c>
      <c r="FU202" s="12">
        <v>0</v>
      </c>
      <c r="FV202" s="4">
        <v>0</v>
      </c>
      <c r="FW202" s="9">
        <f t="shared" si="2190"/>
        <v>0</v>
      </c>
      <c r="FX202" s="12">
        <v>0</v>
      </c>
      <c r="FY202" s="4">
        <v>0</v>
      </c>
      <c r="FZ202" s="9">
        <v>0</v>
      </c>
      <c r="GA202" s="12">
        <v>0</v>
      </c>
      <c r="GB202" s="4">
        <v>0</v>
      </c>
      <c r="GC202" s="9">
        <f t="shared" si="2191"/>
        <v>0</v>
      </c>
      <c r="GD202" s="12">
        <v>0</v>
      </c>
      <c r="GE202" s="4">
        <v>0</v>
      </c>
      <c r="GF202" s="9">
        <v>0</v>
      </c>
      <c r="GG202" s="12">
        <v>177.24</v>
      </c>
      <c r="GH202" s="4">
        <v>1112.634</v>
      </c>
      <c r="GI202" s="9">
        <f t="shared" si="2192"/>
        <v>6277.5558564658086</v>
      </c>
      <c r="GJ202" s="12">
        <v>0</v>
      </c>
      <c r="GK202" s="4">
        <v>0</v>
      </c>
      <c r="GL202" s="9">
        <v>0</v>
      </c>
      <c r="GM202" s="12">
        <v>0</v>
      </c>
      <c r="GN202" s="4">
        <v>0</v>
      </c>
      <c r="GO202" s="9">
        <v>0</v>
      </c>
      <c r="GP202" s="12">
        <v>0</v>
      </c>
      <c r="GQ202" s="4">
        <v>0</v>
      </c>
      <c r="GR202" s="9">
        <v>0</v>
      </c>
      <c r="GS202" s="12">
        <v>0</v>
      </c>
      <c r="GT202" s="4">
        <v>0</v>
      </c>
      <c r="GU202" s="9">
        <v>0</v>
      </c>
      <c r="GV202" s="12">
        <v>0</v>
      </c>
      <c r="GW202" s="4">
        <v>0</v>
      </c>
      <c r="GX202" s="9">
        <v>0</v>
      </c>
      <c r="GY202" s="12">
        <v>44000</v>
      </c>
      <c r="GZ202" s="4">
        <v>116585.77800000001</v>
      </c>
      <c r="HA202" s="9">
        <f t="shared" ref="HA202" si="2231">GZ202/GY202*1000</f>
        <v>2649.6767727272727</v>
      </c>
      <c r="HB202" s="12">
        <v>0.28000000000000003</v>
      </c>
      <c r="HC202" s="4">
        <v>1.5369999999999999</v>
      </c>
      <c r="HD202" s="9">
        <f t="shared" ref="HD202:HD212" si="2232">HC202/HB202*1000</f>
        <v>5489.2857142857138</v>
      </c>
      <c r="HE202" s="12">
        <v>0</v>
      </c>
      <c r="HF202" s="4">
        <v>0</v>
      </c>
      <c r="HG202" s="9">
        <v>0</v>
      </c>
      <c r="HH202" s="12">
        <v>0</v>
      </c>
      <c r="HI202" s="4">
        <v>0</v>
      </c>
      <c r="HJ202" s="9">
        <v>0</v>
      </c>
      <c r="HK202" s="12">
        <v>254</v>
      </c>
      <c r="HL202" s="4">
        <v>1937.7809999999999</v>
      </c>
      <c r="HM202" s="9">
        <f t="shared" si="2193"/>
        <v>7629.0590551181103</v>
      </c>
      <c r="HN202" s="12">
        <v>300</v>
      </c>
      <c r="HO202" s="4">
        <v>951</v>
      </c>
      <c r="HP202" s="9">
        <f t="shared" si="2194"/>
        <v>3170</v>
      </c>
      <c r="HQ202" s="12">
        <v>0</v>
      </c>
      <c r="HR202" s="4">
        <v>0</v>
      </c>
      <c r="HS202" s="9">
        <v>0</v>
      </c>
      <c r="HT202" s="12">
        <v>0</v>
      </c>
      <c r="HU202" s="4">
        <v>0</v>
      </c>
      <c r="HV202" s="9">
        <v>0</v>
      </c>
      <c r="HW202" s="12">
        <v>0</v>
      </c>
      <c r="HX202" s="4">
        <v>0</v>
      </c>
      <c r="HY202" s="9">
        <v>0</v>
      </c>
      <c r="HZ202" s="12">
        <v>0</v>
      </c>
      <c r="IA202" s="4">
        <v>0</v>
      </c>
      <c r="IB202" s="9">
        <v>0</v>
      </c>
      <c r="IC202" s="12">
        <v>735.44008999999994</v>
      </c>
      <c r="ID202" s="4">
        <v>2533.6410000000001</v>
      </c>
      <c r="IE202" s="9">
        <f t="shared" si="2195"/>
        <v>3445.0678368648632</v>
      </c>
      <c r="IF202" s="12">
        <v>26</v>
      </c>
      <c r="IG202" s="4">
        <v>194.96799999999999</v>
      </c>
      <c r="IH202" s="9">
        <f t="shared" ref="IH202" si="2233">IG202/IF202*1000</f>
        <v>7498.7692307692305</v>
      </c>
      <c r="II202" s="12"/>
      <c r="IJ202" s="4"/>
      <c r="IK202" s="9"/>
      <c r="IL202" s="12">
        <v>0</v>
      </c>
      <c r="IM202" s="4">
        <v>0</v>
      </c>
      <c r="IN202" s="9">
        <f t="shared" si="2196"/>
        <v>0</v>
      </c>
      <c r="IO202" s="12">
        <v>0</v>
      </c>
      <c r="IP202" s="4">
        <v>0</v>
      </c>
      <c r="IQ202" s="9">
        <f t="shared" si="2197"/>
        <v>0</v>
      </c>
      <c r="IR202" s="12">
        <v>0</v>
      </c>
      <c r="IS202" s="4">
        <v>0</v>
      </c>
      <c r="IT202" s="9">
        <f t="shared" si="2198"/>
        <v>0</v>
      </c>
      <c r="IU202" s="12">
        <v>0</v>
      </c>
      <c r="IV202" s="4">
        <v>0</v>
      </c>
      <c r="IW202" s="9">
        <v>0</v>
      </c>
      <c r="IX202" s="12">
        <v>4.9568400000000006</v>
      </c>
      <c r="IY202" s="4">
        <v>58.881999999999998</v>
      </c>
      <c r="IZ202" s="9">
        <f t="shared" si="2200"/>
        <v>11878.939001460607</v>
      </c>
      <c r="JA202" s="12">
        <v>25.8552</v>
      </c>
      <c r="JB202" s="4">
        <v>220.73099999999999</v>
      </c>
      <c r="JC202" s="9">
        <f t="shared" si="2201"/>
        <v>8537.1994801819365</v>
      </c>
      <c r="JD202" s="12"/>
      <c r="JE202" s="4"/>
      <c r="JF202" s="9"/>
      <c r="JG202" s="12">
        <v>0</v>
      </c>
      <c r="JH202" s="4">
        <v>0</v>
      </c>
      <c r="JI202" s="9">
        <v>0</v>
      </c>
      <c r="JJ202" s="12">
        <v>0</v>
      </c>
      <c r="JK202" s="4">
        <v>0</v>
      </c>
      <c r="JL202" s="9">
        <f t="shared" si="2202"/>
        <v>0</v>
      </c>
      <c r="JM202" s="12"/>
      <c r="JN202" s="4"/>
      <c r="JO202" s="9"/>
      <c r="JP202" s="12">
        <v>0</v>
      </c>
      <c r="JQ202" s="4">
        <v>0</v>
      </c>
      <c r="JR202" s="9">
        <v>0</v>
      </c>
      <c r="JS202" s="12">
        <v>0</v>
      </c>
      <c r="JT202" s="4">
        <v>0</v>
      </c>
      <c r="JU202" s="9">
        <v>0</v>
      </c>
      <c r="JV202" s="12">
        <v>0</v>
      </c>
      <c r="JW202" s="4">
        <v>0</v>
      </c>
      <c r="JX202" s="9">
        <v>0</v>
      </c>
      <c r="JY202" s="12">
        <v>0</v>
      </c>
      <c r="JZ202" s="4">
        <v>0</v>
      </c>
      <c r="KA202" s="9">
        <v>0</v>
      </c>
      <c r="KB202" s="12">
        <v>0</v>
      </c>
      <c r="KC202" s="4">
        <v>0</v>
      </c>
      <c r="KD202" s="9">
        <v>0</v>
      </c>
      <c r="KE202" s="12">
        <v>1332.8838400000002</v>
      </c>
      <c r="KF202" s="4">
        <v>4343.7879999999996</v>
      </c>
      <c r="KG202" s="9">
        <f t="shared" ref="KG202" si="2234">KF202/KE202*1000</f>
        <v>3258.9396537360667</v>
      </c>
      <c r="KH202" s="12">
        <v>0</v>
      </c>
      <c r="KI202" s="4">
        <v>0</v>
      </c>
      <c r="KJ202" s="9">
        <v>0</v>
      </c>
      <c r="KK202" s="12">
        <v>11998.871560000001</v>
      </c>
      <c r="KL202" s="4">
        <v>33987.536999999997</v>
      </c>
      <c r="KM202" s="9">
        <f t="shared" si="2204"/>
        <v>2832.5611146053466</v>
      </c>
      <c r="KN202" s="12">
        <v>0</v>
      </c>
      <c r="KO202" s="4">
        <v>0</v>
      </c>
      <c r="KP202" s="9">
        <v>0</v>
      </c>
      <c r="KQ202" s="12">
        <v>0</v>
      </c>
      <c r="KR202" s="4">
        <v>0</v>
      </c>
      <c r="KS202" s="9">
        <v>0</v>
      </c>
      <c r="KT202" s="12">
        <v>0</v>
      </c>
      <c r="KU202" s="4">
        <v>0</v>
      </c>
      <c r="KV202" s="9">
        <v>0</v>
      </c>
      <c r="KW202" s="12">
        <v>0</v>
      </c>
      <c r="KX202" s="4">
        <v>0</v>
      </c>
      <c r="KY202" s="9">
        <v>0</v>
      </c>
      <c r="KZ202" s="12">
        <v>0</v>
      </c>
      <c r="LA202" s="4">
        <v>0</v>
      </c>
      <c r="LB202" s="9">
        <v>0</v>
      </c>
      <c r="LC202" s="12">
        <v>0</v>
      </c>
      <c r="LD202" s="4">
        <v>0</v>
      </c>
      <c r="LE202" s="9">
        <v>0</v>
      </c>
      <c r="LF202" s="12">
        <v>0</v>
      </c>
      <c r="LG202" s="4">
        <v>0</v>
      </c>
      <c r="LH202" s="9">
        <f t="shared" si="2206"/>
        <v>0</v>
      </c>
      <c r="LI202" s="12">
        <v>0</v>
      </c>
      <c r="LJ202" s="4">
        <v>0</v>
      </c>
      <c r="LK202" s="9">
        <v>0</v>
      </c>
      <c r="LL202" s="12">
        <v>0</v>
      </c>
      <c r="LM202" s="4">
        <v>0</v>
      </c>
      <c r="LN202" s="9">
        <v>0</v>
      </c>
      <c r="LO202" s="12">
        <v>0</v>
      </c>
      <c r="LP202" s="4">
        <v>0</v>
      </c>
      <c r="LQ202" s="9">
        <f t="shared" si="2207"/>
        <v>0</v>
      </c>
      <c r="LR202" s="12">
        <v>0</v>
      </c>
      <c r="LS202" s="4">
        <v>0</v>
      </c>
      <c r="LT202" s="9">
        <v>0</v>
      </c>
      <c r="LU202" s="12">
        <v>0</v>
      </c>
      <c r="LV202" s="4">
        <v>0</v>
      </c>
      <c r="LW202" s="9">
        <v>0</v>
      </c>
      <c r="LX202" s="12">
        <v>20.411999999999999</v>
      </c>
      <c r="LY202" s="4">
        <v>198.83600000000001</v>
      </c>
      <c r="LZ202" s="9">
        <f t="shared" ref="LZ202:LZ206" si="2235">LY202/LX202*1000</f>
        <v>9741.1326670585931</v>
      </c>
      <c r="MA202" s="12">
        <v>0</v>
      </c>
      <c r="MB202" s="4">
        <v>0</v>
      </c>
      <c r="MC202" s="9">
        <f t="shared" si="2208"/>
        <v>0</v>
      </c>
      <c r="MD202" s="12">
        <v>224.64623999999998</v>
      </c>
      <c r="ME202" s="4">
        <v>1638.127</v>
      </c>
      <c r="MF202" s="9">
        <f t="shared" si="2209"/>
        <v>7292.029459295647</v>
      </c>
      <c r="MG202" s="12">
        <v>0</v>
      </c>
      <c r="MH202" s="4">
        <v>0</v>
      </c>
      <c r="MI202" s="9">
        <f t="shared" ref="MI202:MI203" si="2236">IF(MG202=0,0,MH202/MG202*1000)</f>
        <v>0</v>
      </c>
      <c r="MJ202" s="12">
        <v>0</v>
      </c>
      <c r="MK202" s="4">
        <v>0</v>
      </c>
      <c r="ML202" s="9">
        <v>0</v>
      </c>
      <c r="MM202" s="12">
        <v>0</v>
      </c>
      <c r="MN202" s="4">
        <v>0</v>
      </c>
      <c r="MO202" s="9">
        <v>0</v>
      </c>
      <c r="MP202" s="12">
        <v>0</v>
      </c>
      <c r="MQ202" s="4">
        <v>0</v>
      </c>
      <c r="MR202" s="9">
        <v>0</v>
      </c>
      <c r="MS202" s="12">
        <v>0</v>
      </c>
      <c r="MT202" s="4">
        <v>0</v>
      </c>
      <c r="MU202" s="9">
        <v>0</v>
      </c>
      <c r="MV202" s="12">
        <v>0</v>
      </c>
      <c r="MW202" s="4">
        <v>0</v>
      </c>
      <c r="MX202" s="9">
        <v>0</v>
      </c>
      <c r="MY202" s="12">
        <v>0</v>
      </c>
      <c r="MZ202" s="4">
        <v>0</v>
      </c>
      <c r="NA202" s="9">
        <v>0</v>
      </c>
      <c r="NB202" s="12">
        <v>0</v>
      </c>
      <c r="NC202" s="4">
        <v>0</v>
      </c>
      <c r="ND202" s="9">
        <v>0</v>
      </c>
      <c r="NE202" s="12">
        <v>0</v>
      </c>
      <c r="NF202" s="4">
        <v>0</v>
      </c>
      <c r="NG202" s="9">
        <v>0</v>
      </c>
      <c r="NH202" s="12">
        <v>0</v>
      </c>
      <c r="NI202" s="4">
        <v>0</v>
      </c>
      <c r="NJ202" s="9">
        <v>0</v>
      </c>
      <c r="NK202" s="12"/>
      <c r="NL202" s="4"/>
      <c r="NM202" s="9"/>
      <c r="NN202" s="12"/>
      <c r="NO202" s="4"/>
      <c r="NP202" s="9"/>
      <c r="NQ202" s="12">
        <v>0</v>
      </c>
      <c r="NR202" s="4">
        <v>0</v>
      </c>
      <c r="NS202" s="9">
        <v>0</v>
      </c>
      <c r="NT202" s="12"/>
      <c r="NU202" s="221"/>
      <c r="NV202" s="9"/>
      <c r="NW202" s="12">
        <v>0</v>
      </c>
      <c r="NX202" s="4">
        <v>0</v>
      </c>
      <c r="NY202" s="9">
        <v>0</v>
      </c>
      <c r="NZ202" s="12">
        <v>0</v>
      </c>
      <c r="OA202" s="4">
        <v>0</v>
      </c>
      <c r="OB202" s="9">
        <v>0</v>
      </c>
      <c r="OC202" s="12">
        <v>26</v>
      </c>
      <c r="OD202" s="4">
        <v>206.548</v>
      </c>
      <c r="OE202" s="9">
        <f t="shared" si="2211"/>
        <v>7944.1538461538466</v>
      </c>
      <c r="OF202" s="12">
        <v>0</v>
      </c>
      <c r="OG202" s="4">
        <v>0</v>
      </c>
      <c r="OH202" s="9">
        <v>0</v>
      </c>
      <c r="OI202" s="12">
        <v>0</v>
      </c>
      <c r="OJ202" s="4">
        <v>0</v>
      </c>
      <c r="OK202" s="9">
        <v>0</v>
      </c>
      <c r="OL202" s="12">
        <v>0</v>
      </c>
      <c r="OM202" s="4">
        <v>0</v>
      </c>
      <c r="ON202" s="9">
        <v>0</v>
      </c>
      <c r="OO202" s="12">
        <v>0</v>
      </c>
      <c r="OP202" s="4">
        <v>0</v>
      </c>
      <c r="OQ202" s="9">
        <v>0</v>
      </c>
      <c r="OR202" s="12">
        <v>0</v>
      </c>
      <c r="OS202" s="4">
        <v>0</v>
      </c>
      <c r="OT202" s="9">
        <v>0</v>
      </c>
      <c r="OU202" s="12">
        <v>48.988800000000005</v>
      </c>
      <c r="OV202" s="4">
        <v>379.89100000000002</v>
      </c>
      <c r="OW202" s="9">
        <f t="shared" ref="OW202:OW211" si="2237">OV202/OU202*1000</f>
        <v>7754.6500424586848</v>
      </c>
      <c r="OX202" s="12">
        <v>0</v>
      </c>
      <c r="OY202" s="4">
        <v>0</v>
      </c>
      <c r="OZ202" s="9">
        <v>0</v>
      </c>
      <c r="PA202" s="12">
        <v>251.52120000000002</v>
      </c>
      <c r="PB202" s="4">
        <v>2301.0700000000002</v>
      </c>
      <c r="PC202" s="9">
        <f t="shared" si="2214"/>
        <v>9148.6125225229534</v>
      </c>
      <c r="PD202" s="12">
        <v>156</v>
      </c>
      <c r="PE202" s="4">
        <v>1105.001</v>
      </c>
      <c r="PF202" s="9">
        <f t="shared" ref="PF202:PF211" si="2238">PE202/PD202*1000</f>
        <v>7083.3397435897432</v>
      </c>
      <c r="PG202" s="12">
        <v>0</v>
      </c>
      <c r="PH202" s="4">
        <v>0</v>
      </c>
      <c r="PI202" s="9">
        <v>0</v>
      </c>
      <c r="PJ202" s="12">
        <v>0</v>
      </c>
      <c r="PK202" s="4">
        <v>0</v>
      </c>
      <c r="PL202" s="9">
        <f t="shared" si="2215"/>
        <v>0</v>
      </c>
      <c r="PM202" s="12">
        <v>0</v>
      </c>
      <c r="PN202" s="4">
        <v>0</v>
      </c>
      <c r="PO202" s="9">
        <f t="shared" si="2216"/>
        <v>0</v>
      </c>
      <c r="PP202" s="12">
        <v>8.2799999999999999E-2</v>
      </c>
      <c r="PQ202" s="4">
        <v>1.391</v>
      </c>
      <c r="PR202" s="9">
        <f t="shared" si="2217"/>
        <v>16799.516908212561</v>
      </c>
      <c r="PS202" s="12">
        <v>0</v>
      </c>
      <c r="PT202" s="4">
        <v>0</v>
      </c>
      <c r="PU202" s="9">
        <v>0</v>
      </c>
      <c r="PV202" s="12">
        <v>935.68</v>
      </c>
      <c r="PW202" s="4">
        <v>6772.8810000000003</v>
      </c>
      <c r="PX202" s="9">
        <f t="shared" si="2218"/>
        <v>7238.4586610807128</v>
      </c>
      <c r="PY202" s="12">
        <v>76</v>
      </c>
      <c r="PZ202" s="4">
        <v>525.75400000000002</v>
      </c>
      <c r="QA202" s="9">
        <f t="shared" si="2219"/>
        <v>6917.8157894736851</v>
      </c>
      <c r="QB202" s="12">
        <v>0</v>
      </c>
      <c r="QC202" s="4">
        <v>0</v>
      </c>
      <c r="QD202" s="9">
        <v>0</v>
      </c>
      <c r="QE202" s="12">
        <v>765.90138999999999</v>
      </c>
      <c r="QF202" s="4">
        <v>2270.835</v>
      </c>
      <c r="QG202" s="9">
        <f t="shared" si="2220"/>
        <v>2964.9182383648636</v>
      </c>
      <c r="QH202" s="12">
        <v>0</v>
      </c>
      <c r="QI202" s="4">
        <v>0</v>
      </c>
      <c r="QJ202" s="9">
        <v>0</v>
      </c>
      <c r="QK202" s="12">
        <v>0</v>
      </c>
      <c r="QL202" s="4">
        <v>0</v>
      </c>
      <c r="QM202" s="9">
        <v>0</v>
      </c>
      <c r="QN202" s="12">
        <v>0</v>
      </c>
      <c r="QO202" s="4">
        <v>0</v>
      </c>
      <c r="QP202" s="9">
        <v>0</v>
      </c>
      <c r="QQ202" s="12">
        <v>0</v>
      </c>
      <c r="QR202" s="4">
        <v>0</v>
      </c>
      <c r="QS202" s="9">
        <v>0</v>
      </c>
      <c r="QT202" s="12">
        <v>136.11208999999999</v>
      </c>
      <c r="QU202" s="4">
        <v>1133.683</v>
      </c>
      <c r="QV202" s="9">
        <f t="shared" ref="QV202:QV212" si="2239">QU202/QT202*1000</f>
        <v>8329.0396907431223</v>
      </c>
      <c r="QW202" s="12">
        <v>195</v>
      </c>
      <c r="QX202" s="4">
        <v>1456.15</v>
      </c>
      <c r="QY202" s="9">
        <f t="shared" ref="QY202:QY212" si="2240">QX202/QW202*1000</f>
        <v>7467.4358974358984</v>
      </c>
      <c r="QZ202" s="12">
        <f t="shared" si="2222"/>
        <v>86751.396269999997</v>
      </c>
      <c r="RA202" s="10">
        <f t="shared" si="2223"/>
        <v>252228.42900000003</v>
      </c>
    </row>
    <row r="203" spans="1:469" x14ac:dyDescent="0.3">
      <c r="A203" s="98">
        <v>2019</v>
      </c>
      <c r="B203" s="94" t="s">
        <v>4</v>
      </c>
      <c r="C203" s="12">
        <v>0</v>
      </c>
      <c r="D203" s="4">
        <v>0</v>
      </c>
      <c r="E203" s="9">
        <f t="shared" si="2178"/>
        <v>0</v>
      </c>
      <c r="F203" s="12">
        <v>0</v>
      </c>
      <c r="G203" s="4">
        <v>0</v>
      </c>
      <c r="H203" s="9">
        <v>0</v>
      </c>
      <c r="I203" s="12">
        <v>0</v>
      </c>
      <c r="J203" s="4">
        <v>0</v>
      </c>
      <c r="K203" s="9">
        <v>0</v>
      </c>
      <c r="L203" s="12"/>
      <c r="M203" s="4"/>
      <c r="N203" s="9"/>
      <c r="O203" s="12">
        <v>0</v>
      </c>
      <c r="P203" s="4">
        <v>0</v>
      </c>
      <c r="Q203" s="9">
        <v>0</v>
      </c>
      <c r="R203" s="12">
        <v>0</v>
      </c>
      <c r="S203" s="4">
        <v>0</v>
      </c>
      <c r="T203" s="9">
        <v>0</v>
      </c>
      <c r="U203" s="12"/>
      <c r="V203" s="4"/>
      <c r="W203" s="9"/>
      <c r="X203" s="12">
        <v>0</v>
      </c>
      <c r="Y203" s="4">
        <v>0</v>
      </c>
      <c r="Z203" s="9">
        <v>0</v>
      </c>
      <c r="AA203" s="12">
        <v>0</v>
      </c>
      <c r="AB203" s="4">
        <v>0</v>
      </c>
      <c r="AC203" s="9">
        <v>0</v>
      </c>
      <c r="AD203" s="12">
        <v>0</v>
      </c>
      <c r="AE203" s="4">
        <v>0</v>
      </c>
      <c r="AF203" s="9">
        <v>0</v>
      </c>
      <c r="AG203" s="12">
        <v>0</v>
      </c>
      <c r="AH203" s="4">
        <v>0</v>
      </c>
      <c r="AI203" s="9">
        <v>0</v>
      </c>
      <c r="AJ203" s="12">
        <v>0</v>
      </c>
      <c r="AK203" s="4">
        <v>0</v>
      </c>
      <c r="AL203" s="9">
        <v>0</v>
      </c>
      <c r="AM203" s="12">
        <v>0</v>
      </c>
      <c r="AN203" s="4">
        <v>0</v>
      </c>
      <c r="AO203" s="9">
        <v>0</v>
      </c>
      <c r="AP203" s="12">
        <v>0</v>
      </c>
      <c r="AQ203" s="4">
        <v>0</v>
      </c>
      <c r="AR203" s="9">
        <f t="shared" si="2180"/>
        <v>0</v>
      </c>
      <c r="AS203" s="12">
        <v>0</v>
      </c>
      <c r="AT203" s="4">
        <v>0</v>
      </c>
      <c r="AU203" s="9">
        <f t="shared" si="2181"/>
        <v>0</v>
      </c>
      <c r="AV203" s="12">
        <v>0</v>
      </c>
      <c r="AW203" s="4">
        <v>0</v>
      </c>
      <c r="AX203" s="9">
        <v>0</v>
      </c>
      <c r="AY203" s="12">
        <v>19421.805800000002</v>
      </c>
      <c r="AZ203" s="4">
        <v>51081.639000000003</v>
      </c>
      <c r="BA203" s="9">
        <f t="shared" si="2182"/>
        <v>2630.117895628428</v>
      </c>
      <c r="BB203" s="12"/>
      <c r="BC203" s="4"/>
      <c r="BD203" s="9"/>
      <c r="BE203" s="12">
        <v>0</v>
      </c>
      <c r="BF203" s="4">
        <v>0</v>
      </c>
      <c r="BG203" s="9">
        <v>0</v>
      </c>
      <c r="BH203" s="12"/>
      <c r="BI203" s="4"/>
      <c r="BJ203" s="9"/>
      <c r="BK203" s="12">
        <v>0</v>
      </c>
      <c r="BL203" s="4">
        <v>0</v>
      </c>
      <c r="BM203" s="9">
        <v>0</v>
      </c>
      <c r="BN203" s="12">
        <v>0</v>
      </c>
      <c r="BO203" s="4">
        <v>0</v>
      </c>
      <c r="BP203" s="9">
        <v>0</v>
      </c>
      <c r="BQ203" s="12">
        <v>0</v>
      </c>
      <c r="BR203" s="4">
        <v>0</v>
      </c>
      <c r="BS203" s="9">
        <v>0</v>
      </c>
      <c r="BT203" s="12">
        <v>0</v>
      </c>
      <c r="BU203" s="4">
        <v>0</v>
      </c>
      <c r="BV203" s="9">
        <v>0</v>
      </c>
      <c r="BW203" s="12">
        <v>100</v>
      </c>
      <c r="BX203" s="4">
        <v>402.291</v>
      </c>
      <c r="BY203" s="9">
        <f t="shared" ref="BY203:BY205" si="2241">BX203/BW203*1000</f>
        <v>4022.9099999999994</v>
      </c>
      <c r="BZ203" s="12">
        <v>0</v>
      </c>
      <c r="CA203" s="4">
        <v>0</v>
      </c>
      <c r="CB203" s="9">
        <v>0</v>
      </c>
      <c r="CC203" s="12">
        <v>0</v>
      </c>
      <c r="CD203" s="4">
        <v>0</v>
      </c>
      <c r="CE203" s="9">
        <v>0</v>
      </c>
      <c r="CF203" s="12">
        <v>0</v>
      </c>
      <c r="CG203" s="4">
        <v>0</v>
      </c>
      <c r="CH203" s="9">
        <v>0</v>
      </c>
      <c r="CI203" s="12">
        <v>0</v>
      </c>
      <c r="CJ203" s="4">
        <v>0</v>
      </c>
      <c r="CK203" s="9">
        <f t="shared" si="2183"/>
        <v>0</v>
      </c>
      <c r="CL203" s="12">
        <v>0</v>
      </c>
      <c r="CM203" s="4">
        <v>0</v>
      </c>
      <c r="CN203" s="9">
        <v>0</v>
      </c>
      <c r="CO203" s="12">
        <v>0</v>
      </c>
      <c r="CP203" s="4">
        <v>0</v>
      </c>
      <c r="CQ203" s="9">
        <v>0</v>
      </c>
      <c r="CR203" s="12">
        <v>0</v>
      </c>
      <c r="CS203" s="4">
        <v>0</v>
      </c>
      <c r="CT203" s="9">
        <v>0</v>
      </c>
      <c r="CU203" s="12">
        <v>0</v>
      </c>
      <c r="CV203" s="4">
        <v>0</v>
      </c>
      <c r="CW203" s="9">
        <v>0</v>
      </c>
      <c r="CX203" s="12">
        <v>31.062799999999999</v>
      </c>
      <c r="CY203" s="4">
        <v>249.57499999999999</v>
      </c>
      <c r="CZ203" s="9">
        <f t="shared" si="2226"/>
        <v>8034.5300488043576</v>
      </c>
      <c r="DA203" s="12">
        <v>0</v>
      </c>
      <c r="DB203" s="4">
        <v>0</v>
      </c>
      <c r="DC203" s="9">
        <v>0</v>
      </c>
      <c r="DD203" s="12">
        <v>0</v>
      </c>
      <c r="DE203" s="4">
        <v>0</v>
      </c>
      <c r="DF203" s="9">
        <f t="shared" si="2186"/>
        <v>0</v>
      </c>
      <c r="DG203" s="12">
        <v>0</v>
      </c>
      <c r="DH203" s="4">
        <v>0</v>
      </c>
      <c r="DI203" s="9">
        <v>0</v>
      </c>
      <c r="DJ203" s="12">
        <v>0</v>
      </c>
      <c r="DK203" s="4">
        <v>0</v>
      </c>
      <c r="DL203" s="9">
        <v>0</v>
      </c>
      <c r="DM203" s="12">
        <v>0</v>
      </c>
      <c r="DN203" s="4">
        <v>0</v>
      </c>
      <c r="DO203" s="9">
        <f t="shared" si="2187"/>
        <v>0</v>
      </c>
      <c r="DP203" s="12">
        <v>22.05</v>
      </c>
      <c r="DQ203" s="4">
        <v>208.58500000000001</v>
      </c>
      <c r="DR203" s="9">
        <f t="shared" ref="DR203:DR210" si="2242">DQ203/DP203*1000</f>
        <v>9459.6371882086169</v>
      </c>
      <c r="DS203" s="12">
        <v>0</v>
      </c>
      <c r="DT203" s="4">
        <v>0</v>
      </c>
      <c r="DU203" s="9">
        <v>0</v>
      </c>
      <c r="DV203" s="12">
        <v>0</v>
      </c>
      <c r="DW203" s="4">
        <v>0</v>
      </c>
      <c r="DX203" s="9">
        <v>0</v>
      </c>
      <c r="DY203" s="12">
        <v>0</v>
      </c>
      <c r="DZ203" s="4">
        <v>0</v>
      </c>
      <c r="EA203" s="9">
        <v>0</v>
      </c>
      <c r="EB203" s="12"/>
      <c r="EC203" s="4"/>
      <c r="ED203" s="9"/>
      <c r="EE203" s="12">
        <v>26</v>
      </c>
      <c r="EF203" s="4">
        <v>208.93100000000001</v>
      </c>
      <c r="EG203" s="9">
        <f t="shared" ref="EG203:EG212" si="2243">EF203/EE203*1000</f>
        <v>8035.8076923076924</v>
      </c>
      <c r="EH203" s="12">
        <v>11392.6487</v>
      </c>
      <c r="EI203" s="4">
        <v>29355.1</v>
      </c>
      <c r="EJ203" s="9">
        <f t="shared" si="2188"/>
        <v>2576.6703400588485</v>
      </c>
      <c r="EK203" s="12">
        <v>0</v>
      </c>
      <c r="EL203" s="4">
        <v>0</v>
      </c>
      <c r="EM203" s="9">
        <v>0</v>
      </c>
      <c r="EN203" s="12">
        <v>0</v>
      </c>
      <c r="EO203" s="4">
        <v>0</v>
      </c>
      <c r="EP203" s="9">
        <v>0</v>
      </c>
      <c r="EQ203" s="12">
        <v>0</v>
      </c>
      <c r="ER203" s="4">
        <v>0</v>
      </c>
      <c r="ES203" s="9">
        <v>0</v>
      </c>
      <c r="ET203" s="12">
        <v>0</v>
      </c>
      <c r="EU203" s="4">
        <v>0</v>
      </c>
      <c r="EV203" s="9">
        <v>0</v>
      </c>
      <c r="EW203" s="12">
        <v>0</v>
      </c>
      <c r="EX203" s="4">
        <v>0</v>
      </c>
      <c r="EY203" s="9">
        <v>0</v>
      </c>
      <c r="EZ203" s="12">
        <v>0</v>
      </c>
      <c r="FA203" s="4">
        <v>0</v>
      </c>
      <c r="FB203" s="9">
        <v>0</v>
      </c>
      <c r="FC203" s="12">
        <v>0</v>
      </c>
      <c r="FD203" s="4">
        <v>0</v>
      </c>
      <c r="FE203" s="9">
        <v>0</v>
      </c>
      <c r="FF203" s="12">
        <v>156.16560000000001</v>
      </c>
      <c r="FG203" s="4">
        <v>1190.6980000000001</v>
      </c>
      <c r="FH203" s="9">
        <f t="shared" si="2189"/>
        <v>7624.585696209665</v>
      </c>
      <c r="FI203" s="12">
        <v>0</v>
      </c>
      <c r="FJ203" s="4">
        <v>0</v>
      </c>
      <c r="FK203" s="9">
        <v>0</v>
      </c>
      <c r="FL203" s="12">
        <v>0</v>
      </c>
      <c r="FM203" s="4">
        <v>0</v>
      </c>
      <c r="FN203" s="9">
        <v>0</v>
      </c>
      <c r="FO203" s="12">
        <v>0</v>
      </c>
      <c r="FP203" s="4">
        <v>0</v>
      </c>
      <c r="FQ203" s="9">
        <v>0</v>
      </c>
      <c r="FR203" s="12">
        <v>0</v>
      </c>
      <c r="FS203" s="4">
        <v>0</v>
      </c>
      <c r="FT203" s="9">
        <v>0</v>
      </c>
      <c r="FU203" s="12">
        <v>0</v>
      </c>
      <c r="FV203" s="4">
        <v>0</v>
      </c>
      <c r="FW203" s="9">
        <f t="shared" si="2190"/>
        <v>0</v>
      </c>
      <c r="FX203" s="12">
        <v>0</v>
      </c>
      <c r="FY203" s="4">
        <v>0</v>
      </c>
      <c r="FZ203" s="9">
        <v>0</v>
      </c>
      <c r="GA203" s="12">
        <v>0</v>
      </c>
      <c r="GB203" s="4">
        <v>0</v>
      </c>
      <c r="GC203" s="9">
        <f t="shared" si="2191"/>
        <v>0</v>
      </c>
      <c r="GD203" s="12">
        <v>0</v>
      </c>
      <c r="GE203" s="4">
        <v>0</v>
      </c>
      <c r="GF203" s="9">
        <v>0</v>
      </c>
      <c r="GG203" s="12">
        <v>1170.55</v>
      </c>
      <c r="GH203" s="4">
        <v>7101.7309999999998</v>
      </c>
      <c r="GI203" s="9">
        <f t="shared" si="2192"/>
        <v>6067.0035453419332</v>
      </c>
      <c r="GJ203" s="12">
        <v>26</v>
      </c>
      <c r="GK203" s="4">
        <v>195.161</v>
      </c>
      <c r="GL203" s="9">
        <f t="shared" ref="GL203:GL211" si="2244">GK203/GJ203*1000</f>
        <v>7506.1923076923076</v>
      </c>
      <c r="GM203" s="12">
        <v>0</v>
      </c>
      <c r="GN203" s="4">
        <v>0</v>
      </c>
      <c r="GO203" s="9">
        <v>0</v>
      </c>
      <c r="GP203" s="12">
        <v>0</v>
      </c>
      <c r="GQ203" s="4">
        <v>0</v>
      </c>
      <c r="GR203" s="9">
        <v>0</v>
      </c>
      <c r="GS203" s="12">
        <v>0</v>
      </c>
      <c r="GT203" s="4">
        <v>0</v>
      </c>
      <c r="GU203" s="9">
        <v>0</v>
      </c>
      <c r="GV203" s="12">
        <v>0</v>
      </c>
      <c r="GW203" s="4">
        <v>0</v>
      </c>
      <c r="GX203" s="9">
        <v>0</v>
      </c>
      <c r="GY203" s="12">
        <v>0</v>
      </c>
      <c r="GZ203" s="4">
        <v>0</v>
      </c>
      <c r="HA203" s="9">
        <v>0</v>
      </c>
      <c r="HB203" s="12">
        <v>0</v>
      </c>
      <c r="HC203" s="4">
        <v>0</v>
      </c>
      <c r="HD203" s="9">
        <v>0</v>
      </c>
      <c r="HE203" s="12">
        <v>0</v>
      </c>
      <c r="HF203" s="4">
        <v>0</v>
      </c>
      <c r="HG203" s="9">
        <v>0</v>
      </c>
      <c r="HH203" s="12">
        <v>0</v>
      </c>
      <c r="HI203" s="4">
        <v>0</v>
      </c>
      <c r="HJ203" s="9">
        <v>0</v>
      </c>
      <c r="HK203" s="12">
        <v>104.20699999999999</v>
      </c>
      <c r="HL203" s="4">
        <v>755.91899999999998</v>
      </c>
      <c r="HM203" s="9">
        <f t="shared" si="2193"/>
        <v>7254.0136459163014</v>
      </c>
      <c r="HN203" s="12">
        <v>0</v>
      </c>
      <c r="HO203" s="4">
        <v>0</v>
      </c>
      <c r="HP203" s="9">
        <v>0</v>
      </c>
      <c r="HQ203" s="12">
        <v>0</v>
      </c>
      <c r="HR203" s="4">
        <v>0</v>
      </c>
      <c r="HS203" s="9">
        <v>0</v>
      </c>
      <c r="HT203" s="12">
        <v>0</v>
      </c>
      <c r="HU203" s="4">
        <v>0</v>
      </c>
      <c r="HV203" s="9">
        <v>0</v>
      </c>
      <c r="HW203" s="12">
        <v>0</v>
      </c>
      <c r="HX203" s="4">
        <v>0</v>
      </c>
      <c r="HY203" s="9">
        <v>0</v>
      </c>
      <c r="HZ203" s="12">
        <v>0</v>
      </c>
      <c r="IA203" s="4">
        <v>0</v>
      </c>
      <c r="IB203" s="9">
        <v>0</v>
      </c>
      <c r="IC203" s="12">
        <v>344.89434999999997</v>
      </c>
      <c r="ID203" s="4">
        <v>1267.0129999999999</v>
      </c>
      <c r="IE203" s="9">
        <f t="shared" si="2195"/>
        <v>3673.6264308185973</v>
      </c>
      <c r="IF203" s="12">
        <v>0</v>
      </c>
      <c r="IG203" s="4">
        <v>0</v>
      </c>
      <c r="IH203" s="9">
        <v>0</v>
      </c>
      <c r="II203" s="12"/>
      <c r="IJ203" s="4"/>
      <c r="IK203" s="9"/>
      <c r="IL203" s="12">
        <v>0</v>
      </c>
      <c r="IM203" s="4">
        <v>0</v>
      </c>
      <c r="IN203" s="9">
        <f t="shared" si="2196"/>
        <v>0</v>
      </c>
      <c r="IO203" s="12">
        <v>0</v>
      </c>
      <c r="IP203" s="4">
        <v>0</v>
      </c>
      <c r="IQ203" s="9">
        <f t="shared" si="2197"/>
        <v>0</v>
      </c>
      <c r="IR203" s="12">
        <v>0</v>
      </c>
      <c r="IS203" s="4">
        <v>0</v>
      </c>
      <c r="IT203" s="9">
        <f t="shared" si="2198"/>
        <v>0</v>
      </c>
      <c r="IU203" s="12">
        <v>2.0493000000000001</v>
      </c>
      <c r="IV203" s="4">
        <v>35.637</v>
      </c>
      <c r="IW203" s="9">
        <f t="shared" si="2199"/>
        <v>17389.840433318692</v>
      </c>
      <c r="IX203" s="12">
        <v>3.2316700000000003</v>
      </c>
      <c r="IY203" s="4">
        <v>58.235999999999997</v>
      </c>
      <c r="IZ203" s="9">
        <f t="shared" si="2200"/>
        <v>18020.404311083741</v>
      </c>
      <c r="JA203" s="12">
        <v>76.803200000000004</v>
      </c>
      <c r="JB203" s="4">
        <v>668.79200000000003</v>
      </c>
      <c r="JC203" s="9">
        <f t="shared" si="2201"/>
        <v>8707.866338902546</v>
      </c>
      <c r="JD203" s="12"/>
      <c r="JE203" s="4"/>
      <c r="JF203" s="9"/>
      <c r="JG203" s="12">
        <v>0</v>
      </c>
      <c r="JH203" s="4">
        <v>0</v>
      </c>
      <c r="JI203" s="9">
        <v>0</v>
      </c>
      <c r="JJ203" s="12">
        <v>0</v>
      </c>
      <c r="JK203" s="4">
        <v>0</v>
      </c>
      <c r="JL203" s="9">
        <f t="shared" si="2202"/>
        <v>0</v>
      </c>
      <c r="JM203" s="12"/>
      <c r="JN203" s="4"/>
      <c r="JO203" s="9"/>
      <c r="JP203" s="12">
        <v>0</v>
      </c>
      <c r="JQ203" s="4">
        <v>0</v>
      </c>
      <c r="JR203" s="9">
        <v>0</v>
      </c>
      <c r="JS203" s="12">
        <v>0</v>
      </c>
      <c r="JT203" s="4">
        <v>0</v>
      </c>
      <c r="JU203" s="9">
        <v>0</v>
      </c>
      <c r="JV203" s="12">
        <v>0</v>
      </c>
      <c r="JW203" s="4">
        <v>0</v>
      </c>
      <c r="JX203" s="9">
        <v>0</v>
      </c>
      <c r="JY203" s="12">
        <v>0</v>
      </c>
      <c r="JZ203" s="4">
        <v>0</v>
      </c>
      <c r="KA203" s="9">
        <v>0</v>
      </c>
      <c r="KB203" s="12">
        <v>0</v>
      </c>
      <c r="KC203" s="4">
        <v>0</v>
      </c>
      <c r="KD203" s="9">
        <v>0</v>
      </c>
      <c r="KE203" s="12">
        <v>627.76870999999994</v>
      </c>
      <c r="KF203" s="4">
        <v>2270.3510000000001</v>
      </c>
      <c r="KG203" s="9">
        <f t="shared" si="2203"/>
        <v>3616.5405567920079</v>
      </c>
      <c r="KH203" s="12">
        <v>0</v>
      </c>
      <c r="KI203" s="4">
        <v>0</v>
      </c>
      <c r="KJ203" s="9">
        <v>0</v>
      </c>
      <c r="KK203" s="12">
        <v>12947.941720000001</v>
      </c>
      <c r="KL203" s="4">
        <v>36154.466999999997</v>
      </c>
      <c r="KM203" s="9">
        <f t="shared" si="2204"/>
        <v>2792.2945423946499</v>
      </c>
      <c r="KN203" s="12">
        <v>0</v>
      </c>
      <c r="KO203" s="4">
        <v>0</v>
      </c>
      <c r="KP203" s="9">
        <v>0</v>
      </c>
      <c r="KQ203" s="12">
        <v>0</v>
      </c>
      <c r="KR203" s="4">
        <v>0</v>
      </c>
      <c r="KS203" s="9">
        <v>0</v>
      </c>
      <c r="KT203" s="12">
        <v>0</v>
      </c>
      <c r="KU203" s="4">
        <v>0</v>
      </c>
      <c r="KV203" s="9">
        <v>0</v>
      </c>
      <c r="KW203" s="12">
        <v>0</v>
      </c>
      <c r="KX203" s="4">
        <v>0</v>
      </c>
      <c r="KY203" s="9">
        <v>0</v>
      </c>
      <c r="KZ203" s="12">
        <v>0</v>
      </c>
      <c r="LA203" s="4">
        <v>0</v>
      </c>
      <c r="LB203" s="9">
        <v>0</v>
      </c>
      <c r="LC203" s="12">
        <v>0</v>
      </c>
      <c r="LD203" s="4">
        <v>0</v>
      </c>
      <c r="LE203" s="9">
        <v>0</v>
      </c>
      <c r="LF203" s="12">
        <v>0</v>
      </c>
      <c r="LG203" s="4">
        <v>0</v>
      </c>
      <c r="LH203" s="9">
        <f t="shared" si="2206"/>
        <v>0</v>
      </c>
      <c r="LI203" s="12">
        <v>0</v>
      </c>
      <c r="LJ203" s="4">
        <v>0</v>
      </c>
      <c r="LK203" s="9">
        <v>0</v>
      </c>
      <c r="LL203" s="12">
        <v>0</v>
      </c>
      <c r="LM203" s="4">
        <v>0</v>
      </c>
      <c r="LN203" s="9">
        <v>0</v>
      </c>
      <c r="LO203" s="12">
        <v>0</v>
      </c>
      <c r="LP203" s="4">
        <v>0</v>
      </c>
      <c r="LQ203" s="9">
        <f t="shared" si="2207"/>
        <v>0</v>
      </c>
      <c r="LR203" s="12">
        <v>0</v>
      </c>
      <c r="LS203" s="4">
        <v>0</v>
      </c>
      <c r="LT203" s="9">
        <v>0</v>
      </c>
      <c r="LU203" s="12">
        <v>0</v>
      </c>
      <c r="LV203" s="4">
        <v>0</v>
      </c>
      <c r="LW203" s="9">
        <v>0</v>
      </c>
      <c r="LX203" s="12">
        <v>0</v>
      </c>
      <c r="LY203" s="4">
        <v>0</v>
      </c>
      <c r="LZ203" s="9">
        <v>0</v>
      </c>
      <c r="MA203" s="12">
        <v>0</v>
      </c>
      <c r="MB203" s="4">
        <v>0</v>
      </c>
      <c r="MC203" s="9">
        <f t="shared" si="2208"/>
        <v>0</v>
      </c>
      <c r="MD203" s="12">
        <v>299.30815999999999</v>
      </c>
      <c r="ME203" s="4">
        <v>2332.143</v>
      </c>
      <c r="MF203" s="9">
        <f t="shared" si="2209"/>
        <v>7791.7788810034453</v>
      </c>
      <c r="MG203" s="12">
        <v>0</v>
      </c>
      <c r="MH203" s="4">
        <v>0</v>
      </c>
      <c r="MI203" s="9">
        <f t="shared" si="2236"/>
        <v>0</v>
      </c>
      <c r="MJ203" s="12">
        <v>0</v>
      </c>
      <c r="MK203" s="4">
        <v>0</v>
      </c>
      <c r="ML203" s="9">
        <v>0</v>
      </c>
      <c r="MM203" s="12">
        <v>0</v>
      </c>
      <c r="MN203" s="4">
        <v>0</v>
      </c>
      <c r="MO203" s="9">
        <v>0</v>
      </c>
      <c r="MP203" s="12">
        <v>0</v>
      </c>
      <c r="MQ203" s="4">
        <v>0</v>
      </c>
      <c r="MR203" s="9">
        <v>0</v>
      </c>
      <c r="MS203" s="12">
        <v>0</v>
      </c>
      <c r="MT203" s="4">
        <v>0</v>
      </c>
      <c r="MU203" s="9">
        <v>0</v>
      </c>
      <c r="MV203" s="12">
        <v>0</v>
      </c>
      <c r="MW203" s="4">
        <v>0</v>
      </c>
      <c r="MX203" s="9">
        <v>0</v>
      </c>
      <c r="MY203" s="12">
        <v>0</v>
      </c>
      <c r="MZ203" s="4">
        <v>0</v>
      </c>
      <c r="NA203" s="9">
        <v>0</v>
      </c>
      <c r="NB203" s="12">
        <v>50.803199999999997</v>
      </c>
      <c r="NC203" s="4">
        <v>418.95600000000002</v>
      </c>
      <c r="ND203" s="9">
        <f t="shared" ref="ND203:ND211" si="2245">NC203/NB203*1000</f>
        <v>8246.6458805744533</v>
      </c>
      <c r="NE203" s="12">
        <v>0</v>
      </c>
      <c r="NF203" s="4">
        <v>0</v>
      </c>
      <c r="NG203" s="9">
        <v>0</v>
      </c>
      <c r="NH203" s="12">
        <v>0</v>
      </c>
      <c r="NI203" s="4">
        <v>0</v>
      </c>
      <c r="NJ203" s="9">
        <v>0</v>
      </c>
      <c r="NK203" s="12"/>
      <c r="NL203" s="4"/>
      <c r="NM203" s="9"/>
      <c r="NN203" s="12"/>
      <c r="NO203" s="4"/>
      <c r="NP203" s="9"/>
      <c r="NQ203" s="12">
        <v>0</v>
      </c>
      <c r="NR203" s="4">
        <v>0</v>
      </c>
      <c r="NS203" s="9">
        <v>0</v>
      </c>
      <c r="NT203" s="12"/>
      <c r="NU203" s="221"/>
      <c r="NV203" s="9"/>
      <c r="NW203" s="12">
        <v>0</v>
      </c>
      <c r="NX203" s="4">
        <v>0</v>
      </c>
      <c r="NY203" s="9">
        <v>0</v>
      </c>
      <c r="NZ203" s="12">
        <v>0</v>
      </c>
      <c r="OA203" s="4">
        <v>0</v>
      </c>
      <c r="OB203" s="9">
        <v>0</v>
      </c>
      <c r="OC203" s="12">
        <v>101.185</v>
      </c>
      <c r="OD203" s="4">
        <v>816.85400000000004</v>
      </c>
      <c r="OE203" s="9">
        <f t="shared" si="2211"/>
        <v>8072.8764144883125</v>
      </c>
      <c r="OF203" s="12">
        <v>0</v>
      </c>
      <c r="OG203" s="4">
        <v>0</v>
      </c>
      <c r="OH203" s="9">
        <v>0</v>
      </c>
      <c r="OI203" s="12">
        <v>0</v>
      </c>
      <c r="OJ203" s="4">
        <v>0</v>
      </c>
      <c r="OK203" s="9">
        <v>0</v>
      </c>
      <c r="OL203" s="12">
        <v>0</v>
      </c>
      <c r="OM203" s="4">
        <v>0</v>
      </c>
      <c r="ON203" s="9">
        <v>0</v>
      </c>
      <c r="OO203" s="12">
        <v>0</v>
      </c>
      <c r="OP203" s="4">
        <v>0</v>
      </c>
      <c r="OQ203" s="9">
        <v>0</v>
      </c>
      <c r="OR203" s="12">
        <v>0</v>
      </c>
      <c r="OS203" s="4">
        <v>0</v>
      </c>
      <c r="OT203" s="9">
        <v>0</v>
      </c>
      <c r="OU203" s="12">
        <v>0</v>
      </c>
      <c r="OV203" s="4">
        <v>0</v>
      </c>
      <c r="OW203" s="9">
        <v>0</v>
      </c>
      <c r="OX203" s="12">
        <v>0</v>
      </c>
      <c r="OY203" s="4">
        <v>0</v>
      </c>
      <c r="OZ203" s="9">
        <v>0</v>
      </c>
      <c r="PA203" s="12">
        <v>124.62660000000001</v>
      </c>
      <c r="PB203" s="4">
        <v>1223.384</v>
      </c>
      <c r="PC203" s="9">
        <f t="shared" si="2214"/>
        <v>9816.3955367473718</v>
      </c>
      <c r="PD203" s="12">
        <v>0</v>
      </c>
      <c r="PE203" s="4">
        <v>0</v>
      </c>
      <c r="PF203" s="9">
        <v>0</v>
      </c>
      <c r="PG203" s="12">
        <v>0</v>
      </c>
      <c r="PH203" s="4">
        <v>0</v>
      </c>
      <c r="PI203" s="9">
        <v>0</v>
      </c>
      <c r="PJ203" s="12">
        <v>0</v>
      </c>
      <c r="PK203" s="4">
        <v>0</v>
      </c>
      <c r="PL203" s="9">
        <f t="shared" si="2215"/>
        <v>0</v>
      </c>
      <c r="PM203" s="12">
        <v>0</v>
      </c>
      <c r="PN203" s="4">
        <v>0</v>
      </c>
      <c r="PO203" s="9">
        <f t="shared" si="2216"/>
        <v>0</v>
      </c>
      <c r="PP203" s="12">
        <v>0</v>
      </c>
      <c r="PQ203" s="4">
        <v>0</v>
      </c>
      <c r="PR203" s="9">
        <v>0</v>
      </c>
      <c r="PS203" s="12">
        <v>0</v>
      </c>
      <c r="PT203" s="4">
        <v>0</v>
      </c>
      <c r="PU203" s="9">
        <v>0</v>
      </c>
      <c r="PV203" s="12">
        <v>623.80999999999995</v>
      </c>
      <c r="PW203" s="4">
        <v>4638.0309999999999</v>
      </c>
      <c r="PX203" s="9">
        <f t="shared" si="2218"/>
        <v>7435.0058511405723</v>
      </c>
      <c r="PY203" s="12">
        <v>46</v>
      </c>
      <c r="PZ203" s="4">
        <v>351.358</v>
      </c>
      <c r="QA203" s="9">
        <f t="shared" si="2219"/>
        <v>7638.217391304348</v>
      </c>
      <c r="QB203" s="12">
        <v>0</v>
      </c>
      <c r="QC203" s="4">
        <v>0</v>
      </c>
      <c r="QD203" s="9">
        <v>0</v>
      </c>
      <c r="QE203" s="12">
        <v>493.40859999999998</v>
      </c>
      <c r="QF203" s="4">
        <v>1121.2329999999999</v>
      </c>
      <c r="QG203" s="9">
        <f t="shared" si="2220"/>
        <v>2272.4228965607813</v>
      </c>
      <c r="QH203" s="12">
        <v>0</v>
      </c>
      <c r="QI203" s="4">
        <v>0</v>
      </c>
      <c r="QJ203" s="9">
        <v>0</v>
      </c>
      <c r="QK203" s="12">
        <v>0</v>
      </c>
      <c r="QL203" s="4">
        <v>0</v>
      </c>
      <c r="QM203" s="9">
        <v>0</v>
      </c>
      <c r="QN203" s="12">
        <v>50.803199999999997</v>
      </c>
      <c r="QO203" s="4">
        <v>436.11500000000001</v>
      </c>
      <c r="QP203" s="9">
        <f t="shared" ref="QP203:QP212" si="2246">QO203/QN203*1000</f>
        <v>8584.4001952632898</v>
      </c>
      <c r="QQ203" s="12">
        <v>0</v>
      </c>
      <c r="QR203" s="4">
        <v>0</v>
      </c>
      <c r="QS203" s="9">
        <v>0</v>
      </c>
      <c r="QT203" s="12">
        <v>10.58738</v>
      </c>
      <c r="QU203" s="4">
        <v>124.73699999999999</v>
      </c>
      <c r="QV203" s="9">
        <f t="shared" si="2239"/>
        <v>11781.668363655597</v>
      </c>
      <c r="QW203" s="12">
        <v>195.08180999999999</v>
      </c>
      <c r="QX203" s="4">
        <v>1486.87</v>
      </c>
      <c r="QY203" s="9">
        <f t="shared" si="2240"/>
        <v>7621.7767304906583</v>
      </c>
      <c r="QZ203" s="12">
        <f t="shared" si="2222"/>
        <v>48448.79280000001</v>
      </c>
      <c r="RA203" s="10">
        <f t="shared" si="2223"/>
        <v>144153.80699999997</v>
      </c>
    </row>
    <row r="204" spans="1:469" x14ac:dyDescent="0.3">
      <c r="A204" s="98">
        <v>2019</v>
      </c>
      <c r="B204" s="94" t="s">
        <v>5</v>
      </c>
      <c r="C204" s="12">
        <v>0</v>
      </c>
      <c r="D204" s="4">
        <v>0</v>
      </c>
      <c r="E204" s="9">
        <f t="shared" si="2178"/>
        <v>0</v>
      </c>
      <c r="F204" s="12">
        <v>0</v>
      </c>
      <c r="G204" s="4">
        <v>0</v>
      </c>
      <c r="H204" s="9">
        <v>0</v>
      </c>
      <c r="I204" s="12">
        <v>0</v>
      </c>
      <c r="J204" s="4">
        <v>0</v>
      </c>
      <c r="K204" s="9">
        <v>0</v>
      </c>
      <c r="L204" s="12"/>
      <c r="M204" s="4"/>
      <c r="N204" s="9"/>
      <c r="O204" s="12">
        <v>0</v>
      </c>
      <c r="P204" s="4">
        <v>0</v>
      </c>
      <c r="Q204" s="9">
        <v>0</v>
      </c>
      <c r="R204" s="12">
        <v>83.045829999999995</v>
      </c>
      <c r="S204" s="4">
        <v>329.35399999999998</v>
      </c>
      <c r="T204" s="9">
        <f t="shared" si="2224"/>
        <v>3965.930619273719</v>
      </c>
      <c r="U204" s="12"/>
      <c r="V204" s="4"/>
      <c r="W204" s="9"/>
      <c r="X204" s="12">
        <v>0</v>
      </c>
      <c r="Y204" s="4">
        <v>0</v>
      </c>
      <c r="Z204" s="9">
        <v>0</v>
      </c>
      <c r="AA204" s="12">
        <v>0</v>
      </c>
      <c r="AB204" s="4">
        <v>0</v>
      </c>
      <c r="AC204" s="9">
        <v>0</v>
      </c>
      <c r="AD204" s="12">
        <v>2.0491799999999998</v>
      </c>
      <c r="AE204" s="4">
        <v>156.39699999999999</v>
      </c>
      <c r="AF204" s="9">
        <f t="shared" si="2179"/>
        <v>76321.748211479717</v>
      </c>
      <c r="AG204" s="12">
        <v>0</v>
      </c>
      <c r="AH204" s="4">
        <v>0</v>
      </c>
      <c r="AI204" s="9">
        <v>0</v>
      </c>
      <c r="AJ204" s="12">
        <v>0</v>
      </c>
      <c r="AK204" s="4">
        <v>0</v>
      </c>
      <c r="AL204" s="9">
        <v>0</v>
      </c>
      <c r="AM204" s="12">
        <v>0</v>
      </c>
      <c r="AN204" s="4">
        <v>0</v>
      </c>
      <c r="AO204" s="9">
        <v>0</v>
      </c>
      <c r="AP204" s="12">
        <v>0</v>
      </c>
      <c r="AQ204" s="4">
        <v>0</v>
      </c>
      <c r="AR204" s="9">
        <f t="shared" si="2180"/>
        <v>0</v>
      </c>
      <c r="AS204" s="12">
        <v>0</v>
      </c>
      <c r="AT204" s="4">
        <v>0</v>
      </c>
      <c r="AU204" s="9">
        <f t="shared" si="2181"/>
        <v>0</v>
      </c>
      <c r="AV204" s="12">
        <v>26</v>
      </c>
      <c r="AW204" s="4">
        <v>185.648</v>
      </c>
      <c r="AX204" s="9">
        <f t="shared" si="2225"/>
        <v>7140.3076923076924</v>
      </c>
      <c r="AY204" s="12">
        <v>16709.0533</v>
      </c>
      <c r="AZ204" s="4">
        <v>43222.237999999998</v>
      </c>
      <c r="BA204" s="9">
        <f t="shared" si="2182"/>
        <v>2586.7556482089863</v>
      </c>
      <c r="BB204" s="12"/>
      <c r="BC204" s="4"/>
      <c r="BD204" s="9"/>
      <c r="BE204" s="12">
        <v>0</v>
      </c>
      <c r="BF204" s="4">
        <v>0</v>
      </c>
      <c r="BG204" s="9">
        <v>0</v>
      </c>
      <c r="BH204" s="12"/>
      <c r="BI204" s="4"/>
      <c r="BJ204" s="9"/>
      <c r="BK204" s="12">
        <v>0</v>
      </c>
      <c r="BL204" s="4">
        <v>0</v>
      </c>
      <c r="BM204" s="9">
        <v>0</v>
      </c>
      <c r="BN204" s="12">
        <v>0</v>
      </c>
      <c r="BO204" s="4">
        <v>0</v>
      </c>
      <c r="BP204" s="9">
        <v>0</v>
      </c>
      <c r="BQ204" s="12">
        <v>0</v>
      </c>
      <c r="BR204" s="4">
        <v>0</v>
      </c>
      <c r="BS204" s="9">
        <v>0</v>
      </c>
      <c r="BT204" s="12">
        <v>0</v>
      </c>
      <c r="BU204" s="4">
        <v>0</v>
      </c>
      <c r="BV204" s="9">
        <v>0</v>
      </c>
      <c r="BW204" s="12">
        <v>0</v>
      </c>
      <c r="BX204" s="4">
        <v>0</v>
      </c>
      <c r="BY204" s="9">
        <v>0</v>
      </c>
      <c r="BZ204" s="12">
        <v>0</v>
      </c>
      <c r="CA204" s="4">
        <v>0</v>
      </c>
      <c r="CB204" s="9">
        <v>0</v>
      </c>
      <c r="CC204" s="12">
        <v>0</v>
      </c>
      <c r="CD204" s="4">
        <v>0</v>
      </c>
      <c r="CE204" s="9">
        <v>0</v>
      </c>
      <c r="CF204" s="12">
        <v>0</v>
      </c>
      <c r="CG204" s="4">
        <v>0</v>
      </c>
      <c r="CH204" s="9">
        <v>0</v>
      </c>
      <c r="CI204" s="12">
        <v>0</v>
      </c>
      <c r="CJ204" s="4">
        <v>0</v>
      </c>
      <c r="CK204" s="9">
        <f t="shared" si="2183"/>
        <v>0</v>
      </c>
      <c r="CL204" s="12">
        <v>0</v>
      </c>
      <c r="CM204" s="4">
        <v>0</v>
      </c>
      <c r="CN204" s="9">
        <v>0</v>
      </c>
      <c r="CO204" s="12">
        <v>0</v>
      </c>
      <c r="CP204" s="4">
        <v>0</v>
      </c>
      <c r="CQ204" s="9">
        <v>0</v>
      </c>
      <c r="CR204" s="12">
        <v>0</v>
      </c>
      <c r="CS204" s="4">
        <v>0</v>
      </c>
      <c r="CT204" s="9">
        <v>0</v>
      </c>
      <c r="CU204" s="12">
        <v>0</v>
      </c>
      <c r="CV204" s="4">
        <v>0</v>
      </c>
      <c r="CW204" s="9">
        <v>0</v>
      </c>
      <c r="CX204" s="12">
        <v>3.6999999999999998E-2</v>
      </c>
      <c r="CY204" s="4">
        <v>1.01</v>
      </c>
      <c r="CZ204" s="9">
        <f t="shared" si="2226"/>
        <v>27297.297297297297</v>
      </c>
      <c r="DA204" s="12">
        <v>260</v>
      </c>
      <c r="DB204" s="4">
        <v>1915.902</v>
      </c>
      <c r="DC204" s="9">
        <f t="shared" si="2185"/>
        <v>7368.8538461538465</v>
      </c>
      <c r="DD204" s="12">
        <v>0</v>
      </c>
      <c r="DE204" s="4">
        <v>0</v>
      </c>
      <c r="DF204" s="9">
        <f t="shared" si="2186"/>
        <v>0</v>
      </c>
      <c r="DG204" s="12">
        <v>0</v>
      </c>
      <c r="DH204" s="4">
        <v>0</v>
      </c>
      <c r="DI204" s="9">
        <v>0</v>
      </c>
      <c r="DJ204" s="12">
        <v>0</v>
      </c>
      <c r="DK204" s="4">
        <v>0</v>
      </c>
      <c r="DL204" s="9">
        <v>0</v>
      </c>
      <c r="DM204" s="12">
        <v>0</v>
      </c>
      <c r="DN204" s="4">
        <v>0</v>
      </c>
      <c r="DO204" s="9">
        <f t="shared" si="2187"/>
        <v>0</v>
      </c>
      <c r="DP204" s="12">
        <v>0</v>
      </c>
      <c r="DQ204" s="4">
        <v>0</v>
      </c>
      <c r="DR204" s="9">
        <v>0</v>
      </c>
      <c r="DS204" s="12">
        <v>0</v>
      </c>
      <c r="DT204" s="4">
        <v>0</v>
      </c>
      <c r="DU204" s="9">
        <v>0</v>
      </c>
      <c r="DV204" s="12">
        <v>0</v>
      </c>
      <c r="DW204" s="4">
        <v>0</v>
      </c>
      <c r="DX204" s="9">
        <v>0</v>
      </c>
      <c r="DY204" s="12">
        <v>0</v>
      </c>
      <c r="DZ204" s="4">
        <v>0</v>
      </c>
      <c r="EA204" s="9">
        <v>0</v>
      </c>
      <c r="EB204" s="12"/>
      <c r="EC204" s="4"/>
      <c r="ED204" s="9"/>
      <c r="EE204" s="12">
        <v>0</v>
      </c>
      <c r="EF204" s="4">
        <v>0</v>
      </c>
      <c r="EG204" s="9">
        <v>0</v>
      </c>
      <c r="EH204" s="12">
        <v>12086.350420000001</v>
      </c>
      <c r="EI204" s="4">
        <v>26434.025000000001</v>
      </c>
      <c r="EJ204" s="9">
        <f t="shared" si="2188"/>
        <v>2187.0973520888533</v>
      </c>
      <c r="EK204" s="12">
        <v>0</v>
      </c>
      <c r="EL204" s="4">
        <v>0</v>
      </c>
      <c r="EM204" s="9">
        <v>0</v>
      </c>
      <c r="EN204" s="12">
        <v>0</v>
      </c>
      <c r="EO204" s="4">
        <v>0</v>
      </c>
      <c r="EP204" s="9">
        <v>0</v>
      </c>
      <c r="EQ204" s="12">
        <v>0.15930000000000002</v>
      </c>
      <c r="ER204" s="4">
        <v>10.24</v>
      </c>
      <c r="ES204" s="9">
        <f t="shared" si="2227"/>
        <v>64281.230382925285</v>
      </c>
      <c r="ET204" s="12">
        <v>0</v>
      </c>
      <c r="EU204" s="4">
        <v>0</v>
      </c>
      <c r="EV204" s="9">
        <v>0</v>
      </c>
      <c r="EW204" s="12">
        <v>0</v>
      </c>
      <c r="EX204" s="4">
        <v>0</v>
      </c>
      <c r="EY204" s="9">
        <v>0</v>
      </c>
      <c r="EZ204" s="12">
        <v>127.5</v>
      </c>
      <c r="FA204" s="4">
        <v>964.16200000000003</v>
      </c>
      <c r="FB204" s="9">
        <f t="shared" si="2229"/>
        <v>7562.0549019607852</v>
      </c>
      <c r="FC204" s="12">
        <v>0</v>
      </c>
      <c r="FD204" s="4">
        <v>0</v>
      </c>
      <c r="FE204" s="9">
        <v>0</v>
      </c>
      <c r="FF204" s="12">
        <v>0.28077999999999997</v>
      </c>
      <c r="FG204" s="4">
        <v>3.7629999999999999</v>
      </c>
      <c r="FH204" s="9">
        <f t="shared" si="2189"/>
        <v>13401.951705961965</v>
      </c>
      <c r="FI204" s="12">
        <v>0</v>
      </c>
      <c r="FJ204" s="4">
        <v>0</v>
      </c>
      <c r="FK204" s="9">
        <v>0</v>
      </c>
      <c r="FL204" s="12">
        <v>0</v>
      </c>
      <c r="FM204" s="4">
        <v>0</v>
      </c>
      <c r="FN204" s="9">
        <v>0</v>
      </c>
      <c r="FO204" s="12">
        <v>0</v>
      </c>
      <c r="FP204" s="4">
        <v>0</v>
      </c>
      <c r="FQ204" s="9">
        <v>0</v>
      </c>
      <c r="FR204" s="12">
        <v>0</v>
      </c>
      <c r="FS204" s="4">
        <v>0</v>
      </c>
      <c r="FT204" s="9">
        <v>0</v>
      </c>
      <c r="FU204" s="12">
        <v>0</v>
      </c>
      <c r="FV204" s="4">
        <v>0</v>
      </c>
      <c r="FW204" s="9">
        <f t="shared" si="2190"/>
        <v>0</v>
      </c>
      <c r="FX204" s="12">
        <v>0</v>
      </c>
      <c r="FY204" s="4">
        <v>0</v>
      </c>
      <c r="FZ204" s="9">
        <v>0</v>
      </c>
      <c r="GA204" s="12">
        <v>0</v>
      </c>
      <c r="GB204" s="4">
        <v>0</v>
      </c>
      <c r="GC204" s="9">
        <f t="shared" si="2191"/>
        <v>0</v>
      </c>
      <c r="GD204" s="12">
        <v>0</v>
      </c>
      <c r="GE204" s="4">
        <v>0</v>
      </c>
      <c r="GF204" s="9">
        <v>0</v>
      </c>
      <c r="GG204" s="12">
        <v>406.09</v>
      </c>
      <c r="GH204" s="4">
        <v>2789.067</v>
      </c>
      <c r="GI204" s="9">
        <f t="shared" si="2192"/>
        <v>6868.1006673397524</v>
      </c>
      <c r="GJ204" s="12">
        <v>0</v>
      </c>
      <c r="GK204" s="4">
        <v>0</v>
      </c>
      <c r="GL204" s="9">
        <v>0</v>
      </c>
      <c r="GM204" s="12">
        <v>0</v>
      </c>
      <c r="GN204" s="4">
        <v>0</v>
      </c>
      <c r="GO204" s="9">
        <v>0</v>
      </c>
      <c r="GP204" s="12">
        <v>0</v>
      </c>
      <c r="GQ204" s="4">
        <v>0</v>
      </c>
      <c r="GR204" s="9">
        <v>0</v>
      </c>
      <c r="GS204" s="12">
        <v>0</v>
      </c>
      <c r="GT204" s="4">
        <v>0</v>
      </c>
      <c r="GU204" s="9">
        <v>0</v>
      </c>
      <c r="GV204" s="12">
        <v>20</v>
      </c>
      <c r="GW204" s="4">
        <v>88.977000000000004</v>
      </c>
      <c r="GX204" s="9">
        <f t="shared" ref="GX204" si="2247">GW204/GV204*1000</f>
        <v>4448.8500000000004</v>
      </c>
      <c r="GY204" s="12">
        <v>0</v>
      </c>
      <c r="GZ204" s="4">
        <v>0</v>
      </c>
      <c r="HA204" s="9">
        <v>0</v>
      </c>
      <c r="HB204" s="12">
        <v>0</v>
      </c>
      <c r="HC204" s="4">
        <v>0</v>
      </c>
      <c r="HD204" s="9">
        <v>0</v>
      </c>
      <c r="HE204" s="12">
        <v>52</v>
      </c>
      <c r="HF204" s="4">
        <v>421.05</v>
      </c>
      <c r="HG204" s="9">
        <f t="shared" ref="HG204:HG212" si="2248">HF204/HE204*1000</f>
        <v>8097.1153846153857</v>
      </c>
      <c r="HH204" s="12">
        <v>0</v>
      </c>
      <c r="HI204" s="4">
        <v>0</v>
      </c>
      <c r="HJ204" s="9">
        <v>0</v>
      </c>
      <c r="HK204" s="12">
        <v>104.68980000000001</v>
      </c>
      <c r="HL204" s="4">
        <v>793.16600000000005</v>
      </c>
      <c r="HM204" s="9">
        <f t="shared" si="2193"/>
        <v>7576.3445913546493</v>
      </c>
      <c r="HN204" s="12">
        <v>500</v>
      </c>
      <c r="HO204" s="4">
        <v>1585</v>
      </c>
      <c r="HP204" s="9">
        <f t="shared" si="2194"/>
        <v>3170</v>
      </c>
      <c r="HQ204" s="12">
        <v>0</v>
      </c>
      <c r="HR204" s="4">
        <v>0</v>
      </c>
      <c r="HS204" s="9">
        <v>0</v>
      </c>
      <c r="HT204" s="12">
        <v>0</v>
      </c>
      <c r="HU204" s="4">
        <v>0</v>
      </c>
      <c r="HV204" s="9">
        <v>0</v>
      </c>
      <c r="HW204" s="12">
        <v>0</v>
      </c>
      <c r="HX204" s="4">
        <v>0</v>
      </c>
      <c r="HY204" s="9">
        <v>0</v>
      </c>
      <c r="HZ204" s="12">
        <v>0</v>
      </c>
      <c r="IA204" s="4">
        <v>0</v>
      </c>
      <c r="IB204" s="9">
        <v>0</v>
      </c>
      <c r="IC204" s="12">
        <v>870.43957999999998</v>
      </c>
      <c r="ID204" s="4">
        <v>3089.011</v>
      </c>
      <c r="IE204" s="9">
        <f t="shared" si="2195"/>
        <v>3548.7942770249488</v>
      </c>
      <c r="IF204" s="12">
        <v>0</v>
      </c>
      <c r="IG204" s="4">
        <v>0</v>
      </c>
      <c r="IH204" s="9">
        <v>0</v>
      </c>
      <c r="II204" s="12"/>
      <c r="IJ204" s="4"/>
      <c r="IK204" s="9"/>
      <c r="IL204" s="12">
        <v>0</v>
      </c>
      <c r="IM204" s="4">
        <v>0</v>
      </c>
      <c r="IN204" s="9">
        <f t="shared" si="2196"/>
        <v>0</v>
      </c>
      <c r="IO204" s="12">
        <v>0</v>
      </c>
      <c r="IP204" s="4">
        <v>0</v>
      </c>
      <c r="IQ204" s="9">
        <f t="shared" si="2197"/>
        <v>0</v>
      </c>
      <c r="IR204" s="12">
        <v>0</v>
      </c>
      <c r="IS204" s="4">
        <v>0</v>
      </c>
      <c r="IT204" s="9">
        <f t="shared" si="2198"/>
        <v>0</v>
      </c>
      <c r="IU204" s="12">
        <v>0.58069999999999999</v>
      </c>
      <c r="IV204" s="4">
        <v>8.782</v>
      </c>
      <c r="IW204" s="9">
        <f t="shared" si="2199"/>
        <v>15123.127260203204</v>
      </c>
      <c r="IX204" s="12">
        <v>3.0492399999999997</v>
      </c>
      <c r="IY204" s="4">
        <v>54.9</v>
      </c>
      <c r="IZ204" s="9">
        <f t="shared" si="2200"/>
        <v>18004.486363815246</v>
      </c>
      <c r="JA204" s="12">
        <v>24.902999999999999</v>
      </c>
      <c r="JB204" s="4">
        <v>228.20699999999999</v>
      </c>
      <c r="JC204" s="9">
        <f t="shared" si="2201"/>
        <v>9163.8356824478979</v>
      </c>
      <c r="JD204" s="12"/>
      <c r="JE204" s="4"/>
      <c r="JF204" s="9"/>
      <c r="JG204" s="12">
        <v>0</v>
      </c>
      <c r="JH204" s="4">
        <v>0</v>
      </c>
      <c r="JI204" s="9">
        <v>0</v>
      </c>
      <c r="JJ204" s="12">
        <v>0</v>
      </c>
      <c r="JK204" s="4">
        <v>0</v>
      </c>
      <c r="JL204" s="9">
        <f t="shared" si="2202"/>
        <v>0</v>
      </c>
      <c r="JM204" s="12"/>
      <c r="JN204" s="4"/>
      <c r="JO204" s="9"/>
      <c r="JP204" s="12">
        <v>0</v>
      </c>
      <c r="JQ204" s="4">
        <v>0</v>
      </c>
      <c r="JR204" s="9">
        <v>0</v>
      </c>
      <c r="JS204" s="12">
        <v>0</v>
      </c>
      <c r="JT204" s="4">
        <v>0</v>
      </c>
      <c r="JU204" s="9">
        <v>0</v>
      </c>
      <c r="JV204" s="12">
        <v>0</v>
      </c>
      <c r="JW204" s="4">
        <v>0</v>
      </c>
      <c r="JX204" s="9">
        <v>0</v>
      </c>
      <c r="JY204" s="12">
        <v>0</v>
      </c>
      <c r="JZ204" s="4">
        <v>0</v>
      </c>
      <c r="KA204" s="9">
        <v>0</v>
      </c>
      <c r="KB204" s="12">
        <v>0</v>
      </c>
      <c r="KC204" s="4">
        <v>0</v>
      </c>
      <c r="KD204" s="9">
        <v>0</v>
      </c>
      <c r="KE204" s="12">
        <v>556.24404000000004</v>
      </c>
      <c r="KF204" s="4">
        <v>2046.624</v>
      </c>
      <c r="KG204" s="9">
        <f t="shared" si="2203"/>
        <v>3679.3634678764374</v>
      </c>
      <c r="KH204" s="12">
        <v>0</v>
      </c>
      <c r="KI204" s="4">
        <v>0</v>
      </c>
      <c r="KJ204" s="9">
        <v>0</v>
      </c>
      <c r="KK204" s="12">
        <v>13606.84194</v>
      </c>
      <c r="KL204" s="4">
        <v>36763.135000000002</v>
      </c>
      <c r="KM204" s="9">
        <f t="shared" si="2204"/>
        <v>2701.8124530371374</v>
      </c>
      <c r="KN204" s="12">
        <v>0</v>
      </c>
      <c r="KO204" s="4">
        <v>0</v>
      </c>
      <c r="KP204" s="9">
        <f>IF(KN204=0,0,KO204/KN204*1000)</f>
        <v>0</v>
      </c>
      <c r="KQ204" s="12">
        <v>0</v>
      </c>
      <c r="KR204" s="4">
        <v>0</v>
      </c>
      <c r="KS204" s="9">
        <v>0</v>
      </c>
      <c r="KT204" s="12">
        <v>0</v>
      </c>
      <c r="KU204" s="4">
        <v>0</v>
      </c>
      <c r="KV204" s="9">
        <v>0</v>
      </c>
      <c r="KW204" s="12">
        <v>0</v>
      </c>
      <c r="KX204" s="4">
        <v>0</v>
      </c>
      <c r="KY204" s="9">
        <v>0</v>
      </c>
      <c r="KZ204" s="12">
        <v>0</v>
      </c>
      <c r="LA204" s="4">
        <v>0</v>
      </c>
      <c r="LB204" s="9">
        <v>0</v>
      </c>
      <c r="LC204" s="12">
        <v>0</v>
      </c>
      <c r="LD204" s="4">
        <v>0</v>
      </c>
      <c r="LE204" s="9">
        <v>0</v>
      </c>
      <c r="LF204" s="12">
        <v>0</v>
      </c>
      <c r="LG204" s="4">
        <v>0</v>
      </c>
      <c r="LH204" s="9">
        <f t="shared" si="2206"/>
        <v>0</v>
      </c>
      <c r="LI204" s="12">
        <v>0</v>
      </c>
      <c r="LJ204" s="4">
        <v>0</v>
      </c>
      <c r="LK204" s="9">
        <v>0</v>
      </c>
      <c r="LL204" s="12">
        <v>0</v>
      </c>
      <c r="LM204" s="4">
        <v>0</v>
      </c>
      <c r="LN204" s="9">
        <v>0</v>
      </c>
      <c r="LO204" s="12">
        <v>0</v>
      </c>
      <c r="LP204" s="4">
        <v>0</v>
      </c>
      <c r="LQ204" s="9">
        <f t="shared" si="2207"/>
        <v>0</v>
      </c>
      <c r="LR204" s="12">
        <v>0</v>
      </c>
      <c r="LS204" s="4">
        <v>0</v>
      </c>
      <c r="LT204" s="9">
        <v>0</v>
      </c>
      <c r="LU204" s="12">
        <v>0</v>
      </c>
      <c r="LV204" s="4">
        <v>0</v>
      </c>
      <c r="LW204" s="9">
        <v>0</v>
      </c>
      <c r="LX204" s="12">
        <v>0</v>
      </c>
      <c r="LY204" s="4">
        <v>0</v>
      </c>
      <c r="LZ204" s="9">
        <v>0</v>
      </c>
      <c r="MA204" s="12">
        <v>0</v>
      </c>
      <c r="MB204" s="4">
        <v>0</v>
      </c>
      <c r="MC204" s="9">
        <f t="shared" si="2208"/>
        <v>0</v>
      </c>
      <c r="MD204" s="12">
        <v>225.34495999999999</v>
      </c>
      <c r="ME204" s="4">
        <v>1711.3489999999999</v>
      </c>
      <c r="MF204" s="9">
        <f t="shared" si="2209"/>
        <v>7594.3522322398512</v>
      </c>
      <c r="MG204" s="12">
        <v>0</v>
      </c>
      <c r="MH204" s="4">
        <v>0</v>
      </c>
      <c r="MI204" s="9">
        <f>IF(MG204=0,0,MH204/MG204*1000)</f>
        <v>0</v>
      </c>
      <c r="MJ204" s="12">
        <v>0</v>
      </c>
      <c r="MK204" s="4">
        <v>0</v>
      </c>
      <c r="ML204" s="9">
        <v>0</v>
      </c>
      <c r="MM204" s="12">
        <v>0</v>
      </c>
      <c r="MN204" s="4">
        <v>0</v>
      </c>
      <c r="MO204" s="9">
        <v>0</v>
      </c>
      <c r="MP204" s="12">
        <v>0</v>
      </c>
      <c r="MQ204" s="4">
        <v>0</v>
      </c>
      <c r="MR204" s="9">
        <v>0</v>
      </c>
      <c r="MS204" s="12">
        <v>0</v>
      </c>
      <c r="MT204" s="4">
        <v>0</v>
      </c>
      <c r="MU204" s="9">
        <v>0</v>
      </c>
      <c r="MV204" s="12">
        <v>0</v>
      </c>
      <c r="MW204" s="4">
        <v>0</v>
      </c>
      <c r="MX204" s="9">
        <v>0</v>
      </c>
      <c r="MY204" s="12">
        <v>0</v>
      </c>
      <c r="MZ204" s="4">
        <v>0</v>
      </c>
      <c r="NA204" s="9">
        <v>0</v>
      </c>
      <c r="NB204" s="12">
        <v>2.1989999999999999E-2</v>
      </c>
      <c r="NC204" s="4">
        <v>1.43</v>
      </c>
      <c r="ND204" s="9">
        <f t="shared" si="2245"/>
        <v>65029.558890404733</v>
      </c>
      <c r="NE204" s="12">
        <v>0</v>
      </c>
      <c r="NF204" s="4">
        <v>0</v>
      </c>
      <c r="NG204" s="9">
        <v>0</v>
      </c>
      <c r="NH204" s="12">
        <v>2.7E-2</v>
      </c>
      <c r="NI204" s="4">
        <v>2.319</v>
      </c>
      <c r="NJ204" s="9">
        <f t="shared" si="2210"/>
        <v>85888.888888888891</v>
      </c>
      <c r="NK204" s="12"/>
      <c r="NL204" s="4"/>
      <c r="NM204" s="9"/>
      <c r="NN204" s="12"/>
      <c r="NO204" s="4"/>
      <c r="NP204" s="9"/>
      <c r="NQ204" s="12">
        <v>0</v>
      </c>
      <c r="NR204" s="4">
        <v>0</v>
      </c>
      <c r="NS204" s="9">
        <v>0</v>
      </c>
      <c r="NT204" s="12"/>
      <c r="NU204" s="221"/>
      <c r="NV204" s="9"/>
      <c r="NW204" s="12">
        <v>0</v>
      </c>
      <c r="NX204" s="4">
        <v>0</v>
      </c>
      <c r="NY204" s="9">
        <v>0</v>
      </c>
      <c r="NZ204" s="12">
        <v>0</v>
      </c>
      <c r="OA204" s="4">
        <v>0</v>
      </c>
      <c r="OB204" s="9">
        <v>0</v>
      </c>
      <c r="OC204" s="12">
        <v>0</v>
      </c>
      <c r="OD204" s="4">
        <v>0</v>
      </c>
      <c r="OE204" s="9">
        <v>0</v>
      </c>
      <c r="OF204" s="12">
        <v>0</v>
      </c>
      <c r="OG204" s="4">
        <v>0</v>
      </c>
      <c r="OH204" s="9">
        <v>0</v>
      </c>
      <c r="OI204" s="12">
        <v>0</v>
      </c>
      <c r="OJ204" s="4">
        <v>0</v>
      </c>
      <c r="OK204" s="9">
        <v>0</v>
      </c>
      <c r="OL204" s="12">
        <v>0</v>
      </c>
      <c r="OM204" s="4">
        <v>0</v>
      </c>
      <c r="ON204" s="9">
        <v>0</v>
      </c>
      <c r="OO204" s="12">
        <v>0</v>
      </c>
      <c r="OP204" s="4">
        <v>0</v>
      </c>
      <c r="OQ204" s="9">
        <v>0</v>
      </c>
      <c r="OR204" s="12">
        <v>0</v>
      </c>
      <c r="OS204" s="4">
        <v>0</v>
      </c>
      <c r="OT204" s="9">
        <v>0</v>
      </c>
      <c r="OU204" s="12">
        <v>0</v>
      </c>
      <c r="OV204" s="4">
        <v>0</v>
      </c>
      <c r="OW204" s="9">
        <v>0</v>
      </c>
      <c r="OX204" s="12">
        <v>0</v>
      </c>
      <c r="OY204" s="4">
        <v>0</v>
      </c>
      <c r="OZ204" s="9">
        <v>0</v>
      </c>
      <c r="PA204" s="12">
        <v>248.45567000000003</v>
      </c>
      <c r="PB204" s="4">
        <v>2383.5390000000002</v>
      </c>
      <c r="PC204" s="9">
        <f t="shared" si="2214"/>
        <v>9593.4176104735307</v>
      </c>
      <c r="PD204" s="12">
        <v>0</v>
      </c>
      <c r="PE204" s="4">
        <v>0</v>
      </c>
      <c r="PF204" s="9">
        <v>0</v>
      </c>
      <c r="PG204" s="12">
        <v>0</v>
      </c>
      <c r="PH204" s="4">
        <v>0</v>
      </c>
      <c r="PI204" s="9">
        <v>0</v>
      </c>
      <c r="PJ204" s="12">
        <v>0</v>
      </c>
      <c r="PK204" s="4">
        <v>0</v>
      </c>
      <c r="PL204" s="9">
        <f t="shared" si="2215"/>
        <v>0</v>
      </c>
      <c r="PM204" s="12">
        <v>0</v>
      </c>
      <c r="PN204" s="4">
        <v>0</v>
      </c>
      <c r="PO204" s="9">
        <f t="shared" si="2216"/>
        <v>0</v>
      </c>
      <c r="PP204" s="12">
        <v>4.2459999999999998E-2</v>
      </c>
      <c r="PQ204" s="4">
        <v>0.45500000000000002</v>
      </c>
      <c r="PR204" s="9">
        <f t="shared" si="2217"/>
        <v>10715.96796985398</v>
      </c>
      <c r="PS204" s="12">
        <v>0</v>
      </c>
      <c r="PT204" s="4">
        <v>0</v>
      </c>
      <c r="PU204" s="9">
        <v>0</v>
      </c>
      <c r="PV204" s="12">
        <v>519.84</v>
      </c>
      <c r="PW204" s="4">
        <v>3984.9549999999999</v>
      </c>
      <c r="PX204" s="9">
        <f t="shared" si="2218"/>
        <v>7665.7336872883952</v>
      </c>
      <c r="PY204" s="12">
        <v>48.15</v>
      </c>
      <c r="PZ204" s="4">
        <v>354.39299999999997</v>
      </c>
      <c r="QA204" s="9">
        <f t="shared" si="2219"/>
        <v>7360.1869158878499</v>
      </c>
      <c r="QB204" s="12">
        <v>0</v>
      </c>
      <c r="QC204" s="4">
        <v>0</v>
      </c>
      <c r="QD204" s="9">
        <v>0</v>
      </c>
      <c r="QE204" s="12">
        <v>161.27719999999999</v>
      </c>
      <c r="QF204" s="4">
        <v>218.13300000000001</v>
      </c>
      <c r="QG204" s="9">
        <f t="shared" si="2220"/>
        <v>1352.5346422184909</v>
      </c>
      <c r="QH204" s="12">
        <v>0</v>
      </c>
      <c r="QI204" s="4">
        <v>0</v>
      </c>
      <c r="QJ204" s="9">
        <v>0</v>
      </c>
      <c r="QK204" s="12">
        <v>0</v>
      </c>
      <c r="QL204" s="4">
        <v>0</v>
      </c>
      <c r="QM204" s="9">
        <v>0</v>
      </c>
      <c r="QN204" s="12">
        <v>0</v>
      </c>
      <c r="QO204" s="4">
        <v>0</v>
      </c>
      <c r="QP204" s="9">
        <v>0</v>
      </c>
      <c r="QQ204" s="12">
        <v>0</v>
      </c>
      <c r="QR204" s="4">
        <v>0</v>
      </c>
      <c r="QS204" s="9">
        <v>0</v>
      </c>
      <c r="QT204" s="12">
        <v>17.27675</v>
      </c>
      <c r="QU204" s="4">
        <v>64.281000000000006</v>
      </c>
      <c r="QV204" s="9">
        <f t="shared" si="2239"/>
        <v>3720.6650556383584</v>
      </c>
      <c r="QW204" s="12">
        <v>35.46658</v>
      </c>
      <c r="QX204" s="4">
        <v>273.13400000000001</v>
      </c>
      <c r="QY204" s="9">
        <f t="shared" si="2240"/>
        <v>7701.1654351786956</v>
      </c>
      <c r="QZ204" s="12">
        <f t="shared" si="2222"/>
        <v>46695.216719999997</v>
      </c>
      <c r="RA204" s="10">
        <f t="shared" si="2223"/>
        <v>130084.64600000001</v>
      </c>
    </row>
    <row r="205" spans="1:469" x14ac:dyDescent="0.3">
      <c r="A205" s="98">
        <v>2019</v>
      </c>
      <c r="B205" s="94" t="s">
        <v>6</v>
      </c>
      <c r="C205" s="12">
        <v>0</v>
      </c>
      <c r="D205" s="4">
        <v>0</v>
      </c>
      <c r="E205" s="9">
        <f t="shared" si="2178"/>
        <v>0</v>
      </c>
      <c r="F205" s="12">
        <v>0</v>
      </c>
      <c r="G205" s="4">
        <v>0</v>
      </c>
      <c r="H205" s="9">
        <v>0</v>
      </c>
      <c r="I205" s="12">
        <v>0</v>
      </c>
      <c r="J205" s="4">
        <v>0</v>
      </c>
      <c r="K205" s="9">
        <v>0</v>
      </c>
      <c r="L205" s="12"/>
      <c r="M205" s="4"/>
      <c r="N205" s="9"/>
      <c r="O205" s="12">
        <v>0</v>
      </c>
      <c r="P205" s="4">
        <v>0</v>
      </c>
      <c r="Q205" s="9">
        <v>0</v>
      </c>
      <c r="R205" s="12">
        <v>0</v>
      </c>
      <c r="S205" s="4">
        <v>0</v>
      </c>
      <c r="T205" s="9">
        <v>0</v>
      </c>
      <c r="U205" s="12"/>
      <c r="V205" s="4"/>
      <c r="W205" s="9"/>
      <c r="X205" s="12">
        <v>0</v>
      </c>
      <c r="Y205" s="4">
        <v>0</v>
      </c>
      <c r="Z205" s="9">
        <v>0</v>
      </c>
      <c r="AA205" s="12">
        <v>0</v>
      </c>
      <c r="AB205" s="4">
        <v>0</v>
      </c>
      <c r="AC205" s="9">
        <v>0</v>
      </c>
      <c r="AD205" s="12">
        <v>1.9399999999999999E-3</v>
      </c>
      <c r="AE205" s="4">
        <v>0.55300000000000005</v>
      </c>
      <c r="AF205" s="104">
        <f t="shared" si="2179"/>
        <v>285051.54639175261</v>
      </c>
      <c r="AG205" s="12">
        <v>0</v>
      </c>
      <c r="AH205" s="4">
        <v>0</v>
      </c>
      <c r="AI205" s="9">
        <v>0</v>
      </c>
      <c r="AJ205" s="12">
        <v>0</v>
      </c>
      <c r="AK205" s="4">
        <v>0</v>
      </c>
      <c r="AL205" s="9">
        <v>0</v>
      </c>
      <c r="AM205" s="12">
        <v>0</v>
      </c>
      <c r="AN205" s="4">
        <v>0</v>
      </c>
      <c r="AO205" s="9">
        <v>0</v>
      </c>
      <c r="AP205" s="12">
        <v>0</v>
      </c>
      <c r="AQ205" s="4">
        <v>0</v>
      </c>
      <c r="AR205" s="9">
        <f t="shared" si="2180"/>
        <v>0</v>
      </c>
      <c r="AS205" s="12">
        <v>0</v>
      </c>
      <c r="AT205" s="4">
        <v>0</v>
      </c>
      <c r="AU205" s="9">
        <f t="shared" si="2181"/>
        <v>0</v>
      </c>
      <c r="AV205" s="12">
        <v>0</v>
      </c>
      <c r="AW205" s="4">
        <v>0</v>
      </c>
      <c r="AX205" s="9">
        <v>0</v>
      </c>
      <c r="AY205" s="12">
        <v>24296.991389999999</v>
      </c>
      <c r="AZ205" s="4">
        <v>62221.267999999996</v>
      </c>
      <c r="BA205" s="9">
        <f t="shared" si="2182"/>
        <v>2560.8630715327422</v>
      </c>
      <c r="BB205" s="12"/>
      <c r="BC205" s="4"/>
      <c r="BD205" s="9"/>
      <c r="BE205" s="12">
        <v>0</v>
      </c>
      <c r="BF205" s="4">
        <v>0</v>
      </c>
      <c r="BG205" s="9">
        <v>0</v>
      </c>
      <c r="BH205" s="12"/>
      <c r="BI205" s="4"/>
      <c r="BJ205" s="9"/>
      <c r="BK205" s="12">
        <v>0</v>
      </c>
      <c r="BL205" s="4">
        <v>0</v>
      </c>
      <c r="BM205" s="9">
        <v>0</v>
      </c>
      <c r="BN205" s="12">
        <v>0</v>
      </c>
      <c r="BO205" s="4">
        <v>0</v>
      </c>
      <c r="BP205" s="9">
        <v>0</v>
      </c>
      <c r="BQ205" s="12">
        <v>0</v>
      </c>
      <c r="BR205" s="4">
        <v>0</v>
      </c>
      <c r="BS205" s="9">
        <v>0</v>
      </c>
      <c r="BT205" s="12">
        <v>0</v>
      </c>
      <c r="BU205" s="4">
        <v>0</v>
      </c>
      <c r="BV205" s="9">
        <v>0</v>
      </c>
      <c r="BW205" s="12">
        <v>50</v>
      </c>
      <c r="BX205" s="4">
        <v>403.88200000000001</v>
      </c>
      <c r="BY205" s="9">
        <f t="shared" si="2241"/>
        <v>8077.64</v>
      </c>
      <c r="BZ205" s="12">
        <v>0</v>
      </c>
      <c r="CA205" s="4">
        <v>0</v>
      </c>
      <c r="CB205" s="9">
        <v>0</v>
      </c>
      <c r="CC205" s="12">
        <v>0</v>
      </c>
      <c r="CD205" s="4">
        <v>0</v>
      </c>
      <c r="CE205" s="9">
        <v>0</v>
      </c>
      <c r="CF205" s="12">
        <v>0</v>
      </c>
      <c r="CG205" s="4">
        <v>0</v>
      </c>
      <c r="CH205" s="9">
        <v>0</v>
      </c>
      <c r="CI205" s="12">
        <v>0</v>
      </c>
      <c r="CJ205" s="4">
        <v>0</v>
      </c>
      <c r="CK205" s="9">
        <f t="shared" si="2183"/>
        <v>0</v>
      </c>
      <c r="CL205" s="12">
        <v>1265</v>
      </c>
      <c r="CM205" s="4">
        <v>5210.8620000000001</v>
      </c>
      <c r="CN205" s="9">
        <f t="shared" si="2184"/>
        <v>4119.2584980237161</v>
      </c>
      <c r="CO205" s="12">
        <v>0</v>
      </c>
      <c r="CP205" s="4">
        <v>0</v>
      </c>
      <c r="CQ205" s="9">
        <v>0</v>
      </c>
      <c r="CR205" s="12">
        <v>0</v>
      </c>
      <c r="CS205" s="4">
        <v>0</v>
      </c>
      <c r="CT205" s="9">
        <v>0</v>
      </c>
      <c r="CU205" s="12">
        <v>0</v>
      </c>
      <c r="CV205" s="4">
        <v>0</v>
      </c>
      <c r="CW205" s="9">
        <v>0</v>
      </c>
      <c r="CX205" s="12">
        <v>0.224</v>
      </c>
      <c r="CY205" s="4">
        <v>3.4470000000000001</v>
      </c>
      <c r="CZ205" s="9">
        <f t="shared" si="2226"/>
        <v>15388.392857142857</v>
      </c>
      <c r="DA205" s="12">
        <v>0</v>
      </c>
      <c r="DB205" s="4">
        <v>0</v>
      </c>
      <c r="DC205" s="9">
        <v>0</v>
      </c>
      <c r="DD205" s="12">
        <v>0</v>
      </c>
      <c r="DE205" s="4">
        <v>0</v>
      </c>
      <c r="DF205" s="9">
        <f t="shared" si="2186"/>
        <v>0</v>
      </c>
      <c r="DG205" s="12">
        <v>0</v>
      </c>
      <c r="DH205" s="4">
        <v>0</v>
      </c>
      <c r="DI205" s="9">
        <v>0</v>
      </c>
      <c r="DJ205" s="12">
        <v>0</v>
      </c>
      <c r="DK205" s="4">
        <v>0</v>
      </c>
      <c r="DL205" s="9">
        <v>0</v>
      </c>
      <c r="DM205" s="12">
        <v>0</v>
      </c>
      <c r="DN205" s="4">
        <v>0</v>
      </c>
      <c r="DO205" s="9">
        <f t="shared" si="2187"/>
        <v>0</v>
      </c>
      <c r="DP205" s="12">
        <v>0</v>
      </c>
      <c r="DQ205" s="4">
        <v>0</v>
      </c>
      <c r="DR205" s="9">
        <v>0</v>
      </c>
      <c r="DS205" s="12">
        <v>0</v>
      </c>
      <c r="DT205" s="4">
        <v>0</v>
      </c>
      <c r="DU205" s="9">
        <v>0</v>
      </c>
      <c r="DV205" s="12">
        <v>0</v>
      </c>
      <c r="DW205" s="4">
        <v>0</v>
      </c>
      <c r="DX205" s="9">
        <v>0</v>
      </c>
      <c r="DY205" s="12">
        <v>0</v>
      </c>
      <c r="DZ205" s="4">
        <v>0</v>
      </c>
      <c r="EA205" s="9">
        <v>0</v>
      </c>
      <c r="EB205" s="12"/>
      <c r="EC205" s="4"/>
      <c r="ED205" s="9"/>
      <c r="EE205" s="12">
        <v>52</v>
      </c>
      <c r="EF205" s="4">
        <v>427.63299999999998</v>
      </c>
      <c r="EG205" s="9">
        <f t="shared" si="2243"/>
        <v>8223.711538461539</v>
      </c>
      <c r="EH205" s="12">
        <v>12021.453109999999</v>
      </c>
      <c r="EI205" s="4">
        <v>30375.771000000001</v>
      </c>
      <c r="EJ205" s="9">
        <f t="shared" si="2188"/>
        <v>2526.796945598202</v>
      </c>
      <c r="EK205" s="12">
        <v>0</v>
      </c>
      <c r="EL205" s="4">
        <v>0</v>
      </c>
      <c r="EM205" s="9">
        <v>0</v>
      </c>
      <c r="EN205" s="12">
        <v>0</v>
      </c>
      <c r="EO205" s="4">
        <v>0</v>
      </c>
      <c r="EP205" s="9">
        <v>0</v>
      </c>
      <c r="EQ205" s="12">
        <v>0</v>
      </c>
      <c r="ER205" s="4">
        <v>0</v>
      </c>
      <c r="ES205" s="9">
        <v>0</v>
      </c>
      <c r="ET205" s="12">
        <v>65</v>
      </c>
      <c r="EU205" s="4">
        <v>479.15100000000001</v>
      </c>
      <c r="EV205" s="9">
        <f t="shared" ref="EV205" si="2249">EU205/ET205*1000</f>
        <v>7371.5538461538463</v>
      </c>
      <c r="EW205" s="12">
        <v>26</v>
      </c>
      <c r="EX205" s="4">
        <v>205.042</v>
      </c>
      <c r="EY205" s="9">
        <f t="shared" si="2228"/>
        <v>7886.2307692307695</v>
      </c>
      <c r="EZ205" s="12">
        <v>0</v>
      </c>
      <c r="FA205" s="4">
        <v>0</v>
      </c>
      <c r="FB205" s="9">
        <v>0</v>
      </c>
      <c r="FC205" s="12">
        <v>44</v>
      </c>
      <c r="FD205" s="4">
        <v>348.86900000000003</v>
      </c>
      <c r="FE205" s="9">
        <f t="shared" ref="FE205" si="2250">FD205/FC205*1000</f>
        <v>7928.840909090909</v>
      </c>
      <c r="FF205" s="12">
        <v>104.35731</v>
      </c>
      <c r="FG205" s="4">
        <v>791.5</v>
      </c>
      <c r="FH205" s="9">
        <f t="shared" si="2189"/>
        <v>7584.5189953631425</v>
      </c>
      <c r="FI205" s="12">
        <v>0</v>
      </c>
      <c r="FJ205" s="4">
        <v>0</v>
      </c>
      <c r="FK205" s="9">
        <v>0</v>
      </c>
      <c r="FL205" s="12">
        <v>0</v>
      </c>
      <c r="FM205" s="4">
        <v>0</v>
      </c>
      <c r="FN205" s="9">
        <v>0</v>
      </c>
      <c r="FO205" s="12">
        <v>0</v>
      </c>
      <c r="FP205" s="4">
        <v>0</v>
      </c>
      <c r="FQ205" s="9">
        <v>0</v>
      </c>
      <c r="FR205" s="12">
        <v>0</v>
      </c>
      <c r="FS205" s="4">
        <v>0</v>
      </c>
      <c r="FT205" s="9">
        <v>0</v>
      </c>
      <c r="FU205" s="12">
        <v>0</v>
      </c>
      <c r="FV205" s="4">
        <v>0</v>
      </c>
      <c r="FW205" s="9">
        <f t="shared" si="2190"/>
        <v>0</v>
      </c>
      <c r="FX205" s="12">
        <v>0</v>
      </c>
      <c r="FY205" s="4">
        <v>0</v>
      </c>
      <c r="FZ205" s="9">
        <v>0</v>
      </c>
      <c r="GA205" s="12">
        <v>0</v>
      </c>
      <c r="GB205" s="4">
        <v>0</v>
      </c>
      <c r="GC205" s="9">
        <f t="shared" si="2191"/>
        <v>0</v>
      </c>
      <c r="GD205" s="12">
        <v>0</v>
      </c>
      <c r="GE205" s="4">
        <v>0</v>
      </c>
      <c r="GF205" s="9">
        <v>0</v>
      </c>
      <c r="GG205" s="12">
        <v>823.45197999999993</v>
      </c>
      <c r="GH205" s="4">
        <v>5614.4939999999997</v>
      </c>
      <c r="GI205" s="9">
        <f t="shared" ref="GI205" si="2251">GH205/GG205*1000</f>
        <v>6818.2409373768214</v>
      </c>
      <c r="GJ205" s="12">
        <v>0</v>
      </c>
      <c r="GK205" s="4">
        <v>0</v>
      </c>
      <c r="GL205" s="9">
        <v>0</v>
      </c>
      <c r="GM205" s="12">
        <v>0</v>
      </c>
      <c r="GN205" s="4">
        <v>0</v>
      </c>
      <c r="GO205" s="9">
        <v>0</v>
      </c>
      <c r="GP205" s="12">
        <v>0</v>
      </c>
      <c r="GQ205" s="4">
        <v>0</v>
      </c>
      <c r="GR205" s="9">
        <v>0</v>
      </c>
      <c r="GS205" s="12">
        <v>0</v>
      </c>
      <c r="GT205" s="4">
        <v>0</v>
      </c>
      <c r="GU205" s="9">
        <v>0</v>
      </c>
      <c r="GV205" s="12">
        <v>0</v>
      </c>
      <c r="GW205" s="4">
        <v>0</v>
      </c>
      <c r="GX205" s="9">
        <v>0</v>
      </c>
      <c r="GY205" s="12">
        <v>0</v>
      </c>
      <c r="GZ205" s="4">
        <v>0</v>
      </c>
      <c r="HA205" s="9">
        <v>0</v>
      </c>
      <c r="HB205" s="12">
        <v>44.090400000000002</v>
      </c>
      <c r="HC205" s="4">
        <v>1816.2</v>
      </c>
      <c r="HD205" s="9">
        <f t="shared" si="2232"/>
        <v>41192.640574819008</v>
      </c>
      <c r="HE205" s="12">
        <v>0</v>
      </c>
      <c r="HF205" s="4">
        <v>0</v>
      </c>
      <c r="HG205" s="9">
        <v>0</v>
      </c>
      <c r="HH205" s="12">
        <v>0</v>
      </c>
      <c r="HI205" s="4">
        <v>0</v>
      </c>
      <c r="HJ205" s="9">
        <v>0</v>
      </c>
      <c r="HK205" s="12">
        <v>150.6224</v>
      </c>
      <c r="HL205" s="4">
        <v>1258.5609999999999</v>
      </c>
      <c r="HM205" s="9">
        <f t="shared" si="2193"/>
        <v>8355.7359330351919</v>
      </c>
      <c r="HN205" s="12">
        <v>0</v>
      </c>
      <c r="HO205" s="4">
        <v>0</v>
      </c>
      <c r="HP205" s="9">
        <v>0</v>
      </c>
      <c r="HQ205" s="12">
        <v>0</v>
      </c>
      <c r="HR205" s="4">
        <v>0</v>
      </c>
      <c r="HS205" s="9">
        <v>0</v>
      </c>
      <c r="HT205" s="12">
        <v>0</v>
      </c>
      <c r="HU205" s="4">
        <v>0</v>
      </c>
      <c r="HV205" s="9">
        <v>0</v>
      </c>
      <c r="HW205" s="12">
        <v>0</v>
      </c>
      <c r="HX205" s="4">
        <v>0</v>
      </c>
      <c r="HY205" s="9">
        <v>0</v>
      </c>
      <c r="HZ205" s="12">
        <v>0</v>
      </c>
      <c r="IA205" s="4">
        <v>0</v>
      </c>
      <c r="IB205" s="9">
        <v>0</v>
      </c>
      <c r="IC205" s="12">
        <v>821.51499999999999</v>
      </c>
      <c r="ID205" s="4">
        <v>3349.8429999999998</v>
      </c>
      <c r="IE205" s="9">
        <f t="shared" si="2195"/>
        <v>4077.6407004132602</v>
      </c>
      <c r="IF205" s="12">
        <v>0</v>
      </c>
      <c r="IG205" s="4">
        <v>0</v>
      </c>
      <c r="IH205" s="9">
        <v>0</v>
      </c>
      <c r="II205" s="12"/>
      <c r="IJ205" s="4"/>
      <c r="IK205" s="9"/>
      <c r="IL205" s="12">
        <v>0</v>
      </c>
      <c r="IM205" s="4">
        <v>0</v>
      </c>
      <c r="IN205" s="9">
        <f t="shared" si="2196"/>
        <v>0</v>
      </c>
      <c r="IO205" s="12">
        <v>0</v>
      </c>
      <c r="IP205" s="4">
        <v>0</v>
      </c>
      <c r="IQ205" s="9">
        <f t="shared" si="2197"/>
        <v>0</v>
      </c>
      <c r="IR205" s="12">
        <v>0</v>
      </c>
      <c r="IS205" s="4">
        <v>0</v>
      </c>
      <c r="IT205" s="9">
        <f t="shared" si="2198"/>
        <v>0</v>
      </c>
      <c r="IU205" s="12">
        <v>0.44800000000000001</v>
      </c>
      <c r="IV205" s="4">
        <v>6.7389999999999999</v>
      </c>
      <c r="IW205" s="9">
        <f t="shared" si="2199"/>
        <v>15042.410714285714</v>
      </c>
      <c r="IX205" s="12">
        <v>7.5925200000000004</v>
      </c>
      <c r="IY205" s="4">
        <v>107.48</v>
      </c>
      <c r="IZ205" s="9">
        <f t="shared" si="2200"/>
        <v>14156.037784556378</v>
      </c>
      <c r="JA205" s="12">
        <v>25.128640000000001</v>
      </c>
      <c r="JB205" s="4">
        <v>238.60400000000001</v>
      </c>
      <c r="JC205" s="9">
        <f t="shared" si="2201"/>
        <v>9495.3009792810117</v>
      </c>
      <c r="JD205" s="12"/>
      <c r="JE205" s="4"/>
      <c r="JF205" s="9"/>
      <c r="JG205" s="12">
        <v>0</v>
      </c>
      <c r="JH205" s="4">
        <v>0</v>
      </c>
      <c r="JI205" s="9">
        <v>0</v>
      </c>
      <c r="JJ205" s="12">
        <v>0</v>
      </c>
      <c r="JK205" s="4">
        <v>0</v>
      </c>
      <c r="JL205" s="9">
        <f t="shared" si="2202"/>
        <v>0</v>
      </c>
      <c r="JM205" s="12"/>
      <c r="JN205" s="4"/>
      <c r="JO205" s="9"/>
      <c r="JP205" s="12">
        <v>0</v>
      </c>
      <c r="JQ205" s="4">
        <v>0</v>
      </c>
      <c r="JR205" s="9">
        <v>0</v>
      </c>
      <c r="JS205" s="12">
        <v>0.15493999999999999</v>
      </c>
      <c r="JT205" s="4">
        <v>2.931</v>
      </c>
      <c r="JU205" s="9">
        <f t="shared" ref="JU205:JU207" si="2252">JT205/JS205*1000</f>
        <v>18917.000129082226</v>
      </c>
      <c r="JV205" s="12">
        <v>0</v>
      </c>
      <c r="JW205" s="4">
        <v>0</v>
      </c>
      <c r="JX205" s="9">
        <v>0</v>
      </c>
      <c r="JY205" s="12">
        <v>0</v>
      </c>
      <c r="JZ205" s="4">
        <v>0</v>
      </c>
      <c r="KA205" s="9">
        <v>0</v>
      </c>
      <c r="KB205" s="12">
        <v>0</v>
      </c>
      <c r="KC205" s="4">
        <v>0</v>
      </c>
      <c r="KD205" s="9">
        <v>0</v>
      </c>
      <c r="KE205" s="12">
        <v>1799.6856599999999</v>
      </c>
      <c r="KF205" s="4">
        <v>6320.1369999999997</v>
      </c>
      <c r="KG205" s="9">
        <f t="shared" si="2203"/>
        <v>3511.8004996494778</v>
      </c>
      <c r="KH205" s="12">
        <v>0</v>
      </c>
      <c r="KI205" s="4">
        <v>0</v>
      </c>
      <c r="KJ205" s="9">
        <v>0</v>
      </c>
      <c r="KK205" s="12">
        <v>14044.465970000001</v>
      </c>
      <c r="KL205" s="4">
        <v>37378.593999999997</v>
      </c>
      <c r="KM205" s="9">
        <f t="shared" si="2204"/>
        <v>2661.4464430219978</v>
      </c>
      <c r="KN205" s="12">
        <v>0</v>
      </c>
      <c r="KO205" s="4">
        <v>0</v>
      </c>
      <c r="KP205" s="9">
        <f>IF(KN205=0,0,KO205/KN205*1000)</f>
        <v>0</v>
      </c>
      <c r="KQ205" s="12">
        <v>0</v>
      </c>
      <c r="KR205" s="4">
        <v>0</v>
      </c>
      <c r="KS205" s="9">
        <v>0</v>
      </c>
      <c r="KT205" s="12">
        <v>0</v>
      </c>
      <c r="KU205" s="4">
        <v>0</v>
      </c>
      <c r="KV205" s="9">
        <v>0</v>
      </c>
      <c r="KW205" s="12">
        <v>0</v>
      </c>
      <c r="KX205" s="4">
        <v>0</v>
      </c>
      <c r="KY205" s="9">
        <v>0</v>
      </c>
      <c r="KZ205" s="12">
        <v>0</v>
      </c>
      <c r="LA205" s="4">
        <v>0</v>
      </c>
      <c r="LB205" s="9">
        <v>0</v>
      </c>
      <c r="LC205" s="12">
        <v>0</v>
      </c>
      <c r="LD205" s="4">
        <v>0</v>
      </c>
      <c r="LE205" s="9">
        <v>0</v>
      </c>
      <c r="LF205" s="12">
        <v>0</v>
      </c>
      <c r="LG205" s="4">
        <v>0</v>
      </c>
      <c r="LH205" s="9">
        <f t="shared" si="2206"/>
        <v>0</v>
      </c>
      <c r="LI205" s="12">
        <v>0</v>
      </c>
      <c r="LJ205" s="4">
        <v>0</v>
      </c>
      <c r="LK205" s="9">
        <v>0</v>
      </c>
      <c r="LL205" s="12">
        <v>0</v>
      </c>
      <c r="LM205" s="4">
        <v>0</v>
      </c>
      <c r="LN205" s="9">
        <v>0</v>
      </c>
      <c r="LO205" s="12">
        <v>0</v>
      </c>
      <c r="LP205" s="4">
        <v>0</v>
      </c>
      <c r="LQ205" s="9">
        <f t="shared" si="2207"/>
        <v>0</v>
      </c>
      <c r="LR205" s="12">
        <v>0</v>
      </c>
      <c r="LS205" s="4">
        <v>0</v>
      </c>
      <c r="LT205" s="9">
        <v>0</v>
      </c>
      <c r="LU205" s="12">
        <v>0</v>
      </c>
      <c r="LV205" s="4">
        <v>0</v>
      </c>
      <c r="LW205" s="9">
        <v>0</v>
      </c>
      <c r="LX205" s="12">
        <v>0</v>
      </c>
      <c r="LY205" s="4">
        <v>0</v>
      </c>
      <c r="LZ205" s="9">
        <v>0</v>
      </c>
      <c r="MA205" s="12">
        <v>0</v>
      </c>
      <c r="MB205" s="4">
        <v>0</v>
      </c>
      <c r="MC205" s="9">
        <f t="shared" si="2208"/>
        <v>0</v>
      </c>
      <c r="MD205" s="12">
        <v>475.78815000000003</v>
      </c>
      <c r="ME205" s="4">
        <v>3906.8969999999999</v>
      </c>
      <c r="MF205" s="9">
        <f t="shared" si="2209"/>
        <v>8211.4214067752619</v>
      </c>
      <c r="MG205" s="12">
        <v>0</v>
      </c>
      <c r="MH205" s="4">
        <v>0</v>
      </c>
      <c r="MI205" s="9">
        <f t="shared" ref="MI205:MI212" si="2253">IF(MG205=0,0,MH205/MG205*1000)</f>
        <v>0</v>
      </c>
      <c r="MJ205" s="12">
        <v>1.526</v>
      </c>
      <c r="MK205" s="4">
        <v>10.904999999999999</v>
      </c>
      <c r="ML205" s="9">
        <f t="shared" ref="ML205:ML208" si="2254">MK205/MJ205*1000</f>
        <v>7146.1336828309304</v>
      </c>
      <c r="MM205" s="12">
        <v>0</v>
      </c>
      <c r="MN205" s="4">
        <v>0</v>
      </c>
      <c r="MO205" s="9">
        <v>0</v>
      </c>
      <c r="MP205" s="12">
        <v>0</v>
      </c>
      <c r="MQ205" s="4">
        <v>0</v>
      </c>
      <c r="MR205" s="9">
        <v>0</v>
      </c>
      <c r="MS205" s="12">
        <v>0</v>
      </c>
      <c r="MT205" s="4">
        <v>0</v>
      </c>
      <c r="MU205" s="9">
        <v>0</v>
      </c>
      <c r="MV205" s="12">
        <v>0</v>
      </c>
      <c r="MW205" s="4">
        <v>0</v>
      </c>
      <c r="MX205" s="9">
        <v>0</v>
      </c>
      <c r="MY205" s="12">
        <v>0</v>
      </c>
      <c r="MZ205" s="4">
        <v>0</v>
      </c>
      <c r="NA205" s="9">
        <v>0</v>
      </c>
      <c r="NB205" s="12">
        <v>0</v>
      </c>
      <c r="NC205" s="4">
        <v>0</v>
      </c>
      <c r="ND205" s="9">
        <v>0</v>
      </c>
      <c r="NE205" s="12">
        <v>0</v>
      </c>
      <c r="NF205" s="4">
        <v>0</v>
      </c>
      <c r="NG205" s="9">
        <v>0</v>
      </c>
      <c r="NH205" s="12">
        <v>0</v>
      </c>
      <c r="NI205" s="4">
        <v>0</v>
      </c>
      <c r="NJ205" s="9">
        <v>0</v>
      </c>
      <c r="NK205" s="12"/>
      <c r="NL205" s="4"/>
      <c r="NM205" s="9"/>
      <c r="NN205" s="12"/>
      <c r="NO205" s="4"/>
      <c r="NP205" s="9"/>
      <c r="NQ205" s="12">
        <v>0</v>
      </c>
      <c r="NR205" s="4">
        <v>0</v>
      </c>
      <c r="NS205" s="9">
        <v>0</v>
      </c>
      <c r="NT205" s="12"/>
      <c r="NU205" s="221"/>
      <c r="NV205" s="9"/>
      <c r="NW205" s="12">
        <v>0</v>
      </c>
      <c r="NX205" s="4">
        <v>0</v>
      </c>
      <c r="NY205" s="9">
        <v>0</v>
      </c>
      <c r="NZ205" s="12">
        <v>0</v>
      </c>
      <c r="OA205" s="4">
        <v>0</v>
      </c>
      <c r="OB205" s="9">
        <v>0</v>
      </c>
      <c r="OC205" s="12">
        <v>26</v>
      </c>
      <c r="OD205" s="4">
        <v>209.33199999999999</v>
      </c>
      <c r="OE205" s="9">
        <f t="shared" si="2211"/>
        <v>8051.2307692307686</v>
      </c>
      <c r="OF205" s="12">
        <v>0</v>
      </c>
      <c r="OG205" s="4">
        <v>0</v>
      </c>
      <c r="OH205" s="9">
        <v>0</v>
      </c>
      <c r="OI205" s="12">
        <v>0</v>
      </c>
      <c r="OJ205" s="4">
        <v>0</v>
      </c>
      <c r="OK205" s="9">
        <v>0</v>
      </c>
      <c r="OL205" s="12">
        <v>0</v>
      </c>
      <c r="OM205" s="4">
        <v>0</v>
      </c>
      <c r="ON205" s="9">
        <v>0</v>
      </c>
      <c r="OO205" s="12">
        <v>0</v>
      </c>
      <c r="OP205" s="4">
        <v>0</v>
      </c>
      <c r="OQ205" s="9">
        <v>0</v>
      </c>
      <c r="OR205" s="12">
        <v>0</v>
      </c>
      <c r="OS205" s="4">
        <v>0</v>
      </c>
      <c r="OT205" s="9">
        <v>0</v>
      </c>
      <c r="OU205" s="12">
        <v>24.494400000000002</v>
      </c>
      <c r="OV205" s="4">
        <v>198.518</v>
      </c>
      <c r="OW205" s="9">
        <f t="shared" si="2237"/>
        <v>8104.6279966033035</v>
      </c>
      <c r="OX205" s="12">
        <v>32981.599999999999</v>
      </c>
      <c r="OY205" s="4">
        <v>126074.981</v>
      </c>
      <c r="OZ205" s="9">
        <f t="shared" ref="OZ205:OZ208" si="2255">OY205/OX205*1000</f>
        <v>3822.5853506197395</v>
      </c>
      <c r="PA205" s="12">
        <v>124.74</v>
      </c>
      <c r="PB205" s="4">
        <v>1217.6220000000001</v>
      </c>
      <c r="PC205" s="9">
        <f t="shared" si="2214"/>
        <v>9761.2794612794623</v>
      </c>
      <c r="PD205" s="12">
        <v>52</v>
      </c>
      <c r="PE205" s="4">
        <v>385.858</v>
      </c>
      <c r="PF205" s="9">
        <f t="shared" si="2238"/>
        <v>7420.3461538461543</v>
      </c>
      <c r="PG205" s="12">
        <v>0</v>
      </c>
      <c r="PH205" s="4">
        <v>0</v>
      </c>
      <c r="PI205" s="9">
        <v>0</v>
      </c>
      <c r="PJ205" s="12">
        <v>0</v>
      </c>
      <c r="PK205" s="4">
        <v>0</v>
      </c>
      <c r="PL205" s="9">
        <f t="shared" si="2215"/>
        <v>0</v>
      </c>
      <c r="PM205" s="12">
        <v>0</v>
      </c>
      <c r="PN205" s="4">
        <v>0</v>
      </c>
      <c r="PO205" s="9">
        <f t="shared" si="2216"/>
        <v>0</v>
      </c>
      <c r="PP205" s="12">
        <v>0.78400000000000003</v>
      </c>
      <c r="PQ205" s="4">
        <v>11.705</v>
      </c>
      <c r="PR205" s="9">
        <f t="shared" si="2217"/>
        <v>14929.84693877551</v>
      </c>
      <c r="PS205" s="12">
        <v>0</v>
      </c>
      <c r="PT205" s="4">
        <v>0</v>
      </c>
      <c r="PU205" s="9">
        <v>0</v>
      </c>
      <c r="PV205" s="12">
        <v>1299.8</v>
      </c>
      <c r="PW205" s="4">
        <v>9510.1730000000007</v>
      </c>
      <c r="PX205" s="9">
        <f t="shared" si="2218"/>
        <v>7316.6433297430385</v>
      </c>
      <c r="PY205" s="12">
        <v>0</v>
      </c>
      <c r="PZ205" s="4">
        <v>0</v>
      </c>
      <c r="QA205" s="9">
        <v>0</v>
      </c>
      <c r="QB205" s="12">
        <v>0</v>
      </c>
      <c r="QC205" s="4">
        <v>0</v>
      </c>
      <c r="QD205" s="9">
        <v>0</v>
      </c>
      <c r="QE205" s="12">
        <v>15.253080000000001</v>
      </c>
      <c r="QF205" s="4">
        <v>84.784999999999997</v>
      </c>
      <c r="QG205" s="9">
        <f t="shared" si="2220"/>
        <v>5558.5494863988124</v>
      </c>
      <c r="QH205" s="12">
        <v>0</v>
      </c>
      <c r="QI205" s="4">
        <v>0</v>
      </c>
      <c r="QJ205" s="9">
        <v>0</v>
      </c>
      <c r="QK205" s="12">
        <v>0</v>
      </c>
      <c r="QL205" s="4">
        <v>0</v>
      </c>
      <c r="QM205" s="9">
        <v>0</v>
      </c>
      <c r="QN205" s="12">
        <v>25.401599999999998</v>
      </c>
      <c r="QO205" s="4">
        <v>230.40899999999999</v>
      </c>
      <c r="QP205" s="9">
        <f t="shared" si="2246"/>
        <v>9070.6490929705215</v>
      </c>
      <c r="QQ205" s="12">
        <v>0</v>
      </c>
      <c r="QR205" s="4">
        <v>0</v>
      </c>
      <c r="QS205" s="9">
        <v>0</v>
      </c>
      <c r="QT205" s="12">
        <v>36.302300000000002</v>
      </c>
      <c r="QU205" s="4">
        <v>344.34300000000002</v>
      </c>
      <c r="QV205" s="9">
        <f t="shared" si="2239"/>
        <v>9485.4320525145795</v>
      </c>
      <c r="QW205" s="12">
        <v>204.01499999999999</v>
      </c>
      <c r="QX205" s="4">
        <v>1753.2460000000001</v>
      </c>
      <c r="QY205" s="9">
        <f t="shared" si="2240"/>
        <v>8593.7112467220559</v>
      </c>
      <c r="QZ205" s="12">
        <f t="shared" si="2222"/>
        <v>90909.887789999979</v>
      </c>
      <c r="RA205" s="10">
        <f t="shared" si="2223"/>
        <v>300500.33499999996</v>
      </c>
    </row>
    <row r="206" spans="1:469" x14ac:dyDescent="0.3">
      <c r="A206" s="98">
        <v>2019</v>
      </c>
      <c r="B206" s="94" t="s">
        <v>7</v>
      </c>
      <c r="C206" s="12">
        <v>0</v>
      </c>
      <c r="D206" s="4">
        <v>0</v>
      </c>
      <c r="E206" s="9">
        <f t="shared" si="2178"/>
        <v>0</v>
      </c>
      <c r="F206" s="12">
        <v>0</v>
      </c>
      <c r="G206" s="4">
        <v>0</v>
      </c>
      <c r="H206" s="9">
        <v>0</v>
      </c>
      <c r="I206" s="12">
        <v>0</v>
      </c>
      <c r="J206" s="4">
        <v>0</v>
      </c>
      <c r="K206" s="9">
        <v>0</v>
      </c>
      <c r="L206" s="12"/>
      <c r="M206" s="4"/>
      <c r="N206" s="9"/>
      <c r="O206" s="12">
        <v>0</v>
      </c>
      <c r="P206" s="4">
        <v>0</v>
      </c>
      <c r="Q206" s="9">
        <v>0</v>
      </c>
      <c r="R206" s="12">
        <v>0</v>
      </c>
      <c r="S206" s="4">
        <v>0</v>
      </c>
      <c r="T206" s="9">
        <v>0</v>
      </c>
      <c r="U206" s="12"/>
      <c r="V206" s="4"/>
      <c r="W206" s="9"/>
      <c r="X206" s="12">
        <v>0</v>
      </c>
      <c r="Y206" s="4">
        <v>0</v>
      </c>
      <c r="Z206" s="9">
        <v>0</v>
      </c>
      <c r="AA206" s="12">
        <v>0</v>
      </c>
      <c r="AB206" s="4">
        <v>0</v>
      </c>
      <c r="AC206" s="9">
        <v>0</v>
      </c>
      <c r="AD206" s="12">
        <v>0</v>
      </c>
      <c r="AE206" s="4">
        <v>0</v>
      </c>
      <c r="AF206" s="9">
        <v>0</v>
      </c>
      <c r="AG206" s="12">
        <v>0</v>
      </c>
      <c r="AH206" s="4">
        <v>0</v>
      </c>
      <c r="AI206" s="9">
        <v>0</v>
      </c>
      <c r="AJ206" s="12">
        <v>0</v>
      </c>
      <c r="AK206" s="4">
        <v>0</v>
      </c>
      <c r="AL206" s="9">
        <v>0</v>
      </c>
      <c r="AM206" s="12">
        <v>0</v>
      </c>
      <c r="AN206" s="4">
        <v>0</v>
      </c>
      <c r="AO206" s="9">
        <v>0</v>
      </c>
      <c r="AP206" s="12">
        <v>0</v>
      </c>
      <c r="AQ206" s="4">
        <v>0</v>
      </c>
      <c r="AR206" s="9">
        <f t="shared" si="2180"/>
        <v>0</v>
      </c>
      <c r="AS206" s="12">
        <v>0</v>
      </c>
      <c r="AT206" s="4">
        <v>0</v>
      </c>
      <c r="AU206" s="9">
        <f t="shared" si="2181"/>
        <v>0</v>
      </c>
      <c r="AV206" s="12">
        <v>0</v>
      </c>
      <c r="AW206" s="4">
        <v>0</v>
      </c>
      <c r="AX206" s="9">
        <v>0</v>
      </c>
      <c r="AY206" s="12">
        <v>21748.350710000002</v>
      </c>
      <c r="AZ206" s="4">
        <v>57930.442000000003</v>
      </c>
      <c r="BA206" s="9">
        <f t="shared" si="2182"/>
        <v>2663.6705823105608</v>
      </c>
      <c r="BB206" s="12"/>
      <c r="BC206" s="4"/>
      <c r="BD206" s="9"/>
      <c r="BE206" s="12">
        <v>0</v>
      </c>
      <c r="BF206" s="4">
        <v>0</v>
      </c>
      <c r="BG206" s="9">
        <v>0</v>
      </c>
      <c r="BH206" s="12"/>
      <c r="BI206" s="4"/>
      <c r="BJ206" s="9"/>
      <c r="BK206" s="12">
        <v>0</v>
      </c>
      <c r="BL206" s="4">
        <v>0</v>
      </c>
      <c r="BM206" s="9">
        <v>0</v>
      </c>
      <c r="BN206" s="12">
        <v>0</v>
      </c>
      <c r="BO206" s="4">
        <v>0</v>
      </c>
      <c r="BP206" s="9">
        <v>0</v>
      </c>
      <c r="BQ206" s="12">
        <v>0</v>
      </c>
      <c r="BR206" s="4">
        <v>0</v>
      </c>
      <c r="BS206" s="9">
        <v>0</v>
      </c>
      <c r="BT206" s="12">
        <v>0</v>
      </c>
      <c r="BU206" s="4">
        <v>0</v>
      </c>
      <c r="BV206" s="9">
        <v>0</v>
      </c>
      <c r="BW206" s="12">
        <v>0</v>
      </c>
      <c r="BX206" s="4">
        <v>0</v>
      </c>
      <c r="BY206" s="9">
        <v>0</v>
      </c>
      <c r="BZ206" s="12">
        <v>0</v>
      </c>
      <c r="CA206" s="4">
        <v>0</v>
      </c>
      <c r="CB206" s="9">
        <v>0</v>
      </c>
      <c r="CC206" s="12">
        <v>0</v>
      </c>
      <c r="CD206" s="4">
        <v>0</v>
      </c>
      <c r="CE206" s="9">
        <v>0</v>
      </c>
      <c r="CF206" s="12">
        <v>0</v>
      </c>
      <c r="CG206" s="4">
        <v>0</v>
      </c>
      <c r="CH206" s="9">
        <v>0</v>
      </c>
      <c r="CI206" s="12">
        <v>0</v>
      </c>
      <c r="CJ206" s="4">
        <v>0</v>
      </c>
      <c r="CK206" s="9">
        <f t="shared" si="2183"/>
        <v>0</v>
      </c>
      <c r="CL206" s="12">
        <v>230</v>
      </c>
      <c r="CM206" s="4">
        <v>983.81899999999996</v>
      </c>
      <c r="CN206" s="9">
        <f t="shared" si="2184"/>
        <v>4277.4739130434782</v>
      </c>
      <c r="CO206" s="12">
        <v>0</v>
      </c>
      <c r="CP206" s="4">
        <v>0</v>
      </c>
      <c r="CQ206" s="9">
        <v>0</v>
      </c>
      <c r="CR206" s="12">
        <v>0</v>
      </c>
      <c r="CS206" s="4">
        <v>0</v>
      </c>
      <c r="CT206" s="9">
        <v>0</v>
      </c>
      <c r="CU206" s="12">
        <v>0</v>
      </c>
      <c r="CV206" s="4">
        <v>0</v>
      </c>
      <c r="CW206" s="9">
        <v>0</v>
      </c>
      <c r="CX206" s="12">
        <v>0</v>
      </c>
      <c r="CY206" s="4">
        <v>0</v>
      </c>
      <c r="CZ206" s="9">
        <v>0</v>
      </c>
      <c r="DA206" s="12">
        <v>351.20981999999998</v>
      </c>
      <c r="DB206" s="4">
        <v>2793.7620000000002</v>
      </c>
      <c r="DC206" s="9">
        <f t="shared" si="2185"/>
        <v>7954.6807660446411</v>
      </c>
      <c r="DD206" s="12">
        <v>0</v>
      </c>
      <c r="DE206" s="4">
        <v>0</v>
      </c>
      <c r="DF206" s="9">
        <f t="shared" si="2186"/>
        <v>0</v>
      </c>
      <c r="DG206" s="12">
        <v>0</v>
      </c>
      <c r="DH206" s="4">
        <v>0</v>
      </c>
      <c r="DI206" s="9">
        <v>0</v>
      </c>
      <c r="DJ206" s="12">
        <v>0</v>
      </c>
      <c r="DK206" s="4">
        <v>0</v>
      </c>
      <c r="DL206" s="9">
        <v>0</v>
      </c>
      <c r="DM206" s="12">
        <v>0</v>
      </c>
      <c r="DN206" s="4">
        <v>0</v>
      </c>
      <c r="DO206" s="9">
        <f t="shared" si="2187"/>
        <v>0</v>
      </c>
      <c r="DP206" s="12">
        <v>0</v>
      </c>
      <c r="DQ206" s="4">
        <v>0</v>
      </c>
      <c r="DR206" s="9">
        <v>0</v>
      </c>
      <c r="DS206" s="12">
        <v>0</v>
      </c>
      <c r="DT206" s="4">
        <v>0</v>
      </c>
      <c r="DU206" s="9">
        <v>0</v>
      </c>
      <c r="DV206" s="12">
        <v>0</v>
      </c>
      <c r="DW206" s="4">
        <v>0</v>
      </c>
      <c r="DX206" s="9">
        <v>0</v>
      </c>
      <c r="DY206" s="12">
        <v>0</v>
      </c>
      <c r="DZ206" s="4">
        <v>0</v>
      </c>
      <c r="EA206" s="9">
        <v>0</v>
      </c>
      <c r="EB206" s="12"/>
      <c r="EC206" s="4"/>
      <c r="ED206" s="9"/>
      <c r="EE206" s="12">
        <v>0</v>
      </c>
      <c r="EF206" s="4">
        <v>0</v>
      </c>
      <c r="EG206" s="9">
        <v>0</v>
      </c>
      <c r="EH206" s="12">
        <v>8885.8652600000005</v>
      </c>
      <c r="EI206" s="4">
        <v>24554.072</v>
      </c>
      <c r="EJ206" s="9">
        <f t="shared" si="2188"/>
        <v>2763.2730501250026</v>
      </c>
      <c r="EK206" s="12">
        <v>0</v>
      </c>
      <c r="EL206" s="4">
        <v>0</v>
      </c>
      <c r="EM206" s="9">
        <v>0</v>
      </c>
      <c r="EN206" s="12">
        <v>0</v>
      </c>
      <c r="EO206" s="4">
        <v>0</v>
      </c>
      <c r="EP206" s="9">
        <v>0</v>
      </c>
      <c r="EQ206" s="12">
        <v>0.75</v>
      </c>
      <c r="ER206" s="4">
        <v>12.734999999999999</v>
      </c>
      <c r="ES206" s="9">
        <f t="shared" si="2227"/>
        <v>16980</v>
      </c>
      <c r="ET206" s="12">
        <v>0</v>
      </c>
      <c r="EU206" s="4">
        <v>0</v>
      </c>
      <c r="EV206" s="9">
        <v>0</v>
      </c>
      <c r="EW206" s="12">
        <v>0</v>
      </c>
      <c r="EX206" s="4">
        <v>0</v>
      </c>
      <c r="EY206" s="9">
        <v>0</v>
      </c>
      <c r="EZ206" s="12">
        <v>0</v>
      </c>
      <c r="FA206" s="4">
        <v>0</v>
      </c>
      <c r="FB206" s="9">
        <v>0</v>
      </c>
      <c r="FC206" s="12">
        <v>0</v>
      </c>
      <c r="FD206" s="4">
        <v>0</v>
      </c>
      <c r="FE206" s="9">
        <v>0</v>
      </c>
      <c r="FF206" s="12">
        <v>104.19224</v>
      </c>
      <c r="FG206" s="4">
        <v>787.99300000000005</v>
      </c>
      <c r="FH206" s="9">
        <f t="shared" si="2189"/>
        <v>7562.8760836699557</v>
      </c>
      <c r="FI206" s="12">
        <v>0</v>
      </c>
      <c r="FJ206" s="4">
        <v>0</v>
      </c>
      <c r="FK206" s="9">
        <v>0</v>
      </c>
      <c r="FL206" s="12">
        <v>0</v>
      </c>
      <c r="FM206" s="4">
        <v>0</v>
      </c>
      <c r="FN206" s="9">
        <v>0</v>
      </c>
      <c r="FO206" s="12">
        <v>0</v>
      </c>
      <c r="FP206" s="4">
        <v>0</v>
      </c>
      <c r="FQ206" s="9">
        <v>0</v>
      </c>
      <c r="FR206" s="12">
        <v>0</v>
      </c>
      <c r="FS206" s="4">
        <v>0</v>
      </c>
      <c r="FT206" s="9">
        <v>0</v>
      </c>
      <c r="FU206" s="12">
        <v>0</v>
      </c>
      <c r="FV206" s="4">
        <v>0</v>
      </c>
      <c r="FW206" s="9">
        <f t="shared" si="2190"/>
        <v>0</v>
      </c>
      <c r="FX206" s="12">
        <v>0</v>
      </c>
      <c r="FY206" s="4">
        <v>0</v>
      </c>
      <c r="FZ206" s="9">
        <v>0</v>
      </c>
      <c r="GA206" s="12">
        <v>0</v>
      </c>
      <c r="GB206" s="4">
        <v>0</v>
      </c>
      <c r="GC206" s="9">
        <f t="shared" si="2191"/>
        <v>0</v>
      </c>
      <c r="GD206" s="12">
        <v>0</v>
      </c>
      <c r="GE206" s="4">
        <v>0</v>
      </c>
      <c r="GF206" s="9">
        <v>0</v>
      </c>
      <c r="GG206" s="12">
        <v>671.37199999999996</v>
      </c>
      <c r="GH206" s="4">
        <v>5966.7539999999999</v>
      </c>
      <c r="GI206" s="9">
        <f t="shared" si="2192"/>
        <v>8887.4037046525627</v>
      </c>
      <c r="GJ206" s="12">
        <v>0</v>
      </c>
      <c r="GK206" s="4">
        <v>0</v>
      </c>
      <c r="GL206" s="9">
        <v>0</v>
      </c>
      <c r="GM206" s="12">
        <v>0</v>
      </c>
      <c r="GN206" s="4">
        <v>0</v>
      </c>
      <c r="GO206" s="9">
        <v>0</v>
      </c>
      <c r="GP206" s="12">
        <v>0</v>
      </c>
      <c r="GQ206" s="4">
        <v>0</v>
      </c>
      <c r="GR206" s="9">
        <v>0</v>
      </c>
      <c r="GS206" s="12">
        <v>0</v>
      </c>
      <c r="GT206" s="4">
        <v>0</v>
      </c>
      <c r="GU206" s="9">
        <v>0</v>
      </c>
      <c r="GV206" s="12">
        <v>0</v>
      </c>
      <c r="GW206" s="4">
        <v>0</v>
      </c>
      <c r="GX206" s="9">
        <v>0</v>
      </c>
      <c r="GY206" s="12">
        <v>0</v>
      </c>
      <c r="GZ206" s="4">
        <v>0</v>
      </c>
      <c r="HA206" s="9">
        <v>0</v>
      </c>
      <c r="HB206" s="12">
        <v>0.26</v>
      </c>
      <c r="HC206" s="4">
        <v>1.391</v>
      </c>
      <c r="HD206" s="9">
        <f t="shared" si="2232"/>
        <v>5350</v>
      </c>
      <c r="HE206" s="12">
        <v>0</v>
      </c>
      <c r="HF206" s="4">
        <v>0</v>
      </c>
      <c r="HG206" s="9">
        <v>0</v>
      </c>
      <c r="HH206" s="12">
        <v>0</v>
      </c>
      <c r="HI206" s="4">
        <v>0</v>
      </c>
      <c r="HJ206" s="9">
        <v>0</v>
      </c>
      <c r="HK206" s="12">
        <v>0</v>
      </c>
      <c r="HL206" s="4">
        <v>0</v>
      </c>
      <c r="HM206" s="9">
        <v>0</v>
      </c>
      <c r="HN206" s="12">
        <v>0</v>
      </c>
      <c r="HO206" s="4">
        <v>0</v>
      </c>
      <c r="HP206" s="9">
        <v>0</v>
      </c>
      <c r="HQ206" s="12">
        <v>0</v>
      </c>
      <c r="HR206" s="4">
        <v>0</v>
      </c>
      <c r="HS206" s="9">
        <v>0</v>
      </c>
      <c r="HT206" s="12">
        <v>0</v>
      </c>
      <c r="HU206" s="4">
        <v>0</v>
      </c>
      <c r="HV206" s="9">
        <v>0</v>
      </c>
      <c r="HW206" s="12">
        <v>0</v>
      </c>
      <c r="HX206" s="4">
        <v>0</v>
      </c>
      <c r="HY206" s="9">
        <v>0</v>
      </c>
      <c r="HZ206" s="12">
        <v>0</v>
      </c>
      <c r="IA206" s="4">
        <v>0</v>
      </c>
      <c r="IB206" s="9">
        <v>0</v>
      </c>
      <c r="IC206" s="12">
        <v>261.10933</v>
      </c>
      <c r="ID206" s="4">
        <v>1192.5229999999999</v>
      </c>
      <c r="IE206" s="9">
        <f t="shared" si="2195"/>
        <v>4567.140515430835</v>
      </c>
      <c r="IF206" s="12">
        <v>0</v>
      </c>
      <c r="IG206" s="4">
        <v>0</v>
      </c>
      <c r="IH206" s="9">
        <v>0</v>
      </c>
      <c r="II206" s="12"/>
      <c r="IJ206" s="4"/>
      <c r="IK206" s="9"/>
      <c r="IL206" s="12">
        <v>0</v>
      </c>
      <c r="IM206" s="4">
        <v>0</v>
      </c>
      <c r="IN206" s="9">
        <f t="shared" si="2196"/>
        <v>0</v>
      </c>
      <c r="IO206" s="12">
        <v>0</v>
      </c>
      <c r="IP206" s="4">
        <v>0</v>
      </c>
      <c r="IQ206" s="9">
        <f t="shared" si="2197"/>
        <v>0</v>
      </c>
      <c r="IR206" s="12">
        <v>0</v>
      </c>
      <c r="IS206" s="4">
        <v>0</v>
      </c>
      <c r="IT206" s="9">
        <f t="shared" si="2198"/>
        <v>0</v>
      </c>
      <c r="IU206" s="12">
        <v>0</v>
      </c>
      <c r="IV206" s="4">
        <v>0</v>
      </c>
      <c r="IW206" s="9">
        <v>0</v>
      </c>
      <c r="IX206" s="12">
        <v>4.5696000000000003</v>
      </c>
      <c r="IY206" s="4">
        <v>60.061999999999998</v>
      </c>
      <c r="IZ206" s="9">
        <f t="shared" si="2200"/>
        <v>13143.820028011203</v>
      </c>
      <c r="JA206" s="12">
        <v>25.71912</v>
      </c>
      <c r="JB206" s="4">
        <v>233.97499999999999</v>
      </c>
      <c r="JC206" s="9">
        <f t="shared" si="2201"/>
        <v>9097.3174820911445</v>
      </c>
      <c r="JD206" s="12"/>
      <c r="JE206" s="4"/>
      <c r="JF206" s="9"/>
      <c r="JG206" s="12">
        <v>0</v>
      </c>
      <c r="JH206" s="4">
        <v>0</v>
      </c>
      <c r="JI206" s="9">
        <v>0</v>
      </c>
      <c r="JJ206" s="12">
        <v>0</v>
      </c>
      <c r="JK206" s="4">
        <v>0</v>
      </c>
      <c r="JL206" s="9">
        <f t="shared" si="2202"/>
        <v>0</v>
      </c>
      <c r="JM206" s="12"/>
      <c r="JN206" s="4"/>
      <c r="JO206" s="9"/>
      <c r="JP206" s="12">
        <v>0</v>
      </c>
      <c r="JQ206" s="4">
        <v>0</v>
      </c>
      <c r="JR206" s="9">
        <v>0</v>
      </c>
      <c r="JS206" s="12">
        <v>0.39</v>
      </c>
      <c r="JT206" s="4">
        <v>3.3149999999999999</v>
      </c>
      <c r="JU206" s="9">
        <f t="shared" si="2252"/>
        <v>8500</v>
      </c>
      <c r="JV206" s="12">
        <v>0</v>
      </c>
      <c r="JW206" s="4">
        <v>0</v>
      </c>
      <c r="JX206" s="9">
        <v>0</v>
      </c>
      <c r="JY206" s="12">
        <v>0</v>
      </c>
      <c r="JZ206" s="4">
        <v>0</v>
      </c>
      <c r="KA206" s="9">
        <v>0</v>
      </c>
      <c r="KB206" s="12">
        <v>0</v>
      </c>
      <c r="KC206" s="4">
        <v>0</v>
      </c>
      <c r="KD206" s="9">
        <v>0</v>
      </c>
      <c r="KE206" s="12">
        <v>385.63640000000004</v>
      </c>
      <c r="KF206" s="4">
        <v>1431.634</v>
      </c>
      <c r="KG206" s="9">
        <f t="shared" si="2203"/>
        <v>3712.3933321647019</v>
      </c>
      <c r="KH206" s="12">
        <v>0</v>
      </c>
      <c r="KI206" s="4">
        <v>0</v>
      </c>
      <c r="KJ206" s="9">
        <v>0</v>
      </c>
      <c r="KK206" s="12">
        <v>13738.763439999999</v>
      </c>
      <c r="KL206" s="4">
        <v>36314.957999999999</v>
      </c>
      <c r="KM206" s="9">
        <f t="shared" si="2204"/>
        <v>2643.2479282866234</v>
      </c>
      <c r="KN206" s="12">
        <v>0</v>
      </c>
      <c r="KO206" s="4">
        <v>0</v>
      </c>
      <c r="KP206" s="9">
        <f t="shared" ref="KP206:KP212" si="2256">IF(KN206=0,0,KO206/KN206*1000)</f>
        <v>0</v>
      </c>
      <c r="KQ206" s="12">
        <v>76</v>
      </c>
      <c r="KR206" s="4">
        <v>610.37400000000002</v>
      </c>
      <c r="KS206" s="9">
        <f t="shared" ref="KS206:KS208" si="2257">KR206/KQ206*1000</f>
        <v>8031.2368421052633</v>
      </c>
      <c r="KT206" s="12">
        <v>0</v>
      </c>
      <c r="KU206" s="4">
        <v>0</v>
      </c>
      <c r="KV206" s="9">
        <v>0</v>
      </c>
      <c r="KW206" s="12">
        <v>0</v>
      </c>
      <c r="KX206" s="4">
        <v>0</v>
      </c>
      <c r="KY206" s="9">
        <v>0</v>
      </c>
      <c r="KZ206" s="12">
        <v>0</v>
      </c>
      <c r="LA206" s="4">
        <v>0</v>
      </c>
      <c r="LB206" s="9">
        <v>0</v>
      </c>
      <c r="LC206" s="12">
        <v>4.0000000000000001E-3</v>
      </c>
      <c r="LD206" s="4">
        <v>0.224</v>
      </c>
      <c r="LE206" s="9">
        <f t="shared" si="2205"/>
        <v>56000</v>
      </c>
      <c r="LF206" s="12">
        <v>0</v>
      </c>
      <c r="LG206" s="4">
        <v>0</v>
      </c>
      <c r="LH206" s="9">
        <f t="shared" si="2206"/>
        <v>0</v>
      </c>
      <c r="LI206" s="12">
        <v>0</v>
      </c>
      <c r="LJ206" s="4">
        <v>0</v>
      </c>
      <c r="LK206" s="9">
        <v>0</v>
      </c>
      <c r="LL206" s="12">
        <v>0</v>
      </c>
      <c r="LM206" s="4">
        <v>0</v>
      </c>
      <c r="LN206" s="9">
        <v>0</v>
      </c>
      <c r="LO206" s="12">
        <v>0</v>
      </c>
      <c r="LP206" s="4">
        <v>0</v>
      </c>
      <c r="LQ206" s="9">
        <f t="shared" si="2207"/>
        <v>0</v>
      </c>
      <c r="LR206" s="12">
        <v>0</v>
      </c>
      <c r="LS206" s="4">
        <v>0</v>
      </c>
      <c r="LT206" s="9">
        <v>0</v>
      </c>
      <c r="LU206" s="12">
        <v>0</v>
      </c>
      <c r="LV206" s="4">
        <v>0</v>
      </c>
      <c r="LW206" s="9">
        <v>0</v>
      </c>
      <c r="LX206" s="12">
        <v>20.9785</v>
      </c>
      <c r="LY206" s="4">
        <v>203.04300000000001</v>
      </c>
      <c r="LZ206" s="9">
        <f t="shared" si="2235"/>
        <v>9678.6233524799209</v>
      </c>
      <c r="MA206" s="12">
        <v>0</v>
      </c>
      <c r="MB206" s="4">
        <v>0</v>
      </c>
      <c r="MC206" s="9">
        <f t="shared" si="2208"/>
        <v>0</v>
      </c>
      <c r="MD206" s="12">
        <v>300.86804999999998</v>
      </c>
      <c r="ME206" s="4">
        <v>2480.5279999999998</v>
      </c>
      <c r="MF206" s="9">
        <f t="shared" si="2209"/>
        <v>8244.571000476788</v>
      </c>
      <c r="MG206" s="12">
        <v>0</v>
      </c>
      <c r="MH206" s="4">
        <v>0</v>
      </c>
      <c r="MI206" s="9">
        <f t="shared" si="2253"/>
        <v>0</v>
      </c>
      <c r="MJ206" s="12">
        <v>0</v>
      </c>
      <c r="MK206" s="4">
        <v>0</v>
      </c>
      <c r="ML206" s="9">
        <v>0</v>
      </c>
      <c r="MM206" s="12">
        <v>0</v>
      </c>
      <c r="MN206" s="4">
        <v>0</v>
      </c>
      <c r="MO206" s="9">
        <v>0</v>
      </c>
      <c r="MP206" s="12">
        <v>0</v>
      </c>
      <c r="MQ206" s="4">
        <v>0</v>
      </c>
      <c r="MR206" s="9">
        <v>0</v>
      </c>
      <c r="MS206" s="12">
        <v>0</v>
      </c>
      <c r="MT206" s="4">
        <v>0</v>
      </c>
      <c r="MU206" s="9">
        <v>0</v>
      </c>
      <c r="MV206" s="12">
        <v>0</v>
      </c>
      <c r="MW206" s="4">
        <v>0</v>
      </c>
      <c r="MX206" s="9">
        <v>0</v>
      </c>
      <c r="MY206" s="12">
        <v>0</v>
      </c>
      <c r="MZ206" s="4">
        <v>0</v>
      </c>
      <c r="NA206" s="9">
        <v>0</v>
      </c>
      <c r="NB206" s="12">
        <v>0</v>
      </c>
      <c r="NC206" s="4">
        <v>0</v>
      </c>
      <c r="ND206" s="9">
        <v>0</v>
      </c>
      <c r="NE206" s="12">
        <v>0</v>
      </c>
      <c r="NF206" s="4">
        <v>0</v>
      </c>
      <c r="NG206" s="9">
        <v>0</v>
      </c>
      <c r="NH206" s="12">
        <v>25.401599999999998</v>
      </c>
      <c r="NI206" s="4">
        <v>209.80699999999999</v>
      </c>
      <c r="NJ206" s="9">
        <f t="shared" si="2210"/>
        <v>8259.5978206097261</v>
      </c>
      <c r="NK206" s="12"/>
      <c r="NL206" s="4"/>
      <c r="NM206" s="9"/>
      <c r="NN206" s="12"/>
      <c r="NO206" s="4"/>
      <c r="NP206" s="9"/>
      <c r="NQ206" s="12">
        <v>0</v>
      </c>
      <c r="NR206" s="4">
        <v>0</v>
      </c>
      <c r="NS206" s="9">
        <v>0</v>
      </c>
      <c r="NT206" s="12"/>
      <c r="NU206" s="221"/>
      <c r="NV206" s="9"/>
      <c r="NW206" s="12">
        <v>0</v>
      </c>
      <c r="NX206" s="4">
        <v>0</v>
      </c>
      <c r="NY206" s="9">
        <v>0</v>
      </c>
      <c r="NZ206" s="12">
        <v>0</v>
      </c>
      <c r="OA206" s="4">
        <v>0</v>
      </c>
      <c r="OB206" s="9">
        <v>0</v>
      </c>
      <c r="OC206" s="12">
        <v>50.37</v>
      </c>
      <c r="OD206" s="4">
        <v>411.46600000000001</v>
      </c>
      <c r="OE206" s="9">
        <f t="shared" si="2211"/>
        <v>8168.8703593408791</v>
      </c>
      <c r="OF206" s="12">
        <v>0</v>
      </c>
      <c r="OG206" s="4">
        <v>0</v>
      </c>
      <c r="OH206" s="9">
        <v>0</v>
      </c>
      <c r="OI206" s="12">
        <v>0</v>
      </c>
      <c r="OJ206" s="4">
        <v>0</v>
      </c>
      <c r="OK206" s="9">
        <v>0</v>
      </c>
      <c r="OL206" s="12">
        <v>0</v>
      </c>
      <c r="OM206" s="4">
        <v>0</v>
      </c>
      <c r="ON206" s="9">
        <v>0</v>
      </c>
      <c r="OO206" s="12">
        <v>0</v>
      </c>
      <c r="OP206" s="4">
        <v>0</v>
      </c>
      <c r="OQ206" s="9">
        <v>0</v>
      </c>
      <c r="OR206" s="12">
        <v>0</v>
      </c>
      <c r="OS206" s="4">
        <v>0</v>
      </c>
      <c r="OT206" s="9">
        <v>0</v>
      </c>
      <c r="OU206" s="12">
        <v>48.988800000000005</v>
      </c>
      <c r="OV206" s="4">
        <v>385.71800000000002</v>
      </c>
      <c r="OW206" s="9">
        <f t="shared" si="2237"/>
        <v>7873.5955973610289</v>
      </c>
      <c r="OX206" s="12">
        <v>0</v>
      </c>
      <c r="OY206" s="4">
        <v>0</v>
      </c>
      <c r="OZ206" s="9">
        <v>0</v>
      </c>
      <c r="PA206" s="12">
        <v>173.8426</v>
      </c>
      <c r="PB206" s="4">
        <v>1696.152</v>
      </c>
      <c r="PC206" s="9">
        <f t="shared" si="2214"/>
        <v>9756.8260023722614</v>
      </c>
      <c r="PD206" s="12">
        <v>104</v>
      </c>
      <c r="PE206" s="4">
        <v>786.053</v>
      </c>
      <c r="PF206" s="9">
        <f t="shared" si="2238"/>
        <v>7558.2019230769229</v>
      </c>
      <c r="PG206" s="12">
        <v>0</v>
      </c>
      <c r="PH206" s="4">
        <v>0</v>
      </c>
      <c r="PI206" s="9">
        <v>0</v>
      </c>
      <c r="PJ206" s="12">
        <v>0</v>
      </c>
      <c r="PK206" s="4">
        <v>0</v>
      </c>
      <c r="PL206" s="9">
        <f t="shared" si="2215"/>
        <v>0</v>
      </c>
      <c r="PM206" s="12">
        <v>0</v>
      </c>
      <c r="PN206" s="4">
        <v>0</v>
      </c>
      <c r="PO206" s="9">
        <f t="shared" si="2216"/>
        <v>0</v>
      </c>
      <c r="PP206" s="12">
        <v>0.87360000000000004</v>
      </c>
      <c r="PQ206" s="4">
        <v>13.233000000000001</v>
      </c>
      <c r="PR206" s="9">
        <f t="shared" si="2217"/>
        <v>15147.664835164836</v>
      </c>
      <c r="PS206" s="12">
        <v>0</v>
      </c>
      <c r="PT206" s="4">
        <v>0</v>
      </c>
      <c r="PU206" s="9">
        <v>0</v>
      </c>
      <c r="PV206" s="12">
        <v>1065.78</v>
      </c>
      <c r="PW206" s="4">
        <v>7928.0410000000002</v>
      </c>
      <c r="PX206" s="9">
        <f t="shared" si="2218"/>
        <v>7438.7218750586426</v>
      </c>
      <c r="PY206" s="12">
        <v>50</v>
      </c>
      <c r="PZ206" s="4">
        <v>366.65699999999998</v>
      </c>
      <c r="QA206" s="9">
        <f t="shared" si="2219"/>
        <v>7333.1399999999994</v>
      </c>
      <c r="QB206" s="12">
        <v>0</v>
      </c>
      <c r="QC206" s="4">
        <v>0</v>
      </c>
      <c r="QD206" s="9">
        <v>0</v>
      </c>
      <c r="QE206" s="12">
        <v>301.77999999999997</v>
      </c>
      <c r="QF206" s="4">
        <v>906.20699999999999</v>
      </c>
      <c r="QG206" s="9">
        <f t="shared" si="2220"/>
        <v>3002.8729538074094</v>
      </c>
      <c r="QH206" s="12">
        <v>0</v>
      </c>
      <c r="QI206" s="4">
        <v>0</v>
      </c>
      <c r="QJ206" s="9">
        <v>0</v>
      </c>
      <c r="QK206" s="12">
        <v>0</v>
      </c>
      <c r="QL206" s="4">
        <v>0</v>
      </c>
      <c r="QM206" s="9">
        <v>0</v>
      </c>
      <c r="QN206" s="12">
        <v>50.803199999999997</v>
      </c>
      <c r="QO206" s="4">
        <v>465.983</v>
      </c>
      <c r="QP206" s="9">
        <f t="shared" si="2246"/>
        <v>9172.315917107584</v>
      </c>
      <c r="QQ206" s="12">
        <v>0</v>
      </c>
      <c r="QR206" s="4">
        <v>0</v>
      </c>
      <c r="QS206" s="9">
        <v>0</v>
      </c>
      <c r="QT206" s="12">
        <v>3.6921399999999998</v>
      </c>
      <c r="QU206" s="4">
        <v>60.253999999999998</v>
      </c>
      <c r="QV206" s="9">
        <f t="shared" si="2239"/>
        <v>16319.532845450067</v>
      </c>
      <c r="QW206" s="12">
        <v>118</v>
      </c>
      <c r="QX206" s="4">
        <v>984.72500000000002</v>
      </c>
      <c r="QY206" s="9">
        <f t="shared" si="2240"/>
        <v>8345.1271186440681</v>
      </c>
      <c r="QZ206" s="12">
        <f t="shared" si="2222"/>
        <v>48799.570409999993</v>
      </c>
      <c r="RA206" s="10">
        <f t="shared" si="2223"/>
        <v>149775.90000000002</v>
      </c>
    </row>
    <row r="207" spans="1:469" x14ac:dyDescent="0.3">
      <c r="A207" s="98">
        <v>2019</v>
      </c>
      <c r="B207" s="94" t="s">
        <v>8</v>
      </c>
      <c r="C207" s="12">
        <v>0</v>
      </c>
      <c r="D207" s="4">
        <v>0</v>
      </c>
      <c r="E207" s="9">
        <f t="shared" si="2178"/>
        <v>0</v>
      </c>
      <c r="F207" s="12">
        <v>0</v>
      </c>
      <c r="G207" s="4">
        <v>0</v>
      </c>
      <c r="H207" s="9">
        <v>0</v>
      </c>
      <c r="I207" s="12">
        <v>0</v>
      </c>
      <c r="J207" s="4">
        <v>0</v>
      </c>
      <c r="K207" s="9">
        <v>0</v>
      </c>
      <c r="L207" s="12"/>
      <c r="M207" s="4"/>
      <c r="N207" s="9"/>
      <c r="O207" s="12">
        <v>0</v>
      </c>
      <c r="P207" s="4">
        <v>0</v>
      </c>
      <c r="Q207" s="9">
        <v>0</v>
      </c>
      <c r="R207" s="12">
        <v>0</v>
      </c>
      <c r="S207" s="4">
        <v>0</v>
      </c>
      <c r="T207" s="9">
        <v>0</v>
      </c>
      <c r="U207" s="12"/>
      <c r="V207" s="4"/>
      <c r="W207" s="9"/>
      <c r="X207" s="12">
        <v>0</v>
      </c>
      <c r="Y207" s="4">
        <v>0</v>
      </c>
      <c r="Z207" s="9">
        <v>0</v>
      </c>
      <c r="AA207" s="12">
        <v>0</v>
      </c>
      <c r="AB207" s="4">
        <v>0</v>
      </c>
      <c r="AC207" s="9">
        <v>0</v>
      </c>
      <c r="AD207" s="12">
        <v>0.05</v>
      </c>
      <c r="AE207" s="4">
        <v>0.44</v>
      </c>
      <c r="AF207" s="9">
        <f t="shared" si="2179"/>
        <v>8799.9999999999982</v>
      </c>
      <c r="AG207" s="12">
        <v>4.0000000000000001E-3</v>
      </c>
      <c r="AH207" s="4">
        <v>0.21099999999999999</v>
      </c>
      <c r="AI207" s="9">
        <f t="shared" ref="AI207" si="2258">AH207/AG207*1000</f>
        <v>52750</v>
      </c>
      <c r="AJ207" s="12">
        <v>0</v>
      </c>
      <c r="AK207" s="4">
        <v>0</v>
      </c>
      <c r="AL207" s="9">
        <v>0</v>
      </c>
      <c r="AM207" s="12">
        <v>50.351500000000001</v>
      </c>
      <c r="AN207" s="4">
        <v>463.37099999999998</v>
      </c>
      <c r="AO207" s="9">
        <f t="shared" ref="AO207" si="2259">AN207/AM207*1000</f>
        <v>9202.7248443442586</v>
      </c>
      <c r="AP207" s="12">
        <v>0</v>
      </c>
      <c r="AQ207" s="4">
        <v>0</v>
      </c>
      <c r="AR207" s="9">
        <f t="shared" si="2180"/>
        <v>0</v>
      </c>
      <c r="AS207" s="12">
        <v>0</v>
      </c>
      <c r="AT207" s="4">
        <v>0</v>
      </c>
      <c r="AU207" s="9">
        <f t="shared" si="2181"/>
        <v>0</v>
      </c>
      <c r="AV207" s="12">
        <v>78</v>
      </c>
      <c r="AW207" s="4">
        <v>572.93799999999999</v>
      </c>
      <c r="AX207" s="9">
        <f t="shared" si="2225"/>
        <v>7345.3589743589737</v>
      </c>
      <c r="AY207" s="12">
        <v>25367.37098</v>
      </c>
      <c r="AZ207" s="4">
        <v>68764.115000000005</v>
      </c>
      <c r="BA207" s="9">
        <f t="shared" si="2182"/>
        <v>2710.7308461020507</v>
      </c>
      <c r="BB207" s="12"/>
      <c r="BC207" s="4"/>
      <c r="BD207" s="9"/>
      <c r="BE207" s="12">
        <v>0</v>
      </c>
      <c r="BF207" s="4">
        <v>0</v>
      </c>
      <c r="BG207" s="9">
        <v>0</v>
      </c>
      <c r="BH207" s="12"/>
      <c r="BI207" s="4"/>
      <c r="BJ207" s="9"/>
      <c r="BK207" s="12">
        <v>0</v>
      </c>
      <c r="BL207" s="4">
        <v>0</v>
      </c>
      <c r="BM207" s="9">
        <v>0</v>
      </c>
      <c r="BN207" s="12">
        <v>0</v>
      </c>
      <c r="BO207" s="4">
        <v>0</v>
      </c>
      <c r="BP207" s="9">
        <v>0</v>
      </c>
      <c r="BQ207" s="12">
        <v>0</v>
      </c>
      <c r="BR207" s="4">
        <v>0</v>
      </c>
      <c r="BS207" s="9">
        <v>0</v>
      </c>
      <c r="BT207" s="12">
        <v>0</v>
      </c>
      <c r="BU207" s="4">
        <v>0</v>
      </c>
      <c r="BV207" s="9">
        <v>0</v>
      </c>
      <c r="BW207" s="12">
        <v>0</v>
      </c>
      <c r="BX207" s="4">
        <v>0</v>
      </c>
      <c r="BY207" s="9">
        <v>0</v>
      </c>
      <c r="BZ207" s="12">
        <v>0</v>
      </c>
      <c r="CA207" s="4">
        <v>0</v>
      </c>
      <c r="CB207" s="9">
        <v>0</v>
      </c>
      <c r="CC207" s="12">
        <v>0</v>
      </c>
      <c r="CD207" s="4">
        <v>0</v>
      </c>
      <c r="CE207" s="9">
        <v>0</v>
      </c>
      <c r="CF207" s="12">
        <v>0</v>
      </c>
      <c r="CG207" s="4">
        <v>0</v>
      </c>
      <c r="CH207" s="9">
        <v>0</v>
      </c>
      <c r="CI207" s="12">
        <v>0</v>
      </c>
      <c r="CJ207" s="4">
        <v>0</v>
      </c>
      <c r="CK207" s="9">
        <f t="shared" si="2183"/>
        <v>0</v>
      </c>
      <c r="CL207" s="12">
        <v>0</v>
      </c>
      <c r="CM207" s="4">
        <v>0</v>
      </c>
      <c r="CN207" s="9">
        <v>0</v>
      </c>
      <c r="CO207" s="12">
        <v>0</v>
      </c>
      <c r="CP207" s="4">
        <v>0</v>
      </c>
      <c r="CQ207" s="9">
        <v>0</v>
      </c>
      <c r="CR207" s="12">
        <v>0</v>
      </c>
      <c r="CS207" s="4">
        <v>0</v>
      </c>
      <c r="CT207" s="9">
        <v>0</v>
      </c>
      <c r="CU207" s="12">
        <v>0</v>
      </c>
      <c r="CV207" s="4">
        <v>0</v>
      </c>
      <c r="CW207" s="9">
        <v>0</v>
      </c>
      <c r="CX207" s="12">
        <v>3.06</v>
      </c>
      <c r="CY207" s="4">
        <v>30.824000000000002</v>
      </c>
      <c r="CZ207" s="9">
        <f t="shared" si="2226"/>
        <v>10073.202614379084</v>
      </c>
      <c r="DA207" s="12">
        <v>50.18</v>
      </c>
      <c r="DB207" s="4">
        <v>382.61399999999998</v>
      </c>
      <c r="DC207" s="9">
        <f t="shared" si="2185"/>
        <v>7624.8306098047033</v>
      </c>
      <c r="DD207" s="12">
        <v>0</v>
      </c>
      <c r="DE207" s="4">
        <v>0</v>
      </c>
      <c r="DF207" s="9">
        <f t="shared" si="2186"/>
        <v>0</v>
      </c>
      <c r="DG207" s="12">
        <v>0</v>
      </c>
      <c r="DH207" s="4">
        <v>0</v>
      </c>
      <c r="DI207" s="9">
        <v>0</v>
      </c>
      <c r="DJ207" s="12">
        <v>0</v>
      </c>
      <c r="DK207" s="4">
        <v>0</v>
      </c>
      <c r="DL207" s="9">
        <v>0</v>
      </c>
      <c r="DM207" s="12">
        <v>0</v>
      </c>
      <c r="DN207" s="4">
        <v>0</v>
      </c>
      <c r="DO207" s="9">
        <f t="shared" si="2187"/>
        <v>0</v>
      </c>
      <c r="DP207" s="12">
        <v>0</v>
      </c>
      <c r="DQ207" s="4">
        <v>0</v>
      </c>
      <c r="DR207" s="9">
        <v>0</v>
      </c>
      <c r="DS207" s="12">
        <v>0</v>
      </c>
      <c r="DT207" s="4">
        <v>0</v>
      </c>
      <c r="DU207" s="9">
        <v>0</v>
      </c>
      <c r="DV207" s="12">
        <v>0</v>
      </c>
      <c r="DW207" s="4">
        <v>0</v>
      </c>
      <c r="DX207" s="9">
        <v>0</v>
      </c>
      <c r="DY207" s="12">
        <v>0</v>
      </c>
      <c r="DZ207" s="4">
        <v>0</v>
      </c>
      <c r="EA207" s="9">
        <v>0</v>
      </c>
      <c r="EB207" s="12"/>
      <c r="EC207" s="4"/>
      <c r="ED207" s="9"/>
      <c r="EE207" s="12">
        <v>0</v>
      </c>
      <c r="EF207" s="4">
        <v>0</v>
      </c>
      <c r="EG207" s="9">
        <v>0</v>
      </c>
      <c r="EH207" s="12">
        <v>10425.15775</v>
      </c>
      <c r="EI207" s="4">
        <v>24708.302</v>
      </c>
      <c r="EJ207" s="9">
        <f t="shared" si="2188"/>
        <v>2370.0650476967603</v>
      </c>
      <c r="EK207" s="12">
        <v>21500</v>
      </c>
      <c r="EL207" s="4">
        <v>74196.5</v>
      </c>
      <c r="EM207" s="9">
        <f t="shared" ref="EM207:EM211" si="2260">EL207/EK207*1000</f>
        <v>3451</v>
      </c>
      <c r="EN207" s="12">
        <v>0</v>
      </c>
      <c r="EO207" s="4">
        <v>0</v>
      </c>
      <c r="EP207" s="9">
        <v>0</v>
      </c>
      <c r="EQ207" s="12">
        <v>0</v>
      </c>
      <c r="ER207" s="4">
        <v>0</v>
      </c>
      <c r="ES207" s="9">
        <v>0</v>
      </c>
      <c r="ET207" s="12">
        <v>0</v>
      </c>
      <c r="EU207" s="4">
        <v>0</v>
      </c>
      <c r="EV207" s="9">
        <v>0</v>
      </c>
      <c r="EW207" s="12">
        <v>0</v>
      </c>
      <c r="EX207" s="4">
        <v>0</v>
      </c>
      <c r="EY207" s="9">
        <v>0</v>
      </c>
      <c r="EZ207" s="12">
        <v>0</v>
      </c>
      <c r="FA207" s="4">
        <v>0</v>
      </c>
      <c r="FB207" s="9">
        <v>0</v>
      </c>
      <c r="FC207" s="12">
        <v>0</v>
      </c>
      <c r="FD207" s="4">
        <v>0</v>
      </c>
      <c r="FE207" s="9">
        <v>0</v>
      </c>
      <c r="FF207" s="12">
        <v>156.06720000000001</v>
      </c>
      <c r="FG207" s="4">
        <v>1160.3879999999999</v>
      </c>
      <c r="FH207" s="9">
        <f t="shared" si="2189"/>
        <v>7435.1817678538464</v>
      </c>
      <c r="FI207" s="12">
        <v>0</v>
      </c>
      <c r="FJ207" s="4">
        <v>0</v>
      </c>
      <c r="FK207" s="9">
        <v>0</v>
      </c>
      <c r="FL207" s="12">
        <v>0</v>
      </c>
      <c r="FM207" s="4">
        <v>0</v>
      </c>
      <c r="FN207" s="9">
        <v>0</v>
      </c>
      <c r="FO207" s="12">
        <v>0</v>
      </c>
      <c r="FP207" s="4">
        <v>0</v>
      </c>
      <c r="FQ207" s="9">
        <v>0</v>
      </c>
      <c r="FR207" s="12">
        <v>0</v>
      </c>
      <c r="FS207" s="4">
        <v>0</v>
      </c>
      <c r="FT207" s="9">
        <v>0</v>
      </c>
      <c r="FU207" s="12">
        <v>0</v>
      </c>
      <c r="FV207" s="4">
        <v>0</v>
      </c>
      <c r="FW207" s="9">
        <f t="shared" si="2190"/>
        <v>0</v>
      </c>
      <c r="FX207" s="12">
        <v>0</v>
      </c>
      <c r="FY207" s="4">
        <v>0</v>
      </c>
      <c r="FZ207" s="9">
        <v>0</v>
      </c>
      <c r="GA207" s="12">
        <v>0</v>
      </c>
      <c r="GB207" s="4">
        <v>0</v>
      </c>
      <c r="GC207" s="9">
        <f t="shared" si="2191"/>
        <v>0</v>
      </c>
      <c r="GD207" s="12">
        <v>0</v>
      </c>
      <c r="GE207" s="4">
        <v>0</v>
      </c>
      <c r="GF207" s="9">
        <v>0</v>
      </c>
      <c r="GG207" s="12">
        <v>2125.52</v>
      </c>
      <c r="GH207" s="4">
        <v>13425.419</v>
      </c>
      <c r="GI207" s="9">
        <f t="shared" si="2192"/>
        <v>6316.2985998720305</v>
      </c>
      <c r="GJ207" s="12">
        <v>0</v>
      </c>
      <c r="GK207" s="4">
        <v>0</v>
      </c>
      <c r="GL207" s="9">
        <v>0</v>
      </c>
      <c r="GM207" s="12">
        <v>0</v>
      </c>
      <c r="GN207" s="4">
        <v>0</v>
      </c>
      <c r="GO207" s="9">
        <v>0</v>
      </c>
      <c r="GP207" s="12">
        <v>0</v>
      </c>
      <c r="GQ207" s="4">
        <v>0</v>
      </c>
      <c r="GR207" s="9">
        <v>0</v>
      </c>
      <c r="GS207" s="12">
        <v>0</v>
      </c>
      <c r="GT207" s="4">
        <v>0</v>
      </c>
      <c r="GU207" s="9">
        <v>0</v>
      </c>
      <c r="GV207" s="12">
        <v>0</v>
      </c>
      <c r="GW207" s="4">
        <v>0</v>
      </c>
      <c r="GX207" s="9">
        <v>0</v>
      </c>
      <c r="GY207" s="12">
        <v>0</v>
      </c>
      <c r="GZ207" s="4">
        <v>0</v>
      </c>
      <c r="HA207" s="9">
        <v>0</v>
      </c>
      <c r="HB207" s="12">
        <v>23.400400000000001</v>
      </c>
      <c r="HC207" s="4">
        <v>217.90700000000001</v>
      </c>
      <c r="HD207" s="9">
        <f t="shared" si="2232"/>
        <v>9312.1057759696414</v>
      </c>
      <c r="HE207" s="12">
        <v>0</v>
      </c>
      <c r="HF207" s="4">
        <v>0</v>
      </c>
      <c r="HG207" s="9">
        <v>0</v>
      </c>
      <c r="HH207" s="12">
        <v>0</v>
      </c>
      <c r="HI207" s="4">
        <v>0</v>
      </c>
      <c r="HJ207" s="9">
        <v>0</v>
      </c>
      <c r="HK207" s="12">
        <v>509.08</v>
      </c>
      <c r="HL207" s="4">
        <v>3948.2370000000001</v>
      </c>
      <c r="HM207" s="9">
        <f t="shared" si="2193"/>
        <v>7755.6317278227389</v>
      </c>
      <c r="HN207" s="12">
        <v>0</v>
      </c>
      <c r="HO207" s="4">
        <v>0</v>
      </c>
      <c r="HP207" s="9">
        <v>0</v>
      </c>
      <c r="HQ207" s="12">
        <v>0</v>
      </c>
      <c r="HR207" s="4">
        <v>0</v>
      </c>
      <c r="HS207" s="9">
        <v>0</v>
      </c>
      <c r="HT207" s="12">
        <v>0</v>
      </c>
      <c r="HU207" s="4">
        <v>0</v>
      </c>
      <c r="HV207" s="9">
        <v>0</v>
      </c>
      <c r="HW207" s="12">
        <v>0</v>
      </c>
      <c r="HX207" s="4">
        <v>0</v>
      </c>
      <c r="HY207" s="9">
        <v>0</v>
      </c>
      <c r="HZ207" s="12">
        <v>0</v>
      </c>
      <c r="IA207" s="4">
        <v>0</v>
      </c>
      <c r="IB207" s="9">
        <v>0</v>
      </c>
      <c r="IC207" s="12">
        <v>964.44520999999997</v>
      </c>
      <c r="ID207" s="4">
        <v>3405.2710000000002</v>
      </c>
      <c r="IE207" s="9">
        <f t="shared" si="2195"/>
        <v>3530.8081420198046</v>
      </c>
      <c r="IF207" s="12">
        <v>0</v>
      </c>
      <c r="IG207" s="4">
        <v>0</v>
      </c>
      <c r="IH207" s="9">
        <v>0</v>
      </c>
      <c r="II207" s="12"/>
      <c r="IJ207" s="4"/>
      <c r="IK207" s="9"/>
      <c r="IL207" s="12">
        <v>0</v>
      </c>
      <c r="IM207" s="4">
        <v>0</v>
      </c>
      <c r="IN207" s="9">
        <f t="shared" si="2196"/>
        <v>0</v>
      </c>
      <c r="IO207" s="12">
        <v>0</v>
      </c>
      <c r="IP207" s="4">
        <v>0</v>
      </c>
      <c r="IQ207" s="9">
        <f t="shared" si="2197"/>
        <v>0</v>
      </c>
      <c r="IR207" s="12">
        <v>0</v>
      </c>
      <c r="IS207" s="4">
        <v>0</v>
      </c>
      <c r="IT207" s="9">
        <f t="shared" si="2198"/>
        <v>0</v>
      </c>
      <c r="IU207" s="12">
        <v>0.33600000000000002</v>
      </c>
      <c r="IV207" s="4">
        <v>4.9740000000000002</v>
      </c>
      <c r="IW207" s="9">
        <f t="shared" si="2199"/>
        <v>14803.571428571429</v>
      </c>
      <c r="IX207" s="12">
        <v>3.1378600000000003</v>
      </c>
      <c r="IY207" s="4">
        <v>57.11</v>
      </c>
      <c r="IZ207" s="9">
        <f t="shared" si="2200"/>
        <v>18200.302116729232</v>
      </c>
      <c r="JA207" s="12">
        <v>50.302999999999997</v>
      </c>
      <c r="JB207" s="4">
        <v>448.221</v>
      </c>
      <c r="JC207" s="9">
        <f t="shared" si="2201"/>
        <v>8910.4228376041192</v>
      </c>
      <c r="JD207" s="12"/>
      <c r="JE207" s="4"/>
      <c r="JF207" s="9"/>
      <c r="JG207" s="12">
        <v>0</v>
      </c>
      <c r="JH207" s="4">
        <v>0</v>
      </c>
      <c r="JI207" s="9">
        <v>0</v>
      </c>
      <c r="JJ207" s="12">
        <v>0</v>
      </c>
      <c r="JK207" s="4">
        <v>0</v>
      </c>
      <c r="JL207" s="9">
        <f t="shared" si="2202"/>
        <v>0</v>
      </c>
      <c r="JM207" s="12"/>
      <c r="JN207" s="4"/>
      <c r="JO207" s="9"/>
      <c r="JP207" s="12">
        <v>0</v>
      </c>
      <c r="JQ207" s="4">
        <v>0</v>
      </c>
      <c r="JR207" s="9">
        <v>0</v>
      </c>
      <c r="JS207" s="12">
        <v>26</v>
      </c>
      <c r="JT207" s="4">
        <v>190.65</v>
      </c>
      <c r="JU207" s="9">
        <f t="shared" si="2252"/>
        <v>7332.6923076923076</v>
      </c>
      <c r="JV207" s="12">
        <v>0</v>
      </c>
      <c r="JW207" s="4">
        <v>0</v>
      </c>
      <c r="JX207" s="9">
        <v>0</v>
      </c>
      <c r="JY207" s="12">
        <v>0</v>
      </c>
      <c r="JZ207" s="4">
        <v>0</v>
      </c>
      <c r="KA207" s="9">
        <v>0</v>
      </c>
      <c r="KB207" s="12">
        <v>0</v>
      </c>
      <c r="KC207" s="4">
        <v>0</v>
      </c>
      <c r="KD207" s="9">
        <v>0</v>
      </c>
      <c r="KE207" s="12">
        <v>448.60246000000001</v>
      </c>
      <c r="KF207" s="4">
        <v>2062.3009999999999</v>
      </c>
      <c r="KG207" s="9">
        <f t="shared" si="2203"/>
        <v>4597.1682812439321</v>
      </c>
      <c r="KH207" s="12">
        <v>0</v>
      </c>
      <c r="KI207" s="4">
        <v>0</v>
      </c>
      <c r="KJ207" s="9">
        <v>0</v>
      </c>
      <c r="KK207" s="12">
        <v>17203.498760000002</v>
      </c>
      <c r="KL207" s="4">
        <v>46531.565000000002</v>
      </c>
      <c r="KM207" s="9">
        <f t="shared" si="2204"/>
        <v>2704.7733515807222</v>
      </c>
      <c r="KN207" s="12">
        <v>0</v>
      </c>
      <c r="KO207" s="4">
        <v>0</v>
      </c>
      <c r="KP207" s="9">
        <f t="shared" si="2256"/>
        <v>0</v>
      </c>
      <c r="KQ207" s="12">
        <v>25</v>
      </c>
      <c r="KR207" s="4">
        <v>191.10499999999999</v>
      </c>
      <c r="KS207" s="9">
        <f t="shared" si="2257"/>
        <v>7644.2</v>
      </c>
      <c r="KT207" s="12">
        <v>0</v>
      </c>
      <c r="KU207" s="4">
        <v>0</v>
      </c>
      <c r="KV207" s="9">
        <v>0</v>
      </c>
      <c r="KW207" s="12">
        <v>0</v>
      </c>
      <c r="KX207" s="4">
        <v>0</v>
      </c>
      <c r="KY207" s="9">
        <v>0</v>
      </c>
      <c r="KZ207" s="12">
        <v>0</v>
      </c>
      <c r="LA207" s="4">
        <v>0</v>
      </c>
      <c r="LB207" s="9">
        <v>0</v>
      </c>
      <c r="LC207" s="12">
        <v>52.2</v>
      </c>
      <c r="LD207" s="4">
        <v>401.08699999999999</v>
      </c>
      <c r="LE207" s="9">
        <f t="shared" si="2205"/>
        <v>7683.6590038314171</v>
      </c>
      <c r="LF207" s="12">
        <v>0</v>
      </c>
      <c r="LG207" s="4">
        <v>0</v>
      </c>
      <c r="LH207" s="9">
        <f t="shared" si="2206"/>
        <v>0</v>
      </c>
      <c r="LI207" s="12">
        <v>0</v>
      </c>
      <c r="LJ207" s="4">
        <v>0</v>
      </c>
      <c r="LK207" s="9">
        <v>0</v>
      </c>
      <c r="LL207" s="12">
        <v>0</v>
      </c>
      <c r="LM207" s="4">
        <v>0</v>
      </c>
      <c r="LN207" s="9">
        <v>0</v>
      </c>
      <c r="LO207" s="12">
        <v>0</v>
      </c>
      <c r="LP207" s="4">
        <v>0</v>
      </c>
      <c r="LQ207" s="9">
        <f t="shared" si="2207"/>
        <v>0</v>
      </c>
      <c r="LR207" s="12">
        <v>0</v>
      </c>
      <c r="LS207" s="4">
        <v>0</v>
      </c>
      <c r="LT207" s="9">
        <v>0</v>
      </c>
      <c r="LU207" s="12">
        <v>0</v>
      </c>
      <c r="LV207" s="4">
        <v>0</v>
      </c>
      <c r="LW207" s="9">
        <v>0</v>
      </c>
      <c r="LX207" s="12">
        <v>0</v>
      </c>
      <c r="LY207" s="4">
        <v>0</v>
      </c>
      <c r="LZ207" s="9">
        <v>0</v>
      </c>
      <c r="MA207" s="12">
        <v>0</v>
      </c>
      <c r="MB207" s="4">
        <v>0</v>
      </c>
      <c r="MC207" s="9">
        <f t="shared" si="2208"/>
        <v>0</v>
      </c>
      <c r="MD207" s="12">
        <v>300.97315999999995</v>
      </c>
      <c r="ME207" s="4">
        <v>2490.8420000000001</v>
      </c>
      <c r="MF207" s="9">
        <f t="shared" si="2209"/>
        <v>8275.960554090605</v>
      </c>
      <c r="MG207" s="12">
        <v>0</v>
      </c>
      <c r="MH207" s="4">
        <v>0</v>
      </c>
      <c r="MI207" s="9">
        <f t="shared" si="2253"/>
        <v>0</v>
      </c>
      <c r="MJ207" s="12">
        <v>7.4999999999999997E-2</v>
      </c>
      <c r="MK207" s="4">
        <v>1.167</v>
      </c>
      <c r="ML207" s="9">
        <f t="shared" si="2254"/>
        <v>15560</v>
      </c>
      <c r="MM207" s="12">
        <v>0</v>
      </c>
      <c r="MN207" s="4">
        <v>0</v>
      </c>
      <c r="MO207" s="9">
        <v>0</v>
      </c>
      <c r="MP207" s="12">
        <v>0</v>
      </c>
      <c r="MQ207" s="4">
        <v>0</v>
      </c>
      <c r="MR207" s="9">
        <v>0</v>
      </c>
      <c r="MS207" s="12">
        <v>0</v>
      </c>
      <c r="MT207" s="4">
        <v>0</v>
      </c>
      <c r="MU207" s="9">
        <v>0</v>
      </c>
      <c r="MV207" s="12">
        <v>11.5725</v>
      </c>
      <c r="MW207" s="4">
        <v>54.290999999999997</v>
      </c>
      <c r="MX207" s="9">
        <f t="shared" ref="MX207" si="2261">MW207/MV207*1000</f>
        <v>4691.3804277381723</v>
      </c>
      <c r="MY207" s="12">
        <v>0</v>
      </c>
      <c r="MZ207" s="4">
        <v>0</v>
      </c>
      <c r="NA207" s="9">
        <v>0</v>
      </c>
      <c r="NB207" s="12">
        <v>0</v>
      </c>
      <c r="NC207" s="4">
        <v>0</v>
      </c>
      <c r="ND207" s="9">
        <v>0</v>
      </c>
      <c r="NE207" s="12">
        <v>0</v>
      </c>
      <c r="NF207" s="4">
        <v>0</v>
      </c>
      <c r="NG207" s="9">
        <v>0</v>
      </c>
      <c r="NH207" s="12">
        <v>0</v>
      </c>
      <c r="NI207" s="4">
        <v>0</v>
      </c>
      <c r="NJ207" s="9">
        <v>0</v>
      </c>
      <c r="NK207" s="12"/>
      <c r="NL207" s="4"/>
      <c r="NM207" s="9"/>
      <c r="NN207" s="12"/>
      <c r="NO207" s="4"/>
      <c r="NP207" s="9"/>
      <c r="NQ207" s="12">
        <v>0</v>
      </c>
      <c r="NR207" s="4">
        <v>0</v>
      </c>
      <c r="NS207" s="9">
        <v>0</v>
      </c>
      <c r="NT207" s="12"/>
      <c r="NU207" s="221"/>
      <c r="NV207" s="9"/>
      <c r="NW207" s="12">
        <v>0</v>
      </c>
      <c r="NX207" s="4">
        <v>0</v>
      </c>
      <c r="NY207" s="9">
        <v>0</v>
      </c>
      <c r="NZ207" s="12">
        <v>0</v>
      </c>
      <c r="OA207" s="4">
        <v>0</v>
      </c>
      <c r="OB207" s="9">
        <v>0</v>
      </c>
      <c r="OC207" s="12">
        <v>75.857219999999998</v>
      </c>
      <c r="OD207" s="4">
        <v>586.61</v>
      </c>
      <c r="OE207" s="9">
        <f t="shared" si="2211"/>
        <v>7733.0806480912433</v>
      </c>
      <c r="OF207" s="12">
        <v>0</v>
      </c>
      <c r="OG207" s="4">
        <v>0</v>
      </c>
      <c r="OH207" s="9">
        <v>0</v>
      </c>
      <c r="OI207" s="12">
        <v>0</v>
      </c>
      <c r="OJ207" s="4">
        <v>0</v>
      </c>
      <c r="OK207" s="9">
        <v>0</v>
      </c>
      <c r="OL207" s="12">
        <v>0</v>
      </c>
      <c r="OM207" s="4">
        <v>0</v>
      </c>
      <c r="ON207" s="9">
        <v>0</v>
      </c>
      <c r="OO207" s="12">
        <v>0</v>
      </c>
      <c r="OP207" s="4">
        <v>0</v>
      </c>
      <c r="OQ207" s="9">
        <v>0</v>
      </c>
      <c r="OR207" s="12">
        <v>0</v>
      </c>
      <c r="OS207" s="4">
        <v>0</v>
      </c>
      <c r="OT207" s="9">
        <v>0</v>
      </c>
      <c r="OU207" s="12">
        <v>24.494400000000002</v>
      </c>
      <c r="OV207" s="4">
        <v>188.018</v>
      </c>
      <c r="OW207" s="9">
        <f t="shared" si="2237"/>
        <v>7675.9585864524124</v>
      </c>
      <c r="OX207" s="12">
        <v>17000</v>
      </c>
      <c r="OY207" s="4">
        <v>58667</v>
      </c>
      <c r="OZ207" s="9">
        <f t="shared" si="2255"/>
        <v>3451</v>
      </c>
      <c r="PA207" s="12">
        <v>480.53265000000005</v>
      </c>
      <c r="PB207" s="4">
        <v>4433.0410000000002</v>
      </c>
      <c r="PC207" s="9">
        <f t="shared" si="2214"/>
        <v>9225.2649221650172</v>
      </c>
      <c r="PD207" s="12">
        <v>104.13861999999999</v>
      </c>
      <c r="PE207" s="4">
        <v>811.89200000000005</v>
      </c>
      <c r="PF207" s="9">
        <f t="shared" si="2238"/>
        <v>7796.2623280393009</v>
      </c>
      <c r="PG207" s="12">
        <v>0</v>
      </c>
      <c r="PH207" s="4">
        <v>0</v>
      </c>
      <c r="PI207" s="9">
        <v>0</v>
      </c>
      <c r="PJ207" s="12">
        <v>0</v>
      </c>
      <c r="PK207" s="4">
        <v>0</v>
      </c>
      <c r="PL207" s="9">
        <f t="shared" si="2215"/>
        <v>0</v>
      </c>
      <c r="PM207" s="12">
        <v>0</v>
      </c>
      <c r="PN207" s="4">
        <v>0</v>
      </c>
      <c r="PO207" s="9">
        <f t="shared" si="2216"/>
        <v>0</v>
      </c>
      <c r="PP207" s="12">
        <v>0.112</v>
      </c>
      <c r="PQ207" s="4">
        <v>1.679</v>
      </c>
      <c r="PR207" s="9">
        <f t="shared" si="2217"/>
        <v>14991.071428571429</v>
      </c>
      <c r="PS207" s="12">
        <v>0</v>
      </c>
      <c r="PT207" s="4">
        <v>0</v>
      </c>
      <c r="PU207" s="9">
        <v>0</v>
      </c>
      <c r="PV207" s="12">
        <v>1325.48</v>
      </c>
      <c r="PW207" s="4">
        <v>9999.19</v>
      </c>
      <c r="PX207" s="9">
        <f t="shared" si="2218"/>
        <v>7543.8256329782425</v>
      </c>
      <c r="PY207" s="12">
        <v>38</v>
      </c>
      <c r="PZ207" s="4">
        <v>275.06799999999998</v>
      </c>
      <c r="QA207" s="9">
        <f t="shared" si="2219"/>
        <v>7238.6315789473683</v>
      </c>
      <c r="QB207" s="12">
        <v>0</v>
      </c>
      <c r="QC207" s="4">
        <v>0</v>
      </c>
      <c r="QD207" s="9">
        <v>0</v>
      </c>
      <c r="QE207" s="12">
        <v>253.31</v>
      </c>
      <c r="QF207" s="4">
        <v>741.572</v>
      </c>
      <c r="QG207" s="9">
        <f t="shared" si="2220"/>
        <v>2927.5275354308947</v>
      </c>
      <c r="QH207" s="12">
        <v>0</v>
      </c>
      <c r="QI207" s="4">
        <v>0</v>
      </c>
      <c r="QJ207" s="9">
        <v>0</v>
      </c>
      <c r="QK207" s="12">
        <v>0</v>
      </c>
      <c r="QL207" s="4">
        <v>0</v>
      </c>
      <c r="QM207" s="9">
        <v>0</v>
      </c>
      <c r="QN207" s="12">
        <v>181.94311999999999</v>
      </c>
      <c r="QO207" s="4">
        <v>1370.35</v>
      </c>
      <c r="QP207" s="9">
        <f t="shared" si="2246"/>
        <v>7531.7494830252444</v>
      </c>
      <c r="QQ207" s="12">
        <v>0</v>
      </c>
      <c r="QR207" s="4">
        <v>0</v>
      </c>
      <c r="QS207" s="9">
        <v>0</v>
      </c>
      <c r="QT207" s="12">
        <v>15.993690000000001</v>
      </c>
      <c r="QU207" s="4">
        <v>59.741</v>
      </c>
      <c r="QV207" s="9">
        <f t="shared" si="2239"/>
        <v>3735.2856032597856</v>
      </c>
      <c r="QW207" s="12">
        <v>100.99352999999999</v>
      </c>
      <c r="QX207" s="4">
        <v>662.07899999999995</v>
      </c>
      <c r="QY207" s="9">
        <f t="shared" si="2240"/>
        <v>6555.6575752921999</v>
      </c>
      <c r="QZ207" s="12">
        <f t="shared" si="2222"/>
        <v>98975.241009999983</v>
      </c>
      <c r="RA207" s="10">
        <f t="shared" si="2223"/>
        <v>321506.09000000003</v>
      </c>
    </row>
    <row r="208" spans="1:469" x14ac:dyDescent="0.3">
      <c r="A208" s="98">
        <v>2019</v>
      </c>
      <c r="B208" s="94" t="s">
        <v>9</v>
      </c>
      <c r="C208" s="12">
        <v>0</v>
      </c>
      <c r="D208" s="4">
        <v>0</v>
      </c>
      <c r="E208" s="9">
        <f t="shared" si="2178"/>
        <v>0</v>
      </c>
      <c r="F208" s="12">
        <v>0</v>
      </c>
      <c r="G208" s="4">
        <v>0</v>
      </c>
      <c r="H208" s="9">
        <v>0</v>
      </c>
      <c r="I208" s="12">
        <v>0</v>
      </c>
      <c r="J208" s="4">
        <v>0</v>
      </c>
      <c r="K208" s="9">
        <v>0</v>
      </c>
      <c r="L208" s="12"/>
      <c r="M208" s="4"/>
      <c r="N208" s="9"/>
      <c r="O208" s="12">
        <v>0</v>
      </c>
      <c r="P208" s="4">
        <v>0</v>
      </c>
      <c r="Q208" s="9">
        <v>0</v>
      </c>
      <c r="R208" s="12">
        <v>0</v>
      </c>
      <c r="S208" s="4">
        <v>0</v>
      </c>
      <c r="T208" s="9">
        <v>0</v>
      </c>
      <c r="U208" s="12"/>
      <c r="V208" s="4"/>
      <c r="W208" s="9"/>
      <c r="X208" s="12">
        <v>0</v>
      </c>
      <c r="Y208" s="4">
        <v>0</v>
      </c>
      <c r="Z208" s="9">
        <v>0</v>
      </c>
      <c r="AA208" s="12">
        <v>0</v>
      </c>
      <c r="AB208" s="4">
        <v>0</v>
      </c>
      <c r="AC208" s="9">
        <v>0</v>
      </c>
      <c r="AD208" s="12">
        <v>3.449E-2</v>
      </c>
      <c r="AE208" s="4">
        <v>0.52100000000000002</v>
      </c>
      <c r="AF208" s="9">
        <f t="shared" si="2179"/>
        <v>15105.827776167005</v>
      </c>
      <c r="AG208" s="12">
        <v>0</v>
      </c>
      <c r="AH208" s="4">
        <v>0</v>
      </c>
      <c r="AI208" s="9">
        <v>0</v>
      </c>
      <c r="AJ208" s="12">
        <v>0</v>
      </c>
      <c r="AK208" s="4">
        <v>0</v>
      </c>
      <c r="AL208" s="9">
        <v>0</v>
      </c>
      <c r="AM208" s="12">
        <v>0</v>
      </c>
      <c r="AN208" s="4">
        <v>0</v>
      </c>
      <c r="AO208" s="9">
        <v>0</v>
      </c>
      <c r="AP208" s="12">
        <v>0</v>
      </c>
      <c r="AQ208" s="4">
        <v>0</v>
      </c>
      <c r="AR208" s="9">
        <f t="shared" si="2180"/>
        <v>0</v>
      </c>
      <c r="AS208" s="12">
        <v>0</v>
      </c>
      <c r="AT208" s="4">
        <v>0</v>
      </c>
      <c r="AU208" s="9">
        <f t="shared" si="2181"/>
        <v>0</v>
      </c>
      <c r="AV208" s="12">
        <v>0</v>
      </c>
      <c r="AW208" s="4">
        <v>0</v>
      </c>
      <c r="AX208" s="9">
        <v>0</v>
      </c>
      <c r="AY208" s="12">
        <v>24332.827010000001</v>
      </c>
      <c r="AZ208" s="4">
        <v>65712.551999999996</v>
      </c>
      <c r="BA208" s="9">
        <f t="shared" si="2182"/>
        <v>2700.5720286012911</v>
      </c>
      <c r="BB208" s="12"/>
      <c r="BC208" s="4"/>
      <c r="BD208" s="9"/>
      <c r="BE208" s="12">
        <v>5.1999999999999998E-3</v>
      </c>
      <c r="BF208" s="4">
        <v>0.26700000000000002</v>
      </c>
      <c r="BG208" s="9">
        <f t="shared" ref="BG208" si="2262">BF208/BE208*1000</f>
        <v>51346.153846153851</v>
      </c>
      <c r="BH208" s="12"/>
      <c r="BI208" s="4"/>
      <c r="BJ208" s="9"/>
      <c r="BK208" s="12">
        <v>0</v>
      </c>
      <c r="BL208" s="4">
        <v>0</v>
      </c>
      <c r="BM208" s="9">
        <v>0</v>
      </c>
      <c r="BN208" s="12">
        <v>0</v>
      </c>
      <c r="BO208" s="4">
        <v>0</v>
      </c>
      <c r="BP208" s="9">
        <v>0</v>
      </c>
      <c r="BQ208" s="12">
        <v>0</v>
      </c>
      <c r="BR208" s="4">
        <v>0</v>
      </c>
      <c r="BS208" s="9">
        <v>0</v>
      </c>
      <c r="BT208" s="12">
        <v>0</v>
      </c>
      <c r="BU208" s="4">
        <v>0</v>
      </c>
      <c r="BV208" s="9">
        <v>0</v>
      </c>
      <c r="BW208" s="12">
        <v>0</v>
      </c>
      <c r="BX208" s="4">
        <v>0</v>
      </c>
      <c r="BY208" s="9">
        <v>0</v>
      </c>
      <c r="BZ208" s="12">
        <v>0</v>
      </c>
      <c r="CA208" s="4">
        <v>0</v>
      </c>
      <c r="CB208" s="9">
        <v>0</v>
      </c>
      <c r="CC208" s="12">
        <v>0</v>
      </c>
      <c r="CD208" s="4">
        <v>0</v>
      </c>
      <c r="CE208" s="9">
        <v>0</v>
      </c>
      <c r="CF208" s="12">
        <v>0</v>
      </c>
      <c r="CG208" s="4">
        <v>0</v>
      </c>
      <c r="CH208" s="9">
        <v>0</v>
      </c>
      <c r="CI208" s="12">
        <v>0</v>
      </c>
      <c r="CJ208" s="4">
        <v>0</v>
      </c>
      <c r="CK208" s="9">
        <f t="shared" si="2183"/>
        <v>0</v>
      </c>
      <c r="CL208" s="12">
        <v>0</v>
      </c>
      <c r="CM208" s="4">
        <v>0</v>
      </c>
      <c r="CN208" s="9">
        <v>0</v>
      </c>
      <c r="CO208" s="12">
        <v>0</v>
      </c>
      <c r="CP208" s="4">
        <v>0</v>
      </c>
      <c r="CQ208" s="9">
        <v>0</v>
      </c>
      <c r="CR208" s="12">
        <v>0</v>
      </c>
      <c r="CS208" s="4">
        <v>0</v>
      </c>
      <c r="CT208" s="9">
        <v>0</v>
      </c>
      <c r="CU208" s="12">
        <v>0</v>
      </c>
      <c r="CV208" s="4">
        <v>0</v>
      </c>
      <c r="CW208" s="9">
        <v>0</v>
      </c>
      <c r="CX208" s="12">
        <v>1.08E-3</v>
      </c>
      <c r="CY208" s="4">
        <v>1.4999999999999999E-2</v>
      </c>
      <c r="CZ208" s="9">
        <f t="shared" si="2226"/>
        <v>13888.888888888887</v>
      </c>
      <c r="DA208" s="12">
        <v>50.18</v>
      </c>
      <c r="DB208" s="4">
        <v>415.58</v>
      </c>
      <c r="DC208" s="9">
        <f t="shared" si="2185"/>
        <v>8281.7855719410127</v>
      </c>
      <c r="DD208" s="12">
        <v>0</v>
      </c>
      <c r="DE208" s="4">
        <v>0</v>
      </c>
      <c r="DF208" s="9">
        <f t="shared" si="2186"/>
        <v>0</v>
      </c>
      <c r="DG208" s="12">
        <v>0</v>
      </c>
      <c r="DH208" s="4">
        <v>0</v>
      </c>
      <c r="DI208" s="9">
        <v>0</v>
      </c>
      <c r="DJ208" s="12">
        <v>0</v>
      </c>
      <c r="DK208" s="4">
        <v>0</v>
      </c>
      <c r="DL208" s="9">
        <v>0</v>
      </c>
      <c r="DM208" s="12">
        <v>0</v>
      </c>
      <c r="DN208" s="4">
        <v>0</v>
      </c>
      <c r="DO208" s="9">
        <f t="shared" si="2187"/>
        <v>0</v>
      </c>
      <c r="DP208" s="12">
        <v>0</v>
      </c>
      <c r="DQ208" s="4">
        <v>0</v>
      </c>
      <c r="DR208" s="9">
        <v>0</v>
      </c>
      <c r="DS208" s="12">
        <v>0</v>
      </c>
      <c r="DT208" s="4">
        <v>0</v>
      </c>
      <c r="DU208" s="9">
        <v>0</v>
      </c>
      <c r="DV208" s="12">
        <v>0</v>
      </c>
      <c r="DW208" s="4">
        <v>0</v>
      </c>
      <c r="DX208" s="9">
        <v>0</v>
      </c>
      <c r="DY208" s="12">
        <v>0</v>
      </c>
      <c r="DZ208" s="4">
        <v>0</v>
      </c>
      <c r="EA208" s="9">
        <v>0</v>
      </c>
      <c r="EB208" s="12"/>
      <c r="EC208" s="4"/>
      <c r="ED208" s="9"/>
      <c r="EE208" s="12">
        <v>52</v>
      </c>
      <c r="EF208" s="4">
        <v>451.44400000000002</v>
      </c>
      <c r="EG208" s="9">
        <f t="shared" si="2243"/>
        <v>8681.6153846153848</v>
      </c>
      <c r="EH208" s="12">
        <v>11041.351779999999</v>
      </c>
      <c r="EI208" s="4">
        <v>27674.395</v>
      </c>
      <c r="EJ208" s="9">
        <f t="shared" si="2188"/>
        <v>2506.4317804028888</v>
      </c>
      <c r="EK208" s="12">
        <v>0</v>
      </c>
      <c r="EL208" s="4">
        <v>0</v>
      </c>
      <c r="EM208" s="9">
        <v>0</v>
      </c>
      <c r="EN208" s="12">
        <v>0</v>
      </c>
      <c r="EO208" s="4">
        <v>0</v>
      </c>
      <c r="EP208" s="9">
        <v>0</v>
      </c>
      <c r="EQ208" s="12">
        <v>0</v>
      </c>
      <c r="ER208" s="4">
        <v>0</v>
      </c>
      <c r="ES208" s="9">
        <v>0</v>
      </c>
      <c r="ET208" s="12">
        <v>0</v>
      </c>
      <c r="EU208" s="4">
        <v>0</v>
      </c>
      <c r="EV208" s="9">
        <v>0</v>
      </c>
      <c r="EW208" s="12">
        <v>0</v>
      </c>
      <c r="EX208" s="4">
        <v>0</v>
      </c>
      <c r="EY208" s="9">
        <v>0</v>
      </c>
      <c r="EZ208" s="12">
        <v>0</v>
      </c>
      <c r="FA208" s="4">
        <v>0</v>
      </c>
      <c r="FB208" s="9">
        <v>0</v>
      </c>
      <c r="FC208" s="12">
        <v>0</v>
      </c>
      <c r="FD208" s="4">
        <v>0</v>
      </c>
      <c r="FE208" s="9">
        <v>0</v>
      </c>
      <c r="FF208" s="12">
        <v>8.4919999999999995E-2</v>
      </c>
      <c r="FG208" s="4">
        <v>0.89300000000000002</v>
      </c>
      <c r="FH208" s="9">
        <f t="shared" si="2189"/>
        <v>10515.779557230335</v>
      </c>
      <c r="FI208" s="12">
        <v>0</v>
      </c>
      <c r="FJ208" s="4">
        <v>0</v>
      </c>
      <c r="FK208" s="9">
        <v>0</v>
      </c>
      <c r="FL208" s="12">
        <v>0</v>
      </c>
      <c r="FM208" s="4">
        <v>0</v>
      </c>
      <c r="FN208" s="9">
        <v>0</v>
      </c>
      <c r="FO208" s="12">
        <v>0</v>
      </c>
      <c r="FP208" s="4">
        <v>0</v>
      </c>
      <c r="FQ208" s="9">
        <v>0</v>
      </c>
      <c r="FR208" s="12">
        <v>0</v>
      </c>
      <c r="FS208" s="4">
        <v>0</v>
      </c>
      <c r="FT208" s="9">
        <v>0</v>
      </c>
      <c r="FU208" s="12">
        <v>0</v>
      </c>
      <c r="FV208" s="4">
        <v>0</v>
      </c>
      <c r="FW208" s="9">
        <f t="shared" si="2190"/>
        <v>0</v>
      </c>
      <c r="FX208" s="12">
        <v>0</v>
      </c>
      <c r="FY208" s="4">
        <v>0</v>
      </c>
      <c r="FZ208" s="9">
        <v>0</v>
      </c>
      <c r="GA208" s="12">
        <v>0</v>
      </c>
      <c r="GB208" s="4">
        <v>0</v>
      </c>
      <c r="GC208" s="9">
        <f t="shared" si="2191"/>
        <v>0</v>
      </c>
      <c r="GD208" s="12">
        <v>0</v>
      </c>
      <c r="GE208" s="4">
        <v>0</v>
      </c>
      <c r="GF208" s="9">
        <v>0</v>
      </c>
      <c r="GG208" s="12">
        <v>832.67</v>
      </c>
      <c r="GH208" s="4">
        <v>5692.7640000000001</v>
      </c>
      <c r="GI208" s="9">
        <f t="shared" si="2192"/>
        <v>6836.7588600526024</v>
      </c>
      <c r="GJ208" s="12">
        <v>78</v>
      </c>
      <c r="GK208" s="4">
        <v>629.59</v>
      </c>
      <c r="GL208" s="9">
        <f t="shared" si="2244"/>
        <v>8071.666666666667</v>
      </c>
      <c r="GM208" s="12">
        <v>0</v>
      </c>
      <c r="GN208" s="4">
        <v>0</v>
      </c>
      <c r="GO208" s="9">
        <v>0</v>
      </c>
      <c r="GP208" s="12">
        <v>0</v>
      </c>
      <c r="GQ208" s="4">
        <v>0</v>
      </c>
      <c r="GR208" s="9">
        <v>0</v>
      </c>
      <c r="GS208" s="12">
        <v>0</v>
      </c>
      <c r="GT208" s="4">
        <v>0</v>
      </c>
      <c r="GU208" s="9">
        <v>0</v>
      </c>
      <c r="GV208" s="12">
        <v>0</v>
      </c>
      <c r="GW208" s="4">
        <v>0</v>
      </c>
      <c r="GX208" s="9">
        <v>0</v>
      </c>
      <c r="GY208" s="12">
        <v>0</v>
      </c>
      <c r="GZ208" s="4">
        <v>0</v>
      </c>
      <c r="HA208" s="9">
        <v>0</v>
      </c>
      <c r="HB208" s="12">
        <v>26</v>
      </c>
      <c r="HC208" s="4">
        <v>244.172</v>
      </c>
      <c r="HD208" s="9">
        <f t="shared" si="2232"/>
        <v>9391.2307692307695</v>
      </c>
      <c r="HE208" s="12">
        <v>0</v>
      </c>
      <c r="HF208" s="4">
        <v>0</v>
      </c>
      <c r="HG208" s="9">
        <v>0</v>
      </c>
      <c r="HH208" s="12">
        <v>0</v>
      </c>
      <c r="HI208" s="4">
        <v>0</v>
      </c>
      <c r="HJ208" s="9">
        <v>0</v>
      </c>
      <c r="HK208" s="12">
        <v>0</v>
      </c>
      <c r="HL208" s="4">
        <v>0</v>
      </c>
      <c r="HM208" s="9">
        <v>0</v>
      </c>
      <c r="HN208" s="12">
        <v>0</v>
      </c>
      <c r="HO208" s="4">
        <v>0</v>
      </c>
      <c r="HP208" s="9">
        <v>0</v>
      </c>
      <c r="HQ208" s="12">
        <v>0</v>
      </c>
      <c r="HR208" s="4">
        <v>0</v>
      </c>
      <c r="HS208" s="9">
        <v>0</v>
      </c>
      <c r="HT208" s="12">
        <v>0</v>
      </c>
      <c r="HU208" s="4">
        <v>0</v>
      </c>
      <c r="HV208" s="9">
        <v>0</v>
      </c>
      <c r="HW208" s="12">
        <v>0</v>
      </c>
      <c r="HX208" s="4">
        <v>0</v>
      </c>
      <c r="HY208" s="9">
        <v>0</v>
      </c>
      <c r="HZ208" s="12">
        <v>0</v>
      </c>
      <c r="IA208" s="4">
        <v>0</v>
      </c>
      <c r="IB208" s="9">
        <v>0</v>
      </c>
      <c r="IC208" s="12">
        <v>1496.0199700000001</v>
      </c>
      <c r="ID208" s="4">
        <v>4536.9269999999997</v>
      </c>
      <c r="IE208" s="9">
        <f t="shared" si="2195"/>
        <v>3032.664731073075</v>
      </c>
      <c r="IF208" s="12">
        <v>0</v>
      </c>
      <c r="IG208" s="4">
        <v>0</v>
      </c>
      <c r="IH208" s="9">
        <v>0</v>
      </c>
      <c r="II208" s="12"/>
      <c r="IJ208" s="4"/>
      <c r="IK208" s="9"/>
      <c r="IL208" s="12">
        <v>0</v>
      </c>
      <c r="IM208" s="4">
        <v>0</v>
      </c>
      <c r="IN208" s="9">
        <f t="shared" si="2196"/>
        <v>0</v>
      </c>
      <c r="IO208" s="12">
        <v>0</v>
      </c>
      <c r="IP208" s="4">
        <v>0</v>
      </c>
      <c r="IQ208" s="9">
        <f t="shared" si="2197"/>
        <v>0</v>
      </c>
      <c r="IR208" s="12">
        <v>0</v>
      </c>
      <c r="IS208" s="4">
        <v>0</v>
      </c>
      <c r="IT208" s="9">
        <f t="shared" si="2198"/>
        <v>0</v>
      </c>
      <c r="IU208" s="12">
        <v>0</v>
      </c>
      <c r="IV208" s="4">
        <v>0</v>
      </c>
      <c r="IW208" s="9">
        <v>0</v>
      </c>
      <c r="IX208" s="12">
        <v>366.03352000000001</v>
      </c>
      <c r="IY208" s="4">
        <v>1490.3150000000001</v>
      </c>
      <c r="IZ208" s="9">
        <f t="shared" si="2200"/>
        <v>4071.5260176171846</v>
      </c>
      <c r="JA208" s="12">
        <v>51.687100000000001</v>
      </c>
      <c r="JB208" s="4">
        <v>470.46899999999999</v>
      </c>
      <c r="JC208" s="9">
        <f t="shared" si="2201"/>
        <v>9102.2518191192758</v>
      </c>
      <c r="JD208" s="12"/>
      <c r="JE208" s="4"/>
      <c r="JF208" s="9"/>
      <c r="JG208" s="12">
        <v>0</v>
      </c>
      <c r="JH208" s="4">
        <v>0</v>
      </c>
      <c r="JI208" s="9">
        <v>0</v>
      </c>
      <c r="JJ208" s="12">
        <v>0</v>
      </c>
      <c r="JK208" s="4">
        <v>0</v>
      </c>
      <c r="JL208" s="9">
        <f t="shared" si="2202"/>
        <v>0</v>
      </c>
      <c r="JM208" s="12"/>
      <c r="JN208" s="4"/>
      <c r="JO208" s="9"/>
      <c r="JP208" s="12">
        <v>0</v>
      </c>
      <c r="JQ208" s="4">
        <v>0</v>
      </c>
      <c r="JR208" s="9">
        <v>0</v>
      </c>
      <c r="JS208" s="12">
        <v>0</v>
      </c>
      <c r="JT208" s="4">
        <v>0</v>
      </c>
      <c r="JU208" s="9">
        <v>0</v>
      </c>
      <c r="JV208" s="12">
        <v>0</v>
      </c>
      <c r="JW208" s="4">
        <v>0</v>
      </c>
      <c r="JX208" s="9">
        <v>0</v>
      </c>
      <c r="JY208" s="12">
        <v>0</v>
      </c>
      <c r="JZ208" s="4">
        <v>0</v>
      </c>
      <c r="KA208" s="9">
        <v>0</v>
      </c>
      <c r="KB208" s="12">
        <v>0</v>
      </c>
      <c r="KC208" s="4">
        <v>0</v>
      </c>
      <c r="KD208" s="9">
        <v>0</v>
      </c>
      <c r="KE208" s="12">
        <v>386.08790000000005</v>
      </c>
      <c r="KF208" s="4">
        <v>1654.402</v>
      </c>
      <c r="KG208" s="9">
        <f t="shared" si="2203"/>
        <v>4285.0397539006008</v>
      </c>
      <c r="KH208" s="12">
        <v>0</v>
      </c>
      <c r="KI208" s="4">
        <v>0</v>
      </c>
      <c r="KJ208" s="9">
        <v>0</v>
      </c>
      <c r="KK208" s="12">
        <v>11942.737060000001</v>
      </c>
      <c r="KL208" s="4">
        <v>34640.241000000002</v>
      </c>
      <c r="KM208" s="9">
        <f t="shared" si="2204"/>
        <v>2900.5278125079981</v>
      </c>
      <c r="KN208" s="12">
        <v>0</v>
      </c>
      <c r="KO208" s="4">
        <v>0</v>
      </c>
      <c r="KP208" s="9">
        <f t="shared" si="2256"/>
        <v>0</v>
      </c>
      <c r="KQ208" s="12">
        <v>72</v>
      </c>
      <c r="KR208" s="4">
        <v>591.32399999999996</v>
      </c>
      <c r="KS208" s="9">
        <f t="shared" si="2257"/>
        <v>8212.8333333333321</v>
      </c>
      <c r="KT208" s="12">
        <v>0</v>
      </c>
      <c r="KU208" s="4">
        <v>0</v>
      </c>
      <c r="KV208" s="9">
        <v>0</v>
      </c>
      <c r="KW208" s="12">
        <v>0</v>
      </c>
      <c r="KX208" s="4">
        <v>0</v>
      </c>
      <c r="KY208" s="9">
        <v>0</v>
      </c>
      <c r="KZ208" s="12">
        <v>0</v>
      </c>
      <c r="LA208" s="4">
        <v>0</v>
      </c>
      <c r="LB208" s="9">
        <v>0</v>
      </c>
      <c r="LC208" s="12">
        <v>52</v>
      </c>
      <c r="LD208" s="4">
        <v>435.03100000000001</v>
      </c>
      <c r="LE208" s="9">
        <f t="shared" si="2205"/>
        <v>8365.9807692307695</v>
      </c>
      <c r="LF208" s="12">
        <v>0</v>
      </c>
      <c r="LG208" s="4">
        <v>0</v>
      </c>
      <c r="LH208" s="9">
        <f t="shared" si="2206"/>
        <v>0</v>
      </c>
      <c r="LI208" s="12">
        <v>0</v>
      </c>
      <c r="LJ208" s="4">
        <v>0</v>
      </c>
      <c r="LK208" s="9">
        <v>0</v>
      </c>
      <c r="LL208" s="12">
        <v>0</v>
      </c>
      <c r="LM208" s="4">
        <v>0</v>
      </c>
      <c r="LN208" s="9">
        <v>0</v>
      </c>
      <c r="LO208" s="12">
        <v>0</v>
      </c>
      <c r="LP208" s="4">
        <v>0</v>
      </c>
      <c r="LQ208" s="9">
        <f t="shared" si="2207"/>
        <v>0</v>
      </c>
      <c r="LR208" s="12">
        <v>0</v>
      </c>
      <c r="LS208" s="4">
        <v>0</v>
      </c>
      <c r="LT208" s="9">
        <v>0</v>
      </c>
      <c r="LU208" s="12">
        <v>0</v>
      </c>
      <c r="LV208" s="4">
        <v>0</v>
      </c>
      <c r="LW208" s="9">
        <v>0</v>
      </c>
      <c r="LX208" s="12">
        <v>0</v>
      </c>
      <c r="LY208" s="4">
        <v>0</v>
      </c>
      <c r="LZ208" s="9">
        <v>0</v>
      </c>
      <c r="MA208" s="12">
        <v>0</v>
      </c>
      <c r="MB208" s="4">
        <v>0</v>
      </c>
      <c r="MC208" s="9">
        <f t="shared" si="2208"/>
        <v>0</v>
      </c>
      <c r="MD208" s="12">
        <v>225.90899999999999</v>
      </c>
      <c r="ME208" s="4">
        <v>2031.222</v>
      </c>
      <c r="MF208" s="9">
        <f t="shared" si="2209"/>
        <v>8991.3283667317373</v>
      </c>
      <c r="MG208" s="12">
        <v>0</v>
      </c>
      <c r="MH208" s="4">
        <v>0</v>
      </c>
      <c r="MI208" s="9">
        <f t="shared" si="2253"/>
        <v>0</v>
      </c>
      <c r="MJ208" s="12">
        <v>8.0000000000000002E-3</v>
      </c>
      <c r="MK208" s="4">
        <v>9.2999999999999999E-2</v>
      </c>
      <c r="ML208" s="9">
        <f t="shared" si="2254"/>
        <v>11625</v>
      </c>
      <c r="MM208" s="12">
        <v>0</v>
      </c>
      <c r="MN208" s="4">
        <v>0</v>
      </c>
      <c r="MO208" s="9">
        <v>0</v>
      </c>
      <c r="MP208" s="12">
        <v>0</v>
      </c>
      <c r="MQ208" s="4">
        <v>0</v>
      </c>
      <c r="MR208" s="9">
        <v>0</v>
      </c>
      <c r="MS208" s="12">
        <v>0</v>
      </c>
      <c r="MT208" s="4">
        <v>0</v>
      </c>
      <c r="MU208" s="9">
        <v>0</v>
      </c>
      <c r="MV208" s="12">
        <v>0</v>
      </c>
      <c r="MW208" s="4">
        <v>0</v>
      </c>
      <c r="MX208" s="9">
        <v>0</v>
      </c>
      <c r="MY208" s="12">
        <v>0</v>
      </c>
      <c r="MZ208" s="4">
        <v>0</v>
      </c>
      <c r="NA208" s="9">
        <v>0</v>
      </c>
      <c r="NB208" s="12">
        <v>0.76500000000000001</v>
      </c>
      <c r="NC208" s="4">
        <v>18.375</v>
      </c>
      <c r="ND208" s="9">
        <f t="shared" si="2245"/>
        <v>24019.607843137255</v>
      </c>
      <c r="NE208" s="12">
        <v>0</v>
      </c>
      <c r="NF208" s="4">
        <v>0</v>
      </c>
      <c r="NG208" s="9">
        <v>0</v>
      </c>
      <c r="NH208" s="12">
        <v>25.401599999999998</v>
      </c>
      <c r="NI208" s="4">
        <v>218.345</v>
      </c>
      <c r="NJ208" s="9">
        <f t="shared" si="2210"/>
        <v>8595.718379944572</v>
      </c>
      <c r="NK208" s="12"/>
      <c r="NL208" s="4"/>
      <c r="NM208" s="9"/>
      <c r="NN208" s="12"/>
      <c r="NO208" s="4"/>
      <c r="NP208" s="9"/>
      <c r="NQ208" s="12">
        <v>0</v>
      </c>
      <c r="NR208" s="4">
        <v>0</v>
      </c>
      <c r="NS208" s="9">
        <v>0</v>
      </c>
      <c r="NT208" s="12"/>
      <c r="NU208" s="221"/>
      <c r="NV208" s="9"/>
      <c r="NW208" s="12">
        <v>22900</v>
      </c>
      <c r="NX208" s="4">
        <v>105110.591</v>
      </c>
      <c r="NY208" s="9">
        <f t="shared" ref="NY208" si="2263">NX208/NW208*1000</f>
        <v>4589.982139737991</v>
      </c>
      <c r="NZ208" s="12">
        <v>0</v>
      </c>
      <c r="OA208" s="4">
        <v>0</v>
      </c>
      <c r="OB208" s="9">
        <v>0</v>
      </c>
      <c r="OC208" s="12">
        <v>76.562399999999997</v>
      </c>
      <c r="OD208" s="4">
        <v>645.05700000000002</v>
      </c>
      <c r="OE208" s="9">
        <f t="shared" si="2211"/>
        <v>8425.2452901162978</v>
      </c>
      <c r="OF208" s="12">
        <v>0</v>
      </c>
      <c r="OG208" s="4">
        <v>0</v>
      </c>
      <c r="OH208" s="9">
        <v>0</v>
      </c>
      <c r="OI208" s="12">
        <v>0</v>
      </c>
      <c r="OJ208" s="4">
        <v>0</v>
      </c>
      <c r="OK208" s="9">
        <v>0</v>
      </c>
      <c r="OL208" s="12">
        <v>0</v>
      </c>
      <c r="OM208" s="4">
        <v>0</v>
      </c>
      <c r="ON208" s="9">
        <v>0</v>
      </c>
      <c r="OO208" s="12">
        <v>4.2000000000000003E-2</v>
      </c>
      <c r="OP208" s="4">
        <v>0.5</v>
      </c>
      <c r="OQ208" s="9">
        <f t="shared" ref="OQ208" si="2264">OP208/OO208*1000</f>
        <v>11904.761904761903</v>
      </c>
      <c r="OR208" s="12">
        <v>4.2000000000000003E-2</v>
      </c>
      <c r="OS208" s="4">
        <v>0.5</v>
      </c>
      <c r="OT208" s="9">
        <f t="shared" ref="OT208" si="2265">OS208/OR208*1000</f>
        <v>11904.761904761903</v>
      </c>
      <c r="OU208" s="12">
        <v>24.494400000000002</v>
      </c>
      <c r="OV208" s="4">
        <v>202.30199999999999</v>
      </c>
      <c r="OW208" s="9">
        <f t="shared" si="2237"/>
        <v>8259.1122868900638</v>
      </c>
      <c r="OX208" s="12">
        <v>10100</v>
      </c>
      <c r="OY208" s="4">
        <v>46358.82</v>
      </c>
      <c r="OZ208" s="9">
        <f t="shared" si="2255"/>
        <v>4589.9821782178215</v>
      </c>
      <c r="PA208" s="12">
        <v>559.05269999999996</v>
      </c>
      <c r="PB208" s="4">
        <v>5415.7809999999999</v>
      </c>
      <c r="PC208" s="9">
        <f t="shared" si="2214"/>
        <v>9687.4248170163573</v>
      </c>
      <c r="PD208" s="12">
        <v>0</v>
      </c>
      <c r="PE208" s="4">
        <v>0</v>
      </c>
      <c r="PF208" s="9">
        <v>0</v>
      </c>
      <c r="PG208" s="12">
        <v>0</v>
      </c>
      <c r="PH208" s="4">
        <v>0</v>
      </c>
      <c r="PI208" s="9">
        <v>0</v>
      </c>
      <c r="PJ208" s="12">
        <v>0</v>
      </c>
      <c r="PK208" s="4">
        <v>0</v>
      </c>
      <c r="PL208" s="9">
        <f t="shared" si="2215"/>
        <v>0</v>
      </c>
      <c r="PM208" s="12">
        <v>0</v>
      </c>
      <c r="PN208" s="4">
        <v>0</v>
      </c>
      <c r="PO208" s="9">
        <f t="shared" si="2216"/>
        <v>0</v>
      </c>
      <c r="PP208" s="12">
        <v>0</v>
      </c>
      <c r="PQ208" s="4">
        <v>0</v>
      </c>
      <c r="PR208" s="9">
        <v>0</v>
      </c>
      <c r="PS208" s="12">
        <v>0</v>
      </c>
      <c r="PT208" s="4">
        <v>0</v>
      </c>
      <c r="PU208" s="9">
        <v>0</v>
      </c>
      <c r="PV208" s="12">
        <v>1455.38</v>
      </c>
      <c r="PW208" s="4">
        <v>11431.517</v>
      </c>
      <c r="PX208" s="9">
        <f t="shared" si="2218"/>
        <v>7854.6613255644561</v>
      </c>
      <c r="PY208" s="12">
        <v>0</v>
      </c>
      <c r="PZ208" s="4">
        <v>0</v>
      </c>
      <c r="QA208" s="9">
        <v>0</v>
      </c>
      <c r="QB208" s="12">
        <v>6.4999999999999997E-3</v>
      </c>
      <c r="QC208" s="4">
        <v>2.5000000000000001E-2</v>
      </c>
      <c r="QD208" s="9">
        <f t="shared" ref="QD208:QD212" si="2266">QC208/QB208*1000</f>
        <v>3846.1538461538466</v>
      </c>
      <c r="QE208" s="12">
        <v>810.19110000000001</v>
      </c>
      <c r="QF208" s="4">
        <v>2869.3530000000001</v>
      </c>
      <c r="QG208" s="9">
        <f t="shared" si="2220"/>
        <v>3541.5755616175002</v>
      </c>
      <c r="QH208" s="12">
        <v>0</v>
      </c>
      <c r="QI208" s="4">
        <v>0</v>
      </c>
      <c r="QJ208" s="9">
        <v>0</v>
      </c>
      <c r="QK208" s="12">
        <v>0</v>
      </c>
      <c r="QL208" s="4">
        <v>0</v>
      </c>
      <c r="QM208" s="9">
        <v>0</v>
      </c>
      <c r="QN208" s="12">
        <v>441.26208000000003</v>
      </c>
      <c r="QO208" s="4">
        <v>3649.38</v>
      </c>
      <c r="QP208" s="9">
        <f t="shared" si="2246"/>
        <v>8270.3231603313834</v>
      </c>
      <c r="QQ208" s="12">
        <v>0</v>
      </c>
      <c r="QR208" s="4">
        <v>0</v>
      </c>
      <c r="QS208" s="9">
        <v>0</v>
      </c>
      <c r="QT208" s="12">
        <v>105.18078</v>
      </c>
      <c r="QU208" s="4">
        <v>1067.8430000000001</v>
      </c>
      <c r="QV208" s="9">
        <f t="shared" si="2239"/>
        <v>10152.453708747929</v>
      </c>
      <c r="QW208" s="12">
        <v>3100.9800800000003</v>
      </c>
      <c r="QX208" s="4">
        <v>13587.832</v>
      </c>
      <c r="QY208" s="9">
        <f t="shared" si="2240"/>
        <v>4381.786289965461</v>
      </c>
      <c r="QZ208" s="12">
        <f t="shared" si="2222"/>
        <v>90604.955669999981</v>
      </c>
      <c r="RA208" s="10">
        <f t="shared" si="2223"/>
        <v>337247.93800000002</v>
      </c>
    </row>
    <row r="209" spans="1:469" x14ac:dyDescent="0.3">
      <c r="A209" s="98">
        <v>2019</v>
      </c>
      <c r="B209" s="94" t="s">
        <v>10</v>
      </c>
      <c r="C209" s="12">
        <v>0</v>
      </c>
      <c r="D209" s="4">
        <v>0</v>
      </c>
      <c r="E209" s="9">
        <f t="shared" si="2178"/>
        <v>0</v>
      </c>
      <c r="F209" s="12">
        <v>0</v>
      </c>
      <c r="G209" s="4">
        <v>0</v>
      </c>
      <c r="H209" s="9">
        <v>0</v>
      </c>
      <c r="I209" s="12">
        <v>0</v>
      </c>
      <c r="J209" s="4">
        <v>0</v>
      </c>
      <c r="K209" s="9">
        <v>0</v>
      </c>
      <c r="L209" s="12"/>
      <c r="M209" s="4"/>
      <c r="N209" s="9"/>
      <c r="O209" s="12">
        <v>0</v>
      </c>
      <c r="P209" s="4">
        <v>0</v>
      </c>
      <c r="Q209" s="9">
        <v>0</v>
      </c>
      <c r="R209" s="12">
        <v>34</v>
      </c>
      <c r="S209" s="4">
        <v>459</v>
      </c>
      <c r="T209" s="9">
        <f t="shared" si="2224"/>
        <v>13500</v>
      </c>
      <c r="U209" s="12"/>
      <c r="V209" s="4"/>
      <c r="W209" s="9"/>
      <c r="X209" s="12">
        <v>0</v>
      </c>
      <c r="Y209" s="4">
        <v>0</v>
      </c>
      <c r="Z209" s="9">
        <v>0</v>
      </c>
      <c r="AA209" s="12">
        <v>0</v>
      </c>
      <c r="AB209" s="4">
        <v>0</v>
      </c>
      <c r="AC209" s="9">
        <v>0</v>
      </c>
      <c r="AD209" s="12">
        <v>0</v>
      </c>
      <c r="AE209" s="4">
        <v>0</v>
      </c>
      <c r="AF209" s="9">
        <v>0</v>
      </c>
      <c r="AG209" s="12">
        <v>0</v>
      </c>
      <c r="AH209" s="4">
        <v>0</v>
      </c>
      <c r="AI209" s="9">
        <v>0</v>
      </c>
      <c r="AJ209" s="12">
        <v>0</v>
      </c>
      <c r="AK209" s="4">
        <v>0</v>
      </c>
      <c r="AL209" s="9">
        <v>0</v>
      </c>
      <c r="AM209" s="12">
        <v>0</v>
      </c>
      <c r="AN209" s="4">
        <v>0</v>
      </c>
      <c r="AO209" s="9">
        <v>0</v>
      </c>
      <c r="AP209" s="12">
        <v>0</v>
      </c>
      <c r="AQ209" s="4">
        <v>0</v>
      </c>
      <c r="AR209" s="9">
        <f t="shared" si="2180"/>
        <v>0</v>
      </c>
      <c r="AS209" s="12">
        <v>0</v>
      </c>
      <c r="AT209" s="4">
        <v>0</v>
      </c>
      <c r="AU209" s="9">
        <f t="shared" si="2181"/>
        <v>0</v>
      </c>
      <c r="AV209" s="12">
        <v>0</v>
      </c>
      <c r="AW209" s="4">
        <v>0</v>
      </c>
      <c r="AX209" s="9">
        <v>0</v>
      </c>
      <c r="AY209" s="12">
        <v>24461.302090000001</v>
      </c>
      <c r="AZ209" s="4">
        <v>67971.337</v>
      </c>
      <c r="BA209" s="9">
        <f t="shared" si="2182"/>
        <v>2778.7293068011818</v>
      </c>
      <c r="BB209" s="12"/>
      <c r="BC209" s="4"/>
      <c r="BD209" s="9"/>
      <c r="BE209" s="12">
        <v>0</v>
      </c>
      <c r="BF209" s="4">
        <v>0</v>
      </c>
      <c r="BG209" s="9">
        <v>0</v>
      </c>
      <c r="BH209" s="12"/>
      <c r="BI209" s="4"/>
      <c r="BJ209" s="9"/>
      <c r="BK209" s="12">
        <v>0</v>
      </c>
      <c r="BL209" s="4">
        <v>0</v>
      </c>
      <c r="BM209" s="9">
        <v>0</v>
      </c>
      <c r="BN209" s="12">
        <v>0</v>
      </c>
      <c r="BO209" s="4">
        <v>0</v>
      </c>
      <c r="BP209" s="9">
        <v>0</v>
      </c>
      <c r="BQ209" s="12">
        <v>0</v>
      </c>
      <c r="BR209" s="4">
        <v>0</v>
      </c>
      <c r="BS209" s="9">
        <v>0</v>
      </c>
      <c r="BT209" s="12">
        <v>0</v>
      </c>
      <c r="BU209" s="4">
        <v>0</v>
      </c>
      <c r="BV209" s="9">
        <v>0</v>
      </c>
      <c r="BW209" s="12">
        <v>0</v>
      </c>
      <c r="BX209" s="4">
        <v>0</v>
      </c>
      <c r="BY209" s="9">
        <v>0</v>
      </c>
      <c r="BZ209" s="12">
        <v>0</v>
      </c>
      <c r="CA209" s="4">
        <v>0</v>
      </c>
      <c r="CB209" s="9">
        <v>0</v>
      </c>
      <c r="CC209" s="12">
        <v>0</v>
      </c>
      <c r="CD209" s="4">
        <v>0</v>
      </c>
      <c r="CE209" s="9">
        <v>0</v>
      </c>
      <c r="CF209" s="12">
        <v>0</v>
      </c>
      <c r="CG209" s="4">
        <v>0</v>
      </c>
      <c r="CH209" s="9">
        <v>0</v>
      </c>
      <c r="CI209" s="12">
        <v>0</v>
      </c>
      <c r="CJ209" s="4">
        <v>0</v>
      </c>
      <c r="CK209" s="9">
        <f t="shared" si="2183"/>
        <v>0</v>
      </c>
      <c r="CL209" s="12">
        <v>0</v>
      </c>
      <c r="CM209" s="4">
        <v>0</v>
      </c>
      <c r="CN209" s="9">
        <v>0</v>
      </c>
      <c r="CO209" s="12">
        <v>0</v>
      </c>
      <c r="CP209" s="4">
        <v>0</v>
      </c>
      <c r="CQ209" s="9">
        <v>0</v>
      </c>
      <c r="CR209" s="12">
        <v>0</v>
      </c>
      <c r="CS209" s="4">
        <v>0</v>
      </c>
      <c r="CT209" s="9">
        <v>0</v>
      </c>
      <c r="CU209" s="12">
        <v>0</v>
      </c>
      <c r="CV209" s="4">
        <v>0</v>
      </c>
      <c r="CW209" s="9">
        <v>0</v>
      </c>
      <c r="CX209" s="12">
        <v>0</v>
      </c>
      <c r="CY209" s="4">
        <v>0</v>
      </c>
      <c r="CZ209" s="9">
        <v>0</v>
      </c>
      <c r="DA209" s="12">
        <v>452.53</v>
      </c>
      <c r="DB209" s="4">
        <v>3440.5320000000002</v>
      </c>
      <c r="DC209" s="9">
        <f t="shared" si="2185"/>
        <v>7602.8815769120283</v>
      </c>
      <c r="DD209" s="12">
        <v>0</v>
      </c>
      <c r="DE209" s="4">
        <v>0</v>
      </c>
      <c r="DF209" s="9">
        <f t="shared" si="2186"/>
        <v>0</v>
      </c>
      <c r="DG209" s="12">
        <v>0</v>
      </c>
      <c r="DH209" s="4">
        <v>0</v>
      </c>
      <c r="DI209" s="9">
        <v>0</v>
      </c>
      <c r="DJ209" s="12">
        <v>0</v>
      </c>
      <c r="DK209" s="4">
        <v>0</v>
      </c>
      <c r="DL209" s="9">
        <v>0</v>
      </c>
      <c r="DM209" s="12">
        <v>0</v>
      </c>
      <c r="DN209" s="4">
        <v>0</v>
      </c>
      <c r="DO209" s="9">
        <f t="shared" si="2187"/>
        <v>0</v>
      </c>
      <c r="DP209" s="12">
        <v>0</v>
      </c>
      <c r="DQ209" s="4">
        <v>0</v>
      </c>
      <c r="DR209" s="9">
        <v>0</v>
      </c>
      <c r="DS209" s="12">
        <v>0</v>
      </c>
      <c r="DT209" s="4">
        <v>0</v>
      </c>
      <c r="DU209" s="9">
        <v>0</v>
      </c>
      <c r="DV209" s="12">
        <v>0</v>
      </c>
      <c r="DW209" s="4">
        <v>0</v>
      </c>
      <c r="DX209" s="9">
        <v>0</v>
      </c>
      <c r="DY209" s="12">
        <v>0</v>
      </c>
      <c r="DZ209" s="4">
        <v>0</v>
      </c>
      <c r="EA209" s="9">
        <v>0</v>
      </c>
      <c r="EB209" s="12"/>
      <c r="EC209" s="4"/>
      <c r="ED209" s="9"/>
      <c r="EE209" s="12">
        <v>0</v>
      </c>
      <c r="EF209" s="4">
        <v>0</v>
      </c>
      <c r="EG209" s="9">
        <v>0</v>
      </c>
      <c r="EH209" s="12">
        <v>9117.27945</v>
      </c>
      <c r="EI209" s="4">
        <v>23774.786</v>
      </c>
      <c r="EJ209" s="9">
        <f t="shared" si="2188"/>
        <v>2607.6623109320185</v>
      </c>
      <c r="EK209" s="12">
        <v>0</v>
      </c>
      <c r="EL209" s="4">
        <v>0</v>
      </c>
      <c r="EM209" s="9">
        <v>0</v>
      </c>
      <c r="EN209" s="12">
        <v>0</v>
      </c>
      <c r="EO209" s="4">
        <v>0</v>
      </c>
      <c r="EP209" s="9">
        <v>0</v>
      </c>
      <c r="EQ209" s="12">
        <v>0</v>
      </c>
      <c r="ER209" s="4">
        <v>0</v>
      </c>
      <c r="ES209" s="9">
        <v>0</v>
      </c>
      <c r="ET209" s="12">
        <v>0</v>
      </c>
      <c r="EU209" s="4">
        <v>0</v>
      </c>
      <c r="EV209" s="9">
        <v>0</v>
      </c>
      <c r="EW209" s="12">
        <v>0</v>
      </c>
      <c r="EX209" s="4">
        <v>0</v>
      </c>
      <c r="EY209" s="9">
        <v>0</v>
      </c>
      <c r="EZ209" s="12">
        <v>0</v>
      </c>
      <c r="FA209" s="4">
        <v>0</v>
      </c>
      <c r="FB209" s="9">
        <v>0</v>
      </c>
      <c r="FC209" s="12">
        <v>0</v>
      </c>
      <c r="FD209" s="4">
        <v>0</v>
      </c>
      <c r="FE209" s="9">
        <v>0</v>
      </c>
      <c r="FF209" s="12">
        <v>0.49842000000000003</v>
      </c>
      <c r="FG209" s="4">
        <v>5.15</v>
      </c>
      <c r="FH209" s="9">
        <f t="shared" si="2189"/>
        <v>10332.6511777216</v>
      </c>
      <c r="FI209" s="12">
        <v>0</v>
      </c>
      <c r="FJ209" s="4">
        <v>0</v>
      </c>
      <c r="FK209" s="9">
        <v>0</v>
      </c>
      <c r="FL209" s="12">
        <v>0</v>
      </c>
      <c r="FM209" s="4">
        <v>0</v>
      </c>
      <c r="FN209" s="9">
        <v>0</v>
      </c>
      <c r="FO209" s="12">
        <v>0</v>
      </c>
      <c r="FP209" s="4">
        <v>0</v>
      </c>
      <c r="FQ209" s="9">
        <v>0</v>
      </c>
      <c r="FR209" s="12">
        <v>0</v>
      </c>
      <c r="FS209" s="4">
        <v>0</v>
      </c>
      <c r="FT209" s="9">
        <v>0</v>
      </c>
      <c r="FU209" s="12">
        <v>0</v>
      </c>
      <c r="FV209" s="4">
        <v>0</v>
      </c>
      <c r="FW209" s="9">
        <f t="shared" si="2190"/>
        <v>0</v>
      </c>
      <c r="FX209" s="12">
        <v>0</v>
      </c>
      <c r="FY209" s="4">
        <v>0</v>
      </c>
      <c r="FZ209" s="9">
        <v>0</v>
      </c>
      <c r="GA209" s="12">
        <v>0</v>
      </c>
      <c r="GB209" s="4">
        <v>0</v>
      </c>
      <c r="GC209" s="9">
        <f t="shared" si="2191"/>
        <v>0</v>
      </c>
      <c r="GD209" s="12">
        <v>0</v>
      </c>
      <c r="GE209" s="4">
        <v>0</v>
      </c>
      <c r="GF209" s="9">
        <v>0</v>
      </c>
      <c r="GG209" s="12">
        <v>523.61793999999998</v>
      </c>
      <c r="GH209" s="4">
        <v>3603.8539999999998</v>
      </c>
      <c r="GI209" s="9">
        <f t="shared" si="2192"/>
        <v>6882.6022271123857</v>
      </c>
      <c r="GJ209" s="12">
        <v>0</v>
      </c>
      <c r="GK209" s="4">
        <v>0</v>
      </c>
      <c r="GL209" s="9">
        <v>0</v>
      </c>
      <c r="GM209" s="12">
        <v>0</v>
      </c>
      <c r="GN209" s="4">
        <v>0</v>
      </c>
      <c r="GO209" s="9">
        <v>0</v>
      </c>
      <c r="GP209" s="12">
        <v>0</v>
      </c>
      <c r="GQ209" s="4">
        <v>0</v>
      </c>
      <c r="GR209" s="9">
        <v>0</v>
      </c>
      <c r="GS209" s="12">
        <v>0</v>
      </c>
      <c r="GT209" s="4">
        <v>0</v>
      </c>
      <c r="GU209" s="9">
        <v>0</v>
      </c>
      <c r="GV209" s="12">
        <v>0</v>
      </c>
      <c r="GW209" s="4">
        <v>0</v>
      </c>
      <c r="GX209" s="9">
        <v>0</v>
      </c>
      <c r="GY209" s="12">
        <v>0</v>
      </c>
      <c r="GZ209" s="4">
        <v>0</v>
      </c>
      <c r="HA209" s="9">
        <v>0</v>
      </c>
      <c r="HB209" s="12">
        <v>0</v>
      </c>
      <c r="HC209" s="4">
        <v>0</v>
      </c>
      <c r="HD209" s="9">
        <v>0</v>
      </c>
      <c r="HE209" s="12">
        <v>0</v>
      </c>
      <c r="HF209" s="4">
        <v>0</v>
      </c>
      <c r="HG209" s="9">
        <v>0</v>
      </c>
      <c r="HH209" s="12">
        <v>0</v>
      </c>
      <c r="HI209" s="4">
        <v>0</v>
      </c>
      <c r="HJ209" s="9">
        <v>0</v>
      </c>
      <c r="HK209" s="12">
        <v>208.001</v>
      </c>
      <c r="HL209" s="4">
        <v>1604.8579999999999</v>
      </c>
      <c r="HM209" s="9">
        <f t="shared" si="2193"/>
        <v>7715.6263671809265</v>
      </c>
      <c r="HN209" s="12">
        <v>0</v>
      </c>
      <c r="HO209" s="4">
        <v>0</v>
      </c>
      <c r="HP209" s="9">
        <v>0</v>
      </c>
      <c r="HQ209" s="12">
        <v>0</v>
      </c>
      <c r="HR209" s="4">
        <v>0</v>
      </c>
      <c r="HS209" s="9">
        <v>0</v>
      </c>
      <c r="HT209" s="12">
        <v>0</v>
      </c>
      <c r="HU209" s="4">
        <v>0</v>
      </c>
      <c r="HV209" s="9">
        <v>0</v>
      </c>
      <c r="HW209" s="12">
        <v>0</v>
      </c>
      <c r="HX209" s="4">
        <v>0</v>
      </c>
      <c r="HY209" s="9">
        <v>0</v>
      </c>
      <c r="HZ209" s="12">
        <v>0</v>
      </c>
      <c r="IA209" s="4">
        <v>0</v>
      </c>
      <c r="IB209" s="9">
        <v>0</v>
      </c>
      <c r="IC209" s="12">
        <v>631.51175000000001</v>
      </c>
      <c r="ID209" s="4">
        <v>2162.7089999999998</v>
      </c>
      <c r="IE209" s="9">
        <f t="shared" si="2195"/>
        <v>3424.6536188756581</v>
      </c>
      <c r="IF209" s="12">
        <v>0</v>
      </c>
      <c r="IG209" s="4">
        <v>0</v>
      </c>
      <c r="IH209" s="9">
        <v>0</v>
      </c>
      <c r="II209" s="12"/>
      <c r="IJ209" s="4"/>
      <c r="IK209" s="9"/>
      <c r="IL209" s="12">
        <v>0</v>
      </c>
      <c r="IM209" s="4">
        <v>0</v>
      </c>
      <c r="IN209" s="9">
        <f t="shared" si="2196"/>
        <v>0</v>
      </c>
      <c r="IO209" s="12">
        <v>0</v>
      </c>
      <c r="IP209" s="4">
        <v>0</v>
      </c>
      <c r="IQ209" s="9">
        <f t="shared" si="2197"/>
        <v>0</v>
      </c>
      <c r="IR209" s="12">
        <v>0</v>
      </c>
      <c r="IS209" s="4">
        <v>0</v>
      </c>
      <c r="IT209" s="9">
        <f t="shared" si="2198"/>
        <v>0</v>
      </c>
      <c r="IU209" s="12">
        <v>0</v>
      </c>
      <c r="IV209" s="4">
        <v>0</v>
      </c>
      <c r="IW209" s="9">
        <v>0</v>
      </c>
      <c r="IX209" s="12">
        <v>842.78410999999994</v>
      </c>
      <c r="IY209" s="4">
        <v>3137.6979999999999</v>
      </c>
      <c r="IZ209" s="9">
        <f t="shared" si="2200"/>
        <v>3723.0151384795331</v>
      </c>
      <c r="JA209" s="12">
        <v>0</v>
      </c>
      <c r="JB209" s="4">
        <v>0</v>
      </c>
      <c r="JC209" s="9">
        <v>0</v>
      </c>
      <c r="JD209" s="12"/>
      <c r="JE209" s="4"/>
      <c r="JF209" s="9"/>
      <c r="JG209" s="12">
        <v>0</v>
      </c>
      <c r="JH209" s="4">
        <v>0</v>
      </c>
      <c r="JI209" s="9">
        <v>0</v>
      </c>
      <c r="JJ209" s="12">
        <v>0</v>
      </c>
      <c r="JK209" s="4">
        <v>0</v>
      </c>
      <c r="JL209" s="9">
        <f t="shared" si="2202"/>
        <v>0</v>
      </c>
      <c r="JM209" s="12"/>
      <c r="JN209" s="4"/>
      <c r="JO209" s="9"/>
      <c r="JP209" s="12">
        <v>0</v>
      </c>
      <c r="JQ209" s="4">
        <v>0</v>
      </c>
      <c r="JR209" s="9">
        <v>0</v>
      </c>
      <c r="JS209" s="12">
        <v>0</v>
      </c>
      <c r="JT209" s="4">
        <v>0</v>
      </c>
      <c r="JU209" s="9">
        <v>0</v>
      </c>
      <c r="JV209" s="12">
        <v>0</v>
      </c>
      <c r="JW209" s="4">
        <v>0</v>
      </c>
      <c r="JX209" s="9">
        <v>0</v>
      </c>
      <c r="JY209" s="12">
        <v>0</v>
      </c>
      <c r="JZ209" s="4">
        <v>0</v>
      </c>
      <c r="KA209" s="9">
        <v>0</v>
      </c>
      <c r="KB209" s="12">
        <v>0</v>
      </c>
      <c r="KC209" s="4">
        <v>0</v>
      </c>
      <c r="KD209" s="9">
        <v>0</v>
      </c>
      <c r="KE209" s="12">
        <v>7068.835</v>
      </c>
      <c r="KF209" s="4">
        <v>23248.647000000001</v>
      </c>
      <c r="KG209" s="9">
        <f t="shared" si="2203"/>
        <v>3288.8937144522401</v>
      </c>
      <c r="KH209" s="12">
        <v>0</v>
      </c>
      <c r="KI209" s="4">
        <v>0</v>
      </c>
      <c r="KJ209" s="9">
        <v>0</v>
      </c>
      <c r="KK209" s="12">
        <v>14288.311460000001</v>
      </c>
      <c r="KL209" s="4">
        <v>41169.885999999999</v>
      </c>
      <c r="KM209" s="9">
        <f t="shared" si="2204"/>
        <v>2881.3681809256973</v>
      </c>
      <c r="KN209" s="12">
        <v>0</v>
      </c>
      <c r="KO209" s="4">
        <v>0</v>
      </c>
      <c r="KP209" s="9">
        <f t="shared" si="2256"/>
        <v>0</v>
      </c>
      <c r="KQ209" s="12">
        <v>0</v>
      </c>
      <c r="KR209" s="4">
        <v>0</v>
      </c>
      <c r="KS209" s="9">
        <v>0</v>
      </c>
      <c r="KT209" s="12">
        <v>0</v>
      </c>
      <c r="KU209" s="4">
        <v>0</v>
      </c>
      <c r="KV209" s="9">
        <v>0</v>
      </c>
      <c r="KW209" s="12">
        <v>0</v>
      </c>
      <c r="KX209" s="4">
        <v>0</v>
      </c>
      <c r="KY209" s="9">
        <v>0</v>
      </c>
      <c r="KZ209" s="12">
        <v>0</v>
      </c>
      <c r="LA209" s="4">
        <v>0</v>
      </c>
      <c r="LB209" s="9">
        <v>0</v>
      </c>
      <c r="LC209" s="12">
        <v>0</v>
      </c>
      <c r="LD209" s="4">
        <v>0</v>
      </c>
      <c r="LE209" s="9">
        <v>0</v>
      </c>
      <c r="LF209" s="12">
        <v>0</v>
      </c>
      <c r="LG209" s="4">
        <v>0</v>
      </c>
      <c r="LH209" s="9">
        <f t="shared" si="2206"/>
        <v>0</v>
      </c>
      <c r="LI209" s="12">
        <v>0</v>
      </c>
      <c r="LJ209" s="4">
        <v>0</v>
      </c>
      <c r="LK209" s="9">
        <v>0</v>
      </c>
      <c r="LL209" s="12">
        <v>0</v>
      </c>
      <c r="LM209" s="4">
        <v>0</v>
      </c>
      <c r="LN209" s="9">
        <v>0</v>
      </c>
      <c r="LO209" s="12">
        <v>0</v>
      </c>
      <c r="LP209" s="4">
        <v>0</v>
      </c>
      <c r="LQ209" s="9">
        <f t="shared" si="2207"/>
        <v>0</v>
      </c>
      <c r="LR209" s="12">
        <v>0</v>
      </c>
      <c r="LS209" s="4">
        <v>0</v>
      </c>
      <c r="LT209" s="9">
        <v>0</v>
      </c>
      <c r="LU209" s="12">
        <v>0</v>
      </c>
      <c r="LV209" s="4">
        <v>0</v>
      </c>
      <c r="LW209" s="9">
        <v>0</v>
      </c>
      <c r="LX209" s="12">
        <v>0</v>
      </c>
      <c r="LY209" s="4">
        <v>0</v>
      </c>
      <c r="LZ209" s="9">
        <v>0</v>
      </c>
      <c r="MA209" s="12">
        <v>0</v>
      </c>
      <c r="MB209" s="4">
        <v>0</v>
      </c>
      <c r="MC209" s="9">
        <f t="shared" si="2208"/>
        <v>0</v>
      </c>
      <c r="MD209" s="12">
        <v>0</v>
      </c>
      <c r="ME209" s="4">
        <v>0</v>
      </c>
      <c r="MF209" s="9">
        <v>0</v>
      </c>
      <c r="MG209" s="12">
        <v>0</v>
      </c>
      <c r="MH209" s="4">
        <v>0</v>
      </c>
      <c r="MI209" s="9">
        <f t="shared" si="2253"/>
        <v>0</v>
      </c>
      <c r="MJ209" s="12">
        <v>0</v>
      </c>
      <c r="MK209" s="4">
        <v>0</v>
      </c>
      <c r="ML209" s="9">
        <v>0</v>
      </c>
      <c r="MM209" s="12">
        <v>0</v>
      </c>
      <c r="MN209" s="4">
        <v>0</v>
      </c>
      <c r="MO209" s="9">
        <v>0</v>
      </c>
      <c r="MP209" s="12">
        <v>0</v>
      </c>
      <c r="MQ209" s="4">
        <v>0</v>
      </c>
      <c r="MR209" s="9">
        <v>0</v>
      </c>
      <c r="MS209" s="12">
        <v>0</v>
      </c>
      <c r="MT209" s="4">
        <v>0</v>
      </c>
      <c r="MU209" s="9">
        <v>0</v>
      </c>
      <c r="MV209" s="12">
        <v>0</v>
      </c>
      <c r="MW209" s="4">
        <v>0</v>
      </c>
      <c r="MX209" s="9">
        <v>0</v>
      </c>
      <c r="MY209" s="12">
        <v>0</v>
      </c>
      <c r="MZ209" s="4">
        <v>0</v>
      </c>
      <c r="NA209" s="9">
        <v>0</v>
      </c>
      <c r="NB209" s="12">
        <v>0</v>
      </c>
      <c r="NC209" s="4">
        <v>0</v>
      </c>
      <c r="ND209" s="9">
        <v>0</v>
      </c>
      <c r="NE209" s="12">
        <v>0</v>
      </c>
      <c r="NF209" s="4">
        <v>0</v>
      </c>
      <c r="NG209" s="9">
        <v>0</v>
      </c>
      <c r="NH209" s="12">
        <v>0</v>
      </c>
      <c r="NI209" s="4">
        <v>0</v>
      </c>
      <c r="NJ209" s="9">
        <v>0</v>
      </c>
      <c r="NK209" s="12"/>
      <c r="NL209" s="4"/>
      <c r="NM209" s="9"/>
      <c r="NN209" s="12"/>
      <c r="NO209" s="4"/>
      <c r="NP209" s="9"/>
      <c r="NQ209" s="12">
        <v>0</v>
      </c>
      <c r="NR209" s="4">
        <v>0</v>
      </c>
      <c r="NS209" s="9">
        <v>0</v>
      </c>
      <c r="NT209" s="12"/>
      <c r="NU209" s="221"/>
      <c r="NV209" s="9"/>
      <c r="NW209" s="12">
        <v>0</v>
      </c>
      <c r="NX209" s="4">
        <v>0</v>
      </c>
      <c r="NY209" s="9">
        <v>0</v>
      </c>
      <c r="NZ209" s="12">
        <v>0</v>
      </c>
      <c r="OA209" s="4">
        <v>0</v>
      </c>
      <c r="OB209" s="9">
        <v>0</v>
      </c>
      <c r="OC209" s="12">
        <v>0</v>
      </c>
      <c r="OD209" s="4">
        <v>0</v>
      </c>
      <c r="OE209" s="9">
        <v>0</v>
      </c>
      <c r="OF209" s="12">
        <v>0</v>
      </c>
      <c r="OG209" s="4">
        <v>0</v>
      </c>
      <c r="OH209" s="9">
        <v>0</v>
      </c>
      <c r="OI209" s="12">
        <v>0</v>
      </c>
      <c r="OJ209" s="4">
        <v>0</v>
      </c>
      <c r="OK209" s="9">
        <v>0</v>
      </c>
      <c r="OL209" s="12">
        <v>0</v>
      </c>
      <c r="OM209" s="4">
        <v>0</v>
      </c>
      <c r="ON209" s="9">
        <v>0</v>
      </c>
      <c r="OO209" s="12">
        <v>0</v>
      </c>
      <c r="OP209" s="4">
        <v>0</v>
      </c>
      <c r="OQ209" s="9">
        <v>0</v>
      </c>
      <c r="OR209" s="12">
        <v>0</v>
      </c>
      <c r="OS209" s="4">
        <v>0</v>
      </c>
      <c r="OT209" s="9">
        <v>0</v>
      </c>
      <c r="OU209" s="12">
        <v>0</v>
      </c>
      <c r="OV209" s="4">
        <v>0</v>
      </c>
      <c r="OW209" s="9">
        <v>0</v>
      </c>
      <c r="OX209" s="12">
        <v>0</v>
      </c>
      <c r="OY209" s="4">
        <v>0</v>
      </c>
      <c r="OZ209" s="9">
        <v>0</v>
      </c>
      <c r="PA209" s="12">
        <v>331.05500000000001</v>
      </c>
      <c r="PB209" s="4">
        <v>3158.8809999999999</v>
      </c>
      <c r="PC209" s="9">
        <f t="shared" si="2214"/>
        <v>9541.8616242014159</v>
      </c>
      <c r="PD209" s="12">
        <v>0</v>
      </c>
      <c r="PE209" s="4">
        <v>0</v>
      </c>
      <c r="PF209" s="9">
        <v>0</v>
      </c>
      <c r="PG209" s="12">
        <v>0</v>
      </c>
      <c r="PH209" s="4">
        <v>0</v>
      </c>
      <c r="PI209" s="9">
        <v>0</v>
      </c>
      <c r="PJ209" s="12">
        <v>0</v>
      </c>
      <c r="PK209" s="4">
        <v>0</v>
      </c>
      <c r="PL209" s="9">
        <f t="shared" si="2215"/>
        <v>0</v>
      </c>
      <c r="PM209" s="12">
        <v>0</v>
      </c>
      <c r="PN209" s="4">
        <v>0</v>
      </c>
      <c r="PO209" s="9">
        <f t="shared" si="2216"/>
        <v>0</v>
      </c>
      <c r="PP209" s="12">
        <v>0</v>
      </c>
      <c r="PQ209" s="4">
        <v>0</v>
      </c>
      <c r="PR209" s="9">
        <v>0</v>
      </c>
      <c r="PS209" s="12">
        <v>0</v>
      </c>
      <c r="PT209" s="4">
        <v>0</v>
      </c>
      <c r="PU209" s="9">
        <v>0</v>
      </c>
      <c r="PV209" s="12">
        <v>1481.4604999999999</v>
      </c>
      <c r="PW209" s="4">
        <v>11324.284</v>
      </c>
      <c r="PX209" s="9">
        <f t="shared" si="2218"/>
        <v>7643.9999581494076</v>
      </c>
      <c r="PY209" s="12">
        <v>0</v>
      </c>
      <c r="PZ209" s="4">
        <v>0</v>
      </c>
      <c r="QA209" s="9">
        <v>0</v>
      </c>
      <c r="QB209" s="12">
        <v>0</v>
      </c>
      <c r="QC209" s="4">
        <v>0</v>
      </c>
      <c r="QD209" s="9">
        <v>0</v>
      </c>
      <c r="QE209" s="12">
        <v>0</v>
      </c>
      <c r="QF209" s="4">
        <v>0</v>
      </c>
      <c r="QG209" s="9">
        <v>0</v>
      </c>
      <c r="QH209" s="12">
        <v>0</v>
      </c>
      <c r="QI209" s="4">
        <v>0</v>
      </c>
      <c r="QJ209" s="9">
        <v>0</v>
      </c>
      <c r="QK209" s="12">
        <v>0</v>
      </c>
      <c r="QL209" s="4">
        <v>0</v>
      </c>
      <c r="QM209" s="9">
        <v>0</v>
      </c>
      <c r="QN209" s="12">
        <v>128.77704</v>
      </c>
      <c r="QO209" s="4">
        <v>1014.568</v>
      </c>
      <c r="QP209" s="9">
        <f t="shared" si="2246"/>
        <v>7878.4851709590466</v>
      </c>
      <c r="QQ209" s="12">
        <v>0</v>
      </c>
      <c r="QR209" s="4">
        <v>0</v>
      </c>
      <c r="QS209" s="9">
        <v>0</v>
      </c>
      <c r="QT209" s="12">
        <v>73.378600000000006</v>
      </c>
      <c r="QU209" s="4">
        <v>735.40300000000002</v>
      </c>
      <c r="QV209" s="9">
        <f t="shared" si="2239"/>
        <v>10022.036397532796</v>
      </c>
      <c r="QW209" s="12">
        <v>7909.5950000000003</v>
      </c>
      <c r="QX209" s="4">
        <v>35007.737000000001</v>
      </c>
      <c r="QY209" s="9">
        <f t="shared" si="2240"/>
        <v>4425.9835048444329</v>
      </c>
      <c r="QZ209" s="12">
        <f t="shared" si="2222"/>
        <v>67552.937359999996</v>
      </c>
      <c r="RA209" s="10">
        <f t="shared" si="2223"/>
        <v>221819.32999999996</v>
      </c>
    </row>
    <row r="210" spans="1:469" x14ac:dyDescent="0.3">
      <c r="A210" s="98">
        <v>2019</v>
      </c>
      <c r="B210" s="94" t="s">
        <v>11</v>
      </c>
      <c r="C210" s="12">
        <v>0</v>
      </c>
      <c r="D210" s="4">
        <v>0</v>
      </c>
      <c r="E210" s="9">
        <f t="shared" si="2178"/>
        <v>0</v>
      </c>
      <c r="F210" s="12">
        <v>0</v>
      </c>
      <c r="G210" s="4">
        <v>0</v>
      </c>
      <c r="H210" s="9">
        <v>0</v>
      </c>
      <c r="I210" s="12">
        <v>0</v>
      </c>
      <c r="J210" s="4">
        <v>0</v>
      </c>
      <c r="K210" s="9">
        <v>0</v>
      </c>
      <c r="L210" s="12"/>
      <c r="M210" s="4"/>
      <c r="N210" s="9"/>
      <c r="O210" s="12">
        <v>0</v>
      </c>
      <c r="P210" s="4">
        <v>0</v>
      </c>
      <c r="Q210" s="9">
        <v>0</v>
      </c>
      <c r="R210" s="12">
        <v>35</v>
      </c>
      <c r="S210" s="4">
        <v>248.5</v>
      </c>
      <c r="T210" s="9">
        <f t="shared" si="2224"/>
        <v>7100</v>
      </c>
      <c r="U210" s="12"/>
      <c r="V210" s="4"/>
      <c r="W210" s="9"/>
      <c r="X210" s="12">
        <v>0</v>
      </c>
      <c r="Y210" s="4">
        <v>0</v>
      </c>
      <c r="Z210" s="9">
        <v>0</v>
      </c>
      <c r="AA210" s="12">
        <v>0</v>
      </c>
      <c r="AB210" s="4">
        <v>0</v>
      </c>
      <c r="AC210" s="9">
        <v>0</v>
      </c>
      <c r="AD210" s="12">
        <v>2.05931</v>
      </c>
      <c r="AE210" s="4">
        <v>23.385000000000002</v>
      </c>
      <c r="AF210" s="9">
        <f t="shared" si="2179"/>
        <v>11355.745371022333</v>
      </c>
      <c r="AG210" s="12">
        <v>0</v>
      </c>
      <c r="AH210" s="4">
        <v>0</v>
      </c>
      <c r="AI210" s="9">
        <v>0</v>
      </c>
      <c r="AJ210" s="12">
        <v>0</v>
      </c>
      <c r="AK210" s="4">
        <v>0</v>
      </c>
      <c r="AL210" s="9">
        <v>0</v>
      </c>
      <c r="AM210" s="12">
        <v>0</v>
      </c>
      <c r="AN210" s="4">
        <v>0</v>
      </c>
      <c r="AO210" s="9">
        <v>0</v>
      </c>
      <c r="AP210" s="12">
        <v>0</v>
      </c>
      <c r="AQ210" s="4">
        <v>0</v>
      </c>
      <c r="AR210" s="9">
        <f t="shared" si="2180"/>
        <v>0</v>
      </c>
      <c r="AS210" s="12">
        <v>0</v>
      </c>
      <c r="AT210" s="4">
        <v>0</v>
      </c>
      <c r="AU210" s="9">
        <f t="shared" si="2181"/>
        <v>0</v>
      </c>
      <c r="AV210" s="12">
        <v>26</v>
      </c>
      <c r="AW210" s="4">
        <v>198.35300000000001</v>
      </c>
      <c r="AX210" s="9">
        <f t="shared" si="2225"/>
        <v>7628.961538461539</v>
      </c>
      <c r="AY210" s="12">
        <v>19356.204690000002</v>
      </c>
      <c r="AZ210" s="4">
        <v>53753.406000000003</v>
      </c>
      <c r="BA210" s="9">
        <f t="shared" si="2182"/>
        <v>2777.0633169513148</v>
      </c>
      <c r="BB210" s="12"/>
      <c r="BC210" s="4"/>
      <c r="BD210" s="9"/>
      <c r="BE210" s="12">
        <v>0</v>
      </c>
      <c r="BF210" s="4">
        <v>0</v>
      </c>
      <c r="BG210" s="9">
        <v>0</v>
      </c>
      <c r="BH210" s="12"/>
      <c r="BI210" s="4"/>
      <c r="BJ210" s="9"/>
      <c r="BK210" s="12">
        <v>0</v>
      </c>
      <c r="BL210" s="4">
        <v>0</v>
      </c>
      <c r="BM210" s="9">
        <v>0</v>
      </c>
      <c r="BN210" s="12">
        <v>0</v>
      </c>
      <c r="BO210" s="4">
        <v>0</v>
      </c>
      <c r="BP210" s="9">
        <v>0</v>
      </c>
      <c r="BQ210" s="12">
        <v>0</v>
      </c>
      <c r="BR210" s="4">
        <v>0</v>
      </c>
      <c r="BS210" s="9">
        <v>0</v>
      </c>
      <c r="BT210" s="12">
        <v>0</v>
      </c>
      <c r="BU210" s="4">
        <v>0</v>
      </c>
      <c r="BV210" s="9">
        <v>0</v>
      </c>
      <c r="BW210" s="12">
        <v>0</v>
      </c>
      <c r="BX210" s="4">
        <v>0</v>
      </c>
      <c r="BY210" s="9">
        <v>0</v>
      </c>
      <c r="BZ210" s="12">
        <v>3.1875</v>
      </c>
      <c r="CA210" s="4">
        <v>46.076999999999998</v>
      </c>
      <c r="CB210" s="9">
        <f t="shared" ref="CB210:CB212" si="2267">CA210/BZ210*1000</f>
        <v>14455.529411764706</v>
      </c>
      <c r="CC210" s="12">
        <v>0</v>
      </c>
      <c r="CD210" s="4">
        <v>0</v>
      </c>
      <c r="CE210" s="9">
        <v>0</v>
      </c>
      <c r="CF210" s="12">
        <v>0</v>
      </c>
      <c r="CG210" s="4">
        <v>0</v>
      </c>
      <c r="CH210" s="9">
        <v>0</v>
      </c>
      <c r="CI210" s="12">
        <v>0</v>
      </c>
      <c r="CJ210" s="4">
        <v>0</v>
      </c>
      <c r="CK210" s="9">
        <f t="shared" si="2183"/>
        <v>0</v>
      </c>
      <c r="CL210" s="12">
        <v>208.65600000000001</v>
      </c>
      <c r="CM210" s="4">
        <v>2135.4369999999999</v>
      </c>
      <c r="CN210" s="9">
        <f t="shared" si="2184"/>
        <v>10234.246798558392</v>
      </c>
      <c r="CO210" s="12">
        <v>0</v>
      </c>
      <c r="CP210" s="4">
        <v>0</v>
      </c>
      <c r="CQ210" s="9">
        <v>0</v>
      </c>
      <c r="CR210" s="12">
        <v>0</v>
      </c>
      <c r="CS210" s="4">
        <v>0</v>
      </c>
      <c r="CT210" s="9">
        <v>0</v>
      </c>
      <c r="CU210" s="12">
        <v>0</v>
      </c>
      <c r="CV210" s="4">
        <v>0</v>
      </c>
      <c r="CW210" s="9">
        <v>0</v>
      </c>
      <c r="CX210" s="12">
        <v>4.6219999999999999</v>
      </c>
      <c r="CY210" s="4">
        <v>74.870999999999995</v>
      </c>
      <c r="CZ210" s="9">
        <f t="shared" si="2226"/>
        <v>16198.831674599738</v>
      </c>
      <c r="DA210" s="12">
        <v>260</v>
      </c>
      <c r="DB210" s="4">
        <v>1889.614</v>
      </c>
      <c r="DC210" s="9">
        <f t="shared" si="2185"/>
        <v>7267.7461538461539</v>
      </c>
      <c r="DD210" s="12">
        <v>0</v>
      </c>
      <c r="DE210" s="4">
        <v>0</v>
      </c>
      <c r="DF210" s="9">
        <f t="shared" si="2186"/>
        <v>0</v>
      </c>
      <c r="DG210" s="12">
        <v>0</v>
      </c>
      <c r="DH210" s="4">
        <v>0</v>
      </c>
      <c r="DI210" s="9">
        <v>0</v>
      </c>
      <c r="DJ210" s="12">
        <v>0</v>
      </c>
      <c r="DK210" s="4">
        <v>0</v>
      </c>
      <c r="DL210" s="9">
        <v>0</v>
      </c>
      <c r="DM210" s="12">
        <v>0</v>
      </c>
      <c r="DN210" s="4">
        <v>0</v>
      </c>
      <c r="DO210" s="9">
        <f t="shared" si="2187"/>
        <v>0</v>
      </c>
      <c r="DP210" s="12">
        <v>21.71</v>
      </c>
      <c r="DQ210" s="4">
        <v>209.73699999999999</v>
      </c>
      <c r="DR210" s="9">
        <f t="shared" si="2242"/>
        <v>9660.8475356978342</v>
      </c>
      <c r="DS210" s="12">
        <v>0</v>
      </c>
      <c r="DT210" s="4">
        <v>0</v>
      </c>
      <c r="DU210" s="9">
        <v>0</v>
      </c>
      <c r="DV210" s="12">
        <v>0</v>
      </c>
      <c r="DW210" s="4">
        <v>0</v>
      </c>
      <c r="DX210" s="9">
        <v>0</v>
      </c>
      <c r="DY210" s="12">
        <v>0</v>
      </c>
      <c r="DZ210" s="4">
        <v>0</v>
      </c>
      <c r="EA210" s="9">
        <v>0</v>
      </c>
      <c r="EB210" s="12"/>
      <c r="EC210" s="4"/>
      <c r="ED210" s="9"/>
      <c r="EE210" s="12">
        <v>52</v>
      </c>
      <c r="EF210" s="4">
        <v>437.65</v>
      </c>
      <c r="EG210" s="9">
        <f t="shared" si="2243"/>
        <v>8416.3461538461524</v>
      </c>
      <c r="EH210" s="12">
        <v>13561.27513</v>
      </c>
      <c r="EI210" s="4">
        <v>36390.877999999997</v>
      </c>
      <c r="EJ210" s="9">
        <f t="shared" si="2188"/>
        <v>2683.440727450236</v>
      </c>
      <c r="EK210" s="12">
        <v>0</v>
      </c>
      <c r="EL210" s="4">
        <v>0</v>
      </c>
      <c r="EM210" s="9">
        <v>0</v>
      </c>
      <c r="EN210" s="12">
        <v>0</v>
      </c>
      <c r="EO210" s="4">
        <v>0</v>
      </c>
      <c r="EP210" s="9">
        <v>0</v>
      </c>
      <c r="EQ210" s="12">
        <v>2.25</v>
      </c>
      <c r="ER210" s="4">
        <v>41.228999999999999</v>
      </c>
      <c r="ES210" s="9">
        <f t="shared" si="2227"/>
        <v>18323.999999999996</v>
      </c>
      <c r="ET210" s="12">
        <v>0</v>
      </c>
      <c r="EU210" s="4">
        <v>0</v>
      </c>
      <c r="EV210" s="9">
        <v>0</v>
      </c>
      <c r="EW210" s="12">
        <v>0</v>
      </c>
      <c r="EX210" s="4">
        <v>0</v>
      </c>
      <c r="EY210" s="9">
        <v>0</v>
      </c>
      <c r="EZ210" s="12">
        <v>0</v>
      </c>
      <c r="FA210" s="4">
        <v>0</v>
      </c>
      <c r="FB210" s="9">
        <v>0</v>
      </c>
      <c r="FC210" s="12">
        <v>0</v>
      </c>
      <c r="FD210" s="4">
        <v>0</v>
      </c>
      <c r="FE210" s="9">
        <v>0</v>
      </c>
      <c r="FF210" s="12">
        <v>0</v>
      </c>
      <c r="FG210" s="4">
        <v>0</v>
      </c>
      <c r="FH210" s="9">
        <v>0</v>
      </c>
      <c r="FI210" s="12">
        <v>0</v>
      </c>
      <c r="FJ210" s="4">
        <v>0</v>
      </c>
      <c r="FK210" s="9">
        <v>0</v>
      </c>
      <c r="FL210" s="12">
        <v>0</v>
      </c>
      <c r="FM210" s="4">
        <v>0</v>
      </c>
      <c r="FN210" s="9">
        <v>0</v>
      </c>
      <c r="FO210" s="12">
        <v>26</v>
      </c>
      <c r="FP210" s="4">
        <v>212.24600000000001</v>
      </c>
      <c r="FQ210" s="9">
        <f t="shared" si="2230"/>
        <v>8163.3076923076933</v>
      </c>
      <c r="FR210" s="12">
        <v>0</v>
      </c>
      <c r="FS210" s="4">
        <v>0</v>
      </c>
      <c r="FT210" s="9">
        <v>0</v>
      </c>
      <c r="FU210" s="12">
        <v>0</v>
      </c>
      <c r="FV210" s="4">
        <v>0</v>
      </c>
      <c r="FW210" s="9">
        <f t="shared" si="2190"/>
        <v>0</v>
      </c>
      <c r="FX210" s="12">
        <v>0</v>
      </c>
      <c r="FY210" s="4">
        <v>0</v>
      </c>
      <c r="FZ210" s="9">
        <v>0</v>
      </c>
      <c r="GA210" s="12">
        <v>0</v>
      </c>
      <c r="GB210" s="4">
        <v>0</v>
      </c>
      <c r="GC210" s="9">
        <f t="shared" si="2191"/>
        <v>0</v>
      </c>
      <c r="GD210" s="12">
        <v>0</v>
      </c>
      <c r="GE210" s="4">
        <v>0</v>
      </c>
      <c r="GF210" s="9">
        <v>0</v>
      </c>
      <c r="GG210" s="12">
        <v>498.3</v>
      </c>
      <c r="GH210" s="4">
        <v>3400.9830000000002</v>
      </c>
      <c r="GI210" s="9">
        <f t="shared" si="2192"/>
        <v>6825.1715833835042</v>
      </c>
      <c r="GJ210" s="12">
        <v>52</v>
      </c>
      <c r="GK210" s="4">
        <v>406.93299999999999</v>
      </c>
      <c r="GL210" s="9">
        <f t="shared" si="2244"/>
        <v>7825.6346153846152</v>
      </c>
      <c r="GM210" s="12">
        <v>0</v>
      </c>
      <c r="GN210" s="4">
        <v>0</v>
      </c>
      <c r="GO210" s="9">
        <v>0</v>
      </c>
      <c r="GP210" s="12">
        <v>0</v>
      </c>
      <c r="GQ210" s="4">
        <v>0</v>
      </c>
      <c r="GR210" s="9">
        <v>0</v>
      </c>
      <c r="GS210" s="12">
        <v>0</v>
      </c>
      <c r="GT210" s="4">
        <v>0</v>
      </c>
      <c r="GU210" s="9">
        <v>0</v>
      </c>
      <c r="GV210" s="12">
        <v>0</v>
      </c>
      <c r="GW210" s="4">
        <v>0</v>
      </c>
      <c r="GX210" s="9">
        <v>0</v>
      </c>
      <c r="GY210" s="12">
        <v>0</v>
      </c>
      <c r="GZ210" s="4">
        <v>0</v>
      </c>
      <c r="HA210" s="9">
        <v>0</v>
      </c>
      <c r="HB210" s="12">
        <v>18</v>
      </c>
      <c r="HC210" s="4">
        <v>196.26599999999999</v>
      </c>
      <c r="HD210" s="9">
        <f t="shared" si="2232"/>
        <v>10903.666666666666</v>
      </c>
      <c r="HE210" s="12">
        <v>0</v>
      </c>
      <c r="HF210" s="4">
        <v>0</v>
      </c>
      <c r="HG210" s="9">
        <v>0</v>
      </c>
      <c r="HH210" s="12">
        <v>0</v>
      </c>
      <c r="HI210" s="4">
        <v>0</v>
      </c>
      <c r="HJ210" s="9">
        <v>0</v>
      </c>
      <c r="HK210" s="12">
        <v>150.54</v>
      </c>
      <c r="HL210" s="4">
        <v>1281.277</v>
      </c>
      <c r="HM210" s="9">
        <f t="shared" si="2193"/>
        <v>8511.2063239006256</v>
      </c>
      <c r="HN210" s="12">
        <v>0</v>
      </c>
      <c r="HO210" s="4">
        <v>0</v>
      </c>
      <c r="HP210" s="9">
        <v>0</v>
      </c>
      <c r="HQ210" s="12">
        <v>0</v>
      </c>
      <c r="HR210" s="4">
        <v>0</v>
      </c>
      <c r="HS210" s="9">
        <v>0</v>
      </c>
      <c r="HT210" s="12">
        <v>5.2399999999999999E-3</v>
      </c>
      <c r="HU210" s="4">
        <v>0.03</v>
      </c>
      <c r="HV210" s="9">
        <f t="shared" ref="HV210" si="2268">HU210/HT210*1000</f>
        <v>5725.1908396946565</v>
      </c>
      <c r="HW210" s="12">
        <v>0</v>
      </c>
      <c r="HX210" s="4">
        <v>0</v>
      </c>
      <c r="HY210" s="9">
        <v>0</v>
      </c>
      <c r="HZ210" s="12">
        <v>0</v>
      </c>
      <c r="IA210" s="4">
        <v>0</v>
      </c>
      <c r="IB210" s="9">
        <v>0</v>
      </c>
      <c r="IC210" s="12">
        <v>1056.3545300000001</v>
      </c>
      <c r="ID210" s="4">
        <v>3753.4110000000001</v>
      </c>
      <c r="IE210" s="9">
        <f t="shared" si="2195"/>
        <v>3553.1735732699512</v>
      </c>
      <c r="IF210" s="12">
        <v>0</v>
      </c>
      <c r="IG210" s="4">
        <v>0</v>
      </c>
      <c r="IH210" s="9">
        <v>0</v>
      </c>
      <c r="II210" s="12"/>
      <c r="IJ210" s="4"/>
      <c r="IK210" s="9"/>
      <c r="IL210" s="12">
        <v>0</v>
      </c>
      <c r="IM210" s="4">
        <v>0</v>
      </c>
      <c r="IN210" s="9">
        <f t="shared" si="2196"/>
        <v>0</v>
      </c>
      <c r="IO210" s="12">
        <v>0</v>
      </c>
      <c r="IP210" s="4">
        <v>0</v>
      </c>
      <c r="IQ210" s="9">
        <f t="shared" si="2197"/>
        <v>0</v>
      </c>
      <c r="IR210" s="12">
        <v>0</v>
      </c>
      <c r="IS210" s="4">
        <v>0</v>
      </c>
      <c r="IT210" s="9">
        <f t="shared" si="2198"/>
        <v>0</v>
      </c>
      <c r="IU210" s="12">
        <v>2.9119999999999999</v>
      </c>
      <c r="IV210" s="4">
        <v>42.198999999999998</v>
      </c>
      <c r="IW210" s="9">
        <f t="shared" si="2199"/>
        <v>14491.414835164836</v>
      </c>
      <c r="IX210" s="12">
        <v>127.18124</v>
      </c>
      <c r="IY210" s="4">
        <v>611.73099999999999</v>
      </c>
      <c r="IZ210" s="9">
        <f t="shared" si="2200"/>
        <v>4809.9153617310221</v>
      </c>
      <c r="JA210" s="12">
        <v>25.151499999999999</v>
      </c>
      <c r="JB210" s="4">
        <v>239.48099999999999</v>
      </c>
      <c r="JC210" s="9">
        <f t="shared" si="2201"/>
        <v>9521.5394708069107</v>
      </c>
      <c r="JD210" s="12"/>
      <c r="JE210" s="4"/>
      <c r="JF210" s="9"/>
      <c r="JG210" s="12">
        <v>1.6299999999999999E-3</v>
      </c>
      <c r="JH210" s="4">
        <v>5.8999999999999997E-2</v>
      </c>
      <c r="JI210" s="9">
        <v>0</v>
      </c>
      <c r="JJ210" s="12">
        <v>0</v>
      </c>
      <c r="JK210" s="4">
        <v>0</v>
      </c>
      <c r="JL210" s="9">
        <f t="shared" si="2202"/>
        <v>0</v>
      </c>
      <c r="JM210" s="12"/>
      <c r="JN210" s="4"/>
      <c r="JO210" s="9"/>
      <c r="JP210" s="12">
        <v>0</v>
      </c>
      <c r="JQ210" s="4">
        <v>0</v>
      </c>
      <c r="JR210" s="9">
        <v>0</v>
      </c>
      <c r="JS210" s="12">
        <v>0</v>
      </c>
      <c r="JT210" s="4">
        <v>0</v>
      </c>
      <c r="JU210" s="9">
        <v>0</v>
      </c>
      <c r="JV210" s="12">
        <v>0</v>
      </c>
      <c r="JW210" s="4">
        <v>0</v>
      </c>
      <c r="JX210" s="9">
        <v>0</v>
      </c>
      <c r="JY210" s="12">
        <v>0</v>
      </c>
      <c r="JZ210" s="4">
        <v>0</v>
      </c>
      <c r="KA210" s="9">
        <v>0</v>
      </c>
      <c r="KB210" s="12">
        <v>0</v>
      </c>
      <c r="KC210" s="4">
        <v>0</v>
      </c>
      <c r="KD210" s="9">
        <v>0</v>
      </c>
      <c r="KE210" s="12">
        <v>23162.73</v>
      </c>
      <c r="KF210" s="4">
        <v>79491.448000000004</v>
      </c>
      <c r="KG210" s="9">
        <f t="shared" si="2203"/>
        <v>3431.8686959611414</v>
      </c>
      <c r="KH210" s="12">
        <v>0</v>
      </c>
      <c r="KI210" s="4">
        <v>0</v>
      </c>
      <c r="KJ210" s="9">
        <v>0</v>
      </c>
      <c r="KK210" s="12">
        <v>18498.423170000002</v>
      </c>
      <c r="KL210" s="4">
        <v>53320.048000000003</v>
      </c>
      <c r="KM210" s="9">
        <f t="shared" si="2204"/>
        <v>2882.4104362836888</v>
      </c>
      <c r="KN210" s="12">
        <v>0</v>
      </c>
      <c r="KO210" s="4">
        <v>0</v>
      </c>
      <c r="KP210" s="9">
        <f t="shared" si="2256"/>
        <v>0</v>
      </c>
      <c r="KQ210" s="12">
        <v>0</v>
      </c>
      <c r="KR210" s="4">
        <v>0</v>
      </c>
      <c r="KS210" s="9">
        <v>0</v>
      </c>
      <c r="KT210" s="12">
        <v>0</v>
      </c>
      <c r="KU210" s="4">
        <v>0</v>
      </c>
      <c r="KV210" s="9">
        <v>0</v>
      </c>
      <c r="KW210" s="12">
        <v>17.630500000000001</v>
      </c>
      <c r="KX210" s="4">
        <v>299.56599999999997</v>
      </c>
      <c r="KY210" s="9">
        <f t="shared" ref="KY210:KY212" si="2269">KX210/KW210*1000</f>
        <v>16991.350216953571</v>
      </c>
      <c r="KZ210" s="12">
        <v>0</v>
      </c>
      <c r="LA210" s="4">
        <v>0</v>
      </c>
      <c r="LB210" s="9">
        <v>0</v>
      </c>
      <c r="LC210" s="12">
        <v>52</v>
      </c>
      <c r="LD210" s="4">
        <v>432.48899999999998</v>
      </c>
      <c r="LE210" s="9">
        <f t="shared" si="2205"/>
        <v>8317.0961538461524</v>
      </c>
      <c r="LF210" s="12">
        <v>0</v>
      </c>
      <c r="LG210" s="4">
        <v>0</v>
      </c>
      <c r="LH210" s="9">
        <f t="shared" si="2206"/>
        <v>0</v>
      </c>
      <c r="LI210" s="12">
        <v>312</v>
      </c>
      <c r="LJ210" s="4">
        <v>2360.683</v>
      </c>
      <c r="LK210" s="9">
        <f t="shared" ref="LK210" si="2270">LJ210/LI210*1000</f>
        <v>7566.2916666666661</v>
      </c>
      <c r="LL210" s="12">
        <v>0</v>
      </c>
      <c r="LM210" s="4">
        <v>0</v>
      </c>
      <c r="LN210" s="9">
        <v>0</v>
      </c>
      <c r="LO210" s="12">
        <v>0</v>
      </c>
      <c r="LP210" s="4">
        <v>0</v>
      </c>
      <c r="LQ210" s="9">
        <f t="shared" si="2207"/>
        <v>0</v>
      </c>
      <c r="LR210" s="12">
        <v>0</v>
      </c>
      <c r="LS210" s="4">
        <v>0</v>
      </c>
      <c r="LT210" s="9">
        <v>0</v>
      </c>
      <c r="LU210" s="12">
        <v>0</v>
      </c>
      <c r="LV210" s="4">
        <v>0</v>
      </c>
      <c r="LW210" s="9">
        <v>0</v>
      </c>
      <c r="LX210" s="12">
        <v>0</v>
      </c>
      <c r="LY210" s="4">
        <v>0</v>
      </c>
      <c r="LZ210" s="9">
        <v>0</v>
      </c>
      <c r="MA210" s="12">
        <v>0</v>
      </c>
      <c r="MB210" s="4">
        <v>0</v>
      </c>
      <c r="MC210" s="9">
        <f t="shared" si="2208"/>
        <v>0</v>
      </c>
      <c r="MD210" s="12">
        <v>275.97315999999995</v>
      </c>
      <c r="ME210" s="4">
        <v>2356.1219999999998</v>
      </c>
      <c r="MF210" s="9">
        <f t="shared" si="2209"/>
        <v>8537.5041543895077</v>
      </c>
      <c r="MG210" s="12">
        <v>0</v>
      </c>
      <c r="MH210" s="4">
        <v>0</v>
      </c>
      <c r="MI210" s="9">
        <f t="shared" si="2253"/>
        <v>0</v>
      </c>
      <c r="MJ210" s="12">
        <v>0</v>
      </c>
      <c r="MK210" s="4">
        <v>0</v>
      </c>
      <c r="ML210" s="9">
        <v>0</v>
      </c>
      <c r="MM210" s="12">
        <v>0</v>
      </c>
      <c r="MN210" s="4">
        <v>0</v>
      </c>
      <c r="MO210" s="9">
        <v>0</v>
      </c>
      <c r="MP210" s="12">
        <v>0</v>
      </c>
      <c r="MQ210" s="4">
        <v>0</v>
      </c>
      <c r="MR210" s="9">
        <v>0</v>
      </c>
      <c r="MS210" s="12">
        <v>0</v>
      </c>
      <c r="MT210" s="4">
        <v>0</v>
      </c>
      <c r="MU210" s="9">
        <v>0</v>
      </c>
      <c r="MV210" s="12">
        <v>0</v>
      </c>
      <c r="MW210" s="4">
        <v>0</v>
      </c>
      <c r="MX210" s="9">
        <v>0</v>
      </c>
      <c r="MY210" s="12">
        <v>0</v>
      </c>
      <c r="MZ210" s="4">
        <v>0</v>
      </c>
      <c r="NA210" s="9">
        <v>0</v>
      </c>
      <c r="NB210" s="12">
        <v>0</v>
      </c>
      <c r="NC210" s="4">
        <v>0</v>
      </c>
      <c r="ND210" s="9">
        <v>0</v>
      </c>
      <c r="NE210" s="12">
        <v>0</v>
      </c>
      <c r="NF210" s="4">
        <v>0</v>
      </c>
      <c r="NG210" s="9">
        <v>0</v>
      </c>
      <c r="NH210" s="12">
        <v>25.401599999999998</v>
      </c>
      <c r="NI210" s="4">
        <v>209.46</v>
      </c>
      <c r="NJ210" s="9">
        <f t="shared" si="2210"/>
        <v>8245.9372637944089</v>
      </c>
      <c r="NK210" s="12"/>
      <c r="NL210" s="4"/>
      <c r="NM210" s="9"/>
      <c r="NN210" s="12"/>
      <c r="NO210" s="4"/>
      <c r="NP210" s="9"/>
      <c r="NQ210" s="12">
        <v>0</v>
      </c>
      <c r="NR210" s="4">
        <v>0</v>
      </c>
      <c r="NS210" s="9">
        <v>0</v>
      </c>
      <c r="NT210" s="12"/>
      <c r="NU210" s="221"/>
      <c r="NV210" s="9"/>
      <c r="NW210" s="12">
        <v>0</v>
      </c>
      <c r="NX210" s="4">
        <v>0</v>
      </c>
      <c r="NY210" s="9">
        <v>0</v>
      </c>
      <c r="NZ210" s="12">
        <v>0</v>
      </c>
      <c r="OA210" s="4">
        <v>0</v>
      </c>
      <c r="OB210" s="9">
        <v>0</v>
      </c>
      <c r="OC210" s="12">
        <v>102.7548</v>
      </c>
      <c r="OD210" s="4">
        <v>844.86599999999999</v>
      </c>
      <c r="OE210" s="9">
        <f t="shared" si="2211"/>
        <v>8222.1560452650374</v>
      </c>
      <c r="OF210" s="12">
        <v>0</v>
      </c>
      <c r="OG210" s="4">
        <v>0</v>
      </c>
      <c r="OH210" s="9">
        <v>0</v>
      </c>
      <c r="OI210" s="12">
        <v>0</v>
      </c>
      <c r="OJ210" s="4">
        <v>0</v>
      </c>
      <c r="OK210" s="9">
        <v>0</v>
      </c>
      <c r="OL210" s="12">
        <v>0</v>
      </c>
      <c r="OM210" s="4">
        <v>0</v>
      </c>
      <c r="ON210" s="9">
        <v>0</v>
      </c>
      <c r="OO210" s="12">
        <v>0</v>
      </c>
      <c r="OP210" s="4">
        <v>0</v>
      </c>
      <c r="OQ210" s="9">
        <v>0</v>
      </c>
      <c r="OR210" s="12">
        <v>0</v>
      </c>
      <c r="OS210" s="4">
        <v>0</v>
      </c>
      <c r="OT210" s="9">
        <v>0</v>
      </c>
      <c r="OU210" s="12">
        <v>24.494400000000002</v>
      </c>
      <c r="OV210" s="4">
        <v>200.357</v>
      </c>
      <c r="OW210" s="9">
        <f t="shared" si="2237"/>
        <v>8179.7063818668757</v>
      </c>
      <c r="OX210" s="12">
        <v>0</v>
      </c>
      <c r="OY210" s="4">
        <v>0</v>
      </c>
      <c r="OZ210" s="9">
        <v>0</v>
      </c>
      <c r="PA210" s="12">
        <v>381.31227000000001</v>
      </c>
      <c r="PB210" s="4">
        <v>3785.6320000000001</v>
      </c>
      <c r="PC210" s="9">
        <f t="shared" si="2214"/>
        <v>9927.9050212572492</v>
      </c>
      <c r="PD210" s="12">
        <v>156</v>
      </c>
      <c r="PE210" s="4">
        <v>1188.1969999999999</v>
      </c>
      <c r="PF210" s="9">
        <f t="shared" si="2238"/>
        <v>7616.6474358974347</v>
      </c>
      <c r="PG210" s="12">
        <v>0</v>
      </c>
      <c r="PH210" s="4">
        <v>0</v>
      </c>
      <c r="PI210" s="9">
        <v>0</v>
      </c>
      <c r="PJ210" s="12">
        <v>0</v>
      </c>
      <c r="PK210" s="4">
        <v>0</v>
      </c>
      <c r="PL210" s="9">
        <f t="shared" si="2215"/>
        <v>0</v>
      </c>
      <c r="PM210" s="12">
        <v>0</v>
      </c>
      <c r="PN210" s="4">
        <v>0</v>
      </c>
      <c r="PO210" s="9">
        <f t="shared" si="2216"/>
        <v>0</v>
      </c>
      <c r="PP210" s="12">
        <v>0</v>
      </c>
      <c r="PQ210" s="4">
        <v>0</v>
      </c>
      <c r="PR210" s="9">
        <v>0</v>
      </c>
      <c r="PS210" s="12">
        <v>50.302999999999997</v>
      </c>
      <c r="PT210" s="4">
        <v>410.16</v>
      </c>
      <c r="PU210" s="9">
        <f t="shared" ref="PU210" si="2271">PT210/PS210*1000</f>
        <v>8153.78804445063</v>
      </c>
      <c r="PV210" s="12">
        <v>1273.52</v>
      </c>
      <c r="PW210" s="4">
        <v>9998.4840000000004</v>
      </c>
      <c r="PX210" s="9">
        <f t="shared" si="2218"/>
        <v>7851.0616244738994</v>
      </c>
      <c r="PY210" s="12">
        <v>76</v>
      </c>
      <c r="PZ210" s="4">
        <v>585.77</v>
      </c>
      <c r="QA210" s="9">
        <f t="shared" si="2219"/>
        <v>7707.5</v>
      </c>
      <c r="QB210" s="12">
        <v>0</v>
      </c>
      <c r="QC210" s="4">
        <v>0</v>
      </c>
      <c r="QD210" s="9">
        <v>0</v>
      </c>
      <c r="QE210" s="12">
        <v>221.44383999999999</v>
      </c>
      <c r="QF210" s="4">
        <v>1075.2069999999999</v>
      </c>
      <c r="QG210" s="9">
        <f t="shared" si="2220"/>
        <v>4855.4387423917506</v>
      </c>
      <c r="QH210" s="12">
        <v>0</v>
      </c>
      <c r="QI210" s="4">
        <v>0</v>
      </c>
      <c r="QJ210" s="9">
        <v>0</v>
      </c>
      <c r="QK210" s="12">
        <v>0</v>
      </c>
      <c r="QL210" s="4">
        <v>0</v>
      </c>
      <c r="QM210" s="9">
        <v>0</v>
      </c>
      <c r="QN210" s="12">
        <v>0</v>
      </c>
      <c r="QO210" s="4">
        <v>0</v>
      </c>
      <c r="QP210" s="9">
        <v>0</v>
      </c>
      <c r="QQ210" s="12">
        <v>0</v>
      </c>
      <c r="QR210" s="4">
        <v>0</v>
      </c>
      <c r="QS210" s="9">
        <v>0</v>
      </c>
      <c r="QT210" s="12">
        <v>152.28934000000001</v>
      </c>
      <c r="QU210" s="4">
        <v>1310.104</v>
      </c>
      <c r="QV210" s="9">
        <f t="shared" si="2239"/>
        <v>8602.7295147513287</v>
      </c>
      <c r="QW210" s="12">
        <v>3806.9679999999998</v>
      </c>
      <c r="QX210" s="4">
        <v>16828.690999999999</v>
      </c>
      <c r="QY210" s="9">
        <f t="shared" si="2240"/>
        <v>4420.4970990037218</v>
      </c>
      <c r="QZ210" s="12">
        <f t="shared" si="2222"/>
        <v>84078.654849999977</v>
      </c>
      <c r="RA210" s="12">
        <f t="shared" si="2223"/>
        <v>280291.03699999995</v>
      </c>
    </row>
    <row r="211" spans="1:469" x14ac:dyDescent="0.3">
      <c r="A211" s="98">
        <v>2019</v>
      </c>
      <c r="B211" s="94" t="s">
        <v>12</v>
      </c>
      <c r="C211" s="12">
        <v>0</v>
      </c>
      <c r="D211" s="4">
        <v>0</v>
      </c>
      <c r="E211" s="9">
        <f t="shared" si="2178"/>
        <v>0</v>
      </c>
      <c r="F211" s="12">
        <v>0</v>
      </c>
      <c r="G211" s="4">
        <v>0</v>
      </c>
      <c r="H211" s="9">
        <v>0</v>
      </c>
      <c r="I211" s="12">
        <v>0</v>
      </c>
      <c r="J211" s="4">
        <v>0</v>
      </c>
      <c r="K211" s="9">
        <v>0</v>
      </c>
      <c r="L211" s="12"/>
      <c r="M211" s="4"/>
      <c r="N211" s="9"/>
      <c r="O211" s="12">
        <v>0</v>
      </c>
      <c r="P211" s="4">
        <v>0</v>
      </c>
      <c r="Q211" s="9">
        <v>0</v>
      </c>
      <c r="R211" s="12">
        <v>0</v>
      </c>
      <c r="S211" s="4">
        <v>0</v>
      </c>
      <c r="T211" s="9">
        <v>0</v>
      </c>
      <c r="U211" s="12"/>
      <c r="V211" s="4"/>
      <c r="W211" s="9"/>
      <c r="X211" s="12">
        <v>0</v>
      </c>
      <c r="Y211" s="4">
        <v>0</v>
      </c>
      <c r="Z211" s="9">
        <v>0</v>
      </c>
      <c r="AA211" s="12">
        <v>0</v>
      </c>
      <c r="AB211" s="4">
        <v>0</v>
      </c>
      <c r="AC211" s="9">
        <v>0</v>
      </c>
      <c r="AD211" s="12">
        <v>0.37908999999999998</v>
      </c>
      <c r="AE211" s="4">
        <v>7.173</v>
      </c>
      <c r="AF211" s="9">
        <f t="shared" si="2179"/>
        <v>18921.628109419926</v>
      </c>
      <c r="AG211" s="12">
        <v>0</v>
      </c>
      <c r="AH211" s="4">
        <v>0</v>
      </c>
      <c r="AI211" s="9">
        <v>0</v>
      </c>
      <c r="AJ211" s="12">
        <v>0</v>
      </c>
      <c r="AK211" s="4">
        <v>0</v>
      </c>
      <c r="AL211" s="9">
        <v>0</v>
      </c>
      <c r="AM211" s="12">
        <v>0</v>
      </c>
      <c r="AN211" s="4">
        <v>0</v>
      </c>
      <c r="AO211" s="9">
        <v>0</v>
      </c>
      <c r="AP211" s="12">
        <v>0</v>
      </c>
      <c r="AQ211" s="4">
        <v>0</v>
      </c>
      <c r="AR211" s="9">
        <f t="shared" si="2180"/>
        <v>0</v>
      </c>
      <c r="AS211" s="12">
        <v>0</v>
      </c>
      <c r="AT211" s="4">
        <v>0</v>
      </c>
      <c r="AU211" s="9">
        <f t="shared" si="2181"/>
        <v>0</v>
      </c>
      <c r="AV211" s="12">
        <v>26</v>
      </c>
      <c r="AW211" s="4">
        <v>200.066</v>
      </c>
      <c r="AX211" s="9">
        <f t="shared" si="2225"/>
        <v>7694.8461538461534</v>
      </c>
      <c r="AY211" s="12">
        <v>22524.972440000001</v>
      </c>
      <c r="AZ211" s="4">
        <v>62789.076000000001</v>
      </c>
      <c r="BA211" s="9">
        <f t="shared" si="2182"/>
        <v>2787.5317569089993</v>
      </c>
      <c r="BB211" s="12"/>
      <c r="BC211" s="4"/>
      <c r="BD211" s="9"/>
      <c r="BE211" s="12">
        <v>0</v>
      </c>
      <c r="BF211" s="4">
        <v>0</v>
      </c>
      <c r="BG211" s="9">
        <v>0</v>
      </c>
      <c r="BH211" s="12"/>
      <c r="BI211" s="4"/>
      <c r="BJ211" s="9"/>
      <c r="BK211" s="12">
        <v>0</v>
      </c>
      <c r="BL211" s="4">
        <v>0</v>
      </c>
      <c r="BM211" s="9">
        <v>0</v>
      </c>
      <c r="BN211" s="12">
        <v>0</v>
      </c>
      <c r="BO211" s="4">
        <v>0</v>
      </c>
      <c r="BP211" s="9">
        <v>0</v>
      </c>
      <c r="BQ211" s="12">
        <v>0</v>
      </c>
      <c r="BR211" s="4">
        <v>0</v>
      </c>
      <c r="BS211" s="9">
        <v>0</v>
      </c>
      <c r="BT211" s="12">
        <v>0</v>
      </c>
      <c r="BU211" s="4">
        <v>0</v>
      </c>
      <c r="BV211" s="9">
        <v>0</v>
      </c>
      <c r="BW211" s="12">
        <v>0</v>
      </c>
      <c r="BX211" s="4">
        <v>0</v>
      </c>
      <c r="BY211" s="9">
        <v>0</v>
      </c>
      <c r="BZ211" s="12">
        <v>0.86575000000000002</v>
      </c>
      <c r="CA211" s="4">
        <v>16.673999999999999</v>
      </c>
      <c r="CB211" s="9">
        <f t="shared" si="2267"/>
        <v>19259.601501588219</v>
      </c>
      <c r="CC211" s="12">
        <v>0</v>
      </c>
      <c r="CD211" s="4">
        <v>0</v>
      </c>
      <c r="CE211" s="9">
        <v>0</v>
      </c>
      <c r="CF211" s="12">
        <v>0</v>
      </c>
      <c r="CG211" s="4">
        <v>0</v>
      </c>
      <c r="CH211" s="9">
        <v>0</v>
      </c>
      <c r="CI211" s="12">
        <v>0</v>
      </c>
      <c r="CJ211" s="4">
        <v>0</v>
      </c>
      <c r="CK211" s="9">
        <f t="shared" si="2183"/>
        <v>0</v>
      </c>
      <c r="CL211" s="12">
        <v>1589.846</v>
      </c>
      <c r="CM211" s="4">
        <v>16070.136</v>
      </c>
      <c r="CN211" s="9">
        <f t="shared" si="2184"/>
        <v>10107.982785754093</v>
      </c>
      <c r="CO211" s="12">
        <v>0</v>
      </c>
      <c r="CP211" s="4">
        <v>0</v>
      </c>
      <c r="CQ211" s="9">
        <v>0</v>
      </c>
      <c r="CR211" s="12">
        <v>0</v>
      </c>
      <c r="CS211" s="4">
        <v>0</v>
      </c>
      <c r="CT211" s="9">
        <v>0</v>
      </c>
      <c r="CU211" s="12">
        <v>0</v>
      </c>
      <c r="CV211" s="4">
        <v>0</v>
      </c>
      <c r="CW211" s="9">
        <v>0</v>
      </c>
      <c r="CX211" s="12">
        <v>1.0274000000000001</v>
      </c>
      <c r="CY211" s="4">
        <v>13.443</v>
      </c>
      <c r="CZ211" s="9">
        <f t="shared" si="2226"/>
        <v>13084.485108039709</v>
      </c>
      <c r="DA211" s="12">
        <v>0</v>
      </c>
      <c r="DB211" s="4">
        <v>0</v>
      </c>
      <c r="DC211" s="9">
        <v>0</v>
      </c>
      <c r="DD211" s="12">
        <v>0</v>
      </c>
      <c r="DE211" s="4">
        <v>0</v>
      </c>
      <c r="DF211" s="9">
        <f t="shared" si="2186"/>
        <v>0</v>
      </c>
      <c r="DG211" s="12">
        <v>0</v>
      </c>
      <c r="DH211" s="4">
        <v>0</v>
      </c>
      <c r="DI211" s="9">
        <v>0</v>
      </c>
      <c r="DJ211" s="12">
        <v>0</v>
      </c>
      <c r="DK211" s="4">
        <v>0</v>
      </c>
      <c r="DL211" s="9">
        <v>0</v>
      </c>
      <c r="DM211" s="12">
        <v>0</v>
      </c>
      <c r="DN211" s="4">
        <v>0</v>
      </c>
      <c r="DO211" s="9">
        <f t="shared" si="2187"/>
        <v>0</v>
      </c>
      <c r="DP211" s="12">
        <v>0</v>
      </c>
      <c r="DQ211" s="4">
        <v>0</v>
      </c>
      <c r="DR211" s="9">
        <v>0</v>
      </c>
      <c r="DS211" s="12">
        <v>0</v>
      </c>
      <c r="DT211" s="4">
        <v>0</v>
      </c>
      <c r="DU211" s="9">
        <v>0</v>
      </c>
      <c r="DV211" s="12">
        <v>0</v>
      </c>
      <c r="DW211" s="4">
        <v>0</v>
      </c>
      <c r="DX211" s="9">
        <v>0</v>
      </c>
      <c r="DY211" s="12">
        <v>0</v>
      </c>
      <c r="DZ211" s="4">
        <v>0</v>
      </c>
      <c r="EA211" s="9">
        <v>0</v>
      </c>
      <c r="EB211" s="12"/>
      <c r="EC211" s="4"/>
      <c r="ED211" s="9"/>
      <c r="EE211" s="12">
        <v>0</v>
      </c>
      <c r="EF211" s="4">
        <v>0</v>
      </c>
      <c r="EG211" s="9">
        <v>0</v>
      </c>
      <c r="EH211" s="12">
        <v>11098.524579999999</v>
      </c>
      <c r="EI211" s="4">
        <v>29475.292000000001</v>
      </c>
      <c r="EJ211" s="9">
        <f t="shared" si="2188"/>
        <v>2655.784720530844</v>
      </c>
      <c r="EK211" s="12">
        <v>30</v>
      </c>
      <c r="EL211" s="4">
        <v>112.2</v>
      </c>
      <c r="EM211" s="9">
        <f t="shared" si="2260"/>
        <v>3740</v>
      </c>
      <c r="EN211" s="12">
        <v>0</v>
      </c>
      <c r="EO211" s="4">
        <v>0</v>
      </c>
      <c r="EP211" s="9">
        <v>0</v>
      </c>
      <c r="EQ211" s="12">
        <v>0</v>
      </c>
      <c r="ER211" s="4">
        <v>0</v>
      </c>
      <c r="ES211" s="9">
        <v>0</v>
      </c>
      <c r="ET211" s="12">
        <v>0</v>
      </c>
      <c r="EU211" s="4">
        <v>0</v>
      </c>
      <c r="EV211" s="9">
        <v>0</v>
      </c>
      <c r="EW211" s="12">
        <v>14.9</v>
      </c>
      <c r="EX211" s="4">
        <v>69.731999999999999</v>
      </c>
      <c r="EY211" s="9">
        <f t="shared" si="2228"/>
        <v>4680</v>
      </c>
      <c r="EZ211" s="12">
        <v>0</v>
      </c>
      <c r="FA211" s="4">
        <v>0</v>
      </c>
      <c r="FB211" s="9">
        <v>0</v>
      </c>
      <c r="FC211" s="12">
        <v>0</v>
      </c>
      <c r="FD211" s="4">
        <v>0</v>
      </c>
      <c r="FE211" s="9">
        <v>0</v>
      </c>
      <c r="FF211" s="12">
        <v>52.444830000000003</v>
      </c>
      <c r="FG211" s="4">
        <v>407.62400000000002</v>
      </c>
      <c r="FH211" s="9">
        <f t="shared" si="2189"/>
        <v>7772.4343848573826</v>
      </c>
      <c r="FI211" s="12">
        <v>0</v>
      </c>
      <c r="FJ211" s="4">
        <v>0</v>
      </c>
      <c r="FK211" s="9">
        <v>0</v>
      </c>
      <c r="FL211" s="12">
        <v>0</v>
      </c>
      <c r="FM211" s="4">
        <v>0</v>
      </c>
      <c r="FN211" s="9">
        <v>0</v>
      </c>
      <c r="FO211" s="12">
        <v>0</v>
      </c>
      <c r="FP211" s="4">
        <v>0</v>
      </c>
      <c r="FQ211" s="9">
        <v>0</v>
      </c>
      <c r="FR211" s="12">
        <v>0</v>
      </c>
      <c r="FS211" s="4">
        <v>0</v>
      </c>
      <c r="FT211" s="9">
        <v>0</v>
      </c>
      <c r="FU211" s="12">
        <v>0</v>
      </c>
      <c r="FV211" s="4">
        <v>0</v>
      </c>
      <c r="FW211" s="9">
        <f t="shared" si="2190"/>
        <v>0</v>
      </c>
      <c r="FX211" s="12">
        <v>0</v>
      </c>
      <c r="FY211" s="4">
        <v>0</v>
      </c>
      <c r="FZ211" s="9">
        <v>0</v>
      </c>
      <c r="GA211" s="12">
        <v>0</v>
      </c>
      <c r="GB211" s="4">
        <v>0</v>
      </c>
      <c r="GC211" s="9">
        <f t="shared" si="2191"/>
        <v>0</v>
      </c>
      <c r="GD211" s="12">
        <v>0</v>
      </c>
      <c r="GE211" s="4">
        <v>0</v>
      </c>
      <c r="GF211" s="9">
        <v>0</v>
      </c>
      <c r="GG211" s="12">
        <v>467.29</v>
      </c>
      <c r="GH211" s="4">
        <v>3267.6990000000001</v>
      </c>
      <c r="GI211" s="9">
        <f t="shared" si="2192"/>
        <v>6992.8716642770014</v>
      </c>
      <c r="GJ211" s="12">
        <v>52</v>
      </c>
      <c r="GK211" s="4">
        <v>386.97300000000001</v>
      </c>
      <c r="GL211" s="9">
        <f t="shared" si="2244"/>
        <v>7441.7884615384619</v>
      </c>
      <c r="GM211" s="12">
        <v>0</v>
      </c>
      <c r="GN211" s="4">
        <v>0</v>
      </c>
      <c r="GO211" s="9">
        <v>0</v>
      </c>
      <c r="GP211" s="12">
        <v>0</v>
      </c>
      <c r="GQ211" s="4">
        <v>0</v>
      </c>
      <c r="GR211" s="9">
        <v>0</v>
      </c>
      <c r="GS211" s="12">
        <v>0</v>
      </c>
      <c r="GT211" s="4">
        <v>0</v>
      </c>
      <c r="GU211" s="9">
        <v>0</v>
      </c>
      <c r="GV211" s="12">
        <v>0</v>
      </c>
      <c r="GW211" s="4">
        <v>0</v>
      </c>
      <c r="GX211" s="9">
        <v>0</v>
      </c>
      <c r="GY211" s="12">
        <v>0</v>
      </c>
      <c r="GZ211" s="4">
        <v>0</v>
      </c>
      <c r="HA211" s="9">
        <v>0</v>
      </c>
      <c r="HB211" s="12">
        <v>0</v>
      </c>
      <c r="HC211" s="4">
        <v>0</v>
      </c>
      <c r="HD211" s="9">
        <v>0</v>
      </c>
      <c r="HE211" s="12">
        <v>0</v>
      </c>
      <c r="HF211" s="4">
        <v>0</v>
      </c>
      <c r="HG211" s="9">
        <v>0</v>
      </c>
      <c r="HH211" s="12">
        <v>0</v>
      </c>
      <c r="HI211" s="4">
        <v>0</v>
      </c>
      <c r="HJ211" s="9">
        <v>0</v>
      </c>
      <c r="HK211" s="12">
        <v>0</v>
      </c>
      <c r="HL211" s="4">
        <v>0</v>
      </c>
      <c r="HM211" s="9">
        <v>0</v>
      </c>
      <c r="HN211" s="12">
        <v>0</v>
      </c>
      <c r="HO211" s="4">
        <v>0</v>
      </c>
      <c r="HP211" s="9">
        <v>0</v>
      </c>
      <c r="HQ211" s="12">
        <v>69.12</v>
      </c>
      <c r="HR211" s="4">
        <v>302.22699999999998</v>
      </c>
      <c r="HS211" s="9">
        <f t="shared" ref="HS211" si="2272">HR211/HQ211*1000</f>
        <v>4372.4971064814808</v>
      </c>
      <c r="HT211" s="12">
        <v>0</v>
      </c>
      <c r="HU211" s="4">
        <v>0</v>
      </c>
      <c r="HV211" s="9">
        <v>0</v>
      </c>
      <c r="HW211" s="12">
        <v>0</v>
      </c>
      <c r="HX211" s="4">
        <v>0</v>
      </c>
      <c r="HY211" s="9">
        <v>0</v>
      </c>
      <c r="HZ211" s="12">
        <v>0</v>
      </c>
      <c r="IA211" s="4">
        <v>0</v>
      </c>
      <c r="IB211" s="9">
        <v>0</v>
      </c>
      <c r="IC211" s="12">
        <v>1085.6912600000001</v>
      </c>
      <c r="ID211" s="4">
        <v>3408.7739999999999</v>
      </c>
      <c r="IE211" s="9">
        <f t="shared" si="2195"/>
        <v>3139.7268501544349</v>
      </c>
      <c r="IF211" s="12">
        <v>0</v>
      </c>
      <c r="IG211" s="4">
        <v>0</v>
      </c>
      <c r="IH211" s="9">
        <v>0</v>
      </c>
      <c r="II211" s="12"/>
      <c r="IJ211" s="4"/>
      <c r="IK211" s="9"/>
      <c r="IL211" s="12">
        <v>0</v>
      </c>
      <c r="IM211" s="4">
        <v>0</v>
      </c>
      <c r="IN211" s="9">
        <f t="shared" si="2196"/>
        <v>0</v>
      </c>
      <c r="IO211" s="12">
        <v>0</v>
      </c>
      <c r="IP211" s="4">
        <v>0</v>
      </c>
      <c r="IQ211" s="9">
        <f t="shared" si="2197"/>
        <v>0</v>
      </c>
      <c r="IR211" s="12">
        <v>0</v>
      </c>
      <c r="IS211" s="4">
        <v>0</v>
      </c>
      <c r="IT211" s="9">
        <f t="shared" si="2198"/>
        <v>0</v>
      </c>
      <c r="IU211" s="12">
        <v>0</v>
      </c>
      <c r="IV211" s="4">
        <v>0</v>
      </c>
      <c r="IW211" s="9">
        <v>0</v>
      </c>
      <c r="IX211" s="12">
        <v>1202.0653200000002</v>
      </c>
      <c r="IY211" s="4">
        <v>3955.788</v>
      </c>
      <c r="IZ211" s="9">
        <f t="shared" si="2200"/>
        <v>3290.8261590975771</v>
      </c>
      <c r="JA211" s="12">
        <v>101.17362</v>
      </c>
      <c r="JB211" s="4">
        <v>946.15499999999997</v>
      </c>
      <c r="JC211" s="9">
        <f t="shared" si="2201"/>
        <v>9351.7954581441281</v>
      </c>
      <c r="JD211" s="12"/>
      <c r="JE211" s="4"/>
      <c r="JF211" s="9"/>
      <c r="JG211" s="12">
        <v>0</v>
      </c>
      <c r="JH211" s="4">
        <v>0</v>
      </c>
      <c r="JI211" s="9">
        <v>0</v>
      </c>
      <c r="JJ211" s="12">
        <v>0</v>
      </c>
      <c r="JK211" s="4">
        <v>0</v>
      </c>
      <c r="JL211" s="9">
        <f t="shared" si="2202"/>
        <v>0</v>
      </c>
      <c r="JM211" s="12"/>
      <c r="JN211" s="4"/>
      <c r="JO211" s="9"/>
      <c r="JP211" s="12">
        <v>0</v>
      </c>
      <c r="JQ211" s="4">
        <v>0</v>
      </c>
      <c r="JR211" s="9">
        <v>0</v>
      </c>
      <c r="JS211" s="12">
        <v>0</v>
      </c>
      <c r="JT211" s="4">
        <v>0</v>
      </c>
      <c r="JU211" s="9">
        <v>0</v>
      </c>
      <c r="JV211" s="12">
        <v>0</v>
      </c>
      <c r="JW211" s="4">
        <v>0</v>
      </c>
      <c r="JX211" s="9">
        <v>0</v>
      </c>
      <c r="JY211" s="12">
        <v>0</v>
      </c>
      <c r="JZ211" s="4">
        <v>0</v>
      </c>
      <c r="KA211" s="9">
        <v>0</v>
      </c>
      <c r="KB211" s="12">
        <v>0</v>
      </c>
      <c r="KC211" s="4">
        <v>0</v>
      </c>
      <c r="KD211" s="9">
        <v>0</v>
      </c>
      <c r="KE211" s="12">
        <v>1372.9093</v>
      </c>
      <c r="KF211" s="4">
        <v>4404.3959999999997</v>
      </c>
      <c r="KG211" s="9">
        <f t="shared" si="2203"/>
        <v>3208.0749981080321</v>
      </c>
      <c r="KH211" s="12">
        <v>0</v>
      </c>
      <c r="KI211" s="4">
        <v>0</v>
      </c>
      <c r="KJ211" s="9">
        <v>0</v>
      </c>
      <c r="KK211" s="12">
        <v>17505.2294</v>
      </c>
      <c r="KL211" s="4">
        <v>50258.305</v>
      </c>
      <c r="KM211" s="9">
        <f t="shared" si="2204"/>
        <v>2871.0452089248256</v>
      </c>
      <c r="KN211" s="12">
        <v>0</v>
      </c>
      <c r="KO211" s="4">
        <v>0</v>
      </c>
      <c r="KP211" s="9">
        <f t="shared" si="2256"/>
        <v>0</v>
      </c>
      <c r="KQ211" s="12">
        <v>0</v>
      </c>
      <c r="KR211" s="4">
        <v>0</v>
      </c>
      <c r="KS211" s="9">
        <v>0</v>
      </c>
      <c r="KT211" s="12">
        <v>0</v>
      </c>
      <c r="KU211" s="4">
        <v>0</v>
      </c>
      <c r="KV211" s="9">
        <v>0</v>
      </c>
      <c r="KW211" s="12">
        <v>0</v>
      </c>
      <c r="KX211" s="4">
        <v>0</v>
      </c>
      <c r="KY211" s="9">
        <v>0</v>
      </c>
      <c r="KZ211" s="12">
        <v>0</v>
      </c>
      <c r="LA211" s="4">
        <v>0</v>
      </c>
      <c r="LB211" s="9">
        <v>0</v>
      </c>
      <c r="LC211" s="12">
        <v>0</v>
      </c>
      <c r="LD211" s="4">
        <v>0</v>
      </c>
      <c r="LE211" s="9">
        <v>0</v>
      </c>
      <c r="LF211" s="12">
        <v>0</v>
      </c>
      <c r="LG211" s="4">
        <v>0</v>
      </c>
      <c r="LH211" s="9">
        <f t="shared" si="2206"/>
        <v>0</v>
      </c>
      <c r="LI211" s="12">
        <v>0</v>
      </c>
      <c r="LJ211" s="4">
        <v>0</v>
      </c>
      <c r="LK211" s="9">
        <v>0</v>
      </c>
      <c r="LL211" s="12">
        <v>0</v>
      </c>
      <c r="LM211" s="4">
        <v>0</v>
      </c>
      <c r="LN211" s="9">
        <v>0</v>
      </c>
      <c r="LO211" s="12">
        <v>0</v>
      </c>
      <c r="LP211" s="4">
        <v>0</v>
      </c>
      <c r="LQ211" s="9">
        <f t="shared" si="2207"/>
        <v>0</v>
      </c>
      <c r="LR211" s="12">
        <v>0</v>
      </c>
      <c r="LS211" s="4">
        <v>0</v>
      </c>
      <c r="LT211" s="9">
        <v>0</v>
      </c>
      <c r="LU211" s="12">
        <v>0</v>
      </c>
      <c r="LV211" s="4">
        <v>0</v>
      </c>
      <c r="LW211" s="9">
        <v>0</v>
      </c>
      <c r="LX211" s="12">
        <v>0</v>
      </c>
      <c r="LY211" s="4">
        <v>0</v>
      </c>
      <c r="LZ211" s="9">
        <v>0</v>
      </c>
      <c r="MA211" s="12">
        <v>0</v>
      </c>
      <c r="MB211" s="4">
        <v>0</v>
      </c>
      <c r="MC211" s="9">
        <f t="shared" si="2208"/>
        <v>0</v>
      </c>
      <c r="MD211" s="12">
        <v>150.90899999999999</v>
      </c>
      <c r="ME211" s="4">
        <v>1353.4480000000001</v>
      </c>
      <c r="MF211" s="9">
        <f t="shared" si="2209"/>
        <v>8968.6367280944141</v>
      </c>
      <c r="MG211" s="12">
        <v>0</v>
      </c>
      <c r="MH211" s="4">
        <v>0</v>
      </c>
      <c r="MI211" s="9">
        <f t="shared" si="2253"/>
        <v>0</v>
      </c>
      <c r="MJ211" s="12">
        <v>0</v>
      </c>
      <c r="MK211" s="4">
        <v>0</v>
      </c>
      <c r="ML211" s="9">
        <v>0</v>
      </c>
      <c r="MM211" s="12">
        <v>0</v>
      </c>
      <c r="MN211" s="4">
        <v>0</v>
      </c>
      <c r="MO211" s="9">
        <v>0</v>
      </c>
      <c r="MP211" s="12">
        <v>0</v>
      </c>
      <c r="MQ211" s="4">
        <v>0</v>
      </c>
      <c r="MR211" s="9">
        <v>0</v>
      </c>
      <c r="MS211" s="12">
        <v>0</v>
      </c>
      <c r="MT211" s="4">
        <v>0</v>
      </c>
      <c r="MU211" s="9">
        <v>0</v>
      </c>
      <c r="MV211" s="12">
        <v>0</v>
      </c>
      <c r="MW211" s="4">
        <v>0</v>
      </c>
      <c r="MX211" s="9">
        <v>0</v>
      </c>
      <c r="MY211" s="12">
        <v>0</v>
      </c>
      <c r="MZ211" s="4">
        <v>0</v>
      </c>
      <c r="NA211" s="9">
        <v>0</v>
      </c>
      <c r="NB211" s="12">
        <v>7.0669999999999997E-2</v>
      </c>
      <c r="NC211" s="4">
        <v>2.2799999999999998</v>
      </c>
      <c r="ND211" s="9">
        <f t="shared" si="2245"/>
        <v>32262.629121267863</v>
      </c>
      <c r="NE211" s="12">
        <v>0</v>
      </c>
      <c r="NF211" s="4">
        <v>0</v>
      </c>
      <c r="NG211" s="9">
        <v>0</v>
      </c>
      <c r="NH211" s="12">
        <v>25.401599999999998</v>
      </c>
      <c r="NI211" s="4">
        <v>207.02</v>
      </c>
      <c r="NJ211" s="9">
        <f t="shared" si="2210"/>
        <v>8149.8803224993708</v>
      </c>
      <c r="NK211" s="12"/>
      <c r="NL211" s="4"/>
      <c r="NM211" s="9"/>
      <c r="NN211" s="12"/>
      <c r="NO211" s="4"/>
      <c r="NP211" s="9"/>
      <c r="NQ211" s="12">
        <v>0</v>
      </c>
      <c r="NR211" s="4">
        <v>0</v>
      </c>
      <c r="NS211" s="9">
        <v>0</v>
      </c>
      <c r="NT211" s="12"/>
      <c r="NU211" s="221"/>
      <c r="NV211" s="9"/>
      <c r="NW211" s="12">
        <v>0</v>
      </c>
      <c r="NX211" s="4">
        <v>0</v>
      </c>
      <c r="NY211" s="9">
        <v>0</v>
      </c>
      <c r="NZ211" s="12">
        <v>0</v>
      </c>
      <c r="OA211" s="4">
        <v>0</v>
      </c>
      <c r="OB211" s="9">
        <v>0</v>
      </c>
      <c r="OC211" s="12">
        <v>152.9324</v>
      </c>
      <c r="OD211" s="4">
        <v>1238.173</v>
      </c>
      <c r="OE211" s="9">
        <f t="shared" si="2211"/>
        <v>8096.2111364236744</v>
      </c>
      <c r="OF211" s="12">
        <v>0</v>
      </c>
      <c r="OG211" s="4">
        <v>0</v>
      </c>
      <c r="OH211" s="9">
        <v>0</v>
      </c>
      <c r="OI211" s="12">
        <v>0</v>
      </c>
      <c r="OJ211" s="4">
        <v>0</v>
      </c>
      <c r="OK211" s="9">
        <v>0</v>
      </c>
      <c r="OL211" s="12">
        <v>0</v>
      </c>
      <c r="OM211" s="4">
        <v>0</v>
      </c>
      <c r="ON211" s="9">
        <v>0</v>
      </c>
      <c r="OO211" s="12">
        <v>0</v>
      </c>
      <c r="OP211" s="4">
        <v>0</v>
      </c>
      <c r="OQ211" s="9">
        <v>0</v>
      </c>
      <c r="OR211" s="12">
        <v>0</v>
      </c>
      <c r="OS211" s="4">
        <v>0</v>
      </c>
      <c r="OT211" s="9">
        <v>0</v>
      </c>
      <c r="OU211" s="12">
        <v>48.988800000000005</v>
      </c>
      <c r="OV211" s="4">
        <v>385.45800000000003</v>
      </c>
      <c r="OW211" s="9">
        <f t="shared" si="2237"/>
        <v>7868.2882618067806</v>
      </c>
      <c r="OX211" s="12">
        <v>0</v>
      </c>
      <c r="OY211" s="4">
        <v>0</v>
      </c>
      <c r="OZ211" s="9">
        <v>0</v>
      </c>
      <c r="PA211" s="12">
        <v>838.17049999999995</v>
      </c>
      <c r="PB211" s="4">
        <v>8206.2759999999998</v>
      </c>
      <c r="PC211" s="9">
        <f t="shared" si="2214"/>
        <v>9790.7001021868473</v>
      </c>
      <c r="PD211" s="12">
        <v>104</v>
      </c>
      <c r="PE211" s="4">
        <v>824.06700000000001</v>
      </c>
      <c r="PF211" s="9">
        <f t="shared" si="2238"/>
        <v>7923.7211538461543</v>
      </c>
      <c r="PG211" s="12">
        <v>0</v>
      </c>
      <c r="PH211" s="4">
        <v>0</v>
      </c>
      <c r="PI211" s="9">
        <v>0</v>
      </c>
      <c r="PJ211" s="12">
        <v>0</v>
      </c>
      <c r="PK211" s="4">
        <v>0</v>
      </c>
      <c r="PL211" s="9">
        <f t="shared" si="2215"/>
        <v>0</v>
      </c>
      <c r="PM211" s="12">
        <v>0</v>
      </c>
      <c r="PN211" s="4">
        <v>0</v>
      </c>
      <c r="PO211" s="9">
        <f t="shared" si="2216"/>
        <v>0</v>
      </c>
      <c r="PP211" s="12">
        <v>0.47039999999999998</v>
      </c>
      <c r="PQ211" s="4">
        <v>7.1230000000000002</v>
      </c>
      <c r="PR211" s="9">
        <f t="shared" si="2217"/>
        <v>15142.431972789116</v>
      </c>
      <c r="PS211" s="12">
        <v>0</v>
      </c>
      <c r="PT211" s="4">
        <v>0</v>
      </c>
      <c r="PU211" s="9">
        <v>0</v>
      </c>
      <c r="PV211" s="12">
        <v>546.28</v>
      </c>
      <c r="PW211" s="4">
        <v>4209.8959999999997</v>
      </c>
      <c r="PX211" s="9">
        <f t="shared" si="2218"/>
        <v>7706.4801933074614</v>
      </c>
      <c r="PY211" s="12">
        <v>49.488999999999997</v>
      </c>
      <c r="PZ211" s="4">
        <v>437.09399999999999</v>
      </c>
      <c r="QA211" s="9">
        <f t="shared" si="2219"/>
        <v>8832.1445169633662</v>
      </c>
      <c r="QB211" s="12">
        <v>0.37119000000000002</v>
      </c>
      <c r="QC211" s="4">
        <v>10.893000000000001</v>
      </c>
      <c r="QD211" s="9">
        <f t="shared" si="2266"/>
        <v>29346.156954659338</v>
      </c>
      <c r="QE211" s="12">
        <v>432.99</v>
      </c>
      <c r="QF211" s="4">
        <v>1293.76</v>
      </c>
      <c r="QG211" s="9">
        <f t="shared" si="2220"/>
        <v>2987.9673895471028</v>
      </c>
      <c r="QH211" s="12">
        <v>0</v>
      </c>
      <c r="QI211" s="4">
        <v>0</v>
      </c>
      <c r="QJ211" s="9">
        <v>0</v>
      </c>
      <c r="QK211" s="12">
        <v>0</v>
      </c>
      <c r="QL211" s="4">
        <v>0</v>
      </c>
      <c r="QM211" s="9">
        <v>0</v>
      </c>
      <c r="QN211" s="12">
        <v>180.75960000000001</v>
      </c>
      <c r="QO211" s="4">
        <v>1437.056</v>
      </c>
      <c r="QP211" s="9">
        <f t="shared" si="2246"/>
        <v>7950.0950433614598</v>
      </c>
      <c r="QQ211" s="12">
        <v>0</v>
      </c>
      <c r="QR211" s="4">
        <v>0</v>
      </c>
      <c r="QS211" s="9">
        <v>0</v>
      </c>
      <c r="QT211" s="12">
        <v>103.14028999999999</v>
      </c>
      <c r="QU211" s="4">
        <v>1020.442</v>
      </c>
      <c r="QV211" s="9">
        <f t="shared" si="2239"/>
        <v>9893.7282414078927</v>
      </c>
      <c r="QW211" s="12">
        <v>5910.7287999999999</v>
      </c>
      <c r="QX211" s="4">
        <v>24000.128000000001</v>
      </c>
      <c r="QY211" s="9">
        <f t="shared" si="2240"/>
        <v>4060.4346455550458</v>
      </c>
      <c r="QZ211" s="12">
        <f t="shared" si="2222"/>
        <v>65739.141239999997</v>
      </c>
      <c r="RA211" s="10">
        <f t="shared" si="2223"/>
        <v>220724.84700000007</v>
      </c>
    </row>
    <row r="212" spans="1:469" x14ac:dyDescent="0.3">
      <c r="A212" s="98">
        <v>2019</v>
      </c>
      <c r="B212" s="94" t="s">
        <v>13</v>
      </c>
      <c r="C212" s="12">
        <v>0</v>
      </c>
      <c r="D212" s="4">
        <v>0</v>
      </c>
      <c r="E212" s="9">
        <f t="shared" si="2178"/>
        <v>0</v>
      </c>
      <c r="F212" s="12">
        <v>0</v>
      </c>
      <c r="G212" s="4">
        <v>0</v>
      </c>
      <c r="H212" s="9">
        <v>0</v>
      </c>
      <c r="I212" s="12">
        <v>0</v>
      </c>
      <c r="J212" s="4">
        <v>0</v>
      </c>
      <c r="K212" s="9">
        <v>0</v>
      </c>
      <c r="L212" s="12"/>
      <c r="M212" s="4"/>
      <c r="N212" s="9"/>
      <c r="O212" s="12">
        <v>0</v>
      </c>
      <c r="P212" s="4">
        <v>0</v>
      </c>
      <c r="Q212" s="9">
        <v>0</v>
      </c>
      <c r="R212" s="12">
        <v>0.1</v>
      </c>
      <c r="S212" s="4">
        <v>0.3</v>
      </c>
      <c r="T212" s="9">
        <f t="shared" si="2224"/>
        <v>2999.9999999999995</v>
      </c>
      <c r="U212" s="12"/>
      <c r="V212" s="4"/>
      <c r="W212" s="9"/>
      <c r="X212" s="12">
        <v>0</v>
      </c>
      <c r="Y212" s="4">
        <v>0</v>
      </c>
      <c r="Z212" s="9">
        <v>0</v>
      </c>
      <c r="AA212" s="12">
        <v>0</v>
      </c>
      <c r="AB212" s="4">
        <v>0</v>
      </c>
      <c r="AC212" s="9">
        <v>0</v>
      </c>
      <c r="AD212" s="12">
        <v>4.1566000000000001</v>
      </c>
      <c r="AE212" s="4">
        <v>22.245000000000001</v>
      </c>
      <c r="AF212" s="9">
        <f t="shared" si="2179"/>
        <v>5351.729779146418</v>
      </c>
      <c r="AG212" s="12">
        <v>0</v>
      </c>
      <c r="AH212" s="4">
        <v>0</v>
      </c>
      <c r="AI212" s="9">
        <v>0</v>
      </c>
      <c r="AJ212" s="12">
        <v>0</v>
      </c>
      <c r="AK212" s="4">
        <v>0</v>
      </c>
      <c r="AL212" s="9">
        <v>0</v>
      </c>
      <c r="AM212" s="12">
        <v>0</v>
      </c>
      <c r="AN212" s="4">
        <v>0</v>
      </c>
      <c r="AO212" s="9">
        <v>0</v>
      </c>
      <c r="AP212" s="12">
        <v>0</v>
      </c>
      <c r="AQ212" s="4">
        <v>0</v>
      </c>
      <c r="AR212" s="9">
        <f t="shared" si="2180"/>
        <v>0</v>
      </c>
      <c r="AS212" s="12">
        <v>0</v>
      </c>
      <c r="AT212" s="4">
        <v>0</v>
      </c>
      <c r="AU212" s="9">
        <f t="shared" si="2181"/>
        <v>0</v>
      </c>
      <c r="AV212" s="12">
        <v>52</v>
      </c>
      <c r="AW212" s="4">
        <v>406.03</v>
      </c>
      <c r="AX212" s="9">
        <f t="shared" si="2225"/>
        <v>7808.2692307692305</v>
      </c>
      <c r="AY212" s="12">
        <v>18490.123440000003</v>
      </c>
      <c r="AZ212" s="4">
        <v>45825.228999999999</v>
      </c>
      <c r="BA212" s="9">
        <f t="shared" si="2182"/>
        <v>2478.3625241173618</v>
      </c>
      <c r="BB212" s="12"/>
      <c r="BC212" s="4"/>
      <c r="BD212" s="9"/>
      <c r="BE212" s="12">
        <v>0</v>
      </c>
      <c r="BF212" s="4">
        <v>0</v>
      </c>
      <c r="BG212" s="9">
        <v>0</v>
      </c>
      <c r="BH212" s="12"/>
      <c r="BI212" s="4"/>
      <c r="BJ212" s="9"/>
      <c r="BK212" s="12">
        <v>0</v>
      </c>
      <c r="BL212" s="4">
        <v>0</v>
      </c>
      <c r="BM212" s="9">
        <v>0</v>
      </c>
      <c r="BN212" s="12">
        <v>0</v>
      </c>
      <c r="BO212" s="4">
        <v>0</v>
      </c>
      <c r="BP212" s="9">
        <v>0</v>
      </c>
      <c r="BQ212" s="12">
        <v>0</v>
      </c>
      <c r="BR212" s="4">
        <v>0</v>
      </c>
      <c r="BS212" s="9">
        <v>0</v>
      </c>
      <c r="BT212" s="12">
        <v>0</v>
      </c>
      <c r="BU212" s="4">
        <v>0</v>
      </c>
      <c r="BV212" s="9">
        <v>0</v>
      </c>
      <c r="BW212" s="12">
        <v>0</v>
      </c>
      <c r="BX212" s="4">
        <v>0</v>
      </c>
      <c r="BY212" s="9">
        <v>0</v>
      </c>
      <c r="BZ212" s="12">
        <v>0.45580000000000004</v>
      </c>
      <c r="CA212" s="4">
        <v>13.555999999999999</v>
      </c>
      <c r="CB212" s="9">
        <f t="shared" si="2267"/>
        <v>29741.114523913991</v>
      </c>
      <c r="CC212" s="12">
        <v>0</v>
      </c>
      <c r="CD212" s="4">
        <v>0</v>
      </c>
      <c r="CE212" s="9">
        <v>0</v>
      </c>
      <c r="CF212" s="12">
        <v>0</v>
      </c>
      <c r="CG212" s="4">
        <v>0</v>
      </c>
      <c r="CH212" s="9">
        <v>0</v>
      </c>
      <c r="CI212" s="12">
        <v>0</v>
      </c>
      <c r="CJ212" s="4">
        <v>0</v>
      </c>
      <c r="CK212" s="9">
        <f t="shared" si="2183"/>
        <v>0</v>
      </c>
      <c r="CL212" s="12">
        <v>780.77509999999995</v>
      </c>
      <c r="CM212" s="4">
        <v>7678.982</v>
      </c>
      <c r="CN212" s="9">
        <f t="shared" si="2184"/>
        <v>9835.0754269699428</v>
      </c>
      <c r="CO212" s="12">
        <v>0</v>
      </c>
      <c r="CP212" s="4">
        <v>0</v>
      </c>
      <c r="CQ212" s="9">
        <v>0</v>
      </c>
      <c r="CR212" s="12">
        <v>0</v>
      </c>
      <c r="CS212" s="4">
        <v>0</v>
      </c>
      <c r="CT212" s="9">
        <v>0</v>
      </c>
      <c r="CU212" s="12">
        <v>0</v>
      </c>
      <c r="CV212" s="4">
        <v>0</v>
      </c>
      <c r="CW212" s="9">
        <v>0</v>
      </c>
      <c r="CX212" s="12">
        <v>64.02</v>
      </c>
      <c r="CY212" s="4">
        <v>269.04300000000001</v>
      </c>
      <c r="CZ212" s="9">
        <f t="shared" si="2226"/>
        <v>4202.4835988753521</v>
      </c>
      <c r="DA212" s="12">
        <v>310.18</v>
      </c>
      <c r="DB212" s="4">
        <v>2213.326</v>
      </c>
      <c r="DC212" s="9">
        <f t="shared" si="2185"/>
        <v>7135.6180282416663</v>
      </c>
      <c r="DD212" s="12">
        <v>0</v>
      </c>
      <c r="DE212" s="4">
        <v>0</v>
      </c>
      <c r="DF212" s="9">
        <f t="shared" si="2186"/>
        <v>0</v>
      </c>
      <c r="DG212" s="12">
        <v>0</v>
      </c>
      <c r="DH212" s="4">
        <v>0</v>
      </c>
      <c r="DI212" s="9">
        <v>0</v>
      </c>
      <c r="DJ212" s="12">
        <v>0</v>
      </c>
      <c r="DK212" s="4">
        <v>0</v>
      </c>
      <c r="DL212" s="9">
        <v>0</v>
      </c>
      <c r="DM212" s="12">
        <v>0</v>
      </c>
      <c r="DN212" s="4">
        <v>0</v>
      </c>
      <c r="DO212" s="9">
        <f t="shared" si="2187"/>
        <v>0</v>
      </c>
      <c r="DP212" s="12">
        <v>0</v>
      </c>
      <c r="DQ212" s="4">
        <v>0</v>
      </c>
      <c r="DR212" s="9">
        <v>0</v>
      </c>
      <c r="DS212" s="12">
        <v>0</v>
      </c>
      <c r="DT212" s="4">
        <v>0</v>
      </c>
      <c r="DU212" s="9">
        <v>0</v>
      </c>
      <c r="DV212" s="12">
        <v>0</v>
      </c>
      <c r="DW212" s="4">
        <v>0</v>
      </c>
      <c r="DX212" s="9">
        <v>0</v>
      </c>
      <c r="DY212" s="12">
        <v>0</v>
      </c>
      <c r="DZ212" s="4">
        <v>0</v>
      </c>
      <c r="EA212" s="9">
        <v>0</v>
      </c>
      <c r="EB212" s="12"/>
      <c r="EC212" s="4"/>
      <c r="ED212" s="9"/>
      <c r="EE212" s="12">
        <v>52</v>
      </c>
      <c r="EF212" s="4">
        <v>434.72899999999998</v>
      </c>
      <c r="EG212" s="9">
        <f t="shared" si="2243"/>
        <v>8360.173076923078</v>
      </c>
      <c r="EH212" s="12">
        <v>11071.76982</v>
      </c>
      <c r="EI212" s="4">
        <v>29710.615000000002</v>
      </c>
      <c r="EJ212" s="9">
        <f t="shared" si="2188"/>
        <v>2683.4567086402817</v>
      </c>
      <c r="EK212" s="12">
        <v>0</v>
      </c>
      <c r="EL212" s="4">
        <v>0</v>
      </c>
      <c r="EM212" s="9">
        <v>0</v>
      </c>
      <c r="EN212" s="12">
        <v>0</v>
      </c>
      <c r="EO212" s="4">
        <v>0</v>
      </c>
      <c r="EP212" s="9">
        <v>0</v>
      </c>
      <c r="EQ212" s="12">
        <v>0</v>
      </c>
      <c r="ER212" s="4">
        <v>0</v>
      </c>
      <c r="ES212" s="9">
        <v>0</v>
      </c>
      <c r="ET212" s="12">
        <v>0</v>
      </c>
      <c r="EU212" s="4">
        <v>0</v>
      </c>
      <c r="EV212" s="9">
        <v>0</v>
      </c>
      <c r="EW212" s="12">
        <v>0</v>
      </c>
      <c r="EX212" s="4">
        <v>0</v>
      </c>
      <c r="EY212" s="9">
        <v>0</v>
      </c>
      <c r="EZ212" s="12">
        <v>0</v>
      </c>
      <c r="FA212" s="4">
        <v>0</v>
      </c>
      <c r="FB212" s="9">
        <v>0</v>
      </c>
      <c r="FC212" s="12">
        <v>0</v>
      </c>
      <c r="FD212" s="4">
        <v>0</v>
      </c>
      <c r="FE212" s="9">
        <v>0</v>
      </c>
      <c r="FF212" s="12">
        <v>0.31268000000000001</v>
      </c>
      <c r="FG212" s="4">
        <v>3.8769999999999998</v>
      </c>
      <c r="FH212" s="9">
        <f t="shared" si="2189"/>
        <v>12399.258027376231</v>
      </c>
      <c r="FI212" s="12">
        <v>0</v>
      </c>
      <c r="FJ212" s="4">
        <v>0</v>
      </c>
      <c r="FK212" s="9">
        <v>0</v>
      </c>
      <c r="FL212" s="12">
        <v>0</v>
      </c>
      <c r="FM212" s="4">
        <v>0</v>
      </c>
      <c r="FN212" s="9">
        <v>0</v>
      </c>
      <c r="FO212" s="12">
        <v>0</v>
      </c>
      <c r="FP212" s="4">
        <v>0</v>
      </c>
      <c r="FQ212" s="9">
        <v>0</v>
      </c>
      <c r="FR212" s="12">
        <v>0</v>
      </c>
      <c r="FS212" s="4">
        <v>0</v>
      </c>
      <c r="FT212" s="9">
        <v>0</v>
      </c>
      <c r="FU212" s="12">
        <v>0</v>
      </c>
      <c r="FV212" s="4">
        <v>0</v>
      </c>
      <c r="FW212" s="9">
        <f t="shared" si="2190"/>
        <v>0</v>
      </c>
      <c r="FX212" s="12">
        <v>0</v>
      </c>
      <c r="FY212" s="4">
        <v>0</v>
      </c>
      <c r="FZ212" s="9">
        <v>0</v>
      </c>
      <c r="GA212" s="12">
        <v>0</v>
      </c>
      <c r="GB212" s="4">
        <v>0</v>
      </c>
      <c r="GC212" s="9">
        <f t="shared" si="2191"/>
        <v>0</v>
      </c>
      <c r="GD212" s="12">
        <v>0</v>
      </c>
      <c r="GE212" s="4">
        <v>0</v>
      </c>
      <c r="GF212" s="9">
        <v>0</v>
      </c>
      <c r="GG212" s="12">
        <v>178.941</v>
      </c>
      <c r="GH212" s="4">
        <v>1353.3009999999999</v>
      </c>
      <c r="GI212" s="9">
        <f t="shared" si="2192"/>
        <v>7562.8335596649176</v>
      </c>
      <c r="GJ212" s="12">
        <v>0</v>
      </c>
      <c r="GK212" s="4">
        <v>0</v>
      </c>
      <c r="GL212" s="9">
        <v>0</v>
      </c>
      <c r="GM212" s="12">
        <v>0</v>
      </c>
      <c r="GN212" s="4">
        <v>0</v>
      </c>
      <c r="GO212" s="9">
        <v>0</v>
      </c>
      <c r="GP212" s="12">
        <v>0</v>
      </c>
      <c r="GQ212" s="4">
        <v>0</v>
      </c>
      <c r="GR212" s="9">
        <v>0</v>
      </c>
      <c r="GS212" s="12">
        <v>0</v>
      </c>
      <c r="GT212" s="4">
        <v>0</v>
      </c>
      <c r="GU212" s="9">
        <v>0</v>
      </c>
      <c r="GV212" s="12">
        <v>0</v>
      </c>
      <c r="GW212" s="4">
        <v>0</v>
      </c>
      <c r="GX212" s="9">
        <v>0</v>
      </c>
      <c r="GY212" s="12">
        <v>0</v>
      </c>
      <c r="GZ212" s="4">
        <v>0</v>
      </c>
      <c r="HA212" s="9">
        <v>0</v>
      </c>
      <c r="HB212" s="12">
        <v>22.267799999999998</v>
      </c>
      <c r="HC212" s="4">
        <v>226.25700000000001</v>
      </c>
      <c r="HD212" s="9">
        <f t="shared" si="2232"/>
        <v>10160.725352302428</v>
      </c>
      <c r="HE212" s="12">
        <v>78</v>
      </c>
      <c r="HF212" s="4">
        <v>668.23299999999995</v>
      </c>
      <c r="HG212" s="9">
        <f t="shared" si="2248"/>
        <v>8567.0897435897441</v>
      </c>
      <c r="HH212" s="12">
        <v>0</v>
      </c>
      <c r="HI212" s="4">
        <v>0</v>
      </c>
      <c r="HJ212" s="9">
        <v>0</v>
      </c>
      <c r="HK212" s="12">
        <v>308.8306</v>
      </c>
      <c r="HL212" s="4">
        <v>2816.39</v>
      </c>
      <c r="HM212" s="9">
        <f t="shared" si="2193"/>
        <v>9119.5302538025699</v>
      </c>
      <c r="HN212" s="12">
        <v>0</v>
      </c>
      <c r="HO212" s="4">
        <v>0</v>
      </c>
      <c r="HP212" s="9">
        <v>0</v>
      </c>
      <c r="HQ212" s="12">
        <v>0</v>
      </c>
      <c r="HR212" s="4">
        <v>0</v>
      </c>
      <c r="HS212" s="9">
        <v>0</v>
      </c>
      <c r="HT212" s="12">
        <v>0</v>
      </c>
      <c r="HU212" s="4">
        <v>0</v>
      </c>
      <c r="HV212" s="9">
        <v>0</v>
      </c>
      <c r="HW212" s="12">
        <v>0</v>
      </c>
      <c r="HX212" s="4">
        <v>0</v>
      </c>
      <c r="HY212" s="9">
        <v>0</v>
      </c>
      <c r="HZ212" s="12">
        <v>0</v>
      </c>
      <c r="IA212" s="4">
        <v>0</v>
      </c>
      <c r="IB212" s="9">
        <v>0</v>
      </c>
      <c r="IC212" s="12">
        <v>354.76488000000001</v>
      </c>
      <c r="ID212" s="4">
        <v>1442.2429999999999</v>
      </c>
      <c r="IE212" s="9">
        <f t="shared" si="2195"/>
        <v>4065.3488586581625</v>
      </c>
      <c r="IF212" s="12">
        <v>0</v>
      </c>
      <c r="IG212" s="4">
        <v>0</v>
      </c>
      <c r="IH212" s="9">
        <v>0</v>
      </c>
      <c r="II212" s="12"/>
      <c r="IJ212" s="4"/>
      <c r="IK212" s="9"/>
      <c r="IL212" s="12">
        <v>0</v>
      </c>
      <c r="IM212" s="4">
        <v>0</v>
      </c>
      <c r="IN212" s="9">
        <f t="shared" si="2196"/>
        <v>0</v>
      </c>
      <c r="IO212" s="12">
        <v>0</v>
      </c>
      <c r="IP212" s="4">
        <v>0</v>
      </c>
      <c r="IQ212" s="9">
        <f t="shared" si="2197"/>
        <v>0</v>
      </c>
      <c r="IR212" s="12">
        <v>0</v>
      </c>
      <c r="IS212" s="4">
        <v>0</v>
      </c>
      <c r="IT212" s="9">
        <f t="shared" si="2198"/>
        <v>0</v>
      </c>
      <c r="IU212" s="12">
        <v>0</v>
      </c>
      <c r="IV212" s="4">
        <v>0</v>
      </c>
      <c r="IW212" s="9">
        <v>0</v>
      </c>
      <c r="IX212" s="12">
        <v>1913.2628500000001</v>
      </c>
      <c r="IY212" s="4">
        <v>6586.2240000000002</v>
      </c>
      <c r="IZ212" s="9">
        <f t="shared" si="2200"/>
        <v>3442.404163128971</v>
      </c>
      <c r="JA212" s="12">
        <v>25.151499999999999</v>
      </c>
      <c r="JB212" s="4">
        <v>234.155</v>
      </c>
      <c r="JC212" s="9">
        <f t="shared" si="2201"/>
        <v>9309.7827167365758</v>
      </c>
      <c r="JD212" s="12"/>
      <c r="JE212" s="4"/>
      <c r="JF212" s="9"/>
      <c r="JG212" s="12">
        <v>0</v>
      </c>
      <c r="JH212" s="4">
        <v>0</v>
      </c>
      <c r="JI212" s="9">
        <v>0</v>
      </c>
      <c r="JJ212" s="12">
        <v>0</v>
      </c>
      <c r="JK212" s="4">
        <v>0</v>
      </c>
      <c r="JL212" s="9">
        <f t="shared" si="2202"/>
        <v>0</v>
      </c>
      <c r="JM212" s="12"/>
      <c r="JN212" s="4"/>
      <c r="JO212" s="9"/>
      <c r="JP212" s="12">
        <v>0</v>
      </c>
      <c r="JQ212" s="4">
        <v>0</v>
      </c>
      <c r="JR212" s="9">
        <v>0</v>
      </c>
      <c r="JS212" s="12">
        <v>0</v>
      </c>
      <c r="JT212" s="4">
        <v>0</v>
      </c>
      <c r="JU212" s="9">
        <v>0</v>
      </c>
      <c r="JV212" s="12">
        <v>0</v>
      </c>
      <c r="JW212" s="4">
        <v>0</v>
      </c>
      <c r="JX212" s="9">
        <v>0</v>
      </c>
      <c r="JY212" s="12">
        <v>0</v>
      </c>
      <c r="JZ212" s="4">
        <v>0</v>
      </c>
      <c r="KA212" s="9">
        <v>0</v>
      </c>
      <c r="KB212" s="12">
        <v>0</v>
      </c>
      <c r="KC212" s="4">
        <v>0</v>
      </c>
      <c r="KD212" s="9">
        <v>0</v>
      </c>
      <c r="KE212" s="12">
        <v>654.20614999999998</v>
      </c>
      <c r="KF212" s="4">
        <v>2587.9079999999999</v>
      </c>
      <c r="KG212" s="9">
        <f t="shared" si="2203"/>
        <v>3955.7989480838723</v>
      </c>
      <c r="KH212" s="12">
        <v>0</v>
      </c>
      <c r="KI212" s="4">
        <v>0</v>
      </c>
      <c r="KJ212" s="9">
        <v>0</v>
      </c>
      <c r="KK212" s="12">
        <v>14082.61319</v>
      </c>
      <c r="KL212" s="4">
        <v>40215.002999999997</v>
      </c>
      <c r="KM212" s="9">
        <f t="shared" si="2204"/>
        <v>2855.6491936139018</v>
      </c>
      <c r="KN212" s="12">
        <v>0</v>
      </c>
      <c r="KO212" s="4">
        <v>0</v>
      </c>
      <c r="KP212" s="9">
        <f t="shared" si="2256"/>
        <v>0</v>
      </c>
      <c r="KQ212" s="12">
        <v>0</v>
      </c>
      <c r="KR212" s="4">
        <v>0</v>
      </c>
      <c r="KS212" s="9">
        <v>0</v>
      </c>
      <c r="KT212" s="12">
        <v>0</v>
      </c>
      <c r="KU212" s="4">
        <v>0</v>
      </c>
      <c r="KV212" s="9">
        <v>0</v>
      </c>
      <c r="KW212" s="12">
        <v>9.1138700000000004</v>
      </c>
      <c r="KX212" s="4">
        <v>138.197</v>
      </c>
      <c r="KY212" s="9">
        <f t="shared" si="2269"/>
        <v>15163.371871663738</v>
      </c>
      <c r="KZ212" s="12">
        <v>0</v>
      </c>
      <c r="LA212" s="4">
        <v>0</v>
      </c>
      <c r="LB212" s="9">
        <v>0</v>
      </c>
      <c r="LC212" s="12">
        <v>52</v>
      </c>
      <c r="LD212" s="4">
        <v>397.67200000000003</v>
      </c>
      <c r="LE212" s="9">
        <f t="shared" si="2205"/>
        <v>7647.5384615384619</v>
      </c>
      <c r="LF212" s="12">
        <v>0</v>
      </c>
      <c r="LG212" s="4">
        <v>0</v>
      </c>
      <c r="LH212" s="9">
        <f t="shared" si="2206"/>
        <v>0</v>
      </c>
      <c r="LI212" s="12">
        <v>0</v>
      </c>
      <c r="LJ212" s="4">
        <v>0</v>
      </c>
      <c r="LK212" s="9">
        <v>0</v>
      </c>
      <c r="LL212" s="12">
        <v>0</v>
      </c>
      <c r="LM212" s="4">
        <v>0</v>
      </c>
      <c r="LN212" s="9">
        <v>0</v>
      </c>
      <c r="LO212" s="12">
        <v>0</v>
      </c>
      <c r="LP212" s="4">
        <v>0</v>
      </c>
      <c r="LQ212" s="9">
        <f t="shared" si="2207"/>
        <v>0</v>
      </c>
      <c r="LR212" s="12">
        <v>0</v>
      </c>
      <c r="LS212" s="4">
        <v>0</v>
      </c>
      <c r="LT212" s="9">
        <v>0</v>
      </c>
      <c r="LU212" s="12">
        <v>0</v>
      </c>
      <c r="LV212" s="4">
        <v>0</v>
      </c>
      <c r="LW212" s="9">
        <v>0</v>
      </c>
      <c r="LX212" s="12">
        <v>0</v>
      </c>
      <c r="LY212" s="4">
        <v>0</v>
      </c>
      <c r="LZ212" s="9">
        <v>0</v>
      </c>
      <c r="MA212" s="12">
        <v>0</v>
      </c>
      <c r="MB212" s="4">
        <v>0</v>
      </c>
      <c r="MC212" s="9">
        <f t="shared" si="2208"/>
        <v>0</v>
      </c>
      <c r="MD212" s="12">
        <v>0</v>
      </c>
      <c r="ME212" s="4">
        <v>0</v>
      </c>
      <c r="MF212" s="9">
        <v>0</v>
      </c>
      <c r="MG212" s="12">
        <v>0</v>
      </c>
      <c r="MH212" s="4">
        <v>0</v>
      </c>
      <c r="MI212" s="9">
        <f t="shared" si="2253"/>
        <v>0</v>
      </c>
      <c r="MJ212" s="12">
        <v>0</v>
      </c>
      <c r="MK212" s="4">
        <v>0</v>
      </c>
      <c r="ML212" s="9">
        <v>0</v>
      </c>
      <c r="MM212" s="12">
        <v>0</v>
      </c>
      <c r="MN212" s="4">
        <v>0</v>
      </c>
      <c r="MO212" s="9">
        <v>0</v>
      </c>
      <c r="MP212" s="12">
        <v>0</v>
      </c>
      <c r="MQ212" s="4">
        <v>0</v>
      </c>
      <c r="MR212" s="9">
        <v>0</v>
      </c>
      <c r="MS212" s="12">
        <v>0</v>
      </c>
      <c r="MT212" s="4">
        <v>0</v>
      </c>
      <c r="MU212" s="9">
        <v>0</v>
      </c>
      <c r="MV212" s="12">
        <v>0</v>
      </c>
      <c r="MW212" s="4">
        <v>0</v>
      </c>
      <c r="MX212" s="9">
        <v>0</v>
      </c>
      <c r="MY212" s="12">
        <v>0</v>
      </c>
      <c r="MZ212" s="4">
        <v>0</v>
      </c>
      <c r="NA212" s="9">
        <v>0</v>
      </c>
      <c r="NB212" s="12">
        <v>0</v>
      </c>
      <c r="NC212" s="4">
        <v>0</v>
      </c>
      <c r="ND212" s="9">
        <v>0</v>
      </c>
      <c r="NE212" s="12">
        <v>0</v>
      </c>
      <c r="NF212" s="4">
        <v>0</v>
      </c>
      <c r="NG212" s="9">
        <v>0</v>
      </c>
      <c r="NH212" s="12">
        <v>0</v>
      </c>
      <c r="NI212" s="4">
        <v>0</v>
      </c>
      <c r="NJ212" s="9">
        <v>0</v>
      </c>
      <c r="NK212" s="12"/>
      <c r="NL212" s="4"/>
      <c r="NM212" s="9"/>
      <c r="NN212" s="12"/>
      <c r="NO212" s="4"/>
      <c r="NP212" s="9"/>
      <c r="NQ212" s="12">
        <v>0</v>
      </c>
      <c r="NR212" s="4">
        <v>0</v>
      </c>
      <c r="NS212" s="9">
        <v>0</v>
      </c>
      <c r="NT212" s="12"/>
      <c r="NU212" s="221"/>
      <c r="NV212" s="9"/>
      <c r="NW212" s="12">
        <v>0</v>
      </c>
      <c r="NX212" s="4">
        <v>0</v>
      </c>
      <c r="NY212" s="9">
        <v>0</v>
      </c>
      <c r="NZ212" s="12">
        <v>0</v>
      </c>
      <c r="OA212" s="4">
        <v>0</v>
      </c>
      <c r="OB212" s="9">
        <v>0</v>
      </c>
      <c r="OC212" s="12">
        <v>26.192400000000003</v>
      </c>
      <c r="OD212" s="4">
        <v>208.23</v>
      </c>
      <c r="OE212" s="9">
        <f t="shared" si="2211"/>
        <v>7950.0160351857776</v>
      </c>
      <c r="OF212" s="12">
        <v>0</v>
      </c>
      <c r="OG212" s="4">
        <v>0</v>
      </c>
      <c r="OH212" s="9">
        <v>0</v>
      </c>
      <c r="OI212" s="12">
        <v>0</v>
      </c>
      <c r="OJ212" s="4">
        <v>0</v>
      </c>
      <c r="OK212" s="9">
        <v>0</v>
      </c>
      <c r="OL212" s="12">
        <v>0</v>
      </c>
      <c r="OM212" s="4">
        <v>0</v>
      </c>
      <c r="ON212" s="9">
        <v>0</v>
      </c>
      <c r="OO212" s="12">
        <v>0</v>
      </c>
      <c r="OP212" s="4">
        <v>0</v>
      </c>
      <c r="OQ212" s="9">
        <v>0</v>
      </c>
      <c r="OR212" s="12">
        <v>0</v>
      </c>
      <c r="OS212" s="4">
        <v>0</v>
      </c>
      <c r="OT212" s="9">
        <v>0</v>
      </c>
      <c r="OU212" s="12">
        <v>0</v>
      </c>
      <c r="OV212" s="4">
        <v>0</v>
      </c>
      <c r="OW212" s="9">
        <v>0</v>
      </c>
      <c r="OX212" s="12">
        <v>0</v>
      </c>
      <c r="OY212" s="4">
        <v>0</v>
      </c>
      <c r="OZ212" s="9">
        <v>0</v>
      </c>
      <c r="PA212" s="12">
        <v>484.4153</v>
      </c>
      <c r="PB212" s="4">
        <v>4667.8230000000003</v>
      </c>
      <c r="PC212" s="9">
        <f t="shared" si="2214"/>
        <v>9635.9941562539407</v>
      </c>
      <c r="PD212" s="12">
        <v>0</v>
      </c>
      <c r="PE212" s="4">
        <v>0</v>
      </c>
      <c r="PF212" s="9">
        <v>0</v>
      </c>
      <c r="PG212" s="12">
        <v>0</v>
      </c>
      <c r="PH212" s="4">
        <v>0</v>
      </c>
      <c r="PI212" s="9">
        <v>0</v>
      </c>
      <c r="PJ212" s="12">
        <v>0</v>
      </c>
      <c r="PK212" s="4">
        <v>0</v>
      </c>
      <c r="PL212" s="9">
        <f t="shared" si="2215"/>
        <v>0</v>
      </c>
      <c r="PM212" s="12">
        <v>0</v>
      </c>
      <c r="PN212" s="4">
        <v>0</v>
      </c>
      <c r="PO212" s="9">
        <f t="shared" si="2216"/>
        <v>0</v>
      </c>
      <c r="PP212" s="12">
        <v>2.24E-2</v>
      </c>
      <c r="PQ212" s="4">
        <v>0.33700000000000002</v>
      </c>
      <c r="PR212" s="9">
        <f t="shared" si="2217"/>
        <v>15044.642857142857</v>
      </c>
      <c r="PS212" s="12">
        <v>0</v>
      </c>
      <c r="PT212" s="4">
        <v>0</v>
      </c>
      <c r="PU212" s="9">
        <v>0</v>
      </c>
      <c r="PV212" s="12">
        <v>866.64</v>
      </c>
      <c r="PW212" s="4">
        <v>6761.2910000000002</v>
      </c>
      <c r="PX212" s="9">
        <f t="shared" si="2218"/>
        <v>7801.7296686051877</v>
      </c>
      <c r="PY212" s="12">
        <v>2.0368599999999999</v>
      </c>
      <c r="PZ212" s="4">
        <v>61.706000000000003</v>
      </c>
      <c r="QA212" s="9">
        <f t="shared" si="2219"/>
        <v>30294.669245799909</v>
      </c>
      <c r="QB212" s="12">
        <v>2.58494</v>
      </c>
      <c r="QC212" s="4">
        <v>53.792999999999999</v>
      </c>
      <c r="QD212" s="9">
        <f t="shared" si="2266"/>
        <v>20810.154200871199</v>
      </c>
      <c r="QE212" s="12">
        <v>1193.1020000000001</v>
      </c>
      <c r="QF212" s="4">
        <v>3548.4459999999999</v>
      </c>
      <c r="QG212" s="9">
        <f t="shared" si="2220"/>
        <v>2974.1346506836799</v>
      </c>
      <c r="QH212" s="12">
        <v>0</v>
      </c>
      <c r="QI212" s="4">
        <v>0</v>
      </c>
      <c r="QJ212" s="9">
        <v>0</v>
      </c>
      <c r="QK212" s="12">
        <v>0</v>
      </c>
      <c r="QL212" s="4">
        <v>0</v>
      </c>
      <c r="QM212" s="9">
        <v>0</v>
      </c>
      <c r="QN212" s="12">
        <v>51.982559999999999</v>
      </c>
      <c r="QO212" s="4">
        <v>394.84800000000001</v>
      </c>
      <c r="QP212" s="9">
        <f t="shared" si="2246"/>
        <v>7595.7782764065496</v>
      </c>
      <c r="QQ212" s="12">
        <v>0</v>
      </c>
      <c r="QR212" s="4">
        <v>0</v>
      </c>
      <c r="QS212" s="9">
        <v>0</v>
      </c>
      <c r="QT212" s="12">
        <v>39.136669999999995</v>
      </c>
      <c r="QU212" s="4">
        <v>387.80900000000003</v>
      </c>
      <c r="QV212" s="9">
        <f t="shared" si="2239"/>
        <v>9909.0954851294209</v>
      </c>
      <c r="QW212" s="12">
        <v>9996.9889999999996</v>
      </c>
      <c r="QX212" s="4">
        <v>40602.639999999999</v>
      </c>
      <c r="QY212" s="9">
        <f t="shared" si="2240"/>
        <v>4061.486913709718</v>
      </c>
      <c r="QZ212" s="12">
        <f t="shared" si="2222"/>
        <v>61168.147410000005</v>
      </c>
      <c r="RA212" s="10">
        <f t="shared" si="2223"/>
        <v>199930.43799999997</v>
      </c>
    </row>
    <row r="213" spans="1:469" ht="15" thickBot="1" x14ac:dyDescent="0.35">
      <c r="A213" s="95"/>
      <c r="B213" s="96" t="s">
        <v>14</v>
      </c>
      <c r="C213" s="66">
        <f t="shared" ref="C213:D213" si="2273">SUM(C201:C212)</f>
        <v>0</v>
      </c>
      <c r="D213" s="64">
        <f t="shared" si="2273"/>
        <v>0</v>
      </c>
      <c r="E213" s="65"/>
      <c r="F213" s="66">
        <f>SUM(F201:F212)</f>
        <v>0</v>
      </c>
      <c r="G213" s="64">
        <f>SUM(G201:G212)</f>
        <v>0</v>
      </c>
      <c r="H213" s="65"/>
      <c r="I213" s="66">
        <f>SUM(I201:I212)</f>
        <v>0</v>
      </c>
      <c r="J213" s="64">
        <f>SUM(J201:J212)</f>
        <v>0</v>
      </c>
      <c r="K213" s="65"/>
      <c r="L213" s="66"/>
      <c r="M213" s="64"/>
      <c r="N213" s="65"/>
      <c r="O213" s="66">
        <f>SUM(O201:O212)</f>
        <v>0</v>
      </c>
      <c r="P213" s="64">
        <f>SUM(P201:P212)</f>
        <v>0</v>
      </c>
      <c r="Q213" s="65"/>
      <c r="R213" s="66">
        <f>SUM(R201:R212)</f>
        <v>240.23582999999999</v>
      </c>
      <c r="S213" s="64">
        <f>SUM(S201:S212)</f>
        <v>1445.325</v>
      </c>
      <c r="T213" s="65"/>
      <c r="U213" s="66"/>
      <c r="V213" s="64"/>
      <c r="W213" s="65"/>
      <c r="X213" s="66">
        <f>SUM(X201:X212)</f>
        <v>0</v>
      </c>
      <c r="Y213" s="64">
        <f>SUM(Y201:Y212)</f>
        <v>0</v>
      </c>
      <c r="Z213" s="65"/>
      <c r="AA213" s="66">
        <f>SUM(AA201:AA212)</f>
        <v>0</v>
      </c>
      <c r="AB213" s="64">
        <f>SUM(AB201:AB212)</f>
        <v>0</v>
      </c>
      <c r="AC213" s="65"/>
      <c r="AD213" s="66">
        <f>SUM(AD201:AD212)</f>
        <v>8.7617799999999981</v>
      </c>
      <c r="AE213" s="64">
        <f>SUM(AE201:AE212)</f>
        <v>211.40499999999997</v>
      </c>
      <c r="AF213" s="65"/>
      <c r="AG213" s="66">
        <f>SUM(AG201:AG212)</f>
        <v>4.0000000000000001E-3</v>
      </c>
      <c r="AH213" s="64">
        <f>SUM(AH201:AH212)</f>
        <v>0.21099999999999999</v>
      </c>
      <c r="AI213" s="65"/>
      <c r="AJ213" s="66">
        <f>SUM(AJ201:AJ212)</f>
        <v>0</v>
      </c>
      <c r="AK213" s="64">
        <f>SUM(AK201:AK212)</f>
        <v>0</v>
      </c>
      <c r="AL213" s="65"/>
      <c r="AM213" s="66">
        <f>SUM(AM201:AM212)</f>
        <v>50.351500000000001</v>
      </c>
      <c r="AN213" s="64">
        <f>SUM(AN201:AN212)</f>
        <v>463.37099999999998</v>
      </c>
      <c r="AO213" s="65"/>
      <c r="AP213" s="66">
        <f t="shared" ref="AP213:AQ213" si="2274">SUM(AP201:AP212)</f>
        <v>0</v>
      </c>
      <c r="AQ213" s="64">
        <f t="shared" si="2274"/>
        <v>0</v>
      </c>
      <c r="AR213" s="65"/>
      <c r="AS213" s="66">
        <f t="shared" ref="AS213:AT213" si="2275">SUM(AS201:AS212)</f>
        <v>0</v>
      </c>
      <c r="AT213" s="64">
        <f t="shared" si="2275"/>
        <v>0</v>
      </c>
      <c r="AU213" s="65"/>
      <c r="AV213" s="66">
        <f>SUM(AV201:AV212)</f>
        <v>260</v>
      </c>
      <c r="AW213" s="64">
        <f>SUM(AW201:AW212)</f>
        <v>1933.989</v>
      </c>
      <c r="AX213" s="65"/>
      <c r="AY213" s="66">
        <f>SUM(AY201:AY212)</f>
        <v>251579.55460000003</v>
      </c>
      <c r="AZ213" s="64">
        <f>SUM(AZ201:AZ212)</f>
        <v>670994.64</v>
      </c>
      <c r="BA213" s="65"/>
      <c r="BB213" s="66"/>
      <c r="BC213" s="64"/>
      <c r="BD213" s="65"/>
      <c r="BE213" s="66">
        <f>SUM(BE201:BE212)</f>
        <v>5.1999999999999998E-3</v>
      </c>
      <c r="BF213" s="64">
        <f>SUM(BF201:BF212)</f>
        <v>0.26700000000000002</v>
      </c>
      <c r="BG213" s="65"/>
      <c r="BH213" s="66"/>
      <c r="BI213" s="64"/>
      <c r="BJ213" s="65"/>
      <c r="BK213" s="66">
        <f>SUM(BK201:BK212)</f>
        <v>0</v>
      </c>
      <c r="BL213" s="64">
        <f>SUM(BL201:BL212)</f>
        <v>0</v>
      </c>
      <c r="BM213" s="65"/>
      <c r="BN213" s="66">
        <f>SUM(BN201:BN212)</f>
        <v>0</v>
      </c>
      <c r="BO213" s="64">
        <f>SUM(BO201:BO212)</f>
        <v>0</v>
      </c>
      <c r="BP213" s="65"/>
      <c r="BQ213" s="66">
        <f>SUM(BQ201:BQ212)</f>
        <v>0</v>
      </c>
      <c r="BR213" s="64">
        <f>SUM(BR201:BR212)</f>
        <v>0</v>
      </c>
      <c r="BS213" s="65"/>
      <c r="BT213" s="66">
        <f>SUM(BT201:BT212)</f>
        <v>0</v>
      </c>
      <c r="BU213" s="64">
        <f>SUM(BU201:BU212)</f>
        <v>0</v>
      </c>
      <c r="BV213" s="65"/>
      <c r="BW213" s="66">
        <f>SUM(BW201:BW212)</f>
        <v>150</v>
      </c>
      <c r="BX213" s="64">
        <f>SUM(BX201:BX212)</f>
        <v>806.173</v>
      </c>
      <c r="BY213" s="65"/>
      <c r="BZ213" s="66">
        <f>SUM(BZ201:BZ212)</f>
        <v>4.5090500000000002</v>
      </c>
      <c r="CA213" s="64">
        <f>SUM(CA201:CA212)</f>
        <v>76.307000000000002</v>
      </c>
      <c r="CB213" s="65"/>
      <c r="CC213" s="66">
        <f>SUM(CC201:CC212)</f>
        <v>0</v>
      </c>
      <c r="CD213" s="64">
        <f>SUM(CD201:CD212)</f>
        <v>0</v>
      </c>
      <c r="CE213" s="65"/>
      <c r="CF213" s="66">
        <f>SUM(CF201:CF212)</f>
        <v>0</v>
      </c>
      <c r="CG213" s="64">
        <f>SUM(CG201:CG212)</f>
        <v>0</v>
      </c>
      <c r="CH213" s="65"/>
      <c r="CI213" s="66">
        <f t="shared" ref="CI213:CJ213" si="2276">SUM(CI201:CI212)</f>
        <v>0</v>
      </c>
      <c r="CJ213" s="64">
        <f t="shared" si="2276"/>
        <v>0</v>
      </c>
      <c r="CK213" s="65"/>
      <c r="CL213" s="66">
        <f>SUM(CL201:CL212)</f>
        <v>4609.2771000000002</v>
      </c>
      <c r="CM213" s="64">
        <f>SUM(CM201:CM212)</f>
        <v>34070.968999999997</v>
      </c>
      <c r="CN213" s="65"/>
      <c r="CO213" s="66">
        <f>SUM(CO201:CO212)</f>
        <v>0</v>
      </c>
      <c r="CP213" s="64">
        <f>SUM(CP201:CP212)</f>
        <v>0</v>
      </c>
      <c r="CQ213" s="65"/>
      <c r="CR213" s="66">
        <f>SUM(CR201:CR212)</f>
        <v>0</v>
      </c>
      <c r="CS213" s="64">
        <f>SUM(CS201:CS212)</f>
        <v>0</v>
      </c>
      <c r="CT213" s="65"/>
      <c r="CU213" s="66">
        <f>SUM(CU201:CU212)</f>
        <v>0</v>
      </c>
      <c r="CV213" s="64">
        <f>SUM(CV201:CV212)</f>
        <v>0</v>
      </c>
      <c r="CW213" s="65"/>
      <c r="CX213" s="66">
        <f>SUM(CX201:CX212)</f>
        <v>107.08427999999999</v>
      </c>
      <c r="CY213" s="64">
        <f>SUM(CY201:CY212)</f>
        <v>681.52800000000002</v>
      </c>
      <c r="CZ213" s="65"/>
      <c r="DA213" s="66">
        <f>SUM(DA201:DA212)</f>
        <v>2580.4498200000003</v>
      </c>
      <c r="DB213" s="64">
        <f>SUM(DB201:DB212)</f>
        <v>19183.872000000003</v>
      </c>
      <c r="DC213" s="65"/>
      <c r="DD213" s="66">
        <f t="shared" ref="DD213:DE213" si="2277">SUM(DD201:DD212)</f>
        <v>0</v>
      </c>
      <c r="DE213" s="64">
        <f t="shared" si="2277"/>
        <v>0</v>
      </c>
      <c r="DF213" s="65"/>
      <c r="DG213" s="66">
        <f>SUM(DG201:DG212)</f>
        <v>0</v>
      </c>
      <c r="DH213" s="64">
        <f>SUM(DH201:DH212)</f>
        <v>0</v>
      </c>
      <c r="DI213" s="65"/>
      <c r="DJ213" s="66">
        <f>SUM(DJ201:DJ212)</f>
        <v>0</v>
      </c>
      <c r="DK213" s="64">
        <f>SUM(DK201:DK212)</f>
        <v>0</v>
      </c>
      <c r="DL213" s="65"/>
      <c r="DM213" s="66">
        <f t="shared" ref="DM213:DN213" si="2278">SUM(DM201:DM212)</f>
        <v>0</v>
      </c>
      <c r="DN213" s="64">
        <f t="shared" si="2278"/>
        <v>0</v>
      </c>
      <c r="DO213" s="65"/>
      <c r="DP213" s="66">
        <f>SUM(DP201:DP212)</f>
        <v>43.760000000000005</v>
      </c>
      <c r="DQ213" s="64">
        <f>SUM(DQ201:DQ212)</f>
        <v>418.322</v>
      </c>
      <c r="DR213" s="65"/>
      <c r="DS213" s="66">
        <f>SUM(DS201:DS212)</f>
        <v>0</v>
      </c>
      <c r="DT213" s="64">
        <f>SUM(DT201:DT212)</f>
        <v>0</v>
      </c>
      <c r="DU213" s="65"/>
      <c r="DV213" s="66">
        <f>SUM(DV201:DV212)</f>
        <v>0</v>
      </c>
      <c r="DW213" s="64">
        <f>SUM(DW201:DW212)</f>
        <v>0</v>
      </c>
      <c r="DX213" s="65"/>
      <c r="DY213" s="66">
        <f>SUM(DY201:DY212)</f>
        <v>0</v>
      </c>
      <c r="DZ213" s="64">
        <f>SUM(DZ201:DZ212)</f>
        <v>0</v>
      </c>
      <c r="EA213" s="65"/>
      <c r="EB213" s="66"/>
      <c r="EC213" s="64"/>
      <c r="ED213" s="65"/>
      <c r="EE213" s="66">
        <f>SUM(EE201:EE212)</f>
        <v>234</v>
      </c>
      <c r="EF213" s="64">
        <f>SUM(EF201:EF212)</f>
        <v>1960.3869999999999</v>
      </c>
      <c r="EG213" s="65"/>
      <c r="EH213" s="66">
        <f>SUM(EH201:EH212)</f>
        <v>129719.35759</v>
      </c>
      <c r="EI213" s="64">
        <f>SUM(EI201:EI212)</f>
        <v>328770.908</v>
      </c>
      <c r="EJ213" s="65"/>
      <c r="EK213" s="66">
        <f>SUM(EK201:EK212)</f>
        <v>21530</v>
      </c>
      <c r="EL213" s="64">
        <f>SUM(EL201:EL212)</f>
        <v>74308.7</v>
      </c>
      <c r="EM213" s="65"/>
      <c r="EN213" s="66">
        <f>SUM(EN201:EN212)</f>
        <v>0</v>
      </c>
      <c r="EO213" s="64">
        <f>SUM(EO201:EO212)</f>
        <v>0</v>
      </c>
      <c r="EP213" s="65"/>
      <c r="EQ213" s="66">
        <f>SUM(EQ201:EQ212)</f>
        <v>10.3843</v>
      </c>
      <c r="ER213" s="64">
        <f>SUM(ER201:ER212)</f>
        <v>192.96199999999999</v>
      </c>
      <c r="ES213" s="65"/>
      <c r="ET213" s="66">
        <f>SUM(ET201:ET212)</f>
        <v>65</v>
      </c>
      <c r="EU213" s="64">
        <f>SUM(EU201:EU212)</f>
        <v>479.15100000000001</v>
      </c>
      <c r="EV213" s="65"/>
      <c r="EW213" s="66">
        <f>SUM(EW201:EW212)</f>
        <v>92.9</v>
      </c>
      <c r="EX213" s="64">
        <f>SUM(EX201:EX212)</f>
        <v>663.5</v>
      </c>
      <c r="EY213" s="65"/>
      <c r="EZ213" s="66">
        <f>SUM(EZ201:EZ212)</f>
        <v>202.5</v>
      </c>
      <c r="FA213" s="64">
        <f>SUM(FA201:FA212)</f>
        <v>1515.0840000000001</v>
      </c>
      <c r="FB213" s="65"/>
      <c r="FC213" s="66">
        <f>SUM(FC201:FC212)</f>
        <v>44</v>
      </c>
      <c r="FD213" s="64">
        <f>SUM(FD201:FD212)</f>
        <v>348.86900000000003</v>
      </c>
      <c r="FE213" s="65"/>
      <c r="FF213" s="66">
        <f>SUM(FF201:FF212)</f>
        <v>574.94722000000002</v>
      </c>
      <c r="FG213" s="64">
        <f>SUM(FG201:FG212)</f>
        <v>4358.3</v>
      </c>
      <c r="FH213" s="65"/>
      <c r="FI213" s="66">
        <f>SUM(FI201:FI212)</f>
        <v>0</v>
      </c>
      <c r="FJ213" s="64">
        <f>SUM(FJ201:FJ212)</f>
        <v>0</v>
      </c>
      <c r="FK213" s="65"/>
      <c r="FL213" s="66">
        <f>SUM(FL201:FL212)</f>
        <v>0</v>
      </c>
      <c r="FM213" s="64">
        <f>SUM(FM201:FM212)</f>
        <v>0</v>
      </c>
      <c r="FN213" s="65"/>
      <c r="FO213" s="66">
        <f>SUM(FO201:FO212)</f>
        <v>78</v>
      </c>
      <c r="FP213" s="64">
        <f>SUM(FP201:FP212)</f>
        <v>586.75300000000004</v>
      </c>
      <c r="FQ213" s="65"/>
      <c r="FR213" s="66">
        <f>SUM(FR201:FR212)</f>
        <v>0</v>
      </c>
      <c r="FS213" s="64">
        <f>SUM(FS201:FS212)</f>
        <v>0</v>
      </c>
      <c r="FT213" s="65"/>
      <c r="FU213" s="66">
        <f t="shared" ref="FU213:FV213" si="2279">SUM(FU201:FU212)</f>
        <v>0</v>
      </c>
      <c r="FV213" s="64">
        <f t="shared" si="2279"/>
        <v>0</v>
      </c>
      <c r="FW213" s="65"/>
      <c r="FX213" s="66">
        <f>SUM(FX201:FX212)</f>
        <v>0</v>
      </c>
      <c r="FY213" s="64">
        <f>SUM(FY201:FY212)</f>
        <v>0</v>
      </c>
      <c r="FZ213" s="65"/>
      <c r="GA213" s="66">
        <f t="shared" ref="GA213:GB213" si="2280">SUM(GA201:GA212)</f>
        <v>0</v>
      </c>
      <c r="GB213" s="64">
        <f t="shared" si="2280"/>
        <v>0</v>
      </c>
      <c r="GC213" s="65"/>
      <c r="GD213" s="66">
        <f>SUM(GD201:GD212)</f>
        <v>0</v>
      </c>
      <c r="GE213" s="64">
        <f>SUM(GE201:GE212)</f>
        <v>0</v>
      </c>
      <c r="GF213" s="65"/>
      <c r="GG213" s="66">
        <f>SUM(GG201:GG212)</f>
        <v>8179.9829199999995</v>
      </c>
      <c r="GH213" s="64">
        <f>SUM(GH201:GH212)</f>
        <v>55348.788</v>
      </c>
      <c r="GI213" s="65"/>
      <c r="GJ213" s="66">
        <f>SUM(GJ201:GJ212)</f>
        <v>208</v>
      </c>
      <c r="GK213" s="64">
        <f>SUM(GK201:GK212)</f>
        <v>1618.6569999999999</v>
      </c>
      <c r="GL213" s="65"/>
      <c r="GM213" s="66">
        <f>SUM(GM201:GM212)</f>
        <v>0</v>
      </c>
      <c r="GN213" s="64">
        <f>SUM(GN201:GN212)</f>
        <v>0</v>
      </c>
      <c r="GO213" s="65"/>
      <c r="GP213" s="66">
        <f>SUM(GP201:GP212)</f>
        <v>0</v>
      </c>
      <c r="GQ213" s="64">
        <f>SUM(GQ201:GQ212)</f>
        <v>0</v>
      </c>
      <c r="GR213" s="65"/>
      <c r="GS213" s="66">
        <f>SUM(GS201:GS212)</f>
        <v>0</v>
      </c>
      <c r="GT213" s="64">
        <f>SUM(GT201:GT212)</f>
        <v>0</v>
      </c>
      <c r="GU213" s="65"/>
      <c r="GV213" s="66">
        <f>SUM(GV201:GV212)</f>
        <v>20</v>
      </c>
      <c r="GW213" s="64">
        <f>SUM(GW201:GW212)</f>
        <v>88.977000000000004</v>
      </c>
      <c r="GX213" s="65"/>
      <c r="GY213" s="66">
        <f>SUM(GY201:GY212)</f>
        <v>44000</v>
      </c>
      <c r="GZ213" s="64">
        <f>SUM(GZ201:GZ212)</f>
        <v>116585.77800000001</v>
      </c>
      <c r="HA213" s="65"/>
      <c r="HB213" s="66">
        <f>SUM(HB201:HB212)</f>
        <v>134.29859999999999</v>
      </c>
      <c r="HC213" s="64">
        <f>SUM(HC201:HC212)</f>
        <v>2703.73</v>
      </c>
      <c r="HD213" s="65"/>
      <c r="HE213" s="66">
        <f>SUM(HE201:HE212)</f>
        <v>130</v>
      </c>
      <c r="HF213" s="64">
        <f>SUM(HF201:HF212)</f>
        <v>1089.2829999999999</v>
      </c>
      <c r="HG213" s="65"/>
      <c r="HH213" s="66">
        <f>SUM(HH201:HH212)</f>
        <v>0</v>
      </c>
      <c r="HI213" s="64">
        <f>SUM(HI201:HI212)</f>
        <v>0</v>
      </c>
      <c r="HJ213" s="67"/>
      <c r="HK213" s="66">
        <f>SUM(HK201:HK212)</f>
        <v>1941.6125999999999</v>
      </c>
      <c r="HL213" s="64">
        <f>SUM(HL201:HL212)</f>
        <v>15802.960999999999</v>
      </c>
      <c r="HM213" s="65"/>
      <c r="HN213" s="66">
        <f>SUM(HN201:HN212)</f>
        <v>1760</v>
      </c>
      <c r="HO213" s="64">
        <f>SUM(HO201:HO212)</f>
        <v>4311.2</v>
      </c>
      <c r="HP213" s="65"/>
      <c r="HQ213" s="66">
        <f>SUM(HQ201:HQ212)</f>
        <v>69.12</v>
      </c>
      <c r="HR213" s="64">
        <f>SUM(HR201:HR212)</f>
        <v>302.22699999999998</v>
      </c>
      <c r="HS213" s="65"/>
      <c r="HT213" s="66">
        <f>SUM(HT201:HT212)</f>
        <v>5.2399999999999999E-3</v>
      </c>
      <c r="HU213" s="64">
        <f>SUM(HU201:HU212)</f>
        <v>0.03</v>
      </c>
      <c r="HV213" s="65"/>
      <c r="HW213" s="66">
        <f>SUM(HW201:HW212)</f>
        <v>0</v>
      </c>
      <c r="HX213" s="64">
        <f>SUM(HX201:HX212)</f>
        <v>0</v>
      </c>
      <c r="HY213" s="65"/>
      <c r="HZ213" s="66">
        <f>SUM(HZ201:HZ212)</f>
        <v>0</v>
      </c>
      <c r="IA213" s="64">
        <f>SUM(IA201:IA212)</f>
        <v>0</v>
      </c>
      <c r="IB213" s="65"/>
      <c r="IC213" s="66">
        <f>SUM(IC201:IC212)</f>
        <v>10171.405350000001</v>
      </c>
      <c r="ID213" s="64">
        <f>SUM(ID201:ID212)</f>
        <v>35763.166000000005</v>
      </c>
      <c r="IE213" s="65"/>
      <c r="IF213" s="66">
        <f>SUM(IF201:IF212)</f>
        <v>26</v>
      </c>
      <c r="IG213" s="64">
        <f>SUM(IG201:IG212)</f>
        <v>194.96799999999999</v>
      </c>
      <c r="IH213" s="65"/>
      <c r="II213" s="66"/>
      <c r="IJ213" s="64"/>
      <c r="IK213" s="65"/>
      <c r="IL213" s="66">
        <f t="shared" ref="IL213:IM213" si="2281">SUM(IL201:IL212)</f>
        <v>0</v>
      </c>
      <c r="IM213" s="64">
        <f t="shared" si="2281"/>
        <v>0</v>
      </c>
      <c r="IN213" s="65"/>
      <c r="IO213" s="66">
        <f t="shared" ref="IO213:IP213" si="2282">SUM(IO201:IO212)</f>
        <v>0</v>
      </c>
      <c r="IP213" s="64">
        <f t="shared" si="2282"/>
        <v>0</v>
      </c>
      <c r="IQ213" s="65"/>
      <c r="IR213" s="66">
        <f t="shared" ref="IR213:IS213" si="2283">SUM(IR201:IR212)</f>
        <v>0</v>
      </c>
      <c r="IS213" s="64">
        <f t="shared" si="2283"/>
        <v>0</v>
      </c>
      <c r="IT213" s="65"/>
      <c r="IU213" s="66">
        <f>SUM(IU201:IU212)</f>
        <v>7.2161</v>
      </c>
      <c r="IV213" s="64">
        <f>SUM(IV201:IV212)</f>
        <v>112.83600000000001</v>
      </c>
      <c r="IW213" s="65"/>
      <c r="IX213" s="66">
        <f>SUM(IX201:IX212)</f>
        <v>4480.0015700000004</v>
      </c>
      <c r="IY213" s="64">
        <f>SUM(IY201:IY212)</f>
        <v>16200.41</v>
      </c>
      <c r="IZ213" s="65"/>
      <c r="JA213" s="66">
        <f>SUM(JA201:JA212)</f>
        <v>456.82387999999997</v>
      </c>
      <c r="JB213" s="64">
        <f>SUM(JB201:JB212)</f>
        <v>4153.4399999999996</v>
      </c>
      <c r="JC213" s="65"/>
      <c r="JD213" s="66"/>
      <c r="JE213" s="64"/>
      <c r="JF213" s="65"/>
      <c r="JG213" s="66">
        <f>SUM(JG201:JG212)</f>
        <v>1.6299999999999999E-3</v>
      </c>
      <c r="JH213" s="64">
        <f>SUM(JH201:JH212)</f>
        <v>5.8999999999999997E-2</v>
      </c>
      <c r="JI213" s="65"/>
      <c r="JJ213" s="66">
        <f t="shared" ref="JJ213:JK213" si="2284">SUM(JJ201:JJ212)</f>
        <v>0</v>
      </c>
      <c r="JK213" s="64">
        <f t="shared" si="2284"/>
        <v>0</v>
      </c>
      <c r="JL213" s="65"/>
      <c r="JM213" s="66"/>
      <c r="JN213" s="64"/>
      <c r="JO213" s="65"/>
      <c r="JP213" s="66">
        <f>SUM(JP201:JP212)</f>
        <v>0</v>
      </c>
      <c r="JQ213" s="64">
        <f>SUM(JQ201:JQ212)</f>
        <v>0</v>
      </c>
      <c r="JR213" s="65"/>
      <c r="JS213" s="66">
        <f>SUM(JS201:JS212)</f>
        <v>26.54494</v>
      </c>
      <c r="JT213" s="64">
        <f>SUM(JT201:JT212)</f>
        <v>196.89600000000002</v>
      </c>
      <c r="JU213" s="65"/>
      <c r="JV213" s="66">
        <f>SUM(JV201:JV212)</f>
        <v>0</v>
      </c>
      <c r="JW213" s="64">
        <f>SUM(JW201:JW212)</f>
        <v>0</v>
      </c>
      <c r="JX213" s="65"/>
      <c r="JY213" s="66">
        <f>SUM(JY201:JY212)</f>
        <v>0</v>
      </c>
      <c r="JZ213" s="64">
        <f>SUM(JZ201:JZ212)</f>
        <v>0</v>
      </c>
      <c r="KA213" s="65"/>
      <c r="KB213" s="66">
        <f>SUM(KB201:KB212)</f>
        <v>0</v>
      </c>
      <c r="KC213" s="64">
        <f>SUM(KC201:KC212)</f>
        <v>0</v>
      </c>
      <c r="KD213" s="65"/>
      <c r="KE213" s="66">
        <f>SUM(KE201:KE212)</f>
        <v>37959.41762</v>
      </c>
      <c r="KF213" s="64">
        <f>SUM(KF201:KF212)</f>
        <v>130507.5</v>
      </c>
      <c r="KG213" s="65"/>
      <c r="KH213" s="66">
        <f>SUM(KH201:KH212)</f>
        <v>0</v>
      </c>
      <c r="KI213" s="64">
        <f>SUM(KI201:KI212)</f>
        <v>0</v>
      </c>
      <c r="KJ213" s="65"/>
      <c r="KK213" s="66">
        <f>SUM(KK201:KK212)</f>
        <v>172500.87004000001</v>
      </c>
      <c r="KL213" s="64">
        <f>SUM(KL201:KL212)</f>
        <v>485851.89399999997</v>
      </c>
      <c r="KM213" s="65"/>
      <c r="KN213" s="66">
        <f>SUM(KN201:KN212)</f>
        <v>0</v>
      </c>
      <c r="KO213" s="64">
        <f>SUM(KO201:KO212)</f>
        <v>0</v>
      </c>
      <c r="KP213" s="65"/>
      <c r="KQ213" s="66">
        <f>SUM(KQ201:KQ212)</f>
        <v>173</v>
      </c>
      <c r="KR213" s="64">
        <f>SUM(KR201:KR212)</f>
        <v>1392.8029999999999</v>
      </c>
      <c r="KS213" s="65"/>
      <c r="KT213" s="66">
        <f>SUM(KT201:KT212)</f>
        <v>0</v>
      </c>
      <c r="KU213" s="64">
        <f>SUM(KU201:KU212)</f>
        <v>0</v>
      </c>
      <c r="KV213" s="65"/>
      <c r="KW213" s="66">
        <f>SUM(KW201:KW212)</f>
        <v>26.744370000000004</v>
      </c>
      <c r="KX213" s="64">
        <f>SUM(KX201:KX212)</f>
        <v>437.76299999999998</v>
      </c>
      <c r="KY213" s="65"/>
      <c r="KZ213" s="66">
        <f>SUM(KZ201:KZ212)</f>
        <v>0</v>
      </c>
      <c r="LA213" s="64">
        <f>SUM(LA201:LA212)</f>
        <v>0</v>
      </c>
      <c r="LB213" s="65"/>
      <c r="LC213" s="66">
        <f>SUM(LC201:LC212)</f>
        <v>208.20500000000001</v>
      </c>
      <c r="LD213" s="64">
        <f>SUM(LD201:LD212)</f>
        <v>1666.56</v>
      </c>
      <c r="LE213" s="65"/>
      <c r="LF213" s="66">
        <f t="shared" ref="LF213:LG213" si="2285">SUM(LF201:LF212)</f>
        <v>0</v>
      </c>
      <c r="LG213" s="64">
        <f t="shared" si="2285"/>
        <v>0</v>
      </c>
      <c r="LH213" s="65"/>
      <c r="LI213" s="66">
        <f>SUM(LI201:LI212)</f>
        <v>312</v>
      </c>
      <c r="LJ213" s="64">
        <f>SUM(LJ201:LJ212)</f>
        <v>2360.683</v>
      </c>
      <c r="LK213" s="65"/>
      <c r="LL213" s="66">
        <f>SUM(LL201:LL212)</f>
        <v>0</v>
      </c>
      <c r="LM213" s="64">
        <f>SUM(LM201:LM212)</f>
        <v>0</v>
      </c>
      <c r="LN213" s="65"/>
      <c r="LO213" s="66">
        <f t="shared" ref="LO213:LP213" si="2286">SUM(LO201:LO212)</f>
        <v>0</v>
      </c>
      <c r="LP213" s="64">
        <f t="shared" si="2286"/>
        <v>0</v>
      </c>
      <c r="LQ213" s="65"/>
      <c r="LR213" s="66">
        <f>SUM(LR201:LR212)</f>
        <v>0</v>
      </c>
      <c r="LS213" s="64">
        <f>SUM(LS201:LS212)</f>
        <v>0</v>
      </c>
      <c r="LT213" s="65"/>
      <c r="LU213" s="66">
        <f>SUM(LU201:LU212)</f>
        <v>0</v>
      </c>
      <c r="LV213" s="64">
        <f>SUM(LV201:LV212)</f>
        <v>0</v>
      </c>
      <c r="LW213" s="65"/>
      <c r="LX213" s="66">
        <f>SUM(LX201:LX212)</f>
        <v>41.390500000000003</v>
      </c>
      <c r="LY213" s="64">
        <f>SUM(LY201:LY212)</f>
        <v>401.87900000000002</v>
      </c>
      <c r="LZ213" s="65"/>
      <c r="MA213" s="66">
        <f t="shared" ref="MA213:MB213" si="2287">SUM(MA201:MA212)</f>
        <v>0</v>
      </c>
      <c r="MB213" s="64">
        <f t="shared" si="2287"/>
        <v>0</v>
      </c>
      <c r="MC213" s="65"/>
      <c r="MD213" s="66">
        <f>SUM(MD201:MD212)</f>
        <v>2655.2385400000003</v>
      </c>
      <c r="ME213" s="64">
        <f>SUM(ME201:ME212)</f>
        <v>21603.922000000002</v>
      </c>
      <c r="MF213" s="65"/>
      <c r="MG213" s="66">
        <f>SUM(MG201:MG212)</f>
        <v>0</v>
      </c>
      <c r="MH213" s="64">
        <f>SUM(MH201:MH212)</f>
        <v>0</v>
      </c>
      <c r="MI213" s="65"/>
      <c r="MJ213" s="66">
        <f>SUM(MJ201:MJ212)</f>
        <v>1.609</v>
      </c>
      <c r="MK213" s="64">
        <f>SUM(MK201:MK212)</f>
        <v>12.164999999999999</v>
      </c>
      <c r="ML213" s="65"/>
      <c r="MM213" s="66">
        <f>SUM(MM201:MM212)</f>
        <v>0</v>
      </c>
      <c r="MN213" s="64">
        <f>SUM(MN201:MN212)</f>
        <v>0</v>
      </c>
      <c r="MO213" s="65"/>
      <c r="MP213" s="66">
        <f>SUM(MP201:MP212)</f>
        <v>0</v>
      </c>
      <c r="MQ213" s="64">
        <f>SUM(MQ201:MQ212)</f>
        <v>0</v>
      </c>
      <c r="MR213" s="65"/>
      <c r="MS213" s="66">
        <f>SUM(MS201:MS212)</f>
        <v>0</v>
      </c>
      <c r="MT213" s="64">
        <f>SUM(MT201:MT212)</f>
        <v>0</v>
      </c>
      <c r="MU213" s="65"/>
      <c r="MV213" s="66">
        <f>SUM(MV201:MV212)</f>
        <v>11.5725</v>
      </c>
      <c r="MW213" s="64">
        <f>SUM(MW201:MW212)</f>
        <v>54.290999999999997</v>
      </c>
      <c r="MX213" s="65"/>
      <c r="MY213" s="66">
        <f>SUM(MY201:MY212)</f>
        <v>0</v>
      </c>
      <c r="MZ213" s="64">
        <f>SUM(MZ201:MZ212)</f>
        <v>0</v>
      </c>
      <c r="NA213" s="65"/>
      <c r="NB213" s="66">
        <f>SUM(NB201:NB212)</f>
        <v>51.66086</v>
      </c>
      <c r="NC213" s="64">
        <f>SUM(NC201:NC212)</f>
        <v>441.041</v>
      </c>
      <c r="ND213" s="65"/>
      <c r="NE213" s="66">
        <f>SUM(NE201:NE212)</f>
        <v>0</v>
      </c>
      <c r="NF213" s="64">
        <f>SUM(NF201:NF212)</f>
        <v>0</v>
      </c>
      <c r="NG213" s="65"/>
      <c r="NH213" s="66">
        <f>SUM(NH201:NH212)</f>
        <v>517.65499999999986</v>
      </c>
      <c r="NI213" s="64">
        <f>SUM(NI201:NI212)</f>
        <v>2627.759</v>
      </c>
      <c r="NJ213" s="65"/>
      <c r="NK213" s="66"/>
      <c r="NL213" s="64"/>
      <c r="NM213" s="65"/>
      <c r="NN213" s="66"/>
      <c r="NO213" s="64"/>
      <c r="NP213" s="65"/>
      <c r="NQ213" s="66">
        <f>SUM(NQ201:NQ212)</f>
        <v>0</v>
      </c>
      <c r="NR213" s="64">
        <f>SUM(NR201:NR212)</f>
        <v>0</v>
      </c>
      <c r="NS213" s="65"/>
      <c r="NT213" s="66"/>
      <c r="NU213" s="64"/>
      <c r="NV213" s="65"/>
      <c r="NW213" s="66">
        <f>SUM(NW201:NW212)</f>
        <v>22900</v>
      </c>
      <c r="NX213" s="64">
        <f>SUM(NX201:NX212)</f>
        <v>105110.591</v>
      </c>
      <c r="NY213" s="65"/>
      <c r="NZ213" s="66">
        <f>SUM(NZ201:NZ212)</f>
        <v>0</v>
      </c>
      <c r="OA213" s="64">
        <f>SUM(OA201:OA212)</f>
        <v>0</v>
      </c>
      <c r="OB213" s="65"/>
      <c r="OC213" s="66">
        <f>SUM(OC201:OC212)</f>
        <v>827.60422000000005</v>
      </c>
      <c r="OD213" s="64">
        <f>SUM(OD201:OD212)</f>
        <v>6542.253999999999</v>
      </c>
      <c r="OE213" s="65"/>
      <c r="OF213" s="66">
        <f>SUM(OF201:OF212)</f>
        <v>0</v>
      </c>
      <c r="OG213" s="64">
        <f>SUM(OG201:OG212)</f>
        <v>0</v>
      </c>
      <c r="OH213" s="65"/>
      <c r="OI213" s="66">
        <f>SUM(OI201:OI212)</f>
        <v>0</v>
      </c>
      <c r="OJ213" s="64">
        <f>SUM(OJ201:OJ212)</f>
        <v>0</v>
      </c>
      <c r="OK213" s="65"/>
      <c r="OL213" s="66">
        <f>SUM(OL201:OL212)</f>
        <v>0</v>
      </c>
      <c r="OM213" s="64">
        <f>SUM(OM201:OM212)</f>
        <v>0</v>
      </c>
      <c r="ON213" s="65"/>
      <c r="OO213" s="66">
        <f>SUM(OO201:OO212)</f>
        <v>4.2000000000000003E-2</v>
      </c>
      <c r="OP213" s="64">
        <f>SUM(OP201:OP212)</f>
        <v>0.5</v>
      </c>
      <c r="OQ213" s="65"/>
      <c r="OR213" s="66">
        <f>SUM(OR201:OR212)</f>
        <v>4.2000000000000003E-2</v>
      </c>
      <c r="OS213" s="64">
        <f>SUM(OS201:OS212)</f>
        <v>0.5</v>
      </c>
      <c r="OT213" s="65"/>
      <c r="OU213" s="66">
        <f>SUM(OU201:OU212)</f>
        <v>269.43840000000006</v>
      </c>
      <c r="OV213" s="64">
        <f>SUM(OV201:OV212)</f>
        <v>2136.3969999999999</v>
      </c>
      <c r="OW213" s="65"/>
      <c r="OX213" s="66">
        <f>SUM(OX201:OX212)</f>
        <v>60081.601999999999</v>
      </c>
      <c r="OY213" s="64">
        <f>SUM(OY201:OY212)</f>
        <v>231100.81099999999</v>
      </c>
      <c r="OZ213" s="65"/>
      <c r="PA213" s="66">
        <f>SUM(PA201:PA212)</f>
        <v>4376.0268899999992</v>
      </c>
      <c r="PB213" s="64">
        <f>SUM(PB201:PB212)</f>
        <v>41912.153000000006</v>
      </c>
      <c r="PC213" s="65"/>
      <c r="PD213" s="66">
        <f>SUM(PD201:PD212)</f>
        <v>676.13861999999995</v>
      </c>
      <c r="PE213" s="64">
        <f>SUM(PE201:PE212)</f>
        <v>5101.0680000000002</v>
      </c>
      <c r="PF213" s="65"/>
      <c r="PG213" s="66">
        <f>SUM(PG201:PG212)</f>
        <v>0</v>
      </c>
      <c r="PH213" s="64">
        <f>SUM(PH201:PH212)</f>
        <v>0</v>
      </c>
      <c r="PI213" s="65"/>
      <c r="PJ213" s="66">
        <f t="shared" ref="PJ213:PK213" si="2288">SUM(PJ201:PJ212)</f>
        <v>0</v>
      </c>
      <c r="PK213" s="64">
        <f t="shared" si="2288"/>
        <v>0</v>
      </c>
      <c r="PL213" s="65"/>
      <c r="PM213" s="66">
        <f t="shared" ref="PM213:PN213" si="2289">SUM(PM201:PM212)</f>
        <v>0</v>
      </c>
      <c r="PN213" s="64">
        <f t="shared" si="2289"/>
        <v>0</v>
      </c>
      <c r="PO213" s="65"/>
      <c r="PP213" s="66">
        <f>SUM(PP201:PP212)</f>
        <v>2.5946600000000006</v>
      </c>
      <c r="PQ213" s="64">
        <f>SUM(PQ201:PQ212)</f>
        <v>39.106000000000002</v>
      </c>
      <c r="PR213" s="65"/>
      <c r="PS213" s="66">
        <f>SUM(PS201:PS212)</f>
        <v>50.302999999999997</v>
      </c>
      <c r="PT213" s="64">
        <f>SUM(PT201:PT212)</f>
        <v>410.16</v>
      </c>
      <c r="PU213" s="65"/>
      <c r="PV213" s="66">
        <f>SUM(PV201:PV212)</f>
        <v>12303.370500000001</v>
      </c>
      <c r="PW213" s="64">
        <f>SUM(PW201:PW212)</f>
        <v>93090.071999999986</v>
      </c>
      <c r="PX213" s="65"/>
      <c r="PY213" s="66">
        <f>SUM(PY201:PY212)</f>
        <v>474.67585999999994</v>
      </c>
      <c r="PZ213" s="64">
        <f>SUM(PZ201:PZ212)</f>
        <v>3590.931</v>
      </c>
      <c r="QA213" s="65"/>
      <c r="QB213" s="66">
        <f>SUM(QB201:QB212)</f>
        <v>2.9626299999999999</v>
      </c>
      <c r="QC213" s="64">
        <f>SUM(QC201:QC212)</f>
        <v>64.710999999999999</v>
      </c>
      <c r="QD213" s="65"/>
      <c r="QE213" s="66">
        <f>SUM(QE201:QE212)</f>
        <v>5105.8632099999995</v>
      </c>
      <c r="QF213" s="64">
        <f>SUM(QF201:QF212)</f>
        <v>15577.031000000001</v>
      </c>
      <c r="QG213" s="65"/>
      <c r="QH213" s="66">
        <f>SUM(QH201:QH212)</f>
        <v>0</v>
      </c>
      <c r="QI213" s="64">
        <f>SUM(QI201:QI212)</f>
        <v>0</v>
      </c>
      <c r="QJ213" s="65"/>
      <c r="QK213" s="66">
        <f>SUM(QK201:QK212)</f>
        <v>0</v>
      </c>
      <c r="QL213" s="64">
        <f>SUM(QL201:QL212)</f>
        <v>0</v>
      </c>
      <c r="QM213" s="65"/>
      <c r="QN213" s="66">
        <f>SUM(QN201:QN212)</f>
        <v>1111.7323999999999</v>
      </c>
      <c r="QO213" s="64">
        <f>SUM(QO201:QO212)</f>
        <v>8998.7090000000007</v>
      </c>
      <c r="QP213" s="65"/>
      <c r="QQ213" s="66">
        <f>SUM(QQ201:QQ212)</f>
        <v>0</v>
      </c>
      <c r="QR213" s="64">
        <f>SUM(QR201:QR212)</f>
        <v>0</v>
      </c>
      <c r="QS213" s="65"/>
      <c r="QT213" s="66">
        <f>SUM(QT201:QT212)</f>
        <v>730.24013000000002</v>
      </c>
      <c r="QU213" s="64">
        <f>SUM(QU201:QU212)</f>
        <v>6669.7800000000007</v>
      </c>
      <c r="QV213" s="65"/>
      <c r="QW213" s="66">
        <f>SUM(QW201:QW212)</f>
        <v>31573.817800000004</v>
      </c>
      <c r="QX213" s="64">
        <f>SUM(QX201:QX212)</f>
        <v>136643.23200000002</v>
      </c>
      <c r="QY213" s="65"/>
      <c r="QZ213" s="107">
        <f t="shared" si="2222"/>
        <v>838741.87084999983</v>
      </c>
      <c r="RA213" s="106">
        <f t="shared" si="2223"/>
        <v>2702290.1649999991</v>
      </c>
    </row>
    <row r="214" spans="1:469" customFormat="1" x14ac:dyDescent="0.3">
      <c r="A214" s="108">
        <v>2020</v>
      </c>
      <c r="B214" s="109" t="s">
        <v>2</v>
      </c>
      <c r="C214" s="12">
        <v>0</v>
      </c>
      <c r="D214" s="4">
        <v>0</v>
      </c>
      <c r="E214" s="9">
        <f t="shared" ref="E214:E225" si="2290">IF(C214=0,0,D214/C214*1000)</f>
        <v>0</v>
      </c>
      <c r="F214" s="12">
        <v>0</v>
      </c>
      <c r="G214" s="4">
        <v>0</v>
      </c>
      <c r="H214" s="9">
        <v>0</v>
      </c>
      <c r="I214" s="12">
        <v>0</v>
      </c>
      <c r="J214" s="4">
        <v>0</v>
      </c>
      <c r="K214" s="9">
        <v>0</v>
      </c>
      <c r="L214" s="12"/>
      <c r="M214" s="4"/>
      <c r="N214" s="9"/>
      <c r="O214" s="12">
        <v>0</v>
      </c>
      <c r="P214" s="4">
        <v>0</v>
      </c>
      <c r="Q214" s="9">
        <v>0</v>
      </c>
      <c r="R214" s="12">
        <v>0</v>
      </c>
      <c r="S214" s="4">
        <v>0</v>
      </c>
      <c r="T214" s="9">
        <v>0</v>
      </c>
      <c r="U214" s="12"/>
      <c r="V214" s="4"/>
      <c r="W214" s="9"/>
      <c r="X214" s="12">
        <v>0</v>
      </c>
      <c r="Y214" s="4">
        <v>0</v>
      </c>
      <c r="Z214" s="9">
        <v>0</v>
      </c>
      <c r="AA214" s="12">
        <v>0</v>
      </c>
      <c r="AB214" s="4">
        <v>0</v>
      </c>
      <c r="AC214" s="9">
        <v>0</v>
      </c>
      <c r="AD214" s="12">
        <v>20.159400000000002</v>
      </c>
      <c r="AE214" s="4">
        <v>237.483</v>
      </c>
      <c r="AF214" s="9">
        <f t="shared" ref="AF214:AF216" si="2291">AE214/AD214*1000</f>
        <v>11780.261317301109</v>
      </c>
      <c r="AG214" s="12">
        <v>0</v>
      </c>
      <c r="AH214" s="4">
        <v>0</v>
      </c>
      <c r="AI214" s="9">
        <v>0</v>
      </c>
      <c r="AJ214" s="12">
        <v>0</v>
      </c>
      <c r="AK214" s="4">
        <v>0</v>
      </c>
      <c r="AL214" s="9">
        <v>0</v>
      </c>
      <c r="AM214" s="12">
        <v>0</v>
      </c>
      <c r="AN214" s="4">
        <v>0</v>
      </c>
      <c r="AO214" s="9">
        <v>0</v>
      </c>
      <c r="AP214" s="12">
        <v>0</v>
      </c>
      <c r="AQ214" s="4">
        <v>0</v>
      </c>
      <c r="AR214" s="9">
        <f t="shared" ref="AR214:AR225" si="2292">IF(AP214=0,0,AQ214/AP214*1000)</f>
        <v>0</v>
      </c>
      <c r="AS214" s="12">
        <v>0</v>
      </c>
      <c r="AT214" s="4">
        <v>0</v>
      </c>
      <c r="AU214" s="9">
        <f t="shared" ref="AU214:AU225" si="2293">IF(AS214=0,0,AT214/AS214*1000)</f>
        <v>0</v>
      </c>
      <c r="AV214" s="12">
        <v>0</v>
      </c>
      <c r="AW214" s="4">
        <v>0</v>
      </c>
      <c r="AX214" s="9">
        <v>0</v>
      </c>
      <c r="AY214" s="12">
        <v>26644.98273</v>
      </c>
      <c r="AZ214" s="4">
        <v>73027.667000000001</v>
      </c>
      <c r="BA214" s="9">
        <f t="shared" ref="BA214:BA216" si="2294">AZ214/AY214*1000</f>
        <v>2740.7661599936796</v>
      </c>
      <c r="BB214" s="12"/>
      <c r="BC214" s="4"/>
      <c r="BD214" s="9"/>
      <c r="BE214" s="12">
        <v>0</v>
      </c>
      <c r="BF214" s="4">
        <v>0</v>
      </c>
      <c r="BG214" s="9">
        <v>0</v>
      </c>
      <c r="BH214" s="12"/>
      <c r="BI214" s="4"/>
      <c r="BJ214" s="9"/>
      <c r="BK214" s="12">
        <v>0</v>
      </c>
      <c r="BL214" s="4">
        <v>0</v>
      </c>
      <c r="BM214" s="9">
        <v>0</v>
      </c>
      <c r="BN214" s="12">
        <v>0</v>
      </c>
      <c r="BO214" s="4">
        <v>0</v>
      </c>
      <c r="BP214" s="9">
        <v>0</v>
      </c>
      <c r="BQ214" s="12">
        <v>0</v>
      </c>
      <c r="BR214" s="4">
        <v>0</v>
      </c>
      <c r="BS214" s="9">
        <v>0</v>
      </c>
      <c r="BT214" s="12">
        <v>0</v>
      </c>
      <c r="BU214" s="4">
        <v>0</v>
      </c>
      <c r="BV214" s="9">
        <v>0</v>
      </c>
      <c r="BW214" s="12">
        <v>0</v>
      </c>
      <c r="BX214" s="4">
        <v>0</v>
      </c>
      <c r="BY214" s="9">
        <v>0</v>
      </c>
      <c r="BZ214" s="12">
        <v>0</v>
      </c>
      <c r="CA214" s="4">
        <v>0</v>
      </c>
      <c r="CB214" s="9">
        <v>0</v>
      </c>
      <c r="CC214" s="12">
        <v>0</v>
      </c>
      <c r="CD214" s="4">
        <v>0</v>
      </c>
      <c r="CE214" s="9">
        <v>0</v>
      </c>
      <c r="CF214" s="12">
        <v>0</v>
      </c>
      <c r="CG214" s="4">
        <v>0</v>
      </c>
      <c r="CH214" s="9">
        <v>0</v>
      </c>
      <c r="CI214" s="12">
        <v>0</v>
      </c>
      <c r="CJ214" s="4">
        <v>0</v>
      </c>
      <c r="CK214" s="9">
        <f t="shared" ref="CK214:CK225" si="2295">IF(CI214=0,0,CJ214/CI214*1000)</f>
        <v>0</v>
      </c>
      <c r="CL214" s="12">
        <v>2055</v>
      </c>
      <c r="CM214" s="4">
        <v>10914.053</v>
      </c>
      <c r="CN214" s="9">
        <f t="shared" ref="CN214:CN215" si="2296">CM214/CL214*1000</f>
        <v>5310.974695863747</v>
      </c>
      <c r="CO214" s="12">
        <v>0</v>
      </c>
      <c r="CP214" s="4">
        <v>0</v>
      </c>
      <c r="CQ214" s="9">
        <v>0</v>
      </c>
      <c r="CR214" s="12">
        <v>0</v>
      </c>
      <c r="CS214" s="4">
        <v>0</v>
      </c>
      <c r="CT214" s="9">
        <v>0</v>
      </c>
      <c r="CU214" s="12">
        <v>0</v>
      </c>
      <c r="CV214" s="4">
        <v>0</v>
      </c>
      <c r="CW214" s="9">
        <v>0</v>
      </c>
      <c r="CX214" s="12">
        <v>451.06720000000001</v>
      </c>
      <c r="CY214" s="4">
        <v>2070.3649999999998</v>
      </c>
      <c r="CZ214" s="9">
        <f t="shared" ref="CZ214:CZ216" si="2297">CY214/CX214*1000</f>
        <v>4589.9258469691431</v>
      </c>
      <c r="DA214" s="12">
        <v>310.18</v>
      </c>
      <c r="DB214" s="4">
        <v>2184.9670000000001</v>
      </c>
      <c r="DC214" s="9">
        <f t="shared" ref="DC214:DC216" si="2298">DB214/DA214*1000</f>
        <v>7044.1904700496489</v>
      </c>
      <c r="DD214" s="12">
        <v>0</v>
      </c>
      <c r="DE214" s="4">
        <v>0</v>
      </c>
      <c r="DF214" s="9">
        <f t="shared" ref="DF214:DF225" si="2299">IF(DD214=0,0,DE214/DD214*1000)</f>
        <v>0</v>
      </c>
      <c r="DG214" s="12">
        <v>0</v>
      </c>
      <c r="DH214" s="4">
        <v>0</v>
      </c>
      <c r="DI214" s="9">
        <v>0</v>
      </c>
      <c r="DJ214" s="12">
        <v>0</v>
      </c>
      <c r="DK214" s="4">
        <v>0</v>
      </c>
      <c r="DL214" s="9">
        <v>0</v>
      </c>
      <c r="DM214" s="12">
        <v>0</v>
      </c>
      <c r="DN214" s="4">
        <v>0</v>
      </c>
      <c r="DO214" s="9">
        <f t="shared" ref="DO214:DO225" si="2300">IF(DM214=0,0,DN214/DM214*1000)</f>
        <v>0</v>
      </c>
      <c r="DP214" s="12">
        <v>0</v>
      </c>
      <c r="DQ214" s="4">
        <v>0</v>
      </c>
      <c r="DR214" s="9">
        <v>0</v>
      </c>
      <c r="DS214" s="12">
        <v>0</v>
      </c>
      <c r="DT214" s="4">
        <v>0</v>
      </c>
      <c r="DU214" s="9">
        <v>0</v>
      </c>
      <c r="DV214" s="12">
        <v>0</v>
      </c>
      <c r="DW214" s="4">
        <v>0</v>
      </c>
      <c r="DX214" s="9">
        <v>0</v>
      </c>
      <c r="DY214" s="12">
        <v>0</v>
      </c>
      <c r="DZ214" s="4">
        <v>0</v>
      </c>
      <c r="EA214" s="9">
        <v>0</v>
      </c>
      <c r="EB214" s="12"/>
      <c r="EC214" s="4"/>
      <c r="ED214" s="9"/>
      <c r="EE214" s="12">
        <v>0</v>
      </c>
      <c r="EF214" s="4">
        <v>0</v>
      </c>
      <c r="EG214" s="9">
        <v>0</v>
      </c>
      <c r="EH214" s="12">
        <v>9534.6601999999984</v>
      </c>
      <c r="EI214" s="4">
        <v>25475.302</v>
      </c>
      <c r="EJ214" s="9">
        <f t="shared" ref="EJ214:EJ216" si="2301">EI214/EH214*1000</f>
        <v>2671.8626008297606</v>
      </c>
      <c r="EK214" s="12">
        <v>0</v>
      </c>
      <c r="EL214" s="4">
        <v>0</v>
      </c>
      <c r="EM214" s="9">
        <v>0</v>
      </c>
      <c r="EN214" s="12">
        <v>0</v>
      </c>
      <c r="EO214" s="4">
        <v>0</v>
      </c>
      <c r="EP214" s="9">
        <v>0</v>
      </c>
      <c r="EQ214" s="12">
        <v>5.0350000000000001</v>
      </c>
      <c r="ER214" s="4">
        <v>89.632999999999996</v>
      </c>
      <c r="ES214" s="9">
        <f t="shared" ref="ES214:ES216" si="2302">ER214/EQ214*1000</f>
        <v>17801.986097318768</v>
      </c>
      <c r="ET214" s="12">
        <v>0</v>
      </c>
      <c r="EU214" s="4">
        <v>0</v>
      </c>
      <c r="EV214" s="9">
        <v>0</v>
      </c>
      <c r="EW214" s="12">
        <v>0</v>
      </c>
      <c r="EX214" s="4">
        <v>0</v>
      </c>
      <c r="EY214" s="9">
        <v>0</v>
      </c>
      <c r="EZ214" s="12">
        <v>0</v>
      </c>
      <c r="FA214" s="4">
        <v>0</v>
      </c>
      <c r="FB214" s="9">
        <v>0</v>
      </c>
      <c r="FC214" s="12">
        <v>0</v>
      </c>
      <c r="FD214" s="4">
        <v>0</v>
      </c>
      <c r="FE214" s="9">
        <v>0</v>
      </c>
      <c r="FF214" s="12">
        <v>0.42249999999999999</v>
      </c>
      <c r="FG214" s="4">
        <v>4.7949999999999999</v>
      </c>
      <c r="FH214" s="9">
        <f t="shared" ref="FH214:FH216" si="2303">FG214/FF214*1000</f>
        <v>11349.112426035503</v>
      </c>
      <c r="FI214" s="12">
        <v>0</v>
      </c>
      <c r="FJ214" s="4">
        <v>0</v>
      </c>
      <c r="FK214" s="9">
        <v>0</v>
      </c>
      <c r="FL214" s="12">
        <v>0</v>
      </c>
      <c r="FM214" s="4">
        <v>0</v>
      </c>
      <c r="FN214" s="9">
        <v>0</v>
      </c>
      <c r="FO214" s="12">
        <v>0</v>
      </c>
      <c r="FP214" s="4">
        <v>0</v>
      </c>
      <c r="FQ214" s="9">
        <v>0</v>
      </c>
      <c r="FR214" s="12">
        <v>0</v>
      </c>
      <c r="FS214" s="4">
        <v>0</v>
      </c>
      <c r="FT214" s="9">
        <v>0</v>
      </c>
      <c r="FU214" s="12">
        <v>0</v>
      </c>
      <c r="FV214" s="4">
        <v>0</v>
      </c>
      <c r="FW214" s="9">
        <f t="shared" ref="FW214:FW225" si="2304">IF(FU214=0,0,FV214/FU214*1000)</f>
        <v>0</v>
      </c>
      <c r="FX214" s="12">
        <v>0</v>
      </c>
      <c r="FY214" s="4">
        <v>0</v>
      </c>
      <c r="FZ214" s="9">
        <v>0</v>
      </c>
      <c r="GA214" s="12">
        <v>0</v>
      </c>
      <c r="GB214" s="4">
        <v>0</v>
      </c>
      <c r="GC214" s="9">
        <f t="shared" ref="GC214:GC225" si="2305">IF(GA214=0,0,GB214/GA214*1000)</f>
        <v>0</v>
      </c>
      <c r="GD214" s="12">
        <v>0</v>
      </c>
      <c r="GE214" s="4">
        <v>0</v>
      </c>
      <c r="GF214" s="9">
        <v>0</v>
      </c>
      <c r="GG214" s="12">
        <v>0</v>
      </c>
      <c r="GH214" s="4">
        <v>0</v>
      </c>
      <c r="GI214" s="9">
        <v>0</v>
      </c>
      <c r="GJ214" s="12">
        <v>0</v>
      </c>
      <c r="GK214" s="4">
        <v>0</v>
      </c>
      <c r="GL214" s="9">
        <v>0</v>
      </c>
      <c r="GM214" s="12">
        <v>0</v>
      </c>
      <c r="GN214" s="4">
        <v>0</v>
      </c>
      <c r="GO214" s="9">
        <v>0</v>
      </c>
      <c r="GP214" s="12">
        <v>0</v>
      </c>
      <c r="GQ214" s="4">
        <v>0</v>
      </c>
      <c r="GR214" s="9">
        <v>0</v>
      </c>
      <c r="GS214" s="12">
        <v>0</v>
      </c>
      <c r="GT214" s="4">
        <v>0</v>
      </c>
      <c r="GU214" s="9">
        <v>0</v>
      </c>
      <c r="GV214" s="12">
        <v>0</v>
      </c>
      <c r="GW214" s="4">
        <v>0</v>
      </c>
      <c r="GX214" s="9">
        <v>0</v>
      </c>
      <c r="GY214" s="12">
        <v>0</v>
      </c>
      <c r="GZ214" s="4">
        <v>0</v>
      </c>
      <c r="HA214" s="9">
        <v>0</v>
      </c>
      <c r="HB214" s="12">
        <v>0</v>
      </c>
      <c r="HC214" s="4">
        <v>0</v>
      </c>
      <c r="HD214" s="9">
        <v>0</v>
      </c>
      <c r="HE214" s="12">
        <v>0</v>
      </c>
      <c r="HF214" s="4">
        <v>0</v>
      </c>
      <c r="HG214" s="9">
        <v>0</v>
      </c>
      <c r="HH214" s="12">
        <v>0</v>
      </c>
      <c r="HI214" s="4">
        <v>0</v>
      </c>
      <c r="HJ214" s="9">
        <v>0</v>
      </c>
      <c r="HK214" s="12">
        <v>1.8E-3</v>
      </c>
      <c r="HL214" s="4">
        <v>0.28999999999999998</v>
      </c>
      <c r="HM214" s="9">
        <f t="shared" ref="HM214:HM215" si="2306">HL214/HK214*1000</f>
        <v>161111.11111111112</v>
      </c>
      <c r="HN214" s="12">
        <v>0</v>
      </c>
      <c r="HO214" s="4">
        <v>0</v>
      </c>
      <c r="HP214" s="9">
        <v>0</v>
      </c>
      <c r="HQ214" s="12">
        <v>0</v>
      </c>
      <c r="HR214" s="4">
        <v>0</v>
      </c>
      <c r="HS214" s="9">
        <v>0</v>
      </c>
      <c r="HT214" s="12">
        <v>0</v>
      </c>
      <c r="HU214" s="4">
        <v>0</v>
      </c>
      <c r="HV214" s="9">
        <v>0</v>
      </c>
      <c r="HW214" s="12">
        <v>0</v>
      </c>
      <c r="HX214" s="4">
        <v>0</v>
      </c>
      <c r="HY214" s="9">
        <v>0</v>
      </c>
      <c r="HZ214" s="12">
        <v>0</v>
      </c>
      <c r="IA214" s="4">
        <v>0</v>
      </c>
      <c r="IB214" s="9">
        <v>0</v>
      </c>
      <c r="IC214" s="12">
        <v>328.08979999999997</v>
      </c>
      <c r="ID214" s="4">
        <v>1783.7270000000001</v>
      </c>
      <c r="IE214" s="9">
        <f t="shared" ref="IE214:IE216" si="2307">ID214/IC214*1000</f>
        <v>5436.70360980439</v>
      </c>
      <c r="IF214" s="12">
        <v>0</v>
      </c>
      <c r="IG214" s="4">
        <v>0</v>
      </c>
      <c r="IH214" s="9">
        <v>0</v>
      </c>
      <c r="II214" s="12"/>
      <c r="IJ214" s="4"/>
      <c r="IK214" s="9"/>
      <c r="IL214" s="12">
        <v>0</v>
      </c>
      <c r="IM214" s="4">
        <v>0</v>
      </c>
      <c r="IN214" s="9">
        <f t="shared" ref="IN214:IN225" si="2308">IF(IL214=0,0,IM214/IL214*1000)</f>
        <v>0</v>
      </c>
      <c r="IO214" s="12">
        <v>0</v>
      </c>
      <c r="IP214" s="4">
        <v>0</v>
      </c>
      <c r="IQ214" s="9">
        <f t="shared" ref="IQ214:IQ225" si="2309">IF(IO214=0,0,IP214/IO214*1000)</f>
        <v>0</v>
      </c>
      <c r="IR214" s="12">
        <v>0</v>
      </c>
      <c r="IS214" s="4">
        <v>0</v>
      </c>
      <c r="IT214" s="9">
        <f t="shared" ref="IT214:IT225" si="2310">IF(IR214=0,0,IS214/IR214*1000)</f>
        <v>0</v>
      </c>
      <c r="IU214" s="12">
        <v>0</v>
      </c>
      <c r="IV214" s="4">
        <v>0</v>
      </c>
      <c r="IW214" s="9">
        <v>0</v>
      </c>
      <c r="IX214" s="12">
        <v>1571.1344899999999</v>
      </c>
      <c r="IY214" s="4">
        <v>5901.87</v>
      </c>
      <c r="IZ214" s="9">
        <f t="shared" ref="IZ214:IZ216" si="2311">IY214/IX214*1000</f>
        <v>3756.4384446808244</v>
      </c>
      <c r="JA214" s="12">
        <v>25.10577</v>
      </c>
      <c r="JB214" s="4">
        <v>225.51</v>
      </c>
      <c r="JC214" s="9">
        <f t="shared" ref="JC214:JC216" si="2312">JB214/JA214*1000</f>
        <v>8982.3972736147898</v>
      </c>
      <c r="JD214" s="12"/>
      <c r="JE214" s="4"/>
      <c r="JF214" s="9"/>
      <c r="JG214" s="12">
        <v>0</v>
      </c>
      <c r="JH214" s="4">
        <v>0</v>
      </c>
      <c r="JI214" s="9">
        <v>0</v>
      </c>
      <c r="JJ214" s="12">
        <v>0</v>
      </c>
      <c r="JK214" s="4">
        <v>0</v>
      </c>
      <c r="JL214" s="9">
        <f t="shared" ref="JL214:JL225" si="2313">IF(JJ214=0,0,JK214/JJ214*1000)</f>
        <v>0</v>
      </c>
      <c r="JM214" s="12"/>
      <c r="JN214" s="4"/>
      <c r="JO214" s="9"/>
      <c r="JP214" s="12">
        <v>0</v>
      </c>
      <c r="JQ214" s="4">
        <v>0</v>
      </c>
      <c r="JR214" s="9">
        <v>0</v>
      </c>
      <c r="JS214" s="12">
        <v>18</v>
      </c>
      <c r="JT214" s="4">
        <v>53.725000000000001</v>
      </c>
      <c r="JU214" s="9">
        <f t="shared" ref="JU214:JU216" si="2314">JT214/JS214*1000</f>
        <v>2984.7222222222226</v>
      </c>
      <c r="JV214" s="12">
        <v>0</v>
      </c>
      <c r="JW214" s="4">
        <v>0</v>
      </c>
      <c r="JX214" s="9">
        <v>0</v>
      </c>
      <c r="JY214" s="12">
        <v>0</v>
      </c>
      <c r="JZ214" s="4">
        <v>0</v>
      </c>
      <c r="KA214" s="9">
        <v>0</v>
      </c>
      <c r="KB214" s="12">
        <v>0</v>
      </c>
      <c r="KC214" s="4">
        <v>0</v>
      </c>
      <c r="KD214" s="9">
        <v>0</v>
      </c>
      <c r="KE214" s="12">
        <v>11984.95996</v>
      </c>
      <c r="KF214" s="4">
        <v>38539.135000000002</v>
      </c>
      <c r="KG214" s="9">
        <f t="shared" ref="KG214:KG216" si="2315">KF214/KE214*1000</f>
        <v>3215.624843856383</v>
      </c>
      <c r="KH214" s="12">
        <v>0</v>
      </c>
      <c r="KI214" s="4">
        <v>0</v>
      </c>
      <c r="KJ214" s="9">
        <v>0</v>
      </c>
      <c r="KK214" s="12">
        <v>18039.64616</v>
      </c>
      <c r="KL214" s="4">
        <v>49748.845999999998</v>
      </c>
      <c r="KM214" s="9">
        <f t="shared" ref="KM214:KM216" si="2316">KL214/KK214*1000</f>
        <v>2757.7506542401047</v>
      </c>
      <c r="KN214" s="12">
        <v>0</v>
      </c>
      <c r="KO214" s="4">
        <v>0</v>
      </c>
      <c r="KP214" s="9">
        <v>0</v>
      </c>
      <c r="KQ214" s="12">
        <v>0</v>
      </c>
      <c r="KR214" s="4">
        <v>0</v>
      </c>
      <c r="KS214" s="9">
        <v>0</v>
      </c>
      <c r="KT214" s="12">
        <v>0</v>
      </c>
      <c r="KU214" s="4">
        <v>0</v>
      </c>
      <c r="KV214" s="9">
        <v>0</v>
      </c>
      <c r="KW214" s="12">
        <v>9.0807599999999997</v>
      </c>
      <c r="KX214" s="4">
        <v>154.703</v>
      </c>
      <c r="KY214" s="9">
        <f t="shared" ref="KY214:KY216" si="2317">KX214/KW214*1000</f>
        <v>17036.349380448333</v>
      </c>
      <c r="KZ214" s="12">
        <v>0</v>
      </c>
      <c r="LA214" s="4">
        <v>0</v>
      </c>
      <c r="LB214" s="9">
        <v>0</v>
      </c>
      <c r="LC214" s="12">
        <v>1.0304</v>
      </c>
      <c r="LD214" s="4">
        <v>15.005000000000001</v>
      </c>
      <c r="LE214" s="9">
        <f t="shared" ref="LE214:LE216" si="2318">LD214/LC214*1000</f>
        <v>14562.305900621119</v>
      </c>
      <c r="LF214" s="12">
        <v>0</v>
      </c>
      <c r="LG214" s="4">
        <v>0</v>
      </c>
      <c r="LH214" s="9">
        <f t="shared" ref="LH214:LH225" si="2319">IF(LF214=0,0,LG214/LF214*1000)</f>
        <v>0</v>
      </c>
      <c r="LI214" s="12">
        <v>0</v>
      </c>
      <c r="LJ214" s="4">
        <v>0</v>
      </c>
      <c r="LK214" s="9">
        <v>0</v>
      </c>
      <c r="LL214" s="12">
        <v>0</v>
      </c>
      <c r="LM214" s="4">
        <v>0</v>
      </c>
      <c r="LN214" s="9">
        <v>0</v>
      </c>
      <c r="LO214" s="12">
        <v>0</v>
      </c>
      <c r="LP214" s="4">
        <v>0</v>
      </c>
      <c r="LQ214" s="9">
        <f t="shared" ref="LQ214:LQ225" si="2320">IF(LO214=0,0,LP214/LO214*1000)</f>
        <v>0</v>
      </c>
      <c r="LR214" s="12">
        <v>0</v>
      </c>
      <c r="LS214" s="4">
        <v>0</v>
      </c>
      <c r="LT214" s="9">
        <v>0</v>
      </c>
      <c r="LU214" s="12">
        <v>0</v>
      </c>
      <c r="LV214" s="4">
        <v>0</v>
      </c>
      <c r="LW214" s="9">
        <v>0</v>
      </c>
      <c r="LX214" s="12">
        <v>0</v>
      </c>
      <c r="LY214" s="4">
        <v>0</v>
      </c>
      <c r="LZ214" s="9">
        <v>0</v>
      </c>
      <c r="MA214" s="12">
        <v>0</v>
      </c>
      <c r="MB214" s="4">
        <v>0</v>
      </c>
      <c r="MC214" s="9">
        <f t="shared" ref="MC214:MC225" si="2321">IF(MA214=0,0,MB214/MA214*1000)</f>
        <v>0</v>
      </c>
      <c r="MD214" s="12">
        <v>200.96048999999999</v>
      </c>
      <c r="ME214" s="4">
        <v>1675.0170000000001</v>
      </c>
      <c r="MF214" s="9">
        <f t="shared" ref="MF214:MF216" si="2322">ME214/MD214*1000</f>
        <v>8335.0563088296622</v>
      </c>
      <c r="MG214" s="12">
        <v>0</v>
      </c>
      <c r="MH214" s="4">
        <v>0</v>
      </c>
      <c r="MI214" s="9">
        <f>IF(MG214=0,0,MH214/MG214*1000)</f>
        <v>0</v>
      </c>
      <c r="MJ214" s="12">
        <v>0</v>
      </c>
      <c r="MK214" s="4">
        <v>0</v>
      </c>
      <c r="ML214" s="9">
        <v>0</v>
      </c>
      <c r="MM214" s="12">
        <v>0</v>
      </c>
      <c r="MN214" s="4">
        <v>0</v>
      </c>
      <c r="MO214" s="9">
        <v>0</v>
      </c>
      <c r="MP214" s="12">
        <v>0</v>
      </c>
      <c r="MQ214" s="4">
        <v>0</v>
      </c>
      <c r="MR214" s="9">
        <v>0</v>
      </c>
      <c r="MS214" s="12">
        <v>0</v>
      </c>
      <c r="MT214" s="4">
        <v>0</v>
      </c>
      <c r="MU214" s="9">
        <v>0</v>
      </c>
      <c r="MV214" s="12">
        <v>50</v>
      </c>
      <c r="MW214" s="4">
        <v>329.25700000000001</v>
      </c>
      <c r="MX214" s="9">
        <f t="shared" ref="MX214:MX215" si="2323">MW214/MV214*1000</f>
        <v>6585.14</v>
      </c>
      <c r="MY214" s="12">
        <v>0</v>
      </c>
      <c r="MZ214" s="4">
        <v>0</v>
      </c>
      <c r="NA214" s="9">
        <v>0</v>
      </c>
      <c r="NB214" s="12">
        <v>0</v>
      </c>
      <c r="NC214" s="4">
        <v>0</v>
      </c>
      <c r="ND214" s="9">
        <v>0</v>
      </c>
      <c r="NE214" s="12">
        <v>0</v>
      </c>
      <c r="NF214" s="4">
        <v>0</v>
      </c>
      <c r="NG214" s="9">
        <v>0</v>
      </c>
      <c r="NH214" s="12">
        <v>0</v>
      </c>
      <c r="NI214" s="4">
        <v>0</v>
      </c>
      <c r="NJ214" s="9">
        <v>0</v>
      </c>
      <c r="NK214" s="12"/>
      <c r="NL214" s="4"/>
      <c r="NM214" s="9"/>
      <c r="NN214" s="12"/>
      <c r="NO214" s="4"/>
      <c r="NP214" s="9"/>
      <c r="NQ214" s="12">
        <v>0</v>
      </c>
      <c r="NR214" s="4">
        <v>0</v>
      </c>
      <c r="NS214" s="9">
        <v>0</v>
      </c>
      <c r="NT214" s="12"/>
      <c r="NU214" s="221"/>
      <c r="NV214" s="9"/>
      <c r="NW214" s="12">
        <v>0</v>
      </c>
      <c r="NX214" s="4">
        <v>0</v>
      </c>
      <c r="NY214" s="9">
        <v>0</v>
      </c>
      <c r="NZ214" s="12">
        <v>0</v>
      </c>
      <c r="OA214" s="4">
        <v>0</v>
      </c>
      <c r="OB214" s="9">
        <v>0</v>
      </c>
      <c r="OC214" s="12">
        <v>205.45923999999999</v>
      </c>
      <c r="OD214" s="4">
        <v>1636.4580000000001</v>
      </c>
      <c r="OE214" s="9">
        <f t="shared" ref="OE214:OE216" si="2324">OD214/OC214*1000</f>
        <v>7964.8790679844824</v>
      </c>
      <c r="OF214" s="12">
        <v>0</v>
      </c>
      <c r="OG214" s="4">
        <v>0</v>
      </c>
      <c r="OH214" s="9">
        <v>0</v>
      </c>
      <c r="OI214" s="12">
        <v>0</v>
      </c>
      <c r="OJ214" s="4">
        <v>0</v>
      </c>
      <c r="OK214" s="9">
        <v>0</v>
      </c>
      <c r="OL214" s="12">
        <v>0</v>
      </c>
      <c r="OM214" s="4">
        <v>0</v>
      </c>
      <c r="ON214" s="9">
        <v>0</v>
      </c>
      <c r="OO214" s="12">
        <v>0</v>
      </c>
      <c r="OP214" s="4">
        <v>0</v>
      </c>
      <c r="OQ214" s="9">
        <v>0</v>
      </c>
      <c r="OR214" s="12">
        <v>0</v>
      </c>
      <c r="OS214" s="4">
        <v>0</v>
      </c>
      <c r="OT214" s="9">
        <v>0</v>
      </c>
      <c r="OU214" s="12">
        <v>0</v>
      </c>
      <c r="OV214" s="4">
        <v>0</v>
      </c>
      <c r="OW214" s="9">
        <v>0</v>
      </c>
      <c r="OX214" s="12">
        <v>0</v>
      </c>
      <c r="OY214" s="4">
        <v>0</v>
      </c>
      <c r="OZ214" s="9">
        <v>0</v>
      </c>
      <c r="PA214" s="12">
        <v>251.33207999999999</v>
      </c>
      <c r="PB214" s="4">
        <v>2472.4319999999998</v>
      </c>
      <c r="PC214" s="9">
        <f t="shared" ref="PC214:PC216" si="2325">PB214/PA214*1000</f>
        <v>9837.3116555594479</v>
      </c>
      <c r="PD214" s="12">
        <v>0</v>
      </c>
      <c r="PE214" s="4">
        <v>0</v>
      </c>
      <c r="PF214" s="9">
        <v>0</v>
      </c>
      <c r="PG214" s="12">
        <v>0</v>
      </c>
      <c r="PH214" s="4">
        <v>0</v>
      </c>
      <c r="PI214" s="9">
        <v>0</v>
      </c>
      <c r="PJ214" s="12">
        <v>0</v>
      </c>
      <c r="PK214" s="4">
        <v>0</v>
      </c>
      <c r="PL214" s="9">
        <f t="shared" ref="PL214:PL225" si="2326">IF(PJ214=0,0,PK214/PJ214*1000)</f>
        <v>0</v>
      </c>
      <c r="PM214" s="12">
        <v>0</v>
      </c>
      <c r="PN214" s="4">
        <v>0</v>
      </c>
      <c r="PO214" s="9">
        <f t="shared" ref="PO214:PO225" si="2327">IF(PM214=0,0,PN214/PM214*1000)</f>
        <v>0</v>
      </c>
      <c r="PP214" s="12">
        <v>0.2016</v>
      </c>
      <c r="PQ214" s="4">
        <v>3.3879999999999999</v>
      </c>
      <c r="PR214" s="9">
        <f t="shared" ref="PR214:PR216" si="2328">PQ214/PP214*1000</f>
        <v>16805.555555555555</v>
      </c>
      <c r="PS214" s="12">
        <v>0</v>
      </c>
      <c r="PT214" s="4">
        <v>0</v>
      </c>
      <c r="PU214" s="9">
        <v>0</v>
      </c>
      <c r="PV214" s="12">
        <v>292.63125000000002</v>
      </c>
      <c r="PW214" s="4">
        <v>2009.673</v>
      </c>
      <c r="PX214" s="9">
        <f t="shared" ref="PX214:PX216" si="2329">PW214/PV214*1000</f>
        <v>6867.5953097968859</v>
      </c>
      <c r="PY214" s="12">
        <v>0</v>
      </c>
      <c r="PZ214" s="4">
        <v>0</v>
      </c>
      <c r="QA214" s="9">
        <v>0</v>
      </c>
      <c r="QB214" s="12">
        <v>0</v>
      </c>
      <c r="QC214" s="4">
        <v>0</v>
      </c>
      <c r="QD214" s="9">
        <v>0</v>
      </c>
      <c r="QE214" s="12">
        <v>187.39500000000001</v>
      </c>
      <c r="QF214" s="4">
        <v>601.78</v>
      </c>
      <c r="QG214" s="9">
        <f t="shared" ref="QG214:QG216" si="2330">QF214/QE214*1000</f>
        <v>3211.2916566610634</v>
      </c>
      <c r="QH214" s="12">
        <v>0</v>
      </c>
      <c r="QI214" s="4">
        <v>0</v>
      </c>
      <c r="QJ214" s="9">
        <v>0</v>
      </c>
      <c r="QK214" s="12">
        <v>0</v>
      </c>
      <c r="QL214" s="4">
        <v>0</v>
      </c>
      <c r="QM214" s="9">
        <v>0</v>
      </c>
      <c r="QN214" s="12">
        <v>0</v>
      </c>
      <c r="QO214" s="4">
        <v>0</v>
      </c>
      <c r="QP214" s="9">
        <v>0</v>
      </c>
      <c r="QQ214" s="12">
        <v>0</v>
      </c>
      <c r="QR214" s="4">
        <v>0</v>
      </c>
      <c r="QS214" s="9">
        <v>0</v>
      </c>
      <c r="QT214" s="12">
        <v>1.7263199999999999</v>
      </c>
      <c r="QU214" s="4">
        <v>31.501000000000001</v>
      </c>
      <c r="QV214" s="9">
        <f t="shared" ref="QV214:QV216" si="2331">QU214/QT214*1000</f>
        <v>18247.485981741509</v>
      </c>
      <c r="QW214" s="12">
        <v>36000.557719999997</v>
      </c>
      <c r="QX214" s="4">
        <v>148685.783</v>
      </c>
      <c r="QY214" s="9">
        <f t="shared" ref="QY214:QY216" si="2332">QX214/QW214*1000</f>
        <v>4130.096654513718</v>
      </c>
      <c r="QZ214" s="105">
        <f t="shared" ref="QZ214:QZ226" si="2333">F214+I214+O214+R214+X214+AA214+AD214+AG214+AJ214+AM214+AV214+AY214+BE214+BH214+BK214+BN214+BQ214+BT214+BW214+BZ214+CC214+CF214+CL214+CO214+CR214+CU214+CX214+DA214+DG214+DJ214+DP214+DS214+DV214+DY214+EE214+EH214+EK214+EN214+EQ214+ET214+EW214+EZ214+FC214+FF214+FI214+FL214+FO214+FR214+FX214+GG214+GJ214+GM214+GP214+GS214+GV214+GY214+HB214+HE214+HH214+HK214+HN214+HQ214+HT214+HZ214+IC214+IF214+IU214+IX214+JA214+JG214+JP214+JS214+JV214+JY214+KB214+KE214+KH214+KK214+KQ214+KT214+KW214+KZ214+LC214+LI214+LL214+LU214+LX214+MD214+MJ214+MM214+MP214+MS214+MV214+MY214+NB214+NE214+NH214+NQ214+NW214+NZ214+OC214+OF214+OI214+OL214+OO214+OU214+OX214+PA214+PD214+PG214+PP214+PS214+PV214+PY214+QB214+QE214+QH214+QK214+QN214+QQ214+QT214+QW214+GD214+OR214+LR214+KN214+MG214</f>
        <v>108188.81987000001</v>
      </c>
      <c r="RA214" s="10">
        <f t="shared" ref="RA214:RA226" si="2334">G214+J214+P214+S214+Y214+AB214+AE214+AH214+AK214+AN214+AW214+AZ214+BF214+BI214+BL214+BO214+BR214+BU214+BX214+CA214+CD214+CG214+CM214+CP214+CS214+CV214+CY214+DB214+DH214+DK214+DQ214+DT214+DW214+DZ214+EF214+EI214+EL214+EO214+ER214+EU214+EX214+FA214+FD214+FG214+FJ214+FM214+FP214+FS214+FY214+GH214+GK214+GN214+GQ214+GT214+GW214+GZ214+HC214+HF214+HI214+HL214+HO214+HR214+HU214+IA214+ID214+IG214+IV214+IY214+JB214+JH214+JQ214+JT214+JW214+JZ214+KC214+KF214+KI214+KL214+KR214+KU214+KX214+LA214+LD214+LJ214+LM214+LV214+LY214+ME214+MK214+MN214+MQ214+MT214+MW214+MZ214+NC214+NF214+NI214+NR214+NX214+OA214+OD214+OG214+OJ214+OM214+OP214+OV214+OY214+PB214+PE214+PH214+PQ214+PT214+PW214+PZ214+QC214+QF214+QI214+QL214+QO214+QR214+QU214+QX214+GE214+OS214+LS214+KO214+MH214</f>
        <v>367872.36499999999</v>
      </c>
    </row>
    <row r="215" spans="1:469" customFormat="1" x14ac:dyDescent="0.3">
      <c r="A215" s="108">
        <v>2020</v>
      </c>
      <c r="B215" s="109" t="s">
        <v>3</v>
      </c>
      <c r="C215" s="12">
        <v>0</v>
      </c>
      <c r="D215" s="4">
        <v>0</v>
      </c>
      <c r="E215" s="9">
        <f t="shared" si="2290"/>
        <v>0</v>
      </c>
      <c r="F215" s="12">
        <v>0</v>
      </c>
      <c r="G215" s="4">
        <v>0</v>
      </c>
      <c r="H215" s="9">
        <v>0</v>
      </c>
      <c r="I215" s="12">
        <v>0</v>
      </c>
      <c r="J215" s="4">
        <v>0</v>
      </c>
      <c r="K215" s="9">
        <v>0</v>
      </c>
      <c r="L215" s="12"/>
      <c r="M215" s="4"/>
      <c r="N215" s="9"/>
      <c r="O215" s="12">
        <v>0</v>
      </c>
      <c r="P215" s="4">
        <v>0</v>
      </c>
      <c r="Q215" s="9">
        <v>0</v>
      </c>
      <c r="R215" s="12">
        <v>0</v>
      </c>
      <c r="S215" s="4">
        <v>0</v>
      </c>
      <c r="T215" s="9">
        <v>0</v>
      </c>
      <c r="U215" s="12"/>
      <c r="V215" s="4"/>
      <c r="W215" s="9"/>
      <c r="X215" s="12">
        <v>0</v>
      </c>
      <c r="Y215" s="4">
        <v>0</v>
      </c>
      <c r="Z215" s="9">
        <v>0</v>
      </c>
      <c r="AA215" s="12">
        <v>0</v>
      </c>
      <c r="AB215" s="4">
        <v>0</v>
      </c>
      <c r="AC215" s="9">
        <v>0</v>
      </c>
      <c r="AD215" s="12">
        <v>1.4151400000000001</v>
      </c>
      <c r="AE215" s="4">
        <v>13.798</v>
      </c>
      <c r="AF215" s="9">
        <f t="shared" si="2291"/>
        <v>9750.2720578882654</v>
      </c>
      <c r="AG215" s="12">
        <v>0</v>
      </c>
      <c r="AH215" s="4">
        <v>0</v>
      </c>
      <c r="AI215" s="9">
        <v>0</v>
      </c>
      <c r="AJ215" s="12">
        <v>0</v>
      </c>
      <c r="AK215" s="4">
        <v>0</v>
      </c>
      <c r="AL215" s="9">
        <v>0</v>
      </c>
      <c r="AM215" s="12">
        <v>25.112500000000001</v>
      </c>
      <c r="AN215" s="4">
        <v>261.60399999999998</v>
      </c>
      <c r="AO215" s="9">
        <f t="shared" ref="AO215" si="2335">AN215/AM215*1000</f>
        <v>10417.282229965156</v>
      </c>
      <c r="AP215" s="12">
        <v>0</v>
      </c>
      <c r="AQ215" s="4">
        <v>0</v>
      </c>
      <c r="AR215" s="9">
        <f t="shared" si="2292"/>
        <v>0</v>
      </c>
      <c r="AS215" s="12">
        <v>0</v>
      </c>
      <c r="AT215" s="4">
        <v>0</v>
      </c>
      <c r="AU215" s="9">
        <f t="shared" si="2293"/>
        <v>0</v>
      </c>
      <c r="AV215" s="12">
        <v>0</v>
      </c>
      <c r="AW215" s="4">
        <v>0</v>
      </c>
      <c r="AX215" s="9">
        <v>0</v>
      </c>
      <c r="AY215" s="12">
        <v>0</v>
      </c>
      <c r="AZ215" s="4">
        <v>0</v>
      </c>
      <c r="BA215" s="9">
        <v>0</v>
      </c>
      <c r="BB215" s="12"/>
      <c r="BC215" s="4"/>
      <c r="BD215" s="9"/>
      <c r="BE215" s="12">
        <v>0</v>
      </c>
      <c r="BF215" s="4">
        <v>0</v>
      </c>
      <c r="BG215" s="9">
        <v>0</v>
      </c>
      <c r="BH215" s="12"/>
      <c r="BI215" s="4"/>
      <c r="BJ215" s="9"/>
      <c r="BK215" s="12">
        <v>0</v>
      </c>
      <c r="BL215" s="4">
        <v>0</v>
      </c>
      <c r="BM215" s="9">
        <v>0</v>
      </c>
      <c r="BN215" s="12">
        <v>0</v>
      </c>
      <c r="BO215" s="4">
        <v>0</v>
      </c>
      <c r="BP215" s="9">
        <v>0</v>
      </c>
      <c r="BQ215" s="12">
        <v>0</v>
      </c>
      <c r="BR215" s="4">
        <v>0</v>
      </c>
      <c r="BS215" s="9">
        <v>0</v>
      </c>
      <c r="BT215" s="12">
        <v>0</v>
      </c>
      <c r="BU215" s="4">
        <v>0</v>
      </c>
      <c r="BV215" s="9">
        <v>0</v>
      </c>
      <c r="BW215" s="12">
        <v>0</v>
      </c>
      <c r="BX215" s="4">
        <v>0</v>
      </c>
      <c r="BY215" s="9">
        <v>0</v>
      </c>
      <c r="BZ215" s="12">
        <v>2.2501899999999999</v>
      </c>
      <c r="CA215" s="4">
        <v>35.704999999999998</v>
      </c>
      <c r="CB215" s="9">
        <f t="shared" ref="CB215:CB216" si="2336">CA215/BZ215*1000</f>
        <v>15867.548962532053</v>
      </c>
      <c r="CC215" s="12">
        <v>0</v>
      </c>
      <c r="CD215" s="4">
        <v>0</v>
      </c>
      <c r="CE215" s="9">
        <v>0</v>
      </c>
      <c r="CF215" s="12">
        <v>0</v>
      </c>
      <c r="CG215" s="4">
        <v>0</v>
      </c>
      <c r="CH215" s="9">
        <v>0</v>
      </c>
      <c r="CI215" s="12">
        <v>0</v>
      </c>
      <c r="CJ215" s="4">
        <v>0</v>
      </c>
      <c r="CK215" s="9">
        <f t="shared" si="2295"/>
        <v>0</v>
      </c>
      <c r="CL215" s="12">
        <v>1035</v>
      </c>
      <c r="CM215" s="4">
        <v>2639.0050000000001</v>
      </c>
      <c r="CN215" s="9">
        <f t="shared" si="2296"/>
        <v>2549.7632850241544</v>
      </c>
      <c r="CO215" s="12">
        <v>0</v>
      </c>
      <c r="CP215" s="4">
        <v>0</v>
      </c>
      <c r="CQ215" s="9">
        <v>0</v>
      </c>
      <c r="CR215" s="12">
        <v>0</v>
      </c>
      <c r="CS215" s="4">
        <v>0</v>
      </c>
      <c r="CT215" s="9">
        <v>0</v>
      </c>
      <c r="CU215" s="12">
        <v>0</v>
      </c>
      <c r="CV215" s="4">
        <v>0</v>
      </c>
      <c r="CW215" s="9">
        <v>0</v>
      </c>
      <c r="CX215" s="12">
        <v>68.742320000000007</v>
      </c>
      <c r="CY215" s="4">
        <v>294.51</v>
      </c>
      <c r="CZ215" s="9">
        <f t="shared" si="2297"/>
        <v>4284.2604090173263</v>
      </c>
      <c r="DA215" s="12">
        <v>343.68</v>
      </c>
      <c r="DB215" s="4">
        <v>2537.047</v>
      </c>
      <c r="DC215" s="9">
        <f t="shared" si="2298"/>
        <v>7382.0036080074487</v>
      </c>
      <c r="DD215" s="12">
        <v>0</v>
      </c>
      <c r="DE215" s="4">
        <v>0</v>
      </c>
      <c r="DF215" s="9">
        <f t="shared" si="2299"/>
        <v>0</v>
      </c>
      <c r="DG215" s="12">
        <v>0</v>
      </c>
      <c r="DH215" s="4">
        <v>0</v>
      </c>
      <c r="DI215" s="9">
        <v>0</v>
      </c>
      <c r="DJ215" s="12">
        <v>0</v>
      </c>
      <c r="DK215" s="4">
        <v>0</v>
      </c>
      <c r="DL215" s="9">
        <v>0</v>
      </c>
      <c r="DM215" s="12">
        <v>0</v>
      </c>
      <c r="DN215" s="4">
        <v>0</v>
      </c>
      <c r="DO215" s="9">
        <f t="shared" si="2300"/>
        <v>0</v>
      </c>
      <c r="DP215" s="12">
        <v>22</v>
      </c>
      <c r="DQ215" s="4">
        <v>215.03100000000001</v>
      </c>
      <c r="DR215" s="9">
        <f t="shared" ref="DR215" si="2337">DQ215/DP215*1000</f>
        <v>9774.136363636364</v>
      </c>
      <c r="DS215" s="12">
        <v>0</v>
      </c>
      <c r="DT215" s="4">
        <v>0</v>
      </c>
      <c r="DU215" s="9">
        <v>0</v>
      </c>
      <c r="DV215" s="12">
        <v>0</v>
      </c>
      <c r="DW215" s="4">
        <v>0</v>
      </c>
      <c r="DX215" s="9">
        <v>0</v>
      </c>
      <c r="DY215" s="12">
        <v>0</v>
      </c>
      <c r="DZ215" s="4">
        <v>0</v>
      </c>
      <c r="EA215" s="9">
        <v>0</v>
      </c>
      <c r="EB215" s="12"/>
      <c r="EC215" s="4"/>
      <c r="ED215" s="9"/>
      <c r="EE215" s="12">
        <v>0</v>
      </c>
      <c r="EF215" s="4">
        <v>0</v>
      </c>
      <c r="EG215" s="9">
        <v>0</v>
      </c>
      <c r="EH215" s="12">
        <v>0</v>
      </c>
      <c r="EI215" s="4">
        <v>0</v>
      </c>
      <c r="EJ215" s="9">
        <v>0</v>
      </c>
      <c r="EK215" s="12">
        <v>0</v>
      </c>
      <c r="EL215" s="4">
        <v>0</v>
      </c>
      <c r="EM215" s="9">
        <v>0</v>
      </c>
      <c r="EN215" s="12">
        <v>0</v>
      </c>
      <c r="EO215" s="4">
        <v>0</v>
      </c>
      <c r="EP215" s="9">
        <v>0</v>
      </c>
      <c r="EQ215" s="12">
        <v>0</v>
      </c>
      <c r="ER215" s="4">
        <v>0</v>
      </c>
      <c r="ES215" s="9">
        <v>0</v>
      </c>
      <c r="ET215" s="12">
        <v>0</v>
      </c>
      <c r="EU215" s="4">
        <v>0</v>
      </c>
      <c r="EV215" s="9">
        <v>0</v>
      </c>
      <c r="EW215" s="12">
        <v>0</v>
      </c>
      <c r="EX215" s="4">
        <v>0</v>
      </c>
      <c r="EY215" s="9">
        <v>0</v>
      </c>
      <c r="EZ215" s="12">
        <v>0</v>
      </c>
      <c r="FA215" s="4">
        <v>0</v>
      </c>
      <c r="FB215" s="9">
        <v>0</v>
      </c>
      <c r="FC215" s="12">
        <v>0</v>
      </c>
      <c r="FD215" s="4">
        <v>0</v>
      </c>
      <c r="FE215" s="9">
        <v>0</v>
      </c>
      <c r="FF215" s="12">
        <v>0.18912000000000001</v>
      </c>
      <c r="FG215" s="4">
        <v>2.21</v>
      </c>
      <c r="FH215" s="9">
        <f t="shared" si="2303"/>
        <v>11685.702199661589</v>
      </c>
      <c r="FI215" s="12">
        <v>0</v>
      </c>
      <c r="FJ215" s="4">
        <v>0</v>
      </c>
      <c r="FK215" s="9">
        <v>0</v>
      </c>
      <c r="FL215" s="12">
        <v>0</v>
      </c>
      <c r="FM215" s="4">
        <v>0</v>
      </c>
      <c r="FN215" s="9">
        <v>0</v>
      </c>
      <c r="FO215" s="12">
        <v>0</v>
      </c>
      <c r="FP215" s="4">
        <v>0</v>
      </c>
      <c r="FQ215" s="9">
        <v>0</v>
      </c>
      <c r="FR215" s="12">
        <v>0</v>
      </c>
      <c r="FS215" s="4">
        <v>0</v>
      </c>
      <c r="FT215" s="9">
        <v>0</v>
      </c>
      <c r="FU215" s="12">
        <v>0</v>
      </c>
      <c r="FV215" s="4">
        <v>0</v>
      </c>
      <c r="FW215" s="9">
        <f t="shared" si="2304"/>
        <v>0</v>
      </c>
      <c r="FX215" s="12">
        <v>0</v>
      </c>
      <c r="FY215" s="4">
        <v>0</v>
      </c>
      <c r="FZ215" s="9">
        <v>0</v>
      </c>
      <c r="GA215" s="12">
        <v>0</v>
      </c>
      <c r="GB215" s="4">
        <v>0</v>
      </c>
      <c r="GC215" s="9">
        <f t="shared" si="2305"/>
        <v>0</v>
      </c>
      <c r="GD215" s="12">
        <v>0</v>
      </c>
      <c r="GE215" s="4">
        <v>0</v>
      </c>
      <c r="GF215" s="9">
        <v>0</v>
      </c>
      <c r="GG215" s="12">
        <v>229.09</v>
      </c>
      <c r="GH215" s="4">
        <v>1668.0360000000001</v>
      </c>
      <c r="GI215" s="9">
        <f t="shared" ref="GI215:GI216" si="2338">GH215/GG215*1000</f>
        <v>7281.1384172159414</v>
      </c>
      <c r="GJ215" s="12">
        <v>77.991280000000003</v>
      </c>
      <c r="GK215" s="4">
        <v>617.15200000000004</v>
      </c>
      <c r="GL215" s="9">
        <f t="shared" ref="GL215" si="2339">GK215/GJ215*1000</f>
        <v>7913.0897710615855</v>
      </c>
      <c r="GM215" s="12">
        <v>0</v>
      </c>
      <c r="GN215" s="4">
        <v>0</v>
      </c>
      <c r="GO215" s="9">
        <v>0</v>
      </c>
      <c r="GP215" s="12">
        <v>0</v>
      </c>
      <c r="GQ215" s="4">
        <v>0</v>
      </c>
      <c r="GR215" s="9">
        <v>0</v>
      </c>
      <c r="GS215" s="12">
        <v>0</v>
      </c>
      <c r="GT215" s="4">
        <v>0</v>
      </c>
      <c r="GU215" s="9">
        <v>0</v>
      </c>
      <c r="GV215" s="12">
        <v>0</v>
      </c>
      <c r="GW215" s="4">
        <v>0</v>
      </c>
      <c r="GX215" s="9">
        <v>0</v>
      </c>
      <c r="GY215" s="12">
        <v>0</v>
      </c>
      <c r="GZ215" s="4">
        <v>0</v>
      </c>
      <c r="HA215" s="9">
        <v>0</v>
      </c>
      <c r="HB215" s="12">
        <v>0</v>
      </c>
      <c r="HC215" s="4">
        <v>0</v>
      </c>
      <c r="HD215" s="9">
        <v>0</v>
      </c>
      <c r="HE215" s="12">
        <v>0</v>
      </c>
      <c r="HF215" s="4">
        <v>0</v>
      </c>
      <c r="HG215" s="9">
        <v>0</v>
      </c>
      <c r="HH215" s="12">
        <v>0</v>
      </c>
      <c r="HI215" s="4">
        <v>0</v>
      </c>
      <c r="HJ215" s="9">
        <v>0</v>
      </c>
      <c r="HK215" s="12">
        <v>358.06299999999999</v>
      </c>
      <c r="HL215" s="4">
        <v>3223.07</v>
      </c>
      <c r="HM215" s="9">
        <f t="shared" si="2306"/>
        <v>9001.4047807229472</v>
      </c>
      <c r="HN215" s="12">
        <v>0</v>
      </c>
      <c r="HO215" s="4">
        <v>0</v>
      </c>
      <c r="HP215" s="9">
        <v>0</v>
      </c>
      <c r="HQ215" s="12">
        <v>0</v>
      </c>
      <c r="HR215" s="4">
        <v>0</v>
      </c>
      <c r="HS215" s="9">
        <v>0</v>
      </c>
      <c r="HT215" s="12">
        <v>0</v>
      </c>
      <c r="HU215" s="4">
        <v>0</v>
      </c>
      <c r="HV215" s="9">
        <v>0</v>
      </c>
      <c r="HW215" s="12">
        <v>0</v>
      </c>
      <c r="HX215" s="4">
        <v>0</v>
      </c>
      <c r="HY215" s="9">
        <v>0</v>
      </c>
      <c r="HZ215" s="12">
        <v>0</v>
      </c>
      <c r="IA215" s="4">
        <v>0</v>
      </c>
      <c r="IB215" s="9">
        <v>0</v>
      </c>
      <c r="IC215" s="12">
        <v>0</v>
      </c>
      <c r="ID215" s="4">
        <v>0</v>
      </c>
      <c r="IE215" s="9">
        <v>0</v>
      </c>
      <c r="IF215" s="12">
        <v>0</v>
      </c>
      <c r="IG215" s="4">
        <v>0</v>
      </c>
      <c r="IH215" s="9">
        <v>0</v>
      </c>
      <c r="II215" s="12"/>
      <c r="IJ215" s="4"/>
      <c r="IK215" s="9"/>
      <c r="IL215" s="12">
        <v>0</v>
      </c>
      <c r="IM215" s="4">
        <v>0</v>
      </c>
      <c r="IN215" s="9">
        <f t="shared" si="2308"/>
        <v>0</v>
      </c>
      <c r="IO215" s="12">
        <v>0</v>
      </c>
      <c r="IP215" s="4">
        <v>0</v>
      </c>
      <c r="IQ215" s="9">
        <f t="shared" si="2309"/>
        <v>0</v>
      </c>
      <c r="IR215" s="12">
        <v>0</v>
      </c>
      <c r="IS215" s="4">
        <v>0</v>
      </c>
      <c r="IT215" s="9">
        <f t="shared" si="2310"/>
        <v>0</v>
      </c>
      <c r="IU215" s="12">
        <v>4.8608000000000002</v>
      </c>
      <c r="IV215" s="4">
        <v>81.802000000000007</v>
      </c>
      <c r="IW215" s="9">
        <f t="shared" ref="IW215" si="2340">IV215/IU215*1000</f>
        <v>16828.917050691245</v>
      </c>
      <c r="IX215" s="12">
        <v>1324.7213700000002</v>
      </c>
      <c r="IY215" s="4">
        <v>5035.03</v>
      </c>
      <c r="IZ215" s="9">
        <f t="shared" si="2311"/>
        <v>3800.8219041563425</v>
      </c>
      <c r="JA215" s="12">
        <v>101.87732000000001</v>
      </c>
      <c r="JB215" s="4">
        <v>956.05799999999999</v>
      </c>
      <c r="JC215" s="9">
        <f t="shared" si="2312"/>
        <v>9384.4046938023093</v>
      </c>
      <c r="JD215" s="12"/>
      <c r="JE215" s="4"/>
      <c r="JF215" s="9"/>
      <c r="JG215" s="12">
        <v>0</v>
      </c>
      <c r="JH215" s="4">
        <v>0</v>
      </c>
      <c r="JI215" s="9">
        <v>0</v>
      </c>
      <c r="JJ215" s="12">
        <v>0</v>
      </c>
      <c r="JK215" s="4">
        <v>0</v>
      </c>
      <c r="JL215" s="9">
        <f t="shared" si="2313"/>
        <v>0</v>
      </c>
      <c r="JM215" s="12"/>
      <c r="JN215" s="4"/>
      <c r="JO215" s="9"/>
      <c r="JP215" s="12">
        <v>0</v>
      </c>
      <c r="JQ215" s="4">
        <v>0</v>
      </c>
      <c r="JR215" s="9">
        <v>0</v>
      </c>
      <c r="JS215" s="12">
        <v>6.42</v>
      </c>
      <c r="JT215" s="4">
        <v>263.50099999999998</v>
      </c>
      <c r="JU215" s="9">
        <f t="shared" si="2314"/>
        <v>41043.769470404979</v>
      </c>
      <c r="JV215" s="12">
        <v>0</v>
      </c>
      <c r="JW215" s="4">
        <v>0</v>
      </c>
      <c r="JX215" s="9">
        <v>0</v>
      </c>
      <c r="JY215" s="12">
        <v>0</v>
      </c>
      <c r="JZ215" s="4">
        <v>0</v>
      </c>
      <c r="KA215" s="9">
        <v>0</v>
      </c>
      <c r="KB215" s="12">
        <v>0</v>
      </c>
      <c r="KC215" s="4">
        <v>0</v>
      </c>
      <c r="KD215" s="9">
        <v>0</v>
      </c>
      <c r="KE215" s="12">
        <v>17486.940579999999</v>
      </c>
      <c r="KF215" s="4">
        <v>69244.649999999994</v>
      </c>
      <c r="KG215" s="9">
        <f t="shared" si="2315"/>
        <v>3959.7921479298584</v>
      </c>
      <c r="KH215" s="12">
        <v>0</v>
      </c>
      <c r="KI215" s="4">
        <v>0</v>
      </c>
      <c r="KJ215" s="9">
        <v>0</v>
      </c>
      <c r="KK215" s="12">
        <v>0</v>
      </c>
      <c r="KL215" s="4">
        <v>0</v>
      </c>
      <c r="KM215" s="9">
        <v>0</v>
      </c>
      <c r="KN215" s="12">
        <v>0</v>
      </c>
      <c r="KO215" s="4">
        <v>0</v>
      </c>
      <c r="KP215" s="9">
        <v>0</v>
      </c>
      <c r="KQ215" s="12">
        <v>0</v>
      </c>
      <c r="KR215" s="4">
        <v>0</v>
      </c>
      <c r="KS215" s="9">
        <v>0</v>
      </c>
      <c r="KT215" s="12">
        <v>0</v>
      </c>
      <c r="KU215" s="4">
        <v>0</v>
      </c>
      <c r="KV215" s="9">
        <v>0</v>
      </c>
      <c r="KW215" s="12">
        <v>17.530720000000002</v>
      </c>
      <c r="KX215" s="4">
        <v>261.45499999999998</v>
      </c>
      <c r="KY215" s="9">
        <f t="shared" si="2317"/>
        <v>14914.105068131825</v>
      </c>
      <c r="KZ215" s="12">
        <v>0</v>
      </c>
      <c r="LA215" s="4">
        <v>0</v>
      </c>
      <c r="LB215" s="9">
        <v>0</v>
      </c>
      <c r="LC215" s="12">
        <v>0.53760000000000008</v>
      </c>
      <c r="LD215" s="4">
        <v>8.0809999999999995</v>
      </c>
      <c r="LE215" s="9">
        <f t="shared" si="2318"/>
        <v>15031.622023809519</v>
      </c>
      <c r="LF215" s="12">
        <v>0</v>
      </c>
      <c r="LG215" s="4">
        <v>0</v>
      </c>
      <c r="LH215" s="9">
        <f t="shared" si="2319"/>
        <v>0</v>
      </c>
      <c r="LI215" s="12">
        <v>0</v>
      </c>
      <c r="LJ215" s="4">
        <v>0</v>
      </c>
      <c r="LK215" s="9">
        <v>0</v>
      </c>
      <c r="LL215" s="12">
        <v>0</v>
      </c>
      <c r="LM215" s="4">
        <v>0</v>
      </c>
      <c r="LN215" s="9">
        <v>0</v>
      </c>
      <c r="LO215" s="12">
        <v>0</v>
      </c>
      <c r="LP215" s="4">
        <v>0</v>
      </c>
      <c r="LQ215" s="9">
        <f t="shared" si="2320"/>
        <v>0</v>
      </c>
      <c r="LR215" s="12">
        <v>0</v>
      </c>
      <c r="LS215" s="4">
        <v>0</v>
      </c>
      <c r="LT215" s="9">
        <v>0</v>
      </c>
      <c r="LU215" s="12">
        <v>0</v>
      </c>
      <c r="LV215" s="4">
        <v>0</v>
      </c>
      <c r="LW215" s="9">
        <v>0</v>
      </c>
      <c r="LX215" s="12">
        <v>0</v>
      </c>
      <c r="LY215" s="4">
        <v>0</v>
      </c>
      <c r="LZ215" s="9">
        <v>0</v>
      </c>
      <c r="MA215" s="12">
        <v>0</v>
      </c>
      <c r="MB215" s="4">
        <v>0</v>
      </c>
      <c r="MC215" s="9">
        <f t="shared" si="2321"/>
        <v>0</v>
      </c>
      <c r="MD215" s="12">
        <v>150.60599999999999</v>
      </c>
      <c r="ME215" s="4">
        <v>1271.652</v>
      </c>
      <c r="MF215" s="9">
        <f t="shared" si="2322"/>
        <v>8443.5679853392303</v>
      </c>
      <c r="MG215" s="12">
        <v>0</v>
      </c>
      <c r="MH215" s="4">
        <v>0</v>
      </c>
      <c r="MI215" s="9">
        <f t="shared" ref="MI215:MI216" si="2341">IF(MG215=0,0,MH215/MG215*1000)</f>
        <v>0</v>
      </c>
      <c r="MJ215" s="12">
        <v>0</v>
      </c>
      <c r="MK215" s="4">
        <v>0</v>
      </c>
      <c r="ML215" s="9">
        <v>0</v>
      </c>
      <c r="MM215" s="12">
        <v>0</v>
      </c>
      <c r="MN215" s="4">
        <v>0</v>
      </c>
      <c r="MO215" s="9">
        <v>0</v>
      </c>
      <c r="MP215" s="12">
        <v>0</v>
      </c>
      <c r="MQ215" s="4">
        <v>0</v>
      </c>
      <c r="MR215" s="9">
        <v>0</v>
      </c>
      <c r="MS215" s="12">
        <v>0</v>
      </c>
      <c r="MT215" s="4">
        <v>0</v>
      </c>
      <c r="MU215" s="9">
        <v>0</v>
      </c>
      <c r="MV215" s="12">
        <v>50</v>
      </c>
      <c r="MW215" s="4">
        <v>345.95499999999998</v>
      </c>
      <c r="MX215" s="9">
        <f t="shared" si="2323"/>
        <v>6919.0999999999995</v>
      </c>
      <c r="MY215" s="12">
        <v>0</v>
      </c>
      <c r="MZ215" s="4">
        <v>0</v>
      </c>
      <c r="NA215" s="9">
        <v>0</v>
      </c>
      <c r="NB215" s="12">
        <v>5.3109999999999997E-2</v>
      </c>
      <c r="NC215" s="4">
        <v>2.64</v>
      </c>
      <c r="ND215" s="9">
        <f t="shared" ref="ND215:ND216" si="2342">NC215/NB215*1000</f>
        <v>49708.152890227837</v>
      </c>
      <c r="NE215" s="12">
        <v>0</v>
      </c>
      <c r="NF215" s="4">
        <v>0</v>
      </c>
      <c r="NG215" s="9">
        <v>0</v>
      </c>
      <c r="NH215" s="12">
        <v>25.401599999999998</v>
      </c>
      <c r="NI215" s="4">
        <v>211.94200000000001</v>
      </c>
      <c r="NJ215" s="9">
        <f t="shared" ref="NJ215" si="2343">NI215/NH215*1000</f>
        <v>8343.647644242883</v>
      </c>
      <c r="NK215" s="12"/>
      <c r="NL215" s="4"/>
      <c r="NM215" s="9"/>
      <c r="NN215" s="12"/>
      <c r="NO215" s="4"/>
      <c r="NP215" s="9"/>
      <c r="NQ215" s="12">
        <v>0</v>
      </c>
      <c r="NR215" s="4">
        <v>0</v>
      </c>
      <c r="NS215" s="9">
        <v>0</v>
      </c>
      <c r="NT215" s="12"/>
      <c r="NU215" s="221"/>
      <c r="NV215" s="9"/>
      <c r="NW215" s="12">
        <v>0</v>
      </c>
      <c r="NX215" s="4">
        <v>0</v>
      </c>
      <c r="NY215" s="9">
        <v>0</v>
      </c>
      <c r="NZ215" s="12">
        <v>0</v>
      </c>
      <c r="OA215" s="4">
        <v>0</v>
      </c>
      <c r="OB215" s="9">
        <v>0</v>
      </c>
      <c r="OC215" s="12">
        <v>128.94720000000001</v>
      </c>
      <c r="OD215" s="4">
        <v>1066.3820000000001</v>
      </c>
      <c r="OE215" s="9">
        <f t="shared" si="2324"/>
        <v>8269.9120260075451</v>
      </c>
      <c r="OF215" s="12">
        <v>0</v>
      </c>
      <c r="OG215" s="4">
        <v>0</v>
      </c>
      <c r="OH215" s="9">
        <v>0</v>
      </c>
      <c r="OI215" s="12">
        <v>0</v>
      </c>
      <c r="OJ215" s="4">
        <v>0</v>
      </c>
      <c r="OK215" s="9">
        <v>0</v>
      </c>
      <c r="OL215" s="12">
        <v>0</v>
      </c>
      <c r="OM215" s="4">
        <v>0</v>
      </c>
      <c r="ON215" s="9">
        <v>0</v>
      </c>
      <c r="OO215" s="12">
        <v>0</v>
      </c>
      <c r="OP215" s="4">
        <v>0</v>
      </c>
      <c r="OQ215" s="9">
        <v>0</v>
      </c>
      <c r="OR215" s="12">
        <v>0</v>
      </c>
      <c r="OS215" s="4">
        <v>0</v>
      </c>
      <c r="OT215" s="9">
        <v>0</v>
      </c>
      <c r="OU215" s="12">
        <v>0</v>
      </c>
      <c r="OV215" s="4">
        <v>0</v>
      </c>
      <c r="OW215" s="9">
        <v>0</v>
      </c>
      <c r="OX215" s="12">
        <v>0</v>
      </c>
      <c r="OY215" s="4">
        <v>0</v>
      </c>
      <c r="OZ215" s="9">
        <v>0</v>
      </c>
      <c r="PA215" s="12">
        <v>357.84070000000003</v>
      </c>
      <c r="PB215" s="4">
        <v>3590.9070000000002</v>
      </c>
      <c r="PC215" s="9">
        <f t="shared" si="2325"/>
        <v>10034.931744767993</v>
      </c>
      <c r="PD215" s="12">
        <v>52</v>
      </c>
      <c r="PE215" s="4">
        <v>443.608</v>
      </c>
      <c r="PF215" s="9">
        <f t="shared" ref="PF215:PF216" si="2344">PE215/PD215*1000</f>
        <v>8530.923076923078</v>
      </c>
      <c r="PG215" s="12">
        <v>0</v>
      </c>
      <c r="PH215" s="4">
        <v>0</v>
      </c>
      <c r="PI215" s="9">
        <v>0</v>
      </c>
      <c r="PJ215" s="12">
        <v>0</v>
      </c>
      <c r="PK215" s="4">
        <v>0</v>
      </c>
      <c r="PL215" s="9">
        <f t="shared" si="2326"/>
        <v>0</v>
      </c>
      <c r="PM215" s="12">
        <v>0</v>
      </c>
      <c r="PN215" s="4">
        <v>0</v>
      </c>
      <c r="PO215" s="9">
        <f t="shared" si="2327"/>
        <v>0</v>
      </c>
      <c r="PP215" s="12">
        <v>8.9599999999999999E-2</v>
      </c>
      <c r="PQ215" s="4">
        <v>1.5249999999999999</v>
      </c>
      <c r="PR215" s="9">
        <f t="shared" si="2328"/>
        <v>17020.089285714286</v>
      </c>
      <c r="PS215" s="12">
        <v>0</v>
      </c>
      <c r="PT215" s="4">
        <v>0</v>
      </c>
      <c r="PU215" s="9">
        <v>0</v>
      </c>
      <c r="PV215" s="12">
        <v>1079.761</v>
      </c>
      <c r="PW215" s="4">
        <v>8330.99</v>
      </c>
      <c r="PX215" s="9">
        <f t="shared" si="2329"/>
        <v>7715.587060469863</v>
      </c>
      <c r="PY215" s="12">
        <v>0</v>
      </c>
      <c r="PZ215" s="4">
        <v>0</v>
      </c>
      <c r="QA215" s="9">
        <v>0</v>
      </c>
      <c r="QB215" s="12">
        <v>0</v>
      </c>
      <c r="QC215" s="4">
        <v>0</v>
      </c>
      <c r="QD215" s="9">
        <v>0</v>
      </c>
      <c r="QE215" s="12">
        <v>499.41383999999999</v>
      </c>
      <c r="QF215" s="4">
        <v>1902.451</v>
      </c>
      <c r="QG215" s="9">
        <f t="shared" si="2330"/>
        <v>3809.3677980570183</v>
      </c>
      <c r="QH215" s="12">
        <v>0</v>
      </c>
      <c r="QI215" s="4">
        <v>0</v>
      </c>
      <c r="QJ215" s="9">
        <v>0</v>
      </c>
      <c r="QK215" s="12">
        <v>0</v>
      </c>
      <c r="QL215" s="4">
        <v>0</v>
      </c>
      <c r="QM215" s="9">
        <v>0</v>
      </c>
      <c r="QN215" s="12">
        <v>51.982559999999999</v>
      </c>
      <c r="QO215" s="4">
        <v>395.91699999999997</v>
      </c>
      <c r="QP215" s="9">
        <f t="shared" ref="QP215" si="2345">QO215/QN215*1000</f>
        <v>7616.3428657611312</v>
      </c>
      <c r="QQ215" s="12">
        <v>0</v>
      </c>
      <c r="QR215" s="4">
        <v>0</v>
      </c>
      <c r="QS215" s="9">
        <v>0</v>
      </c>
      <c r="QT215" s="12">
        <v>77.70908</v>
      </c>
      <c r="QU215" s="4">
        <v>557.02</v>
      </c>
      <c r="QV215" s="9">
        <f t="shared" si="2331"/>
        <v>7168.0169164272693</v>
      </c>
      <c r="QW215" s="12">
        <v>66258.260049999997</v>
      </c>
      <c r="QX215" s="4">
        <v>287845.06900000002</v>
      </c>
      <c r="QY215" s="9">
        <f t="shared" si="2332"/>
        <v>4344.2895841633263</v>
      </c>
      <c r="QZ215" s="12">
        <f t="shared" si="2333"/>
        <v>89838.486680000002</v>
      </c>
      <c r="RA215" s="10">
        <f t="shared" si="2334"/>
        <v>393323.80300000001</v>
      </c>
    </row>
    <row r="216" spans="1:469" customFormat="1" x14ac:dyDescent="0.3">
      <c r="A216" s="108">
        <v>2020</v>
      </c>
      <c r="B216" s="109" t="s">
        <v>4</v>
      </c>
      <c r="C216" s="12">
        <v>0</v>
      </c>
      <c r="D216" s="4">
        <v>0</v>
      </c>
      <c r="E216" s="9">
        <f t="shared" si="2290"/>
        <v>0</v>
      </c>
      <c r="F216" s="12">
        <v>0</v>
      </c>
      <c r="G216" s="4">
        <v>0</v>
      </c>
      <c r="H216" s="9">
        <v>0</v>
      </c>
      <c r="I216" s="12">
        <v>0</v>
      </c>
      <c r="J216" s="4">
        <v>0</v>
      </c>
      <c r="K216" s="9">
        <v>0</v>
      </c>
      <c r="L216" s="12"/>
      <c r="M216" s="4"/>
      <c r="N216" s="9"/>
      <c r="O216" s="12">
        <v>0</v>
      </c>
      <c r="P216" s="4">
        <v>0</v>
      </c>
      <c r="Q216" s="9">
        <v>0</v>
      </c>
      <c r="R216" s="12">
        <v>0</v>
      </c>
      <c r="S216" s="4">
        <v>0</v>
      </c>
      <c r="T216" s="9">
        <v>0</v>
      </c>
      <c r="U216" s="12"/>
      <c r="V216" s="4"/>
      <c r="W216" s="9"/>
      <c r="X216" s="12">
        <v>0</v>
      </c>
      <c r="Y216" s="4">
        <v>0</v>
      </c>
      <c r="Z216" s="9">
        <v>0</v>
      </c>
      <c r="AA216" s="12">
        <v>0</v>
      </c>
      <c r="AB216" s="4">
        <v>0</v>
      </c>
      <c r="AC216" s="9">
        <v>0</v>
      </c>
      <c r="AD216" s="12">
        <v>15.98</v>
      </c>
      <c r="AE216" s="4">
        <v>176.584</v>
      </c>
      <c r="AF216" s="9">
        <f t="shared" si="2291"/>
        <v>11050.312891113892</v>
      </c>
      <c r="AG216" s="12">
        <v>0</v>
      </c>
      <c r="AH216" s="4">
        <v>0</v>
      </c>
      <c r="AI216" s="9">
        <v>0</v>
      </c>
      <c r="AJ216" s="12">
        <v>0</v>
      </c>
      <c r="AK216" s="4">
        <v>0</v>
      </c>
      <c r="AL216" s="9">
        <v>0</v>
      </c>
      <c r="AM216" s="12">
        <v>0</v>
      </c>
      <c r="AN216" s="4">
        <v>0</v>
      </c>
      <c r="AO216" s="9">
        <v>0</v>
      </c>
      <c r="AP216" s="12">
        <v>0</v>
      </c>
      <c r="AQ216" s="4">
        <v>0</v>
      </c>
      <c r="AR216" s="9">
        <f t="shared" si="2292"/>
        <v>0</v>
      </c>
      <c r="AS216" s="12">
        <v>0</v>
      </c>
      <c r="AT216" s="4">
        <v>0</v>
      </c>
      <c r="AU216" s="9">
        <f t="shared" si="2293"/>
        <v>0</v>
      </c>
      <c r="AV216" s="12">
        <v>52</v>
      </c>
      <c r="AW216" s="4">
        <v>426.12700000000001</v>
      </c>
      <c r="AX216" s="9">
        <f t="shared" ref="AX216" si="2346">AW216/AV216*1000</f>
        <v>8194.75</v>
      </c>
      <c r="AY216" s="12">
        <v>30410.673269999999</v>
      </c>
      <c r="AZ216" s="4">
        <v>84687.365000000005</v>
      </c>
      <c r="BA216" s="9">
        <f t="shared" si="2294"/>
        <v>2784.7908610278528</v>
      </c>
      <c r="BB216" s="12"/>
      <c r="BC216" s="4"/>
      <c r="BD216" s="9"/>
      <c r="BE216" s="12">
        <v>0</v>
      </c>
      <c r="BF216" s="4">
        <v>0</v>
      </c>
      <c r="BG216" s="9">
        <v>0</v>
      </c>
      <c r="BH216" s="12"/>
      <c r="BI216" s="4"/>
      <c r="BJ216" s="9"/>
      <c r="BK216" s="12">
        <v>0</v>
      </c>
      <c r="BL216" s="4">
        <v>0</v>
      </c>
      <c r="BM216" s="9">
        <v>0</v>
      </c>
      <c r="BN216" s="12">
        <v>0</v>
      </c>
      <c r="BO216" s="4">
        <v>0</v>
      </c>
      <c r="BP216" s="9">
        <v>0</v>
      </c>
      <c r="BQ216" s="12">
        <v>0</v>
      </c>
      <c r="BR216" s="4">
        <v>0</v>
      </c>
      <c r="BS216" s="9">
        <v>0</v>
      </c>
      <c r="BT216" s="12">
        <v>0</v>
      </c>
      <c r="BU216" s="4">
        <v>0</v>
      </c>
      <c r="BV216" s="9">
        <v>0</v>
      </c>
      <c r="BW216" s="12">
        <v>0</v>
      </c>
      <c r="BX216" s="4">
        <v>0</v>
      </c>
      <c r="BY216" s="9">
        <v>0</v>
      </c>
      <c r="BZ216" s="12">
        <v>5.1459999999999999E-2</v>
      </c>
      <c r="CA216" s="4">
        <v>1.103</v>
      </c>
      <c r="CB216" s="9">
        <f t="shared" si="2336"/>
        <v>21434.123591138748</v>
      </c>
      <c r="CC216" s="12">
        <v>0</v>
      </c>
      <c r="CD216" s="4">
        <v>0</v>
      </c>
      <c r="CE216" s="9">
        <v>0</v>
      </c>
      <c r="CF216" s="12">
        <v>0</v>
      </c>
      <c r="CG216" s="4">
        <v>0</v>
      </c>
      <c r="CH216" s="9">
        <v>0</v>
      </c>
      <c r="CI216" s="12">
        <v>0</v>
      </c>
      <c r="CJ216" s="4">
        <v>0</v>
      </c>
      <c r="CK216" s="9">
        <f t="shared" si="2295"/>
        <v>0</v>
      </c>
      <c r="CL216" s="12">
        <v>0</v>
      </c>
      <c r="CM216" s="4">
        <v>0</v>
      </c>
      <c r="CN216" s="9">
        <v>0</v>
      </c>
      <c r="CO216" s="12">
        <v>0</v>
      </c>
      <c r="CP216" s="4">
        <v>0</v>
      </c>
      <c r="CQ216" s="9">
        <v>0</v>
      </c>
      <c r="CR216" s="12">
        <v>0</v>
      </c>
      <c r="CS216" s="4">
        <v>0</v>
      </c>
      <c r="CT216" s="9">
        <v>0</v>
      </c>
      <c r="CU216" s="12">
        <v>0</v>
      </c>
      <c r="CV216" s="4">
        <v>0</v>
      </c>
      <c r="CW216" s="9">
        <v>0</v>
      </c>
      <c r="CX216" s="12">
        <v>240.5</v>
      </c>
      <c r="CY216" s="4">
        <v>1123.2660000000001</v>
      </c>
      <c r="CZ216" s="9">
        <f t="shared" si="2297"/>
        <v>4670.5446985446988</v>
      </c>
      <c r="DA216" s="12">
        <v>50.18</v>
      </c>
      <c r="DB216" s="4">
        <v>414.00900000000001</v>
      </c>
      <c r="DC216" s="9">
        <f t="shared" si="2298"/>
        <v>8250.478278198485</v>
      </c>
      <c r="DD216" s="12">
        <v>0</v>
      </c>
      <c r="DE216" s="4">
        <v>0</v>
      </c>
      <c r="DF216" s="9">
        <f t="shared" si="2299"/>
        <v>0</v>
      </c>
      <c r="DG216" s="12">
        <v>0</v>
      </c>
      <c r="DH216" s="4">
        <v>0</v>
      </c>
      <c r="DI216" s="9">
        <v>0</v>
      </c>
      <c r="DJ216" s="12">
        <v>0</v>
      </c>
      <c r="DK216" s="4">
        <v>0</v>
      </c>
      <c r="DL216" s="9">
        <v>0</v>
      </c>
      <c r="DM216" s="12">
        <v>0</v>
      </c>
      <c r="DN216" s="4">
        <v>0</v>
      </c>
      <c r="DO216" s="9">
        <f t="shared" si="2300"/>
        <v>0</v>
      </c>
      <c r="DP216" s="12">
        <v>0</v>
      </c>
      <c r="DQ216" s="4">
        <v>0</v>
      </c>
      <c r="DR216" s="9">
        <v>0</v>
      </c>
      <c r="DS216" s="12">
        <v>0</v>
      </c>
      <c r="DT216" s="4">
        <v>0</v>
      </c>
      <c r="DU216" s="9">
        <v>0</v>
      </c>
      <c r="DV216" s="12">
        <v>0</v>
      </c>
      <c r="DW216" s="4">
        <v>0</v>
      </c>
      <c r="DX216" s="9">
        <v>0</v>
      </c>
      <c r="DY216" s="12">
        <v>0</v>
      </c>
      <c r="DZ216" s="4">
        <v>0</v>
      </c>
      <c r="EA216" s="9">
        <v>0</v>
      </c>
      <c r="EB216" s="12"/>
      <c r="EC216" s="4"/>
      <c r="ED216" s="9"/>
      <c r="EE216" s="12">
        <v>26</v>
      </c>
      <c r="EF216" s="4">
        <v>243.90299999999999</v>
      </c>
      <c r="EG216" s="9">
        <f t="shared" ref="EG216" si="2347">EF216/EE216*1000</f>
        <v>9380.8846153846152</v>
      </c>
      <c r="EH216" s="12">
        <v>11450.889009999999</v>
      </c>
      <c r="EI216" s="4">
        <v>30597.83</v>
      </c>
      <c r="EJ216" s="9">
        <f t="shared" si="2301"/>
        <v>2672.0920946206957</v>
      </c>
      <c r="EK216" s="12">
        <v>0</v>
      </c>
      <c r="EL216" s="4">
        <v>0</v>
      </c>
      <c r="EM216" s="9">
        <v>0</v>
      </c>
      <c r="EN216" s="12">
        <v>0</v>
      </c>
      <c r="EO216" s="4">
        <v>0</v>
      </c>
      <c r="EP216" s="9">
        <v>0</v>
      </c>
      <c r="EQ216" s="12">
        <v>7.5318300000000002</v>
      </c>
      <c r="ER216" s="4">
        <v>162.816</v>
      </c>
      <c r="ES216" s="9">
        <f t="shared" si="2302"/>
        <v>21617.057209204137</v>
      </c>
      <c r="ET216" s="12">
        <v>0</v>
      </c>
      <c r="EU216" s="4">
        <v>0</v>
      </c>
      <c r="EV216" s="9">
        <v>0</v>
      </c>
      <c r="EW216" s="12">
        <v>0</v>
      </c>
      <c r="EX216" s="4">
        <v>0</v>
      </c>
      <c r="EY216" s="9">
        <v>0</v>
      </c>
      <c r="EZ216" s="12">
        <v>0</v>
      </c>
      <c r="FA216" s="4">
        <v>0</v>
      </c>
      <c r="FB216" s="9">
        <v>0</v>
      </c>
      <c r="FC216" s="12">
        <v>0</v>
      </c>
      <c r="FD216" s="4">
        <v>0</v>
      </c>
      <c r="FE216" s="9">
        <v>0</v>
      </c>
      <c r="FF216" s="12">
        <v>4.0250000000000001E-2</v>
      </c>
      <c r="FG216" s="4">
        <v>0.26900000000000002</v>
      </c>
      <c r="FH216" s="9">
        <f t="shared" si="2303"/>
        <v>6683.2298136645968</v>
      </c>
      <c r="FI216" s="12">
        <v>0</v>
      </c>
      <c r="FJ216" s="4">
        <v>0</v>
      </c>
      <c r="FK216" s="9">
        <v>0</v>
      </c>
      <c r="FL216" s="12">
        <v>0</v>
      </c>
      <c r="FM216" s="4">
        <v>0</v>
      </c>
      <c r="FN216" s="9">
        <v>0</v>
      </c>
      <c r="FO216" s="12">
        <v>0</v>
      </c>
      <c r="FP216" s="4">
        <v>0</v>
      </c>
      <c r="FQ216" s="9">
        <v>0</v>
      </c>
      <c r="FR216" s="12">
        <v>0</v>
      </c>
      <c r="FS216" s="4">
        <v>0</v>
      </c>
      <c r="FT216" s="9">
        <v>0</v>
      </c>
      <c r="FU216" s="12">
        <v>0</v>
      </c>
      <c r="FV216" s="4">
        <v>0</v>
      </c>
      <c r="FW216" s="9">
        <f t="shared" si="2304"/>
        <v>0</v>
      </c>
      <c r="FX216" s="12">
        <v>0</v>
      </c>
      <c r="FY216" s="4">
        <v>0</v>
      </c>
      <c r="FZ216" s="9">
        <v>0</v>
      </c>
      <c r="GA216" s="12">
        <v>0</v>
      </c>
      <c r="GB216" s="4">
        <v>0</v>
      </c>
      <c r="GC216" s="9">
        <f t="shared" si="2305"/>
        <v>0</v>
      </c>
      <c r="GD216" s="12">
        <v>301.3</v>
      </c>
      <c r="GE216" s="4">
        <v>733.96500000000003</v>
      </c>
      <c r="GF216" s="9">
        <f t="shared" ref="GF216" si="2348">GE216/GD216*1000</f>
        <v>2435.9940258878196</v>
      </c>
      <c r="GG216" s="12">
        <v>208</v>
      </c>
      <c r="GH216" s="4">
        <v>1839.2090000000001</v>
      </c>
      <c r="GI216" s="9">
        <f t="shared" si="2338"/>
        <v>8842.350961538461</v>
      </c>
      <c r="GJ216" s="12">
        <v>0</v>
      </c>
      <c r="GK216" s="4">
        <v>0</v>
      </c>
      <c r="GL216" s="9">
        <v>0</v>
      </c>
      <c r="GM216" s="12">
        <v>0</v>
      </c>
      <c r="GN216" s="4">
        <v>0</v>
      </c>
      <c r="GO216" s="9">
        <v>0</v>
      </c>
      <c r="GP216" s="12">
        <v>0</v>
      </c>
      <c r="GQ216" s="4">
        <v>0</v>
      </c>
      <c r="GR216" s="9">
        <v>0</v>
      </c>
      <c r="GS216" s="12">
        <v>0</v>
      </c>
      <c r="GT216" s="4">
        <v>0</v>
      </c>
      <c r="GU216" s="9">
        <v>0</v>
      </c>
      <c r="GV216" s="12">
        <v>0</v>
      </c>
      <c r="GW216" s="4">
        <v>0</v>
      </c>
      <c r="GX216" s="9">
        <v>0</v>
      </c>
      <c r="GY216" s="12">
        <v>0</v>
      </c>
      <c r="GZ216" s="4">
        <v>0</v>
      </c>
      <c r="HA216" s="9">
        <v>0</v>
      </c>
      <c r="HB216" s="12">
        <v>0</v>
      </c>
      <c r="HC216" s="4">
        <v>0</v>
      </c>
      <c r="HD216" s="9">
        <v>0</v>
      </c>
      <c r="HE216" s="12">
        <v>52</v>
      </c>
      <c r="HF216" s="4">
        <v>521.51</v>
      </c>
      <c r="HG216" s="9">
        <f t="shared" ref="HG216" si="2349">HF216/HE216*1000</f>
        <v>10029.038461538461</v>
      </c>
      <c r="HH216" s="12">
        <v>0</v>
      </c>
      <c r="HI216" s="4">
        <v>0</v>
      </c>
      <c r="HJ216" s="9">
        <v>0</v>
      </c>
      <c r="HK216" s="12">
        <v>0</v>
      </c>
      <c r="HL216" s="4">
        <v>0</v>
      </c>
      <c r="HM216" s="9">
        <v>0</v>
      </c>
      <c r="HN216" s="12">
        <v>552</v>
      </c>
      <c r="HO216" s="4">
        <v>2922.3009999999999</v>
      </c>
      <c r="HP216" s="9">
        <f t="shared" ref="HP216" si="2350">HO216/HN216*1000</f>
        <v>5294.023550724638</v>
      </c>
      <c r="HQ216" s="12">
        <v>0</v>
      </c>
      <c r="HR216" s="4">
        <v>0</v>
      </c>
      <c r="HS216" s="9">
        <v>0</v>
      </c>
      <c r="HT216" s="12">
        <v>0</v>
      </c>
      <c r="HU216" s="4">
        <v>0</v>
      </c>
      <c r="HV216" s="9">
        <v>0</v>
      </c>
      <c r="HW216" s="12">
        <v>0</v>
      </c>
      <c r="HX216" s="4">
        <v>0</v>
      </c>
      <c r="HY216" s="9">
        <v>0</v>
      </c>
      <c r="HZ216" s="12">
        <v>0</v>
      </c>
      <c r="IA216" s="4">
        <v>0</v>
      </c>
      <c r="IB216" s="9">
        <v>0</v>
      </c>
      <c r="IC216" s="12">
        <v>386.16902000000005</v>
      </c>
      <c r="ID216" s="4">
        <v>2106.7759999999998</v>
      </c>
      <c r="IE216" s="9">
        <f t="shared" si="2307"/>
        <v>5455.5800462709294</v>
      </c>
      <c r="IF216" s="12">
        <v>0</v>
      </c>
      <c r="IG216" s="4">
        <v>0</v>
      </c>
      <c r="IH216" s="9">
        <v>0</v>
      </c>
      <c r="II216" s="12"/>
      <c r="IJ216" s="4"/>
      <c r="IK216" s="9"/>
      <c r="IL216" s="12">
        <v>0</v>
      </c>
      <c r="IM216" s="4">
        <v>0</v>
      </c>
      <c r="IN216" s="9">
        <f t="shared" si="2308"/>
        <v>0</v>
      </c>
      <c r="IO216" s="12">
        <v>0</v>
      </c>
      <c r="IP216" s="4">
        <v>0</v>
      </c>
      <c r="IQ216" s="9">
        <f t="shared" si="2309"/>
        <v>0</v>
      </c>
      <c r="IR216" s="12">
        <v>0</v>
      </c>
      <c r="IS216" s="4">
        <v>0</v>
      </c>
      <c r="IT216" s="9">
        <f t="shared" si="2310"/>
        <v>0</v>
      </c>
      <c r="IU216" s="12">
        <v>0</v>
      </c>
      <c r="IV216" s="4">
        <v>0</v>
      </c>
      <c r="IW216" s="9">
        <v>0</v>
      </c>
      <c r="IX216" s="12">
        <v>384.60196000000002</v>
      </c>
      <c r="IY216" s="4">
        <v>1563.9829999999999</v>
      </c>
      <c r="IZ216" s="9">
        <f t="shared" si="2311"/>
        <v>4066.4977370370129</v>
      </c>
      <c r="JA216" s="12">
        <v>25.151499999999999</v>
      </c>
      <c r="JB216" s="4">
        <v>279.05099999999999</v>
      </c>
      <c r="JC216" s="9">
        <f t="shared" si="2312"/>
        <v>11094.80547879848</v>
      </c>
      <c r="JD216" s="12"/>
      <c r="JE216" s="4"/>
      <c r="JF216" s="9"/>
      <c r="JG216" s="12">
        <v>0</v>
      </c>
      <c r="JH216" s="4">
        <v>0</v>
      </c>
      <c r="JI216" s="9">
        <v>0</v>
      </c>
      <c r="JJ216" s="12">
        <v>0</v>
      </c>
      <c r="JK216" s="4">
        <v>0</v>
      </c>
      <c r="JL216" s="9">
        <f t="shared" si="2313"/>
        <v>0</v>
      </c>
      <c r="JM216" s="12"/>
      <c r="JN216" s="4"/>
      <c r="JO216" s="9"/>
      <c r="JP216" s="12">
        <v>0</v>
      </c>
      <c r="JQ216" s="4">
        <v>0</v>
      </c>
      <c r="JR216" s="9">
        <v>0</v>
      </c>
      <c r="JS216" s="12">
        <v>21</v>
      </c>
      <c r="JT216" s="4">
        <v>83.167000000000002</v>
      </c>
      <c r="JU216" s="9">
        <f t="shared" si="2314"/>
        <v>3960.3333333333335</v>
      </c>
      <c r="JV216" s="12">
        <v>0</v>
      </c>
      <c r="JW216" s="4">
        <v>0</v>
      </c>
      <c r="JX216" s="9">
        <v>0</v>
      </c>
      <c r="JY216" s="12">
        <v>0</v>
      </c>
      <c r="JZ216" s="4">
        <v>0</v>
      </c>
      <c r="KA216" s="9">
        <v>0</v>
      </c>
      <c r="KB216" s="12">
        <v>0</v>
      </c>
      <c r="KC216" s="4">
        <v>0</v>
      </c>
      <c r="KD216" s="9">
        <v>0</v>
      </c>
      <c r="KE216" s="12">
        <v>12687.673560000001</v>
      </c>
      <c r="KF216" s="4">
        <v>45418.082000000002</v>
      </c>
      <c r="KG216" s="9">
        <f t="shared" si="2315"/>
        <v>3579.7013365151552</v>
      </c>
      <c r="KH216" s="12">
        <v>0</v>
      </c>
      <c r="KI216" s="4">
        <v>0</v>
      </c>
      <c r="KJ216" s="9">
        <v>0</v>
      </c>
      <c r="KK216" s="12">
        <v>14911.50857</v>
      </c>
      <c r="KL216" s="4">
        <v>43205.652999999998</v>
      </c>
      <c r="KM216" s="9">
        <f t="shared" si="2316"/>
        <v>2897.4702859323106</v>
      </c>
      <c r="KN216" s="12">
        <v>0</v>
      </c>
      <c r="KO216" s="4">
        <v>0</v>
      </c>
      <c r="KP216" s="9">
        <v>0</v>
      </c>
      <c r="KQ216" s="12">
        <v>0</v>
      </c>
      <c r="KR216" s="4">
        <v>0</v>
      </c>
      <c r="KS216" s="9">
        <v>0</v>
      </c>
      <c r="KT216" s="12">
        <v>0</v>
      </c>
      <c r="KU216" s="4">
        <v>0</v>
      </c>
      <c r="KV216" s="9">
        <v>0</v>
      </c>
      <c r="KW216" s="12">
        <v>0.10252</v>
      </c>
      <c r="KX216" s="4">
        <v>7.7889999999999997</v>
      </c>
      <c r="KY216" s="9">
        <f t="shared" si="2317"/>
        <v>75975.419430355047</v>
      </c>
      <c r="KZ216" s="12">
        <v>0</v>
      </c>
      <c r="LA216" s="4">
        <v>0</v>
      </c>
      <c r="LB216" s="9">
        <v>0</v>
      </c>
      <c r="LC216" s="12">
        <v>0.99997000000000003</v>
      </c>
      <c r="LD216" s="4">
        <v>64.897000000000006</v>
      </c>
      <c r="LE216" s="9">
        <f t="shared" si="2318"/>
        <v>64898.946968409051</v>
      </c>
      <c r="LF216" s="12">
        <v>0</v>
      </c>
      <c r="LG216" s="4">
        <v>0</v>
      </c>
      <c r="LH216" s="9">
        <f t="shared" si="2319"/>
        <v>0</v>
      </c>
      <c r="LI216" s="12">
        <v>0</v>
      </c>
      <c r="LJ216" s="4">
        <v>0</v>
      </c>
      <c r="LK216" s="9">
        <v>0</v>
      </c>
      <c r="LL216" s="12">
        <v>0</v>
      </c>
      <c r="LM216" s="4">
        <v>0</v>
      </c>
      <c r="LN216" s="9">
        <v>0</v>
      </c>
      <c r="LO216" s="12">
        <v>0</v>
      </c>
      <c r="LP216" s="4">
        <v>0</v>
      </c>
      <c r="LQ216" s="9">
        <f t="shared" si="2320"/>
        <v>0</v>
      </c>
      <c r="LR216" s="12">
        <v>0</v>
      </c>
      <c r="LS216" s="4">
        <v>0</v>
      </c>
      <c r="LT216" s="9">
        <v>0</v>
      </c>
      <c r="LU216" s="12">
        <v>0</v>
      </c>
      <c r="LV216" s="4">
        <v>0</v>
      </c>
      <c r="LW216" s="9">
        <v>0</v>
      </c>
      <c r="LX216" s="12">
        <v>0</v>
      </c>
      <c r="LY216" s="4">
        <v>0</v>
      </c>
      <c r="LZ216" s="9">
        <v>0</v>
      </c>
      <c r="MA216" s="12">
        <v>0</v>
      </c>
      <c r="MB216" s="4">
        <v>0</v>
      </c>
      <c r="MC216" s="9">
        <f t="shared" si="2321"/>
        <v>0</v>
      </c>
      <c r="MD216" s="12">
        <v>251.51499999999999</v>
      </c>
      <c r="ME216" s="4">
        <v>2441.9279999999999</v>
      </c>
      <c r="MF216" s="9">
        <f t="shared" si="2322"/>
        <v>9708.8762101663906</v>
      </c>
      <c r="MG216" s="12">
        <v>0</v>
      </c>
      <c r="MH216" s="4">
        <v>0</v>
      </c>
      <c r="MI216" s="9">
        <f t="shared" si="2341"/>
        <v>0</v>
      </c>
      <c r="MJ216" s="12">
        <v>0.1</v>
      </c>
      <c r="MK216" s="4">
        <v>1.625</v>
      </c>
      <c r="ML216" s="9">
        <f t="shared" ref="ML216" si="2351">MK216/MJ216*1000</f>
        <v>16250</v>
      </c>
      <c r="MM216" s="12">
        <v>0</v>
      </c>
      <c r="MN216" s="4">
        <v>0</v>
      </c>
      <c r="MO216" s="9">
        <v>0</v>
      </c>
      <c r="MP216" s="12">
        <v>0</v>
      </c>
      <c r="MQ216" s="4">
        <v>0</v>
      </c>
      <c r="MR216" s="9">
        <v>0</v>
      </c>
      <c r="MS216" s="12">
        <v>0</v>
      </c>
      <c r="MT216" s="4">
        <v>0</v>
      </c>
      <c r="MU216" s="9">
        <v>0</v>
      </c>
      <c r="MV216" s="12">
        <v>0</v>
      </c>
      <c r="MW216" s="4">
        <v>0</v>
      </c>
      <c r="MX216" s="9">
        <v>0</v>
      </c>
      <c r="MY216" s="12">
        <v>0</v>
      </c>
      <c r="MZ216" s="4">
        <v>0</v>
      </c>
      <c r="NA216" s="9">
        <v>0</v>
      </c>
      <c r="NB216" s="12">
        <v>0.23105000000000001</v>
      </c>
      <c r="NC216" s="4">
        <v>9.4039999999999999</v>
      </c>
      <c r="ND216" s="9">
        <f t="shared" si="2342"/>
        <v>40701.146937892234</v>
      </c>
      <c r="NE216" s="12">
        <v>0</v>
      </c>
      <c r="NF216" s="4">
        <v>0</v>
      </c>
      <c r="NG216" s="9">
        <v>0</v>
      </c>
      <c r="NH216" s="12">
        <v>0</v>
      </c>
      <c r="NI216" s="4">
        <v>0</v>
      </c>
      <c r="NJ216" s="9">
        <v>0</v>
      </c>
      <c r="NK216" s="12"/>
      <c r="NL216" s="4"/>
      <c r="NM216" s="9"/>
      <c r="NN216" s="12"/>
      <c r="NO216" s="4"/>
      <c r="NP216" s="9"/>
      <c r="NQ216" s="12">
        <v>0</v>
      </c>
      <c r="NR216" s="4">
        <v>0</v>
      </c>
      <c r="NS216" s="9">
        <v>0</v>
      </c>
      <c r="NT216" s="12"/>
      <c r="NU216" s="221"/>
      <c r="NV216" s="9"/>
      <c r="NW216" s="12">
        <v>0</v>
      </c>
      <c r="NX216" s="4">
        <v>0</v>
      </c>
      <c r="NY216" s="9">
        <v>0</v>
      </c>
      <c r="NZ216" s="12">
        <v>0</v>
      </c>
      <c r="OA216" s="4">
        <v>0</v>
      </c>
      <c r="OB216" s="9">
        <v>0</v>
      </c>
      <c r="OC216" s="12">
        <v>128.37</v>
      </c>
      <c r="OD216" s="4">
        <v>1165.8430000000001</v>
      </c>
      <c r="OE216" s="9">
        <f t="shared" si="2324"/>
        <v>9081.8960816390118</v>
      </c>
      <c r="OF216" s="12">
        <v>0</v>
      </c>
      <c r="OG216" s="4">
        <v>0</v>
      </c>
      <c r="OH216" s="9">
        <v>0</v>
      </c>
      <c r="OI216" s="12">
        <v>0</v>
      </c>
      <c r="OJ216" s="4">
        <v>0</v>
      </c>
      <c r="OK216" s="9">
        <v>0</v>
      </c>
      <c r="OL216" s="12">
        <v>0</v>
      </c>
      <c r="OM216" s="4">
        <v>0</v>
      </c>
      <c r="ON216" s="9">
        <v>0</v>
      </c>
      <c r="OO216" s="12">
        <v>0</v>
      </c>
      <c r="OP216" s="4">
        <v>0</v>
      </c>
      <c r="OQ216" s="9">
        <v>0</v>
      </c>
      <c r="OR216" s="12">
        <v>0</v>
      </c>
      <c r="OS216" s="4">
        <v>0</v>
      </c>
      <c r="OT216" s="9">
        <v>0</v>
      </c>
      <c r="OU216" s="12">
        <v>24.494400000000002</v>
      </c>
      <c r="OV216" s="4">
        <v>228.63900000000001</v>
      </c>
      <c r="OW216" s="9">
        <f t="shared" ref="OW216" si="2352">OV216/OU216*1000</f>
        <v>9334.3376445228296</v>
      </c>
      <c r="OX216" s="12">
        <v>0</v>
      </c>
      <c r="OY216" s="4">
        <v>0</v>
      </c>
      <c r="OZ216" s="9">
        <v>0</v>
      </c>
      <c r="PA216" s="12">
        <v>256.41759999999999</v>
      </c>
      <c r="PB216" s="4">
        <v>2786.86</v>
      </c>
      <c r="PC216" s="9">
        <f t="shared" si="2325"/>
        <v>10868.442727800277</v>
      </c>
      <c r="PD216" s="12">
        <v>78</v>
      </c>
      <c r="PE216" s="4">
        <v>639.19000000000005</v>
      </c>
      <c r="PF216" s="9">
        <f t="shared" si="2344"/>
        <v>8194.7435897435898</v>
      </c>
      <c r="PG216" s="12">
        <v>0</v>
      </c>
      <c r="PH216" s="4">
        <v>0</v>
      </c>
      <c r="PI216" s="9">
        <v>0</v>
      </c>
      <c r="PJ216" s="12">
        <v>0</v>
      </c>
      <c r="PK216" s="4">
        <v>0</v>
      </c>
      <c r="PL216" s="9">
        <f t="shared" si="2326"/>
        <v>0</v>
      </c>
      <c r="PM216" s="12">
        <v>0</v>
      </c>
      <c r="PN216" s="4">
        <v>0</v>
      </c>
      <c r="PO216" s="9">
        <f t="shared" si="2327"/>
        <v>0</v>
      </c>
      <c r="PP216" s="12">
        <v>0.40360000000000001</v>
      </c>
      <c r="PQ216" s="4">
        <v>6.18</v>
      </c>
      <c r="PR216" s="9">
        <f t="shared" si="2328"/>
        <v>15312.190287413279</v>
      </c>
      <c r="PS216" s="12">
        <v>0</v>
      </c>
      <c r="PT216" s="4">
        <v>0</v>
      </c>
      <c r="PU216" s="9">
        <v>0</v>
      </c>
      <c r="PV216" s="12">
        <v>200</v>
      </c>
      <c r="PW216" s="4">
        <v>1466.867</v>
      </c>
      <c r="PX216" s="9">
        <f t="shared" si="2329"/>
        <v>7334.3349999999991</v>
      </c>
      <c r="PY216" s="12">
        <v>1.8572500000000001</v>
      </c>
      <c r="PZ216" s="4">
        <v>48.646000000000001</v>
      </c>
      <c r="QA216" s="9">
        <f t="shared" ref="QA216" si="2353">PZ216/PY216*1000</f>
        <v>26192.488894871451</v>
      </c>
      <c r="QB216" s="12">
        <v>2.4975000000000001</v>
      </c>
      <c r="QC216" s="4">
        <v>52.207000000000001</v>
      </c>
      <c r="QD216" s="9">
        <f t="shared" ref="QD216" si="2354">QC216/QB216*1000</f>
        <v>20903.703703703704</v>
      </c>
      <c r="QE216" s="12">
        <v>167.29</v>
      </c>
      <c r="QF216" s="4">
        <v>499.85700000000003</v>
      </c>
      <c r="QG216" s="9">
        <f t="shared" si="2330"/>
        <v>2987.9670034072569</v>
      </c>
      <c r="QH216" s="12">
        <v>0</v>
      </c>
      <c r="QI216" s="4">
        <v>0</v>
      </c>
      <c r="QJ216" s="9">
        <v>0</v>
      </c>
      <c r="QK216" s="12">
        <v>0</v>
      </c>
      <c r="QL216" s="4">
        <v>0</v>
      </c>
      <c r="QM216" s="9">
        <v>0</v>
      </c>
      <c r="QN216" s="12">
        <v>0</v>
      </c>
      <c r="QO216" s="4">
        <v>0</v>
      </c>
      <c r="QP216" s="9">
        <v>0</v>
      </c>
      <c r="QQ216" s="12">
        <v>0</v>
      </c>
      <c r="QR216" s="4">
        <v>0</v>
      </c>
      <c r="QS216" s="9">
        <v>0</v>
      </c>
      <c r="QT216" s="12">
        <v>35.064869999999999</v>
      </c>
      <c r="QU216" s="4">
        <v>265.32400000000001</v>
      </c>
      <c r="QV216" s="9">
        <f t="shared" si="2331"/>
        <v>7566.6614477680941</v>
      </c>
      <c r="QW216" s="12">
        <v>81411.848620000004</v>
      </c>
      <c r="QX216" s="4">
        <v>356804.071</v>
      </c>
      <c r="QY216" s="9">
        <f t="shared" si="2332"/>
        <v>4382.7044471797672</v>
      </c>
      <c r="QZ216" s="12">
        <f t="shared" si="2333"/>
        <v>154342.44280999998</v>
      </c>
      <c r="RA216" s="10">
        <f t="shared" si="2334"/>
        <v>582996.29599999997</v>
      </c>
    </row>
    <row r="217" spans="1:469" customFormat="1" x14ac:dyDescent="0.3">
      <c r="A217" s="108">
        <v>2020</v>
      </c>
      <c r="B217" s="109" t="s">
        <v>5</v>
      </c>
      <c r="C217" s="12">
        <v>0</v>
      </c>
      <c r="D217" s="4">
        <v>0</v>
      </c>
      <c r="E217" s="9">
        <f t="shared" si="2290"/>
        <v>0</v>
      </c>
      <c r="F217" s="12">
        <v>0</v>
      </c>
      <c r="G217" s="4">
        <v>0</v>
      </c>
      <c r="H217" s="9">
        <f>IF(F217=0,0,G217/F217*1000)</f>
        <v>0</v>
      </c>
      <c r="I217" s="12">
        <v>0</v>
      </c>
      <c r="J217" s="4">
        <v>0</v>
      </c>
      <c r="K217" s="9">
        <f>IF(I217=0,0,J217/I217*1000)</f>
        <v>0</v>
      </c>
      <c r="L217" s="12"/>
      <c r="M217" s="4"/>
      <c r="N217" s="9"/>
      <c r="O217" s="12">
        <v>0</v>
      </c>
      <c r="P217" s="4">
        <v>0</v>
      </c>
      <c r="Q217" s="9">
        <f>IF(O217=0,0,P217/O217*1000)</f>
        <v>0</v>
      </c>
      <c r="R217" s="12">
        <v>0</v>
      </c>
      <c r="S217" s="4">
        <v>0</v>
      </c>
      <c r="T217" s="9">
        <f>IF(R217=0,0,S217/R217*1000)</f>
        <v>0</v>
      </c>
      <c r="U217" s="12"/>
      <c r="V217" s="4"/>
      <c r="W217" s="9"/>
      <c r="X217" s="12">
        <v>0</v>
      </c>
      <c r="Y217" s="4">
        <v>0</v>
      </c>
      <c r="Z217" s="9">
        <f>IF(X217=0,0,Y217/X217*1000)</f>
        <v>0</v>
      </c>
      <c r="AA217" s="12">
        <v>0</v>
      </c>
      <c r="AB217" s="4">
        <v>0</v>
      </c>
      <c r="AC217" s="9">
        <f>IF(AA217=0,0,AB217/AA217*1000)</f>
        <v>0</v>
      </c>
      <c r="AD217" s="12">
        <v>0</v>
      </c>
      <c r="AE217" s="4">
        <v>0</v>
      </c>
      <c r="AF217" s="9">
        <f>IF(AD217=0,0,AE217/AD217*1000)</f>
        <v>0</v>
      </c>
      <c r="AG217" s="12">
        <v>0</v>
      </c>
      <c r="AH217" s="4">
        <v>0</v>
      </c>
      <c r="AI217" s="9">
        <f>IF(AG217=0,0,AH217/AG217*1000)</f>
        <v>0</v>
      </c>
      <c r="AJ217" s="12">
        <v>0</v>
      </c>
      <c r="AK217" s="4">
        <v>0</v>
      </c>
      <c r="AL217" s="9">
        <f>IF(AJ217=0,0,AK217/AJ217*1000)</f>
        <v>0</v>
      </c>
      <c r="AM217" s="12">
        <v>0</v>
      </c>
      <c r="AN217" s="4">
        <v>0</v>
      </c>
      <c r="AO217" s="9">
        <f>IF(AM217=0,0,AN217/AM217*1000)</f>
        <v>0</v>
      </c>
      <c r="AP217" s="12">
        <v>0</v>
      </c>
      <c r="AQ217" s="4">
        <v>0</v>
      </c>
      <c r="AR217" s="9">
        <f t="shared" si="2292"/>
        <v>0</v>
      </c>
      <c r="AS217" s="12">
        <v>0</v>
      </c>
      <c r="AT217" s="4">
        <v>0</v>
      </c>
      <c r="AU217" s="9">
        <f t="shared" si="2293"/>
        <v>0</v>
      </c>
      <c r="AV217" s="12">
        <v>0</v>
      </c>
      <c r="AW217" s="4">
        <v>0</v>
      </c>
      <c r="AX217" s="9">
        <f>IF(AV217=0,0,AW217/AV217*1000)</f>
        <v>0</v>
      </c>
      <c r="AY217" s="12">
        <v>23196.088960000001</v>
      </c>
      <c r="AZ217" s="4">
        <v>69107.032999999996</v>
      </c>
      <c r="BA217" s="9">
        <f>IF(AY217=0,0,AZ217/AY217*1000)</f>
        <v>2979.253662941634</v>
      </c>
      <c r="BB217" s="12"/>
      <c r="BC217" s="4"/>
      <c r="BD217" s="9"/>
      <c r="BE217" s="12">
        <v>0</v>
      </c>
      <c r="BF217" s="4">
        <v>0</v>
      </c>
      <c r="BG217" s="9">
        <f>IF(BE217=0,0,BF217/BE217*1000)</f>
        <v>0</v>
      </c>
      <c r="BH217" s="12"/>
      <c r="BI217" s="4"/>
      <c r="BJ217" s="9"/>
      <c r="BK217" s="12">
        <v>0</v>
      </c>
      <c r="BL217" s="4">
        <v>0</v>
      </c>
      <c r="BM217" s="9">
        <f>IF(BK217=0,0,BL217/BK217*1000)</f>
        <v>0</v>
      </c>
      <c r="BN217" s="12">
        <v>0</v>
      </c>
      <c r="BO217" s="4">
        <v>0</v>
      </c>
      <c r="BP217" s="9">
        <f>IF(BN217=0,0,BO217/BN217*1000)</f>
        <v>0</v>
      </c>
      <c r="BQ217" s="12">
        <v>0</v>
      </c>
      <c r="BR217" s="4">
        <v>0</v>
      </c>
      <c r="BS217" s="9">
        <f>IF(BQ217=0,0,BR217/BQ217*1000)</f>
        <v>0</v>
      </c>
      <c r="BT217" s="12">
        <v>0</v>
      </c>
      <c r="BU217" s="4">
        <v>0</v>
      </c>
      <c r="BV217" s="9">
        <f>IF(BT217=0,0,BU217/BT217*1000)</f>
        <v>0</v>
      </c>
      <c r="BW217" s="12">
        <v>0</v>
      </c>
      <c r="BX217" s="4">
        <v>0</v>
      </c>
      <c r="BY217" s="9">
        <f>IF(BW217=0,0,BX217/BW217*1000)</f>
        <v>0</v>
      </c>
      <c r="BZ217" s="12">
        <v>0.85</v>
      </c>
      <c r="CA217" s="4">
        <v>19.690000000000001</v>
      </c>
      <c r="CB217" s="9">
        <f>IF(BZ217=0,0,CA217/BZ217*1000)</f>
        <v>23164.705882352944</v>
      </c>
      <c r="CC217" s="12">
        <v>0</v>
      </c>
      <c r="CD217" s="4">
        <v>0</v>
      </c>
      <c r="CE217" s="9">
        <f>IF(CC217=0,0,CD217/CC217*1000)</f>
        <v>0</v>
      </c>
      <c r="CF217" s="12">
        <v>0</v>
      </c>
      <c r="CG217" s="4">
        <v>0</v>
      </c>
      <c r="CH217" s="9">
        <f>IF(CF217=0,0,CG217/CF217*1000)</f>
        <v>0</v>
      </c>
      <c r="CI217" s="12">
        <v>0</v>
      </c>
      <c r="CJ217" s="4">
        <v>0</v>
      </c>
      <c r="CK217" s="9">
        <f t="shared" si="2295"/>
        <v>0</v>
      </c>
      <c r="CL217" s="12">
        <v>0</v>
      </c>
      <c r="CM217" s="4">
        <v>0</v>
      </c>
      <c r="CN217" s="9">
        <f>IF(CL217=0,0,CM217/CL217*1000)</f>
        <v>0</v>
      </c>
      <c r="CO217" s="12">
        <v>0</v>
      </c>
      <c r="CP217" s="4">
        <v>0</v>
      </c>
      <c r="CQ217" s="9">
        <f>IF(CO217=0,0,CP217/CO217*1000)</f>
        <v>0</v>
      </c>
      <c r="CR217" s="12">
        <v>0</v>
      </c>
      <c r="CS217" s="4">
        <v>0</v>
      </c>
      <c r="CT217" s="9">
        <f>IF(CR217=0,0,CS217/CR217*1000)</f>
        <v>0</v>
      </c>
      <c r="CU217" s="12">
        <v>0</v>
      </c>
      <c r="CV217" s="4">
        <v>0</v>
      </c>
      <c r="CW217" s="9">
        <f>IF(CU217=0,0,CV217/CU217*1000)</f>
        <v>0</v>
      </c>
      <c r="CX217" s="12">
        <v>101.675</v>
      </c>
      <c r="CY217" s="4">
        <v>511.39100000000002</v>
      </c>
      <c r="CZ217" s="9">
        <f>IF(CX217=0,0,CY217/CX217*1000)</f>
        <v>5029.6631423653798</v>
      </c>
      <c r="DA217" s="12">
        <v>125</v>
      </c>
      <c r="DB217" s="4">
        <v>1146.566</v>
      </c>
      <c r="DC217" s="9">
        <f>IF(DA217=0,0,DB217/DA217*1000)</f>
        <v>9172.5280000000002</v>
      </c>
      <c r="DD217" s="12">
        <v>0</v>
      </c>
      <c r="DE217" s="4">
        <v>0</v>
      </c>
      <c r="DF217" s="9">
        <f t="shared" si="2299"/>
        <v>0</v>
      </c>
      <c r="DG217" s="12">
        <v>0</v>
      </c>
      <c r="DH217" s="4">
        <v>0</v>
      </c>
      <c r="DI217" s="9">
        <f>IF(DG217=0,0,DH217/DG217*1000)</f>
        <v>0</v>
      </c>
      <c r="DJ217" s="12">
        <v>0</v>
      </c>
      <c r="DK217" s="4">
        <v>0</v>
      </c>
      <c r="DL217" s="9">
        <f>IF(DJ217=0,0,DK217/DJ217*1000)</f>
        <v>0</v>
      </c>
      <c r="DM217" s="12">
        <v>0</v>
      </c>
      <c r="DN217" s="4">
        <v>0</v>
      </c>
      <c r="DO217" s="9">
        <f t="shared" si="2300"/>
        <v>0</v>
      </c>
      <c r="DP217" s="12">
        <v>26</v>
      </c>
      <c r="DQ217" s="4">
        <v>277</v>
      </c>
      <c r="DR217" s="9">
        <f>IF(DP217=0,0,DQ217/DP217*1000)</f>
        <v>10653.846153846152</v>
      </c>
      <c r="DS217" s="12">
        <v>0</v>
      </c>
      <c r="DT217" s="4">
        <v>0</v>
      </c>
      <c r="DU217" s="9">
        <f>IF(DS217=0,0,DT217/DS217*1000)</f>
        <v>0</v>
      </c>
      <c r="DV217" s="12">
        <v>0</v>
      </c>
      <c r="DW217" s="4">
        <v>0</v>
      </c>
      <c r="DX217" s="9">
        <f>IF(DV217=0,0,DW217/DV217*1000)</f>
        <v>0</v>
      </c>
      <c r="DY217" s="12">
        <v>0</v>
      </c>
      <c r="DZ217" s="4">
        <v>0</v>
      </c>
      <c r="EA217" s="9">
        <f>IF(DY217=0,0,DZ217/DY217*1000)</f>
        <v>0</v>
      </c>
      <c r="EB217" s="12"/>
      <c r="EC217" s="4"/>
      <c r="ED217" s="9"/>
      <c r="EE217" s="12">
        <v>0</v>
      </c>
      <c r="EF217" s="4">
        <v>0</v>
      </c>
      <c r="EG217" s="9">
        <f>IF(EE217=0,0,EF217/EE217*1000)</f>
        <v>0</v>
      </c>
      <c r="EH217" s="12">
        <v>9439.0873800000008</v>
      </c>
      <c r="EI217" s="4">
        <v>26713.916000000001</v>
      </c>
      <c r="EJ217" s="9">
        <f>IF(EH217=0,0,EI217/EH217*1000)</f>
        <v>2830.1375890006857</v>
      </c>
      <c r="EK217" s="12">
        <v>0</v>
      </c>
      <c r="EL217" s="4">
        <v>0</v>
      </c>
      <c r="EM217" s="9">
        <f>IF(EK217=0,0,EL217/EK217*1000)</f>
        <v>0</v>
      </c>
      <c r="EN217" s="12">
        <v>0</v>
      </c>
      <c r="EO217" s="4">
        <v>0</v>
      </c>
      <c r="EP217" s="9">
        <f>IF(EN217=0,0,EO217/EN217*1000)</f>
        <v>0</v>
      </c>
      <c r="EQ217" s="12">
        <v>0</v>
      </c>
      <c r="ER217" s="4">
        <v>0</v>
      </c>
      <c r="ES217" s="9">
        <f>IF(EQ217=0,0,ER217/EQ217*1000)</f>
        <v>0</v>
      </c>
      <c r="ET217" s="12">
        <v>0</v>
      </c>
      <c r="EU217" s="4">
        <v>0</v>
      </c>
      <c r="EV217" s="9">
        <f>IF(ET217=0,0,EU217/ET217*1000)</f>
        <v>0</v>
      </c>
      <c r="EW217" s="12">
        <v>0</v>
      </c>
      <c r="EX217" s="4">
        <v>0</v>
      </c>
      <c r="EY217" s="9">
        <f>IF(EW217=0,0,EX217/EW217*1000)</f>
        <v>0</v>
      </c>
      <c r="EZ217" s="12">
        <v>130</v>
      </c>
      <c r="FA217" s="4">
        <v>1369.1089999999999</v>
      </c>
      <c r="FB217" s="9">
        <f>IF(EZ217=0,0,FA217/EZ217*1000)</f>
        <v>10531.607692307691</v>
      </c>
      <c r="FC217" s="12">
        <v>0</v>
      </c>
      <c r="FD217" s="4">
        <v>0</v>
      </c>
      <c r="FE217" s="9">
        <f>IF(FC217=0,0,FD217/FC217*1000)</f>
        <v>0</v>
      </c>
      <c r="FF217" s="12">
        <v>0.3881</v>
      </c>
      <c r="FG217" s="4">
        <v>6.4509999999999996</v>
      </c>
      <c r="FH217" s="9">
        <f>IF(FF217=0,0,FG217/FF217*1000)</f>
        <v>16622.004637979902</v>
      </c>
      <c r="FI217" s="12">
        <v>0</v>
      </c>
      <c r="FJ217" s="4">
        <v>0</v>
      </c>
      <c r="FK217" s="9">
        <f>IF(FI217=0,0,FJ217/FI217*1000)</f>
        <v>0</v>
      </c>
      <c r="FL217" s="12">
        <v>0</v>
      </c>
      <c r="FM217" s="4">
        <v>0</v>
      </c>
      <c r="FN217" s="9">
        <f>IF(FL217=0,0,FM217/FL217*1000)</f>
        <v>0</v>
      </c>
      <c r="FO217" s="12">
        <v>0</v>
      </c>
      <c r="FP217" s="4">
        <v>0</v>
      </c>
      <c r="FQ217" s="9">
        <f>IF(FO217=0,0,FP217/FO217*1000)</f>
        <v>0</v>
      </c>
      <c r="FR217" s="12">
        <v>0</v>
      </c>
      <c r="FS217" s="4">
        <v>0</v>
      </c>
      <c r="FT217" s="9">
        <f>IF(FR217=0,0,FS217/FR217*1000)</f>
        <v>0</v>
      </c>
      <c r="FU217" s="12">
        <v>0</v>
      </c>
      <c r="FV217" s="4">
        <v>0</v>
      </c>
      <c r="FW217" s="9">
        <f t="shared" si="2304"/>
        <v>0</v>
      </c>
      <c r="FX217" s="12">
        <v>0</v>
      </c>
      <c r="FY217" s="4">
        <v>0</v>
      </c>
      <c r="FZ217" s="9">
        <f>IF(FX217=0,0,FY217/FX217*1000)</f>
        <v>0</v>
      </c>
      <c r="GA217" s="12">
        <v>0</v>
      </c>
      <c r="GB217" s="4">
        <v>0</v>
      </c>
      <c r="GC217" s="9">
        <f t="shared" si="2305"/>
        <v>0</v>
      </c>
      <c r="GD217" s="12">
        <v>0</v>
      </c>
      <c r="GE217" s="4">
        <v>0</v>
      </c>
      <c r="GF217" s="9">
        <f>IF(GD217=0,0,GE217/GD217*1000)</f>
        <v>0</v>
      </c>
      <c r="GG217" s="12">
        <v>208</v>
      </c>
      <c r="GH217" s="4">
        <v>1777.8140000000001</v>
      </c>
      <c r="GI217" s="9">
        <f>IF(GG217=0,0,GH217/GG217*1000)</f>
        <v>8547.1826923076933</v>
      </c>
      <c r="GJ217" s="12">
        <v>208</v>
      </c>
      <c r="GK217" s="4">
        <v>2210.3319999999999</v>
      </c>
      <c r="GL217" s="9">
        <f>IF(GJ217=0,0,GK217/GJ217*1000)</f>
        <v>10626.596153846152</v>
      </c>
      <c r="GM217" s="12">
        <v>0</v>
      </c>
      <c r="GN217" s="4">
        <v>0</v>
      </c>
      <c r="GO217" s="9">
        <f>IF(GM217=0,0,GN217/GM217*1000)</f>
        <v>0</v>
      </c>
      <c r="GP217" s="12">
        <v>0</v>
      </c>
      <c r="GQ217" s="4">
        <v>0</v>
      </c>
      <c r="GR217" s="9">
        <f>IF(GP217=0,0,GQ217/GP217*1000)</f>
        <v>0</v>
      </c>
      <c r="GS217" s="12">
        <v>0</v>
      </c>
      <c r="GT217" s="4">
        <v>0</v>
      </c>
      <c r="GU217" s="9">
        <f>IF(GS217=0,0,GT217/GS217*1000)</f>
        <v>0</v>
      </c>
      <c r="GV217" s="12">
        <v>0</v>
      </c>
      <c r="GW217" s="4">
        <v>0</v>
      </c>
      <c r="GX217" s="9">
        <f>IF(GV217=0,0,GW217/GV217*1000)</f>
        <v>0</v>
      </c>
      <c r="GY217" s="12">
        <v>0</v>
      </c>
      <c r="GZ217" s="4">
        <v>0</v>
      </c>
      <c r="HA217" s="9">
        <f>IF(GY217=0,0,GZ217/GY217*1000)</f>
        <v>0</v>
      </c>
      <c r="HB217" s="12">
        <v>0</v>
      </c>
      <c r="HC217" s="4">
        <v>0</v>
      </c>
      <c r="HD217" s="9">
        <f>IF(HB217=0,0,HC217/HB217*1000)</f>
        <v>0</v>
      </c>
      <c r="HE217" s="12">
        <v>78</v>
      </c>
      <c r="HF217" s="4">
        <v>889.18899999999996</v>
      </c>
      <c r="HG217" s="9">
        <f>IF(HE217=0,0,HF217/HE217*1000)</f>
        <v>11399.858974358975</v>
      </c>
      <c r="HH217" s="12">
        <v>0</v>
      </c>
      <c r="HI217" s="4">
        <v>0</v>
      </c>
      <c r="HJ217" s="9">
        <f>IF(HH217=0,0,HI217/HH217*1000)</f>
        <v>0</v>
      </c>
      <c r="HK217" s="12">
        <v>158.75024999999999</v>
      </c>
      <c r="HL217" s="4">
        <v>1963.3910000000001</v>
      </c>
      <c r="HM217" s="9">
        <f>IF(HK217=0,0,HL217/HK217*1000)</f>
        <v>12367.797845987645</v>
      </c>
      <c r="HN217" s="12">
        <v>0</v>
      </c>
      <c r="HO217" s="4">
        <v>0</v>
      </c>
      <c r="HP217" s="9">
        <f>IF(HN217=0,0,HO217/HN217*1000)</f>
        <v>0</v>
      </c>
      <c r="HQ217" s="12">
        <v>0</v>
      </c>
      <c r="HR217" s="4">
        <v>0</v>
      </c>
      <c r="HS217" s="9">
        <f>IF(HQ217=0,0,HR217/HQ217*1000)</f>
        <v>0</v>
      </c>
      <c r="HT217" s="12">
        <v>0</v>
      </c>
      <c r="HU217" s="4">
        <v>0</v>
      </c>
      <c r="HV217" s="9">
        <f>IF(HT217=0,0,HU217/HT217*1000)</f>
        <v>0</v>
      </c>
      <c r="HW217" s="12">
        <v>0</v>
      </c>
      <c r="HX217" s="4">
        <v>0</v>
      </c>
      <c r="HY217" s="9">
        <f>IF(HW217=0,0,HX217/HW217*1000)</f>
        <v>0</v>
      </c>
      <c r="HZ217" s="12">
        <v>0</v>
      </c>
      <c r="IA217" s="4">
        <v>0</v>
      </c>
      <c r="IB217" s="9">
        <f>IF(HZ217=0,0,IA217/HZ217*1000)</f>
        <v>0</v>
      </c>
      <c r="IC217" s="12">
        <v>403.07696000000004</v>
      </c>
      <c r="ID217" s="4">
        <v>2055.183</v>
      </c>
      <c r="IE217" s="9">
        <f>IF(IC217=0,0,ID217/IC217*1000)</f>
        <v>5098.7359833218934</v>
      </c>
      <c r="IF217" s="12">
        <v>0</v>
      </c>
      <c r="IG217" s="4">
        <v>0</v>
      </c>
      <c r="IH217" s="9">
        <f>IF(IF217=0,0,IG217/IF217*1000)</f>
        <v>0</v>
      </c>
      <c r="II217" s="12"/>
      <c r="IJ217" s="4"/>
      <c r="IK217" s="9"/>
      <c r="IL217" s="12">
        <v>0</v>
      </c>
      <c r="IM217" s="4">
        <v>0</v>
      </c>
      <c r="IN217" s="9">
        <f t="shared" si="2308"/>
        <v>0</v>
      </c>
      <c r="IO217" s="12">
        <v>0</v>
      </c>
      <c r="IP217" s="4">
        <v>0</v>
      </c>
      <c r="IQ217" s="9">
        <f t="shared" si="2309"/>
        <v>0</v>
      </c>
      <c r="IR217" s="12">
        <v>0</v>
      </c>
      <c r="IS217" s="4">
        <v>0</v>
      </c>
      <c r="IT217" s="9">
        <f t="shared" si="2310"/>
        <v>0</v>
      </c>
      <c r="IU217" s="12">
        <v>0</v>
      </c>
      <c r="IV217" s="4">
        <v>0</v>
      </c>
      <c r="IW217" s="9">
        <f>IF(IU217=0,0,IV217/IU217*1000)</f>
        <v>0</v>
      </c>
      <c r="IX217" s="12">
        <v>168.90973000000002</v>
      </c>
      <c r="IY217" s="4">
        <v>744.04399999999998</v>
      </c>
      <c r="IZ217" s="9">
        <f>IF(IX217=0,0,IY217/IX217*1000)</f>
        <v>4404.9801038696814</v>
      </c>
      <c r="JA217" s="12">
        <v>23.587199999999999</v>
      </c>
      <c r="JB217" s="4">
        <v>285.65899999999999</v>
      </c>
      <c r="JC217" s="9">
        <f>IF(JA217=0,0,JB217/JA217*1000)</f>
        <v>12110.763464930133</v>
      </c>
      <c r="JD217" s="12"/>
      <c r="JE217" s="4"/>
      <c r="JF217" s="9"/>
      <c r="JG217" s="12">
        <v>0</v>
      </c>
      <c r="JH217" s="4">
        <v>0</v>
      </c>
      <c r="JI217" s="9">
        <f>IF(JG217=0,0,JH217/JG217*1000)</f>
        <v>0</v>
      </c>
      <c r="JJ217" s="12">
        <v>0</v>
      </c>
      <c r="JK217" s="4">
        <v>0</v>
      </c>
      <c r="JL217" s="9">
        <f t="shared" si="2313"/>
        <v>0</v>
      </c>
      <c r="JM217" s="12"/>
      <c r="JN217" s="4"/>
      <c r="JO217" s="9"/>
      <c r="JP217" s="12">
        <v>0</v>
      </c>
      <c r="JQ217" s="4">
        <v>0</v>
      </c>
      <c r="JR217" s="9">
        <f>IF(JP217=0,0,JQ217/JP217*1000)</f>
        <v>0</v>
      </c>
      <c r="JS217" s="12">
        <v>0</v>
      </c>
      <c r="JT217" s="4">
        <v>0</v>
      </c>
      <c r="JU217" s="9">
        <f>IF(JS217=0,0,JT217/JS217*1000)</f>
        <v>0</v>
      </c>
      <c r="JV217" s="12">
        <v>0</v>
      </c>
      <c r="JW217" s="4">
        <v>0</v>
      </c>
      <c r="JX217" s="9">
        <f>IF(JV217=0,0,JW217/JV217*1000)</f>
        <v>0</v>
      </c>
      <c r="JY217" s="12">
        <v>0</v>
      </c>
      <c r="JZ217" s="4">
        <v>0</v>
      </c>
      <c r="KA217" s="9">
        <f>IF(JY217=0,0,JZ217/JY217*1000)</f>
        <v>0</v>
      </c>
      <c r="KB217" s="12">
        <v>0</v>
      </c>
      <c r="KC217" s="4">
        <v>0</v>
      </c>
      <c r="KD217" s="9">
        <f>IF(KB217=0,0,KC217/KB217*1000)</f>
        <v>0</v>
      </c>
      <c r="KE217" s="12">
        <v>869.05054000000007</v>
      </c>
      <c r="KF217" s="4">
        <v>2558.1060000000002</v>
      </c>
      <c r="KG217" s="9">
        <f>IF(KE217=0,0,KF217/KE217*1000)</f>
        <v>2943.5641337959469</v>
      </c>
      <c r="KH217" s="12">
        <v>0</v>
      </c>
      <c r="KI217" s="4">
        <v>0</v>
      </c>
      <c r="KJ217" s="9">
        <f>IF(KH217=0,0,KI217/KH217*1000)</f>
        <v>0</v>
      </c>
      <c r="KK217" s="12">
        <v>12887.15792</v>
      </c>
      <c r="KL217" s="4">
        <v>37273.671000000002</v>
      </c>
      <c r="KM217" s="9">
        <f>IF(KK217=0,0,KL217/KK217*1000)</f>
        <v>2892.3111853975015</v>
      </c>
      <c r="KN217" s="12">
        <v>0</v>
      </c>
      <c r="KO217" s="4">
        <v>0</v>
      </c>
      <c r="KP217" s="9">
        <f>IF(KN217=0,0,KO217/KN217*1000)</f>
        <v>0</v>
      </c>
      <c r="KQ217" s="12">
        <v>0</v>
      </c>
      <c r="KR217" s="4">
        <v>0</v>
      </c>
      <c r="KS217" s="9">
        <f>IF(KQ217=0,0,KR217/KQ217*1000)</f>
        <v>0</v>
      </c>
      <c r="KT217" s="12">
        <v>0</v>
      </c>
      <c r="KU217" s="4">
        <v>0</v>
      </c>
      <c r="KV217" s="9">
        <f>IF(KT217=0,0,KU217/KT217*1000)</f>
        <v>0</v>
      </c>
      <c r="KW217" s="12">
        <v>10.61666</v>
      </c>
      <c r="KX217" s="4">
        <v>108.83499999999999</v>
      </c>
      <c r="KY217" s="9">
        <f>IF(KW217=0,0,KX217/KW217*1000)</f>
        <v>10251.340817168488</v>
      </c>
      <c r="KZ217" s="12">
        <v>0</v>
      </c>
      <c r="LA217" s="4">
        <v>0</v>
      </c>
      <c r="LB217" s="9">
        <f>IF(KZ217=0,0,LA217/KZ217*1000)</f>
        <v>0</v>
      </c>
      <c r="LC217" s="12">
        <v>0</v>
      </c>
      <c r="LD217" s="4">
        <v>0</v>
      </c>
      <c r="LE217" s="9">
        <f>IF(LC217=0,0,LD217/LC217*1000)</f>
        <v>0</v>
      </c>
      <c r="LF217" s="12">
        <v>0</v>
      </c>
      <c r="LG217" s="4">
        <v>0</v>
      </c>
      <c r="LH217" s="9">
        <f t="shared" si="2319"/>
        <v>0</v>
      </c>
      <c r="LI217" s="12">
        <v>0</v>
      </c>
      <c r="LJ217" s="4">
        <v>0</v>
      </c>
      <c r="LK217" s="9">
        <f>IF(LI217=0,0,LJ217/LI217*1000)</f>
        <v>0</v>
      </c>
      <c r="LL217" s="12">
        <v>0</v>
      </c>
      <c r="LM217" s="4">
        <v>0</v>
      </c>
      <c r="LN217" s="9">
        <f>IF(LL217=0,0,LM217/LL217*1000)</f>
        <v>0</v>
      </c>
      <c r="LO217" s="12">
        <v>0</v>
      </c>
      <c r="LP217" s="4">
        <v>0</v>
      </c>
      <c r="LQ217" s="9">
        <f t="shared" si="2320"/>
        <v>0</v>
      </c>
      <c r="LR217" s="12">
        <v>0</v>
      </c>
      <c r="LS217" s="4">
        <v>0</v>
      </c>
      <c r="LT217" s="9">
        <f>IF(LR217=0,0,LS217/LR217*1000)</f>
        <v>0</v>
      </c>
      <c r="LU217" s="12">
        <v>0</v>
      </c>
      <c r="LV217" s="4">
        <v>0</v>
      </c>
      <c r="LW217" s="9">
        <f>IF(LU217=0,0,LV217/LU217*1000)</f>
        <v>0</v>
      </c>
      <c r="LX217" s="12">
        <v>0</v>
      </c>
      <c r="LY217" s="4">
        <v>0</v>
      </c>
      <c r="LZ217" s="9">
        <f>IF(LX217=0,0,LY217/LX217*1000)</f>
        <v>0</v>
      </c>
      <c r="MA217" s="12">
        <v>0</v>
      </c>
      <c r="MB217" s="4">
        <v>0</v>
      </c>
      <c r="MC217" s="9">
        <f t="shared" si="2321"/>
        <v>0</v>
      </c>
      <c r="MD217" s="12">
        <v>0</v>
      </c>
      <c r="ME217" s="4">
        <v>0</v>
      </c>
      <c r="MF217" s="9">
        <f>IF(MD217=0,0,ME217/MD217*1000)</f>
        <v>0</v>
      </c>
      <c r="MG217" s="12">
        <v>0</v>
      </c>
      <c r="MH217" s="4">
        <v>0</v>
      </c>
      <c r="MI217" s="9">
        <f>IF(MG217=0,0,MH217/MG217*1000)</f>
        <v>0</v>
      </c>
      <c r="MJ217" s="12">
        <v>7.4999999999999997E-2</v>
      </c>
      <c r="MK217" s="4">
        <v>1.462</v>
      </c>
      <c r="ML217" s="9">
        <f>IF(MJ217=0,0,MK217/MJ217*1000)</f>
        <v>19493.333333333332</v>
      </c>
      <c r="MM217" s="12">
        <v>0</v>
      </c>
      <c r="MN217" s="4">
        <v>0</v>
      </c>
      <c r="MO217" s="9">
        <f>IF(MM217=0,0,MN217/MM217*1000)</f>
        <v>0</v>
      </c>
      <c r="MP217" s="12">
        <v>0</v>
      </c>
      <c r="MQ217" s="4">
        <v>0</v>
      </c>
      <c r="MR217" s="9">
        <f>IF(MP217=0,0,MQ217/MP217*1000)</f>
        <v>0</v>
      </c>
      <c r="MS217" s="12">
        <v>0</v>
      </c>
      <c r="MT217" s="4">
        <v>0</v>
      </c>
      <c r="MU217" s="9">
        <f>IF(MS217=0,0,MT217/MS217*1000)</f>
        <v>0</v>
      </c>
      <c r="MV217" s="12">
        <v>0</v>
      </c>
      <c r="MW217" s="4">
        <v>0</v>
      </c>
      <c r="MX217" s="9">
        <f>IF(MV217=0,0,MW217/MV217*1000)</f>
        <v>0</v>
      </c>
      <c r="MY217" s="12">
        <v>0</v>
      </c>
      <c r="MZ217" s="4">
        <v>0</v>
      </c>
      <c r="NA217" s="9">
        <f>IF(MY217=0,0,MZ217/MY217*1000)</f>
        <v>0</v>
      </c>
      <c r="NB217" s="12">
        <v>0</v>
      </c>
      <c r="NC217" s="4">
        <v>0</v>
      </c>
      <c r="ND217" s="9">
        <f>IF(NB217=0,0,NC217/NB217*1000)</f>
        <v>0</v>
      </c>
      <c r="NE217" s="12">
        <v>0</v>
      </c>
      <c r="NF217" s="4">
        <v>0</v>
      </c>
      <c r="NG217" s="9">
        <f>IF(NE217=0,0,NF217/NE217*1000)</f>
        <v>0</v>
      </c>
      <c r="NH217" s="12">
        <v>0</v>
      </c>
      <c r="NI217" s="4">
        <v>0</v>
      </c>
      <c r="NJ217" s="9">
        <f>IF(NH217=0,0,NI217/NH217*1000)</f>
        <v>0</v>
      </c>
      <c r="NK217" s="12"/>
      <c r="NL217" s="4"/>
      <c r="NM217" s="9"/>
      <c r="NN217" s="12"/>
      <c r="NO217" s="4"/>
      <c r="NP217" s="9"/>
      <c r="NQ217" s="12">
        <v>0</v>
      </c>
      <c r="NR217" s="4">
        <v>0</v>
      </c>
      <c r="NS217" s="9">
        <f>IF(NQ217=0,0,NR217/NQ217*1000)</f>
        <v>0</v>
      </c>
      <c r="NT217" s="12"/>
      <c r="NU217" s="221"/>
      <c r="NV217" s="9"/>
      <c r="NW217" s="12">
        <v>0</v>
      </c>
      <c r="NX217" s="4">
        <v>0</v>
      </c>
      <c r="NY217" s="9">
        <f>IF(NW217=0,0,NX217/NW217*1000)</f>
        <v>0</v>
      </c>
      <c r="NZ217" s="12">
        <v>0</v>
      </c>
      <c r="OA217" s="4">
        <v>0</v>
      </c>
      <c r="OB217" s="9">
        <f>IF(NZ217=0,0,OA217/NZ217*1000)</f>
        <v>0</v>
      </c>
      <c r="OC217" s="12">
        <v>0</v>
      </c>
      <c r="OD217" s="4">
        <v>0</v>
      </c>
      <c r="OE217" s="9">
        <f>IF(OC217=0,0,OD217/OC217*1000)</f>
        <v>0</v>
      </c>
      <c r="OF217" s="12">
        <v>0</v>
      </c>
      <c r="OG217" s="4">
        <v>0</v>
      </c>
      <c r="OH217" s="9">
        <f>IF(OF217=0,0,OG217/OF217*1000)</f>
        <v>0</v>
      </c>
      <c r="OI217" s="12">
        <v>0</v>
      </c>
      <c r="OJ217" s="4">
        <v>0</v>
      </c>
      <c r="OK217" s="9">
        <f>IF(OI217=0,0,OJ217/OI217*1000)</f>
        <v>0</v>
      </c>
      <c r="OL217" s="12">
        <v>0</v>
      </c>
      <c r="OM217" s="4">
        <v>0</v>
      </c>
      <c r="ON217" s="9">
        <f>IF(OL217=0,0,OM217/OL217*1000)</f>
        <v>0</v>
      </c>
      <c r="OO217" s="12">
        <v>0</v>
      </c>
      <c r="OP217" s="4">
        <v>0</v>
      </c>
      <c r="OQ217" s="9">
        <f>IF(OO217=0,0,OP217/OO217*1000)</f>
        <v>0</v>
      </c>
      <c r="OR217" s="12">
        <v>0</v>
      </c>
      <c r="OS217" s="4">
        <v>0</v>
      </c>
      <c r="OT217" s="9">
        <f>IF(OR217=0,0,OS217/OR217*1000)</f>
        <v>0</v>
      </c>
      <c r="OU217" s="12">
        <v>0</v>
      </c>
      <c r="OV217" s="4">
        <v>0</v>
      </c>
      <c r="OW217" s="9">
        <f>IF(OU217=0,0,OV217/OU217*1000)</f>
        <v>0</v>
      </c>
      <c r="OX217" s="12">
        <v>0</v>
      </c>
      <c r="OY217" s="4">
        <v>0</v>
      </c>
      <c r="OZ217" s="9">
        <f>IF(OX217=0,0,OY217/OX217*1000)</f>
        <v>0</v>
      </c>
      <c r="PA217" s="12">
        <v>150.88614000000001</v>
      </c>
      <c r="PB217" s="4">
        <v>1909.6590000000001</v>
      </c>
      <c r="PC217" s="9">
        <f>IF(PA217=0,0,PB217/PA217*1000)</f>
        <v>12656.291691205037</v>
      </c>
      <c r="PD217" s="12">
        <v>26</v>
      </c>
      <c r="PE217" s="4">
        <v>273.41800000000001</v>
      </c>
      <c r="PF217" s="9">
        <f>IF(PD217=0,0,PE217/PD217*1000)</f>
        <v>10516.076923076924</v>
      </c>
      <c r="PG217" s="12">
        <v>0</v>
      </c>
      <c r="PH217" s="4">
        <v>0</v>
      </c>
      <c r="PI217" s="9">
        <f>IF(PG217=0,0,PH217/PG217*1000)</f>
        <v>0</v>
      </c>
      <c r="PJ217" s="12">
        <v>0</v>
      </c>
      <c r="PK217" s="4">
        <v>0</v>
      </c>
      <c r="PL217" s="9">
        <f t="shared" si="2326"/>
        <v>0</v>
      </c>
      <c r="PM217" s="12">
        <v>0</v>
      </c>
      <c r="PN217" s="4">
        <v>0</v>
      </c>
      <c r="PO217" s="9">
        <f t="shared" si="2327"/>
        <v>0</v>
      </c>
      <c r="PP217" s="12">
        <v>1.2096</v>
      </c>
      <c r="PQ217" s="4">
        <v>19.97</v>
      </c>
      <c r="PR217" s="9">
        <f>IF(PP217=0,0,PQ217/PP217*1000)</f>
        <v>16509.589947089946</v>
      </c>
      <c r="PS217" s="12">
        <v>0</v>
      </c>
      <c r="PT217" s="4">
        <v>0</v>
      </c>
      <c r="PU217" s="9">
        <f>IF(PS217=0,0,PT217/PS217*1000)</f>
        <v>0</v>
      </c>
      <c r="PV217" s="12">
        <v>285.23099999999999</v>
      </c>
      <c r="PW217" s="4">
        <v>2738.7440000000001</v>
      </c>
      <c r="PX217" s="9">
        <f>IF(PV217=0,0,PW217/PV217*1000)</f>
        <v>9601.8455216999573</v>
      </c>
      <c r="PY217" s="12">
        <v>75.06</v>
      </c>
      <c r="PZ217" s="4">
        <v>719.89400000000001</v>
      </c>
      <c r="QA217" s="9">
        <f>IF(PY217=0,0,PZ217/PY217*1000)</f>
        <v>9590.9139355182524</v>
      </c>
      <c r="QB217" s="12">
        <v>0.14953</v>
      </c>
      <c r="QC217" s="4">
        <v>3.3879999999999999</v>
      </c>
      <c r="QD217" s="9">
        <f>IF(QB217=0,0,QC217/QB217*1000)</f>
        <v>22657.660670099645</v>
      </c>
      <c r="QE217" s="12">
        <v>139.40512000000001</v>
      </c>
      <c r="QF217" s="4">
        <v>1221.0509999999999</v>
      </c>
      <c r="QG217" s="9">
        <f>IF(QE217=0,0,QF217/QE217*1000)</f>
        <v>8759.0111467928873</v>
      </c>
      <c r="QH217" s="12">
        <v>0</v>
      </c>
      <c r="QI217" s="4">
        <v>0</v>
      </c>
      <c r="QJ217" s="9">
        <f>IF(QH217=0,0,QI217/QH217*1000)</f>
        <v>0</v>
      </c>
      <c r="QK217" s="12">
        <v>0</v>
      </c>
      <c r="QL217" s="4">
        <v>0</v>
      </c>
      <c r="QM217" s="9">
        <f>IF(QK217=0,0,QL217/QK217*1000)</f>
        <v>0</v>
      </c>
      <c r="QN217" s="12">
        <v>77.973839999999996</v>
      </c>
      <c r="QO217" s="4">
        <v>798.16300000000001</v>
      </c>
      <c r="QP217" s="9">
        <f>IF(QN217=0,0,QO217/QN217*1000)</f>
        <v>10236.292069237581</v>
      </c>
      <c r="QQ217" s="12">
        <v>0</v>
      </c>
      <c r="QR217" s="4">
        <v>0</v>
      </c>
      <c r="QS217" s="9">
        <f>IF(QQ217=0,0,QR217/QQ217*1000)</f>
        <v>0</v>
      </c>
      <c r="QT217" s="12">
        <v>40.924120000000002</v>
      </c>
      <c r="QU217" s="4">
        <v>409.28100000000001</v>
      </c>
      <c r="QV217" s="9">
        <f>IF(QT217=0,0,QU217/QT217*1000)</f>
        <v>10000.972531602391</v>
      </c>
      <c r="QW217" s="12">
        <v>49321.834999999999</v>
      </c>
      <c r="QX217" s="4">
        <v>225771.291</v>
      </c>
      <c r="QY217" s="9">
        <f>IF(QW217=0,0,QX217/QW217*1000)</f>
        <v>4577.5119883516099</v>
      </c>
      <c r="QZ217" s="12">
        <f t="shared" si="2333"/>
        <v>98152.988049999985</v>
      </c>
      <c r="RA217" s="10">
        <f t="shared" si="2334"/>
        <v>382883.701</v>
      </c>
    </row>
    <row r="218" spans="1:469" customFormat="1" x14ac:dyDescent="0.3">
      <c r="A218" s="108">
        <v>2020</v>
      </c>
      <c r="B218" s="9" t="s">
        <v>6</v>
      </c>
      <c r="C218" s="12">
        <v>0</v>
      </c>
      <c r="D218" s="4">
        <v>0</v>
      </c>
      <c r="E218" s="9">
        <f t="shared" si="2290"/>
        <v>0</v>
      </c>
      <c r="F218" s="12">
        <v>0</v>
      </c>
      <c r="G218" s="4">
        <v>0</v>
      </c>
      <c r="H218" s="9">
        <f t="shared" ref="H218:CH225" si="2355">IF(F218=0,0,G218/F218*1000)</f>
        <v>0</v>
      </c>
      <c r="I218" s="12">
        <v>0</v>
      </c>
      <c r="J218" s="4">
        <v>0</v>
      </c>
      <c r="K218" s="9">
        <f t="shared" si="2355"/>
        <v>0</v>
      </c>
      <c r="L218" s="12"/>
      <c r="M218" s="4"/>
      <c r="N218" s="9"/>
      <c r="O218" s="12">
        <v>0</v>
      </c>
      <c r="P218" s="4">
        <v>0</v>
      </c>
      <c r="Q218" s="9">
        <f t="shared" si="2355"/>
        <v>0</v>
      </c>
      <c r="R218" s="12">
        <v>0</v>
      </c>
      <c r="S218" s="4">
        <v>0</v>
      </c>
      <c r="T218" s="9">
        <f t="shared" si="2355"/>
        <v>0</v>
      </c>
      <c r="U218" s="12"/>
      <c r="V218" s="4"/>
      <c r="W218" s="9"/>
      <c r="X218" s="12">
        <v>0</v>
      </c>
      <c r="Y218" s="4">
        <v>0</v>
      </c>
      <c r="Z218" s="9">
        <f t="shared" si="2355"/>
        <v>0</v>
      </c>
      <c r="AA218" s="12">
        <v>0</v>
      </c>
      <c r="AB218" s="4">
        <v>0</v>
      </c>
      <c r="AC218" s="9">
        <f t="shared" si="2355"/>
        <v>0</v>
      </c>
      <c r="AD218" s="12">
        <v>0</v>
      </c>
      <c r="AE218" s="4">
        <v>0</v>
      </c>
      <c r="AF218" s="9">
        <f t="shared" si="2355"/>
        <v>0</v>
      </c>
      <c r="AG218" s="12">
        <v>0</v>
      </c>
      <c r="AH218" s="4">
        <v>0</v>
      </c>
      <c r="AI218" s="9">
        <f t="shared" si="2355"/>
        <v>0</v>
      </c>
      <c r="AJ218" s="12">
        <v>0</v>
      </c>
      <c r="AK218" s="4">
        <v>0</v>
      </c>
      <c r="AL218" s="9">
        <f t="shared" si="2355"/>
        <v>0</v>
      </c>
      <c r="AM218" s="12">
        <v>0</v>
      </c>
      <c r="AN218" s="4">
        <v>0</v>
      </c>
      <c r="AO218" s="9">
        <f t="shared" si="2355"/>
        <v>0</v>
      </c>
      <c r="AP218" s="12">
        <v>0</v>
      </c>
      <c r="AQ218" s="4">
        <v>0</v>
      </c>
      <c r="AR218" s="9">
        <f t="shared" si="2292"/>
        <v>0</v>
      </c>
      <c r="AS218" s="12">
        <v>0</v>
      </c>
      <c r="AT218" s="4">
        <v>0</v>
      </c>
      <c r="AU218" s="9">
        <f t="shared" si="2293"/>
        <v>0</v>
      </c>
      <c r="AV218" s="12">
        <v>52</v>
      </c>
      <c r="AW218" s="4">
        <v>476.61799999999999</v>
      </c>
      <c r="AX218" s="9">
        <f t="shared" si="2355"/>
        <v>9165.7307692307695</v>
      </c>
      <c r="AY218" s="12">
        <v>30848.93419</v>
      </c>
      <c r="AZ218" s="4">
        <v>73677.894</v>
      </c>
      <c r="BA218" s="9">
        <f t="shared" si="2355"/>
        <v>2388.3448791525329</v>
      </c>
      <c r="BB218" s="12"/>
      <c r="BC218" s="4"/>
      <c r="BD218" s="9"/>
      <c r="BE218" s="12">
        <v>0</v>
      </c>
      <c r="BF218" s="4">
        <v>0</v>
      </c>
      <c r="BG218" s="9">
        <f t="shared" si="2355"/>
        <v>0</v>
      </c>
      <c r="BH218" s="12"/>
      <c r="BI218" s="4"/>
      <c r="BJ218" s="9"/>
      <c r="BK218" s="12">
        <v>0</v>
      </c>
      <c r="BL218" s="4">
        <v>0</v>
      </c>
      <c r="BM218" s="9">
        <f t="shared" si="2355"/>
        <v>0</v>
      </c>
      <c r="BN218" s="12">
        <v>0</v>
      </c>
      <c r="BO218" s="4">
        <v>0</v>
      </c>
      <c r="BP218" s="9">
        <f t="shared" si="2355"/>
        <v>0</v>
      </c>
      <c r="BQ218" s="12">
        <v>0</v>
      </c>
      <c r="BR218" s="4">
        <v>0</v>
      </c>
      <c r="BS218" s="9">
        <f t="shared" si="2355"/>
        <v>0</v>
      </c>
      <c r="BT218" s="12">
        <v>0</v>
      </c>
      <c r="BU218" s="4">
        <v>0</v>
      </c>
      <c r="BV218" s="9">
        <f t="shared" si="2355"/>
        <v>0</v>
      </c>
      <c r="BW218" s="12">
        <v>0</v>
      </c>
      <c r="BX218" s="4">
        <v>0</v>
      </c>
      <c r="BY218" s="9">
        <f t="shared" si="2355"/>
        <v>0</v>
      </c>
      <c r="BZ218" s="12">
        <v>1.7862199999999999</v>
      </c>
      <c r="CA218" s="4">
        <v>23.518000000000001</v>
      </c>
      <c r="CB218" s="9">
        <f t="shared" si="2355"/>
        <v>13166.351289314867</v>
      </c>
      <c r="CC218" s="12">
        <v>0</v>
      </c>
      <c r="CD218" s="4">
        <v>0</v>
      </c>
      <c r="CE218" s="9">
        <f t="shared" si="2355"/>
        <v>0</v>
      </c>
      <c r="CF218" s="12">
        <v>0</v>
      </c>
      <c r="CG218" s="4">
        <v>0</v>
      </c>
      <c r="CH218" s="9">
        <f t="shared" si="2355"/>
        <v>0</v>
      </c>
      <c r="CI218" s="12">
        <v>0</v>
      </c>
      <c r="CJ218" s="4">
        <v>0</v>
      </c>
      <c r="CK218" s="9">
        <f t="shared" si="2295"/>
        <v>0</v>
      </c>
      <c r="CL218" s="12">
        <v>0</v>
      </c>
      <c r="CM218" s="4">
        <v>0</v>
      </c>
      <c r="CN218" s="9">
        <f t="shared" ref="CN218:FH225" si="2356">IF(CL218=0,0,CM218/CL218*1000)</f>
        <v>0</v>
      </c>
      <c r="CO218" s="12">
        <v>0</v>
      </c>
      <c r="CP218" s="4">
        <v>0</v>
      </c>
      <c r="CQ218" s="9">
        <f t="shared" si="2356"/>
        <v>0</v>
      </c>
      <c r="CR218" s="12">
        <v>0</v>
      </c>
      <c r="CS218" s="4">
        <v>0</v>
      </c>
      <c r="CT218" s="9">
        <f t="shared" si="2356"/>
        <v>0</v>
      </c>
      <c r="CU218" s="12">
        <v>0</v>
      </c>
      <c r="CV218" s="4">
        <v>0</v>
      </c>
      <c r="CW218" s="9">
        <f t="shared" si="2356"/>
        <v>0</v>
      </c>
      <c r="CX218" s="12">
        <v>2.24E-2</v>
      </c>
      <c r="CY218" s="4">
        <v>0.373</v>
      </c>
      <c r="CZ218" s="9">
        <f t="shared" si="2356"/>
        <v>16651.785714285714</v>
      </c>
      <c r="DA218" s="12">
        <v>385</v>
      </c>
      <c r="DB218" s="4">
        <v>3383.183</v>
      </c>
      <c r="DC218" s="9">
        <f t="shared" si="2356"/>
        <v>8787.488311688312</v>
      </c>
      <c r="DD218" s="12">
        <v>0</v>
      </c>
      <c r="DE218" s="4">
        <v>0</v>
      </c>
      <c r="DF218" s="9">
        <f t="shared" si="2299"/>
        <v>0</v>
      </c>
      <c r="DG218" s="12">
        <v>0</v>
      </c>
      <c r="DH218" s="4">
        <v>0</v>
      </c>
      <c r="DI218" s="9">
        <f t="shared" si="2356"/>
        <v>0</v>
      </c>
      <c r="DJ218" s="12">
        <v>0</v>
      </c>
      <c r="DK218" s="4">
        <v>0</v>
      </c>
      <c r="DL218" s="9">
        <f t="shared" si="2356"/>
        <v>0</v>
      </c>
      <c r="DM218" s="12">
        <v>0</v>
      </c>
      <c r="DN218" s="4">
        <v>0</v>
      </c>
      <c r="DO218" s="9">
        <f t="shared" si="2300"/>
        <v>0</v>
      </c>
      <c r="DP218" s="12">
        <v>2.5000000000000001E-3</v>
      </c>
      <c r="DQ218" s="4">
        <v>2E-3</v>
      </c>
      <c r="DR218" s="9">
        <f t="shared" si="2356"/>
        <v>800</v>
      </c>
      <c r="DS218" s="12">
        <v>78</v>
      </c>
      <c r="DT218" s="4">
        <v>436.91800000000001</v>
      </c>
      <c r="DU218" s="9">
        <f t="shared" si="2356"/>
        <v>5601.5128205128212</v>
      </c>
      <c r="DV218" s="12">
        <v>0</v>
      </c>
      <c r="DW218" s="4">
        <v>0</v>
      </c>
      <c r="DX218" s="9">
        <f t="shared" si="2356"/>
        <v>0</v>
      </c>
      <c r="DY218" s="12">
        <v>0</v>
      </c>
      <c r="DZ218" s="4">
        <v>0</v>
      </c>
      <c r="EA218" s="9">
        <f t="shared" si="2356"/>
        <v>0</v>
      </c>
      <c r="EB218" s="12"/>
      <c r="EC218" s="4"/>
      <c r="ED218" s="9"/>
      <c r="EE218" s="12">
        <v>52</v>
      </c>
      <c r="EF218" s="4">
        <v>589.90899999999999</v>
      </c>
      <c r="EG218" s="9">
        <f t="shared" si="2356"/>
        <v>11344.403846153846</v>
      </c>
      <c r="EH218" s="12">
        <v>12144.306919999999</v>
      </c>
      <c r="EI218" s="4">
        <v>31409.716</v>
      </c>
      <c r="EJ218" s="9">
        <f t="shared" si="2356"/>
        <v>2586.3736981377283</v>
      </c>
      <c r="EK218" s="12">
        <v>0</v>
      </c>
      <c r="EL218" s="4">
        <v>0</v>
      </c>
      <c r="EM218" s="9">
        <f t="shared" si="2356"/>
        <v>0</v>
      </c>
      <c r="EN218" s="12">
        <v>0</v>
      </c>
      <c r="EO218" s="4">
        <v>0</v>
      </c>
      <c r="EP218" s="9">
        <f t="shared" si="2356"/>
        <v>0</v>
      </c>
      <c r="EQ218" s="12">
        <v>0</v>
      </c>
      <c r="ER218" s="4">
        <v>0</v>
      </c>
      <c r="ES218" s="9">
        <f t="shared" si="2356"/>
        <v>0</v>
      </c>
      <c r="ET218" s="12">
        <v>0</v>
      </c>
      <c r="EU218" s="4">
        <v>0</v>
      </c>
      <c r="EV218" s="9">
        <f t="shared" si="2356"/>
        <v>0</v>
      </c>
      <c r="EW218" s="12">
        <v>0</v>
      </c>
      <c r="EX218" s="4">
        <v>0</v>
      </c>
      <c r="EY218" s="9">
        <f t="shared" si="2356"/>
        <v>0</v>
      </c>
      <c r="EZ218" s="12">
        <v>0</v>
      </c>
      <c r="FA218" s="4">
        <v>0</v>
      </c>
      <c r="FB218" s="9">
        <f t="shared" si="2356"/>
        <v>0</v>
      </c>
      <c r="FC218" s="12">
        <v>0</v>
      </c>
      <c r="FD218" s="4">
        <v>0</v>
      </c>
      <c r="FE218" s="9">
        <f t="shared" si="2356"/>
        <v>0</v>
      </c>
      <c r="FF218" s="12">
        <v>0.40801999999999999</v>
      </c>
      <c r="FG218" s="4">
        <v>3.4820000000000002</v>
      </c>
      <c r="FH218" s="9">
        <f t="shared" si="2356"/>
        <v>8533.8953972844483</v>
      </c>
      <c r="FI218" s="12">
        <v>0</v>
      </c>
      <c r="FJ218" s="4">
        <v>0</v>
      </c>
      <c r="FK218" s="9">
        <f t="shared" ref="FK218:IE225" si="2357">IF(FI218=0,0,FJ218/FI218*1000)</f>
        <v>0</v>
      </c>
      <c r="FL218" s="12">
        <v>0</v>
      </c>
      <c r="FM218" s="4">
        <v>0</v>
      </c>
      <c r="FN218" s="9">
        <f t="shared" si="2357"/>
        <v>0</v>
      </c>
      <c r="FO218" s="12">
        <v>2.5</v>
      </c>
      <c r="FP218" s="4">
        <v>155.79499999999999</v>
      </c>
      <c r="FQ218" s="9">
        <f t="shared" si="2357"/>
        <v>62318</v>
      </c>
      <c r="FR218" s="12">
        <v>0</v>
      </c>
      <c r="FS218" s="4">
        <v>0</v>
      </c>
      <c r="FT218" s="9">
        <f t="shared" si="2357"/>
        <v>0</v>
      </c>
      <c r="FU218" s="12">
        <v>0</v>
      </c>
      <c r="FV218" s="4">
        <v>0</v>
      </c>
      <c r="FW218" s="9">
        <f t="shared" si="2304"/>
        <v>0</v>
      </c>
      <c r="FX218" s="12">
        <v>0</v>
      </c>
      <c r="FY218" s="4">
        <v>0</v>
      </c>
      <c r="FZ218" s="9">
        <f t="shared" si="2357"/>
        <v>0</v>
      </c>
      <c r="GA218" s="12">
        <v>0</v>
      </c>
      <c r="GB218" s="4">
        <v>0</v>
      </c>
      <c r="GC218" s="9">
        <f t="shared" si="2305"/>
        <v>0</v>
      </c>
      <c r="GD218" s="12">
        <v>0</v>
      </c>
      <c r="GE218" s="4">
        <v>0</v>
      </c>
      <c r="GF218" s="9">
        <f t="shared" si="2357"/>
        <v>0</v>
      </c>
      <c r="GG218" s="12">
        <v>0</v>
      </c>
      <c r="GH218" s="4">
        <v>0</v>
      </c>
      <c r="GI218" s="9">
        <f t="shared" si="2357"/>
        <v>0</v>
      </c>
      <c r="GJ218" s="12">
        <v>0</v>
      </c>
      <c r="GK218" s="4">
        <v>0</v>
      </c>
      <c r="GL218" s="9">
        <f t="shared" si="2357"/>
        <v>0</v>
      </c>
      <c r="GM218" s="12">
        <v>0</v>
      </c>
      <c r="GN218" s="4">
        <v>0</v>
      </c>
      <c r="GO218" s="9">
        <f t="shared" si="2357"/>
        <v>0</v>
      </c>
      <c r="GP218" s="12">
        <v>0</v>
      </c>
      <c r="GQ218" s="4">
        <v>0</v>
      </c>
      <c r="GR218" s="9">
        <f t="shared" si="2357"/>
        <v>0</v>
      </c>
      <c r="GS218" s="12">
        <v>0</v>
      </c>
      <c r="GT218" s="4">
        <v>0</v>
      </c>
      <c r="GU218" s="9">
        <f t="shared" si="2357"/>
        <v>0</v>
      </c>
      <c r="GV218" s="12">
        <v>0</v>
      </c>
      <c r="GW218" s="4">
        <v>0</v>
      </c>
      <c r="GX218" s="9">
        <f t="shared" si="2357"/>
        <v>0</v>
      </c>
      <c r="GY218" s="12">
        <v>0</v>
      </c>
      <c r="GZ218" s="4">
        <v>0</v>
      </c>
      <c r="HA218" s="9">
        <f t="shared" si="2357"/>
        <v>0</v>
      </c>
      <c r="HB218" s="12">
        <v>0</v>
      </c>
      <c r="HC218" s="4">
        <v>0</v>
      </c>
      <c r="HD218" s="9">
        <f t="shared" si="2357"/>
        <v>0</v>
      </c>
      <c r="HE218" s="12">
        <v>0</v>
      </c>
      <c r="HF218" s="4">
        <v>0</v>
      </c>
      <c r="HG218" s="9">
        <f t="shared" si="2357"/>
        <v>0</v>
      </c>
      <c r="HH218" s="12">
        <v>0</v>
      </c>
      <c r="HI218" s="4">
        <v>0</v>
      </c>
      <c r="HJ218" s="9">
        <f t="shared" si="2357"/>
        <v>0</v>
      </c>
      <c r="HK218" s="12">
        <v>182</v>
      </c>
      <c r="HL218" s="4">
        <v>2195.895</v>
      </c>
      <c r="HM218" s="9">
        <f t="shared" si="2357"/>
        <v>12065.357142857143</v>
      </c>
      <c r="HN218" s="12">
        <v>0</v>
      </c>
      <c r="HO218" s="4">
        <v>0</v>
      </c>
      <c r="HP218" s="9">
        <f t="shared" si="2357"/>
        <v>0</v>
      </c>
      <c r="HQ218" s="12">
        <v>0</v>
      </c>
      <c r="HR218" s="4">
        <v>0</v>
      </c>
      <c r="HS218" s="9">
        <f t="shared" si="2357"/>
        <v>0</v>
      </c>
      <c r="HT218" s="12">
        <v>0</v>
      </c>
      <c r="HU218" s="4">
        <v>0</v>
      </c>
      <c r="HV218" s="9">
        <f t="shared" si="2357"/>
        <v>0</v>
      </c>
      <c r="HW218" s="12">
        <v>50</v>
      </c>
      <c r="HX218" s="4">
        <v>422.31299999999999</v>
      </c>
      <c r="HY218" s="9">
        <f t="shared" ref="HY218:HY225" si="2358">IF(HW218=0,0,HX218/HW218*1000)</f>
        <v>8446.26</v>
      </c>
      <c r="HZ218" s="12">
        <v>50</v>
      </c>
      <c r="IA218" s="4">
        <v>422.31299999999999</v>
      </c>
      <c r="IB218" s="9">
        <f t="shared" si="2357"/>
        <v>8446.26</v>
      </c>
      <c r="IC218" s="12">
        <v>621.16534999999999</v>
      </c>
      <c r="ID218" s="4">
        <v>2564.3339999999998</v>
      </c>
      <c r="IE218" s="9">
        <f t="shared" si="2357"/>
        <v>4128.2631106194194</v>
      </c>
      <c r="IF218" s="12">
        <v>0</v>
      </c>
      <c r="IG218" s="4">
        <v>0</v>
      </c>
      <c r="IH218" s="9">
        <f t="shared" ref="IH218:LZ225" si="2359">IF(IF218=0,0,IG218/IF218*1000)</f>
        <v>0</v>
      </c>
      <c r="II218" s="12"/>
      <c r="IJ218" s="4"/>
      <c r="IK218" s="9"/>
      <c r="IL218" s="12">
        <v>0</v>
      </c>
      <c r="IM218" s="4">
        <v>0</v>
      </c>
      <c r="IN218" s="9">
        <f t="shared" si="2308"/>
        <v>0</v>
      </c>
      <c r="IO218" s="12">
        <v>0</v>
      </c>
      <c r="IP218" s="4">
        <v>0</v>
      </c>
      <c r="IQ218" s="9">
        <f t="shared" si="2309"/>
        <v>0</v>
      </c>
      <c r="IR218" s="12">
        <v>0</v>
      </c>
      <c r="IS218" s="4">
        <v>0</v>
      </c>
      <c r="IT218" s="9">
        <f t="shared" si="2310"/>
        <v>0</v>
      </c>
      <c r="IU218" s="12">
        <v>0</v>
      </c>
      <c r="IV218" s="4">
        <v>0</v>
      </c>
      <c r="IW218" s="9">
        <f t="shared" si="2359"/>
        <v>0</v>
      </c>
      <c r="IX218" s="12">
        <v>36.889160000000004</v>
      </c>
      <c r="IY218" s="4">
        <v>209.416</v>
      </c>
      <c r="IZ218" s="9">
        <f t="shared" si="2359"/>
        <v>5676.8980372553888</v>
      </c>
      <c r="JA218" s="12">
        <v>0</v>
      </c>
      <c r="JB218" s="4">
        <v>0</v>
      </c>
      <c r="JC218" s="9">
        <f t="shared" si="2359"/>
        <v>0</v>
      </c>
      <c r="JD218" s="12"/>
      <c r="JE218" s="4"/>
      <c r="JF218" s="9"/>
      <c r="JG218" s="12">
        <v>0</v>
      </c>
      <c r="JH218" s="4">
        <v>0</v>
      </c>
      <c r="JI218" s="9">
        <f t="shared" si="2359"/>
        <v>0</v>
      </c>
      <c r="JJ218" s="12">
        <v>0</v>
      </c>
      <c r="JK218" s="4">
        <v>0</v>
      </c>
      <c r="JL218" s="9">
        <f t="shared" si="2313"/>
        <v>0</v>
      </c>
      <c r="JM218" s="12"/>
      <c r="JN218" s="4"/>
      <c r="JO218" s="9"/>
      <c r="JP218" s="12">
        <v>0</v>
      </c>
      <c r="JQ218" s="4">
        <v>0</v>
      </c>
      <c r="JR218" s="9">
        <f t="shared" si="2359"/>
        <v>0</v>
      </c>
      <c r="JS218" s="12">
        <v>0</v>
      </c>
      <c r="JT218" s="4">
        <v>0</v>
      </c>
      <c r="JU218" s="9">
        <f t="shared" si="2359"/>
        <v>0</v>
      </c>
      <c r="JV218" s="12">
        <v>0</v>
      </c>
      <c r="JW218" s="4">
        <v>0</v>
      </c>
      <c r="JX218" s="9">
        <f t="shared" si="2359"/>
        <v>0</v>
      </c>
      <c r="JY218" s="12">
        <v>0</v>
      </c>
      <c r="JZ218" s="4">
        <v>0</v>
      </c>
      <c r="KA218" s="9">
        <f t="shared" si="2359"/>
        <v>0</v>
      </c>
      <c r="KB218" s="12">
        <v>0</v>
      </c>
      <c r="KC218" s="4">
        <v>0</v>
      </c>
      <c r="KD218" s="9">
        <f t="shared" si="2359"/>
        <v>0</v>
      </c>
      <c r="KE218" s="12">
        <v>231.29372000000001</v>
      </c>
      <c r="KF218" s="4">
        <v>1702.2090000000001</v>
      </c>
      <c r="KG218" s="9">
        <f t="shared" si="2359"/>
        <v>7359.512398347867</v>
      </c>
      <c r="KH218" s="12">
        <v>0</v>
      </c>
      <c r="KI218" s="4">
        <v>0</v>
      </c>
      <c r="KJ218" s="9">
        <f t="shared" si="2359"/>
        <v>0</v>
      </c>
      <c r="KK218" s="12">
        <v>8402.4811699999991</v>
      </c>
      <c r="KL218" s="4">
        <v>24872.319</v>
      </c>
      <c r="KM218" s="9">
        <f t="shared" si="2359"/>
        <v>2960.1160058297401</v>
      </c>
      <c r="KN218" s="12">
        <v>0</v>
      </c>
      <c r="KO218" s="4">
        <v>0</v>
      </c>
      <c r="KP218" s="9">
        <f>IF(KN218=0,0,KO218/KN218*1000)</f>
        <v>0</v>
      </c>
      <c r="KQ218" s="12">
        <v>122</v>
      </c>
      <c r="KR218" s="4">
        <v>1287.1500000000001</v>
      </c>
      <c r="KS218" s="9">
        <f t="shared" si="2359"/>
        <v>10550.409836065573</v>
      </c>
      <c r="KT218" s="12">
        <v>0</v>
      </c>
      <c r="KU218" s="4">
        <v>0</v>
      </c>
      <c r="KV218" s="9">
        <f t="shared" si="2359"/>
        <v>0</v>
      </c>
      <c r="KW218" s="12">
        <v>7.327</v>
      </c>
      <c r="KX218" s="4">
        <v>123.1</v>
      </c>
      <c r="KY218" s="9">
        <f t="shared" si="2359"/>
        <v>16800.873481643237</v>
      </c>
      <c r="KZ218" s="12">
        <v>0</v>
      </c>
      <c r="LA218" s="4">
        <v>0</v>
      </c>
      <c r="LB218" s="9">
        <f t="shared" si="2359"/>
        <v>0</v>
      </c>
      <c r="LC218" s="12">
        <v>0</v>
      </c>
      <c r="LD218" s="4">
        <v>0</v>
      </c>
      <c r="LE218" s="9">
        <f t="shared" si="2359"/>
        <v>0</v>
      </c>
      <c r="LF218" s="12">
        <v>0</v>
      </c>
      <c r="LG218" s="4">
        <v>0</v>
      </c>
      <c r="LH218" s="9">
        <f t="shared" si="2319"/>
        <v>0</v>
      </c>
      <c r="LI218" s="12">
        <v>0</v>
      </c>
      <c r="LJ218" s="4">
        <v>0</v>
      </c>
      <c r="LK218" s="9">
        <f t="shared" si="2359"/>
        <v>0</v>
      </c>
      <c r="LL218" s="12">
        <v>0</v>
      </c>
      <c r="LM218" s="4">
        <v>0</v>
      </c>
      <c r="LN218" s="9">
        <f t="shared" si="2359"/>
        <v>0</v>
      </c>
      <c r="LO218" s="12">
        <v>0</v>
      </c>
      <c r="LP218" s="4">
        <v>0</v>
      </c>
      <c r="LQ218" s="9">
        <f t="shared" si="2320"/>
        <v>0</v>
      </c>
      <c r="LR218" s="12">
        <v>0</v>
      </c>
      <c r="LS218" s="4">
        <v>0</v>
      </c>
      <c r="LT218" s="9">
        <f t="shared" ref="LT218:LT225" si="2360">IF(LR218=0,0,LS218/LR218*1000)</f>
        <v>0</v>
      </c>
      <c r="LU218" s="12">
        <v>0</v>
      </c>
      <c r="LV218" s="4">
        <v>0</v>
      </c>
      <c r="LW218" s="9">
        <f t="shared" si="2359"/>
        <v>0</v>
      </c>
      <c r="LX218" s="12">
        <v>0</v>
      </c>
      <c r="LY218" s="4">
        <v>0</v>
      </c>
      <c r="LZ218" s="9">
        <f t="shared" si="2359"/>
        <v>0</v>
      </c>
      <c r="MA218" s="12">
        <v>0</v>
      </c>
      <c r="MB218" s="4">
        <v>0</v>
      </c>
      <c r="MC218" s="9">
        <f t="shared" si="2321"/>
        <v>0</v>
      </c>
      <c r="MD218" s="12">
        <v>0</v>
      </c>
      <c r="ME218" s="4">
        <v>0</v>
      </c>
      <c r="MF218" s="9">
        <f t="shared" ref="MF218:PF225" si="2361">IF(MD218=0,0,ME218/MD218*1000)</f>
        <v>0</v>
      </c>
      <c r="MG218" s="12">
        <v>0</v>
      </c>
      <c r="MH218" s="4">
        <v>0</v>
      </c>
      <c r="MI218" s="9">
        <f t="shared" ref="MI218:MI225" si="2362">IF(MG218=0,0,MH218/MG218*1000)</f>
        <v>0</v>
      </c>
      <c r="MJ218" s="12">
        <v>0.1</v>
      </c>
      <c r="MK218" s="4">
        <v>1.625</v>
      </c>
      <c r="ML218" s="9">
        <f t="shared" si="2361"/>
        <v>16250</v>
      </c>
      <c r="MM218" s="12">
        <v>0</v>
      </c>
      <c r="MN218" s="4">
        <v>0</v>
      </c>
      <c r="MO218" s="9">
        <f t="shared" si="2361"/>
        <v>0</v>
      </c>
      <c r="MP218" s="12">
        <v>0</v>
      </c>
      <c r="MQ218" s="4">
        <v>0</v>
      </c>
      <c r="MR218" s="9">
        <f t="shared" si="2361"/>
        <v>0</v>
      </c>
      <c r="MS218" s="12">
        <v>0</v>
      </c>
      <c r="MT218" s="4">
        <v>0</v>
      </c>
      <c r="MU218" s="9">
        <f t="shared" si="2361"/>
        <v>0</v>
      </c>
      <c r="MV218" s="12">
        <v>0</v>
      </c>
      <c r="MW218" s="4">
        <v>0</v>
      </c>
      <c r="MX218" s="9">
        <f t="shared" si="2361"/>
        <v>0</v>
      </c>
      <c r="MY218" s="12">
        <v>0</v>
      </c>
      <c r="MZ218" s="4">
        <v>0</v>
      </c>
      <c r="NA218" s="9">
        <f t="shared" si="2361"/>
        <v>0</v>
      </c>
      <c r="NB218" s="12">
        <v>0</v>
      </c>
      <c r="NC218" s="4">
        <v>0</v>
      </c>
      <c r="ND218" s="9">
        <f t="shared" si="2361"/>
        <v>0</v>
      </c>
      <c r="NE218" s="12">
        <v>0</v>
      </c>
      <c r="NF218" s="4">
        <v>0</v>
      </c>
      <c r="NG218" s="9">
        <f t="shared" si="2361"/>
        <v>0</v>
      </c>
      <c r="NH218" s="12">
        <v>0</v>
      </c>
      <c r="NI218" s="4">
        <v>0</v>
      </c>
      <c r="NJ218" s="9">
        <f t="shared" si="2361"/>
        <v>0</v>
      </c>
      <c r="NK218" s="12"/>
      <c r="NL218" s="4"/>
      <c r="NM218" s="9"/>
      <c r="NN218" s="12"/>
      <c r="NO218" s="4"/>
      <c r="NP218" s="9"/>
      <c r="NQ218" s="12">
        <v>0</v>
      </c>
      <c r="NR218" s="4">
        <v>0</v>
      </c>
      <c r="NS218" s="9">
        <f t="shared" si="2361"/>
        <v>0</v>
      </c>
      <c r="NT218" s="12"/>
      <c r="NU218" s="221"/>
      <c r="NV218" s="9"/>
      <c r="NW218" s="12">
        <v>0</v>
      </c>
      <c r="NX218" s="4">
        <v>0</v>
      </c>
      <c r="NY218" s="9">
        <f t="shared" si="2361"/>
        <v>0</v>
      </c>
      <c r="NZ218" s="12">
        <v>0</v>
      </c>
      <c r="OA218" s="4">
        <v>0</v>
      </c>
      <c r="OB218" s="9">
        <f t="shared" si="2361"/>
        <v>0</v>
      </c>
      <c r="OC218" s="12">
        <v>0</v>
      </c>
      <c r="OD218" s="4">
        <v>0</v>
      </c>
      <c r="OE218" s="9">
        <f t="shared" si="2361"/>
        <v>0</v>
      </c>
      <c r="OF218" s="12">
        <v>0</v>
      </c>
      <c r="OG218" s="4">
        <v>0</v>
      </c>
      <c r="OH218" s="9">
        <f t="shared" si="2361"/>
        <v>0</v>
      </c>
      <c r="OI218" s="12">
        <v>0</v>
      </c>
      <c r="OJ218" s="4">
        <v>0</v>
      </c>
      <c r="OK218" s="9">
        <f t="shared" si="2361"/>
        <v>0</v>
      </c>
      <c r="OL218" s="12">
        <v>0</v>
      </c>
      <c r="OM218" s="4">
        <v>0</v>
      </c>
      <c r="ON218" s="9">
        <f t="shared" si="2361"/>
        <v>0</v>
      </c>
      <c r="OO218" s="12">
        <v>0</v>
      </c>
      <c r="OP218" s="4">
        <v>0</v>
      </c>
      <c r="OQ218" s="9">
        <f t="shared" si="2361"/>
        <v>0</v>
      </c>
      <c r="OR218" s="12">
        <v>0</v>
      </c>
      <c r="OS218" s="4">
        <v>0</v>
      </c>
      <c r="OT218" s="9">
        <f t="shared" ref="OT218:OT225" si="2363">IF(OR218=0,0,OS218/OR218*1000)</f>
        <v>0</v>
      </c>
      <c r="OU218" s="12">
        <v>0</v>
      </c>
      <c r="OV218" s="4">
        <v>0</v>
      </c>
      <c r="OW218" s="9">
        <f t="shared" si="2361"/>
        <v>0</v>
      </c>
      <c r="OX218" s="12">
        <v>0</v>
      </c>
      <c r="OY218" s="4">
        <v>0</v>
      </c>
      <c r="OZ218" s="9">
        <f t="shared" si="2361"/>
        <v>0</v>
      </c>
      <c r="PA218" s="12">
        <v>75.454499999999996</v>
      </c>
      <c r="PB218" s="4">
        <v>914.59799999999996</v>
      </c>
      <c r="PC218" s="9">
        <f t="shared" si="2361"/>
        <v>12121.185615172059</v>
      </c>
      <c r="PD218" s="12">
        <v>208</v>
      </c>
      <c r="PE218" s="4">
        <v>2070.4549999999999</v>
      </c>
      <c r="PF218" s="9">
        <f t="shared" si="2361"/>
        <v>9954.1105769230762</v>
      </c>
      <c r="PG218" s="12">
        <v>0</v>
      </c>
      <c r="PH218" s="4">
        <v>0</v>
      </c>
      <c r="PI218" s="9">
        <f t="shared" ref="PI218:QY225" si="2364">IF(PG218=0,0,PH218/PG218*1000)</f>
        <v>0</v>
      </c>
      <c r="PJ218" s="12">
        <v>0</v>
      </c>
      <c r="PK218" s="4">
        <v>0</v>
      </c>
      <c r="PL218" s="9">
        <f t="shared" si="2326"/>
        <v>0</v>
      </c>
      <c r="PM218" s="12">
        <v>0</v>
      </c>
      <c r="PN218" s="4">
        <v>0</v>
      </c>
      <c r="PO218" s="9">
        <f t="shared" si="2327"/>
        <v>0</v>
      </c>
      <c r="PP218" s="12">
        <v>8.9599999999999999E-2</v>
      </c>
      <c r="PQ218" s="4">
        <v>1.492</v>
      </c>
      <c r="PR218" s="9">
        <f t="shared" si="2364"/>
        <v>16651.785714285714</v>
      </c>
      <c r="PS218" s="12">
        <v>0</v>
      </c>
      <c r="PT218" s="4">
        <v>0</v>
      </c>
      <c r="PU218" s="9">
        <f t="shared" si="2364"/>
        <v>0</v>
      </c>
      <c r="PV218" s="12">
        <v>905.1</v>
      </c>
      <c r="PW218" s="4">
        <v>8173.0929999999998</v>
      </c>
      <c r="PX218" s="9">
        <f t="shared" si="2364"/>
        <v>9030.0441940117125</v>
      </c>
      <c r="PY218" s="12">
        <v>77.88449</v>
      </c>
      <c r="PZ218" s="4">
        <v>790.67100000000005</v>
      </c>
      <c r="QA218" s="9">
        <f t="shared" si="2364"/>
        <v>10151.841528396733</v>
      </c>
      <c r="QB218" s="12">
        <v>4.4999999999999997E-3</v>
      </c>
      <c r="QC218" s="4">
        <v>2.5000000000000001E-2</v>
      </c>
      <c r="QD218" s="9">
        <f t="shared" si="2364"/>
        <v>5555.5555555555566</v>
      </c>
      <c r="QE218" s="12">
        <v>0</v>
      </c>
      <c r="QF218" s="4">
        <v>0</v>
      </c>
      <c r="QG218" s="9">
        <f t="shared" si="2364"/>
        <v>0</v>
      </c>
      <c r="QH218" s="12">
        <v>0</v>
      </c>
      <c r="QI218" s="4">
        <v>0</v>
      </c>
      <c r="QJ218" s="9">
        <f t="shared" si="2364"/>
        <v>0</v>
      </c>
      <c r="QK218" s="12">
        <v>0</v>
      </c>
      <c r="QL218" s="4">
        <v>0</v>
      </c>
      <c r="QM218" s="9">
        <f t="shared" si="2364"/>
        <v>0</v>
      </c>
      <c r="QN218" s="12">
        <v>38206.758880000001</v>
      </c>
      <c r="QO218" s="4">
        <v>122167.955</v>
      </c>
      <c r="QP218" s="9">
        <f t="shared" si="2364"/>
        <v>3197.5482501330666</v>
      </c>
      <c r="QQ218" s="12">
        <v>0</v>
      </c>
      <c r="QR218" s="4">
        <v>0</v>
      </c>
      <c r="QS218" s="9">
        <f t="shared" si="2364"/>
        <v>0</v>
      </c>
      <c r="QT218" s="12">
        <v>40.77704</v>
      </c>
      <c r="QU218" s="4">
        <v>299.23899999999998</v>
      </c>
      <c r="QV218" s="9">
        <f t="shared" si="2364"/>
        <v>7338.4188749355026</v>
      </c>
      <c r="QW218" s="12">
        <v>50525.774239999999</v>
      </c>
      <c r="QX218" s="4">
        <v>239766.28400000001</v>
      </c>
      <c r="QY218" s="9">
        <f t="shared" si="2364"/>
        <v>4745.4252330918862</v>
      </c>
      <c r="QZ218" s="12">
        <f t="shared" si="2333"/>
        <v>143258.05989999999</v>
      </c>
      <c r="RA218" s="10">
        <f t="shared" si="2334"/>
        <v>517719.58100000001</v>
      </c>
    </row>
    <row r="219" spans="1:469" customFormat="1" x14ac:dyDescent="0.3">
      <c r="A219" s="108">
        <v>2020</v>
      </c>
      <c r="B219" s="109" t="s">
        <v>7</v>
      </c>
      <c r="C219" s="12">
        <v>0</v>
      </c>
      <c r="D219" s="4">
        <v>0</v>
      </c>
      <c r="E219" s="9">
        <f t="shared" si="2290"/>
        <v>0</v>
      </c>
      <c r="F219" s="12">
        <v>0</v>
      </c>
      <c r="G219" s="4">
        <v>0</v>
      </c>
      <c r="H219" s="9">
        <f t="shared" si="2355"/>
        <v>0</v>
      </c>
      <c r="I219" s="12">
        <v>0</v>
      </c>
      <c r="J219" s="4">
        <v>0</v>
      </c>
      <c r="K219" s="9">
        <f t="shared" si="2355"/>
        <v>0</v>
      </c>
      <c r="L219" s="12"/>
      <c r="M219" s="4"/>
      <c r="N219" s="9"/>
      <c r="O219" s="12">
        <v>0</v>
      </c>
      <c r="P219" s="4">
        <v>0</v>
      </c>
      <c r="Q219" s="9">
        <f t="shared" si="2355"/>
        <v>0</v>
      </c>
      <c r="R219" s="12">
        <v>0</v>
      </c>
      <c r="S219" s="4">
        <v>0</v>
      </c>
      <c r="T219" s="9">
        <f t="shared" si="2355"/>
        <v>0</v>
      </c>
      <c r="U219" s="12"/>
      <c r="V219" s="4"/>
      <c r="W219" s="9"/>
      <c r="X219" s="12">
        <v>0</v>
      </c>
      <c r="Y219" s="4">
        <v>0</v>
      </c>
      <c r="Z219" s="9">
        <f t="shared" si="2355"/>
        <v>0</v>
      </c>
      <c r="AA219" s="12">
        <v>0</v>
      </c>
      <c r="AB219" s="4">
        <v>0</v>
      </c>
      <c r="AC219" s="9">
        <f t="shared" si="2355"/>
        <v>0</v>
      </c>
      <c r="AD219" s="12">
        <v>4.0189999999999997E-2</v>
      </c>
      <c r="AE219" s="4">
        <v>1.121</v>
      </c>
      <c r="AF219" s="9">
        <f t="shared" si="2355"/>
        <v>27892.510574769844</v>
      </c>
      <c r="AG219" s="12">
        <v>0</v>
      </c>
      <c r="AH219" s="4">
        <v>0</v>
      </c>
      <c r="AI219" s="9">
        <f t="shared" si="2355"/>
        <v>0</v>
      </c>
      <c r="AJ219" s="12">
        <v>0</v>
      </c>
      <c r="AK219" s="4">
        <v>0</v>
      </c>
      <c r="AL219" s="9">
        <f t="shared" si="2355"/>
        <v>0</v>
      </c>
      <c r="AM219" s="12">
        <v>0</v>
      </c>
      <c r="AN219" s="4">
        <v>0</v>
      </c>
      <c r="AO219" s="9">
        <f t="shared" si="2355"/>
        <v>0</v>
      </c>
      <c r="AP219" s="12">
        <v>0</v>
      </c>
      <c r="AQ219" s="4">
        <v>0</v>
      </c>
      <c r="AR219" s="9">
        <f t="shared" si="2292"/>
        <v>0</v>
      </c>
      <c r="AS219" s="12">
        <v>0</v>
      </c>
      <c r="AT219" s="4">
        <v>0</v>
      </c>
      <c r="AU219" s="9">
        <f t="shared" si="2293"/>
        <v>0</v>
      </c>
      <c r="AV219" s="12">
        <v>26</v>
      </c>
      <c r="AW219" s="4">
        <v>254.78</v>
      </c>
      <c r="AX219" s="9">
        <f t="shared" si="2355"/>
        <v>9799.2307692307695</v>
      </c>
      <c r="AY219" s="12">
        <v>26636.432069999999</v>
      </c>
      <c r="AZ219" s="4">
        <v>72182.34</v>
      </c>
      <c r="BA219" s="9">
        <f t="shared" si="2355"/>
        <v>2709.9102391155948</v>
      </c>
      <c r="BB219" s="12"/>
      <c r="BC219" s="4"/>
      <c r="BD219" s="9"/>
      <c r="BE219" s="12">
        <v>0</v>
      </c>
      <c r="BF219" s="4">
        <v>0</v>
      </c>
      <c r="BG219" s="9">
        <f t="shared" si="2355"/>
        <v>0</v>
      </c>
      <c r="BH219" s="12"/>
      <c r="BI219" s="4"/>
      <c r="BJ219" s="9"/>
      <c r="BK219" s="12">
        <v>0</v>
      </c>
      <c r="BL219" s="4">
        <v>0</v>
      </c>
      <c r="BM219" s="9">
        <f t="shared" si="2355"/>
        <v>0</v>
      </c>
      <c r="BN219" s="12">
        <v>0</v>
      </c>
      <c r="BO219" s="4">
        <v>0</v>
      </c>
      <c r="BP219" s="9">
        <f t="shared" si="2355"/>
        <v>0</v>
      </c>
      <c r="BQ219" s="12">
        <v>0</v>
      </c>
      <c r="BR219" s="4">
        <v>0</v>
      </c>
      <c r="BS219" s="9">
        <f t="shared" si="2355"/>
        <v>0</v>
      </c>
      <c r="BT219" s="12">
        <v>0</v>
      </c>
      <c r="BU219" s="4">
        <v>0</v>
      </c>
      <c r="BV219" s="9">
        <f t="shared" si="2355"/>
        <v>0</v>
      </c>
      <c r="BW219" s="12">
        <v>0</v>
      </c>
      <c r="BX219" s="4">
        <v>0</v>
      </c>
      <c r="BY219" s="9">
        <f t="shared" si="2355"/>
        <v>0</v>
      </c>
      <c r="BZ219" s="12">
        <v>0.16706000000000001</v>
      </c>
      <c r="CA219" s="4">
        <v>6.8040000000000003</v>
      </c>
      <c r="CB219" s="9">
        <f t="shared" si="2355"/>
        <v>40727.882198012689</v>
      </c>
      <c r="CC219" s="12">
        <v>0</v>
      </c>
      <c r="CD219" s="4">
        <v>0</v>
      </c>
      <c r="CE219" s="9">
        <f t="shared" si="2355"/>
        <v>0</v>
      </c>
      <c r="CF219" s="12">
        <v>0</v>
      </c>
      <c r="CG219" s="4">
        <v>0</v>
      </c>
      <c r="CH219" s="9">
        <f t="shared" si="2355"/>
        <v>0</v>
      </c>
      <c r="CI219" s="12">
        <v>0</v>
      </c>
      <c r="CJ219" s="4">
        <v>0</v>
      </c>
      <c r="CK219" s="9">
        <f t="shared" si="2295"/>
        <v>0</v>
      </c>
      <c r="CL219" s="12">
        <v>0</v>
      </c>
      <c r="CM219" s="4">
        <v>0</v>
      </c>
      <c r="CN219" s="9">
        <f t="shared" si="2356"/>
        <v>0</v>
      </c>
      <c r="CO219" s="12">
        <v>0</v>
      </c>
      <c r="CP219" s="4">
        <v>0</v>
      </c>
      <c r="CQ219" s="9">
        <f t="shared" si="2356"/>
        <v>0</v>
      </c>
      <c r="CR219" s="12">
        <v>0</v>
      </c>
      <c r="CS219" s="4">
        <v>0</v>
      </c>
      <c r="CT219" s="9">
        <f t="shared" si="2356"/>
        <v>0</v>
      </c>
      <c r="CU219" s="12">
        <v>0</v>
      </c>
      <c r="CV219" s="4">
        <v>0</v>
      </c>
      <c r="CW219" s="9">
        <f t="shared" si="2356"/>
        <v>0</v>
      </c>
      <c r="CX219" s="12">
        <v>32.93432</v>
      </c>
      <c r="CY219" s="4">
        <v>198.43899999999999</v>
      </c>
      <c r="CZ219" s="9">
        <f t="shared" si="2356"/>
        <v>6025.2951935852934</v>
      </c>
      <c r="DA219" s="12">
        <v>260.12700000000001</v>
      </c>
      <c r="DB219" s="4">
        <v>2233.8310000000001</v>
      </c>
      <c r="DC219" s="9">
        <f t="shared" si="2356"/>
        <v>8587.4630468963242</v>
      </c>
      <c r="DD219" s="12">
        <v>0</v>
      </c>
      <c r="DE219" s="4">
        <v>0</v>
      </c>
      <c r="DF219" s="9">
        <f t="shared" si="2299"/>
        <v>0</v>
      </c>
      <c r="DG219" s="12">
        <v>0</v>
      </c>
      <c r="DH219" s="4">
        <v>0</v>
      </c>
      <c r="DI219" s="9">
        <f t="shared" si="2356"/>
        <v>0</v>
      </c>
      <c r="DJ219" s="12">
        <v>0</v>
      </c>
      <c r="DK219" s="4">
        <v>0</v>
      </c>
      <c r="DL219" s="9">
        <f t="shared" si="2356"/>
        <v>0</v>
      </c>
      <c r="DM219" s="12">
        <v>0</v>
      </c>
      <c r="DN219" s="4">
        <v>0</v>
      </c>
      <c r="DO219" s="9">
        <f t="shared" si="2300"/>
        <v>0</v>
      </c>
      <c r="DP219" s="12">
        <v>0</v>
      </c>
      <c r="DQ219" s="4">
        <v>0</v>
      </c>
      <c r="DR219" s="9">
        <f t="shared" si="2356"/>
        <v>0</v>
      </c>
      <c r="DS219" s="12">
        <v>0</v>
      </c>
      <c r="DT219" s="4">
        <v>0</v>
      </c>
      <c r="DU219" s="9">
        <f t="shared" si="2356"/>
        <v>0</v>
      </c>
      <c r="DV219" s="12">
        <v>0</v>
      </c>
      <c r="DW219" s="4">
        <v>0</v>
      </c>
      <c r="DX219" s="9">
        <f t="shared" si="2356"/>
        <v>0</v>
      </c>
      <c r="DY219" s="12">
        <v>0</v>
      </c>
      <c r="DZ219" s="4">
        <v>0</v>
      </c>
      <c r="EA219" s="9">
        <f t="shared" si="2356"/>
        <v>0</v>
      </c>
      <c r="EB219" s="12"/>
      <c r="EC219" s="4"/>
      <c r="ED219" s="9"/>
      <c r="EE219" s="12">
        <v>0</v>
      </c>
      <c r="EF219" s="4">
        <v>0</v>
      </c>
      <c r="EG219" s="9">
        <f t="shared" si="2356"/>
        <v>0</v>
      </c>
      <c r="EH219" s="12">
        <v>10204.99122</v>
      </c>
      <c r="EI219" s="4">
        <v>25569.462</v>
      </c>
      <c r="EJ219" s="9">
        <f t="shared" si="2356"/>
        <v>2505.5839293509944</v>
      </c>
      <c r="EK219" s="12">
        <v>0</v>
      </c>
      <c r="EL219" s="4">
        <v>0</v>
      </c>
      <c r="EM219" s="9">
        <f t="shared" si="2356"/>
        <v>0</v>
      </c>
      <c r="EN219" s="12">
        <v>0</v>
      </c>
      <c r="EO219" s="4">
        <v>0</v>
      </c>
      <c r="EP219" s="9">
        <f t="shared" si="2356"/>
        <v>0</v>
      </c>
      <c r="EQ219" s="12">
        <v>0</v>
      </c>
      <c r="ER219" s="4">
        <v>0</v>
      </c>
      <c r="ES219" s="9">
        <f t="shared" si="2356"/>
        <v>0</v>
      </c>
      <c r="ET219" s="12">
        <v>0</v>
      </c>
      <c r="EU219" s="4">
        <v>0</v>
      </c>
      <c r="EV219" s="9">
        <f t="shared" si="2356"/>
        <v>0</v>
      </c>
      <c r="EW219" s="12">
        <v>0</v>
      </c>
      <c r="EX219" s="4">
        <v>0</v>
      </c>
      <c r="EY219" s="9">
        <f t="shared" si="2356"/>
        <v>0</v>
      </c>
      <c r="EZ219" s="12">
        <v>0</v>
      </c>
      <c r="FA219" s="4">
        <v>0</v>
      </c>
      <c r="FB219" s="9">
        <f t="shared" si="2356"/>
        <v>0</v>
      </c>
      <c r="FC219" s="12">
        <v>0</v>
      </c>
      <c r="FD219" s="4">
        <v>0</v>
      </c>
      <c r="FE219" s="9">
        <f t="shared" si="2356"/>
        <v>0</v>
      </c>
      <c r="FF219" s="12">
        <v>0.1003</v>
      </c>
      <c r="FG219" s="4">
        <v>0.622</v>
      </c>
      <c r="FH219" s="9">
        <f t="shared" si="2356"/>
        <v>6201.395812562313</v>
      </c>
      <c r="FI219" s="12">
        <v>0</v>
      </c>
      <c r="FJ219" s="4">
        <v>0</v>
      </c>
      <c r="FK219" s="9">
        <f t="shared" si="2357"/>
        <v>0</v>
      </c>
      <c r="FL219" s="12">
        <v>0</v>
      </c>
      <c r="FM219" s="4">
        <v>0</v>
      </c>
      <c r="FN219" s="9">
        <f t="shared" si="2357"/>
        <v>0</v>
      </c>
      <c r="FO219" s="12">
        <v>0</v>
      </c>
      <c r="FP219" s="4">
        <v>0</v>
      </c>
      <c r="FQ219" s="9">
        <f t="shared" si="2357"/>
        <v>0</v>
      </c>
      <c r="FR219" s="12">
        <v>0</v>
      </c>
      <c r="FS219" s="4">
        <v>0</v>
      </c>
      <c r="FT219" s="9">
        <f t="shared" si="2357"/>
        <v>0</v>
      </c>
      <c r="FU219" s="12">
        <v>0</v>
      </c>
      <c r="FV219" s="4">
        <v>0</v>
      </c>
      <c r="FW219" s="9">
        <f t="shared" si="2304"/>
        <v>0</v>
      </c>
      <c r="FX219" s="12">
        <v>0</v>
      </c>
      <c r="FY219" s="4">
        <v>0</v>
      </c>
      <c r="FZ219" s="9">
        <f t="shared" si="2357"/>
        <v>0</v>
      </c>
      <c r="GA219" s="12">
        <v>0</v>
      </c>
      <c r="GB219" s="4">
        <v>0</v>
      </c>
      <c r="GC219" s="9">
        <f t="shared" si="2305"/>
        <v>0</v>
      </c>
      <c r="GD219" s="12">
        <v>0</v>
      </c>
      <c r="GE219" s="4">
        <v>0</v>
      </c>
      <c r="GF219" s="9">
        <f t="shared" si="2357"/>
        <v>0</v>
      </c>
      <c r="GG219" s="12">
        <v>2189.4</v>
      </c>
      <c r="GH219" s="4">
        <v>18795.787</v>
      </c>
      <c r="GI219" s="9">
        <f t="shared" si="2357"/>
        <v>8584.9031698182152</v>
      </c>
      <c r="GJ219" s="12">
        <v>52</v>
      </c>
      <c r="GK219" s="4">
        <v>521.86300000000006</v>
      </c>
      <c r="GL219" s="9">
        <f t="shared" si="2357"/>
        <v>10035.826923076924</v>
      </c>
      <c r="GM219" s="12">
        <v>0</v>
      </c>
      <c r="GN219" s="4">
        <v>0</v>
      </c>
      <c r="GO219" s="9">
        <f t="shared" si="2357"/>
        <v>0</v>
      </c>
      <c r="GP219" s="12">
        <v>0</v>
      </c>
      <c r="GQ219" s="4">
        <v>0</v>
      </c>
      <c r="GR219" s="9">
        <f t="shared" si="2357"/>
        <v>0</v>
      </c>
      <c r="GS219" s="12">
        <v>0</v>
      </c>
      <c r="GT219" s="4">
        <v>0</v>
      </c>
      <c r="GU219" s="9">
        <f t="shared" si="2357"/>
        <v>0</v>
      </c>
      <c r="GV219" s="12">
        <v>0</v>
      </c>
      <c r="GW219" s="4">
        <v>0</v>
      </c>
      <c r="GX219" s="9">
        <f t="shared" si="2357"/>
        <v>0</v>
      </c>
      <c r="GY219" s="12">
        <v>0</v>
      </c>
      <c r="GZ219" s="4">
        <v>0</v>
      </c>
      <c r="HA219" s="9">
        <f t="shared" si="2357"/>
        <v>0</v>
      </c>
      <c r="HB219" s="12">
        <v>18</v>
      </c>
      <c r="HC219" s="4">
        <v>232.261</v>
      </c>
      <c r="HD219" s="9">
        <f t="shared" si="2357"/>
        <v>12903.388888888889</v>
      </c>
      <c r="HE219" s="12">
        <v>0</v>
      </c>
      <c r="HF219" s="4">
        <v>0</v>
      </c>
      <c r="HG219" s="9">
        <f t="shared" si="2357"/>
        <v>0</v>
      </c>
      <c r="HH219" s="12">
        <v>0</v>
      </c>
      <c r="HI219" s="4">
        <v>0</v>
      </c>
      <c r="HJ219" s="9">
        <f t="shared" si="2357"/>
        <v>0</v>
      </c>
      <c r="HK219" s="12">
        <v>20150.334999999999</v>
      </c>
      <c r="HL219" s="4">
        <v>71465.451000000001</v>
      </c>
      <c r="HM219" s="9">
        <f t="shared" si="2357"/>
        <v>3546.6135426532614</v>
      </c>
      <c r="HN219" s="12">
        <v>105498.1</v>
      </c>
      <c r="HO219" s="4">
        <v>312599.641</v>
      </c>
      <c r="HP219" s="9">
        <f t="shared" si="2357"/>
        <v>2963.0831360943939</v>
      </c>
      <c r="HQ219" s="12">
        <v>0</v>
      </c>
      <c r="HR219" s="4">
        <v>0</v>
      </c>
      <c r="HS219" s="9">
        <f t="shared" si="2357"/>
        <v>0</v>
      </c>
      <c r="HT219" s="12">
        <v>0</v>
      </c>
      <c r="HU219" s="4">
        <v>0</v>
      </c>
      <c r="HV219" s="9">
        <f t="shared" si="2357"/>
        <v>0</v>
      </c>
      <c r="HW219" s="12">
        <v>0</v>
      </c>
      <c r="HX219" s="4">
        <v>0</v>
      </c>
      <c r="HY219" s="9">
        <f t="shared" si="2358"/>
        <v>0</v>
      </c>
      <c r="HZ219" s="12">
        <v>0</v>
      </c>
      <c r="IA219" s="4">
        <v>0</v>
      </c>
      <c r="IB219" s="9">
        <f t="shared" si="2357"/>
        <v>0</v>
      </c>
      <c r="IC219" s="12">
        <v>923.06</v>
      </c>
      <c r="ID219" s="4">
        <v>3737.0230000000001</v>
      </c>
      <c r="IE219" s="9">
        <f t="shared" si="2357"/>
        <v>4048.5158061231123</v>
      </c>
      <c r="IF219" s="12">
        <v>26</v>
      </c>
      <c r="IG219" s="4">
        <v>248.93799999999999</v>
      </c>
      <c r="IH219" s="9">
        <f t="shared" si="2359"/>
        <v>9574.538461538461</v>
      </c>
      <c r="II219" s="12"/>
      <c r="IJ219" s="4"/>
      <c r="IK219" s="9"/>
      <c r="IL219" s="12">
        <v>0</v>
      </c>
      <c r="IM219" s="4">
        <v>0</v>
      </c>
      <c r="IN219" s="9">
        <f t="shared" si="2308"/>
        <v>0</v>
      </c>
      <c r="IO219" s="12">
        <v>0</v>
      </c>
      <c r="IP219" s="4">
        <v>0</v>
      </c>
      <c r="IQ219" s="9">
        <f t="shared" si="2309"/>
        <v>0</v>
      </c>
      <c r="IR219" s="12">
        <v>0</v>
      </c>
      <c r="IS219" s="4">
        <v>0</v>
      </c>
      <c r="IT219" s="9">
        <f t="shared" si="2310"/>
        <v>0</v>
      </c>
      <c r="IU219" s="12">
        <v>0</v>
      </c>
      <c r="IV219" s="4">
        <v>0</v>
      </c>
      <c r="IW219" s="9">
        <f t="shared" si="2359"/>
        <v>0</v>
      </c>
      <c r="IX219" s="12">
        <v>211.30696</v>
      </c>
      <c r="IY219" s="4">
        <v>809.00300000000004</v>
      </c>
      <c r="IZ219" s="9">
        <f t="shared" si="2359"/>
        <v>3828.5676912866479</v>
      </c>
      <c r="JA219" s="12">
        <v>0</v>
      </c>
      <c r="JB219" s="4">
        <v>0</v>
      </c>
      <c r="JC219" s="9">
        <f t="shared" si="2359"/>
        <v>0</v>
      </c>
      <c r="JD219" s="12"/>
      <c r="JE219" s="4"/>
      <c r="JF219" s="9"/>
      <c r="JG219" s="12">
        <v>0</v>
      </c>
      <c r="JH219" s="4">
        <v>0</v>
      </c>
      <c r="JI219" s="9">
        <f t="shared" si="2359"/>
        <v>0</v>
      </c>
      <c r="JJ219" s="12">
        <v>0</v>
      </c>
      <c r="JK219" s="4">
        <v>0</v>
      </c>
      <c r="JL219" s="9">
        <f t="shared" si="2313"/>
        <v>0</v>
      </c>
      <c r="JM219" s="12"/>
      <c r="JN219" s="4"/>
      <c r="JO219" s="9"/>
      <c r="JP219" s="12">
        <v>0</v>
      </c>
      <c r="JQ219" s="4">
        <v>0</v>
      </c>
      <c r="JR219" s="9">
        <f t="shared" si="2359"/>
        <v>0</v>
      </c>
      <c r="JS219" s="12">
        <v>0</v>
      </c>
      <c r="JT219" s="4">
        <v>0</v>
      </c>
      <c r="JU219" s="9">
        <f t="shared" si="2359"/>
        <v>0</v>
      </c>
      <c r="JV219" s="12">
        <v>0</v>
      </c>
      <c r="JW219" s="4">
        <v>0</v>
      </c>
      <c r="JX219" s="9">
        <f t="shared" si="2359"/>
        <v>0</v>
      </c>
      <c r="JY219" s="12">
        <v>0</v>
      </c>
      <c r="JZ219" s="4">
        <v>0</v>
      </c>
      <c r="KA219" s="9">
        <f t="shared" si="2359"/>
        <v>0</v>
      </c>
      <c r="KB219" s="12">
        <v>0</v>
      </c>
      <c r="KC219" s="4">
        <v>0</v>
      </c>
      <c r="KD219" s="9">
        <f t="shared" si="2359"/>
        <v>0</v>
      </c>
      <c r="KE219" s="12">
        <v>174.88460000000001</v>
      </c>
      <c r="KF219" s="4">
        <v>777.57500000000005</v>
      </c>
      <c r="KG219" s="9">
        <f t="shared" si="2359"/>
        <v>4446.2176772568882</v>
      </c>
      <c r="KH219" s="12">
        <v>0</v>
      </c>
      <c r="KI219" s="4">
        <v>0</v>
      </c>
      <c r="KJ219" s="9">
        <f t="shared" si="2359"/>
        <v>0</v>
      </c>
      <c r="KK219" s="12">
        <v>7489.5720000000001</v>
      </c>
      <c r="KL219" s="4">
        <v>21974.282999999999</v>
      </c>
      <c r="KM219" s="9">
        <f t="shared" si="2359"/>
        <v>2933.9838110909404</v>
      </c>
      <c r="KN219" s="12">
        <v>0</v>
      </c>
      <c r="KO219" s="4">
        <v>0</v>
      </c>
      <c r="KP219" s="9">
        <f t="shared" ref="KP219:KP225" si="2365">IF(KN219=0,0,KO219/KN219*1000)</f>
        <v>0</v>
      </c>
      <c r="KQ219" s="12">
        <v>0</v>
      </c>
      <c r="KR219" s="4">
        <v>0</v>
      </c>
      <c r="KS219" s="9">
        <f t="shared" si="2359"/>
        <v>0</v>
      </c>
      <c r="KT219" s="12">
        <v>0</v>
      </c>
      <c r="KU219" s="4">
        <v>0</v>
      </c>
      <c r="KV219" s="9">
        <f t="shared" si="2359"/>
        <v>0</v>
      </c>
      <c r="KW219" s="12">
        <v>1.89</v>
      </c>
      <c r="KX219" s="4">
        <v>24.701000000000001</v>
      </c>
      <c r="KY219" s="9">
        <f t="shared" si="2359"/>
        <v>13069.31216931217</v>
      </c>
      <c r="KZ219" s="12">
        <v>0</v>
      </c>
      <c r="LA219" s="4">
        <v>0</v>
      </c>
      <c r="LB219" s="9">
        <f t="shared" si="2359"/>
        <v>0</v>
      </c>
      <c r="LC219" s="12">
        <v>4.0000000000000001E-3</v>
      </c>
      <c r="LD219" s="4">
        <v>2E-3</v>
      </c>
      <c r="LE219" s="9">
        <f t="shared" si="2359"/>
        <v>500</v>
      </c>
      <c r="LF219" s="12">
        <v>0</v>
      </c>
      <c r="LG219" s="4">
        <v>0</v>
      </c>
      <c r="LH219" s="9">
        <f t="shared" si="2319"/>
        <v>0</v>
      </c>
      <c r="LI219" s="12">
        <v>0</v>
      </c>
      <c r="LJ219" s="4">
        <v>0</v>
      </c>
      <c r="LK219" s="9">
        <f t="shared" si="2359"/>
        <v>0</v>
      </c>
      <c r="LL219" s="12">
        <v>0</v>
      </c>
      <c r="LM219" s="4">
        <v>0</v>
      </c>
      <c r="LN219" s="9">
        <f t="shared" si="2359"/>
        <v>0</v>
      </c>
      <c r="LO219" s="12">
        <v>0</v>
      </c>
      <c r="LP219" s="4">
        <v>0</v>
      </c>
      <c r="LQ219" s="9">
        <f t="shared" si="2320"/>
        <v>0</v>
      </c>
      <c r="LR219" s="12">
        <v>24</v>
      </c>
      <c r="LS219" s="4">
        <v>237.33600000000001</v>
      </c>
      <c r="LT219" s="9">
        <f t="shared" si="2360"/>
        <v>9889.0000000000018</v>
      </c>
      <c r="LU219" s="12">
        <v>0</v>
      </c>
      <c r="LV219" s="4">
        <v>0</v>
      </c>
      <c r="LW219" s="9">
        <f t="shared" si="2359"/>
        <v>0</v>
      </c>
      <c r="LX219" s="12">
        <v>0</v>
      </c>
      <c r="LY219" s="4">
        <v>0</v>
      </c>
      <c r="LZ219" s="9">
        <f t="shared" si="2359"/>
        <v>0</v>
      </c>
      <c r="MA219" s="12">
        <v>0</v>
      </c>
      <c r="MB219" s="4">
        <v>0</v>
      </c>
      <c r="MC219" s="9">
        <f t="shared" si="2321"/>
        <v>0</v>
      </c>
      <c r="MD219" s="12">
        <v>0</v>
      </c>
      <c r="ME219" s="4">
        <v>0</v>
      </c>
      <c r="MF219" s="9">
        <f t="shared" si="2361"/>
        <v>0</v>
      </c>
      <c r="MG219" s="12">
        <v>0</v>
      </c>
      <c r="MH219" s="4">
        <v>0</v>
      </c>
      <c r="MI219" s="9">
        <f t="shared" si="2362"/>
        <v>0</v>
      </c>
      <c r="MJ219" s="12">
        <v>0.15</v>
      </c>
      <c r="MK219" s="4">
        <v>7.8</v>
      </c>
      <c r="ML219" s="9">
        <f t="shared" si="2361"/>
        <v>52000</v>
      </c>
      <c r="MM219" s="12">
        <v>0</v>
      </c>
      <c r="MN219" s="4">
        <v>0</v>
      </c>
      <c r="MO219" s="9">
        <f t="shared" si="2361"/>
        <v>0</v>
      </c>
      <c r="MP219" s="12">
        <v>0</v>
      </c>
      <c r="MQ219" s="4">
        <v>0</v>
      </c>
      <c r="MR219" s="9">
        <f t="shared" si="2361"/>
        <v>0</v>
      </c>
      <c r="MS219" s="12">
        <v>0</v>
      </c>
      <c r="MT219" s="4">
        <v>0</v>
      </c>
      <c r="MU219" s="9">
        <f t="shared" si="2361"/>
        <v>0</v>
      </c>
      <c r="MV219" s="12">
        <v>0</v>
      </c>
      <c r="MW219" s="4">
        <v>0</v>
      </c>
      <c r="MX219" s="9">
        <f t="shared" si="2361"/>
        <v>0</v>
      </c>
      <c r="MY219" s="12">
        <v>0</v>
      </c>
      <c r="MZ219" s="4">
        <v>0</v>
      </c>
      <c r="NA219" s="9">
        <f t="shared" si="2361"/>
        <v>0</v>
      </c>
      <c r="NB219" s="12">
        <v>0</v>
      </c>
      <c r="NC219" s="4">
        <v>0</v>
      </c>
      <c r="ND219" s="9">
        <f t="shared" si="2361"/>
        <v>0</v>
      </c>
      <c r="NE219" s="12">
        <v>0</v>
      </c>
      <c r="NF219" s="4">
        <v>0</v>
      </c>
      <c r="NG219" s="9">
        <f t="shared" si="2361"/>
        <v>0</v>
      </c>
      <c r="NH219" s="12">
        <v>0</v>
      </c>
      <c r="NI219" s="4">
        <v>0</v>
      </c>
      <c r="NJ219" s="9">
        <f t="shared" si="2361"/>
        <v>0</v>
      </c>
      <c r="NK219" s="12"/>
      <c r="NL219" s="4"/>
      <c r="NM219" s="9"/>
      <c r="NN219" s="12"/>
      <c r="NO219" s="4"/>
      <c r="NP219" s="9"/>
      <c r="NQ219" s="12">
        <v>0</v>
      </c>
      <c r="NR219" s="4">
        <v>0</v>
      </c>
      <c r="NS219" s="9">
        <f t="shared" si="2361"/>
        <v>0</v>
      </c>
      <c r="NT219" s="12"/>
      <c r="NU219" s="221"/>
      <c r="NV219" s="9"/>
      <c r="NW219" s="12">
        <v>0</v>
      </c>
      <c r="NX219" s="4">
        <v>0</v>
      </c>
      <c r="NY219" s="9">
        <f t="shared" si="2361"/>
        <v>0</v>
      </c>
      <c r="NZ219" s="12">
        <v>0</v>
      </c>
      <c r="OA219" s="4">
        <v>0</v>
      </c>
      <c r="OB219" s="9">
        <f t="shared" si="2361"/>
        <v>0</v>
      </c>
      <c r="OC219" s="12">
        <v>0</v>
      </c>
      <c r="OD219" s="4">
        <v>0</v>
      </c>
      <c r="OE219" s="9">
        <f t="shared" si="2361"/>
        <v>0</v>
      </c>
      <c r="OF219" s="12">
        <v>0</v>
      </c>
      <c r="OG219" s="4">
        <v>0</v>
      </c>
      <c r="OH219" s="9">
        <f t="shared" si="2361"/>
        <v>0</v>
      </c>
      <c r="OI219" s="12">
        <v>0</v>
      </c>
      <c r="OJ219" s="4">
        <v>0</v>
      </c>
      <c r="OK219" s="9">
        <f t="shared" si="2361"/>
        <v>0</v>
      </c>
      <c r="OL219" s="12">
        <v>0</v>
      </c>
      <c r="OM219" s="4">
        <v>0</v>
      </c>
      <c r="ON219" s="9">
        <f t="shared" si="2361"/>
        <v>0</v>
      </c>
      <c r="OO219" s="12">
        <v>0</v>
      </c>
      <c r="OP219" s="4">
        <v>0</v>
      </c>
      <c r="OQ219" s="9">
        <f t="shared" si="2361"/>
        <v>0</v>
      </c>
      <c r="OR219" s="12">
        <v>50</v>
      </c>
      <c r="OS219" s="4">
        <v>768.64599999999996</v>
      </c>
      <c r="OT219" s="9">
        <f t="shared" si="2363"/>
        <v>15372.919999999998</v>
      </c>
      <c r="OU219" s="12">
        <v>104998.48317000001</v>
      </c>
      <c r="OV219" s="4">
        <v>314823.57699999999</v>
      </c>
      <c r="OW219" s="9">
        <f t="shared" si="2361"/>
        <v>2998.3630953056554</v>
      </c>
      <c r="OX219" s="12">
        <v>0</v>
      </c>
      <c r="OY219" s="4">
        <v>0</v>
      </c>
      <c r="OZ219" s="9">
        <f t="shared" si="2361"/>
        <v>0</v>
      </c>
      <c r="PA219" s="12">
        <v>200.44145</v>
      </c>
      <c r="PB219" s="4">
        <v>2304.047</v>
      </c>
      <c r="PC219" s="9">
        <f t="shared" si="2361"/>
        <v>11494.862963723321</v>
      </c>
      <c r="PD219" s="12">
        <v>103</v>
      </c>
      <c r="PE219" s="4">
        <v>1010.595</v>
      </c>
      <c r="PF219" s="9">
        <f t="shared" si="2361"/>
        <v>9811.6019417475745</v>
      </c>
      <c r="PG219" s="12">
        <v>208</v>
      </c>
      <c r="PH219" s="4">
        <v>1986.806</v>
      </c>
      <c r="PI219" s="9">
        <f t="shared" si="2364"/>
        <v>9551.9519230769238</v>
      </c>
      <c r="PJ219" s="12">
        <v>0</v>
      </c>
      <c r="PK219" s="4">
        <v>0</v>
      </c>
      <c r="PL219" s="9">
        <f t="shared" si="2326"/>
        <v>0</v>
      </c>
      <c r="PM219" s="12">
        <v>0</v>
      </c>
      <c r="PN219" s="4">
        <v>0</v>
      </c>
      <c r="PO219" s="9">
        <f t="shared" si="2327"/>
        <v>0</v>
      </c>
      <c r="PP219" s="12">
        <v>0</v>
      </c>
      <c r="PQ219" s="4">
        <v>0</v>
      </c>
      <c r="PR219" s="9">
        <f t="shared" si="2364"/>
        <v>0</v>
      </c>
      <c r="PS219" s="12">
        <v>0</v>
      </c>
      <c r="PT219" s="4">
        <v>0</v>
      </c>
      <c r="PU219" s="9">
        <f t="shared" si="2364"/>
        <v>0</v>
      </c>
      <c r="PV219" s="12">
        <v>867.8</v>
      </c>
      <c r="PW219" s="4">
        <v>7201.96</v>
      </c>
      <c r="PX219" s="9">
        <f t="shared" si="2364"/>
        <v>8299.1011753860348</v>
      </c>
      <c r="PY219" s="12">
        <v>68.008189999999999</v>
      </c>
      <c r="PZ219" s="4">
        <v>644.10599999999999</v>
      </c>
      <c r="QA219" s="9">
        <f t="shared" si="2364"/>
        <v>9471.0063596752098</v>
      </c>
      <c r="QB219" s="12">
        <v>2.28979</v>
      </c>
      <c r="QC219" s="4">
        <v>50.383000000000003</v>
      </c>
      <c r="QD219" s="9">
        <f t="shared" si="2364"/>
        <v>22003.327816087938</v>
      </c>
      <c r="QE219" s="12">
        <v>0</v>
      </c>
      <c r="QF219" s="4">
        <v>0</v>
      </c>
      <c r="QG219" s="9">
        <f t="shared" si="2364"/>
        <v>0</v>
      </c>
      <c r="QH219" s="12">
        <v>0</v>
      </c>
      <c r="QI219" s="4">
        <v>0</v>
      </c>
      <c r="QJ219" s="9">
        <f t="shared" si="2364"/>
        <v>0</v>
      </c>
      <c r="QK219" s="12">
        <v>0</v>
      </c>
      <c r="QL219" s="4">
        <v>0</v>
      </c>
      <c r="QM219" s="9">
        <f t="shared" si="2364"/>
        <v>0</v>
      </c>
      <c r="QN219" s="12">
        <v>103.965</v>
      </c>
      <c r="QO219" s="4">
        <v>995.28300000000002</v>
      </c>
      <c r="QP219" s="9">
        <f t="shared" si="2364"/>
        <v>9573.2506131871287</v>
      </c>
      <c r="QQ219" s="12">
        <v>0</v>
      </c>
      <c r="QR219" s="4">
        <v>0</v>
      </c>
      <c r="QS219" s="9">
        <f t="shared" si="2364"/>
        <v>0</v>
      </c>
      <c r="QT219" s="12">
        <v>0.95765999999999996</v>
      </c>
      <c r="QU219" s="4">
        <v>9.8550000000000004</v>
      </c>
      <c r="QV219" s="9">
        <f t="shared" si="2364"/>
        <v>10290.708602217908</v>
      </c>
      <c r="QW219" s="12">
        <v>61522.33066</v>
      </c>
      <c r="QX219" s="4">
        <v>273525.09700000001</v>
      </c>
      <c r="QY219" s="9">
        <f t="shared" si="2364"/>
        <v>4445.9482283209063</v>
      </c>
      <c r="QZ219" s="12">
        <f t="shared" si="2333"/>
        <v>342044.77064</v>
      </c>
      <c r="RA219" s="10">
        <f t="shared" si="2334"/>
        <v>1135199.4179999998</v>
      </c>
    </row>
    <row r="220" spans="1:469" customFormat="1" x14ac:dyDescent="0.3">
      <c r="A220" s="108">
        <v>2020</v>
      </c>
      <c r="B220" s="109" t="s">
        <v>8</v>
      </c>
      <c r="C220" s="12">
        <v>0</v>
      </c>
      <c r="D220" s="4">
        <v>0</v>
      </c>
      <c r="E220" s="9">
        <f t="shared" si="2290"/>
        <v>0</v>
      </c>
      <c r="F220" s="12">
        <v>0</v>
      </c>
      <c r="G220" s="4">
        <v>0</v>
      </c>
      <c r="H220" s="9">
        <f t="shared" si="2355"/>
        <v>0</v>
      </c>
      <c r="I220" s="12">
        <v>0</v>
      </c>
      <c r="J220" s="4">
        <v>0</v>
      </c>
      <c r="K220" s="9">
        <f t="shared" si="2355"/>
        <v>0</v>
      </c>
      <c r="L220" s="12"/>
      <c r="M220" s="4"/>
      <c r="N220" s="9"/>
      <c r="O220" s="12">
        <v>0</v>
      </c>
      <c r="P220" s="4">
        <v>0</v>
      </c>
      <c r="Q220" s="9">
        <f t="shared" si="2355"/>
        <v>0</v>
      </c>
      <c r="R220" s="12">
        <v>70</v>
      </c>
      <c r="S220" s="4">
        <v>254.1</v>
      </c>
      <c r="T220" s="9">
        <f t="shared" si="2355"/>
        <v>3630</v>
      </c>
      <c r="U220" s="12"/>
      <c r="V220" s="4"/>
      <c r="W220" s="9"/>
      <c r="X220" s="12">
        <v>0</v>
      </c>
      <c r="Y220" s="4">
        <v>0</v>
      </c>
      <c r="Z220" s="9">
        <f t="shared" si="2355"/>
        <v>0</v>
      </c>
      <c r="AA220" s="12">
        <v>0</v>
      </c>
      <c r="AB220" s="4">
        <v>0</v>
      </c>
      <c r="AC220" s="9">
        <f t="shared" si="2355"/>
        <v>0</v>
      </c>
      <c r="AD220" s="12">
        <v>0.11376</v>
      </c>
      <c r="AE220" s="4">
        <v>5.0730000000000004</v>
      </c>
      <c r="AF220" s="9">
        <f t="shared" si="2355"/>
        <v>44593.881856540087</v>
      </c>
      <c r="AG220" s="12">
        <v>0</v>
      </c>
      <c r="AH220" s="4">
        <v>0</v>
      </c>
      <c r="AI220" s="9">
        <f t="shared" si="2355"/>
        <v>0</v>
      </c>
      <c r="AJ220" s="12">
        <v>0</v>
      </c>
      <c r="AK220" s="4">
        <v>0</v>
      </c>
      <c r="AL220" s="9">
        <f t="shared" si="2355"/>
        <v>0</v>
      </c>
      <c r="AM220" s="12">
        <v>0</v>
      </c>
      <c r="AN220" s="4">
        <v>0</v>
      </c>
      <c r="AO220" s="9">
        <f t="shared" si="2355"/>
        <v>0</v>
      </c>
      <c r="AP220" s="12">
        <v>0</v>
      </c>
      <c r="AQ220" s="4">
        <v>0</v>
      </c>
      <c r="AR220" s="9">
        <f t="shared" si="2292"/>
        <v>0</v>
      </c>
      <c r="AS220" s="12">
        <v>0</v>
      </c>
      <c r="AT220" s="4">
        <v>0</v>
      </c>
      <c r="AU220" s="9">
        <f t="shared" si="2293"/>
        <v>0</v>
      </c>
      <c r="AV220" s="12">
        <v>52</v>
      </c>
      <c r="AW220" s="4">
        <v>496.286</v>
      </c>
      <c r="AX220" s="9">
        <f t="shared" si="2355"/>
        <v>9543.9615384615372</v>
      </c>
      <c r="AY220" s="12">
        <v>22309.944649999998</v>
      </c>
      <c r="AZ220" s="4">
        <v>59678.866000000002</v>
      </c>
      <c r="BA220" s="9">
        <f t="shared" si="2355"/>
        <v>2674.9894245031219</v>
      </c>
      <c r="BB220" s="12"/>
      <c r="BC220" s="4"/>
      <c r="BD220" s="9"/>
      <c r="BE220" s="12">
        <v>0</v>
      </c>
      <c r="BF220" s="4">
        <v>0</v>
      </c>
      <c r="BG220" s="9">
        <f t="shared" si="2355"/>
        <v>0</v>
      </c>
      <c r="BH220" s="12"/>
      <c r="BI220" s="4"/>
      <c r="BJ220" s="9"/>
      <c r="BK220" s="12">
        <v>0</v>
      </c>
      <c r="BL220" s="4">
        <v>0</v>
      </c>
      <c r="BM220" s="9">
        <f t="shared" si="2355"/>
        <v>0</v>
      </c>
      <c r="BN220" s="12">
        <v>0</v>
      </c>
      <c r="BO220" s="4">
        <v>0</v>
      </c>
      <c r="BP220" s="9">
        <f t="shared" si="2355"/>
        <v>0</v>
      </c>
      <c r="BQ220" s="12">
        <v>0</v>
      </c>
      <c r="BR220" s="4">
        <v>0</v>
      </c>
      <c r="BS220" s="9">
        <f t="shared" si="2355"/>
        <v>0</v>
      </c>
      <c r="BT220" s="12">
        <v>0</v>
      </c>
      <c r="BU220" s="4">
        <v>0</v>
      </c>
      <c r="BV220" s="9">
        <f t="shared" si="2355"/>
        <v>0</v>
      </c>
      <c r="BW220" s="12">
        <v>0</v>
      </c>
      <c r="BX220" s="4">
        <v>0</v>
      </c>
      <c r="BY220" s="9">
        <f t="shared" si="2355"/>
        <v>0</v>
      </c>
      <c r="BZ220" s="12">
        <v>1.57795</v>
      </c>
      <c r="CA220" s="4">
        <v>18.082000000000001</v>
      </c>
      <c r="CB220" s="9">
        <f t="shared" si="2355"/>
        <v>11459.171710130233</v>
      </c>
      <c r="CC220" s="12">
        <v>0</v>
      </c>
      <c r="CD220" s="4">
        <v>0</v>
      </c>
      <c r="CE220" s="9">
        <f t="shared" si="2355"/>
        <v>0</v>
      </c>
      <c r="CF220" s="12">
        <v>0</v>
      </c>
      <c r="CG220" s="4">
        <v>0</v>
      </c>
      <c r="CH220" s="9">
        <f t="shared" si="2355"/>
        <v>0</v>
      </c>
      <c r="CI220" s="12">
        <v>0</v>
      </c>
      <c r="CJ220" s="4">
        <v>0</v>
      </c>
      <c r="CK220" s="9">
        <f t="shared" si="2295"/>
        <v>0</v>
      </c>
      <c r="CL220" s="12">
        <v>0</v>
      </c>
      <c r="CM220" s="4">
        <v>0</v>
      </c>
      <c r="CN220" s="9">
        <f t="shared" si="2356"/>
        <v>0</v>
      </c>
      <c r="CO220" s="12">
        <v>0</v>
      </c>
      <c r="CP220" s="4">
        <v>0</v>
      </c>
      <c r="CQ220" s="9">
        <f t="shared" si="2356"/>
        <v>0</v>
      </c>
      <c r="CR220" s="12">
        <v>0</v>
      </c>
      <c r="CS220" s="4">
        <v>0</v>
      </c>
      <c r="CT220" s="9">
        <f t="shared" si="2356"/>
        <v>0</v>
      </c>
      <c r="CU220" s="12">
        <v>0</v>
      </c>
      <c r="CV220" s="4">
        <v>0</v>
      </c>
      <c r="CW220" s="9">
        <f t="shared" si="2356"/>
        <v>0</v>
      </c>
      <c r="CX220" s="12">
        <v>0.9798</v>
      </c>
      <c r="CY220" s="4">
        <v>21.907</v>
      </c>
      <c r="CZ220" s="9">
        <f t="shared" si="2356"/>
        <v>22358.644621351297</v>
      </c>
      <c r="DA220" s="12">
        <v>510.36</v>
      </c>
      <c r="DB220" s="4">
        <v>4377.7160000000003</v>
      </c>
      <c r="DC220" s="9">
        <f t="shared" si="2356"/>
        <v>8577.7020142644415</v>
      </c>
      <c r="DD220" s="12">
        <v>0</v>
      </c>
      <c r="DE220" s="4">
        <v>0</v>
      </c>
      <c r="DF220" s="9">
        <f t="shared" si="2299"/>
        <v>0</v>
      </c>
      <c r="DG220" s="12">
        <v>0</v>
      </c>
      <c r="DH220" s="4">
        <v>0</v>
      </c>
      <c r="DI220" s="9">
        <f t="shared" si="2356"/>
        <v>0</v>
      </c>
      <c r="DJ220" s="12">
        <v>0</v>
      </c>
      <c r="DK220" s="4">
        <v>0</v>
      </c>
      <c r="DL220" s="9">
        <f t="shared" si="2356"/>
        <v>0</v>
      </c>
      <c r="DM220" s="12">
        <v>0</v>
      </c>
      <c r="DN220" s="4">
        <v>0</v>
      </c>
      <c r="DO220" s="9">
        <f t="shared" si="2300"/>
        <v>0</v>
      </c>
      <c r="DP220" s="12">
        <v>0</v>
      </c>
      <c r="DQ220" s="4">
        <v>0</v>
      </c>
      <c r="DR220" s="9">
        <f t="shared" si="2356"/>
        <v>0</v>
      </c>
      <c r="DS220" s="12">
        <v>0</v>
      </c>
      <c r="DT220" s="4">
        <v>0</v>
      </c>
      <c r="DU220" s="9">
        <f t="shared" si="2356"/>
        <v>0</v>
      </c>
      <c r="DV220" s="12">
        <v>0</v>
      </c>
      <c r="DW220" s="4">
        <v>0</v>
      </c>
      <c r="DX220" s="9">
        <f t="shared" si="2356"/>
        <v>0</v>
      </c>
      <c r="DY220" s="12">
        <v>0</v>
      </c>
      <c r="DZ220" s="4">
        <v>0</v>
      </c>
      <c r="EA220" s="9">
        <f t="shared" si="2356"/>
        <v>0</v>
      </c>
      <c r="EB220" s="12"/>
      <c r="EC220" s="4"/>
      <c r="ED220" s="9"/>
      <c r="EE220" s="12">
        <v>52</v>
      </c>
      <c r="EF220" s="4">
        <v>543.17899999999997</v>
      </c>
      <c r="EG220" s="9">
        <f t="shared" si="2356"/>
        <v>10445.75</v>
      </c>
      <c r="EH220" s="12">
        <v>12148.95256</v>
      </c>
      <c r="EI220" s="4">
        <v>29294.899000000001</v>
      </c>
      <c r="EJ220" s="9">
        <f t="shared" si="2356"/>
        <v>2411.3106751649052</v>
      </c>
      <c r="EK220" s="12">
        <v>1.1899999999999999E-3</v>
      </c>
      <c r="EL220" s="4">
        <v>3.9E-2</v>
      </c>
      <c r="EM220" s="9">
        <f t="shared" si="2356"/>
        <v>32773.109243697487</v>
      </c>
      <c r="EN220" s="12">
        <v>0</v>
      </c>
      <c r="EO220" s="4">
        <v>0</v>
      </c>
      <c r="EP220" s="9">
        <f t="shared" si="2356"/>
        <v>0</v>
      </c>
      <c r="EQ220" s="12">
        <v>1303.42</v>
      </c>
      <c r="ER220" s="4">
        <v>8211.5460000000003</v>
      </c>
      <c r="ES220" s="9">
        <f t="shared" si="2356"/>
        <v>6300</v>
      </c>
      <c r="ET220" s="12">
        <v>0</v>
      </c>
      <c r="EU220" s="4">
        <v>0</v>
      </c>
      <c r="EV220" s="9">
        <f t="shared" si="2356"/>
        <v>0</v>
      </c>
      <c r="EW220" s="12">
        <v>0</v>
      </c>
      <c r="EX220" s="4">
        <v>0</v>
      </c>
      <c r="EY220" s="9">
        <f t="shared" si="2356"/>
        <v>0</v>
      </c>
      <c r="EZ220" s="12">
        <v>0</v>
      </c>
      <c r="FA220" s="4">
        <v>0</v>
      </c>
      <c r="FB220" s="9">
        <f t="shared" si="2356"/>
        <v>0</v>
      </c>
      <c r="FC220" s="12">
        <v>0</v>
      </c>
      <c r="FD220" s="4">
        <v>0</v>
      </c>
      <c r="FE220" s="9">
        <f t="shared" si="2356"/>
        <v>0</v>
      </c>
      <c r="FF220" s="12">
        <v>0.1411</v>
      </c>
      <c r="FG220" s="4">
        <v>3.8460000000000001</v>
      </c>
      <c r="FH220" s="9">
        <f t="shared" si="2356"/>
        <v>27257.26435152374</v>
      </c>
      <c r="FI220" s="12">
        <v>0</v>
      </c>
      <c r="FJ220" s="4">
        <v>0</v>
      </c>
      <c r="FK220" s="9">
        <f t="shared" si="2357"/>
        <v>0</v>
      </c>
      <c r="FL220" s="12">
        <v>0</v>
      </c>
      <c r="FM220" s="4">
        <v>0</v>
      </c>
      <c r="FN220" s="9">
        <f t="shared" si="2357"/>
        <v>0</v>
      </c>
      <c r="FO220" s="12">
        <v>0</v>
      </c>
      <c r="FP220" s="4">
        <v>0</v>
      </c>
      <c r="FQ220" s="9">
        <f t="shared" si="2357"/>
        <v>0</v>
      </c>
      <c r="FR220" s="12">
        <v>0</v>
      </c>
      <c r="FS220" s="4">
        <v>0</v>
      </c>
      <c r="FT220" s="9">
        <f t="shared" si="2357"/>
        <v>0</v>
      </c>
      <c r="FU220" s="12">
        <v>0</v>
      </c>
      <c r="FV220" s="4">
        <v>0</v>
      </c>
      <c r="FW220" s="9">
        <f t="shared" si="2304"/>
        <v>0</v>
      </c>
      <c r="FX220" s="12">
        <v>0</v>
      </c>
      <c r="FY220" s="4">
        <v>0</v>
      </c>
      <c r="FZ220" s="9">
        <f t="shared" si="2357"/>
        <v>0</v>
      </c>
      <c r="GA220" s="12">
        <v>0</v>
      </c>
      <c r="GB220" s="4">
        <v>0</v>
      </c>
      <c r="GC220" s="9">
        <f t="shared" si="2305"/>
        <v>0</v>
      </c>
      <c r="GD220" s="12">
        <v>0</v>
      </c>
      <c r="GE220" s="4">
        <v>0</v>
      </c>
      <c r="GF220" s="9">
        <f t="shared" si="2357"/>
        <v>0</v>
      </c>
      <c r="GG220" s="12">
        <v>2817.08</v>
      </c>
      <c r="GH220" s="4">
        <v>22886.969000000001</v>
      </c>
      <c r="GI220" s="9">
        <f t="shared" si="2357"/>
        <v>8124.3589106450663</v>
      </c>
      <c r="GJ220" s="12">
        <v>0</v>
      </c>
      <c r="GK220" s="4">
        <v>0</v>
      </c>
      <c r="GL220" s="9">
        <f t="shared" si="2357"/>
        <v>0</v>
      </c>
      <c r="GM220" s="12">
        <v>0</v>
      </c>
      <c r="GN220" s="4">
        <v>0</v>
      </c>
      <c r="GO220" s="9">
        <f t="shared" si="2357"/>
        <v>0</v>
      </c>
      <c r="GP220" s="12">
        <v>0</v>
      </c>
      <c r="GQ220" s="4">
        <v>0</v>
      </c>
      <c r="GR220" s="9">
        <f t="shared" si="2357"/>
        <v>0</v>
      </c>
      <c r="GS220" s="12">
        <v>0</v>
      </c>
      <c r="GT220" s="4">
        <v>0</v>
      </c>
      <c r="GU220" s="9">
        <f t="shared" si="2357"/>
        <v>0</v>
      </c>
      <c r="GV220" s="12">
        <v>0</v>
      </c>
      <c r="GW220" s="4">
        <v>0</v>
      </c>
      <c r="GX220" s="9">
        <f t="shared" si="2357"/>
        <v>0</v>
      </c>
      <c r="GY220" s="12">
        <v>0</v>
      </c>
      <c r="GZ220" s="4">
        <v>0</v>
      </c>
      <c r="HA220" s="9">
        <f t="shared" si="2357"/>
        <v>0</v>
      </c>
      <c r="HB220" s="12">
        <v>24.902999999999999</v>
      </c>
      <c r="HC220" s="4">
        <v>242.042</v>
      </c>
      <c r="HD220" s="9">
        <f t="shared" si="2357"/>
        <v>9719.3912380034526</v>
      </c>
      <c r="HE220" s="12">
        <v>0</v>
      </c>
      <c r="HF220" s="4">
        <v>0</v>
      </c>
      <c r="HG220" s="9">
        <f t="shared" si="2357"/>
        <v>0</v>
      </c>
      <c r="HH220" s="12">
        <v>0</v>
      </c>
      <c r="HI220" s="4">
        <v>0</v>
      </c>
      <c r="HJ220" s="9">
        <f t="shared" si="2357"/>
        <v>0</v>
      </c>
      <c r="HK220" s="12">
        <v>8.2580000000000001E-2</v>
      </c>
      <c r="HL220" s="4">
        <v>3.2850000000000001</v>
      </c>
      <c r="HM220" s="9">
        <f t="shared" si="2357"/>
        <v>39779.607653184787</v>
      </c>
      <c r="HN220" s="12">
        <v>54090</v>
      </c>
      <c r="HO220" s="4">
        <v>151787.005</v>
      </c>
      <c r="HP220" s="9">
        <f t="shared" si="2357"/>
        <v>2806.1934738398968</v>
      </c>
      <c r="HQ220" s="12">
        <v>0</v>
      </c>
      <c r="HR220" s="4">
        <v>0</v>
      </c>
      <c r="HS220" s="9">
        <f t="shared" si="2357"/>
        <v>0</v>
      </c>
      <c r="HT220" s="12">
        <v>0</v>
      </c>
      <c r="HU220" s="4">
        <v>0</v>
      </c>
      <c r="HV220" s="9">
        <f t="shared" si="2357"/>
        <v>0</v>
      </c>
      <c r="HW220" s="12">
        <v>0</v>
      </c>
      <c r="HX220" s="4">
        <v>0</v>
      </c>
      <c r="HY220" s="9">
        <f t="shared" si="2358"/>
        <v>0</v>
      </c>
      <c r="HZ220" s="12">
        <v>0</v>
      </c>
      <c r="IA220" s="4">
        <v>0</v>
      </c>
      <c r="IB220" s="9">
        <f t="shared" si="2357"/>
        <v>0</v>
      </c>
      <c r="IC220" s="12">
        <v>590.30799999999999</v>
      </c>
      <c r="ID220" s="4">
        <v>2623.43</v>
      </c>
      <c r="IE220" s="9">
        <f t="shared" si="2357"/>
        <v>4444.1715172418462</v>
      </c>
      <c r="IF220" s="12">
        <v>0</v>
      </c>
      <c r="IG220" s="4">
        <v>0</v>
      </c>
      <c r="IH220" s="9">
        <f t="shared" si="2359"/>
        <v>0</v>
      </c>
      <c r="II220" s="12"/>
      <c r="IJ220" s="4"/>
      <c r="IK220" s="9"/>
      <c r="IL220" s="12">
        <v>0</v>
      </c>
      <c r="IM220" s="4">
        <v>0</v>
      </c>
      <c r="IN220" s="9">
        <f t="shared" si="2308"/>
        <v>0</v>
      </c>
      <c r="IO220" s="12">
        <v>0</v>
      </c>
      <c r="IP220" s="4">
        <v>0</v>
      </c>
      <c r="IQ220" s="9">
        <f t="shared" si="2309"/>
        <v>0</v>
      </c>
      <c r="IR220" s="12">
        <v>0</v>
      </c>
      <c r="IS220" s="4">
        <v>0</v>
      </c>
      <c r="IT220" s="9">
        <f t="shared" si="2310"/>
        <v>0</v>
      </c>
      <c r="IU220" s="12">
        <v>0</v>
      </c>
      <c r="IV220" s="4">
        <v>0</v>
      </c>
      <c r="IW220" s="9">
        <f t="shared" si="2359"/>
        <v>0</v>
      </c>
      <c r="IX220" s="12">
        <v>90.365660000000005</v>
      </c>
      <c r="IY220" s="4">
        <v>356.83499999999998</v>
      </c>
      <c r="IZ220" s="9">
        <f t="shared" si="2359"/>
        <v>3948.7898389720158</v>
      </c>
      <c r="JA220" s="12">
        <v>93.598500000000001</v>
      </c>
      <c r="JB220" s="4">
        <v>945.70399999999995</v>
      </c>
      <c r="JC220" s="9">
        <f t="shared" si="2359"/>
        <v>10103.837134142106</v>
      </c>
      <c r="JD220" s="12"/>
      <c r="JE220" s="4"/>
      <c r="JF220" s="9"/>
      <c r="JG220" s="12">
        <v>0</v>
      </c>
      <c r="JH220" s="4">
        <v>0</v>
      </c>
      <c r="JI220" s="9">
        <f t="shared" si="2359"/>
        <v>0</v>
      </c>
      <c r="JJ220" s="12">
        <v>0</v>
      </c>
      <c r="JK220" s="4">
        <v>0</v>
      </c>
      <c r="JL220" s="9">
        <f t="shared" si="2313"/>
        <v>0</v>
      </c>
      <c r="JM220" s="12"/>
      <c r="JN220" s="4"/>
      <c r="JO220" s="9"/>
      <c r="JP220" s="12">
        <v>0</v>
      </c>
      <c r="JQ220" s="4">
        <v>0</v>
      </c>
      <c r="JR220" s="9">
        <f t="shared" si="2359"/>
        <v>0</v>
      </c>
      <c r="JS220" s="12">
        <v>3.9489999999999998</v>
      </c>
      <c r="JT220" s="4">
        <v>189.46700000000001</v>
      </c>
      <c r="JU220" s="9">
        <f t="shared" si="2359"/>
        <v>47978.475563433785</v>
      </c>
      <c r="JV220" s="12">
        <v>0</v>
      </c>
      <c r="JW220" s="4">
        <v>0</v>
      </c>
      <c r="JX220" s="9">
        <f t="shared" si="2359"/>
        <v>0</v>
      </c>
      <c r="JY220" s="12">
        <v>0</v>
      </c>
      <c r="JZ220" s="4">
        <v>0</v>
      </c>
      <c r="KA220" s="9">
        <f t="shared" si="2359"/>
        <v>0</v>
      </c>
      <c r="KB220" s="12">
        <v>0</v>
      </c>
      <c r="KC220" s="4">
        <v>0</v>
      </c>
      <c r="KD220" s="9">
        <f t="shared" si="2359"/>
        <v>0</v>
      </c>
      <c r="KE220" s="12">
        <v>169.26160000000002</v>
      </c>
      <c r="KF220" s="4">
        <v>733.00199999999995</v>
      </c>
      <c r="KG220" s="9">
        <f t="shared" si="2359"/>
        <v>4330.5865004230136</v>
      </c>
      <c r="KH220" s="12">
        <v>0</v>
      </c>
      <c r="KI220" s="4">
        <v>0</v>
      </c>
      <c r="KJ220" s="9">
        <f t="shared" si="2359"/>
        <v>0</v>
      </c>
      <c r="KK220" s="12">
        <v>5140.0654000000004</v>
      </c>
      <c r="KL220" s="4">
        <v>14899.829</v>
      </c>
      <c r="KM220" s="9">
        <f t="shared" si="2359"/>
        <v>2898.7625332549269</v>
      </c>
      <c r="KN220" s="12">
        <v>125</v>
      </c>
      <c r="KO220" s="4">
        <v>1267.31</v>
      </c>
      <c r="KP220" s="9">
        <f t="shared" si="2365"/>
        <v>10138.48</v>
      </c>
      <c r="KQ220" s="12">
        <v>0</v>
      </c>
      <c r="KR220" s="4">
        <v>0</v>
      </c>
      <c r="KS220" s="9">
        <f t="shared" si="2359"/>
        <v>0</v>
      </c>
      <c r="KT220" s="12">
        <v>0</v>
      </c>
      <c r="KU220" s="4">
        <v>0</v>
      </c>
      <c r="KV220" s="9">
        <f t="shared" si="2359"/>
        <v>0</v>
      </c>
      <c r="KW220" s="12">
        <v>4.8120699999999994</v>
      </c>
      <c r="KX220" s="4">
        <v>104.13</v>
      </c>
      <c r="KY220" s="9">
        <f t="shared" si="2359"/>
        <v>21639.336086133411</v>
      </c>
      <c r="KZ220" s="12">
        <v>0</v>
      </c>
      <c r="LA220" s="4">
        <v>0</v>
      </c>
      <c r="LB220" s="9">
        <f t="shared" si="2359"/>
        <v>0</v>
      </c>
      <c r="LC220" s="12">
        <v>52</v>
      </c>
      <c r="LD220" s="4">
        <v>519.86199999999997</v>
      </c>
      <c r="LE220" s="9">
        <f t="shared" si="2359"/>
        <v>9997.3461538461543</v>
      </c>
      <c r="LF220" s="12">
        <v>0</v>
      </c>
      <c r="LG220" s="4">
        <v>0</v>
      </c>
      <c r="LH220" s="9">
        <f t="shared" si="2319"/>
        <v>0</v>
      </c>
      <c r="LI220" s="12">
        <v>0</v>
      </c>
      <c r="LJ220" s="4">
        <v>0</v>
      </c>
      <c r="LK220" s="9">
        <f t="shared" si="2359"/>
        <v>0</v>
      </c>
      <c r="LL220" s="12">
        <v>0</v>
      </c>
      <c r="LM220" s="4">
        <v>0</v>
      </c>
      <c r="LN220" s="9">
        <f t="shared" si="2359"/>
        <v>0</v>
      </c>
      <c r="LO220" s="12">
        <v>0</v>
      </c>
      <c r="LP220" s="4">
        <v>0</v>
      </c>
      <c r="LQ220" s="9">
        <f t="shared" si="2320"/>
        <v>0</v>
      </c>
      <c r="LR220" s="12">
        <v>0</v>
      </c>
      <c r="LS220" s="4">
        <v>0</v>
      </c>
      <c r="LT220" s="9">
        <f t="shared" si="2360"/>
        <v>0</v>
      </c>
      <c r="LU220" s="12">
        <v>0</v>
      </c>
      <c r="LV220" s="4">
        <v>0</v>
      </c>
      <c r="LW220" s="9">
        <f t="shared" si="2359"/>
        <v>0</v>
      </c>
      <c r="LX220" s="12">
        <v>0</v>
      </c>
      <c r="LY220" s="4">
        <v>0</v>
      </c>
      <c r="LZ220" s="9">
        <f t="shared" si="2359"/>
        <v>0</v>
      </c>
      <c r="MA220" s="12">
        <v>0</v>
      </c>
      <c r="MB220" s="4">
        <v>0</v>
      </c>
      <c r="MC220" s="9">
        <f t="shared" si="2321"/>
        <v>0</v>
      </c>
      <c r="MD220" s="12">
        <v>50.032080000000001</v>
      </c>
      <c r="ME220" s="4">
        <v>467.61</v>
      </c>
      <c r="MF220" s="9">
        <f t="shared" si="2361"/>
        <v>9346.2034758498958</v>
      </c>
      <c r="MG220" s="12">
        <v>0</v>
      </c>
      <c r="MH220" s="4">
        <v>0</v>
      </c>
      <c r="MI220" s="9">
        <f t="shared" si="2362"/>
        <v>0</v>
      </c>
      <c r="MJ220" s="12">
        <v>0.2</v>
      </c>
      <c r="MK220" s="4">
        <v>4.2450000000000001</v>
      </c>
      <c r="ML220" s="9">
        <f t="shared" si="2361"/>
        <v>21224.999999999996</v>
      </c>
      <c r="MM220" s="12">
        <v>0</v>
      </c>
      <c r="MN220" s="4">
        <v>0</v>
      </c>
      <c r="MO220" s="9">
        <f t="shared" si="2361"/>
        <v>0</v>
      </c>
      <c r="MP220" s="12">
        <v>0</v>
      </c>
      <c r="MQ220" s="4">
        <v>0</v>
      </c>
      <c r="MR220" s="9">
        <f t="shared" si="2361"/>
        <v>0</v>
      </c>
      <c r="MS220" s="12">
        <v>0</v>
      </c>
      <c r="MT220" s="4">
        <v>0</v>
      </c>
      <c r="MU220" s="9">
        <f t="shared" si="2361"/>
        <v>0</v>
      </c>
      <c r="MV220" s="12">
        <v>512</v>
      </c>
      <c r="MW220" s="4">
        <v>2625.61</v>
      </c>
      <c r="MX220" s="9">
        <f t="shared" si="2361"/>
        <v>5128.14453125</v>
      </c>
      <c r="MY220" s="12">
        <v>0</v>
      </c>
      <c r="MZ220" s="4">
        <v>0</v>
      </c>
      <c r="NA220" s="9">
        <f t="shared" si="2361"/>
        <v>0</v>
      </c>
      <c r="NB220" s="12">
        <v>0</v>
      </c>
      <c r="NC220" s="4">
        <v>0</v>
      </c>
      <c r="ND220" s="9">
        <f t="shared" si="2361"/>
        <v>0</v>
      </c>
      <c r="NE220" s="12">
        <v>0</v>
      </c>
      <c r="NF220" s="4">
        <v>0</v>
      </c>
      <c r="NG220" s="9">
        <f t="shared" si="2361"/>
        <v>0</v>
      </c>
      <c r="NH220" s="12">
        <v>0</v>
      </c>
      <c r="NI220" s="4">
        <v>0</v>
      </c>
      <c r="NJ220" s="9">
        <f t="shared" si="2361"/>
        <v>0</v>
      </c>
      <c r="NK220" s="12"/>
      <c r="NL220" s="4"/>
      <c r="NM220" s="9"/>
      <c r="NN220" s="12"/>
      <c r="NO220" s="4"/>
      <c r="NP220" s="9"/>
      <c r="NQ220" s="12">
        <v>0</v>
      </c>
      <c r="NR220" s="4">
        <v>0</v>
      </c>
      <c r="NS220" s="9">
        <f t="shared" si="2361"/>
        <v>0</v>
      </c>
      <c r="NT220" s="12"/>
      <c r="NU220" s="221"/>
      <c r="NV220" s="9"/>
      <c r="NW220" s="12">
        <v>0</v>
      </c>
      <c r="NX220" s="4">
        <v>0</v>
      </c>
      <c r="NY220" s="9">
        <f t="shared" si="2361"/>
        <v>0</v>
      </c>
      <c r="NZ220" s="12">
        <v>0</v>
      </c>
      <c r="OA220" s="4">
        <v>0</v>
      </c>
      <c r="OB220" s="9">
        <f t="shared" si="2361"/>
        <v>0</v>
      </c>
      <c r="OC220" s="12">
        <v>76.562399999999997</v>
      </c>
      <c r="OD220" s="4">
        <v>726.03</v>
      </c>
      <c r="OE220" s="9">
        <f t="shared" si="2361"/>
        <v>9482.8532020939783</v>
      </c>
      <c r="OF220" s="12">
        <v>0</v>
      </c>
      <c r="OG220" s="4">
        <v>0</v>
      </c>
      <c r="OH220" s="9">
        <f t="shared" si="2361"/>
        <v>0</v>
      </c>
      <c r="OI220" s="12">
        <v>0</v>
      </c>
      <c r="OJ220" s="4">
        <v>0</v>
      </c>
      <c r="OK220" s="9">
        <f t="shared" si="2361"/>
        <v>0</v>
      </c>
      <c r="OL220" s="12">
        <v>0</v>
      </c>
      <c r="OM220" s="4">
        <v>0</v>
      </c>
      <c r="ON220" s="9">
        <f t="shared" si="2361"/>
        <v>0</v>
      </c>
      <c r="OO220" s="12">
        <v>0</v>
      </c>
      <c r="OP220" s="4">
        <v>0</v>
      </c>
      <c r="OQ220" s="9">
        <f t="shared" si="2361"/>
        <v>0</v>
      </c>
      <c r="OR220" s="12">
        <v>0</v>
      </c>
      <c r="OS220" s="4">
        <v>0</v>
      </c>
      <c r="OT220" s="9">
        <f t="shared" si="2363"/>
        <v>0</v>
      </c>
      <c r="OU220" s="12">
        <v>162139</v>
      </c>
      <c r="OV220" s="4">
        <v>510050.4</v>
      </c>
      <c r="OW220" s="9">
        <f t="shared" si="2361"/>
        <v>3145.7601194037215</v>
      </c>
      <c r="OX220" s="12">
        <v>2.38279</v>
      </c>
      <c r="OY220" s="4">
        <v>108.749</v>
      </c>
      <c r="OZ220" s="9">
        <f t="shared" si="2361"/>
        <v>45639.35554539007</v>
      </c>
      <c r="PA220" s="12">
        <v>200.96048999999999</v>
      </c>
      <c r="PB220" s="4">
        <v>2233.1979999999999</v>
      </c>
      <c r="PC220" s="9">
        <f t="shared" si="2361"/>
        <v>11112.622187575278</v>
      </c>
      <c r="PD220" s="12">
        <v>182</v>
      </c>
      <c r="PE220" s="4">
        <v>1778.6559999999999</v>
      </c>
      <c r="PF220" s="9">
        <f t="shared" si="2361"/>
        <v>9772.8351648351654</v>
      </c>
      <c r="PG220" s="12">
        <v>0</v>
      </c>
      <c r="PH220" s="4">
        <v>0</v>
      </c>
      <c r="PI220" s="9">
        <f t="shared" si="2364"/>
        <v>0</v>
      </c>
      <c r="PJ220" s="12">
        <v>0</v>
      </c>
      <c r="PK220" s="4">
        <v>0</v>
      </c>
      <c r="PL220" s="9">
        <f t="shared" si="2326"/>
        <v>0</v>
      </c>
      <c r="PM220" s="12">
        <v>0</v>
      </c>
      <c r="PN220" s="4">
        <v>0</v>
      </c>
      <c r="PO220" s="9">
        <f t="shared" si="2327"/>
        <v>0</v>
      </c>
      <c r="PP220" s="12">
        <v>0.2984</v>
      </c>
      <c r="PQ220" s="4">
        <v>5.4050000000000002</v>
      </c>
      <c r="PR220" s="9">
        <f t="shared" si="2364"/>
        <v>18113.270777479895</v>
      </c>
      <c r="PS220" s="12">
        <v>0</v>
      </c>
      <c r="PT220" s="4">
        <v>0</v>
      </c>
      <c r="PU220" s="9">
        <f t="shared" si="2364"/>
        <v>0</v>
      </c>
      <c r="PV220" s="12">
        <v>354.00473</v>
      </c>
      <c r="PW220" s="4">
        <v>3105.6590000000001</v>
      </c>
      <c r="PX220" s="9">
        <f t="shared" si="2364"/>
        <v>8772.9308023652684</v>
      </c>
      <c r="PY220" s="12">
        <v>0</v>
      </c>
      <c r="PZ220" s="4">
        <v>0</v>
      </c>
      <c r="QA220" s="9">
        <f t="shared" si="2364"/>
        <v>0</v>
      </c>
      <c r="QB220" s="12">
        <v>0</v>
      </c>
      <c r="QC220" s="4">
        <v>0</v>
      </c>
      <c r="QD220" s="9">
        <f t="shared" si="2364"/>
        <v>0</v>
      </c>
      <c r="QE220" s="12">
        <v>26</v>
      </c>
      <c r="QF220" s="4">
        <v>240.08</v>
      </c>
      <c r="QG220" s="9">
        <f t="shared" si="2364"/>
        <v>9233.8461538461543</v>
      </c>
      <c r="QH220" s="12">
        <v>0</v>
      </c>
      <c r="QI220" s="4">
        <v>0</v>
      </c>
      <c r="QJ220" s="9">
        <f t="shared" si="2364"/>
        <v>0</v>
      </c>
      <c r="QK220" s="12">
        <v>0</v>
      </c>
      <c r="QL220" s="4">
        <v>0</v>
      </c>
      <c r="QM220" s="9">
        <f t="shared" si="2364"/>
        <v>0</v>
      </c>
      <c r="QN220" s="12">
        <v>50181.938840000003</v>
      </c>
      <c r="QO220" s="4">
        <v>138848.14600000001</v>
      </c>
      <c r="QP220" s="9">
        <f t="shared" si="2364"/>
        <v>2766.8948073669126</v>
      </c>
      <c r="QQ220" s="12">
        <v>0</v>
      </c>
      <c r="QR220" s="4">
        <v>0</v>
      </c>
      <c r="QS220" s="9">
        <f t="shared" si="2364"/>
        <v>0</v>
      </c>
      <c r="QT220" s="12">
        <v>0.30407999999999996</v>
      </c>
      <c r="QU220" s="4">
        <v>10.541</v>
      </c>
      <c r="QV220" s="9">
        <f t="shared" si="2364"/>
        <v>34665.219679031841</v>
      </c>
      <c r="QW220" s="12">
        <v>17507.25</v>
      </c>
      <c r="QX220" s="4">
        <v>65252.957999999999</v>
      </c>
      <c r="QY220" s="9">
        <f t="shared" si="2364"/>
        <v>3727.196332947779</v>
      </c>
      <c r="QZ220" s="12">
        <f t="shared" si="2333"/>
        <v>330883.85063</v>
      </c>
      <c r="RA220" s="10">
        <f t="shared" si="2334"/>
        <v>1024921.6960000001</v>
      </c>
    </row>
    <row r="221" spans="1:469" customFormat="1" x14ac:dyDescent="0.3">
      <c r="A221" s="108">
        <v>2020</v>
      </c>
      <c r="B221" s="109" t="s">
        <v>9</v>
      </c>
      <c r="C221" s="12">
        <v>0</v>
      </c>
      <c r="D221" s="4">
        <v>0</v>
      </c>
      <c r="E221" s="9">
        <f t="shared" si="2290"/>
        <v>0</v>
      </c>
      <c r="F221" s="12">
        <v>0</v>
      </c>
      <c r="G221" s="4">
        <v>0</v>
      </c>
      <c r="H221" s="9">
        <f t="shared" si="2355"/>
        <v>0</v>
      </c>
      <c r="I221" s="12">
        <v>0</v>
      </c>
      <c r="J221" s="4">
        <v>0</v>
      </c>
      <c r="K221" s="9">
        <f t="shared" si="2355"/>
        <v>0</v>
      </c>
      <c r="L221" s="12"/>
      <c r="M221" s="4"/>
      <c r="N221" s="9"/>
      <c r="O221" s="12">
        <v>0</v>
      </c>
      <c r="P221" s="4">
        <v>0</v>
      </c>
      <c r="Q221" s="9">
        <f t="shared" si="2355"/>
        <v>0</v>
      </c>
      <c r="R221" s="119">
        <v>34</v>
      </c>
      <c r="S221" s="120">
        <v>125.8</v>
      </c>
      <c r="T221" s="9">
        <f t="shared" si="2355"/>
        <v>3699.9999999999995</v>
      </c>
      <c r="U221" s="12"/>
      <c r="V221" s="4"/>
      <c r="W221" s="9"/>
      <c r="X221" s="12">
        <v>0</v>
      </c>
      <c r="Y221" s="4">
        <v>0</v>
      </c>
      <c r="Z221" s="9">
        <f t="shared" si="2355"/>
        <v>0</v>
      </c>
      <c r="AA221" s="12">
        <v>0</v>
      </c>
      <c r="AB221" s="4">
        <v>0</v>
      </c>
      <c r="AC221" s="9">
        <f t="shared" si="2355"/>
        <v>0</v>
      </c>
      <c r="AD221" s="119">
        <v>14.493879999999999</v>
      </c>
      <c r="AE221" s="120">
        <v>171.23</v>
      </c>
      <c r="AF221" s="9">
        <f t="shared" si="2355"/>
        <v>11813.951819664575</v>
      </c>
      <c r="AG221" s="12">
        <v>0</v>
      </c>
      <c r="AH221" s="4">
        <v>0</v>
      </c>
      <c r="AI221" s="9">
        <f t="shared" si="2355"/>
        <v>0</v>
      </c>
      <c r="AJ221" s="12">
        <v>0</v>
      </c>
      <c r="AK221" s="4">
        <v>0</v>
      </c>
      <c r="AL221" s="9">
        <f t="shared" si="2355"/>
        <v>0</v>
      </c>
      <c r="AM221" s="12">
        <v>0</v>
      </c>
      <c r="AN221" s="4">
        <v>0</v>
      </c>
      <c r="AO221" s="9">
        <f t="shared" si="2355"/>
        <v>0</v>
      </c>
      <c r="AP221" s="119">
        <v>0</v>
      </c>
      <c r="AQ221" s="120">
        <v>0</v>
      </c>
      <c r="AR221" s="9">
        <f t="shared" si="2292"/>
        <v>0</v>
      </c>
      <c r="AS221" s="119">
        <v>0</v>
      </c>
      <c r="AT221" s="120">
        <v>0</v>
      </c>
      <c r="AU221" s="9">
        <f t="shared" si="2293"/>
        <v>0</v>
      </c>
      <c r="AV221" s="119">
        <v>52</v>
      </c>
      <c r="AW221" s="120">
        <v>501.76</v>
      </c>
      <c r="AX221" s="9">
        <f t="shared" si="2355"/>
        <v>9649.2307692307695</v>
      </c>
      <c r="AY221" s="119">
        <v>26777.953229999999</v>
      </c>
      <c r="AZ221" s="120">
        <v>73335.589000000007</v>
      </c>
      <c r="BA221" s="9">
        <f t="shared" si="2355"/>
        <v>2738.6555040300968</v>
      </c>
      <c r="BB221" s="12"/>
      <c r="BC221" s="4"/>
      <c r="BD221" s="9"/>
      <c r="BE221" s="12">
        <v>0</v>
      </c>
      <c r="BF221" s="4">
        <v>0</v>
      </c>
      <c r="BG221" s="9">
        <f t="shared" si="2355"/>
        <v>0</v>
      </c>
      <c r="BH221" s="12"/>
      <c r="BI221" s="4"/>
      <c r="BJ221" s="9"/>
      <c r="BK221" s="12">
        <v>0</v>
      </c>
      <c r="BL221" s="4">
        <v>0</v>
      </c>
      <c r="BM221" s="9">
        <f t="shared" si="2355"/>
        <v>0</v>
      </c>
      <c r="BN221" s="12">
        <v>0</v>
      </c>
      <c r="BO221" s="4">
        <v>0</v>
      </c>
      <c r="BP221" s="9">
        <f t="shared" si="2355"/>
        <v>0</v>
      </c>
      <c r="BQ221" s="12">
        <v>0</v>
      </c>
      <c r="BR221" s="4">
        <v>0</v>
      </c>
      <c r="BS221" s="9">
        <f t="shared" si="2355"/>
        <v>0</v>
      </c>
      <c r="BT221" s="12">
        <v>0</v>
      </c>
      <c r="BU221" s="4">
        <v>0</v>
      </c>
      <c r="BV221" s="9">
        <f t="shared" si="2355"/>
        <v>0</v>
      </c>
      <c r="BW221" s="12">
        <v>0</v>
      </c>
      <c r="BX221" s="4">
        <v>0</v>
      </c>
      <c r="BY221" s="9">
        <f t="shared" si="2355"/>
        <v>0</v>
      </c>
      <c r="BZ221" s="12">
        <v>0</v>
      </c>
      <c r="CA221" s="4">
        <v>0</v>
      </c>
      <c r="CB221" s="9">
        <f t="shared" si="2355"/>
        <v>0</v>
      </c>
      <c r="CC221" s="12">
        <v>0</v>
      </c>
      <c r="CD221" s="4">
        <v>0</v>
      </c>
      <c r="CE221" s="9">
        <f t="shared" si="2355"/>
        <v>0</v>
      </c>
      <c r="CF221" s="12">
        <v>0</v>
      </c>
      <c r="CG221" s="4">
        <v>0</v>
      </c>
      <c r="CH221" s="9">
        <f t="shared" si="2355"/>
        <v>0</v>
      </c>
      <c r="CI221" s="12">
        <v>0</v>
      </c>
      <c r="CJ221" s="4">
        <v>0</v>
      </c>
      <c r="CK221" s="9">
        <f t="shared" si="2295"/>
        <v>0</v>
      </c>
      <c r="CL221" s="12">
        <v>0</v>
      </c>
      <c r="CM221" s="4">
        <v>0</v>
      </c>
      <c r="CN221" s="9">
        <f t="shared" si="2356"/>
        <v>0</v>
      </c>
      <c r="CO221" s="12">
        <v>0</v>
      </c>
      <c r="CP221" s="4">
        <v>0</v>
      </c>
      <c r="CQ221" s="9">
        <f t="shared" si="2356"/>
        <v>0</v>
      </c>
      <c r="CR221" s="12">
        <v>0</v>
      </c>
      <c r="CS221" s="4">
        <v>0</v>
      </c>
      <c r="CT221" s="9">
        <f t="shared" si="2356"/>
        <v>0</v>
      </c>
      <c r="CU221" s="12">
        <v>0</v>
      </c>
      <c r="CV221" s="4">
        <v>0</v>
      </c>
      <c r="CW221" s="9">
        <f t="shared" si="2356"/>
        <v>0</v>
      </c>
      <c r="CX221" s="119">
        <v>9.4417000000000009</v>
      </c>
      <c r="CY221" s="120">
        <v>488.75200000000001</v>
      </c>
      <c r="CZ221" s="9">
        <f t="shared" si="2356"/>
        <v>51765.254138555552</v>
      </c>
      <c r="DA221" s="119">
        <v>310.18</v>
      </c>
      <c r="DB221" s="120">
        <v>2796.114</v>
      </c>
      <c r="DC221" s="9">
        <f t="shared" si="2356"/>
        <v>9014.4883615964918</v>
      </c>
      <c r="DD221" s="12">
        <v>0</v>
      </c>
      <c r="DE221" s="4">
        <v>0</v>
      </c>
      <c r="DF221" s="9">
        <f t="shared" si="2299"/>
        <v>0</v>
      </c>
      <c r="DG221" s="12">
        <v>0</v>
      </c>
      <c r="DH221" s="4">
        <v>0</v>
      </c>
      <c r="DI221" s="9">
        <f t="shared" si="2356"/>
        <v>0</v>
      </c>
      <c r="DJ221" s="12">
        <v>0</v>
      </c>
      <c r="DK221" s="4">
        <v>0</v>
      </c>
      <c r="DL221" s="9">
        <f t="shared" si="2356"/>
        <v>0</v>
      </c>
      <c r="DM221" s="12">
        <v>0</v>
      </c>
      <c r="DN221" s="4">
        <v>0</v>
      </c>
      <c r="DO221" s="9">
        <f t="shared" si="2300"/>
        <v>0</v>
      </c>
      <c r="DP221" s="12">
        <v>0</v>
      </c>
      <c r="DQ221" s="4">
        <v>0</v>
      </c>
      <c r="DR221" s="9">
        <f t="shared" si="2356"/>
        <v>0</v>
      </c>
      <c r="DS221" s="12">
        <v>0</v>
      </c>
      <c r="DT221" s="4">
        <v>0</v>
      </c>
      <c r="DU221" s="9">
        <f t="shared" si="2356"/>
        <v>0</v>
      </c>
      <c r="DV221" s="12">
        <v>0</v>
      </c>
      <c r="DW221" s="4">
        <v>0</v>
      </c>
      <c r="DX221" s="9">
        <f t="shared" si="2356"/>
        <v>0</v>
      </c>
      <c r="DY221" s="12">
        <v>0</v>
      </c>
      <c r="DZ221" s="4">
        <v>0</v>
      </c>
      <c r="EA221" s="9">
        <f t="shared" si="2356"/>
        <v>0</v>
      </c>
      <c r="EB221" s="119"/>
      <c r="EC221" s="120"/>
      <c r="ED221" s="9"/>
      <c r="EE221" s="119">
        <v>52</v>
      </c>
      <c r="EF221" s="120">
        <v>554.85900000000004</v>
      </c>
      <c r="EG221" s="9">
        <f t="shared" si="2356"/>
        <v>10670.365384615385</v>
      </c>
      <c r="EH221" s="119">
        <v>9861.93102</v>
      </c>
      <c r="EI221" s="120">
        <v>25681.852999999999</v>
      </c>
      <c r="EJ221" s="9">
        <f t="shared" si="2356"/>
        <v>2604.1404008928062</v>
      </c>
      <c r="EK221" s="12">
        <v>0</v>
      </c>
      <c r="EL221" s="4">
        <v>0</v>
      </c>
      <c r="EM221" s="9">
        <f t="shared" si="2356"/>
        <v>0</v>
      </c>
      <c r="EN221" s="12">
        <v>0</v>
      </c>
      <c r="EO221" s="4">
        <v>0</v>
      </c>
      <c r="EP221" s="9">
        <f t="shared" si="2356"/>
        <v>0</v>
      </c>
      <c r="EQ221" s="119">
        <v>2.875</v>
      </c>
      <c r="ER221" s="120">
        <v>54.521999999999998</v>
      </c>
      <c r="ES221" s="9">
        <f t="shared" si="2356"/>
        <v>18964.173913043476</v>
      </c>
      <c r="ET221" s="12">
        <v>0</v>
      </c>
      <c r="EU221" s="4">
        <v>0</v>
      </c>
      <c r="EV221" s="9">
        <f t="shared" si="2356"/>
        <v>0</v>
      </c>
      <c r="EW221" s="12">
        <v>0</v>
      </c>
      <c r="EX221" s="4">
        <v>0</v>
      </c>
      <c r="EY221" s="9">
        <f t="shared" si="2356"/>
        <v>0</v>
      </c>
      <c r="EZ221" s="12">
        <v>0</v>
      </c>
      <c r="FA221" s="4">
        <v>0</v>
      </c>
      <c r="FB221" s="9">
        <f t="shared" si="2356"/>
        <v>0</v>
      </c>
      <c r="FC221" s="119">
        <v>8.9999999999999993E-3</v>
      </c>
      <c r="FD221" s="120">
        <v>2.04</v>
      </c>
      <c r="FE221" s="9">
        <f t="shared" si="2356"/>
        <v>226666.66666666669</v>
      </c>
      <c r="FF221" s="119">
        <v>52.751760000000004</v>
      </c>
      <c r="FG221" s="120">
        <v>547.54700000000003</v>
      </c>
      <c r="FH221" s="9">
        <f t="shared" si="2356"/>
        <v>10379.691597019701</v>
      </c>
      <c r="FI221" s="12">
        <v>0</v>
      </c>
      <c r="FJ221" s="4">
        <v>0</v>
      </c>
      <c r="FK221" s="9">
        <f t="shared" si="2357"/>
        <v>0</v>
      </c>
      <c r="FL221" s="12">
        <v>0</v>
      </c>
      <c r="FM221" s="4">
        <v>0</v>
      </c>
      <c r="FN221" s="9">
        <f t="shared" si="2357"/>
        <v>0</v>
      </c>
      <c r="FO221" s="12">
        <v>0</v>
      </c>
      <c r="FP221" s="4">
        <v>0</v>
      </c>
      <c r="FQ221" s="9">
        <f t="shared" si="2357"/>
        <v>0</v>
      </c>
      <c r="FR221" s="12">
        <v>0</v>
      </c>
      <c r="FS221" s="4">
        <v>0</v>
      </c>
      <c r="FT221" s="9">
        <f t="shared" si="2357"/>
        <v>0</v>
      </c>
      <c r="FU221" s="12">
        <v>0</v>
      </c>
      <c r="FV221" s="4">
        <v>0</v>
      </c>
      <c r="FW221" s="9">
        <f t="shared" si="2304"/>
        <v>0</v>
      </c>
      <c r="FX221" s="12">
        <v>0</v>
      </c>
      <c r="FY221" s="4">
        <v>0</v>
      </c>
      <c r="FZ221" s="9">
        <f t="shared" si="2357"/>
        <v>0</v>
      </c>
      <c r="GA221" s="12">
        <v>0</v>
      </c>
      <c r="GB221" s="4">
        <v>0</v>
      </c>
      <c r="GC221" s="9">
        <f t="shared" si="2305"/>
        <v>0</v>
      </c>
      <c r="GD221" s="12">
        <v>0</v>
      </c>
      <c r="GE221" s="4">
        <v>0</v>
      </c>
      <c r="GF221" s="9">
        <f t="shared" si="2357"/>
        <v>0</v>
      </c>
      <c r="GG221" s="119">
        <v>286</v>
      </c>
      <c r="GH221" s="120">
        <v>2647.4740000000002</v>
      </c>
      <c r="GI221" s="9">
        <f t="shared" si="2357"/>
        <v>9256.9020979020988</v>
      </c>
      <c r="GJ221" s="12">
        <v>0</v>
      </c>
      <c r="GK221" s="4">
        <v>0</v>
      </c>
      <c r="GL221" s="9">
        <f t="shared" si="2357"/>
        <v>0</v>
      </c>
      <c r="GM221" s="12">
        <v>0</v>
      </c>
      <c r="GN221" s="4">
        <v>0</v>
      </c>
      <c r="GO221" s="9">
        <f t="shared" si="2357"/>
        <v>0</v>
      </c>
      <c r="GP221" s="12">
        <v>0</v>
      </c>
      <c r="GQ221" s="4">
        <v>0</v>
      </c>
      <c r="GR221" s="9">
        <f t="shared" si="2357"/>
        <v>0</v>
      </c>
      <c r="GS221" s="12">
        <v>0</v>
      </c>
      <c r="GT221" s="4">
        <v>0</v>
      </c>
      <c r="GU221" s="9">
        <f t="shared" si="2357"/>
        <v>0</v>
      </c>
      <c r="GV221" s="12">
        <v>0</v>
      </c>
      <c r="GW221" s="4">
        <v>0</v>
      </c>
      <c r="GX221" s="9">
        <f t="shared" si="2357"/>
        <v>0</v>
      </c>
      <c r="GY221" s="12">
        <v>0</v>
      </c>
      <c r="GZ221" s="4">
        <v>0</v>
      </c>
      <c r="HA221" s="9">
        <f t="shared" si="2357"/>
        <v>0</v>
      </c>
      <c r="HB221" s="12">
        <v>0</v>
      </c>
      <c r="HC221" s="4">
        <v>0</v>
      </c>
      <c r="HD221" s="9">
        <f t="shared" si="2357"/>
        <v>0</v>
      </c>
      <c r="HE221" s="12">
        <v>0</v>
      </c>
      <c r="HF221" s="4">
        <v>0</v>
      </c>
      <c r="HG221" s="9">
        <f t="shared" si="2357"/>
        <v>0</v>
      </c>
      <c r="HH221" s="12">
        <v>0</v>
      </c>
      <c r="HI221" s="4">
        <v>0</v>
      </c>
      <c r="HJ221" s="9">
        <f t="shared" si="2357"/>
        <v>0</v>
      </c>
      <c r="HK221" s="119">
        <v>251.9957</v>
      </c>
      <c r="HL221" s="120">
        <v>2550.636</v>
      </c>
      <c r="HM221" s="9">
        <f t="shared" si="2357"/>
        <v>10121.744140872244</v>
      </c>
      <c r="HN221" s="119">
        <v>551.94690000000003</v>
      </c>
      <c r="HO221" s="120">
        <v>145743.21799999999</v>
      </c>
      <c r="HP221" s="9">
        <f t="shared" si="2357"/>
        <v>264052.96958819771</v>
      </c>
      <c r="HQ221" s="12">
        <v>0</v>
      </c>
      <c r="HR221" s="4">
        <v>0</v>
      </c>
      <c r="HS221" s="9">
        <f t="shared" si="2357"/>
        <v>0</v>
      </c>
      <c r="HT221" s="12">
        <v>0</v>
      </c>
      <c r="HU221" s="4">
        <v>0</v>
      </c>
      <c r="HV221" s="9">
        <f t="shared" si="2357"/>
        <v>0</v>
      </c>
      <c r="HW221" s="12">
        <v>0</v>
      </c>
      <c r="HX221" s="4">
        <v>0</v>
      </c>
      <c r="HY221" s="9">
        <f t="shared" si="2358"/>
        <v>0</v>
      </c>
      <c r="HZ221" s="12">
        <v>0</v>
      </c>
      <c r="IA221" s="4">
        <v>0</v>
      </c>
      <c r="IB221" s="9">
        <f t="shared" si="2357"/>
        <v>0</v>
      </c>
      <c r="IC221" s="119">
        <v>577.327</v>
      </c>
      <c r="ID221" s="120">
        <v>2761.9810000000002</v>
      </c>
      <c r="IE221" s="9">
        <f t="shared" si="2357"/>
        <v>4784.0842364898926</v>
      </c>
      <c r="IF221" s="119">
        <v>26</v>
      </c>
      <c r="IG221" s="120">
        <v>249.54599999999999</v>
      </c>
      <c r="IH221" s="9">
        <f t="shared" si="2359"/>
        <v>9597.923076923078</v>
      </c>
      <c r="II221" s="12"/>
      <c r="IJ221" s="4"/>
      <c r="IK221" s="9"/>
      <c r="IL221" s="12">
        <v>0</v>
      </c>
      <c r="IM221" s="4">
        <v>0</v>
      </c>
      <c r="IN221" s="9">
        <f t="shared" si="2308"/>
        <v>0</v>
      </c>
      <c r="IO221" s="12">
        <v>0</v>
      </c>
      <c r="IP221" s="4">
        <v>0</v>
      </c>
      <c r="IQ221" s="9">
        <f t="shared" si="2309"/>
        <v>0</v>
      </c>
      <c r="IR221" s="12">
        <v>0</v>
      </c>
      <c r="IS221" s="4">
        <v>0</v>
      </c>
      <c r="IT221" s="9">
        <f t="shared" si="2310"/>
        <v>0</v>
      </c>
      <c r="IU221" s="12">
        <v>0</v>
      </c>
      <c r="IV221" s="4">
        <v>0</v>
      </c>
      <c r="IW221" s="9">
        <f t="shared" si="2359"/>
        <v>0</v>
      </c>
      <c r="IX221" s="119">
        <v>3.9128000000000003</v>
      </c>
      <c r="IY221" s="120">
        <v>88.475999999999999</v>
      </c>
      <c r="IZ221" s="9">
        <f t="shared" si="2359"/>
        <v>22611.940298507459</v>
      </c>
      <c r="JA221" s="119">
        <v>202.36867999999998</v>
      </c>
      <c r="JB221" s="120">
        <v>2084.1289999999999</v>
      </c>
      <c r="JC221" s="9">
        <f t="shared" si="2359"/>
        <v>10298.673688043031</v>
      </c>
      <c r="JD221" s="12"/>
      <c r="JE221" s="4"/>
      <c r="JF221" s="9"/>
      <c r="JG221" s="12">
        <v>0</v>
      </c>
      <c r="JH221" s="4">
        <v>0</v>
      </c>
      <c r="JI221" s="9">
        <f t="shared" si="2359"/>
        <v>0</v>
      </c>
      <c r="JJ221" s="12">
        <v>0</v>
      </c>
      <c r="JK221" s="4">
        <v>0</v>
      </c>
      <c r="JL221" s="9">
        <f t="shared" si="2313"/>
        <v>0</v>
      </c>
      <c r="JM221" s="12"/>
      <c r="JN221" s="4"/>
      <c r="JO221" s="9"/>
      <c r="JP221" s="12">
        <v>0</v>
      </c>
      <c r="JQ221" s="4">
        <v>0</v>
      </c>
      <c r="JR221" s="9">
        <f t="shared" si="2359"/>
        <v>0</v>
      </c>
      <c r="JS221" s="12">
        <v>0</v>
      </c>
      <c r="JT221" s="4">
        <v>0</v>
      </c>
      <c r="JU221" s="9">
        <f t="shared" si="2359"/>
        <v>0</v>
      </c>
      <c r="JV221" s="12">
        <v>0</v>
      </c>
      <c r="JW221" s="4">
        <v>0</v>
      </c>
      <c r="JX221" s="9">
        <f t="shared" si="2359"/>
        <v>0</v>
      </c>
      <c r="JY221" s="12">
        <v>0</v>
      </c>
      <c r="JZ221" s="4">
        <v>0</v>
      </c>
      <c r="KA221" s="9">
        <f t="shared" si="2359"/>
        <v>0</v>
      </c>
      <c r="KB221" s="12">
        <v>0</v>
      </c>
      <c r="KC221" s="4">
        <v>0</v>
      </c>
      <c r="KD221" s="9">
        <f t="shared" si="2359"/>
        <v>0</v>
      </c>
      <c r="KE221" s="119">
        <v>1292.58224</v>
      </c>
      <c r="KF221" s="120">
        <v>3973.1370000000002</v>
      </c>
      <c r="KG221" s="9">
        <f t="shared" si="2359"/>
        <v>3073.7982288848407</v>
      </c>
      <c r="KH221" s="12">
        <v>0</v>
      </c>
      <c r="KI221" s="4">
        <v>0</v>
      </c>
      <c r="KJ221" s="9">
        <f t="shared" si="2359"/>
        <v>0</v>
      </c>
      <c r="KK221" s="119">
        <v>6071.2884699999995</v>
      </c>
      <c r="KL221" s="120">
        <v>17325.616999999998</v>
      </c>
      <c r="KM221" s="9">
        <f t="shared" si="2359"/>
        <v>2853.6968858605392</v>
      </c>
      <c r="KN221" s="12">
        <v>0</v>
      </c>
      <c r="KO221" s="4">
        <v>0</v>
      </c>
      <c r="KP221" s="9">
        <f t="shared" si="2365"/>
        <v>0</v>
      </c>
      <c r="KQ221" s="119">
        <v>240</v>
      </c>
      <c r="KR221" s="120">
        <v>2544.7420000000002</v>
      </c>
      <c r="KS221" s="9">
        <f t="shared" si="2359"/>
        <v>10603.091666666667</v>
      </c>
      <c r="KT221" s="12">
        <v>0</v>
      </c>
      <c r="KU221" s="4">
        <v>0</v>
      </c>
      <c r="KV221" s="9">
        <f t="shared" si="2359"/>
        <v>0</v>
      </c>
      <c r="KW221" s="12">
        <v>0</v>
      </c>
      <c r="KX221" s="4">
        <v>0</v>
      </c>
      <c r="KY221" s="9">
        <f t="shared" si="2359"/>
        <v>0</v>
      </c>
      <c r="KZ221" s="12">
        <v>0</v>
      </c>
      <c r="LA221" s="4">
        <v>0</v>
      </c>
      <c r="LB221" s="9">
        <f t="shared" si="2359"/>
        <v>0</v>
      </c>
      <c r="LC221" s="119">
        <v>2.6713</v>
      </c>
      <c r="LD221" s="120">
        <v>54.664000000000001</v>
      </c>
      <c r="LE221" s="9">
        <f t="shared" si="2359"/>
        <v>20463.444764721298</v>
      </c>
      <c r="LF221" s="12">
        <v>0</v>
      </c>
      <c r="LG221" s="4">
        <v>0</v>
      </c>
      <c r="LH221" s="9">
        <f t="shared" si="2319"/>
        <v>0</v>
      </c>
      <c r="LI221" s="12">
        <v>0</v>
      </c>
      <c r="LJ221" s="4">
        <v>0</v>
      </c>
      <c r="LK221" s="9">
        <f t="shared" si="2359"/>
        <v>0</v>
      </c>
      <c r="LL221" s="12">
        <v>0</v>
      </c>
      <c r="LM221" s="4">
        <v>0</v>
      </c>
      <c r="LN221" s="9">
        <f t="shared" si="2359"/>
        <v>0</v>
      </c>
      <c r="LO221" s="12">
        <v>0</v>
      </c>
      <c r="LP221" s="4">
        <v>0</v>
      </c>
      <c r="LQ221" s="9">
        <f t="shared" si="2320"/>
        <v>0</v>
      </c>
      <c r="LR221" s="12">
        <v>0</v>
      </c>
      <c r="LS221" s="4">
        <v>0</v>
      </c>
      <c r="LT221" s="9">
        <f t="shared" si="2360"/>
        <v>0</v>
      </c>
      <c r="LU221" s="12">
        <v>0</v>
      </c>
      <c r="LV221" s="4">
        <v>0</v>
      </c>
      <c r="LW221" s="9">
        <f t="shared" si="2359"/>
        <v>0</v>
      </c>
      <c r="LX221" s="12">
        <v>0</v>
      </c>
      <c r="LY221" s="4">
        <v>0</v>
      </c>
      <c r="LZ221" s="9">
        <f t="shared" si="2359"/>
        <v>0</v>
      </c>
      <c r="MA221" s="12">
        <v>0</v>
      </c>
      <c r="MB221" s="4">
        <v>0</v>
      </c>
      <c r="MC221" s="9">
        <f t="shared" si="2321"/>
        <v>0</v>
      </c>
      <c r="MD221" s="12">
        <v>0</v>
      </c>
      <c r="ME221" s="4">
        <v>0</v>
      </c>
      <c r="MF221" s="9">
        <f t="shared" si="2361"/>
        <v>0</v>
      </c>
      <c r="MG221" s="12">
        <v>0</v>
      </c>
      <c r="MH221" s="4">
        <v>0</v>
      </c>
      <c r="MI221" s="9">
        <f t="shared" si="2362"/>
        <v>0</v>
      </c>
      <c r="MJ221" s="119">
        <v>0.05</v>
      </c>
      <c r="MK221" s="120">
        <v>0.84299999999999997</v>
      </c>
      <c r="ML221" s="9">
        <f t="shared" si="2361"/>
        <v>16860</v>
      </c>
      <c r="MM221" s="12">
        <v>0</v>
      </c>
      <c r="MN221" s="4">
        <v>0</v>
      </c>
      <c r="MO221" s="9">
        <f t="shared" si="2361"/>
        <v>0</v>
      </c>
      <c r="MP221" s="12">
        <v>0</v>
      </c>
      <c r="MQ221" s="4">
        <v>0</v>
      </c>
      <c r="MR221" s="9">
        <f t="shared" si="2361"/>
        <v>0</v>
      </c>
      <c r="MS221" s="12">
        <v>0</v>
      </c>
      <c r="MT221" s="4">
        <v>0</v>
      </c>
      <c r="MU221" s="9">
        <f t="shared" si="2361"/>
        <v>0</v>
      </c>
      <c r="MV221" s="119">
        <v>50.23</v>
      </c>
      <c r="MW221" s="120">
        <v>436.06099999999998</v>
      </c>
      <c r="MX221" s="9">
        <f t="shared" si="2361"/>
        <v>8681.2860840135381</v>
      </c>
      <c r="MY221" s="12">
        <v>0</v>
      </c>
      <c r="MZ221" s="4">
        <v>0</v>
      </c>
      <c r="NA221" s="9">
        <f t="shared" si="2361"/>
        <v>0</v>
      </c>
      <c r="NB221" s="12">
        <v>0</v>
      </c>
      <c r="NC221" s="4">
        <v>0</v>
      </c>
      <c r="ND221" s="9">
        <f t="shared" si="2361"/>
        <v>0</v>
      </c>
      <c r="NE221" s="12">
        <v>0</v>
      </c>
      <c r="NF221" s="4">
        <v>0</v>
      </c>
      <c r="NG221" s="9">
        <f t="shared" si="2361"/>
        <v>0</v>
      </c>
      <c r="NH221" s="12">
        <v>0</v>
      </c>
      <c r="NI221" s="4">
        <v>0</v>
      </c>
      <c r="NJ221" s="9">
        <f t="shared" si="2361"/>
        <v>0</v>
      </c>
      <c r="NK221" s="12"/>
      <c r="NL221" s="4"/>
      <c r="NM221" s="9"/>
      <c r="NN221" s="12"/>
      <c r="NO221" s="4"/>
      <c r="NP221" s="9"/>
      <c r="NQ221" s="12">
        <v>0</v>
      </c>
      <c r="NR221" s="4">
        <v>0</v>
      </c>
      <c r="NS221" s="9">
        <f t="shared" si="2361"/>
        <v>0</v>
      </c>
      <c r="NT221" s="12"/>
      <c r="NU221" s="221"/>
      <c r="NV221" s="9"/>
      <c r="NW221" s="12">
        <v>0</v>
      </c>
      <c r="NX221" s="4">
        <v>0</v>
      </c>
      <c r="NY221" s="9">
        <f t="shared" si="2361"/>
        <v>0</v>
      </c>
      <c r="NZ221" s="12">
        <v>0</v>
      </c>
      <c r="OA221" s="4">
        <v>0</v>
      </c>
      <c r="OB221" s="9">
        <f t="shared" si="2361"/>
        <v>0</v>
      </c>
      <c r="OC221" s="119">
        <v>51.192399999999999</v>
      </c>
      <c r="OD221" s="120">
        <v>516.01199999999994</v>
      </c>
      <c r="OE221" s="9">
        <f t="shared" si="2361"/>
        <v>10079.855603566153</v>
      </c>
      <c r="OF221" s="12">
        <v>0</v>
      </c>
      <c r="OG221" s="4">
        <v>0</v>
      </c>
      <c r="OH221" s="9">
        <f t="shared" si="2361"/>
        <v>0</v>
      </c>
      <c r="OI221" s="12">
        <v>0</v>
      </c>
      <c r="OJ221" s="4">
        <v>0</v>
      </c>
      <c r="OK221" s="9">
        <f t="shared" si="2361"/>
        <v>0</v>
      </c>
      <c r="OL221" s="12">
        <v>0</v>
      </c>
      <c r="OM221" s="4">
        <v>0</v>
      </c>
      <c r="ON221" s="9">
        <f t="shared" si="2361"/>
        <v>0</v>
      </c>
      <c r="OO221" s="12">
        <v>0</v>
      </c>
      <c r="OP221" s="4">
        <v>0</v>
      </c>
      <c r="OQ221" s="9">
        <f t="shared" si="2361"/>
        <v>0</v>
      </c>
      <c r="OR221" s="12">
        <v>0</v>
      </c>
      <c r="OS221" s="4">
        <v>0</v>
      </c>
      <c r="OT221" s="9">
        <f t="shared" si="2363"/>
        <v>0</v>
      </c>
      <c r="OU221" s="119">
        <v>24.494</v>
      </c>
      <c r="OV221" s="120">
        <v>234.33500000000001</v>
      </c>
      <c r="OW221" s="9">
        <f t="shared" si="2361"/>
        <v>9567.0368253449833</v>
      </c>
      <c r="OX221" s="12">
        <v>0</v>
      </c>
      <c r="OY221" s="4">
        <v>0</v>
      </c>
      <c r="OZ221" s="9">
        <f t="shared" si="2361"/>
        <v>0</v>
      </c>
      <c r="PA221" s="119">
        <v>735.31276000000003</v>
      </c>
      <c r="PB221" s="120">
        <v>8246.9580000000005</v>
      </c>
      <c r="PC221" s="9">
        <f t="shared" si="2361"/>
        <v>11215.578524708317</v>
      </c>
      <c r="PD221" s="12">
        <v>0</v>
      </c>
      <c r="PE221" s="4">
        <v>0</v>
      </c>
      <c r="PF221" s="9">
        <f t="shared" si="2361"/>
        <v>0</v>
      </c>
      <c r="PG221" s="119">
        <v>260</v>
      </c>
      <c r="PH221" s="120">
        <v>2409.2049999999999</v>
      </c>
      <c r="PI221" s="9">
        <f t="shared" si="2364"/>
        <v>9266.1730769230762</v>
      </c>
      <c r="PJ221" s="12">
        <v>0</v>
      </c>
      <c r="PK221" s="4">
        <v>0</v>
      </c>
      <c r="PL221" s="9">
        <f t="shared" si="2326"/>
        <v>0</v>
      </c>
      <c r="PM221" s="12">
        <v>0</v>
      </c>
      <c r="PN221" s="4">
        <v>0</v>
      </c>
      <c r="PO221" s="9">
        <f t="shared" si="2327"/>
        <v>0</v>
      </c>
      <c r="PP221" s="12">
        <v>0</v>
      </c>
      <c r="PQ221" s="4">
        <v>0</v>
      </c>
      <c r="PR221" s="9">
        <f t="shared" si="2364"/>
        <v>0</v>
      </c>
      <c r="PS221" s="12">
        <v>0</v>
      </c>
      <c r="PT221" s="4">
        <v>0</v>
      </c>
      <c r="PU221" s="9">
        <f t="shared" si="2364"/>
        <v>0</v>
      </c>
      <c r="PV221" s="119">
        <v>360</v>
      </c>
      <c r="PW221" s="120">
        <v>3308.7460000000001</v>
      </c>
      <c r="PX221" s="9">
        <f t="shared" si="2364"/>
        <v>9190.9611111111117</v>
      </c>
      <c r="PY221" s="119">
        <v>24</v>
      </c>
      <c r="PZ221" s="120">
        <v>236.00899999999999</v>
      </c>
      <c r="QA221" s="9">
        <f t="shared" si="2364"/>
        <v>9833.7083333333321</v>
      </c>
      <c r="QB221" s="12">
        <v>0</v>
      </c>
      <c r="QC221" s="4">
        <v>0</v>
      </c>
      <c r="QD221" s="9">
        <f t="shared" si="2364"/>
        <v>0</v>
      </c>
      <c r="QE221" s="119">
        <v>74.956999999999994</v>
      </c>
      <c r="QF221" s="120">
        <v>723.70899999999995</v>
      </c>
      <c r="QG221" s="9">
        <f t="shared" si="2364"/>
        <v>9654.9888602798947</v>
      </c>
      <c r="QH221" s="12">
        <v>0</v>
      </c>
      <c r="QI221" s="4">
        <v>0</v>
      </c>
      <c r="QJ221" s="9">
        <f t="shared" si="2364"/>
        <v>0</v>
      </c>
      <c r="QK221" s="12">
        <v>0</v>
      </c>
      <c r="QL221" s="4">
        <v>0</v>
      </c>
      <c r="QM221" s="9">
        <f t="shared" si="2364"/>
        <v>0</v>
      </c>
      <c r="QN221" s="119">
        <v>103.965</v>
      </c>
      <c r="QO221" s="120">
        <v>971.98099999999999</v>
      </c>
      <c r="QP221" s="9">
        <f t="shared" si="2364"/>
        <v>9349.1174914634721</v>
      </c>
      <c r="QQ221" s="12">
        <v>0</v>
      </c>
      <c r="QR221" s="4">
        <v>0</v>
      </c>
      <c r="QS221" s="9">
        <f t="shared" si="2364"/>
        <v>0</v>
      </c>
      <c r="QT221" s="119">
        <v>3.1208299999999998</v>
      </c>
      <c r="QU221" s="120">
        <v>61.140999999999998</v>
      </c>
      <c r="QV221" s="9">
        <f t="shared" si="2364"/>
        <v>19591.262580787807</v>
      </c>
      <c r="QW221" s="119">
        <v>10052.741</v>
      </c>
      <c r="QX221" s="120">
        <v>37700.745999999999</v>
      </c>
      <c r="QY221" s="9">
        <f t="shared" si="2364"/>
        <v>3750.2951682531161</v>
      </c>
      <c r="QZ221" s="12">
        <f t="shared" si="2333"/>
        <v>58413.791670000006</v>
      </c>
      <c r="RA221" s="10">
        <f t="shared" si="2334"/>
        <v>339129.43199999991</v>
      </c>
    </row>
    <row r="222" spans="1:469" customFormat="1" x14ac:dyDescent="0.3">
      <c r="A222" s="108">
        <v>2020</v>
      </c>
      <c r="B222" s="109" t="s">
        <v>10</v>
      </c>
      <c r="C222" s="121">
        <v>0</v>
      </c>
      <c r="D222" s="122">
        <v>0</v>
      </c>
      <c r="E222" s="123">
        <f t="shared" si="2290"/>
        <v>0</v>
      </c>
      <c r="F222" s="12">
        <v>0</v>
      </c>
      <c r="G222" s="4">
        <v>0</v>
      </c>
      <c r="H222" s="9">
        <f t="shared" si="2355"/>
        <v>0</v>
      </c>
      <c r="I222" s="121">
        <v>1.0119999999999999E-2</v>
      </c>
      <c r="J222" s="122">
        <v>2.5489999999999999</v>
      </c>
      <c r="K222" s="123">
        <f t="shared" si="2355"/>
        <v>251877.47035573126</v>
      </c>
      <c r="L222" s="12"/>
      <c r="M222" s="4"/>
      <c r="N222" s="9"/>
      <c r="O222" s="12">
        <v>0</v>
      </c>
      <c r="P222" s="4">
        <v>0</v>
      </c>
      <c r="Q222" s="9">
        <f t="shared" si="2355"/>
        <v>0</v>
      </c>
      <c r="R222" s="121">
        <v>102</v>
      </c>
      <c r="S222" s="122">
        <v>826.2</v>
      </c>
      <c r="T222" s="9">
        <f t="shared" si="2355"/>
        <v>8100</v>
      </c>
      <c r="U222" s="12"/>
      <c r="V222" s="4"/>
      <c r="W222" s="9"/>
      <c r="X222" s="12">
        <v>0</v>
      </c>
      <c r="Y222" s="4">
        <v>0</v>
      </c>
      <c r="Z222" s="9">
        <f t="shared" si="2355"/>
        <v>0</v>
      </c>
      <c r="AA222" s="12">
        <v>0</v>
      </c>
      <c r="AB222" s="4">
        <v>0</v>
      </c>
      <c r="AC222" s="9">
        <f t="shared" si="2355"/>
        <v>0</v>
      </c>
      <c r="AD222" s="121">
        <v>5.4264799999999997</v>
      </c>
      <c r="AE222" s="122">
        <v>58.185000000000002</v>
      </c>
      <c r="AF222" s="9">
        <f t="shared" si="2355"/>
        <v>10722.420427238283</v>
      </c>
      <c r="AG222" s="12">
        <v>0</v>
      </c>
      <c r="AH222" s="4">
        <v>0</v>
      </c>
      <c r="AI222" s="9">
        <f t="shared" si="2355"/>
        <v>0</v>
      </c>
      <c r="AJ222" s="12">
        <v>0</v>
      </c>
      <c r="AK222" s="4">
        <v>0</v>
      </c>
      <c r="AL222" s="9">
        <f t="shared" si="2355"/>
        <v>0</v>
      </c>
      <c r="AM222" s="12">
        <v>0</v>
      </c>
      <c r="AN222" s="4">
        <v>0</v>
      </c>
      <c r="AO222" s="9">
        <f t="shared" si="2355"/>
        <v>0</v>
      </c>
      <c r="AP222" s="121">
        <v>0</v>
      </c>
      <c r="AQ222" s="122">
        <v>0</v>
      </c>
      <c r="AR222" s="9">
        <f t="shared" si="2292"/>
        <v>0</v>
      </c>
      <c r="AS222" s="121">
        <v>0</v>
      </c>
      <c r="AT222" s="122">
        <v>0</v>
      </c>
      <c r="AU222" s="9">
        <f t="shared" si="2293"/>
        <v>0</v>
      </c>
      <c r="AV222" s="121">
        <v>104</v>
      </c>
      <c r="AW222" s="122">
        <v>991.25400000000002</v>
      </c>
      <c r="AX222" s="9">
        <f t="shared" si="2355"/>
        <v>9531.2884615384628</v>
      </c>
      <c r="AY222" s="121">
        <v>20990.93577</v>
      </c>
      <c r="AZ222" s="122">
        <v>61370.307000000001</v>
      </c>
      <c r="BA222" s="9">
        <f t="shared" si="2355"/>
        <v>2923.6575097194918</v>
      </c>
      <c r="BB222" s="121"/>
      <c r="BC222" s="122"/>
      <c r="BD222" s="9"/>
      <c r="BE222" s="121">
        <v>51.16</v>
      </c>
      <c r="BF222" s="122">
        <v>472.39499999999998</v>
      </c>
      <c r="BG222" s="9">
        <f t="shared" si="2355"/>
        <v>9233.6786551993755</v>
      </c>
      <c r="BH222" s="12"/>
      <c r="BI222" s="4"/>
      <c r="BJ222" s="9"/>
      <c r="BK222" s="12">
        <v>0</v>
      </c>
      <c r="BL222" s="4">
        <v>0</v>
      </c>
      <c r="BM222" s="9">
        <f t="shared" si="2355"/>
        <v>0</v>
      </c>
      <c r="BN222" s="12">
        <v>0</v>
      </c>
      <c r="BO222" s="4">
        <v>0</v>
      </c>
      <c r="BP222" s="9">
        <f t="shared" si="2355"/>
        <v>0</v>
      </c>
      <c r="BQ222" s="12">
        <v>0</v>
      </c>
      <c r="BR222" s="4">
        <v>0</v>
      </c>
      <c r="BS222" s="9">
        <f t="shared" si="2355"/>
        <v>0</v>
      </c>
      <c r="BT222" s="12">
        <v>0</v>
      </c>
      <c r="BU222" s="4">
        <v>0</v>
      </c>
      <c r="BV222" s="9">
        <f t="shared" si="2355"/>
        <v>0</v>
      </c>
      <c r="BW222" s="121">
        <v>62.76</v>
      </c>
      <c r="BX222" s="122">
        <v>439.11</v>
      </c>
      <c r="BY222" s="9">
        <f t="shared" si="2355"/>
        <v>6996.653919694073</v>
      </c>
      <c r="BZ222" s="12">
        <v>0</v>
      </c>
      <c r="CA222" s="4">
        <v>0</v>
      </c>
      <c r="CB222" s="9">
        <f t="shared" si="2355"/>
        <v>0</v>
      </c>
      <c r="CC222" s="12">
        <v>0</v>
      </c>
      <c r="CD222" s="4">
        <v>0</v>
      </c>
      <c r="CE222" s="9">
        <f t="shared" si="2355"/>
        <v>0</v>
      </c>
      <c r="CF222" s="12">
        <v>0</v>
      </c>
      <c r="CG222" s="4">
        <v>0</v>
      </c>
      <c r="CH222" s="9">
        <f t="shared" si="2355"/>
        <v>0</v>
      </c>
      <c r="CI222" s="12">
        <v>0</v>
      </c>
      <c r="CJ222" s="4">
        <v>0</v>
      </c>
      <c r="CK222" s="9">
        <f t="shared" si="2295"/>
        <v>0</v>
      </c>
      <c r="CL222" s="12">
        <v>0</v>
      </c>
      <c r="CM222" s="4">
        <v>0</v>
      </c>
      <c r="CN222" s="9">
        <f t="shared" si="2356"/>
        <v>0</v>
      </c>
      <c r="CO222" s="12">
        <v>0</v>
      </c>
      <c r="CP222" s="4">
        <v>0</v>
      </c>
      <c r="CQ222" s="9">
        <f t="shared" si="2356"/>
        <v>0</v>
      </c>
      <c r="CR222" s="12">
        <v>0</v>
      </c>
      <c r="CS222" s="4">
        <v>0</v>
      </c>
      <c r="CT222" s="9">
        <f t="shared" si="2356"/>
        <v>0</v>
      </c>
      <c r="CU222" s="12">
        <v>0</v>
      </c>
      <c r="CV222" s="4">
        <v>0</v>
      </c>
      <c r="CW222" s="9">
        <f t="shared" si="2356"/>
        <v>0</v>
      </c>
      <c r="CX222" s="121">
        <v>0.13356999999999999</v>
      </c>
      <c r="CY222" s="122">
        <v>9.43</v>
      </c>
      <c r="CZ222" s="9">
        <f t="shared" si="2356"/>
        <v>70599.685558134312</v>
      </c>
      <c r="DA222" s="121">
        <v>485.36</v>
      </c>
      <c r="DB222" s="122">
        <v>4272.4859999999999</v>
      </c>
      <c r="DC222" s="9">
        <f t="shared" si="2356"/>
        <v>8802.7155101368044</v>
      </c>
      <c r="DD222" s="12">
        <v>0</v>
      </c>
      <c r="DE222" s="4">
        <v>0</v>
      </c>
      <c r="DF222" s="9">
        <f t="shared" si="2299"/>
        <v>0</v>
      </c>
      <c r="DG222" s="12">
        <v>0</v>
      </c>
      <c r="DH222" s="4">
        <v>0</v>
      </c>
      <c r="DI222" s="9">
        <f t="shared" si="2356"/>
        <v>0</v>
      </c>
      <c r="DJ222" s="12">
        <v>0</v>
      </c>
      <c r="DK222" s="4">
        <v>0</v>
      </c>
      <c r="DL222" s="9">
        <f t="shared" si="2356"/>
        <v>0</v>
      </c>
      <c r="DM222" s="12">
        <v>0</v>
      </c>
      <c r="DN222" s="4">
        <v>0</v>
      </c>
      <c r="DO222" s="9">
        <f t="shared" si="2300"/>
        <v>0</v>
      </c>
      <c r="DP222" s="12">
        <v>0</v>
      </c>
      <c r="DQ222" s="4">
        <v>0</v>
      </c>
      <c r="DR222" s="9">
        <f t="shared" si="2356"/>
        <v>0</v>
      </c>
      <c r="DS222" s="121">
        <v>156</v>
      </c>
      <c r="DT222" s="122">
        <v>1493.0129999999999</v>
      </c>
      <c r="DU222" s="9">
        <f t="shared" si="2356"/>
        <v>9570.5961538461543</v>
      </c>
      <c r="DV222" s="12">
        <v>0</v>
      </c>
      <c r="DW222" s="4">
        <v>0</v>
      </c>
      <c r="DX222" s="9">
        <f t="shared" si="2356"/>
        <v>0</v>
      </c>
      <c r="DY222" s="12">
        <v>0</v>
      </c>
      <c r="DZ222" s="4">
        <v>0</v>
      </c>
      <c r="EA222" s="9">
        <f t="shared" si="2356"/>
        <v>0</v>
      </c>
      <c r="EB222" s="12"/>
      <c r="EC222" s="4"/>
      <c r="ED222" s="9"/>
      <c r="EE222" s="12">
        <v>0</v>
      </c>
      <c r="EF222" s="4">
        <v>0</v>
      </c>
      <c r="EG222" s="9">
        <f t="shared" si="2356"/>
        <v>0</v>
      </c>
      <c r="EH222" s="121">
        <v>11104.849619999999</v>
      </c>
      <c r="EI222" s="122">
        <v>33062.451000000001</v>
      </c>
      <c r="EJ222" s="9">
        <f t="shared" si="2356"/>
        <v>2977.2983994717079</v>
      </c>
      <c r="EK222" s="12">
        <v>0</v>
      </c>
      <c r="EL222" s="4">
        <v>0</v>
      </c>
      <c r="EM222" s="9">
        <f t="shared" si="2356"/>
        <v>0</v>
      </c>
      <c r="EN222" s="12">
        <v>0</v>
      </c>
      <c r="EO222" s="4">
        <v>0</v>
      </c>
      <c r="EP222" s="9">
        <f t="shared" si="2356"/>
        <v>0</v>
      </c>
      <c r="EQ222" s="12">
        <v>0</v>
      </c>
      <c r="ER222" s="4">
        <v>0</v>
      </c>
      <c r="ES222" s="9">
        <f t="shared" si="2356"/>
        <v>0</v>
      </c>
      <c r="ET222" s="12">
        <v>0</v>
      </c>
      <c r="EU222" s="4">
        <v>0</v>
      </c>
      <c r="EV222" s="9">
        <f t="shared" si="2356"/>
        <v>0</v>
      </c>
      <c r="EW222" s="121">
        <v>78</v>
      </c>
      <c r="EX222" s="122">
        <v>768.21</v>
      </c>
      <c r="EY222" s="9">
        <f t="shared" si="2356"/>
        <v>9848.8461538461543</v>
      </c>
      <c r="EZ222" s="12">
        <v>0</v>
      </c>
      <c r="FA222" s="4">
        <v>0</v>
      </c>
      <c r="FB222" s="9">
        <f t="shared" si="2356"/>
        <v>0</v>
      </c>
      <c r="FC222" s="12">
        <v>0</v>
      </c>
      <c r="FD222" s="4">
        <v>0</v>
      </c>
      <c r="FE222" s="9">
        <f t="shared" si="2356"/>
        <v>0</v>
      </c>
      <c r="FF222" s="121">
        <v>101.3901</v>
      </c>
      <c r="FG222" s="122">
        <v>912.64400000000001</v>
      </c>
      <c r="FH222" s="9">
        <f t="shared" si="2356"/>
        <v>9001.3127514422013</v>
      </c>
      <c r="FI222" s="12">
        <v>0</v>
      </c>
      <c r="FJ222" s="4">
        <v>0</v>
      </c>
      <c r="FK222" s="9">
        <f t="shared" si="2357"/>
        <v>0</v>
      </c>
      <c r="FL222" s="12">
        <v>0</v>
      </c>
      <c r="FM222" s="4">
        <v>0</v>
      </c>
      <c r="FN222" s="9">
        <f t="shared" si="2357"/>
        <v>0</v>
      </c>
      <c r="FO222" s="12">
        <v>0</v>
      </c>
      <c r="FP222" s="4">
        <v>0</v>
      </c>
      <c r="FQ222" s="9">
        <f t="shared" si="2357"/>
        <v>0</v>
      </c>
      <c r="FR222" s="12">
        <v>0</v>
      </c>
      <c r="FS222" s="4">
        <v>0</v>
      </c>
      <c r="FT222" s="9">
        <f t="shared" si="2357"/>
        <v>0</v>
      </c>
      <c r="FU222" s="12">
        <v>0</v>
      </c>
      <c r="FV222" s="4">
        <v>0</v>
      </c>
      <c r="FW222" s="9">
        <f t="shared" si="2304"/>
        <v>0</v>
      </c>
      <c r="FX222" s="12">
        <v>0</v>
      </c>
      <c r="FY222" s="4">
        <v>0</v>
      </c>
      <c r="FZ222" s="9">
        <f t="shared" si="2357"/>
        <v>0</v>
      </c>
      <c r="GA222" s="12">
        <v>0</v>
      </c>
      <c r="GB222" s="4">
        <v>0</v>
      </c>
      <c r="GC222" s="9">
        <f t="shared" si="2305"/>
        <v>0</v>
      </c>
      <c r="GD222" s="12">
        <v>0</v>
      </c>
      <c r="GE222" s="4">
        <v>0</v>
      </c>
      <c r="GF222" s="9">
        <f t="shared" si="2357"/>
        <v>0</v>
      </c>
      <c r="GG222" s="121">
        <v>416.58</v>
      </c>
      <c r="GH222" s="122">
        <v>3606.7950000000001</v>
      </c>
      <c r="GI222" s="9">
        <f t="shared" si="2357"/>
        <v>8658.1088866484224</v>
      </c>
      <c r="GJ222" s="12">
        <v>0</v>
      </c>
      <c r="GK222" s="4">
        <v>0</v>
      </c>
      <c r="GL222" s="9">
        <f t="shared" si="2357"/>
        <v>0</v>
      </c>
      <c r="GM222" s="12">
        <v>0</v>
      </c>
      <c r="GN222" s="4">
        <v>0</v>
      </c>
      <c r="GO222" s="9">
        <f t="shared" si="2357"/>
        <v>0</v>
      </c>
      <c r="GP222" s="121">
        <v>26</v>
      </c>
      <c r="GQ222" s="122">
        <v>262.36500000000001</v>
      </c>
      <c r="GR222" s="9">
        <f t="shared" si="2357"/>
        <v>10090.961538461539</v>
      </c>
      <c r="GS222" s="121">
        <v>6.0999999999999995E-3</v>
      </c>
      <c r="GT222" s="122">
        <v>7.8E-2</v>
      </c>
      <c r="GU222" s="9">
        <f t="shared" si="2357"/>
        <v>12786.88524590164</v>
      </c>
      <c r="GV222" s="12">
        <v>0</v>
      </c>
      <c r="GW222" s="4">
        <v>0</v>
      </c>
      <c r="GX222" s="9">
        <f t="shared" si="2357"/>
        <v>0</v>
      </c>
      <c r="GY222" s="12">
        <v>0</v>
      </c>
      <c r="GZ222" s="4">
        <v>0</v>
      </c>
      <c r="HA222" s="9">
        <f t="shared" si="2357"/>
        <v>0</v>
      </c>
      <c r="HB222" s="12">
        <v>0</v>
      </c>
      <c r="HC222" s="4">
        <v>0</v>
      </c>
      <c r="HD222" s="9">
        <f t="shared" si="2357"/>
        <v>0</v>
      </c>
      <c r="HE222" s="12">
        <v>0</v>
      </c>
      <c r="HF222" s="4">
        <v>0</v>
      </c>
      <c r="HG222" s="9">
        <f t="shared" si="2357"/>
        <v>0</v>
      </c>
      <c r="HH222" s="12">
        <v>0</v>
      </c>
      <c r="HI222" s="4">
        <v>0</v>
      </c>
      <c r="HJ222" s="9">
        <f t="shared" si="2357"/>
        <v>0</v>
      </c>
      <c r="HK222" s="121">
        <v>280</v>
      </c>
      <c r="HL222" s="122">
        <v>2798.9769999999999</v>
      </c>
      <c r="HM222" s="9">
        <f t="shared" si="2357"/>
        <v>9996.346428571429</v>
      </c>
      <c r="HN222" s="12">
        <v>0</v>
      </c>
      <c r="HO222" s="4">
        <v>0</v>
      </c>
      <c r="HP222" s="9">
        <f t="shared" si="2357"/>
        <v>0</v>
      </c>
      <c r="HQ222" s="12">
        <v>0</v>
      </c>
      <c r="HR222" s="4">
        <v>0</v>
      </c>
      <c r="HS222" s="9">
        <f t="shared" si="2357"/>
        <v>0</v>
      </c>
      <c r="HT222" s="12">
        <v>0</v>
      </c>
      <c r="HU222" s="4">
        <v>0</v>
      </c>
      <c r="HV222" s="9">
        <f t="shared" si="2357"/>
        <v>0</v>
      </c>
      <c r="HW222" s="121">
        <v>50</v>
      </c>
      <c r="HX222" s="122">
        <v>434.70100000000002</v>
      </c>
      <c r="HY222" s="9">
        <f t="shared" si="2358"/>
        <v>8694.02</v>
      </c>
      <c r="HZ222" s="121">
        <v>50</v>
      </c>
      <c r="IA222" s="122">
        <v>434.70100000000002</v>
      </c>
      <c r="IB222" s="9">
        <f t="shared" si="2357"/>
        <v>8694.02</v>
      </c>
      <c r="IC222" s="121">
        <v>704.577</v>
      </c>
      <c r="ID222" s="122">
        <v>3339.076</v>
      </c>
      <c r="IE222" s="9">
        <f t="shared" si="2357"/>
        <v>4739.1214870766426</v>
      </c>
      <c r="IF222" s="121">
        <v>26</v>
      </c>
      <c r="IG222" s="122">
        <v>243.80799999999999</v>
      </c>
      <c r="IH222" s="9">
        <f t="shared" si="2359"/>
        <v>9377.2307692307695</v>
      </c>
      <c r="II222" s="121"/>
      <c r="IJ222" s="122"/>
      <c r="IK222" s="9"/>
      <c r="IL222" s="121">
        <v>0</v>
      </c>
      <c r="IM222" s="122">
        <v>0</v>
      </c>
      <c r="IN222" s="9">
        <f t="shared" si="2308"/>
        <v>0</v>
      </c>
      <c r="IO222" s="121">
        <v>0</v>
      </c>
      <c r="IP222" s="122">
        <v>0</v>
      </c>
      <c r="IQ222" s="9">
        <f t="shared" si="2309"/>
        <v>0</v>
      </c>
      <c r="IR222" s="121">
        <v>0</v>
      </c>
      <c r="IS222" s="122">
        <v>0</v>
      </c>
      <c r="IT222" s="9">
        <f t="shared" si="2310"/>
        <v>0</v>
      </c>
      <c r="IU222" s="121">
        <v>0.51749999999999996</v>
      </c>
      <c r="IV222" s="122">
        <v>9.7989999999999995</v>
      </c>
      <c r="IW222" s="9">
        <f t="shared" si="2359"/>
        <v>18935.265700483094</v>
      </c>
      <c r="IX222" s="121">
        <v>33.173190000000005</v>
      </c>
      <c r="IY222" s="122">
        <v>171.31</v>
      </c>
      <c r="IZ222" s="9">
        <f t="shared" si="2359"/>
        <v>5164.1099333528064</v>
      </c>
      <c r="JA222" s="121">
        <v>177.83202</v>
      </c>
      <c r="JB222" s="122">
        <v>1804.8520000000001</v>
      </c>
      <c r="JC222" s="9">
        <f t="shared" si="2359"/>
        <v>10149.195853480154</v>
      </c>
      <c r="JD222" s="12"/>
      <c r="JE222" s="4"/>
      <c r="JF222" s="9"/>
      <c r="JG222" s="12">
        <v>0</v>
      </c>
      <c r="JH222" s="4">
        <v>0</v>
      </c>
      <c r="JI222" s="9">
        <f t="shared" si="2359"/>
        <v>0</v>
      </c>
      <c r="JJ222" s="12">
        <v>0</v>
      </c>
      <c r="JK222" s="4">
        <v>0</v>
      </c>
      <c r="JL222" s="9">
        <f t="shared" si="2313"/>
        <v>0</v>
      </c>
      <c r="JM222" s="12"/>
      <c r="JN222" s="4"/>
      <c r="JO222" s="9"/>
      <c r="JP222" s="12">
        <v>0</v>
      </c>
      <c r="JQ222" s="4">
        <v>0</v>
      </c>
      <c r="JR222" s="9">
        <f t="shared" si="2359"/>
        <v>0</v>
      </c>
      <c r="JS222" s="12">
        <v>0</v>
      </c>
      <c r="JT222" s="4">
        <v>0</v>
      </c>
      <c r="JU222" s="9">
        <f t="shared" si="2359"/>
        <v>0</v>
      </c>
      <c r="JV222" s="12">
        <v>0</v>
      </c>
      <c r="JW222" s="4">
        <v>0</v>
      </c>
      <c r="JX222" s="9">
        <f t="shared" si="2359"/>
        <v>0</v>
      </c>
      <c r="JY222" s="12">
        <v>0</v>
      </c>
      <c r="JZ222" s="4">
        <v>0</v>
      </c>
      <c r="KA222" s="9">
        <f t="shared" si="2359"/>
        <v>0</v>
      </c>
      <c r="KB222" s="12">
        <v>0</v>
      </c>
      <c r="KC222" s="4">
        <v>0</v>
      </c>
      <c r="KD222" s="9">
        <f t="shared" si="2359"/>
        <v>0</v>
      </c>
      <c r="KE222" s="121">
        <v>872.01581999999996</v>
      </c>
      <c r="KF222" s="122">
        <v>3319.4009999999998</v>
      </c>
      <c r="KG222" s="9">
        <f t="shared" si="2359"/>
        <v>3806.5834631302905</v>
      </c>
      <c r="KH222" s="12">
        <v>0</v>
      </c>
      <c r="KI222" s="4">
        <v>0</v>
      </c>
      <c r="KJ222" s="9">
        <f t="shared" si="2359"/>
        <v>0</v>
      </c>
      <c r="KK222" s="121">
        <v>5511.8705799999998</v>
      </c>
      <c r="KL222" s="122">
        <v>15786.947</v>
      </c>
      <c r="KM222" s="9">
        <f t="shared" si="2359"/>
        <v>2864.1722933922733</v>
      </c>
      <c r="KN222" s="12">
        <v>0</v>
      </c>
      <c r="KO222" s="4">
        <v>0</v>
      </c>
      <c r="KP222" s="9">
        <f t="shared" si="2365"/>
        <v>0</v>
      </c>
      <c r="KQ222" s="121">
        <v>240</v>
      </c>
      <c r="KR222" s="122">
        <v>2365.3200000000002</v>
      </c>
      <c r="KS222" s="9">
        <f t="shared" si="2359"/>
        <v>9855.5000000000018</v>
      </c>
      <c r="KT222" s="12">
        <v>0</v>
      </c>
      <c r="KU222" s="4">
        <v>0</v>
      </c>
      <c r="KV222" s="9">
        <f t="shared" si="2359"/>
        <v>0</v>
      </c>
      <c r="KW222" s="12">
        <v>0</v>
      </c>
      <c r="KX222" s="4">
        <v>0</v>
      </c>
      <c r="KY222" s="9">
        <f t="shared" si="2359"/>
        <v>0</v>
      </c>
      <c r="KZ222" s="12">
        <v>0</v>
      </c>
      <c r="LA222" s="4">
        <v>0</v>
      </c>
      <c r="LB222" s="9">
        <f t="shared" si="2359"/>
        <v>0</v>
      </c>
      <c r="LC222" s="121">
        <v>52</v>
      </c>
      <c r="LD222" s="122">
        <v>516.16300000000001</v>
      </c>
      <c r="LE222" s="9">
        <f t="shared" si="2359"/>
        <v>9926.211538461539</v>
      </c>
      <c r="LF222" s="12">
        <v>0</v>
      </c>
      <c r="LG222" s="4">
        <v>0</v>
      </c>
      <c r="LH222" s="9">
        <f t="shared" si="2319"/>
        <v>0</v>
      </c>
      <c r="LI222" s="12">
        <v>0</v>
      </c>
      <c r="LJ222" s="4">
        <v>0</v>
      </c>
      <c r="LK222" s="9">
        <f t="shared" si="2359"/>
        <v>0</v>
      </c>
      <c r="LL222" s="12">
        <v>0</v>
      </c>
      <c r="LM222" s="4">
        <v>0</v>
      </c>
      <c r="LN222" s="9">
        <f t="shared" si="2359"/>
        <v>0</v>
      </c>
      <c r="LO222" s="12">
        <v>0</v>
      </c>
      <c r="LP222" s="4">
        <v>0</v>
      </c>
      <c r="LQ222" s="9">
        <f t="shared" si="2320"/>
        <v>0</v>
      </c>
      <c r="LR222" s="12">
        <v>0</v>
      </c>
      <c r="LS222" s="4">
        <v>0</v>
      </c>
      <c r="LT222" s="9">
        <f t="shared" si="2360"/>
        <v>0</v>
      </c>
      <c r="LU222" s="12">
        <v>0</v>
      </c>
      <c r="LV222" s="4">
        <v>0</v>
      </c>
      <c r="LW222" s="9">
        <f t="shared" si="2359"/>
        <v>0</v>
      </c>
      <c r="LX222" s="12">
        <v>0</v>
      </c>
      <c r="LY222" s="4">
        <v>0</v>
      </c>
      <c r="LZ222" s="9">
        <f t="shared" si="2359"/>
        <v>0</v>
      </c>
      <c r="MA222" s="12">
        <v>0</v>
      </c>
      <c r="MB222" s="4">
        <v>0</v>
      </c>
      <c r="MC222" s="9">
        <f t="shared" si="2321"/>
        <v>0</v>
      </c>
      <c r="MD222" s="12">
        <v>0</v>
      </c>
      <c r="ME222" s="4">
        <v>0</v>
      </c>
      <c r="MF222" s="9">
        <f t="shared" si="2361"/>
        <v>0</v>
      </c>
      <c r="MG222" s="12">
        <v>0</v>
      </c>
      <c r="MH222" s="4">
        <v>0</v>
      </c>
      <c r="MI222" s="9">
        <f t="shared" si="2362"/>
        <v>0</v>
      </c>
      <c r="MJ222" s="121">
        <v>0.4</v>
      </c>
      <c r="MK222" s="122">
        <v>8.4909999999999997</v>
      </c>
      <c r="ML222" s="9">
        <f t="shared" si="2361"/>
        <v>21227.5</v>
      </c>
      <c r="MM222" s="12">
        <v>0</v>
      </c>
      <c r="MN222" s="4">
        <v>0</v>
      </c>
      <c r="MO222" s="9">
        <f t="shared" si="2361"/>
        <v>0</v>
      </c>
      <c r="MP222" s="12">
        <v>0</v>
      </c>
      <c r="MQ222" s="4">
        <v>0</v>
      </c>
      <c r="MR222" s="9">
        <f t="shared" si="2361"/>
        <v>0</v>
      </c>
      <c r="MS222" s="12">
        <v>0</v>
      </c>
      <c r="MT222" s="4">
        <v>0</v>
      </c>
      <c r="MU222" s="9">
        <f t="shared" si="2361"/>
        <v>0</v>
      </c>
      <c r="MV222" s="121">
        <v>51.1</v>
      </c>
      <c r="MW222" s="122">
        <v>444.64400000000001</v>
      </c>
      <c r="MX222" s="9">
        <f t="shared" si="2361"/>
        <v>8701.4481409001964</v>
      </c>
      <c r="MY222" s="12">
        <v>0</v>
      </c>
      <c r="MZ222" s="4">
        <v>0</v>
      </c>
      <c r="NA222" s="9">
        <f t="shared" si="2361"/>
        <v>0</v>
      </c>
      <c r="NB222" s="12">
        <v>0</v>
      </c>
      <c r="NC222" s="4">
        <v>0</v>
      </c>
      <c r="ND222" s="9">
        <f t="shared" si="2361"/>
        <v>0</v>
      </c>
      <c r="NE222" s="12">
        <v>0</v>
      </c>
      <c r="NF222" s="4">
        <v>0</v>
      </c>
      <c r="NG222" s="9">
        <f t="shared" si="2361"/>
        <v>0</v>
      </c>
      <c r="NH222" s="121">
        <v>25.402000000000001</v>
      </c>
      <c r="NI222" s="122">
        <v>244.65</v>
      </c>
      <c r="NJ222" s="9">
        <f t="shared" si="2361"/>
        <v>9631.1314069758282</v>
      </c>
      <c r="NK222" s="12"/>
      <c r="NL222" s="4"/>
      <c r="NM222" s="9"/>
      <c r="NN222" s="12"/>
      <c r="NO222" s="4"/>
      <c r="NP222" s="9"/>
      <c r="NQ222" s="12">
        <v>0</v>
      </c>
      <c r="NR222" s="4">
        <v>0</v>
      </c>
      <c r="NS222" s="9">
        <f t="shared" si="2361"/>
        <v>0</v>
      </c>
      <c r="NT222" s="12"/>
      <c r="NU222" s="221"/>
      <c r="NV222" s="9"/>
      <c r="NW222" s="12">
        <v>0</v>
      </c>
      <c r="NX222" s="4">
        <v>0</v>
      </c>
      <c r="NY222" s="9">
        <f t="shared" si="2361"/>
        <v>0</v>
      </c>
      <c r="NZ222" s="12">
        <v>0</v>
      </c>
      <c r="OA222" s="4">
        <v>0</v>
      </c>
      <c r="OB222" s="9">
        <f t="shared" si="2361"/>
        <v>0</v>
      </c>
      <c r="OC222" s="12">
        <v>128.56980000000001</v>
      </c>
      <c r="OD222" s="4">
        <v>1263.248</v>
      </c>
      <c r="OE222" s="9">
        <f t="shared" si="2361"/>
        <v>9825.3866771201319</v>
      </c>
      <c r="OF222" s="12">
        <v>0</v>
      </c>
      <c r="OG222" s="4">
        <v>0</v>
      </c>
      <c r="OH222" s="9">
        <f t="shared" si="2361"/>
        <v>0</v>
      </c>
      <c r="OI222" s="12">
        <v>0</v>
      </c>
      <c r="OJ222" s="4">
        <v>0</v>
      </c>
      <c r="OK222" s="9">
        <f t="shared" si="2361"/>
        <v>0</v>
      </c>
      <c r="OL222" s="12">
        <v>0</v>
      </c>
      <c r="OM222" s="4">
        <v>0</v>
      </c>
      <c r="ON222" s="9">
        <f t="shared" si="2361"/>
        <v>0</v>
      </c>
      <c r="OO222" s="12">
        <v>0</v>
      </c>
      <c r="OP222" s="4">
        <v>0</v>
      </c>
      <c r="OQ222" s="9">
        <f t="shared" si="2361"/>
        <v>0</v>
      </c>
      <c r="OR222" s="12">
        <v>0</v>
      </c>
      <c r="OS222" s="4">
        <v>0</v>
      </c>
      <c r="OT222" s="9">
        <f t="shared" si="2363"/>
        <v>0</v>
      </c>
      <c r="OU222" s="12">
        <v>0</v>
      </c>
      <c r="OV222" s="4">
        <v>0</v>
      </c>
      <c r="OW222" s="9">
        <f t="shared" si="2361"/>
        <v>0</v>
      </c>
      <c r="OX222" s="12">
        <v>0</v>
      </c>
      <c r="OY222" s="4">
        <v>0</v>
      </c>
      <c r="OZ222" s="9">
        <f t="shared" si="2361"/>
        <v>0</v>
      </c>
      <c r="PA222" s="121">
        <v>381.18900000000002</v>
      </c>
      <c r="PB222" s="122">
        <v>4199.4750000000004</v>
      </c>
      <c r="PC222" s="9">
        <f t="shared" si="2361"/>
        <v>11016.77907809512</v>
      </c>
      <c r="PD222" s="121">
        <v>78</v>
      </c>
      <c r="PE222" s="122">
        <v>735.75199999999995</v>
      </c>
      <c r="PF222" s="9">
        <f t="shared" si="2361"/>
        <v>9432.7179487179492</v>
      </c>
      <c r="PG222" s="121">
        <v>260</v>
      </c>
      <c r="PH222" s="122">
        <v>2372.502</v>
      </c>
      <c r="PI222" s="9">
        <f t="shared" si="2364"/>
        <v>9125.0076923076922</v>
      </c>
      <c r="PJ222" s="121">
        <v>0</v>
      </c>
      <c r="PK222" s="122">
        <v>0</v>
      </c>
      <c r="PL222" s="9">
        <f t="shared" si="2326"/>
        <v>0</v>
      </c>
      <c r="PM222" s="121">
        <v>0</v>
      </c>
      <c r="PN222" s="122">
        <v>0</v>
      </c>
      <c r="PO222" s="9">
        <f t="shared" si="2327"/>
        <v>0</v>
      </c>
      <c r="PP222" s="121">
        <v>0.41399999999999998</v>
      </c>
      <c r="PQ222" s="122">
        <v>8.0090000000000003</v>
      </c>
      <c r="PR222" s="9">
        <f t="shared" si="2364"/>
        <v>19345.410628019326</v>
      </c>
      <c r="PS222" s="12">
        <v>0</v>
      </c>
      <c r="PT222" s="4">
        <v>0</v>
      </c>
      <c r="PU222" s="9">
        <f t="shared" si="2364"/>
        <v>0</v>
      </c>
      <c r="PV222" s="121">
        <v>1543.72</v>
      </c>
      <c r="PW222" s="122">
        <v>14182.977000000001</v>
      </c>
      <c r="PX222" s="9">
        <f t="shared" si="2364"/>
        <v>9187.5320654004609</v>
      </c>
      <c r="PY222" s="12">
        <v>0</v>
      </c>
      <c r="PZ222" s="4">
        <v>0</v>
      </c>
      <c r="QA222" s="9">
        <f t="shared" si="2364"/>
        <v>0</v>
      </c>
      <c r="QB222" s="12">
        <v>0</v>
      </c>
      <c r="QC222" s="4">
        <v>0</v>
      </c>
      <c r="QD222" s="9">
        <f t="shared" si="2364"/>
        <v>0</v>
      </c>
      <c r="QE222" s="12">
        <v>0</v>
      </c>
      <c r="QF222" s="4">
        <v>0</v>
      </c>
      <c r="QG222" s="9">
        <f t="shared" si="2364"/>
        <v>0</v>
      </c>
      <c r="QH222" s="12">
        <v>0</v>
      </c>
      <c r="QI222" s="4">
        <v>0</v>
      </c>
      <c r="QJ222" s="9">
        <f t="shared" si="2364"/>
        <v>0</v>
      </c>
      <c r="QK222" s="12">
        <v>0</v>
      </c>
      <c r="QL222" s="4">
        <v>0</v>
      </c>
      <c r="QM222" s="9">
        <f t="shared" si="2364"/>
        <v>0</v>
      </c>
      <c r="QN222" s="121">
        <v>103.376</v>
      </c>
      <c r="QO222" s="122">
        <v>937.64</v>
      </c>
      <c r="QP222" s="9">
        <f t="shared" si="2364"/>
        <v>9070.1903730072736</v>
      </c>
      <c r="QQ222" s="12">
        <v>0</v>
      </c>
      <c r="QR222" s="4">
        <v>0</v>
      </c>
      <c r="QS222" s="9">
        <f t="shared" si="2364"/>
        <v>0</v>
      </c>
      <c r="QT222" s="121">
        <v>6.0555699999999995</v>
      </c>
      <c r="QU222" s="122">
        <v>66.591999999999999</v>
      </c>
      <c r="QV222" s="9">
        <f t="shared" si="2364"/>
        <v>10996.817805755692</v>
      </c>
      <c r="QW222" s="121">
        <v>24746.366000000002</v>
      </c>
      <c r="QX222" s="122">
        <v>105917.092</v>
      </c>
      <c r="QY222" s="9">
        <f t="shared" si="2364"/>
        <v>4280.1069053937044</v>
      </c>
      <c r="QZ222" s="12">
        <f t="shared" si="2333"/>
        <v>68957.190239999996</v>
      </c>
      <c r="RA222" s="10">
        <f t="shared" si="2334"/>
        <v>269718.89800000004</v>
      </c>
    </row>
    <row r="223" spans="1:469" customFormat="1" x14ac:dyDescent="0.3">
      <c r="A223" s="108">
        <v>2020</v>
      </c>
      <c r="B223" s="109" t="s">
        <v>11</v>
      </c>
      <c r="C223" s="12">
        <v>0</v>
      </c>
      <c r="D223" s="4">
        <v>0</v>
      </c>
      <c r="E223" s="9">
        <f t="shared" si="2290"/>
        <v>0</v>
      </c>
      <c r="F223" s="12">
        <v>0</v>
      </c>
      <c r="G223" s="4">
        <v>0</v>
      </c>
      <c r="H223" s="9">
        <f t="shared" si="2355"/>
        <v>0</v>
      </c>
      <c r="I223" s="12">
        <v>0</v>
      </c>
      <c r="J223" s="4">
        <v>0</v>
      </c>
      <c r="K223" s="9">
        <f t="shared" si="2355"/>
        <v>0</v>
      </c>
      <c r="L223" s="12"/>
      <c r="M223" s="4"/>
      <c r="N223" s="9"/>
      <c r="O223" s="12">
        <v>0</v>
      </c>
      <c r="P223" s="4">
        <v>0</v>
      </c>
      <c r="Q223" s="9">
        <f t="shared" si="2355"/>
        <v>0</v>
      </c>
      <c r="R223" s="12">
        <v>0</v>
      </c>
      <c r="S223" s="4">
        <v>0</v>
      </c>
      <c r="T223" s="9">
        <f t="shared" si="2355"/>
        <v>0</v>
      </c>
      <c r="U223" s="12"/>
      <c r="V223" s="4"/>
      <c r="W223" s="9"/>
      <c r="X223" s="12">
        <v>0</v>
      </c>
      <c r="Y223" s="4">
        <v>0</v>
      </c>
      <c r="Z223" s="9">
        <f t="shared" si="2355"/>
        <v>0</v>
      </c>
      <c r="AA223" s="12">
        <v>0</v>
      </c>
      <c r="AB223" s="4">
        <v>0</v>
      </c>
      <c r="AC223" s="9">
        <f t="shared" si="2355"/>
        <v>0</v>
      </c>
      <c r="AD223" s="12">
        <v>0</v>
      </c>
      <c r="AE223" s="4">
        <v>0</v>
      </c>
      <c r="AF223" s="9">
        <f t="shared" si="2355"/>
        <v>0</v>
      </c>
      <c r="AG223" s="12">
        <v>0</v>
      </c>
      <c r="AH223" s="4">
        <v>0</v>
      </c>
      <c r="AI223" s="9">
        <f t="shared" si="2355"/>
        <v>0</v>
      </c>
      <c r="AJ223" s="12">
        <v>0</v>
      </c>
      <c r="AK223" s="4">
        <v>0</v>
      </c>
      <c r="AL223" s="9">
        <f t="shared" si="2355"/>
        <v>0</v>
      </c>
      <c r="AM223" s="12">
        <v>0</v>
      </c>
      <c r="AN223" s="4">
        <v>0</v>
      </c>
      <c r="AO223" s="9">
        <f t="shared" si="2355"/>
        <v>0</v>
      </c>
      <c r="AP223" s="12">
        <v>0</v>
      </c>
      <c r="AQ223" s="4">
        <v>0</v>
      </c>
      <c r="AR223" s="9">
        <f t="shared" si="2292"/>
        <v>0</v>
      </c>
      <c r="AS223" s="12">
        <v>0</v>
      </c>
      <c r="AT223" s="4">
        <v>0</v>
      </c>
      <c r="AU223" s="9">
        <f t="shared" si="2293"/>
        <v>0</v>
      </c>
      <c r="AV223" s="12">
        <v>0</v>
      </c>
      <c r="AW223" s="4">
        <v>0</v>
      </c>
      <c r="AX223" s="9">
        <f t="shared" si="2355"/>
        <v>0</v>
      </c>
      <c r="AY223" s="11">
        <v>23587.52375</v>
      </c>
      <c r="AZ223" s="126">
        <v>72450.623999999996</v>
      </c>
      <c r="BA223" s="9">
        <f t="shared" si="2355"/>
        <v>3071.5654923293928</v>
      </c>
      <c r="BB223" s="12"/>
      <c r="BC223" s="4"/>
      <c r="BD223" s="9"/>
      <c r="BE223" s="12">
        <v>0</v>
      </c>
      <c r="BF223" s="4">
        <v>0</v>
      </c>
      <c r="BG223" s="9">
        <f t="shared" si="2355"/>
        <v>0</v>
      </c>
      <c r="BH223" s="12"/>
      <c r="BI223" s="4"/>
      <c r="BJ223" s="9"/>
      <c r="BK223" s="12">
        <v>0</v>
      </c>
      <c r="BL223" s="4">
        <v>0</v>
      </c>
      <c r="BM223" s="9">
        <f t="shared" si="2355"/>
        <v>0</v>
      </c>
      <c r="BN223" s="12">
        <v>0</v>
      </c>
      <c r="BO223" s="4">
        <v>0</v>
      </c>
      <c r="BP223" s="9">
        <f t="shared" si="2355"/>
        <v>0</v>
      </c>
      <c r="BQ223" s="12">
        <v>0</v>
      </c>
      <c r="BR223" s="4">
        <v>0</v>
      </c>
      <c r="BS223" s="9">
        <f t="shared" si="2355"/>
        <v>0</v>
      </c>
      <c r="BT223" s="12">
        <v>0</v>
      </c>
      <c r="BU223" s="4">
        <v>0</v>
      </c>
      <c r="BV223" s="9">
        <f t="shared" si="2355"/>
        <v>0</v>
      </c>
      <c r="BW223" s="12">
        <v>0</v>
      </c>
      <c r="BX223" s="4">
        <v>0</v>
      </c>
      <c r="BY223" s="9">
        <f t="shared" si="2355"/>
        <v>0</v>
      </c>
      <c r="BZ223" s="12">
        <v>0</v>
      </c>
      <c r="CA223" s="4">
        <v>0</v>
      </c>
      <c r="CB223" s="9">
        <f t="shared" si="2355"/>
        <v>0</v>
      </c>
      <c r="CC223" s="12">
        <v>0</v>
      </c>
      <c r="CD223" s="4">
        <v>0</v>
      </c>
      <c r="CE223" s="9">
        <f t="shared" si="2355"/>
        <v>0</v>
      </c>
      <c r="CF223" s="12">
        <v>0</v>
      </c>
      <c r="CG223" s="4">
        <v>0</v>
      </c>
      <c r="CH223" s="9">
        <f t="shared" si="2355"/>
        <v>0</v>
      </c>
      <c r="CI223" s="12">
        <v>0</v>
      </c>
      <c r="CJ223" s="4">
        <v>0</v>
      </c>
      <c r="CK223" s="9">
        <f t="shared" si="2295"/>
        <v>0</v>
      </c>
      <c r="CL223" s="12">
        <v>0</v>
      </c>
      <c r="CM223" s="4">
        <v>0</v>
      </c>
      <c r="CN223" s="9">
        <f t="shared" si="2356"/>
        <v>0</v>
      </c>
      <c r="CO223" s="12">
        <v>0</v>
      </c>
      <c r="CP223" s="4">
        <v>0</v>
      </c>
      <c r="CQ223" s="9">
        <f t="shared" si="2356"/>
        <v>0</v>
      </c>
      <c r="CR223" s="12">
        <v>0</v>
      </c>
      <c r="CS223" s="4">
        <v>0</v>
      </c>
      <c r="CT223" s="9">
        <f t="shared" si="2356"/>
        <v>0</v>
      </c>
      <c r="CU223" s="12">
        <v>0</v>
      </c>
      <c r="CV223" s="4">
        <v>0</v>
      </c>
      <c r="CW223" s="9">
        <f t="shared" si="2356"/>
        <v>0</v>
      </c>
      <c r="CX223" s="11">
        <v>68.006</v>
      </c>
      <c r="CY223" s="126">
        <v>290.29599999999999</v>
      </c>
      <c r="CZ223" s="9">
        <f t="shared" si="2356"/>
        <v>4268.6821751021971</v>
      </c>
      <c r="DA223" s="11">
        <v>551.02981999999997</v>
      </c>
      <c r="DB223" s="126">
        <v>4899.3040000000001</v>
      </c>
      <c r="DC223" s="9">
        <f t="shared" si="2356"/>
        <v>8891.1776135817854</v>
      </c>
      <c r="DD223" s="12">
        <v>0</v>
      </c>
      <c r="DE223" s="4">
        <v>0</v>
      </c>
      <c r="DF223" s="9">
        <f t="shared" si="2299"/>
        <v>0</v>
      </c>
      <c r="DG223" s="12">
        <v>0</v>
      </c>
      <c r="DH223" s="4">
        <v>0</v>
      </c>
      <c r="DI223" s="9">
        <f t="shared" si="2356"/>
        <v>0</v>
      </c>
      <c r="DJ223" s="12">
        <v>0</v>
      </c>
      <c r="DK223" s="4">
        <v>0</v>
      </c>
      <c r="DL223" s="9">
        <f t="shared" si="2356"/>
        <v>0</v>
      </c>
      <c r="DM223" s="12">
        <v>0</v>
      </c>
      <c r="DN223" s="4">
        <v>0</v>
      </c>
      <c r="DO223" s="9">
        <f t="shared" si="2300"/>
        <v>0</v>
      </c>
      <c r="DP223" s="12">
        <v>0</v>
      </c>
      <c r="DQ223" s="4">
        <v>0</v>
      </c>
      <c r="DR223" s="9">
        <f t="shared" si="2356"/>
        <v>0</v>
      </c>
      <c r="DS223" s="12">
        <v>0</v>
      </c>
      <c r="DT223" s="4">
        <v>0</v>
      </c>
      <c r="DU223" s="9">
        <f t="shared" si="2356"/>
        <v>0</v>
      </c>
      <c r="DV223" s="12">
        <v>0</v>
      </c>
      <c r="DW223" s="4">
        <v>0</v>
      </c>
      <c r="DX223" s="9">
        <f t="shared" si="2356"/>
        <v>0</v>
      </c>
      <c r="DY223" s="12">
        <v>0</v>
      </c>
      <c r="DZ223" s="4">
        <v>0</v>
      </c>
      <c r="EA223" s="9">
        <f t="shared" si="2356"/>
        <v>0</v>
      </c>
      <c r="EB223" s="11"/>
      <c r="EC223" s="126"/>
      <c r="ED223" s="9"/>
      <c r="EE223" s="11">
        <v>52</v>
      </c>
      <c r="EF223" s="126">
        <v>528.57799999999997</v>
      </c>
      <c r="EG223" s="9">
        <f t="shared" si="2356"/>
        <v>10164.961538461539</v>
      </c>
      <c r="EH223" s="11">
        <v>11566.80313</v>
      </c>
      <c r="EI223" s="126">
        <v>35897.012000000002</v>
      </c>
      <c r="EJ223" s="9">
        <f t="shared" si="2356"/>
        <v>3103.4514546976648</v>
      </c>
      <c r="EK223" s="12">
        <v>0</v>
      </c>
      <c r="EL223" s="4">
        <v>0</v>
      </c>
      <c r="EM223" s="9">
        <f t="shared" si="2356"/>
        <v>0</v>
      </c>
      <c r="EN223" s="12">
        <v>0</v>
      </c>
      <c r="EO223" s="4">
        <v>0</v>
      </c>
      <c r="EP223" s="9">
        <f t="shared" si="2356"/>
        <v>0</v>
      </c>
      <c r="EQ223" s="12">
        <v>0</v>
      </c>
      <c r="ER223" s="4">
        <v>0</v>
      </c>
      <c r="ES223" s="9">
        <f t="shared" si="2356"/>
        <v>0</v>
      </c>
      <c r="ET223" s="12">
        <v>0</v>
      </c>
      <c r="EU223" s="4">
        <v>0</v>
      </c>
      <c r="EV223" s="9">
        <f t="shared" si="2356"/>
        <v>0</v>
      </c>
      <c r="EW223" s="11">
        <v>2.5</v>
      </c>
      <c r="EX223" s="126">
        <v>12.695</v>
      </c>
      <c r="EY223" s="9">
        <f t="shared" si="2356"/>
        <v>5078</v>
      </c>
      <c r="EZ223" s="12">
        <v>0</v>
      </c>
      <c r="FA223" s="4">
        <v>0</v>
      </c>
      <c r="FB223" s="9">
        <f t="shared" si="2356"/>
        <v>0</v>
      </c>
      <c r="FC223" s="12">
        <v>0</v>
      </c>
      <c r="FD223" s="4">
        <v>0</v>
      </c>
      <c r="FE223" s="9">
        <f t="shared" si="2356"/>
        <v>0</v>
      </c>
      <c r="FF223" s="11">
        <v>153.06817999999998</v>
      </c>
      <c r="FG223" s="126">
        <v>1359.4639999999999</v>
      </c>
      <c r="FH223" s="9">
        <f t="shared" si="2356"/>
        <v>8881.4278709004066</v>
      </c>
      <c r="FI223" s="12">
        <v>0</v>
      </c>
      <c r="FJ223" s="4">
        <v>0</v>
      </c>
      <c r="FK223" s="9">
        <f t="shared" si="2357"/>
        <v>0</v>
      </c>
      <c r="FL223" s="12">
        <v>0</v>
      </c>
      <c r="FM223" s="4">
        <v>0</v>
      </c>
      <c r="FN223" s="9">
        <f t="shared" si="2357"/>
        <v>0</v>
      </c>
      <c r="FO223" s="11">
        <v>1.2099999999999999E-3</v>
      </c>
      <c r="FP223" s="126">
        <v>0.13</v>
      </c>
      <c r="FQ223" s="117" t="s">
        <v>172</v>
      </c>
      <c r="FR223" s="12">
        <v>0</v>
      </c>
      <c r="FS223" s="4">
        <v>0</v>
      </c>
      <c r="FT223" s="9">
        <f t="shared" si="2357"/>
        <v>0</v>
      </c>
      <c r="FU223" s="11">
        <v>0</v>
      </c>
      <c r="FV223" s="126">
        <v>0</v>
      </c>
      <c r="FW223" s="9">
        <f t="shared" si="2304"/>
        <v>0</v>
      </c>
      <c r="FX223" s="11">
        <v>2.99E-3</v>
      </c>
      <c r="FY223" s="126">
        <v>0.39300000000000002</v>
      </c>
      <c r="FZ223" s="9">
        <f t="shared" si="2357"/>
        <v>131438.12709030102</v>
      </c>
      <c r="GA223" s="12">
        <v>0</v>
      </c>
      <c r="GB223" s="4">
        <v>0</v>
      </c>
      <c r="GC223" s="9">
        <f t="shared" si="2305"/>
        <v>0</v>
      </c>
      <c r="GD223" s="12">
        <v>0</v>
      </c>
      <c r="GE223" s="4">
        <v>0</v>
      </c>
      <c r="GF223" s="9">
        <f t="shared" si="2357"/>
        <v>0</v>
      </c>
      <c r="GG223" s="11">
        <v>1419.94982</v>
      </c>
      <c r="GH223" s="126">
        <v>11161.691000000001</v>
      </c>
      <c r="GI223" s="9">
        <f t="shared" si="2357"/>
        <v>7860.6235535844498</v>
      </c>
      <c r="GJ223" s="12">
        <v>0</v>
      </c>
      <c r="GK223" s="4">
        <v>0</v>
      </c>
      <c r="GL223" s="9">
        <f t="shared" si="2357"/>
        <v>0</v>
      </c>
      <c r="GM223" s="12">
        <v>0</v>
      </c>
      <c r="GN223" s="4">
        <v>0</v>
      </c>
      <c r="GO223" s="9">
        <f t="shared" si="2357"/>
        <v>0</v>
      </c>
      <c r="GP223" s="12">
        <v>0</v>
      </c>
      <c r="GQ223" s="4">
        <v>0</v>
      </c>
      <c r="GR223" s="9">
        <f t="shared" si="2357"/>
        <v>0</v>
      </c>
      <c r="GS223" s="12">
        <v>0</v>
      </c>
      <c r="GT223" s="4">
        <v>0</v>
      </c>
      <c r="GU223" s="9">
        <f t="shared" si="2357"/>
        <v>0</v>
      </c>
      <c r="GV223" s="12">
        <v>0</v>
      </c>
      <c r="GW223" s="4">
        <v>0</v>
      </c>
      <c r="GX223" s="9">
        <f t="shared" si="2357"/>
        <v>0</v>
      </c>
      <c r="GY223" s="11">
        <v>48600</v>
      </c>
      <c r="GZ223" s="126">
        <v>137157.34099999999</v>
      </c>
      <c r="HA223" s="9">
        <f t="shared" si="2357"/>
        <v>2822.1675102880654</v>
      </c>
      <c r="HB223" s="12">
        <v>0</v>
      </c>
      <c r="HC223" s="4">
        <v>0</v>
      </c>
      <c r="HD223" s="9">
        <f t="shared" si="2357"/>
        <v>0</v>
      </c>
      <c r="HE223" s="11">
        <v>52</v>
      </c>
      <c r="HF223" s="126">
        <v>493.57900000000001</v>
      </c>
      <c r="HG223" s="9">
        <f t="shared" si="2357"/>
        <v>9491.9038461538457</v>
      </c>
      <c r="HH223" s="12">
        <v>0</v>
      </c>
      <c r="HI223" s="4">
        <v>0</v>
      </c>
      <c r="HJ223" s="9">
        <f t="shared" si="2357"/>
        <v>0</v>
      </c>
      <c r="HK223" s="11">
        <v>280.41500000000002</v>
      </c>
      <c r="HL223" s="126">
        <v>2618.0990000000002</v>
      </c>
      <c r="HM223" s="9">
        <f t="shared" si="2357"/>
        <v>9336.5155216375733</v>
      </c>
      <c r="HN223" s="12">
        <v>0</v>
      </c>
      <c r="HO223" s="4">
        <v>0</v>
      </c>
      <c r="HP223" s="9">
        <f t="shared" si="2357"/>
        <v>0</v>
      </c>
      <c r="HQ223" s="12">
        <v>0</v>
      </c>
      <c r="HR223" s="4">
        <v>0</v>
      </c>
      <c r="HS223" s="9">
        <f t="shared" si="2357"/>
        <v>0</v>
      </c>
      <c r="HT223" s="12">
        <v>0</v>
      </c>
      <c r="HU223" s="4">
        <v>0</v>
      </c>
      <c r="HV223" s="9">
        <f t="shared" si="2357"/>
        <v>0</v>
      </c>
      <c r="HW223" s="12">
        <v>0</v>
      </c>
      <c r="HX223" s="4">
        <v>0</v>
      </c>
      <c r="HY223" s="9">
        <f t="shared" si="2358"/>
        <v>0</v>
      </c>
      <c r="HZ223" s="12">
        <v>0</v>
      </c>
      <c r="IA223" s="4">
        <v>0</v>
      </c>
      <c r="IB223" s="9">
        <f t="shared" si="2357"/>
        <v>0</v>
      </c>
      <c r="IC223" s="11">
        <v>597.19811000000004</v>
      </c>
      <c r="ID223" s="126">
        <v>2779.9209999999998</v>
      </c>
      <c r="IE223" s="9">
        <f t="shared" si="2357"/>
        <v>4654.939380166491</v>
      </c>
      <c r="IF223" s="12">
        <v>0</v>
      </c>
      <c r="IG223" s="4">
        <v>0</v>
      </c>
      <c r="IH223" s="9">
        <f t="shared" si="2359"/>
        <v>0</v>
      </c>
      <c r="II223" s="11"/>
      <c r="IJ223" s="126"/>
      <c r="IK223" s="9"/>
      <c r="IL223" s="11">
        <v>0</v>
      </c>
      <c r="IM223" s="126">
        <v>0</v>
      </c>
      <c r="IN223" s="9">
        <f t="shared" si="2308"/>
        <v>0</v>
      </c>
      <c r="IO223" s="11">
        <v>0</v>
      </c>
      <c r="IP223" s="126">
        <v>0</v>
      </c>
      <c r="IQ223" s="9">
        <f t="shared" si="2309"/>
        <v>0</v>
      </c>
      <c r="IR223" s="11">
        <v>0</v>
      </c>
      <c r="IS223" s="126">
        <v>0</v>
      </c>
      <c r="IT223" s="9">
        <f t="shared" si="2310"/>
        <v>0</v>
      </c>
      <c r="IU223" s="11">
        <v>1.6559999999999999</v>
      </c>
      <c r="IV223" s="126">
        <v>32.115000000000002</v>
      </c>
      <c r="IW223" s="9">
        <f t="shared" si="2359"/>
        <v>19393.115942028988</v>
      </c>
      <c r="IX223" s="11">
        <v>1.0522199999999999</v>
      </c>
      <c r="IY223" s="126">
        <v>54.79</v>
      </c>
      <c r="IZ223" s="9">
        <f t="shared" si="2359"/>
        <v>52070.859706145107</v>
      </c>
      <c r="JA223" s="11">
        <v>51.573999999999998</v>
      </c>
      <c r="JB223" s="126">
        <v>536.54700000000003</v>
      </c>
      <c r="JC223" s="9">
        <f t="shared" si="2359"/>
        <v>10403.439717687208</v>
      </c>
      <c r="JD223" s="11"/>
      <c r="JE223" s="126"/>
      <c r="JF223" s="117"/>
      <c r="JG223" s="11">
        <v>1E-3</v>
      </c>
      <c r="JH223" s="126">
        <v>0.16300000000000001</v>
      </c>
      <c r="JI223" s="117">
        <f t="shared" si="2359"/>
        <v>163000</v>
      </c>
      <c r="JJ223" s="12">
        <v>0</v>
      </c>
      <c r="JK223" s="4">
        <v>0</v>
      </c>
      <c r="JL223" s="9">
        <f t="shared" si="2313"/>
        <v>0</v>
      </c>
      <c r="JM223" s="12"/>
      <c r="JN223" s="4"/>
      <c r="JO223" s="9"/>
      <c r="JP223" s="12">
        <v>0</v>
      </c>
      <c r="JQ223" s="4">
        <v>0</v>
      </c>
      <c r="JR223" s="9">
        <f t="shared" si="2359"/>
        <v>0</v>
      </c>
      <c r="JS223" s="12">
        <v>0</v>
      </c>
      <c r="JT223" s="4">
        <v>0</v>
      </c>
      <c r="JU223" s="9">
        <f t="shared" si="2359"/>
        <v>0</v>
      </c>
      <c r="JV223" s="12">
        <v>0</v>
      </c>
      <c r="JW223" s="4">
        <v>0</v>
      </c>
      <c r="JX223" s="9">
        <f t="shared" si="2359"/>
        <v>0</v>
      </c>
      <c r="JY223" s="12">
        <v>0</v>
      </c>
      <c r="JZ223" s="4">
        <v>0</v>
      </c>
      <c r="KA223" s="9">
        <f t="shared" si="2359"/>
        <v>0</v>
      </c>
      <c r="KB223" s="12">
        <v>0</v>
      </c>
      <c r="KC223" s="4">
        <v>0</v>
      </c>
      <c r="KD223" s="9">
        <f t="shared" si="2359"/>
        <v>0</v>
      </c>
      <c r="KE223" s="11">
        <v>20425.680319999999</v>
      </c>
      <c r="KF223" s="126">
        <v>71126.995999999999</v>
      </c>
      <c r="KG223" s="9">
        <f t="shared" si="2359"/>
        <v>3482.2338784160511</v>
      </c>
      <c r="KH223" s="12">
        <v>0</v>
      </c>
      <c r="KI223" s="4">
        <v>0</v>
      </c>
      <c r="KJ223" s="9">
        <f t="shared" si="2359"/>
        <v>0</v>
      </c>
      <c r="KK223" s="11">
        <v>7354.7629500000003</v>
      </c>
      <c r="KL223" s="126">
        <v>23694.949000000001</v>
      </c>
      <c r="KM223" s="9">
        <f t="shared" si="2359"/>
        <v>3221.7148480631859</v>
      </c>
      <c r="KN223" s="11">
        <v>125</v>
      </c>
      <c r="KO223" s="126">
        <v>1271.5119999999999</v>
      </c>
      <c r="KP223" s="9">
        <f t="shared" si="2365"/>
        <v>10172.096</v>
      </c>
      <c r="KQ223" s="12">
        <v>0</v>
      </c>
      <c r="KR223" s="4">
        <v>0</v>
      </c>
      <c r="KS223" s="9">
        <f t="shared" si="2359"/>
        <v>0</v>
      </c>
      <c r="KT223" s="12">
        <v>0</v>
      </c>
      <c r="KU223" s="4">
        <v>0</v>
      </c>
      <c r="KV223" s="9">
        <f t="shared" si="2359"/>
        <v>0</v>
      </c>
      <c r="KW223" s="12">
        <v>0</v>
      </c>
      <c r="KX223" s="4">
        <v>0</v>
      </c>
      <c r="KY223" s="9">
        <f t="shared" si="2359"/>
        <v>0</v>
      </c>
      <c r="KZ223" s="12">
        <v>0</v>
      </c>
      <c r="LA223" s="4">
        <v>0</v>
      </c>
      <c r="LB223" s="9">
        <f t="shared" si="2359"/>
        <v>0</v>
      </c>
      <c r="LC223" s="12">
        <v>0</v>
      </c>
      <c r="LD223" s="4">
        <v>0</v>
      </c>
      <c r="LE223" s="9">
        <f t="shared" si="2359"/>
        <v>0</v>
      </c>
      <c r="LF223" s="12">
        <v>0</v>
      </c>
      <c r="LG223" s="4">
        <v>0</v>
      </c>
      <c r="LH223" s="9">
        <f t="shared" si="2319"/>
        <v>0</v>
      </c>
      <c r="LI223" s="12">
        <v>0</v>
      </c>
      <c r="LJ223" s="4">
        <v>0</v>
      </c>
      <c r="LK223" s="9">
        <f t="shared" si="2359"/>
        <v>0</v>
      </c>
      <c r="LL223" s="12">
        <v>0</v>
      </c>
      <c r="LM223" s="4">
        <v>0</v>
      </c>
      <c r="LN223" s="9">
        <f t="shared" si="2359"/>
        <v>0</v>
      </c>
      <c r="LO223" s="12">
        <v>0</v>
      </c>
      <c r="LP223" s="4">
        <v>0</v>
      </c>
      <c r="LQ223" s="9">
        <f t="shared" si="2320"/>
        <v>0</v>
      </c>
      <c r="LR223" s="12">
        <v>0</v>
      </c>
      <c r="LS223" s="4">
        <v>0</v>
      </c>
      <c r="LT223" s="9">
        <f t="shared" si="2360"/>
        <v>0</v>
      </c>
      <c r="LU223" s="12">
        <v>0</v>
      </c>
      <c r="LV223" s="4">
        <v>0</v>
      </c>
      <c r="LW223" s="9">
        <f t="shared" si="2359"/>
        <v>0</v>
      </c>
      <c r="LX223" s="12">
        <v>0</v>
      </c>
      <c r="LY223" s="4">
        <v>0</v>
      </c>
      <c r="LZ223" s="9">
        <f t="shared" si="2359"/>
        <v>0</v>
      </c>
      <c r="MA223" s="11">
        <v>0</v>
      </c>
      <c r="MB223" s="126">
        <v>0</v>
      </c>
      <c r="MC223" s="9">
        <f t="shared" si="2321"/>
        <v>0</v>
      </c>
      <c r="MD223" s="11">
        <v>50.031999999999996</v>
      </c>
      <c r="ME223" s="126">
        <v>466.44400000000002</v>
      </c>
      <c r="MF223" s="9">
        <f t="shared" si="2361"/>
        <v>9322.913335465304</v>
      </c>
      <c r="MG223" s="12">
        <v>0</v>
      </c>
      <c r="MH223" s="4">
        <v>0</v>
      </c>
      <c r="MI223" s="9">
        <f t="shared" si="2362"/>
        <v>0</v>
      </c>
      <c r="MJ223" s="11">
        <v>0.45</v>
      </c>
      <c r="MK223" s="126">
        <v>9.3339999999999996</v>
      </c>
      <c r="ML223" s="9">
        <f t="shared" si="2361"/>
        <v>20742.222222222223</v>
      </c>
      <c r="MM223" s="12">
        <v>0</v>
      </c>
      <c r="MN223" s="4">
        <v>0</v>
      </c>
      <c r="MO223" s="9">
        <f t="shared" si="2361"/>
        <v>0</v>
      </c>
      <c r="MP223" s="12">
        <v>0</v>
      </c>
      <c r="MQ223" s="4">
        <v>0</v>
      </c>
      <c r="MR223" s="9">
        <f t="shared" si="2361"/>
        <v>0</v>
      </c>
      <c r="MS223" s="12">
        <v>0</v>
      </c>
      <c r="MT223" s="4">
        <v>0</v>
      </c>
      <c r="MU223" s="9">
        <f t="shared" si="2361"/>
        <v>0</v>
      </c>
      <c r="MV223" s="11">
        <v>420</v>
      </c>
      <c r="MW223" s="126">
        <v>1955.5450000000001</v>
      </c>
      <c r="MX223" s="9">
        <f t="shared" si="2361"/>
        <v>4656.0595238095239</v>
      </c>
      <c r="MY223" s="12">
        <v>0</v>
      </c>
      <c r="MZ223" s="4">
        <v>0</v>
      </c>
      <c r="NA223" s="9">
        <f t="shared" si="2361"/>
        <v>0</v>
      </c>
      <c r="NB223" s="12">
        <v>0</v>
      </c>
      <c r="NC223" s="4">
        <v>0</v>
      </c>
      <c r="ND223" s="9">
        <f t="shared" si="2361"/>
        <v>0</v>
      </c>
      <c r="NE223" s="12">
        <v>0</v>
      </c>
      <c r="NF223" s="4">
        <v>0</v>
      </c>
      <c r="NG223" s="9">
        <f t="shared" si="2361"/>
        <v>0</v>
      </c>
      <c r="NH223" s="12">
        <v>0</v>
      </c>
      <c r="NI223" s="4">
        <v>0</v>
      </c>
      <c r="NJ223" s="9">
        <f t="shared" si="2361"/>
        <v>0</v>
      </c>
      <c r="NK223" s="12"/>
      <c r="NL223" s="4"/>
      <c r="NM223" s="9"/>
      <c r="NN223" s="12"/>
      <c r="NO223" s="4"/>
      <c r="NP223" s="9"/>
      <c r="NQ223" s="12">
        <v>0</v>
      </c>
      <c r="NR223" s="4">
        <v>0</v>
      </c>
      <c r="NS223" s="9">
        <f t="shared" si="2361"/>
        <v>0</v>
      </c>
      <c r="NT223" s="12"/>
      <c r="NU223" s="221"/>
      <c r="NV223" s="9"/>
      <c r="NW223" s="12">
        <v>0</v>
      </c>
      <c r="NX223" s="4">
        <v>0</v>
      </c>
      <c r="NY223" s="9">
        <f t="shared" si="2361"/>
        <v>0</v>
      </c>
      <c r="NZ223" s="12">
        <v>0</v>
      </c>
      <c r="OA223" s="4">
        <v>0</v>
      </c>
      <c r="OB223" s="9">
        <f t="shared" si="2361"/>
        <v>0</v>
      </c>
      <c r="OC223" s="11">
        <v>26.192400000000003</v>
      </c>
      <c r="OD223" s="126">
        <v>246.51</v>
      </c>
      <c r="OE223" s="9">
        <f t="shared" si="2361"/>
        <v>9411.5086819077278</v>
      </c>
      <c r="OF223" s="12">
        <v>0</v>
      </c>
      <c r="OG223" s="4">
        <v>0</v>
      </c>
      <c r="OH223" s="9">
        <f t="shared" si="2361"/>
        <v>0</v>
      </c>
      <c r="OI223" s="12">
        <v>0</v>
      </c>
      <c r="OJ223" s="4">
        <v>0</v>
      </c>
      <c r="OK223" s="9">
        <f t="shared" si="2361"/>
        <v>0</v>
      </c>
      <c r="OL223" s="12">
        <v>0</v>
      </c>
      <c r="OM223" s="4">
        <v>0</v>
      </c>
      <c r="ON223" s="9">
        <f t="shared" si="2361"/>
        <v>0</v>
      </c>
      <c r="OO223" s="12">
        <v>0</v>
      </c>
      <c r="OP223" s="4">
        <v>0</v>
      </c>
      <c r="OQ223" s="9">
        <f t="shared" si="2361"/>
        <v>0</v>
      </c>
      <c r="OR223" s="12">
        <v>0</v>
      </c>
      <c r="OS223" s="4">
        <v>0</v>
      </c>
      <c r="OT223" s="9">
        <f t="shared" si="2363"/>
        <v>0</v>
      </c>
      <c r="OU223" s="11">
        <v>48.988999999999997</v>
      </c>
      <c r="OV223" s="126">
        <v>471.99799999999999</v>
      </c>
      <c r="OW223" s="9">
        <f t="shared" si="2361"/>
        <v>9634.7751536059113</v>
      </c>
      <c r="OX223" s="12">
        <v>0</v>
      </c>
      <c r="OY223" s="4">
        <v>0</v>
      </c>
      <c r="OZ223" s="9">
        <f t="shared" si="2361"/>
        <v>0</v>
      </c>
      <c r="PA223" s="11">
        <v>661.94994999999994</v>
      </c>
      <c r="PB223" s="126">
        <v>7130.7070000000003</v>
      </c>
      <c r="PC223" s="9">
        <f t="shared" si="2361"/>
        <v>10772.275154639716</v>
      </c>
      <c r="PD223" s="12">
        <v>0</v>
      </c>
      <c r="PE223" s="4">
        <v>0</v>
      </c>
      <c r="PF223" s="9">
        <f t="shared" si="2361"/>
        <v>0</v>
      </c>
      <c r="PG223" s="11">
        <v>260</v>
      </c>
      <c r="PH223" s="126">
        <v>2351.9870000000001</v>
      </c>
      <c r="PI223" s="9">
        <f t="shared" si="2364"/>
        <v>9046.1038461538465</v>
      </c>
      <c r="PJ223" s="11">
        <v>0</v>
      </c>
      <c r="PK223" s="126">
        <v>0</v>
      </c>
      <c r="PL223" s="9">
        <f t="shared" si="2326"/>
        <v>0</v>
      </c>
      <c r="PM223" s="11">
        <v>0</v>
      </c>
      <c r="PN223" s="126">
        <v>0</v>
      </c>
      <c r="PO223" s="9">
        <f t="shared" si="2327"/>
        <v>0</v>
      </c>
      <c r="PP223" s="11">
        <v>2.07E-2</v>
      </c>
      <c r="PQ223" s="126">
        <v>0.40100000000000002</v>
      </c>
      <c r="PR223" s="9">
        <f t="shared" si="2364"/>
        <v>19371.980676328505</v>
      </c>
      <c r="PS223" s="12">
        <v>0</v>
      </c>
      <c r="PT223" s="4">
        <v>0</v>
      </c>
      <c r="PU223" s="9">
        <f t="shared" si="2364"/>
        <v>0</v>
      </c>
      <c r="PV223" s="11">
        <v>1950.88</v>
      </c>
      <c r="PW223" s="126">
        <v>17031.989000000001</v>
      </c>
      <c r="PX223" s="9">
        <f t="shared" si="2364"/>
        <v>8730.4134544410736</v>
      </c>
      <c r="PY223" s="11">
        <v>49.125</v>
      </c>
      <c r="PZ223" s="126">
        <v>461.88900000000001</v>
      </c>
      <c r="QA223" s="9">
        <f t="shared" si="2364"/>
        <v>9402.3206106870221</v>
      </c>
      <c r="QB223" s="11">
        <v>37.479999999999997</v>
      </c>
      <c r="QC223" s="126">
        <v>166.83699999999999</v>
      </c>
      <c r="QD223" s="9">
        <f t="shared" si="2364"/>
        <v>4451.3607257203848</v>
      </c>
      <c r="QE223" s="12">
        <v>0</v>
      </c>
      <c r="QF223" s="4">
        <v>0</v>
      </c>
      <c r="QG223" s="9">
        <f t="shared" si="2364"/>
        <v>0</v>
      </c>
      <c r="QH223" s="12">
        <v>0</v>
      </c>
      <c r="QI223" s="4">
        <v>0</v>
      </c>
      <c r="QJ223" s="9">
        <f t="shared" si="2364"/>
        <v>0</v>
      </c>
      <c r="QK223" s="12">
        <v>0</v>
      </c>
      <c r="QL223" s="4">
        <v>0</v>
      </c>
      <c r="QM223" s="9">
        <f t="shared" si="2364"/>
        <v>0</v>
      </c>
      <c r="QN223" s="11">
        <v>285.904</v>
      </c>
      <c r="QO223" s="126">
        <v>2647.7860000000001</v>
      </c>
      <c r="QP223" s="9">
        <f t="shared" si="2364"/>
        <v>9261.1016285186652</v>
      </c>
      <c r="QQ223" s="12">
        <v>0</v>
      </c>
      <c r="QR223" s="4">
        <v>0</v>
      </c>
      <c r="QS223" s="9">
        <f t="shared" si="2364"/>
        <v>0</v>
      </c>
      <c r="QT223" s="11">
        <v>46.194009999999999</v>
      </c>
      <c r="QU223" s="126">
        <v>285.84399999999999</v>
      </c>
      <c r="QV223" s="9">
        <f t="shared" si="2364"/>
        <v>6187.9018513439296</v>
      </c>
      <c r="QW223" s="11">
        <v>27702.955999999998</v>
      </c>
      <c r="QX223" s="126">
        <v>112052.95</v>
      </c>
      <c r="QY223" s="9">
        <f t="shared" si="2364"/>
        <v>4044.8012118273587</v>
      </c>
      <c r="QZ223" s="12">
        <f t="shared" si="2333"/>
        <v>146430.39755999998</v>
      </c>
      <c r="RA223" s="10">
        <f t="shared" si="2334"/>
        <v>511646.42000000004</v>
      </c>
    </row>
    <row r="224" spans="1:469" customFormat="1" x14ac:dyDescent="0.3">
      <c r="A224" s="108">
        <v>2020</v>
      </c>
      <c r="B224" s="9" t="s">
        <v>12</v>
      </c>
      <c r="C224" s="12">
        <v>0</v>
      </c>
      <c r="D224" s="4">
        <v>0</v>
      </c>
      <c r="E224" s="9">
        <f t="shared" si="2290"/>
        <v>0</v>
      </c>
      <c r="F224" s="12">
        <v>0</v>
      </c>
      <c r="G224" s="4">
        <v>0</v>
      </c>
      <c r="H224" s="9">
        <f t="shared" si="2355"/>
        <v>0</v>
      </c>
      <c r="I224" s="12">
        <v>0</v>
      </c>
      <c r="J224" s="4">
        <v>0</v>
      </c>
      <c r="K224" s="9">
        <f t="shared" si="2355"/>
        <v>0</v>
      </c>
      <c r="L224" s="12"/>
      <c r="M224" s="4"/>
      <c r="N224" s="9"/>
      <c r="O224" s="12">
        <v>0</v>
      </c>
      <c r="P224" s="4">
        <v>0</v>
      </c>
      <c r="Q224" s="9">
        <f t="shared" si="2355"/>
        <v>0</v>
      </c>
      <c r="R224" s="8">
        <v>70</v>
      </c>
      <c r="S224" s="4">
        <v>542.5</v>
      </c>
      <c r="T224" s="9">
        <f t="shared" si="2355"/>
        <v>7750</v>
      </c>
      <c r="U224" s="12"/>
      <c r="V224" s="4"/>
      <c r="W224" s="9"/>
      <c r="X224" s="12">
        <v>0</v>
      </c>
      <c r="Y224" s="4">
        <v>0</v>
      </c>
      <c r="Z224" s="9">
        <f t="shared" si="2355"/>
        <v>0</v>
      </c>
      <c r="AA224" s="12">
        <v>0</v>
      </c>
      <c r="AB224" s="4">
        <v>0</v>
      </c>
      <c r="AC224" s="9">
        <f t="shared" si="2355"/>
        <v>0</v>
      </c>
      <c r="AD224" s="8">
        <v>0.90849999999999997</v>
      </c>
      <c r="AE224" s="4">
        <v>8.3670000000000009</v>
      </c>
      <c r="AF224" s="9">
        <f t="shared" si="2355"/>
        <v>9209.6862960924627</v>
      </c>
      <c r="AG224" s="12">
        <v>0</v>
      </c>
      <c r="AH224" s="4">
        <v>0</v>
      </c>
      <c r="AI224" s="9">
        <f t="shared" si="2355"/>
        <v>0</v>
      </c>
      <c r="AJ224" s="12">
        <v>0</v>
      </c>
      <c r="AK224" s="4">
        <v>0</v>
      </c>
      <c r="AL224" s="9">
        <f t="shared" si="2355"/>
        <v>0</v>
      </c>
      <c r="AM224" s="12">
        <v>0</v>
      </c>
      <c r="AN224" s="4">
        <v>0</v>
      </c>
      <c r="AO224" s="9">
        <f t="shared" si="2355"/>
        <v>0</v>
      </c>
      <c r="AP224" s="8">
        <v>0</v>
      </c>
      <c r="AQ224" s="4">
        <v>0</v>
      </c>
      <c r="AR224" s="9">
        <f t="shared" si="2292"/>
        <v>0</v>
      </c>
      <c r="AS224" s="8">
        <v>0</v>
      </c>
      <c r="AT224" s="4">
        <v>0</v>
      </c>
      <c r="AU224" s="9">
        <f t="shared" si="2293"/>
        <v>0</v>
      </c>
      <c r="AV224" s="8">
        <v>364</v>
      </c>
      <c r="AW224" s="4">
        <v>3241.761</v>
      </c>
      <c r="AX224" s="9">
        <f t="shared" si="2355"/>
        <v>8905.9368131868123</v>
      </c>
      <c r="AY224" s="8">
        <v>20328.926749999999</v>
      </c>
      <c r="AZ224" s="4">
        <v>67823</v>
      </c>
      <c r="BA224" s="9">
        <f t="shared" si="2355"/>
        <v>3336.2804064410338</v>
      </c>
      <c r="BB224" s="12"/>
      <c r="BC224" s="4"/>
      <c r="BD224" s="9"/>
      <c r="BE224" s="12">
        <v>0</v>
      </c>
      <c r="BF224" s="4">
        <v>0</v>
      </c>
      <c r="BG224" s="9">
        <f t="shared" si="2355"/>
        <v>0</v>
      </c>
      <c r="BH224" s="12"/>
      <c r="BI224" s="4"/>
      <c r="BJ224" s="9"/>
      <c r="BK224" s="12">
        <v>0</v>
      </c>
      <c r="BL224" s="4">
        <v>0</v>
      </c>
      <c r="BM224" s="9">
        <f t="shared" si="2355"/>
        <v>0</v>
      </c>
      <c r="BN224" s="12">
        <v>0</v>
      </c>
      <c r="BO224" s="4">
        <v>0</v>
      </c>
      <c r="BP224" s="9">
        <f t="shared" si="2355"/>
        <v>0</v>
      </c>
      <c r="BQ224" s="12">
        <v>0</v>
      </c>
      <c r="BR224" s="4">
        <v>0</v>
      </c>
      <c r="BS224" s="9">
        <f t="shared" si="2355"/>
        <v>0</v>
      </c>
      <c r="BT224" s="12">
        <v>0</v>
      </c>
      <c r="BU224" s="4">
        <v>0</v>
      </c>
      <c r="BV224" s="9">
        <f t="shared" si="2355"/>
        <v>0</v>
      </c>
      <c r="BW224" s="12">
        <v>0</v>
      </c>
      <c r="BX224" s="4">
        <v>0</v>
      </c>
      <c r="BY224" s="9">
        <f t="shared" si="2355"/>
        <v>0</v>
      </c>
      <c r="BZ224" s="12">
        <v>0</v>
      </c>
      <c r="CA224" s="4">
        <v>0</v>
      </c>
      <c r="CB224" s="9">
        <f t="shared" si="2355"/>
        <v>0</v>
      </c>
      <c r="CC224" s="12">
        <v>0</v>
      </c>
      <c r="CD224" s="4">
        <v>0</v>
      </c>
      <c r="CE224" s="9">
        <f t="shared" si="2355"/>
        <v>0</v>
      </c>
      <c r="CF224" s="12">
        <v>0</v>
      </c>
      <c r="CG224" s="4">
        <v>0</v>
      </c>
      <c r="CH224" s="9">
        <f t="shared" si="2355"/>
        <v>0</v>
      </c>
      <c r="CI224" s="12">
        <v>0</v>
      </c>
      <c r="CJ224" s="4">
        <v>0</v>
      </c>
      <c r="CK224" s="9">
        <f t="shared" si="2295"/>
        <v>0</v>
      </c>
      <c r="CL224" s="12">
        <v>0</v>
      </c>
      <c r="CM224" s="4">
        <v>0</v>
      </c>
      <c r="CN224" s="9">
        <f t="shared" si="2356"/>
        <v>0</v>
      </c>
      <c r="CO224" s="12">
        <v>0</v>
      </c>
      <c r="CP224" s="4">
        <v>0</v>
      </c>
      <c r="CQ224" s="9">
        <f t="shared" si="2356"/>
        <v>0</v>
      </c>
      <c r="CR224" s="12">
        <v>0</v>
      </c>
      <c r="CS224" s="4">
        <v>0</v>
      </c>
      <c r="CT224" s="9">
        <f t="shared" si="2356"/>
        <v>0</v>
      </c>
      <c r="CU224" s="12">
        <v>0</v>
      </c>
      <c r="CV224" s="4">
        <v>0</v>
      </c>
      <c r="CW224" s="9">
        <f t="shared" si="2356"/>
        <v>0</v>
      </c>
      <c r="CX224" s="8">
        <v>170.917</v>
      </c>
      <c r="CY224" s="4">
        <v>1004.5</v>
      </c>
      <c r="CZ224" s="9">
        <f t="shared" si="2356"/>
        <v>5877.1216438388219</v>
      </c>
      <c r="DA224" s="8">
        <v>733.54</v>
      </c>
      <c r="DB224" s="4">
        <v>6152.5780000000004</v>
      </c>
      <c r="DC224" s="9">
        <f t="shared" si="2356"/>
        <v>8387.5153365869628</v>
      </c>
      <c r="DD224" s="12">
        <v>0</v>
      </c>
      <c r="DE224" s="4">
        <v>0</v>
      </c>
      <c r="DF224" s="9">
        <f t="shared" si="2299"/>
        <v>0</v>
      </c>
      <c r="DG224" s="12">
        <v>0</v>
      </c>
      <c r="DH224" s="4">
        <v>0</v>
      </c>
      <c r="DI224" s="9">
        <f t="shared" si="2356"/>
        <v>0</v>
      </c>
      <c r="DJ224" s="8">
        <v>0.10984000000000001</v>
      </c>
      <c r="DK224" s="4">
        <v>1.603</v>
      </c>
      <c r="DL224" s="9">
        <f t="shared" si="2356"/>
        <v>14593.954843408594</v>
      </c>
      <c r="DM224" s="8">
        <v>0</v>
      </c>
      <c r="DN224" s="4">
        <v>0</v>
      </c>
      <c r="DO224" s="9">
        <f t="shared" si="2300"/>
        <v>0</v>
      </c>
      <c r="DP224" s="8">
        <v>52</v>
      </c>
      <c r="DQ224" s="4">
        <v>475.36700000000002</v>
      </c>
      <c r="DR224" s="9">
        <f t="shared" si="2356"/>
        <v>9141.6730769230762</v>
      </c>
      <c r="DS224" s="12">
        <v>0</v>
      </c>
      <c r="DT224" s="4">
        <v>0</v>
      </c>
      <c r="DU224" s="9">
        <f t="shared" si="2356"/>
        <v>0</v>
      </c>
      <c r="DV224" s="12">
        <v>0</v>
      </c>
      <c r="DW224" s="4">
        <v>0</v>
      </c>
      <c r="DX224" s="9">
        <f t="shared" si="2356"/>
        <v>0</v>
      </c>
      <c r="DY224" s="12">
        <v>0</v>
      </c>
      <c r="DZ224" s="4">
        <v>0</v>
      </c>
      <c r="EA224" s="9">
        <f t="shared" si="2356"/>
        <v>0</v>
      </c>
      <c r="EB224" s="8"/>
      <c r="EC224" s="4"/>
      <c r="ED224" s="9"/>
      <c r="EE224" s="8">
        <v>52</v>
      </c>
      <c r="EF224" s="4">
        <v>483.06299999999999</v>
      </c>
      <c r="EG224" s="9">
        <f t="shared" si="2356"/>
        <v>9289.6730769230762</v>
      </c>
      <c r="EH224" s="8">
        <v>10811.25426</v>
      </c>
      <c r="EI224" s="4">
        <v>34198.161</v>
      </c>
      <c r="EJ224" s="9">
        <f t="shared" si="2356"/>
        <v>3163.200141035255</v>
      </c>
      <c r="EK224" s="12">
        <v>0</v>
      </c>
      <c r="EL224" s="4">
        <v>0</v>
      </c>
      <c r="EM224" s="9">
        <f t="shared" si="2356"/>
        <v>0</v>
      </c>
      <c r="EN224" s="12">
        <v>0</v>
      </c>
      <c r="EO224" s="4">
        <v>0</v>
      </c>
      <c r="EP224" s="9">
        <f t="shared" si="2356"/>
        <v>0</v>
      </c>
      <c r="EQ224" s="12">
        <v>0</v>
      </c>
      <c r="ER224" s="4">
        <v>0</v>
      </c>
      <c r="ES224" s="9">
        <f t="shared" si="2356"/>
        <v>0</v>
      </c>
      <c r="ET224" s="12">
        <v>0</v>
      </c>
      <c r="EU224" s="4">
        <v>0</v>
      </c>
      <c r="EV224" s="9">
        <f t="shared" si="2356"/>
        <v>0</v>
      </c>
      <c r="EW224" s="12">
        <v>0</v>
      </c>
      <c r="EX224" s="4">
        <v>0</v>
      </c>
      <c r="EY224" s="9">
        <f t="shared" si="2356"/>
        <v>0</v>
      </c>
      <c r="EZ224" s="8">
        <v>52</v>
      </c>
      <c r="FA224" s="4">
        <v>457.70299999999997</v>
      </c>
      <c r="FB224" s="9">
        <f t="shared" si="2356"/>
        <v>8801.9807692307677</v>
      </c>
      <c r="FC224" s="12">
        <v>0</v>
      </c>
      <c r="FD224" s="4">
        <v>0</v>
      </c>
      <c r="FE224" s="9">
        <f t="shared" si="2356"/>
        <v>0</v>
      </c>
      <c r="FF224" s="8">
        <v>125.06417999999999</v>
      </c>
      <c r="FG224" s="4">
        <v>994.00699999999995</v>
      </c>
      <c r="FH224" s="9">
        <f t="shared" si="2356"/>
        <v>7947.9751916176156</v>
      </c>
      <c r="FI224" s="12">
        <v>0</v>
      </c>
      <c r="FJ224" s="4">
        <v>0</v>
      </c>
      <c r="FK224" s="9">
        <f t="shared" si="2357"/>
        <v>0</v>
      </c>
      <c r="FL224" s="12">
        <v>0</v>
      </c>
      <c r="FM224" s="4">
        <v>0</v>
      </c>
      <c r="FN224" s="9">
        <f t="shared" si="2357"/>
        <v>0</v>
      </c>
      <c r="FO224" s="12">
        <v>0</v>
      </c>
      <c r="FP224" s="4">
        <v>0</v>
      </c>
      <c r="FQ224" s="9">
        <f t="shared" si="2357"/>
        <v>0</v>
      </c>
      <c r="FR224" s="12">
        <v>0</v>
      </c>
      <c r="FS224" s="4">
        <v>0</v>
      </c>
      <c r="FT224" s="9">
        <f t="shared" si="2357"/>
        <v>0</v>
      </c>
      <c r="FU224" s="8">
        <v>0</v>
      </c>
      <c r="FV224" s="4">
        <v>0</v>
      </c>
      <c r="FW224" s="9">
        <f t="shared" si="2304"/>
        <v>0</v>
      </c>
      <c r="FX224" s="8">
        <v>25.184999999999999</v>
      </c>
      <c r="FY224" s="4">
        <v>240.97499999999999</v>
      </c>
      <c r="FZ224" s="9">
        <f t="shared" si="2357"/>
        <v>9568.1953543776053</v>
      </c>
      <c r="GA224" s="12">
        <v>0</v>
      </c>
      <c r="GB224" s="4">
        <v>0</v>
      </c>
      <c r="GC224" s="9">
        <f t="shared" si="2305"/>
        <v>0</v>
      </c>
      <c r="GD224" s="12">
        <v>0</v>
      </c>
      <c r="GE224" s="4">
        <v>0</v>
      </c>
      <c r="GF224" s="9">
        <f t="shared" si="2357"/>
        <v>0</v>
      </c>
      <c r="GG224" s="8">
        <v>50.18</v>
      </c>
      <c r="GH224" s="4">
        <v>418.78</v>
      </c>
      <c r="GI224" s="9">
        <f t="shared" si="2357"/>
        <v>8345.55599840574</v>
      </c>
      <c r="GJ224" s="12">
        <v>0</v>
      </c>
      <c r="GK224" s="4">
        <v>0</v>
      </c>
      <c r="GL224" s="9">
        <f t="shared" si="2357"/>
        <v>0</v>
      </c>
      <c r="GM224" s="12">
        <v>0</v>
      </c>
      <c r="GN224" s="4">
        <v>0</v>
      </c>
      <c r="GO224" s="9">
        <f t="shared" si="2357"/>
        <v>0</v>
      </c>
      <c r="GP224" s="12">
        <v>0</v>
      </c>
      <c r="GQ224" s="4">
        <v>0</v>
      </c>
      <c r="GR224" s="9">
        <f t="shared" si="2357"/>
        <v>0</v>
      </c>
      <c r="GS224" s="12">
        <v>0</v>
      </c>
      <c r="GT224" s="4">
        <v>0</v>
      </c>
      <c r="GU224" s="9">
        <f t="shared" si="2357"/>
        <v>0</v>
      </c>
      <c r="GV224" s="12">
        <v>0</v>
      </c>
      <c r="GW224" s="4">
        <v>0</v>
      </c>
      <c r="GX224" s="9">
        <f t="shared" si="2357"/>
        <v>0</v>
      </c>
      <c r="GY224" s="12">
        <v>0</v>
      </c>
      <c r="GZ224" s="4">
        <v>0</v>
      </c>
      <c r="HA224" s="9">
        <f t="shared" si="2357"/>
        <v>0</v>
      </c>
      <c r="HB224" s="12">
        <v>0</v>
      </c>
      <c r="HC224" s="4">
        <v>0</v>
      </c>
      <c r="HD224" s="9">
        <f t="shared" si="2357"/>
        <v>0</v>
      </c>
      <c r="HE224" s="12">
        <v>0</v>
      </c>
      <c r="HF224" s="4">
        <v>0</v>
      </c>
      <c r="HG224" s="9">
        <f t="shared" si="2357"/>
        <v>0</v>
      </c>
      <c r="HH224" s="12">
        <v>0</v>
      </c>
      <c r="HI224" s="4">
        <v>0</v>
      </c>
      <c r="HJ224" s="9">
        <f t="shared" si="2357"/>
        <v>0</v>
      </c>
      <c r="HK224" s="8">
        <v>150.31399999999999</v>
      </c>
      <c r="HL224" s="4">
        <v>1326.021</v>
      </c>
      <c r="HM224" s="9">
        <f t="shared" si="2357"/>
        <v>8821.6732972311293</v>
      </c>
      <c r="HN224" s="12">
        <v>0</v>
      </c>
      <c r="HO224" s="4">
        <v>0</v>
      </c>
      <c r="HP224" s="9">
        <f t="shared" si="2357"/>
        <v>0</v>
      </c>
      <c r="HQ224" s="12">
        <v>0</v>
      </c>
      <c r="HR224" s="4">
        <v>0</v>
      </c>
      <c r="HS224" s="9">
        <f t="shared" si="2357"/>
        <v>0</v>
      </c>
      <c r="HT224" s="12">
        <v>0</v>
      </c>
      <c r="HU224" s="4">
        <v>0</v>
      </c>
      <c r="HV224" s="9">
        <f t="shared" si="2357"/>
        <v>0</v>
      </c>
      <c r="HW224" s="8">
        <v>50</v>
      </c>
      <c r="HX224" s="4">
        <v>406.03800000000001</v>
      </c>
      <c r="HY224" s="9">
        <f t="shared" si="2358"/>
        <v>8120.76</v>
      </c>
      <c r="HZ224" s="8">
        <v>50</v>
      </c>
      <c r="IA224" s="4">
        <v>406.03800000000001</v>
      </c>
      <c r="IB224" s="9">
        <f t="shared" si="2357"/>
        <v>8120.76</v>
      </c>
      <c r="IC224" s="8">
        <v>641.45130000000006</v>
      </c>
      <c r="ID224" s="4">
        <v>2539.2060000000001</v>
      </c>
      <c r="IE224" s="9">
        <f t="shared" si="2357"/>
        <v>3958.5327833929091</v>
      </c>
      <c r="IF224" s="8">
        <v>26</v>
      </c>
      <c r="IG224" s="4">
        <v>229.303</v>
      </c>
      <c r="IH224" s="9">
        <f t="shared" si="2359"/>
        <v>8819.3461538461524</v>
      </c>
      <c r="II224" s="12"/>
      <c r="IJ224" s="4"/>
      <c r="IK224" s="9"/>
      <c r="IL224" s="12">
        <v>0</v>
      </c>
      <c r="IM224" s="4">
        <v>0</v>
      </c>
      <c r="IN224" s="9">
        <f t="shared" si="2308"/>
        <v>0</v>
      </c>
      <c r="IO224" s="12">
        <v>0</v>
      </c>
      <c r="IP224" s="4">
        <v>0</v>
      </c>
      <c r="IQ224" s="9">
        <f t="shared" si="2309"/>
        <v>0</v>
      </c>
      <c r="IR224" s="12">
        <v>0</v>
      </c>
      <c r="IS224" s="4">
        <v>0</v>
      </c>
      <c r="IT224" s="9">
        <f t="shared" si="2310"/>
        <v>0</v>
      </c>
      <c r="IU224" s="12">
        <v>0</v>
      </c>
      <c r="IV224" s="4">
        <v>0</v>
      </c>
      <c r="IW224" s="9">
        <f t="shared" si="2359"/>
        <v>0</v>
      </c>
      <c r="IX224" s="8">
        <v>4.5885899999999999</v>
      </c>
      <c r="IY224" s="4">
        <v>97.346999999999994</v>
      </c>
      <c r="IZ224" s="9">
        <f t="shared" si="2359"/>
        <v>21215.013762397597</v>
      </c>
      <c r="JA224" s="8">
        <v>51.57432</v>
      </c>
      <c r="JB224" s="4">
        <v>497.87</v>
      </c>
      <c r="JC224" s="9">
        <f t="shared" si="2359"/>
        <v>9653.4476848167851</v>
      </c>
      <c r="JD224" s="12"/>
      <c r="JE224" s="4"/>
      <c r="JF224" s="9"/>
      <c r="JG224" s="12">
        <v>0</v>
      </c>
      <c r="JH224" s="4">
        <v>0</v>
      </c>
      <c r="JI224" s="9">
        <f t="shared" si="2359"/>
        <v>0</v>
      </c>
      <c r="JJ224" s="12">
        <v>0</v>
      </c>
      <c r="JK224" s="4">
        <v>0</v>
      </c>
      <c r="JL224" s="9">
        <f t="shared" si="2313"/>
        <v>0</v>
      </c>
      <c r="JM224" s="12"/>
      <c r="JN224" s="4"/>
      <c r="JO224" s="9"/>
      <c r="JP224" s="12">
        <v>0</v>
      </c>
      <c r="JQ224" s="4">
        <v>0</v>
      </c>
      <c r="JR224" s="9">
        <f t="shared" si="2359"/>
        <v>0</v>
      </c>
      <c r="JS224" s="8">
        <v>26</v>
      </c>
      <c r="JT224" s="4">
        <v>245.58799999999999</v>
      </c>
      <c r="JU224" s="9">
        <f t="shared" si="2359"/>
        <v>9445.6923076923085</v>
      </c>
      <c r="JV224" s="12">
        <v>0</v>
      </c>
      <c r="JW224" s="4">
        <v>0</v>
      </c>
      <c r="JX224" s="9">
        <f t="shared" si="2359"/>
        <v>0</v>
      </c>
      <c r="JY224" s="12">
        <v>0</v>
      </c>
      <c r="JZ224" s="4">
        <v>0</v>
      </c>
      <c r="KA224" s="9">
        <f t="shared" si="2359"/>
        <v>0</v>
      </c>
      <c r="KB224" s="12">
        <v>0</v>
      </c>
      <c r="KC224" s="4">
        <v>0</v>
      </c>
      <c r="KD224" s="9">
        <f t="shared" si="2359"/>
        <v>0</v>
      </c>
      <c r="KE224" s="8">
        <v>443.1891</v>
      </c>
      <c r="KF224" s="4">
        <v>2992.337</v>
      </c>
      <c r="KG224" s="9">
        <f t="shared" si="2359"/>
        <v>6751.8289596923751</v>
      </c>
      <c r="KH224" s="12">
        <v>0</v>
      </c>
      <c r="KI224" s="4">
        <v>0</v>
      </c>
      <c r="KJ224" s="9">
        <f t="shared" si="2359"/>
        <v>0</v>
      </c>
      <c r="KK224" s="8">
        <v>14350.27975</v>
      </c>
      <c r="KL224" s="4">
        <v>47327.921000000002</v>
      </c>
      <c r="KM224" s="9">
        <f t="shared" si="2359"/>
        <v>3298.0486669606566</v>
      </c>
      <c r="KN224" s="12">
        <v>0</v>
      </c>
      <c r="KO224" s="4">
        <v>0</v>
      </c>
      <c r="KP224" s="9">
        <f t="shared" si="2365"/>
        <v>0</v>
      </c>
      <c r="KQ224" s="12">
        <v>0</v>
      </c>
      <c r="KR224" s="4">
        <v>0</v>
      </c>
      <c r="KS224" s="9">
        <f t="shared" si="2359"/>
        <v>0</v>
      </c>
      <c r="KT224" s="12">
        <v>0</v>
      </c>
      <c r="KU224" s="4">
        <v>0</v>
      </c>
      <c r="KV224" s="9">
        <f t="shared" si="2359"/>
        <v>0</v>
      </c>
      <c r="KW224" s="8">
        <v>3.295E-2</v>
      </c>
      <c r="KX224" s="4">
        <v>0.95</v>
      </c>
      <c r="KY224" s="9">
        <f t="shared" si="2359"/>
        <v>28831.562974203338</v>
      </c>
      <c r="KZ224" s="12">
        <v>0</v>
      </c>
      <c r="LA224" s="4">
        <v>0</v>
      </c>
      <c r="LB224" s="9">
        <f t="shared" si="2359"/>
        <v>0</v>
      </c>
      <c r="LC224" s="8">
        <v>26</v>
      </c>
      <c r="LD224" s="4">
        <v>236.00899999999999</v>
      </c>
      <c r="LE224" s="9">
        <f t="shared" si="2359"/>
        <v>9077.2692307692305</v>
      </c>
      <c r="LF224" s="12">
        <v>0</v>
      </c>
      <c r="LG224" s="4">
        <v>0</v>
      </c>
      <c r="LH224" s="9">
        <f t="shared" si="2319"/>
        <v>0</v>
      </c>
      <c r="LI224" s="12">
        <v>0</v>
      </c>
      <c r="LJ224" s="4">
        <v>0</v>
      </c>
      <c r="LK224" s="9">
        <f t="shared" si="2359"/>
        <v>0</v>
      </c>
      <c r="LL224" s="12">
        <v>0</v>
      </c>
      <c r="LM224" s="4">
        <v>0</v>
      </c>
      <c r="LN224" s="9">
        <f t="shared" si="2359"/>
        <v>0</v>
      </c>
      <c r="LO224" s="12">
        <v>0</v>
      </c>
      <c r="LP224" s="4">
        <v>0</v>
      </c>
      <c r="LQ224" s="9">
        <f t="shared" si="2320"/>
        <v>0</v>
      </c>
      <c r="LR224" s="12">
        <v>0</v>
      </c>
      <c r="LS224" s="4">
        <v>0</v>
      </c>
      <c r="LT224" s="9">
        <f t="shared" si="2360"/>
        <v>0</v>
      </c>
      <c r="LU224" s="12">
        <v>0</v>
      </c>
      <c r="LV224" s="4">
        <v>0</v>
      </c>
      <c r="LW224" s="9">
        <f t="shared" si="2359"/>
        <v>0</v>
      </c>
      <c r="LX224" s="12">
        <v>0</v>
      </c>
      <c r="LY224" s="4">
        <v>0</v>
      </c>
      <c r="LZ224" s="9">
        <f t="shared" si="2359"/>
        <v>0</v>
      </c>
      <c r="MA224" s="8">
        <v>0</v>
      </c>
      <c r="MB224" s="4">
        <v>0</v>
      </c>
      <c r="MC224" s="9">
        <f t="shared" si="2321"/>
        <v>0</v>
      </c>
      <c r="MD224" s="8">
        <v>100.60599999999999</v>
      </c>
      <c r="ME224" s="4">
        <v>938.322</v>
      </c>
      <c r="MF224" s="9">
        <f t="shared" si="2361"/>
        <v>9326.7001968073473</v>
      </c>
      <c r="MG224" s="8">
        <v>2.1000000000000001E-2</v>
      </c>
      <c r="MH224" s="4">
        <v>0.995</v>
      </c>
      <c r="MI224" s="9">
        <f t="shared" si="2362"/>
        <v>47380.952380952382</v>
      </c>
      <c r="MJ224" s="8">
        <v>0.33700000000000002</v>
      </c>
      <c r="MK224" s="4">
        <v>9.6590000000000007</v>
      </c>
      <c r="ML224" s="9">
        <f t="shared" si="2361"/>
        <v>28661.721068249259</v>
      </c>
      <c r="MM224" s="12">
        <v>0</v>
      </c>
      <c r="MN224" s="4">
        <v>0</v>
      </c>
      <c r="MO224" s="9">
        <f t="shared" si="2361"/>
        <v>0</v>
      </c>
      <c r="MP224" s="12">
        <v>0</v>
      </c>
      <c r="MQ224" s="4">
        <v>0</v>
      </c>
      <c r="MR224" s="9">
        <f t="shared" si="2361"/>
        <v>0</v>
      </c>
      <c r="MS224" s="12">
        <v>0</v>
      </c>
      <c r="MT224" s="4">
        <v>0</v>
      </c>
      <c r="MU224" s="9">
        <f t="shared" si="2361"/>
        <v>0</v>
      </c>
      <c r="MV224" s="12">
        <v>0</v>
      </c>
      <c r="MW224" s="4">
        <v>0</v>
      </c>
      <c r="MX224" s="9">
        <f t="shared" si="2361"/>
        <v>0</v>
      </c>
      <c r="MY224" s="12">
        <v>0</v>
      </c>
      <c r="MZ224" s="4">
        <v>0</v>
      </c>
      <c r="NA224" s="9">
        <f t="shared" si="2361"/>
        <v>0</v>
      </c>
      <c r="NB224" s="8">
        <v>3.5000000000000003E-2</v>
      </c>
      <c r="NC224" s="4">
        <v>3.44</v>
      </c>
      <c r="ND224" s="9">
        <f t="shared" si="2361"/>
        <v>98285.714285714275</v>
      </c>
      <c r="NE224" s="12">
        <v>0</v>
      </c>
      <c r="NF224" s="4">
        <v>0</v>
      </c>
      <c r="NG224" s="9">
        <f t="shared" si="2361"/>
        <v>0</v>
      </c>
      <c r="NH224" s="12">
        <v>0</v>
      </c>
      <c r="NI224" s="4">
        <v>0</v>
      </c>
      <c r="NJ224" s="9">
        <f t="shared" si="2361"/>
        <v>0</v>
      </c>
      <c r="NK224" s="12"/>
      <c r="NL224" s="4"/>
      <c r="NM224" s="9"/>
      <c r="NN224" s="12"/>
      <c r="NO224" s="4"/>
      <c r="NP224" s="9"/>
      <c r="NQ224" s="12">
        <v>0</v>
      </c>
      <c r="NR224" s="4">
        <v>0</v>
      </c>
      <c r="NS224" s="9">
        <f t="shared" si="2361"/>
        <v>0</v>
      </c>
      <c r="NT224" s="12"/>
      <c r="NU224" s="221"/>
      <c r="NV224" s="9"/>
      <c r="NW224" s="12">
        <v>0</v>
      </c>
      <c r="NX224" s="4">
        <v>0</v>
      </c>
      <c r="NY224" s="9">
        <f t="shared" si="2361"/>
        <v>0</v>
      </c>
      <c r="NZ224" s="12">
        <v>0</v>
      </c>
      <c r="OA224" s="4">
        <v>0</v>
      </c>
      <c r="OB224" s="9">
        <f t="shared" si="2361"/>
        <v>0</v>
      </c>
      <c r="OC224" s="8">
        <v>153.35221999999999</v>
      </c>
      <c r="OD224" s="4">
        <v>1448.819</v>
      </c>
      <c r="OE224" s="9">
        <f t="shared" si="2361"/>
        <v>9447.6558604759684</v>
      </c>
      <c r="OF224" s="12">
        <v>0</v>
      </c>
      <c r="OG224" s="4">
        <v>0</v>
      </c>
      <c r="OH224" s="9">
        <f t="shared" si="2361"/>
        <v>0</v>
      </c>
      <c r="OI224" s="12">
        <v>0</v>
      </c>
      <c r="OJ224" s="4">
        <v>0</v>
      </c>
      <c r="OK224" s="9">
        <f t="shared" si="2361"/>
        <v>0</v>
      </c>
      <c r="OL224" s="12">
        <v>0</v>
      </c>
      <c r="OM224" s="4">
        <v>0</v>
      </c>
      <c r="ON224" s="9">
        <f t="shared" si="2361"/>
        <v>0</v>
      </c>
      <c r="OO224" s="12">
        <v>0</v>
      </c>
      <c r="OP224" s="4">
        <v>0</v>
      </c>
      <c r="OQ224" s="9">
        <f t="shared" si="2361"/>
        <v>0</v>
      </c>
      <c r="OR224" s="12">
        <v>0</v>
      </c>
      <c r="OS224" s="4">
        <v>0</v>
      </c>
      <c r="OT224" s="9">
        <f t="shared" si="2363"/>
        <v>0</v>
      </c>
      <c r="OU224" s="12">
        <v>0</v>
      </c>
      <c r="OV224" s="4">
        <v>0</v>
      </c>
      <c r="OW224" s="9">
        <f t="shared" si="2361"/>
        <v>0</v>
      </c>
      <c r="OX224" s="12">
        <v>0</v>
      </c>
      <c r="OY224" s="4">
        <v>0</v>
      </c>
      <c r="OZ224" s="9">
        <f t="shared" si="2361"/>
        <v>0</v>
      </c>
      <c r="PA224" s="8">
        <v>429.16434999999996</v>
      </c>
      <c r="PB224" s="4">
        <v>4404.5820000000003</v>
      </c>
      <c r="PC224" s="9">
        <f t="shared" si="2361"/>
        <v>10263.159090451014</v>
      </c>
      <c r="PD224" s="8">
        <v>286</v>
      </c>
      <c r="PE224" s="4">
        <v>1872.816</v>
      </c>
      <c r="PF224" s="9">
        <f t="shared" si="2361"/>
        <v>6548.3076923076924</v>
      </c>
      <c r="PG224" s="8">
        <v>520</v>
      </c>
      <c r="PH224" s="4">
        <v>4550.8149999999996</v>
      </c>
      <c r="PI224" s="9">
        <f t="shared" si="2364"/>
        <v>8751.5673076923067</v>
      </c>
      <c r="PJ224" s="8">
        <v>0</v>
      </c>
      <c r="PK224" s="4">
        <v>0</v>
      </c>
      <c r="PL224" s="9">
        <f t="shared" si="2326"/>
        <v>0</v>
      </c>
      <c r="PM224" s="8">
        <v>0</v>
      </c>
      <c r="PN224" s="4">
        <v>0</v>
      </c>
      <c r="PO224" s="9">
        <f t="shared" si="2327"/>
        <v>0</v>
      </c>
      <c r="PP224" s="8">
        <v>0.10349999999999999</v>
      </c>
      <c r="PQ224" s="4">
        <v>1.9510000000000001</v>
      </c>
      <c r="PR224" s="9">
        <f t="shared" si="2364"/>
        <v>18850.241545893721</v>
      </c>
      <c r="PS224" s="12">
        <v>0</v>
      </c>
      <c r="PT224" s="4">
        <v>0</v>
      </c>
      <c r="PU224" s="9">
        <f t="shared" si="2364"/>
        <v>0</v>
      </c>
      <c r="PV224" s="8">
        <v>1188.4625000000001</v>
      </c>
      <c r="PW224" s="4">
        <v>9967.8209999999999</v>
      </c>
      <c r="PX224" s="9">
        <f t="shared" si="2364"/>
        <v>8387.1565152455387</v>
      </c>
      <c r="PY224" s="12">
        <v>0</v>
      </c>
      <c r="PZ224" s="4">
        <v>0</v>
      </c>
      <c r="QA224" s="9">
        <f t="shared" si="2364"/>
        <v>0</v>
      </c>
      <c r="QB224" s="12">
        <v>0</v>
      </c>
      <c r="QC224" s="4">
        <v>0</v>
      </c>
      <c r="QD224" s="9">
        <f t="shared" si="2364"/>
        <v>0</v>
      </c>
      <c r="QE224" s="12">
        <v>0</v>
      </c>
      <c r="QF224" s="4">
        <v>0</v>
      </c>
      <c r="QG224" s="9">
        <f t="shared" si="2364"/>
        <v>0</v>
      </c>
      <c r="QH224" s="12">
        <v>0</v>
      </c>
      <c r="QI224" s="4">
        <v>0</v>
      </c>
      <c r="QJ224" s="9">
        <f t="shared" si="2364"/>
        <v>0</v>
      </c>
      <c r="QK224" s="12">
        <v>0</v>
      </c>
      <c r="QL224" s="4">
        <v>0</v>
      </c>
      <c r="QM224" s="9">
        <f t="shared" si="2364"/>
        <v>0</v>
      </c>
      <c r="QN224" s="8">
        <v>342.43450000000001</v>
      </c>
      <c r="QO224" s="4">
        <v>2973.6790000000001</v>
      </c>
      <c r="QP224" s="9">
        <f t="shared" si="2364"/>
        <v>8683.9351759241545</v>
      </c>
      <c r="QQ224" s="12">
        <v>0</v>
      </c>
      <c r="QR224" s="4">
        <v>0</v>
      </c>
      <c r="QS224" s="9">
        <f t="shared" si="2364"/>
        <v>0</v>
      </c>
      <c r="QT224" s="8">
        <v>0.505</v>
      </c>
      <c r="QU224" s="4">
        <v>10.542</v>
      </c>
      <c r="QV224" s="9">
        <f t="shared" si="2364"/>
        <v>20875.247524752474</v>
      </c>
      <c r="QW224" s="8">
        <v>38402.004000000001</v>
      </c>
      <c r="QX224" s="4">
        <v>152775.38099999999</v>
      </c>
      <c r="QY224" s="9">
        <f t="shared" si="2364"/>
        <v>3978.3179284081111</v>
      </c>
      <c r="QZ224" s="12">
        <f t="shared" si="2333"/>
        <v>90028.540610000011</v>
      </c>
      <c r="RA224" s="10">
        <f t="shared" si="2334"/>
        <v>350899.77699999994</v>
      </c>
    </row>
    <row r="225" spans="1:469" customFormat="1" x14ac:dyDescent="0.3">
      <c r="A225" s="108">
        <v>2020</v>
      </c>
      <c r="B225" s="109" t="s">
        <v>13</v>
      </c>
      <c r="C225" s="12">
        <v>0</v>
      </c>
      <c r="D225" s="4">
        <v>0</v>
      </c>
      <c r="E225" s="9">
        <f t="shared" si="2290"/>
        <v>0</v>
      </c>
      <c r="F225" s="12">
        <v>0</v>
      </c>
      <c r="G225" s="4">
        <v>0</v>
      </c>
      <c r="H225" s="9">
        <f t="shared" si="2355"/>
        <v>0</v>
      </c>
      <c r="I225" s="12">
        <v>0</v>
      </c>
      <c r="J225" s="4">
        <v>0</v>
      </c>
      <c r="K225" s="9">
        <f t="shared" si="2355"/>
        <v>0</v>
      </c>
      <c r="L225" s="12"/>
      <c r="M225" s="4"/>
      <c r="N225" s="9"/>
      <c r="O225" s="12">
        <v>0</v>
      </c>
      <c r="P225" s="4">
        <v>0</v>
      </c>
      <c r="Q225" s="9">
        <f t="shared" si="2355"/>
        <v>0</v>
      </c>
      <c r="R225" s="8">
        <v>35</v>
      </c>
      <c r="S225" s="4">
        <v>271.25</v>
      </c>
      <c r="T225" s="9">
        <f t="shared" si="2355"/>
        <v>7750</v>
      </c>
      <c r="U225" s="12"/>
      <c r="V225" s="4"/>
      <c r="W225" s="9"/>
      <c r="X225" s="12">
        <v>0</v>
      </c>
      <c r="Y225" s="4">
        <v>0</v>
      </c>
      <c r="Z225" s="9">
        <f t="shared" si="2355"/>
        <v>0</v>
      </c>
      <c r="AA225" s="12">
        <v>0</v>
      </c>
      <c r="AB225" s="4">
        <v>0</v>
      </c>
      <c r="AC225" s="9">
        <f t="shared" si="2355"/>
        <v>0</v>
      </c>
      <c r="AD225" s="12">
        <v>0</v>
      </c>
      <c r="AE225" s="4">
        <v>0</v>
      </c>
      <c r="AF225" s="9">
        <f t="shared" si="2355"/>
        <v>0</v>
      </c>
      <c r="AG225" s="12">
        <v>0</v>
      </c>
      <c r="AH225" s="4">
        <v>0</v>
      </c>
      <c r="AI225" s="9">
        <f t="shared" si="2355"/>
        <v>0</v>
      </c>
      <c r="AJ225" s="12">
        <v>0</v>
      </c>
      <c r="AK225" s="4">
        <v>0</v>
      </c>
      <c r="AL225" s="9">
        <f t="shared" si="2355"/>
        <v>0</v>
      </c>
      <c r="AM225" s="12">
        <v>0</v>
      </c>
      <c r="AN225" s="4">
        <v>0</v>
      </c>
      <c r="AO225" s="9">
        <f t="shared" si="2355"/>
        <v>0</v>
      </c>
      <c r="AP225" s="8">
        <v>0</v>
      </c>
      <c r="AQ225" s="4">
        <v>0</v>
      </c>
      <c r="AR225" s="9">
        <f t="shared" si="2292"/>
        <v>0</v>
      </c>
      <c r="AS225" s="8">
        <v>0</v>
      </c>
      <c r="AT225" s="4">
        <v>0</v>
      </c>
      <c r="AU225" s="9">
        <f t="shared" si="2293"/>
        <v>0</v>
      </c>
      <c r="AV225" s="8">
        <v>26.192400000000003</v>
      </c>
      <c r="AW225" s="4">
        <v>247.07</v>
      </c>
      <c r="AX225" s="9">
        <f t="shared" si="2355"/>
        <v>9432.8889296131692</v>
      </c>
      <c r="AY225" s="8">
        <v>19463.398020000001</v>
      </c>
      <c r="AZ225" s="4">
        <v>69089.187000000005</v>
      </c>
      <c r="BA225" s="9">
        <f t="shared" si="2355"/>
        <v>3549.6981014828984</v>
      </c>
      <c r="BB225" s="8"/>
      <c r="BC225" s="4"/>
      <c r="BD225" s="9"/>
      <c r="BE225" s="8">
        <v>100</v>
      </c>
      <c r="BF225" s="4">
        <v>786.43200000000002</v>
      </c>
      <c r="BG225" s="9">
        <f t="shared" si="2355"/>
        <v>7864.3200000000006</v>
      </c>
      <c r="BH225" s="12"/>
      <c r="BI225" s="4"/>
      <c r="BJ225" s="9"/>
      <c r="BK225" s="8">
        <v>0.7409</v>
      </c>
      <c r="BL225" s="4">
        <v>1.121</v>
      </c>
      <c r="BM225" s="9">
        <f t="shared" si="2355"/>
        <v>1513.0246996895667</v>
      </c>
      <c r="BN225" s="12">
        <v>0</v>
      </c>
      <c r="BO225" s="4">
        <v>0</v>
      </c>
      <c r="BP225" s="9">
        <f t="shared" si="2355"/>
        <v>0</v>
      </c>
      <c r="BQ225" s="12">
        <v>0</v>
      </c>
      <c r="BR225" s="4">
        <v>0</v>
      </c>
      <c r="BS225" s="9">
        <f t="shared" si="2355"/>
        <v>0</v>
      </c>
      <c r="BT225" s="8">
        <v>5.0000000000000001E-3</v>
      </c>
      <c r="BU225" s="4">
        <v>0.221</v>
      </c>
      <c r="BV225" s="9">
        <f t="shared" si="2355"/>
        <v>44200</v>
      </c>
      <c r="BW225" s="12">
        <v>0</v>
      </c>
      <c r="BX225" s="4">
        <v>0</v>
      </c>
      <c r="BY225" s="9">
        <f t="shared" si="2355"/>
        <v>0</v>
      </c>
      <c r="BZ225" s="12">
        <v>0</v>
      </c>
      <c r="CA225" s="4">
        <v>0</v>
      </c>
      <c r="CB225" s="9">
        <f t="shared" si="2355"/>
        <v>0</v>
      </c>
      <c r="CC225" s="12">
        <v>0</v>
      </c>
      <c r="CD225" s="4">
        <v>0</v>
      </c>
      <c r="CE225" s="9">
        <f t="shared" si="2355"/>
        <v>0</v>
      </c>
      <c r="CF225" s="12">
        <v>0</v>
      </c>
      <c r="CG225" s="4">
        <v>0</v>
      </c>
      <c r="CH225" s="9">
        <f t="shared" si="2355"/>
        <v>0</v>
      </c>
      <c r="CI225" s="12">
        <v>0</v>
      </c>
      <c r="CJ225" s="4">
        <v>0</v>
      </c>
      <c r="CK225" s="9">
        <f t="shared" si="2295"/>
        <v>0</v>
      </c>
      <c r="CL225" s="12">
        <v>0</v>
      </c>
      <c r="CM225" s="4">
        <v>0</v>
      </c>
      <c r="CN225" s="9">
        <f t="shared" si="2356"/>
        <v>0</v>
      </c>
      <c r="CO225" s="12">
        <v>0</v>
      </c>
      <c r="CP225" s="4">
        <v>0</v>
      </c>
      <c r="CQ225" s="9">
        <f t="shared" si="2356"/>
        <v>0</v>
      </c>
      <c r="CR225" s="12">
        <v>0</v>
      </c>
      <c r="CS225" s="4">
        <v>0</v>
      </c>
      <c r="CT225" s="9">
        <f t="shared" si="2356"/>
        <v>0</v>
      </c>
      <c r="CU225" s="12">
        <v>0</v>
      </c>
      <c r="CV225" s="4">
        <v>0</v>
      </c>
      <c r="CW225" s="9">
        <f t="shared" si="2356"/>
        <v>0</v>
      </c>
      <c r="CX225" s="8">
        <v>35.518000000000001</v>
      </c>
      <c r="CY225" s="4">
        <v>187.92</v>
      </c>
      <c r="CZ225" s="9">
        <f t="shared" si="2356"/>
        <v>5290.8384481108169</v>
      </c>
      <c r="DA225" s="8">
        <v>208</v>
      </c>
      <c r="DB225" s="4">
        <v>1751.0509999999999</v>
      </c>
      <c r="DC225" s="9">
        <f t="shared" si="2356"/>
        <v>8418.5144230769238</v>
      </c>
      <c r="DD225" s="12">
        <v>0</v>
      </c>
      <c r="DE225" s="4">
        <v>0</v>
      </c>
      <c r="DF225" s="9">
        <f t="shared" si="2299"/>
        <v>0</v>
      </c>
      <c r="DG225" s="12">
        <v>0</v>
      </c>
      <c r="DH225" s="4">
        <v>0</v>
      </c>
      <c r="DI225" s="9">
        <f t="shared" si="2356"/>
        <v>0</v>
      </c>
      <c r="DJ225" s="12">
        <v>0</v>
      </c>
      <c r="DK225" s="4">
        <v>0</v>
      </c>
      <c r="DL225" s="9">
        <f t="shared" si="2356"/>
        <v>0</v>
      </c>
      <c r="DM225" s="8">
        <v>0</v>
      </c>
      <c r="DN225" s="4">
        <v>0</v>
      </c>
      <c r="DO225" s="9">
        <f t="shared" si="2300"/>
        <v>0</v>
      </c>
      <c r="DP225" s="8">
        <v>22.004999999999999</v>
      </c>
      <c r="DQ225" s="4">
        <v>225.46600000000001</v>
      </c>
      <c r="DR225" s="9">
        <f t="shared" si="2356"/>
        <v>10246.12588048171</v>
      </c>
      <c r="DS225" s="8">
        <v>78</v>
      </c>
      <c r="DT225" s="4">
        <v>685.15300000000002</v>
      </c>
      <c r="DU225" s="9">
        <f t="shared" si="2356"/>
        <v>8784.0128205128203</v>
      </c>
      <c r="DV225" s="12">
        <v>0</v>
      </c>
      <c r="DW225" s="4">
        <v>0</v>
      </c>
      <c r="DX225" s="9">
        <f t="shared" si="2356"/>
        <v>0</v>
      </c>
      <c r="DY225" s="12">
        <v>0</v>
      </c>
      <c r="DZ225" s="4">
        <v>0</v>
      </c>
      <c r="EA225" s="9">
        <f t="shared" si="2356"/>
        <v>0</v>
      </c>
      <c r="EB225" s="12"/>
      <c r="EC225" s="4"/>
      <c r="ED225" s="9"/>
      <c r="EE225" s="12">
        <v>0</v>
      </c>
      <c r="EF225" s="4">
        <v>0</v>
      </c>
      <c r="EG225" s="9">
        <f t="shared" si="2356"/>
        <v>0</v>
      </c>
      <c r="EH225" s="8">
        <v>10607.151179999999</v>
      </c>
      <c r="EI225" s="4">
        <v>34032.923999999999</v>
      </c>
      <c r="EJ225" s="9">
        <f t="shared" si="2356"/>
        <v>3208.4886339858881</v>
      </c>
      <c r="EK225" s="12">
        <v>0</v>
      </c>
      <c r="EL225" s="4">
        <v>0</v>
      </c>
      <c r="EM225" s="9">
        <f t="shared" si="2356"/>
        <v>0</v>
      </c>
      <c r="EN225" s="12">
        <v>0</v>
      </c>
      <c r="EO225" s="4">
        <v>0</v>
      </c>
      <c r="EP225" s="9">
        <f t="shared" si="2356"/>
        <v>0</v>
      </c>
      <c r="EQ225" s="12">
        <v>0</v>
      </c>
      <c r="ER225" s="4">
        <v>0</v>
      </c>
      <c r="ES225" s="9">
        <f t="shared" si="2356"/>
        <v>0</v>
      </c>
      <c r="ET225" s="12">
        <v>0</v>
      </c>
      <c r="EU225" s="4">
        <v>0</v>
      </c>
      <c r="EV225" s="9">
        <f t="shared" si="2356"/>
        <v>0</v>
      </c>
      <c r="EW225" s="12">
        <v>0</v>
      </c>
      <c r="EX225" s="4">
        <v>0</v>
      </c>
      <c r="EY225" s="9">
        <f t="shared" si="2356"/>
        <v>0</v>
      </c>
      <c r="EZ225" s="12">
        <v>0</v>
      </c>
      <c r="FA225" s="4">
        <v>0</v>
      </c>
      <c r="FB225" s="9">
        <f t="shared" si="2356"/>
        <v>0</v>
      </c>
      <c r="FC225" s="12">
        <v>0</v>
      </c>
      <c r="FD225" s="4">
        <v>0</v>
      </c>
      <c r="FE225" s="9">
        <f t="shared" si="2356"/>
        <v>0</v>
      </c>
      <c r="FF225" s="8">
        <v>78.051000000000002</v>
      </c>
      <c r="FG225" s="4">
        <v>679.26599999999996</v>
      </c>
      <c r="FH225" s="9">
        <f t="shared" si="2356"/>
        <v>8702.848137756082</v>
      </c>
      <c r="FI225" s="12">
        <v>0</v>
      </c>
      <c r="FJ225" s="4">
        <v>0</v>
      </c>
      <c r="FK225" s="9">
        <f t="shared" si="2357"/>
        <v>0</v>
      </c>
      <c r="FL225" s="12">
        <v>0</v>
      </c>
      <c r="FM225" s="4">
        <v>0</v>
      </c>
      <c r="FN225" s="9">
        <f t="shared" si="2357"/>
        <v>0</v>
      </c>
      <c r="FO225" s="12">
        <v>0</v>
      </c>
      <c r="FP225" s="4">
        <v>0</v>
      </c>
      <c r="FQ225" s="9">
        <f t="shared" si="2357"/>
        <v>0</v>
      </c>
      <c r="FR225" s="12">
        <v>0</v>
      </c>
      <c r="FS225" s="4">
        <v>0</v>
      </c>
      <c r="FT225" s="9">
        <f t="shared" si="2357"/>
        <v>0</v>
      </c>
      <c r="FU225" s="12">
        <v>0</v>
      </c>
      <c r="FV225" s="4">
        <v>0</v>
      </c>
      <c r="FW225" s="9">
        <f t="shared" si="2304"/>
        <v>0</v>
      </c>
      <c r="FX225" s="12">
        <v>0</v>
      </c>
      <c r="FY225" s="4">
        <v>0</v>
      </c>
      <c r="FZ225" s="9">
        <f t="shared" si="2357"/>
        <v>0</v>
      </c>
      <c r="GA225" s="12">
        <v>0</v>
      </c>
      <c r="GB225" s="4">
        <v>0</v>
      </c>
      <c r="GC225" s="9">
        <f t="shared" si="2305"/>
        <v>0</v>
      </c>
      <c r="GD225" s="12">
        <v>0</v>
      </c>
      <c r="GE225" s="4">
        <v>0</v>
      </c>
      <c r="GF225" s="9">
        <f t="shared" si="2357"/>
        <v>0</v>
      </c>
      <c r="GG225" s="8">
        <v>359</v>
      </c>
      <c r="GH225" s="4">
        <v>3011.0129999999999</v>
      </c>
      <c r="GI225" s="9">
        <f t="shared" si="2357"/>
        <v>8387.2228412256281</v>
      </c>
      <c r="GJ225" s="12">
        <v>0</v>
      </c>
      <c r="GK225" s="4">
        <v>0</v>
      </c>
      <c r="GL225" s="9">
        <f t="shared" si="2357"/>
        <v>0</v>
      </c>
      <c r="GM225" s="12">
        <v>0</v>
      </c>
      <c r="GN225" s="4">
        <v>0</v>
      </c>
      <c r="GO225" s="9">
        <f t="shared" si="2357"/>
        <v>0</v>
      </c>
      <c r="GP225" s="12">
        <v>0</v>
      </c>
      <c r="GQ225" s="4">
        <v>0</v>
      </c>
      <c r="GR225" s="9">
        <f t="shared" si="2357"/>
        <v>0</v>
      </c>
      <c r="GS225" s="12">
        <v>0</v>
      </c>
      <c r="GT225" s="4">
        <v>0</v>
      </c>
      <c r="GU225" s="9">
        <f t="shared" si="2357"/>
        <v>0</v>
      </c>
      <c r="GV225" s="12">
        <v>0</v>
      </c>
      <c r="GW225" s="4">
        <v>0</v>
      </c>
      <c r="GX225" s="9">
        <f t="shared" si="2357"/>
        <v>0</v>
      </c>
      <c r="GY225" s="12">
        <v>0</v>
      </c>
      <c r="GZ225" s="4">
        <v>0</v>
      </c>
      <c r="HA225" s="9">
        <f t="shared" si="2357"/>
        <v>0</v>
      </c>
      <c r="HB225" s="8">
        <v>22.059799999999999</v>
      </c>
      <c r="HC225" s="4">
        <v>231.714</v>
      </c>
      <c r="HD225" s="9">
        <f t="shared" si="2357"/>
        <v>10503.903027225995</v>
      </c>
      <c r="HE225" s="12">
        <v>0</v>
      </c>
      <c r="HF225" s="4">
        <v>0</v>
      </c>
      <c r="HG225" s="9">
        <f t="shared" si="2357"/>
        <v>0</v>
      </c>
      <c r="HH225" s="12">
        <v>0</v>
      </c>
      <c r="HI225" s="4">
        <v>0</v>
      </c>
      <c r="HJ225" s="9">
        <f t="shared" si="2357"/>
        <v>0</v>
      </c>
      <c r="HK225" s="8">
        <v>150.54</v>
      </c>
      <c r="HL225" s="4">
        <v>1323.3219999999999</v>
      </c>
      <c r="HM225" s="9">
        <f t="shared" si="2357"/>
        <v>8790.5008635578579</v>
      </c>
      <c r="HN225" s="12">
        <v>0</v>
      </c>
      <c r="HO225" s="4">
        <v>0</v>
      </c>
      <c r="HP225" s="9">
        <f t="shared" si="2357"/>
        <v>0</v>
      </c>
      <c r="HQ225" s="12">
        <v>0</v>
      </c>
      <c r="HR225" s="4">
        <v>0</v>
      </c>
      <c r="HS225" s="9">
        <f t="shared" si="2357"/>
        <v>0</v>
      </c>
      <c r="HT225" s="12">
        <v>0</v>
      </c>
      <c r="HU225" s="4">
        <v>0</v>
      </c>
      <c r="HV225" s="9">
        <f t="shared" si="2357"/>
        <v>0</v>
      </c>
      <c r="HW225" s="8">
        <v>50</v>
      </c>
      <c r="HX225" s="4">
        <v>386.19400000000002</v>
      </c>
      <c r="HY225" s="9">
        <f t="shared" si="2358"/>
        <v>7723.88</v>
      </c>
      <c r="HZ225" s="8">
        <v>50</v>
      </c>
      <c r="IA225" s="4">
        <v>386.19400000000002</v>
      </c>
      <c r="IB225" s="9">
        <f t="shared" si="2357"/>
        <v>7723.88</v>
      </c>
      <c r="IC225" s="8">
        <v>1048.9169999999999</v>
      </c>
      <c r="ID225" s="4">
        <v>4018.9369999999999</v>
      </c>
      <c r="IE225" s="9">
        <f t="shared" si="2357"/>
        <v>3831.5109775129968</v>
      </c>
      <c r="IF225" s="12">
        <v>0</v>
      </c>
      <c r="IG225" s="4">
        <v>0</v>
      </c>
      <c r="IH225" s="9">
        <f t="shared" si="2359"/>
        <v>0</v>
      </c>
      <c r="II225" s="8"/>
      <c r="IJ225" s="4"/>
      <c r="IK225" s="9"/>
      <c r="IL225" s="8">
        <v>0</v>
      </c>
      <c r="IM225" s="4">
        <v>0</v>
      </c>
      <c r="IN225" s="9">
        <f t="shared" si="2308"/>
        <v>0</v>
      </c>
      <c r="IO225" s="8">
        <v>0</v>
      </c>
      <c r="IP225" s="4">
        <v>0</v>
      </c>
      <c r="IQ225" s="9">
        <f t="shared" si="2309"/>
        <v>0</v>
      </c>
      <c r="IR225" s="8">
        <v>0</v>
      </c>
      <c r="IS225" s="4">
        <v>0</v>
      </c>
      <c r="IT225" s="9">
        <f t="shared" si="2310"/>
        <v>0</v>
      </c>
      <c r="IU225" s="8">
        <v>1.5525</v>
      </c>
      <c r="IV225" s="4">
        <v>30.021000000000001</v>
      </c>
      <c r="IW225" s="9">
        <f t="shared" si="2359"/>
        <v>19337.198067632849</v>
      </c>
      <c r="IX225" s="8">
        <v>3.6008</v>
      </c>
      <c r="IY225" s="4">
        <v>79.694000000000003</v>
      </c>
      <c r="IZ225" s="9">
        <f t="shared" si="2359"/>
        <v>22132.303932459454</v>
      </c>
      <c r="JA225" s="8">
        <v>25.151499999999999</v>
      </c>
      <c r="JB225" s="4">
        <v>220.381</v>
      </c>
      <c r="JC225" s="9">
        <f t="shared" si="2359"/>
        <v>8762.1414229767615</v>
      </c>
      <c r="JD225" s="12"/>
      <c r="JE225" s="4"/>
      <c r="JF225" s="9"/>
      <c r="JG225" s="12">
        <v>0</v>
      </c>
      <c r="JH225" s="4">
        <v>0</v>
      </c>
      <c r="JI225" s="9">
        <f t="shared" si="2359"/>
        <v>0</v>
      </c>
      <c r="JJ225" s="12">
        <v>0</v>
      </c>
      <c r="JK225" s="4">
        <v>0</v>
      </c>
      <c r="JL225" s="9">
        <f t="shared" si="2313"/>
        <v>0</v>
      </c>
      <c r="JM225" s="12"/>
      <c r="JN225" s="4"/>
      <c r="JO225" s="9"/>
      <c r="JP225" s="12">
        <v>0</v>
      </c>
      <c r="JQ225" s="4">
        <v>0</v>
      </c>
      <c r="JR225" s="9">
        <f t="shared" si="2359"/>
        <v>0</v>
      </c>
      <c r="JS225" s="12">
        <v>0</v>
      </c>
      <c r="JT225" s="4">
        <v>0</v>
      </c>
      <c r="JU225" s="9">
        <f t="shared" si="2359"/>
        <v>0</v>
      </c>
      <c r="JV225" s="12">
        <v>0</v>
      </c>
      <c r="JW225" s="4">
        <v>0</v>
      </c>
      <c r="JX225" s="9">
        <f t="shared" si="2359"/>
        <v>0</v>
      </c>
      <c r="JY225" s="12">
        <v>0</v>
      </c>
      <c r="JZ225" s="4">
        <v>0</v>
      </c>
      <c r="KA225" s="9">
        <f t="shared" si="2359"/>
        <v>0</v>
      </c>
      <c r="KB225" s="12">
        <v>0</v>
      </c>
      <c r="KC225" s="4">
        <v>0</v>
      </c>
      <c r="KD225" s="9">
        <f t="shared" si="2359"/>
        <v>0</v>
      </c>
      <c r="KE225" s="8">
        <v>330.3646</v>
      </c>
      <c r="KF225" s="4">
        <v>1887.0920000000001</v>
      </c>
      <c r="KG225" s="9">
        <f t="shared" si="2359"/>
        <v>5712.1495462891608</v>
      </c>
      <c r="KH225" s="12">
        <v>0</v>
      </c>
      <c r="KI225" s="4">
        <v>0</v>
      </c>
      <c r="KJ225" s="9">
        <f t="shared" si="2359"/>
        <v>0</v>
      </c>
      <c r="KK225" s="8">
        <v>12506.051289999999</v>
      </c>
      <c r="KL225" s="4">
        <v>41607.713000000003</v>
      </c>
      <c r="KM225" s="9">
        <f t="shared" si="2359"/>
        <v>3327.0064255429747</v>
      </c>
      <c r="KN225" s="12">
        <v>0</v>
      </c>
      <c r="KO225" s="4">
        <v>0</v>
      </c>
      <c r="KP225" s="9">
        <f t="shared" si="2365"/>
        <v>0</v>
      </c>
      <c r="KQ225" s="12">
        <v>0</v>
      </c>
      <c r="KR225" s="4">
        <v>0</v>
      </c>
      <c r="KS225" s="9">
        <f t="shared" si="2359"/>
        <v>0</v>
      </c>
      <c r="KT225" s="12">
        <v>0</v>
      </c>
      <c r="KU225" s="4">
        <v>0</v>
      </c>
      <c r="KV225" s="9">
        <f t="shared" si="2359"/>
        <v>0</v>
      </c>
      <c r="KW225" s="12">
        <v>0</v>
      </c>
      <c r="KX225" s="4">
        <v>0</v>
      </c>
      <c r="KY225" s="9">
        <f t="shared" si="2359"/>
        <v>0</v>
      </c>
      <c r="KZ225" s="12">
        <v>0</v>
      </c>
      <c r="LA225" s="4">
        <v>0</v>
      </c>
      <c r="LB225" s="9">
        <f t="shared" si="2359"/>
        <v>0</v>
      </c>
      <c r="LC225" s="8">
        <v>52</v>
      </c>
      <c r="LD225" s="4">
        <v>448.12</v>
      </c>
      <c r="LE225" s="9">
        <f t="shared" si="2359"/>
        <v>8617.6923076923067</v>
      </c>
      <c r="LF225" s="12">
        <v>0</v>
      </c>
      <c r="LG225" s="4">
        <v>0</v>
      </c>
      <c r="LH225" s="9">
        <f t="shared" si="2319"/>
        <v>0</v>
      </c>
      <c r="LI225" s="12">
        <v>0</v>
      </c>
      <c r="LJ225" s="4">
        <v>0</v>
      </c>
      <c r="LK225" s="9">
        <f t="shared" si="2359"/>
        <v>0</v>
      </c>
      <c r="LL225" s="12">
        <v>0</v>
      </c>
      <c r="LM225" s="4">
        <v>0</v>
      </c>
      <c r="LN225" s="9">
        <f t="shared" si="2359"/>
        <v>0</v>
      </c>
      <c r="LO225" s="12">
        <v>0</v>
      </c>
      <c r="LP225" s="4">
        <v>0</v>
      </c>
      <c r="LQ225" s="9">
        <f t="shared" si="2320"/>
        <v>0</v>
      </c>
      <c r="LR225" s="12">
        <v>0</v>
      </c>
      <c r="LS225" s="4">
        <v>0</v>
      </c>
      <c r="LT225" s="9">
        <f t="shared" si="2360"/>
        <v>0</v>
      </c>
      <c r="LU225" s="12">
        <v>0</v>
      </c>
      <c r="LV225" s="4">
        <v>0</v>
      </c>
      <c r="LW225" s="9">
        <f t="shared" si="2359"/>
        <v>0</v>
      </c>
      <c r="LX225" s="12">
        <v>0</v>
      </c>
      <c r="LY225" s="4">
        <v>0</v>
      </c>
      <c r="LZ225" s="9">
        <f t="shared" si="2359"/>
        <v>0</v>
      </c>
      <c r="MA225" s="12">
        <v>0</v>
      </c>
      <c r="MB225" s="4">
        <v>0</v>
      </c>
      <c r="MC225" s="9">
        <f t="shared" si="2321"/>
        <v>0</v>
      </c>
      <c r="MD225" s="12">
        <v>0</v>
      </c>
      <c r="ME225" s="4">
        <v>0</v>
      </c>
      <c r="MF225" s="9">
        <f t="shared" si="2361"/>
        <v>0</v>
      </c>
      <c r="MG225" s="12">
        <v>0</v>
      </c>
      <c r="MH225" s="4">
        <v>0</v>
      </c>
      <c r="MI225" s="9">
        <f t="shared" si="2362"/>
        <v>0</v>
      </c>
      <c r="MJ225" s="12">
        <v>0</v>
      </c>
      <c r="MK225" s="4">
        <v>0</v>
      </c>
      <c r="ML225" s="9">
        <f t="shared" si="2361"/>
        <v>0</v>
      </c>
      <c r="MM225" s="12">
        <v>0</v>
      </c>
      <c r="MN225" s="4">
        <v>0</v>
      </c>
      <c r="MO225" s="9">
        <f t="shared" si="2361"/>
        <v>0</v>
      </c>
      <c r="MP225" s="12">
        <v>0</v>
      </c>
      <c r="MQ225" s="4">
        <v>0</v>
      </c>
      <c r="MR225" s="9">
        <f t="shared" si="2361"/>
        <v>0</v>
      </c>
      <c r="MS225" s="12">
        <v>0</v>
      </c>
      <c r="MT225" s="4">
        <v>0</v>
      </c>
      <c r="MU225" s="9">
        <f t="shared" si="2361"/>
        <v>0</v>
      </c>
      <c r="MV225" s="12">
        <v>0</v>
      </c>
      <c r="MW225" s="4">
        <v>0</v>
      </c>
      <c r="MX225" s="9">
        <f t="shared" si="2361"/>
        <v>0</v>
      </c>
      <c r="MY225" s="12">
        <v>0</v>
      </c>
      <c r="MZ225" s="4">
        <v>0</v>
      </c>
      <c r="NA225" s="9">
        <f t="shared" si="2361"/>
        <v>0</v>
      </c>
      <c r="NB225" s="8">
        <v>0.23585</v>
      </c>
      <c r="NC225" s="4">
        <v>4.8929999999999998</v>
      </c>
      <c r="ND225" s="9">
        <f t="shared" si="2361"/>
        <v>20746.237015051938</v>
      </c>
      <c r="NE225" s="12">
        <v>0</v>
      </c>
      <c r="NF225" s="4">
        <v>0</v>
      </c>
      <c r="NG225" s="9">
        <f t="shared" si="2361"/>
        <v>0</v>
      </c>
      <c r="NH225" s="12">
        <v>0</v>
      </c>
      <c r="NI225" s="4">
        <v>0</v>
      </c>
      <c r="NJ225" s="9">
        <f t="shared" si="2361"/>
        <v>0</v>
      </c>
      <c r="NK225" s="12"/>
      <c r="NL225" s="4"/>
      <c r="NM225" s="9"/>
      <c r="NN225" s="12"/>
      <c r="NO225" s="4"/>
      <c r="NP225" s="9"/>
      <c r="NQ225" s="12">
        <v>0</v>
      </c>
      <c r="NR225" s="4">
        <v>0</v>
      </c>
      <c r="NS225" s="9">
        <f t="shared" si="2361"/>
        <v>0</v>
      </c>
      <c r="NT225" s="12"/>
      <c r="NU225" s="221"/>
      <c r="NV225" s="9"/>
      <c r="NW225" s="12">
        <v>0</v>
      </c>
      <c r="NX225" s="4">
        <v>0</v>
      </c>
      <c r="NY225" s="9">
        <f t="shared" si="2361"/>
        <v>0</v>
      </c>
      <c r="NZ225" s="12">
        <v>0</v>
      </c>
      <c r="OA225" s="4">
        <v>0</v>
      </c>
      <c r="OB225" s="9">
        <f t="shared" si="2361"/>
        <v>0</v>
      </c>
      <c r="OC225" s="8">
        <v>76.192399999999992</v>
      </c>
      <c r="OD225" s="4">
        <v>711.89200000000005</v>
      </c>
      <c r="OE225" s="9">
        <f t="shared" si="2361"/>
        <v>9343.3465804988446</v>
      </c>
      <c r="OF225" s="12">
        <v>0</v>
      </c>
      <c r="OG225" s="4">
        <v>0</v>
      </c>
      <c r="OH225" s="9">
        <f t="shared" si="2361"/>
        <v>0</v>
      </c>
      <c r="OI225" s="12">
        <v>0</v>
      </c>
      <c r="OJ225" s="4">
        <v>0</v>
      </c>
      <c r="OK225" s="9">
        <f t="shared" si="2361"/>
        <v>0</v>
      </c>
      <c r="OL225" s="12">
        <v>0</v>
      </c>
      <c r="OM225" s="4">
        <v>0</v>
      </c>
      <c r="ON225" s="9">
        <f t="shared" si="2361"/>
        <v>0</v>
      </c>
      <c r="OO225" s="12">
        <v>0</v>
      </c>
      <c r="OP225" s="4">
        <v>0</v>
      </c>
      <c r="OQ225" s="9">
        <f t="shared" si="2361"/>
        <v>0</v>
      </c>
      <c r="OR225" s="12">
        <v>0</v>
      </c>
      <c r="OS225" s="4">
        <v>0</v>
      </c>
      <c r="OT225" s="9">
        <f t="shared" si="2363"/>
        <v>0</v>
      </c>
      <c r="OU225" s="8">
        <v>73.483000000000004</v>
      </c>
      <c r="OV225" s="4">
        <v>644.50300000000004</v>
      </c>
      <c r="OW225" s="9">
        <f t="shared" si="2361"/>
        <v>8770.7769143883615</v>
      </c>
      <c r="OX225" s="12">
        <v>0</v>
      </c>
      <c r="OY225" s="4">
        <v>0</v>
      </c>
      <c r="OZ225" s="9">
        <f t="shared" si="2361"/>
        <v>0</v>
      </c>
      <c r="PA225" s="8">
        <v>582.43281000000002</v>
      </c>
      <c r="PB225" s="4">
        <v>5933.53</v>
      </c>
      <c r="PC225" s="9">
        <f t="shared" si="2361"/>
        <v>10187.492699801716</v>
      </c>
      <c r="PD225" s="12">
        <v>0</v>
      </c>
      <c r="PE225" s="4">
        <v>0</v>
      </c>
      <c r="PF225" s="9">
        <f t="shared" si="2361"/>
        <v>0</v>
      </c>
      <c r="PG225" s="12">
        <v>0</v>
      </c>
      <c r="PH225" s="4">
        <v>0</v>
      </c>
      <c r="PI225" s="9">
        <f t="shared" si="2364"/>
        <v>0</v>
      </c>
      <c r="PJ225" s="12">
        <v>0</v>
      </c>
      <c r="PK225" s="4">
        <v>0</v>
      </c>
      <c r="PL225" s="9">
        <f t="shared" si="2326"/>
        <v>0</v>
      </c>
      <c r="PM225" s="12">
        <v>0</v>
      </c>
      <c r="PN225" s="4">
        <v>0</v>
      </c>
      <c r="PO225" s="9">
        <f t="shared" si="2327"/>
        <v>0</v>
      </c>
      <c r="PP225" s="12">
        <v>0</v>
      </c>
      <c r="PQ225" s="4">
        <v>0</v>
      </c>
      <c r="PR225" s="9">
        <f t="shared" si="2364"/>
        <v>0</v>
      </c>
      <c r="PS225" s="12">
        <v>0</v>
      </c>
      <c r="PT225" s="4">
        <v>0</v>
      </c>
      <c r="PU225" s="9">
        <f t="shared" si="2364"/>
        <v>0</v>
      </c>
      <c r="PV225" s="8">
        <v>2125.42</v>
      </c>
      <c r="PW225" s="4">
        <v>17147.077000000001</v>
      </c>
      <c r="PX225" s="9">
        <f t="shared" si="2364"/>
        <v>8067.6181648803522</v>
      </c>
      <c r="PY225" s="8">
        <v>24.00103</v>
      </c>
      <c r="PZ225" s="4">
        <v>207.78899999999999</v>
      </c>
      <c r="QA225" s="9">
        <f t="shared" si="2364"/>
        <v>8657.5034488103211</v>
      </c>
      <c r="QB225" s="12">
        <v>0</v>
      </c>
      <c r="QC225" s="4">
        <v>0</v>
      </c>
      <c r="QD225" s="9">
        <f t="shared" si="2364"/>
        <v>0</v>
      </c>
      <c r="QE225" s="12">
        <v>83.060750000000013</v>
      </c>
      <c r="QF225" s="4">
        <v>724.21699999999998</v>
      </c>
      <c r="QG225" s="9">
        <f t="shared" si="2364"/>
        <v>8719.1242554395412</v>
      </c>
      <c r="QH225" s="12">
        <v>0</v>
      </c>
      <c r="QI225" s="4">
        <v>0</v>
      </c>
      <c r="QJ225" s="9">
        <f t="shared" si="2364"/>
        <v>0</v>
      </c>
      <c r="QK225" s="12">
        <v>0</v>
      </c>
      <c r="QL225" s="4">
        <v>0</v>
      </c>
      <c r="QM225" s="9">
        <f t="shared" si="2364"/>
        <v>0</v>
      </c>
      <c r="QN225" s="8">
        <v>336.70800000000003</v>
      </c>
      <c r="QO225" s="4">
        <v>2936.0709999999999</v>
      </c>
      <c r="QP225" s="9">
        <f t="shared" si="2364"/>
        <v>8719.932404338475</v>
      </c>
      <c r="QQ225" s="12">
        <v>0</v>
      </c>
      <c r="QR225" s="4">
        <v>0</v>
      </c>
      <c r="QS225" s="9">
        <f t="shared" si="2364"/>
        <v>0</v>
      </c>
      <c r="QT225" s="8">
        <v>36.856619999999999</v>
      </c>
      <c r="QU225" s="4">
        <v>177.92599999999999</v>
      </c>
      <c r="QV225" s="9">
        <f t="shared" si="2364"/>
        <v>4827.5180957993434</v>
      </c>
      <c r="QW225" s="8">
        <v>30623.275000000001</v>
      </c>
      <c r="QX225" s="4">
        <v>129610.054</v>
      </c>
      <c r="QY225" s="9">
        <f t="shared" si="2364"/>
        <v>4232.4034251725197</v>
      </c>
      <c r="QZ225" s="12">
        <f t="shared" si="2333"/>
        <v>79164.964449999999</v>
      </c>
      <c r="RA225" s="10">
        <f t="shared" si="2334"/>
        <v>319299.21400000004</v>
      </c>
    </row>
    <row r="226" spans="1:469" customFormat="1" ht="15" thickBot="1" x14ac:dyDescent="0.35">
      <c r="A226" s="112"/>
      <c r="B226" s="113" t="s">
        <v>14</v>
      </c>
      <c r="C226" s="114">
        <f t="shared" ref="C226:D226" si="2366">SUM(C214:C225)</f>
        <v>0</v>
      </c>
      <c r="D226" s="115">
        <f t="shared" si="2366"/>
        <v>0</v>
      </c>
      <c r="E226" s="116"/>
      <c r="F226" s="114">
        <f t="shared" ref="F226:G226" si="2367">SUM(F214:F225)</f>
        <v>0</v>
      </c>
      <c r="G226" s="115">
        <f t="shared" si="2367"/>
        <v>0</v>
      </c>
      <c r="H226" s="116"/>
      <c r="I226" s="114">
        <f t="shared" ref="I226:J226" si="2368">SUM(I214:I225)</f>
        <v>1.0119999999999999E-2</v>
      </c>
      <c r="J226" s="115">
        <f t="shared" si="2368"/>
        <v>2.5489999999999999</v>
      </c>
      <c r="K226" s="116"/>
      <c r="L226" s="114"/>
      <c r="M226" s="115"/>
      <c r="N226" s="116"/>
      <c r="O226" s="114">
        <f t="shared" ref="O226:P226" si="2369">SUM(O214:O225)</f>
        <v>0</v>
      </c>
      <c r="P226" s="115">
        <f t="shared" si="2369"/>
        <v>0</v>
      </c>
      <c r="Q226" s="116"/>
      <c r="R226" s="114">
        <f t="shared" ref="R226:S226" si="2370">SUM(R214:R225)</f>
        <v>311</v>
      </c>
      <c r="S226" s="115">
        <f t="shared" si="2370"/>
        <v>2019.85</v>
      </c>
      <c r="T226" s="116"/>
      <c r="U226" s="114"/>
      <c r="V226" s="115"/>
      <c r="W226" s="116"/>
      <c r="X226" s="114">
        <f t="shared" ref="X226:Y226" si="2371">SUM(X214:X225)</f>
        <v>0</v>
      </c>
      <c r="Y226" s="115">
        <f t="shared" si="2371"/>
        <v>0</v>
      </c>
      <c r="Z226" s="116"/>
      <c r="AA226" s="114">
        <f t="shared" ref="AA226:AB226" si="2372">SUM(AA214:AA225)</f>
        <v>0</v>
      </c>
      <c r="AB226" s="115">
        <f t="shared" si="2372"/>
        <v>0</v>
      </c>
      <c r="AC226" s="116"/>
      <c r="AD226" s="114">
        <f t="shared" ref="AD226:AE226" si="2373">SUM(AD214:AD225)</f>
        <v>58.537349999999996</v>
      </c>
      <c r="AE226" s="115">
        <f t="shared" si="2373"/>
        <v>671.84099999999989</v>
      </c>
      <c r="AF226" s="116"/>
      <c r="AG226" s="114">
        <f t="shared" ref="AG226:AH226" si="2374">SUM(AG214:AG225)</f>
        <v>0</v>
      </c>
      <c r="AH226" s="115">
        <f t="shared" si="2374"/>
        <v>0</v>
      </c>
      <c r="AI226" s="116"/>
      <c r="AJ226" s="114">
        <f t="shared" ref="AJ226:AK226" si="2375">SUM(AJ214:AJ225)</f>
        <v>0</v>
      </c>
      <c r="AK226" s="115">
        <f t="shared" si="2375"/>
        <v>0</v>
      </c>
      <c r="AL226" s="116"/>
      <c r="AM226" s="114">
        <f t="shared" ref="AM226:AN226" si="2376">SUM(AM214:AM225)</f>
        <v>25.112500000000001</v>
      </c>
      <c r="AN226" s="115">
        <f t="shared" si="2376"/>
        <v>261.60399999999998</v>
      </c>
      <c r="AO226" s="116"/>
      <c r="AP226" s="114">
        <f t="shared" ref="AP226:AQ226" si="2377">SUM(AP214:AP225)</f>
        <v>0</v>
      </c>
      <c r="AQ226" s="115">
        <f t="shared" si="2377"/>
        <v>0</v>
      </c>
      <c r="AR226" s="116"/>
      <c r="AS226" s="114">
        <f t="shared" ref="AS226:AT226" si="2378">SUM(AS214:AS225)</f>
        <v>0</v>
      </c>
      <c r="AT226" s="115">
        <f t="shared" si="2378"/>
        <v>0</v>
      </c>
      <c r="AU226" s="116"/>
      <c r="AV226" s="114">
        <f t="shared" ref="AV226:AW226" si="2379">SUM(AV214:AV225)</f>
        <v>728.19240000000002</v>
      </c>
      <c r="AW226" s="115">
        <f t="shared" si="2379"/>
        <v>6635.655999999999</v>
      </c>
      <c r="AX226" s="116"/>
      <c r="AY226" s="114">
        <f t="shared" ref="AY226:AZ226" si="2380">SUM(AY214:AY225)</f>
        <v>271195.79339000006</v>
      </c>
      <c r="AZ226" s="115">
        <f t="shared" si="2380"/>
        <v>776429.87199999997</v>
      </c>
      <c r="BA226" s="116"/>
      <c r="BB226" s="114"/>
      <c r="BC226" s="115"/>
      <c r="BD226" s="116"/>
      <c r="BE226" s="114">
        <f t="shared" ref="BE226:BF226" si="2381">SUM(BE214:BE225)</f>
        <v>151.16</v>
      </c>
      <c r="BF226" s="115">
        <f t="shared" si="2381"/>
        <v>1258.827</v>
      </c>
      <c r="BG226" s="116"/>
      <c r="BH226" s="114"/>
      <c r="BI226" s="115"/>
      <c r="BJ226" s="116"/>
      <c r="BK226" s="114">
        <f t="shared" ref="BK226:BL226" si="2382">SUM(BK214:BK225)</f>
        <v>0.7409</v>
      </c>
      <c r="BL226" s="115">
        <f t="shared" si="2382"/>
        <v>1.121</v>
      </c>
      <c r="BM226" s="116"/>
      <c r="BN226" s="114">
        <f t="shared" ref="BN226:BO226" si="2383">SUM(BN214:BN225)</f>
        <v>0</v>
      </c>
      <c r="BO226" s="115">
        <f t="shared" si="2383"/>
        <v>0</v>
      </c>
      <c r="BP226" s="116"/>
      <c r="BQ226" s="114">
        <f t="shared" ref="BQ226:BR226" si="2384">SUM(BQ214:BQ225)</f>
        <v>0</v>
      </c>
      <c r="BR226" s="115">
        <f t="shared" si="2384"/>
        <v>0</v>
      </c>
      <c r="BS226" s="116"/>
      <c r="BT226" s="114">
        <f t="shared" ref="BT226:BU226" si="2385">SUM(BT214:BT225)</f>
        <v>5.0000000000000001E-3</v>
      </c>
      <c r="BU226" s="115">
        <f t="shared" si="2385"/>
        <v>0.221</v>
      </c>
      <c r="BV226" s="116"/>
      <c r="BW226" s="114">
        <f t="shared" ref="BW226:BX226" si="2386">SUM(BW214:BW225)</f>
        <v>62.76</v>
      </c>
      <c r="BX226" s="115">
        <f t="shared" si="2386"/>
        <v>439.11</v>
      </c>
      <c r="BY226" s="116"/>
      <c r="BZ226" s="114">
        <f t="shared" ref="BZ226:CA226" si="2387">SUM(BZ214:BZ225)</f>
        <v>6.6828800000000008</v>
      </c>
      <c r="CA226" s="115">
        <f t="shared" si="2387"/>
        <v>104.90200000000002</v>
      </c>
      <c r="CB226" s="116"/>
      <c r="CC226" s="114">
        <f t="shared" ref="CC226:CD226" si="2388">SUM(CC214:CC225)</f>
        <v>0</v>
      </c>
      <c r="CD226" s="115">
        <f t="shared" si="2388"/>
        <v>0</v>
      </c>
      <c r="CE226" s="116"/>
      <c r="CF226" s="114">
        <f t="shared" ref="CF226:CG226" si="2389">SUM(CF214:CF225)</f>
        <v>0</v>
      </c>
      <c r="CG226" s="115">
        <f t="shared" si="2389"/>
        <v>0</v>
      </c>
      <c r="CH226" s="116"/>
      <c r="CI226" s="114">
        <f t="shared" ref="CI226:CJ226" si="2390">SUM(CI214:CI225)</f>
        <v>0</v>
      </c>
      <c r="CJ226" s="115">
        <f t="shared" si="2390"/>
        <v>0</v>
      </c>
      <c r="CK226" s="116"/>
      <c r="CL226" s="114">
        <f t="shared" ref="CL226:CM226" si="2391">SUM(CL214:CL225)</f>
        <v>3090</v>
      </c>
      <c r="CM226" s="115">
        <f t="shared" si="2391"/>
        <v>13553.058000000001</v>
      </c>
      <c r="CN226" s="116"/>
      <c r="CO226" s="114">
        <f t="shared" ref="CO226:CP226" si="2392">SUM(CO214:CO225)</f>
        <v>0</v>
      </c>
      <c r="CP226" s="115">
        <f t="shared" si="2392"/>
        <v>0</v>
      </c>
      <c r="CQ226" s="116"/>
      <c r="CR226" s="114">
        <f t="shared" ref="CR226:CS226" si="2393">SUM(CR214:CR225)</f>
        <v>0</v>
      </c>
      <c r="CS226" s="115">
        <f t="shared" si="2393"/>
        <v>0</v>
      </c>
      <c r="CT226" s="116"/>
      <c r="CU226" s="114">
        <f t="shared" ref="CU226:CV226" si="2394">SUM(CU214:CU225)</f>
        <v>0</v>
      </c>
      <c r="CV226" s="115">
        <f t="shared" si="2394"/>
        <v>0</v>
      </c>
      <c r="CW226" s="116"/>
      <c r="CX226" s="114">
        <f t="shared" ref="CX226:CY226" si="2395">SUM(CX214:CX225)</f>
        <v>1179.9373099999998</v>
      </c>
      <c r="CY226" s="115">
        <f t="shared" si="2395"/>
        <v>6201.1490000000013</v>
      </c>
      <c r="CZ226" s="116"/>
      <c r="DA226" s="114">
        <f t="shared" ref="DA226:DB226" si="2396">SUM(DA214:DA225)</f>
        <v>4272.6368199999997</v>
      </c>
      <c r="DB226" s="115">
        <f t="shared" si="2396"/>
        <v>36148.851999999999</v>
      </c>
      <c r="DC226" s="116"/>
      <c r="DD226" s="114">
        <f t="shared" ref="DD226:DE226" si="2397">SUM(DD214:DD225)</f>
        <v>0</v>
      </c>
      <c r="DE226" s="115">
        <f t="shared" si="2397"/>
        <v>0</v>
      </c>
      <c r="DF226" s="116"/>
      <c r="DG226" s="114">
        <f t="shared" ref="DG226:DH226" si="2398">SUM(DG214:DG225)</f>
        <v>0</v>
      </c>
      <c r="DH226" s="115">
        <f t="shared" si="2398"/>
        <v>0</v>
      </c>
      <c r="DI226" s="116"/>
      <c r="DJ226" s="114">
        <f t="shared" ref="DJ226:DK226" si="2399">SUM(DJ214:DJ225)</f>
        <v>0.10984000000000001</v>
      </c>
      <c r="DK226" s="115">
        <f t="shared" si="2399"/>
        <v>1.603</v>
      </c>
      <c r="DL226" s="116"/>
      <c r="DM226" s="114">
        <f t="shared" ref="DM226:DN226" si="2400">SUM(DM214:DM225)</f>
        <v>0</v>
      </c>
      <c r="DN226" s="115">
        <f t="shared" si="2400"/>
        <v>0</v>
      </c>
      <c r="DO226" s="116"/>
      <c r="DP226" s="114">
        <f t="shared" ref="DP226:DQ226" si="2401">SUM(DP214:DP225)</f>
        <v>122.00749999999999</v>
      </c>
      <c r="DQ226" s="115">
        <f t="shared" si="2401"/>
        <v>1192.866</v>
      </c>
      <c r="DR226" s="116"/>
      <c r="DS226" s="114">
        <f t="shared" ref="DS226:DT226" si="2402">SUM(DS214:DS225)</f>
        <v>312</v>
      </c>
      <c r="DT226" s="115">
        <f t="shared" si="2402"/>
        <v>2615.0839999999998</v>
      </c>
      <c r="DU226" s="116"/>
      <c r="DV226" s="114">
        <f t="shared" ref="DV226:DW226" si="2403">SUM(DV214:DV225)</f>
        <v>0</v>
      </c>
      <c r="DW226" s="115">
        <f t="shared" si="2403"/>
        <v>0</v>
      </c>
      <c r="DX226" s="116"/>
      <c r="DY226" s="114">
        <f t="shared" ref="DY226:DZ226" si="2404">SUM(DY214:DY225)</f>
        <v>0</v>
      </c>
      <c r="DZ226" s="115">
        <f t="shared" si="2404"/>
        <v>0</v>
      </c>
      <c r="EA226" s="116"/>
      <c r="EB226" s="114"/>
      <c r="EC226" s="115"/>
      <c r="ED226" s="116"/>
      <c r="EE226" s="114">
        <f t="shared" ref="EE226:EF226" si="2405">SUM(EE214:EE225)</f>
        <v>286</v>
      </c>
      <c r="EF226" s="115">
        <f t="shared" si="2405"/>
        <v>2943.491</v>
      </c>
      <c r="EG226" s="116"/>
      <c r="EH226" s="114">
        <f t="shared" ref="EH226:EI226" si="2406">SUM(EH214:EH225)</f>
        <v>118874.87649999998</v>
      </c>
      <c r="EI226" s="115">
        <f t="shared" si="2406"/>
        <v>331933.52600000001</v>
      </c>
      <c r="EJ226" s="116"/>
      <c r="EK226" s="114">
        <f t="shared" ref="EK226:EL226" si="2407">SUM(EK214:EK225)</f>
        <v>1.1899999999999999E-3</v>
      </c>
      <c r="EL226" s="115">
        <f t="shared" si="2407"/>
        <v>3.9E-2</v>
      </c>
      <c r="EM226" s="116"/>
      <c r="EN226" s="114">
        <f t="shared" ref="EN226:EO226" si="2408">SUM(EN214:EN225)</f>
        <v>0</v>
      </c>
      <c r="EO226" s="115">
        <f t="shared" si="2408"/>
        <v>0</v>
      </c>
      <c r="EP226" s="116"/>
      <c r="EQ226" s="114">
        <f t="shared" ref="EQ226:ER226" si="2409">SUM(EQ214:EQ225)</f>
        <v>1318.8618300000001</v>
      </c>
      <c r="ER226" s="115">
        <f t="shared" si="2409"/>
        <v>8518.5170000000016</v>
      </c>
      <c r="ES226" s="116"/>
      <c r="ET226" s="114">
        <f t="shared" ref="ET226:EU226" si="2410">SUM(ET214:ET225)</f>
        <v>0</v>
      </c>
      <c r="EU226" s="115">
        <f t="shared" si="2410"/>
        <v>0</v>
      </c>
      <c r="EV226" s="116"/>
      <c r="EW226" s="114">
        <f t="shared" ref="EW226:EX226" si="2411">SUM(EW214:EW225)</f>
        <v>80.5</v>
      </c>
      <c r="EX226" s="115">
        <f t="shared" si="2411"/>
        <v>780.90500000000009</v>
      </c>
      <c r="EY226" s="116"/>
      <c r="EZ226" s="114">
        <f t="shared" ref="EZ226:FA226" si="2412">SUM(EZ214:EZ225)</f>
        <v>182</v>
      </c>
      <c r="FA226" s="115">
        <f t="shared" si="2412"/>
        <v>1826.8119999999999</v>
      </c>
      <c r="FB226" s="116"/>
      <c r="FC226" s="114">
        <f t="shared" ref="FC226:FD226" si="2413">SUM(FC214:FC225)</f>
        <v>8.9999999999999993E-3</v>
      </c>
      <c r="FD226" s="115">
        <f t="shared" si="2413"/>
        <v>2.04</v>
      </c>
      <c r="FE226" s="116"/>
      <c r="FF226" s="114">
        <f t="shared" ref="FF226:FG226" si="2414">SUM(FF214:FF225)</f>
        <v>512.01461000000006</v>
      </c>
      <c r="FG226" s="115">
        <f t="shared" si="2414"/>
        <v>4514.6030000000001</v>
      </c>
      <c r="FH226" s="116"/>
      <c r="FI226" s="114">
        <f t="shared" ref="FI226:FJ226" si="2415">SUM(FI214:FI225)</f>
        <v>0</v>
      </c>
      <c r="FJ226" s="115">
        <f t="shared" si="2415"/>
        <v>0</v>
      </c>
      <c r="FK226" s="116"/>
      <c r="FL226" s="114">
        <f t="shared" ref="FL226:FM226" si="2416">SUM(FL214:FL225)</f>
        <v>0</v>
      </c>
      <c r="FM226" s="115">
        <f t="shared" si="2416"/>
        <v>0</v>
      </c>
      <c r="FN226" s="116"/>
      <c r="FO226" s="114">
        <f t="shared" ref="FO226:FP226" si="2417">SUM(FO214:FO225)</f>
        <v>2.5012099999999999</v>
      </c>
      <c r="FP226" s="115">
        <f t="shared" si="2417"/>
        <v>155.92499999999998</v>
      </c>
      <c r="FQ226" s="116"/>
      <c r="FR226" s="114">
        <f t="shared" ref="FR226:FS226" si="2418">SUM(FR214:FR225)</f>
        <v>0</v>
      </c>
      <c r="FS226" s="115">
        <f t="shared" si="2418"/>
        <v>0</v>
      </c>
      <c r="FT226" s="116"/>
      <c r="FU226" s="114">
        <f t="shared" ref="FU226:FV226" si="2419">SUM(FU214:FU225)</f>
        <v>0</v>
      </c>
      <c r="FV226" s="115">
        <f t="shared" si="2419"/>
        <v>0</v>
      </c>
      <c r="FW226" s="116"/>
      <c r="FX226" s="114">
        <f t="shared" ref="FX226:FY226" si="2420">SUM(FX214:FX225)</f>
        <v>25.187989999999999</v>
      </c>
      <c r="FY226" s="115">
        <f t="shared" si="2420"/>
        <v>241.36799999999999</v>
      </c>
      <c r="FZ226" s="116"/>
      <c r="GA226" s="114">
        <f t="shared" ref="GA226:GB226" si="2421">SUM(GA214:GA225)</f>
        <v>0</v>
      </c>
      <c r="GB226" s="115">
        <f t="shared" si="2421"/>
        <v>0</v>
      </c>
      <c r="GC226" s="116"/>
      <c r="GD226" s="114">
        <f t="shared" ref="GD226:GE226" si="2422">SUM(GD214:GD225)</f>
        <v>301.3</v>
      </c>
      <c r="GE226" s="115">
        <f t="shared" si="2422"/>
        <v>733.96500000000003</v>
      </c>
      <c r="GF226" s="116"/>
      <c r="GG226" s="114">
        <f t="shared" ref="GG226:GH226" si="2423">SUM(GG214:GG225)</f>
        <v>8183.2798199999997</v>
      </c>
      <c r="GH226" s="115">
        <f t="shared" si="2423"/>
        <v>67813.567999999999</v>
      </c>
      <c r="GI226" s="116"/>
      <c r="GJ226" s="114">
        <f t="shared" ref="GJ226:GK226" si="2424">SUM(GJ214:GJ225)</f>
        <v>337.99128000000002</v>
      </c>
      <c r="GK226" s="115">
        <f t="shared" si="2424"/>
        <v>3349.3469999999998</v>
      </c>
      <c r="GL226" s="116"/>
      <c r="GM226" s="114">
        <f t="shared" ref="GM226:GN226" si="2425">SUM(GM214:GM225)</f>
        <v>0</v>
      </c>
      <c r="GN226" s="115">
        <f t="shared" si="2425"/>
        <v>0</v>
      </c>
      <c r="GO226" s="116"/>
      <c r="GP226" s="114">
        <f t="shared" ref="GP226:GQ226" si="2426">SUM(GP214:GP225)</f>
        <v>26</v>
      </c>
      <c r="GQ226" s="115">
        <f t="shared" si="2426"/>
        <v>262.36500000000001</v>
      </c>
      <c r="GR226" s="116"/>
      <c r="GS226" s="114">
        <f t="shared" ref="GS226:GT226" si="2427">SUM(GS214:GS225)</f>
        <v>6.0999999999999995E-3</v>
      </c>
      <c r="GT226" s="115">
        <f t="shared" si="2427"/>
        <v>7.8E-2</v>
      </c>
      <c r="GU226" s="116"/>
      <c r="GV226" s="114">
        <f t="shared" ref="GV226:GW226" si="2428">SUM(GV214:GV225)</f>
        <v>0</v>
      </c>
      <c r="GW226" s="115">
        <f t="shared" si="2428"/>
        <v>0</v>
      </c>
      <c r="GX226" s="116"/>
      <c r="GY226" s="114">
        <f t="shared" ref="GY226:GZ226" si="2429">SUM(GY214:GY225)</f>
        <v>48600</v>
      </c>
      <c r="GZ226" s="115">
        <f t="shared" si="2429"/>
        <v>137157.34099999999</v>
      </c>
      <c r="HA226" s="116"/>
      <c r="HB226" s="114">
        <f t="shared" ref="HB226:HC226" si="2430">SUM(HB214:HB225)</f>
        <v>64.962800000000001</v>
      </c>
      <c r="HC226" s="115">
        <f t="shared" si="2430"/>
        <v>706.01700000000005</v>
      </c>
      <c r="HD226" s="116"/>
      <c r="HE226" s="114">
        <f t="shared" ref="HE226:HF226" si="2431">SUM(HE214:HE225)</f>
        <v>182</v>
      </c>
      <c r="HF226" s="115">
        <f t="shared" si="2431"/>
        <v>1904.278</v>
      </c>
      <c r="HG226" s="116"/>
      <c r="HH226" s="114">
        <f t="shared" ref="HH226:HI226" si="2432">SUM(HH214:HH225)</f>
        <v>0</v>
      </c>
      <c r="HI226" s="115">
        <f t="shared" si="2432"/>
        <v>0</v>
      </c>
      <c r="HJ226" s="116"/>
      <c r="HK226" s="114">
        <f t="shared" ref="HK226:HL226" si="2433">SUM(HK214:HK225)</f>
        <v>21962.497329999998</v>
      </c>
      <c r="HL226" s="115">
        <f t="shared" si="2433"/>
        <v>89468.437000000005</v>
      </c>
      <c r="HM226" s="116"/>
      <c r="HN226" s="114">
        <f t="shared" ref="HN226:HO226" si="2434">SUM(HN214:HN225)</f>
        <v>160692.04690000002</v>
      </c>
      <c r="HO226" s="115">
        <f t="shared" si="2434"/>
        <v>613052.16500000004</v>
      </c>
      <c r="HP226" s="116"/>
      <c r="HQ226" s="114">
        <f t="shared" ref="HQ226:HR226" si="2435">SUM(HQ214:HQ225)</f>
        <v>0</v>
      </c>
      <c r="HR226" s="115">
        <f t="shared" si="2435"/>
        <v>0</v>
      </c>
      <c r="HS226" s="116"/>
      <c r="HT226" s="114">
        <f t="shared" ref="HT226:HU226" si="2436">SUM(HT214:HT225)</f>
        <v>0</v>
      </c>
      <c r="HU226" s="115">
        <f t="shared" si="2436"/>
        <v>0</v>
      </c>
      <c r="HV226" s="116"/>
      <c r="HW226" s="114">
        <f t="shared" ref="HW226:HX226" si="2437">SUM(HW214:HW225)</f>
        <v>200</v>
      </c>
      <c r="HX226" s="115">
        <f t="shared" si="2437"/>
        <v>1649.2460000000001</v>
      </c>
      <c r="HY226" s="116"/>
      <c r="HZ226" s="114">
        <f t="shared" ref="HZ226:IA226" si="2438">SUM(HZ214:HZ225)</f>
        <v>200</v>
      </c>
      <c r="IA226" s="115">
        <f t="shared" si="2438"/>
        <v>1649.2460000000001</v>
      </c>
      <c r="IB226" s="116"/>
      <c r="IC226" s="114">
        <f t="shared" ref="IC226:ID226" si="2439">SUM(IC214:IC225)</f>
        <v>6821.3395400000009</v>
      </c>
      <c r="ID226" s="115">
        <f t="shared" si="2439"/>
        <v>30309.593999999997</v>
      </c>
      <c r="IE226" s="116"/>
      <c r="IF226" s="114">
        <f t="shared" ref="IF226:IG226" si="2440">SUM(IF214:IF225)</f>
        <v>104</v>
      </c>
      <c r="IG226" s="115">
        <f t="shared" si="2440"/>
        <v>971.59499999999991</v>
      </c>
      <c r="IH226" s="116"/>
      <c r="II226" s="114"/>
      <c r="IJ226" s="115"/>
      <c r="IK226" s="116"/>
      <c r="IL226" s="114">
        <f t="shared" ref="IL226:IM226" si="2441">SUM(IL214:IL225)</f>
        <v>0</v>
      </c>
      <c r="IM226" s="115">
        <f t="shared" si="2441"/>
        <v>0</v>
      </c>
      <c r="IN226" s="116"/>
      <c r="IO226" s="114">
        <f t="shared" ref="IO226:IP226" si="2442">SUM(IO214:IO225)</f>
        <v>0</v>
      </c>
      <c r="IP226" s="115">
        <f t="shared" si="2442"/>
        <v>0</v>
      </c>
      <c r="IQ226" s="116"/>
      <c r="IR226" s="114">
        <f t="shared" ref="IR226:IS226" si="2443">SUM(IR214:IR225)</f>
        <v>0</v>
      </c>
      <c r="IS226" s="115">
        <f t="shared" si="2443"/>
        <v>0</v>
      </c>
      <c r="IT226" s="116"/>
      <c r="IU226" s="114">
        <f t="shared" ref="IU226:IV226" si="2444">SUM(IU214:IU225)</f>
        <v>8.5868000000000002</v>
      </c>
      <c r="IV226" s="115">
        <f t="shared" si="2444"/>
        <v>153.73700000000002</v>
      </c>
      <c r="IW226" s="116"/>
      <c r="IX226" s="114">
        <f t="shared" ref="IX226:IY226" si="2445">SUM(IX214:IX225)</f>
        <v>3834.25693</v>
      </c>
      <c r="IY226" s="115">
        <f t="shared" si="2445"/>
        <v>15111.797999999999</v>
      </c>
      <c r="IZ226" s="116"/>
      <c r="JA226" s="114">
        <f t="shared" ref="JA226:JB226" si="2446">SUM(JA214:JA225)</f>
        <v>777.82080999999994</v>
      </c>
      <c r="JB226" s="115">
        <f t="shared" si="2446"/>
        <v>7835.7610000000004</v>
      </c>
      <c r="JC226" s="116"/>
      <c r="JD226" s="114"/>
      <c r="JE226" s="115"/>
      <c r="JF226" s="116"/>
      <c r="JG226" s="114">
        <f t="shared" ref="JG226:JH226" si="2447">SUM(JG214:JG225)</f>
        <v>1E-3</v>
      </c>
      <c r="JH226" s="115">
        <f t="shared" si="2447"/>
        <v>0.16300000000000001</v>
      </c>
      <c r="JI226" s="116"/>
      <c r="JJ226" s="114">
        <f t="shared" ref="JJ226:JK226" si="2448">SUM(JJ214:JJ225)</f>
        <v>0</v>
      </c>
      <c r="JK226" s="115">
        <f t="shared" si="2448"/>
        <v>0</v>
      </c>
      <c r="JL226" s="116"/>
      <c r="JM226" s="114"/>
      <c r="JN226" s="115"/>
      <c r="JO226" s="116"/>
      <c r="JP226" s="114">
        <f t="shared" ref="JP226:JQ226" si="2449">SUM(JP214:JP225)</f>
        <v>0</v>
      </c>
      <c r="JQ226" s="115">
        <f t="shared" si="2449"/>
        <v>0</v>
      </c>
      <c r="JR226" s="116"/>
      <c r="JS226" s="114">
        <f t="shared" ref="JS226:JT226" si="2450">SUM(JS214:JS225)</f>
        <v>75.369</v>
      </c>
      <c r="JT226" s="115">
        <f t="shared" si="2450"/>
        <v>835.44799999999998</v>
      </c>
      <c r="JU226" s="116"/>
      <c r="JV226" s="114">
        <f t="shared" ref="JV226:JW226" si="2451">SUM(JV214:JV225)</f>
        <v>0</v>
      </c>
      <c r="JW226" s="115">
        <f t="shared" si="2451"/>
        <v>0</v>
      </c>
      <c r="JX226" s="116"/>
      <c r="JY226" s="114">
        <f t="shared" ref="JY226:JZ226" si="2452">SUM(JY214:JY225)</f>
        <v>0</v>
      </c>
      <c r="JZ226" s="115">
        <f t="shared" si="2452"/>
        <v>0</v>
      </c>
      <c r="KA226" s="116"/>
      <c r="KB226" s="114">
        <f t="shared" ref="KB226:KC226" si="2453">SUM(KB214:KB225)</f>
        <v>0</v>
      </c>
      <c r="KC226" s="115">
        <f t="shared" si="2453"/>
        <v>0</v>
      </c>
      <c r="KD226" s="116"/>
      <c r="KE226" s="114">
        <f t="shared" ref="KE226:KF226" si="2454">SUM(KE214:KE225)</f>
        <v>66967.896640000006</v>
      </c>
      <c r="KF226" s="115">
        <f t="shared" si="2454"/>
        <v>242271.72200000001</v>
      </c>
      <c r="KG226" s="116"/>
      <c r="KH226" s="114">
        <f t="shared" ref="KH226:KI226" si="2455">SUM(KH214:KH225)</f>
        <v>0</v>
      </c>
      <c r="KI226" s="115">
        <f t="shared" si="2455"/>
        <v>0</v>
      </c>
      <c r="KJ226" s="116"/>
      <c r="KK226" s="114">
        <f t="shared" ref="KK226:KL226" si="2456">SUM(KK214:KK225)</f>
        <v>112664.68426000001</v>
      </c>
      <c r="KL226" s="115">
        <f t="shared" si="2456"/>
        <v>337717.74799999996</v>
      </c>
      <c r="KM226" s="116"/>
      <c r="KN226" s="114">
        <f t="shared" ref="KN226:KO226" si="2457">SUM(KN214:KN225)</f>
        <v>250</v>
      </c>
      <c r="KO226" s="115">
        <f t="shared" si="2457"/>
        <v>2538.8220000000001</v>
      </c>
      <c r="KP226" s="116"/>
      <c r="KQ226" s="114">
        <f t="shared" ref="KQ226:KR226" si="2458">SUM(KQ214:KQ225)</f>
        <v>602</v>
      </c>
      <c r="KR226" s="115">
        <f t="shared" si="2458"/>
        <v>6197.2120000000004</v>
      </c>
      <c r="KS226" s="116"/>
      <c r="KT226" s="114">
        <f t="shared" ref="KT226:KU226" si="2459">SUM(KT214:KT225)</f>
        <v>0</v>
      </c>
      <c r="KU226" s="115">
        <f t="shared" si="2459"/>
        <v>0</v>
      </c>
      <c r="KV226" s="116"/>
      <c r="KW226" s="114">
        <f t="shared" ref="KW226:KX226" si="2460">SUM(KW214:KW225)</f>
        <v>51.392679999999991</v>
      </c>
      <c r="KX226" s="115">
        <f t="shared" si="2460"/>
        <v>785.66300000000012</v>
      </c>
      <c r="KY226" s="116"/>
      <c r="KZ226" s="114">
        <f t="shared" ref="KZ226:LA226" si="2461">SUM(KZ214:KZ225)</f>
        <v>0</v>
      </c>
      <c r="LA226" s="115">
        <f t="shared" si="2461"/>
        <v>0</v>
      </c>
      <c r="LB226" s="116"/>
      <c r="LC226" s="114">
        <f t="shared" ref="LC226:LD226" si="2462">SUM(LC214:LC225)</f>
        <v>187.24327</v>
      </c>
      <c r="LD226" s="115">
        <f t="shared" si="2462"/>
        <v>1862.8029999999999</v>
      </c>
      <c r="LE226" s="116"/>
      <c r="LF226" s="114">
        <f t="shared" ref="LF226:LG226" si="2463">SUM(LF214:LF225)</f>
        <v>0</v>
      </c>
      <c r="LG226" s="115">
        <f t="shared" si="2463"/>
        <v>0</v>
      </c>
      <c r="LH226" s="116"/>
      <c r="LI226" s="114">
        <f t="shared" ref="LI226:LJ226" si="2464">SUM(LI214:LI225)</f>
        <v>0</v>
      </c>
      <c r="LJ226" s="115">
        <f t="shared" si="2464"/>
        <v>0</v>
      </c>
      <c r="LK226" s="116"/>
      <c r="LL226" s="114">
        <f t="shared" ref="LL226:LM226" si="2465">SUM(LL214:LL225)</f>
        <v>0</v>
      </c>
      <c r="LM226" s="115">
        <f t="shared" si="2465"/>
        <v>0</v>
      </c>
      <c r="LN226" s="116"/>
      <c r="LO226" s="114">
        <f t="shared" ref="LO226:LP226" si="2466">SUM(LO214:LO225)</f>
        <v>0</v>
      </c>
      <c r="LP226" s="115">
        <f t="shared" si="2466"/>
        <v>0</v>
      </c>
      <c r="LQ226" s="116"/>
      <c r="LR226" s="114">
        <f t="shared" ref="LR226:LS226" si="2467">SUM(LR214:LR225)</f>
        <v>24</v>
      </c>
      <c r="LS226" s="115">
        <f t="shared" si="2467"/>
        <v>237.33600000000001</v>
      </c>
      <c r="LT226" s="116"/>
      <c r="LU226" s="114">
        <f t="shared" ref="LU226:LV226" si="2468">SUM(LU214:LU225)</f>
        <v>0</v>
      </c>
      <c r="LV226" s="115">
        <f t="shared" si="2468"/>
        <v>0</v>
      </c>
      <c r="LW226" s="116"/>
      <c r="LX226" s="114">
        <f t="shared" ref="LX226:LY226" si="2469">SUM(LX214:LX225)</f>
        <v>0</v>
      </c>
      <c r="LY226" s="115">
        <f t="shared" si="2469"/>
        <v>0</v>
      </c>
      <c r="LZ226" s="116"/>
      <c r="MA226" s="114">
        <f t="shared" ref="MA226:MB226" si="2470">SUM(MA214:MA225)</f>
        <v>0</v>
      </c>
      <c r="MB226" s="115">
        <f t="shared" si="2470"/>
        <v>0</v>
      </c>
      <c r="MC226" s="116"/>
      <c r="MD226" s="114">
        <f t="shared" ref="MD226:ME226" si="2471">SUM(MD214:MD225)</f>
        <v>803.75157000000002</v>
      </c>
      <c r="ME226" s="115">
        <f t="shared" si="2471"/>
        <v>7260.973</v>
      </c>
      <c r="MF226" s="116"/>
      <c r="MG226" s="114">
        <f t="shared" ref="MG226:MH226" si="2472">SUM(MG214:MG225)</f>
        <v>2.1000000000000001E-2</v>
      </c>
      <c r="MH226" s="115">
        <f t="shared" si="2472"/>
        <v>0.995</v>
      </c>
      <c r="MI226" s="116"/>
      <c r="MJ226" s="114">
        <f t="shared" ref="MJ226:MK226" si="2473">SUM(MJ214:MJ225)</f>
        <v>1.8620000000000001</v>
      </c>
      <c r="MK226" s="115">
        <f t="shared" si="2473"/>
        <v>45.083999999999996</v>
      </c>
      <c r="ML226" s="116"/>
      <c r="MM226" s="114">
        <f t="shared" ref="MM226:MN226" si="2474">SUM(MM214:MM225)</f>
        <v>0</v>
      </c>
      <c r="MN226" s="115">
        <f t="shared" si="2474"/>
        <v>0</v>
      </c>
      <c r="MO226" s="116"/>
      <c r="MP226" s="114">
        <f t="shared" ref="MP226:MQ226" si="2475">SUM(MP214:MP225)</f>
        <v>0</v>
      </c>
      <c r="MQ226" s="115">
        <f t="shared" si="2475"/>
        <v>0</v>
      </c>
      <c r="MR226" s="116"/>
      <c r="MS226" s="114">
        <f t="shared" ref="MS226:MT226" si="2476">SUM(MS214:MS225)</f>
        <v>0</v>
      </c>
      <c r="MT226" s="115">
        <f t="shared" si="2476"/>
        <v>0</v>
      </c>
      <c r="MU226" s="116"/>
      <c r="MV226" s="114">
        <f t="shared" ref="MV226:MW226" si="2477">SUM(MV214:MV225)</f>
        <v>1133.33</v>
      </c>
      <c r="MW226" s="115">
        <f t="shared" si="2477"/>
        <v>6137.0720000000001</v>
      </c>
      <c r="MX226" s="116"/>
      <c r="MY226" s="114">
        <f t="shared" ref="MY226:MZ226" si="2478">SUM(MY214:MY225)</f>
        <v>0</v>
      </c>
      <c r="MZ226" s="115">
        <f t="shared" si="2478"/>
        <v>0</v>
      </c>
      <c r="NA226" s="116"/>
      <c r="NB226" s="114">
        <f t="shared" ref="NB226:NC226" si="2479">SUM(NB214:NB225)</f>
        <v>0.55501</v>
      </c>
      <c r="NC226" s="115">
        <f t="shared" si="2479"/>
        <v>20.376999999999999</v>
      </c>
      <c r="ND226" s="116"/>
      <c r="NE226" s="114">
        <f t="shared" ref="NE226:NF226" si="2480">SUM(NE214:NE225)</f>
        <v>0</v>
      </c>
      <c r="NF226" s="115">
        <f t="shared" si="2480"/>
        <v>0</v>
      </c>
      <c r="NG226" s="116"/>
      <c r="NH226" s="114">
        <f t="shared" ref="NH226:NI226" si="2481">SUM(NH214:NH225)</f>
        <v>50.803600000000003</v>
      </c>
      <c r="NI226" s="115">
        <f t="shared" si="2481"/>
        <v>456.59199999999998</v>
      </c>
      <c r="NJ226" s="116"/>
      <c r="NK226" s="114"/>
      <c r="NL226" s="115"/>
      <c r="NM226" s="116"/>
      <c r="NN226" s="114"/>
      <c r="NO226" s="115"/>
      <c r="NP226" s="116"/>
      <c r="NQ226" s="114">
        <f t="shared" ref="NQ226:NR226" si="2482">SUM(NQ214:NQ225)</f>
        <v>0</v>
      </c>
      <c r="NR226" s="115">
        <f t="shared" si="2482"/>
        <v>0</v>
      </c>
      <c r="NS226" s="116"/>
      <c r="NT226" s="114"/>
      <c r="NU226" s="115"/>
      <c r="NV226" s="116"/>
      <c r="NW226" s="114">
        <f t="shared" ref="NW226:NX226" si="2483">SUM(NW214:NW225)</f>
        <v>0</v>
      </c>
      <c r="NX226" s="115">
        <f t="shared" si="2483"/>
        <v>0</v>
      </c>
      <c r="NY226" s="116"/>
      <c r="NZ226" s="114">
        <f t="shared" ref="NZ226:OA226" si="2484">SUM(NZ214:NZ225)</f>
        <v>0</v>
      </c>
      <c r="OA226" s="115">
        <f t="shared" si="2484"/>
        <v>0</v>
      </c>
      <c r="OB226" s="116"/>
      <c r="OC226" s="114">
        <f t="shared" ref="OC226:OD226" si="2485">SUM(OC214:OC225)</f>
        <v>974.83806000000004</v>
      </c>
      <c r="OD226" s="115">
        <f t="shared" si="2485"/>
        <v>8781.1939999999995</v>
      </c>
      <c r="OE226" s="116"/>
      <c r="OF226" s="114">
        <f t="shared" ref="OF226:OG226" si="2486">SUM(OF214:OF225)</f>
        <v>0</v>
      </c>
      <c r="OG226" s="115">
        <f t="shared" si="2486"/>
        <v>0</v>
      </c>
      <c r="OH226" s="116"/>
      <c r="OI226" s="114">
        <f t="shared" ref="OI226:OJ226" si="2487">SUM(OI214:OI225)</f>
        <v>0</v>
      </c>
      <c r="OJ226" s="115">
        <f t="shared" si="2487"/>
        <v>0</v>
      </c>
      <c r="OK226" s="116"/>
      <c r="OL226" s="114">
        <f t="shared" ref="OL226:OM226" si="2488">SUM(OL214:OL225)</f>
        <v>0</v>
      </c>
      <c r="OM226" s="115">
        <f t="shared" si="2488"/>
        <v>0</v>
      </c>
      <c r="ON226" s="116"/>
      <c r="OO226" s="114">
        <f t="shared" ref="OO226:OP226" si="2489">SUM(OO214:OO225)</f>
        <v>0</v>
      </c>
      <c r="OP226" s="115">
        <f t="shared" si="2489"/>
        <v>0</v>
      </c>
      <c r="OQ226" s="116"/>
      <c r="OR226" s="114">
        <f t="shared" ref="OR226:OS226" si="2490">SUM(OR214:OR225)</f>
        <v>50</v>
      </c>
      <c r="OS226" s="115">
        <f t="shared" si="2490"/>
        <v>768.64599999999996</v>
      </c>
      <c r="OT226" s="116"/>
      <c r="OU226" s="114">
        <f t="shared" ref="OU226:OV226" si="2491">SUM(OU214:OU225)</f>
        <v>267308.94357</v>
      </c>
      <c r="OV226" s="115">
        <f t="shared" si="2491"/>
        <v>826453.45200000005</v>
      </c>
      <c r="OW226" s="116"/>
      <c r="OX226" s="114">
        <f t="shared" ref="OX226:OY226" si="2492">SUM(OX214:OX225)</f>
        <v>2.38279</v>
      </c>
      <c r="OY226" s="115">
        <f t="shared" si="2492"/>
        <v>108.749</v>
      </c>
      <c r="OZ226" s="116"/>
      <c r="PA226" s="114">
        <f t="shared" ref="PA226:PB226" si="2493">SUM(PA214:PA225)</f>
        <v>4283.3818300000003</v>
      </c>
      <c r="PB226" s="115">
        <f t="shared" si="2493"/>
        <v>46126.953000000001</v>
      </c>
      <c r="PC226" s="116"/>
      <c r="PD226" s="114">
        <f t="shared" ref="PD226:PE226" si="2494">SUM(PD214:PD225)</f>
        <v>1013</v>
      </c>
      <c r="PE226" s="115">
        <f t="shared" si="2494"/>
        <v>8824.49</v>
      </c>
      <c r="PF226" s="116"/>
      <c r="PG226" s="114">
        <f t="shared" ref="PG226:PH226" si="2495">SUM(PG214:PG225)</f>
        <v>1508</v>
      </c>
      <c r="PH226" s="115">
        <f t="shared" si="2495"/>
        <v>13671.314999999999</v>
      </c>
      <c r="PI226" s="116"/>
      <c r="PJ226" s="114">
        <f t="shared" ref="PJ226:PK226" si="2496">SUM(PJ214:PJ225)</f>
        <v>0</v>
      </c>
      <c r="PK226" s="115">
        <f t="shared" si="2496"/>
        <v>0</v>
      </c>
      <c r="PL226" s="116"/>
      <c r="PM226" s="114">
        <f t="shared" ref="PM226:PN226" si="2497">SUM(PM214:PM225)</f>
        <v>0</v>
      </c>
      <c r="PN226" s="115">
        <f t="shared" si="2497"/>
        <v>0</v>
      </c>
      <c r="PO226" s="116"/>
      <c r="PP226" s="114">
        <f t="shared" ref="PP226:PQ226" si="2498">SUM(PP214:PP225)</f>
        <v>2.8306</v>
      </c>
      <c r="PQ226" s="115">
        <f t="shared" si="2498"/>
        <v>48.321000000000005</v>
      </c>
      <c r="PR226" s="116"/>
      <c r="PS226" s="114">
        <f t="shared" ref="PS226:PT226" si="2499">SUM(PS214:PS225)</f>
        <v>0</v>
      </c>
      <c r="PT226" s="115">
        <f t="shared" si="2499"/>
        <v>0</v>
      </c>
      <c r="PU226" s="116"/>
      <c r="PV226" s="114">
        <f t="shared" ref="PV226:PW226" si="2500">SUM(PV214:PV225)</f>
        <v>11153.010480000001</v>
      </c>
      <c r="PW226" s="115">
        <f t="shared" si="2500"/>
        <v>94665.596000000005</v>
      </c>
      <c r="PX226" s="116"/>
      <c r="PY226" s="114">
        <f t="shared" ref="PY226:PZ226" si="2501">SUM(PY214:PY225)</f>
        <v>319.93596000000002</v>
      </c>
      <c r="PZ226" s="115">
        <f t="shared" si="2501"/>
        <v>3109.0039999999999</v>
      </c>
      <c r="QA226" s="116"/>
      <c r="QB226" s="114">
        <f t="shared" ref="QB226:QC226" si="2502">SUM(QB214:QB225)</f>
        <v>42.421319999999994</v>
      </c>
      <c r="QC226" s="115">
        <f t="shared" si="2502"/>
        <v>272.83999999999997</v>
      </c>
      <c r="QD226" s="116"/>
      <c r="QE226" s="114">
        <f t="shared" ref="QE226:QF226" si="2503">SUM(QE214:QE225)</f>
        <v>1177.52171</v>
      </c>
      <c r="QF226" s="115">
        <f t="shared" si="2503"/>
        <v>5913.1449999999986</v>
      </c>
      <c r="QG226" s="116"/>
      <c r="QH226" s="114">
        <f t="shared" ref="QH226:QI226" si="2504">SUM(QH214:QH225)</f>
        <v>0</v>
      </c>
      <c r="QI226" s="115">
        <f t="shared" si="2504"/>
        <v>0</v>
      </c>
      <c r="QJ226" s="116"/>
      <c r="QK226" s="114">
        <f t="shared" ref="QK226:QL226" si="2505">SUM(QK214:QK225)</f>
        <v>0</v>
      </c>
      <c r="QL226" s="115">
        <f t="shared" si="2505"/>
        <v>0</v>
      </c>
      <c r="QM226" s="116"/>
      <c r="QN226" s="114">
        <f t="shared" ref="QN226:QO226" si="2506">SUM(QN214:QN225)</f>
        <v>89795.00662</v>
      </c>
      <c r="QO226" s="115">
        <f t="shared" si="2506"/>
        <v>273672.6210000001</v>
      </c>
      <c r="QP226" s="116"/>
      <c r="QQ226" s="114">
        <f t="shared" ref="QQ226:QR226" si="2507">SUM(QQ214:QQ225)</f>
        <v>0</v>
      </c>
      <c r="QR226" s="115">
        <f t="shared" si="2507"/>
        <v>0</v>
      </c>
      <c r="QS226" s="116"/>
      <c r="QT226" s="114">
        <f t="shared" ref="QT226:QU226" si="2508">SUM(QT214:QT225)</f>
        <v>290.1952</v>
      </c>
      <c r="QU226" s="115">
        <f t="shared" si="2508"/>
        <v>2184.806</v>
      </c>
      <c r="QV226" s="116"/>
      <c r="QW226" s="114">
        <f t="shared" ref="QW226:QX226" si="2509">SUM(QW214:QW225)</f>
        <v>494075.19828999997</v>
      </c>
      <c r="QX226" s="115">
        <f t="shared" si="2509"/>
        <v>2135706.7760000001</v>
      </c>
      <c r="QY226" s="116"/>
      <c r="QZ226" s="107">
        <f t="shared" si="2333"/>
        <v>1709704.3031099995</v>
      </c>
      <c r="RA226" s="106">
        <f t="shared" si="2334"/>
        <v>6195610.6010000007</v>
      </c>
    </row>
    <row r="227" spans="1:469" x14ac:dyDescent="0.3">
      <c r="A227" s="108">
        <v>2021</v>
      </c>
      <c r="B227" s="109" t="s">
        <v>2</v>
      </c>
      <c r="C227" s="12">
        <v>0</v>
      </c>
      <c r="D227" s="4">
        <v>0</v>
      </c>
      <c r="E227" s="9">
        <f t="shared" ref="E227:E238" si="2510">IF(C227=0,0,D227/C227*1000)</f>
        <v>0</v>
      </c>
      <c r="F227" s="12">
        <v>0</v>
      </c>
      <c r="G227" s="4">
        <v>0</v>
      </c>
      <c r="H227" s="9">
        <f>IF(F227=0,0,G227/F227*1000)</f>
        <v>0</v>
      </c>
      <c r="I227" s="12">
        <v>0</v>
      </c>
      <c r="J227" s="4">
        <v>0</v>
      </c>
      <c r="K227" s="9">
        <f t="shared" ref="K227:K238" si="2511">IF(I227=0,0,J227/I227*1000)</f>
        <v>0</v>
      </c>
      <c r="L227" s="12"/>
      <c r="M227" s="4"/>
      <c r="N227" s="9"/>
      <c r="O227" s="12">
        <v>0</v>
      </c>
      <c r="P227" s="4">
        <v>0</v>
      </c>
      <c r="Q227" s="9">
        <f t="shared" ref="Q227:Q238" si="2512">IF(O227=0,0,P227/O227*1000)</f>
        <v>0</v>
      </c>
      <c r="R227" s="8">
        <v>70</v>
      </c>
      <c r="S227" s="4">
        <v>626.5</v>
      </c>
      <c r="T227" s="9">
        <f t="shared" ref="T227:T238" si="2513">IF(R227=0,0,S227/R227*1000)</f>
        <v>8950</v>
      </c>
      <c r="U227" s="12"/>
      <c r="V227" s="4"/>
      <c r="W227" s="9"/>
      <c r="X227" s="12">
        <v>0</v>
      </c>
      <c r="Y227" s="4">
        <v>0</v>
      </c>
      <c r="Z227" s="9">
        <f t="shared" ref="Z227:Z238" si="2514">IF(X227=0,0,Y227/X227*1000)</f>
        <v>0</v>
      </c>
      <c r="AA227" s="12">
        <v>0</v>
      </c>
      <c r="AB227" s="4">
        <v>0</v>
      </c>
      <c r="AC227" s="9">
        <f t="shared" ref="AC227:AC238" si="2515">IF(AA227=0,0,AB227/AA227*1000)</f>
        <v>0</v>
      </c>
      <c r="AD227" s="12">
        <v>0</v>
      </c>
      <c r="AE227" s="4">
        <v>0</v>
      </c>
      <c r="AF227" s="9">
        <f t="shared" ref="AF227:AF238" si="2516">IF(AD227=0,0,AE227/AD227*1000)</f>
        <v>0</v>
      </c>
      <c r="AG227" s="12">
        <v>0</v>
      </c>
      <c r="AH227" s="4">
        <v>0</v>
      </c>
      <c r="AI227" s="9">
        <f t="shared" ref="AI227:AI238" si="2517">IF(AG227=0,0,AH227/AG227*1000)</f>
        <v>0</v>
      </c>
      <c r="AJ227" s="12">
        <v>0</v>
      </c>
      <c r="AK227" s="4">
        <v>0</v>
      </c>
      <c r="AL227" s="9">
        <f t="shared" ref="AL227:AL238" si="2518">IF(AJ227=0,0,AK227/AJ227*1000)</f>
        <v>0</v>
      </c>
      <c r="AM227" s="12">
        <v>0</v>
      </c>
      <c r="AN227" s="4">
        <v>0</v>
      </c>
      <c r="AO227" s="9">
        <f t="shared" ref="AO227:AO238" si="2519">IF(AM227=0,0,AN227/AM227*1000)</f>
        <v>0</v>
      </c>
      <c r="AP227" s="12">
        <v>0</v>
      </c>
      <c r="AQ227" s="4">
        <v>0</v>
      </c>
      <c r="AR227" s="9">
        <f t="shared" ref="AR227" si="2520">IF(AP227=0,0,AQ227/AP227*1000)</f>
        <v>0</v>
      </c>
      <c r="AS227" s="12">
        <v>0</v>
      </c>
      <c r="AT227" s="4">
        <v>0</v>
      </c>
      <c r="AU227" s="9">
        <f t="shared" ref="AU227:AU238" si="2521">IF(AS227=0,0,AT227/AS227*1000)</f>
        <v>0</v>
      </c>
      <c r="AV227" s="8">
        <v>130</v>
      </c>
      <c r="AW227" s="4">
        <v>1124.3140000000001</v>
      </c>
      <c r="AX227" s="9">
        <f t="shared" ref="AX227:AX238" si="2522">IF(AV227=0,0,AW227/AV227*1000)</f>
        <v>8648.5692307692316</v>
      </c>
      <c r="AY227" s="8">
        <v>22794.982829999997</v>
      </c>
      <c r="AZ227" s="4">
        <v>77954.983999999997</v>
      </c>
      <c r="BA227" s="9">
        <f t="shared" ref="BA227:BA238" si="2523">IF(AY227=0,0,AZ227/AY227*1000)</f>
        <v>3419.8307838778051</v>
      </c>
      <c r="BB227" s="12"/>
      <c r="BC227" s="4"/>
      <c r="BD227" s="9"/>
      <c r="BE227" s="12">
        <v>0</v>
      </c>
      <c r="BF227" s="4">
        <v>0</v>
      </c>
      <c r="BG227" s="9">
        <f t="shared" ref="BG227:BG238" si="2524">IF(BE227=0,0,BF227/BE227*1000)</f>
        <v>0</v>
      </c>
      <c r="BH227" s="12"/>
      <c r="BI227" s="4"/>
      <c r="BJ227" s="9"/>
      <c r="BK227" s="12">
        <v>0</v>
      </c>
      <c r="BL227" s="4">
        <v>0</v>
      </c>
      <c r="BM227" s="9">
        <f t="shared" ref="BM227:BM238" si="2525">IF(BK227=0,0,BL227/BK227*1000)</f>
        <v>0</v>
      </c>
      <c r="BN227" s="12">
        <v>0</v>
      </c>
      <c r="BO227" s="4">
        <v>0</v>
      </c>
      <c r="BP227" s="9">
        <f t="shared" ref="BP227:BP238" si="2526">IF(BN227=0,0,BO227/BN227*1000)</f>
        <v>0</v>
      </c>
      <c r="BQ227" s="12">
        <v>0</v>
      </c>
      <c r="BR227" s="4">
        <v>0</v>
      </c>
      <c r="BS227" s="9">
        <f t="shared" ref="BS227:BS238" si="2527">IF(BQ227=0,0,BR227/BQ227*1000)</f>
        <v>0</v>
      </c>
      <c r="BT227" s="12">
        <v>0</v>
      </c>
      <c r="BU227" s="4">
        <v>0</v>
      </c>
      <c r="BV227" s="9">
        <f t="shared" ref="BV227:BV238" si="2528">IF(BT227=0,0,BU227/BT227*1000)</f>
        <v>0</v>
      </c>
      <c r="BW227" s="12">
        <v>0</v>
      </c>
      <c r="BX227" s="4">
        <v>0</v>
      </c>
      <c r="BY227" s="9">
        <f t="shared" ref="BY227:BY238" si="2529">IF(BW227=0,0,BX227/BW227*1000)</f>
        <v>0</v>
      </c>
      <c r="BZ227" s="12">
        <v>0</v>
      </c>
      <c r="CA227" s="4">
        <v>0</v>
      </c>
      <c r="CB227" s="9">
        <f t="shared" ref="CB227:CB238" si="2530">IF(BZ227=0,0,CA227/BZ227*1000)</f>
        <v>0</v>
      </c>
      <c r="CC227" s="12">
        <v>0</v>
      </c>
      <c r="CD227" s="4">
        <v>0</v>
      </c>
      <c r="CE227" s="9">
        <f t="shared" ref="CE227:CE238" si="2531">IF(CC227=0,0,CD227/CC227*1000)</f>
        <v>0</v>
      </c>
      <c r="CF227" s="12">
        <v>0</v>
      </c>
      <c r="CG227" s="4">
        <v>0</v>
      </c>
      <c r="CH227" s="9">
        <f t="shared" ref="CH227:CH238" si="2532">IF(CF227=0,0,CG227/CF227*1000)</f>
        <v>0</v>
      </c>
      <c r="CI227" s="12">
        <v>0</v>
      </c>
      <c r="CJ227" s="4">
        <v>0</v>
      </c>
      <c r="CK227" s="9">
        <f t="shared" ref="CK227:CK238" si="2533">IF(CI227=0,0,CJ227/CI227*1000)</f>
        <v>0</v>
      </c>
      <c r="CL227" s="12">
        <v>0</v>
      </c>
      <c r="CM227" s="4">
        <v>0</v>
      </c>
      <c r="CN227" s="9">
        <f t="shared" ref="CN227:CN238" si="2534">IF(CL227=0,0,CM227/CL227*1000)</f>
        <v>0</v>
      </c>
      <c r="CO227" s="12">
        <v>0</v>
      </c>
      <c r="CP227" s="4">
        <v>0</v>
      </c>
      <c r="CQ227" s="9">
        <f t="shared" ref="CQ227:CQ238" si="2535">IF(CO227=0,0,CP227/CO227*1000)</f>
        <v>0</v>
      </c>
      <c r="CR227" s="12">
        <v>0</v>
      </c>
      <c r="CS227" s="4">
        <v>0</v>
      </c>
      <c r="CT227" s="9">
        <f t="shared" ref="CT227:CT238" si="2536">IF(CR227=0,0,CS227/CR227*1000)</f>
        <v>0</v>
      </c>
      <c r="CU227" s="12">
        <v>0</v>
      </c>
      <c r="CV227" s="4">
        <v>0</v>
      </c>
      <c r="CW227" s="9">
        <f t="shared" ref="CW227:CW238" si="2537">IF(CU227=0,0,CV227/CU227*1000)</f>
        <v>0</v>
      </c>
      <c r="CX227" s="8">
        <v>34</v>
      </c>
      <c r="CY227" s="4">
        <v>190.42599999999999</v>
      </c>
      <c r="CZ227" s="9">
        <f t="shared" ref="CZ227:CZ238" si="2538">IF(CX227=0,0,CY227/CX227*1000)</f>
        <v>5600.7647058823522</v>
      </c>
      <c r="DA227" s="8">
        <v>308.36</v>
      </c>
      <c r="DB227" s="4">
        <v>2623.1039999999998</v>
      </c>
      <c r="DC227" s="9">
        <f t="shared" ref="DC227:DC238" si="2539">IF(DA227=0,0,DB227/DA227*1000)</f>
        <v>8506.6286159034898</v>
      </c>
      <c r="DD227" s="8">
        <v>0</v>
      </c>
      <c r="DE227" s="4">
        <v>0</v>
      </c>
      <c r="DF227" s="9">
        <f t="shared" ref="DF227:DF238" si="2540">IF(DD227=0,0,DE227/DD227*1000)</f>
        <v>0</v>
      </c>
      <c r="DG227" s="8">
        <v>1E-3</v>
      </c>
      <c r="DH227" s="4">
        <v>0.20699999999999999</v>
      </c>
      <c r="DI227" s="9">
        <f t="shared" ref="DI227:DI238" si="2541">IF(DG227=0,0,DH227/DG227*1000)</f>
        <v>206999.99999999997</v>
      </c>
      <c r="DJ227" s="12">
        <v>0</v>
      </c>
      <c r="DK227" s="4">
        <v>0</v>
      </c>
      <c r="DL227" s="9">
        <f t="shared" ref="DL227:DL238" si="2542">IF(DJ227=0,0,DK227/DJ227*1000)</f>
        <v>0</v>
      </c>
      <c r="DM227" s="12">
        <v>0</v>
      </c>
      <c r="DN227" s="4">
        <v>0</v>
      </c>
      <c r="DO227" s="9">
        <f t="shared" ref="DO227:DO238" si="2543">IF(DM227=0,0,DN227/DM227*1000)</f>
        <v>0</v>
      </c>
      <c r="DP227" s="12">
        <v>0</v>
      </c>
      <c r="DQ227" s="4">
        <v>0</v>
      </c>
      <c r="DR227" s="9">
        <f t="shared" ref="DR227:DR238" si="2544">IF(DP227=0,0,DQ227/DP227*1000)</f>
        <v>0</v>
      </c>
      <c r="DS227" s="12">
        <v>0</v>
      </c>
      <c r="DT227" s="4">
        <v>0</v>
      </c>
      <c r="DU227" s="9">
        <f t="shared" ref="DU227:DU238" si="2545">IF(DS227=0,0,DT227/DS227*1000)</f>
        <v>0</v>
      </c>
      <c r="DV227" s="12">
        <v>0</v>
      </c>
      <c r="DW227" s="4">
        <v>0</v>
      </c>
      <c r="DX227" s="9">
        <f t="shared" ref="DX227:DX238" si="2546">IF(DV227=0,0,DW227/DV227*1000)</f>
        <v>0</v>
      </c>
      <c r="DY227" s="12">
        <v>0</v>
      </c>
      <c r="DZ227" s="4">
        <v>0</v>
      </c>
      <c r="EA227" s="9">
        <f t="shared" ref="EA227:EA238" si="2547">IF(DY227=0,0,DZ227/DY227*1000)</f>
        <v>0</v>
      </c>
      <c r="EB227" s="12"/>
      <c r="EC227" s="4"/>
      <c r="ED227" s="9"/>
      <c r="EE227" s="12">
        <v>0</v>
      </c>
      <c r="EF227" s="4">
        <v>0</v>
      </c>
      <c r="EG227" s="9">
        <f t="shared" ref="EG227:EG238" si="2548">IF(EE227=0,0,EF227/EE227*1000)</f>
        <v>0</v>
      </c>
      <c r="EH227" s="8">
        <v>10375.52893</v>
      </c>
      <c r="EI227" s="4">
        <v>33596.821000000004</v>
      </c>
      <c r="EJ227" s="9">
        <f t="shared" ref="EJ227:EJ238" si="2549">IF(EH227=0,0,EI227/EH227*1000)</f>
        <v>3238.0827258702466</v>
      </c>
      <c r="EK227" s="12">
        <v>0</v>
      </c>
      <c r="EL227" s="4">
        <v>0</v>
      </c>
      <c r="EM227" s="9">
        <f t="shared" ref="EM227:EM238" si="2550">IF(EK227=0,0,EL227/EK227*1000)</f>
        <v>0</v>
      </c>
      <c r="EN227" s="12">
        <v>0</v>
      </c>
      <c r="EO227" s="4">
        <v>0</v>
      </c>
      <c r="EP227" s="9">
        <f t="shared" ref="EP227:EP238" si="2551">IF(EN227=0,0,EO227/EN227*1000)</f>
        <v>0</v>
      </c>
      <c r="EQ227" s="12">
        <v>0</v>
      </c>
      <c r="ER227" s="4">
        <v>0</v>
      </c>
      <c r="ES227" s="9">
        <f t="shared" ref="ES227:ES238" si="2552">IF(EQ227=0,0,ER227/EQ227*1000)</f>
        <v>0</v>
      </c>
      <c r="ET227" s="12">
        <v>0</v>
      </c>
      <c r="EU227" s="4">
        <v>0</v>
      </c>
      <c r="EV227" s="9">
        <f t="shared" ref="EV227:EV238" si="2553">IF(ET227=0,0,EU227/ET227*1000)</f>
        <v>0</v>
      </c>
      <c r="EW227" s="8">
        <v>52</v>
      </c>
      <c r="EX227" s="4">
        <v>441.13600000000002</v>
      </c>
      <c r="EY227" s="9">
        <f t="shared" ref="EY227:EY238" si="2554">IF(EW227=0,0,EX227/EW227*1000)</f>
        <v>8483.3846153846152</v>
      </c>
      <c r="EZ227" s="12">
        <v>0</v>
      </c>
      <c r="FA227" s="4">
        <v>0</v>
      </c>
      <c r="FB227" s="9">
        <f t="shared" ref="FB227:FB238" si="2555">IF(EZ227=0,0,FA227/EZ227*1000)</f>
        <v>0</v>
      </c>
      <c r="FC227" s="12">
        <v>0</v>
      </c>
      <c r="FD227" s="4">
        <v>0</v>
      </c>
      <c r="FE227" s="9">
        <f t="shared" ref="FE227:FE238" si="2556">IF(FC227=0,0,FD227/FC227*1000)</f>
        <v>0</v>
      </c>
      <c r="FF227" s="8">
        <v>182.09611999999998</v>
      </c>
      <c r="FG227" s="4">
        <v>1587.9280000000001</v>
      </c>
      <c r="FH227" s="9">
        <f t="shared" ref="FH227:FH238" si="2557">IF(FF227=0,0,FG227/FF227*1000)</f>
        <v>8720.2736664570366</v>
      </c>
      <c r="FI227" s="12">
        <v>0</v>
      </c>
      <c r="FJ227" s="4">
        <v>0</v>
      </c>
      <c r="FK227" s="9">
        <f t="shared" ref="FK227:FK238" si="2558">IF(FI227=0,0,FJ227/FI227*1000)</f>
        <v>0</v>
      </c>
      <c r="FL227" s="12">
        <v>0</v>
      </c>
      <c r="FM227" s="4">
        <v>0</v>
      </c>
      <c r="FN227" s="9">
        <f t="shared" ref="FN227:FN238" si="2559">IF(FL227=0,0,FM227/FL227*1000)</f>
        <v>0</v>
      </c>
      <c r="FO227" s="12">
        <v>0</v>
      </c>
      <c r="FP227" s="4">
        <v>0</v>
      </c>
      <c r="FQ227" s="9">
        <f t="shared" ref="FQ227:FQ238" si="2560">IF(FO227=0,0,FP227/FO227*1000)</f>
        <v>0</v>
      </c>
      <c r="FR227" s="12">
        <v>0</v>
      </c>
      <c r="FS227" s="4">
        <v>0</v>
      </c>
      <c r="FT227" s="9">
        <f t="shared" ref="FT227:FT238" si="2561">IF(FR227=0,0,FS227/FR227*1000)</f>
        <v>0</v>
      </c>
      <c r="FU227" s="12">
        <v>0</v>
      </c>
      <c r="FV227" s="4">
        <v>0</v>
      </c>
      <c r="FW227" s="9">
        <f t="shared" ref="FW227:FW238" si="2562">IF(FU227=0,0,FV227/FU227*1000)</f>
        <v>0</v>
      </c>
      <c r="FX227" s="12">
        <v>0</v>
      </c>
      <c r="FY227" s="4">
        <v>0</v>
      </c>
      <c r="FZ227" s="9">
        <f t="shared" ref="FZ227:FZ238" si="2563">IF(FX227=0,0,FY227/FX227*1000)</f>
        <v>0</v>
      </c>
      <c r="GA227" s="12">
        <v>0</v>
      </c>
      <c r="GB227" s="4">
        <v>0</v>
      </c>
      <c r="GC227" s="9">
        <f t="shared" ref="GC227:GC238" si="2564">IF(GA227=0,0,GB227/GA227*1000)</f>
        <v>0</v>
      </c>
      <c r="GD227" s="12">
        <v>0</v>
      </c>
      <c r="GE227" s="4">
        <v>0</v>
      </c>
      <c r="GF227" s="9">
        <f t="shared" ref="GF227:GF238" si="2565">IF(GD227=0,0,GE227/GD227*1000)</f>
        <v>0</v>
      </c>
      <c r="GG227" s="8">
        <v>205.27</v>
      </c>
      <c r="GH227" s="4">
        <v>1827.3040000000001</v>
      </c>
      <c r="GI227" s="9">
        <f t="shared" ref="GI227:GI238" si="2566">IF(GG227=0,0,GH227/GG227*1000)</f>
        <v>8901.9535246261021</v>
      </c>
      <c r="GJ227" s="12">
        <v>0</v>
      </c>
      <c r="GK227" s="4">
        <v>0</v>
      </c>
      <c r="GL227" s="9">
        <f t="shared" ref="GL227:GL238" si="2567">IF(GJ227=0,0,GK227/GJ227*1000)</f>
        <v>0</v>
      </c>
      <c r="GM227" s="12">
        <v>0</v>
      </c>
      <c r="GN227" s="4">
        <v>0</v>
      </c>
      <c r="GO227" s="9">
        <f t="shared" ref="GO227:GO238" si="2568">IF(GM227=0,0,GN227/GM227*1000)</f>
        <v>0</v>
      </c>
      <c r="GP227" s="12">
        <v>0</v>
      </c>
      <c r="GQ227" s="4">
        <v>0</v>
      </c>
      <c r="GR227" s="9">
        <f t="shared" ref="GR227:GR238" si="2569">IF(GP227=0,0,GQ227/GP227*1000)</f>
        <v>0</v>
      </c>
      <c r="GS227" s="12">
        <v>0</v>
      </c>
      <c r="GT227" s="4">
        <v>0</v>
      </c>
      <c r="GU227" s="9">
        <f t="shared" ref="GU227:GU238" si="2570">IF(GS227=0,0,GT227/GS227*1000)</f>
        <v>0</v>
      </c>
      <c r="GV227" s="12">
        <v>0</v>
      </c>
      <c r="GW227" s="4">
        <v>0</v>
      </c>
      <c r="GX227" s="9">
        <f t="shared" ref="GX227:GX238" si="2571">IF(GV227=0,0,GW227/GV227*1000)</f>
        <v>0</v>
      </c>
      <c r="GY227" s="12">
        <v>0</v>
      </c>
      <c r="GZ227" s="4">
        <v>0</v>
      </c>
      <c r="HA227" s="9">
        <f t="shared" ref="HA227:HA238" si="2572">IF(GY227=0,0,GZ227/GY227*1000)</f>
        <v>0</v>
      </c>
      <c r="HB227" s="12">
        <v>0</v>
      </c>
      <c r="HC227" s="4">
        <v>0</v>
      </c>
      <c r="HD227" s="9">
        <f t="shared" ref="HD227:HD238" si="2573">IF(HB227=0,0,HC227/HB227*1000)</f>
        <v>0</v>
      </c>
      <c r="HE227" s="8">
        <v>24.5</v>
      </c>
      <c r="HF227" s="4">
        <v>192.75899999999999</v>
      </c>
      <c r="HG227" s="9">
        <f t="shared" ref="HG227:HG238" si="2574">IF(HE227=0,0,HF227/HE227*1000)</f>
        <v>7867.7142857142853</v>
      </c>
      <c r="HH227" s="12">
        <v>0</v>
      </c>
      <c r="HI227" s="4">
        <v>0</v>
      </c>
      <c r="HJ227" s="9">
        <f t="shared" ref="HJ227:HJ238" si="2575">IF(HH227=0,0,HI227/HH227*1000)</f>
        <v>0</v>
      </c>
      <c r="HK227" s="8">
        <v>358.54</v>
      </c>
      <c r="HL227" s="4">
        <v>3173.6889999999999</v>
      </c>
      <c r="HM227" s="9">
        <f t="shared" ref="HM227:HM238" si="2576">IF(HK227=0,0,HL227/HK227*1000)</f>
        <v>8851.701344340936</v>
      </c>
      <c r="HN227" s="12">
        <v>0</v>
      </c>
      <c r="HO227" s="4">
        <v>0</v>
      </c>
      <c r="HP227" s="9">
        <f t="shared" ref="HP227:HP238" si="2577">IF(HN227=0,0,HO227/HN227*1000)</f>
        <v>0</v>
      </c>
      <c r="HQ227" s="12">
        <v>0</v>
      </c>
      <c r="HR227" s="4">
        <v>0</v>
      </c>
      <c r="HS227" s="9">
        <f t="shared" ref="HS227:HS238" si="2578">IF(HQ227=0,0,HR227/HQ227*1000)</f>
        <v>0</v>
      </c>
      <c r="HT227" s="12">
        <v>0</v>
      </c>
      <c r="HU227" s="4">
        <v>0</v>
      </c>
      <c r="HV227" s="9">
        <f t="shared" ref="HV227:HV238" si="2579">IF(HT227=0,0,HU227/HT227*1000)</f>
        <v>0</v>
      </c>
      <c r="HW227" s="12">
        <v>0</v>
      </c>
      <c r="HX227" s="4">
        <v>0</v>
      </c>
      <c r="HY227" s="9">
        <f t="shared" ref="HY227:HY238" si="2580">IF(HW227=0,0,HX227/HW227*1000)</f>
        <v>0</v>
      </c>
      <c r="HZ227" s="12">
        <v>0</v>
      </c>
      <c r="IA227" s="4">
        <v>0</v>
      </c>
      <c r="IB227" s="9">
        <f t="shared" ref="IB227:IB238" si="2581">IF(HZ227=0,0,IA227/HZ227*1000)</f>
        <v>0</v>
      </c>
      <c r="IC227" s="8">
        <v>893.50480000000005</v>
      </c>
      <c r="ID227" s="4">
        <v>3337.93</v>
      </c>
      <c r="IE227" s="9">
        <f t="shared" ref="IE227:IE238" si="2582">IF(IC227=0,0,ID227/IC227*1000)</f>
        <v>3735.7717608232206</v>
      </c>
      <c r="IF227" s="12">
        <v>0</v>
      </c>
      <c r="IG227" s="4">
        <v>0</v>
      </c>
      <c r="IH227" s="9">
        <f t="shared" ref="IH227:IH238" si="2583">IF(IF227=0,0,IG227/IF227*1000)</f>
        <v>0</v>
      </c>
      <c r="II227" s="12"/>
      <c r="IJ227" s="4"/>
      <c r="IK227" s="9"/>
      <c r="IL227" s="12">
        <v>0</v>
      </c>
      <c r="IM227" s="4">
        <v>0</v>
      </c>
      <c r="IN227" s="9">
        <f t="shared" ref="IN227:IN238" si="2584">IF(IL227=0,0,IM227/IL227*1000)</f>
        <v>0</v>
      </c>
      <c r="IO227" s="12">
        <v>0</v>
      </c>
      <c r="IP227" s="4">
        <v>0</v>
      </c>
      <c r="IQ227" s="9">
        <f t="shared" ref="IQ227:IQ238" si="2585">IF(IO227=0,0,IP227/IO227*1000)</f>
        <v>0</v>
      </c>
      <c r="IR227" s="8">
        <v>0</v>
      </c>
      <c r="IS227" s="4">
        <v>0</v>
      </c>
      <c r="IT227" s="9">
        <f t="shared" ref="IT227:IT238" si="2586">IF(IR227=0,0,IS227/IR227*1000)</f>
        <v>0</v>
      </c>
      <c r="IU227" s="8">
        <v>0.75</v>
      </c>
      <c r="IV227" s="4">
        <v>13.805999999999999</v>
      </c>
      <c r="IW227" s="9">
        <f t="shared" ref="IW227:IW238" si="2587">IF(IU227=0,0,IV227/IU227*1000)</f>
        <v>18407.999999999996</v>
      </c>
      <c r="IX227" s="8">
        <v>1.0433599999999998</v>
      </c>
      <c r="IY227" s="4">
        <v>21.524000000000001</v>
      </c>
      <c r="IZ227" s="9">
        <f t="shared" ref="IZ227:IZ238" si="2588">IF(IX227=0,0,IY227/IX227*1000)</f>
        <v>20629.504677196754</v>
      </c>
      <c r="JA227" s="8">
        <v>77.429520000000011</v>
      </c>
      <c r="JB227" s="4">
        <v>718.75900000000001</v>
      </c>
      <c r="JC227" s="9">
        <f t="shared" ref="JC227:JC238" si="2589">IF(JA227=0,0,JB227/JA227*1000)</f>
        <v>9282.7515913827156</v>
      </c>
      <c r="JD227" s="12"/>
      <c r="JE227" s="4"/>
      <c r="JF227" s="9"/>
      <c r="JG227" s="12">
        <v>0</v>
      </c>
      <c r="JH227" s="4">
        <v>0</v>
      </c>
      <c r="JI227" s="9">
        <f t="shared" ref="JI227:JI238" si="2590">IF(JG227=0,0,JH227/JG227*1000)</f>
        <v>0</v>
      </c>
      <c r="JJ227" s="12">
        <v>0</v>
      </c>
      <c r="JK227" s="4">
        <v>0</v>
      </c>
      <c r="JL227" s="9">
        <f t="shared" ref="JL227:JL238" si="2591">IF(JJ227=0,0,JK227/JJ227*1000)</f>
        <v>0</v>
      </c>
      <c r="JM227" s="12"/>
      <c r="JN227" s="4"/>
      <c r="JO227" s="9"/>
      <c r="JP227" s="12">
        <v>0</v>
      </c>
      <c r="JQ227" s="4">
        <v>0</v>
      </c>
      <c r="JR227" s="9">
        <f t="shared" ref="JR227:JR238" si="2592">IF(JP227=0,0,JQ227/JP227*1000)</f>
        <v>0</v>
      </c>
      <c r="JS227" s="12">
        <v>0</v>
      </c>
      <c r="JT227" s="4">
        <v>0</v>
      </c>
      <c r="JU227" s="9">
        <f t="shared" ref="JU227:JU238" si="2593">IF(JS227=0,0,JT227/JS227*1000)</f>
        <v>0</v>
      </c>
      <c r="JV227" s="12">
        <v>0</v>
      </c>
      <c r="JW227" s="4">
        <v>0</v>
      </c>
      <c r="JX227" s="9">
        <f t="shared" ref="JX227:JX238" si="2594">IF(JV227=0,0,JW227/JV227*1000)</f>
        <v>0</v>
      </c>
      <c r="JY227" s="12">
        <v>0</v>
      </c>
      <c r="JZ227" s="4">
        <v>0</v>
      </c>
      <c r="KA227" s="9">
        <f t="shared" ref="KA227:KA238" si="2595">IF(JY227=0,0,JZ227/JY227*1000)</f>
        <v>0</v>
      </c>
      <c r="KB227" s="12">
        <v>0</v>
      </c>
      <c r="KC227" s="4">
        <v>0</v>
      </c>
      <c r="KD227" s="9">
        <f t="shared" ref="KD227:KD238" si="2596">IF(KB227=0,0,KC227/KB227*1000)</f>
        <v>0</v>
      </c>
      <c r="KE227" s="8">
        <v>182.06920000000002</v>
      </c>
      <c r="KF227" s="4">
        <v>756.149</v>
      </c>
      <c r="KG227" s="9">
        <f t="shared" ref="KG227:KG238" si="2597">IF(KE227=0,0,KF227/KE227*1000)</f>
        <v>4153.0857498138066</v>
      </c>
      <c r="KH227" s="12">
        <v>0</v>
      </c>
      <c r="KI227" s="4">
        <v>0</v>
      </c>
      <c r="KJ227" s="9">
        <f t="shared" ref="KJ227:KJ238" si="2598">IF(KH227=0,0,KI227/KH227*1000)</f>
        <v>0</v>
      </c>
      <c r="KK227" s="8">
        <v>14664.564880000002</v>
      </c>
      <c r="KL227" s="4">
        <v>47360.938000000002</v>
      </c>
      <c r="KM227" s="9">
        <f t="shared" ref="KM227:KM238" si="2599">IF(KK227=0,0,KL227/KK227*1000)</f>
        <v>3229.6176795939132</v>
      </c>
      <c r="KN227" s="12">
        <v>0</v>
      </c>
      <c r="KO227" s="4">
        <v>0</v>
      </c>
      <c r="KP227" s="9">
        <f t="shared" ref="KP227:KP238" si="2600">IF(KN227=0,0,KO227/KN227*1000)</f>
        <v>0</v>
      </c>
      <c r="KQ227" s="12">
        <v>0</v>
      </c>
      <c r="KR227" s="4">
        <v>0</v>
      </c>
      <c r="KS227" s="9">
        <f t="shared" ref="KS227:KS238" si="2601">IF(KQ227=0,0,KR227/KQ227*1000)</f>
        <v>0</v>
      </c>
      <c r="KT227" s="12">
        <v>0</v>
      </c>
      <c r="KU227" s="4">
        <v>0</v>
      </c>
      <c r="KV227" s="9">
        <f t="shared" ref="KV227:KV238" si="2602">IF(KT227=0,0,KU227/KT227*1000)</f>
        <v>0</v>
      </c>
      <c r="KW227" s="8">
        <v>4.65E-2</v>
      </c>
      <c r="KX227" s="4">
        <v>2.7930000000000001</v>
      </c>
      <c r="KY227" s="9">
        <f t="shared" ref="KY227:KY238" si="2603">IF(KW227=0,0,KX227/KW227*1000)</f>
        <v>60064.516129032265</v>
      </c>
      <c r="KZ227" s="12">
        <v>0</v>
      </c>
      <c r="LA227" s="4">
        <v>0</v>
      </c>
      <c r="LB227" s="9">
        <f t="shared" ref="LB227:LB238" si="2604">IF(KZ227=0,0,LA227/KZ227*1000)</f>
        <v>0</v>
      </c>
      <c r="LC227" s="8">
        <v>52</v>
      </c>
      <c r="LD227" s="4">
        <v>489.39499999999998</v>
      </c>
      <c r="LE227" s="9">
        <f t="shared" ref="LE227:LE228" si="2605">IF(LC227=0,0,LD227/LC227*1000)</f>
        <v>9411.4423076923085</v>
      </c>
      <c r="LF227" s="12">
        <v>0</v>
      </c>
      <c r="LG227" s="4">
        <v>0</v>
      </c>
      <c r="LH227" s="9">
        <f t="shared" ref="LH227:LH238" si="2606">IF(LF227=0,0,LG227/LF227*1000)</f>
        <v>0</v>
      </c>
      <c r="LI227" s="12">
        <v>0</v>
      </c>
      <c r="LJ227" s="4">
        <v>0</v>
      </c>
      <c r="LK227" s="9">
        <f t="shared" ref="LK227:LK228" si="2607">IF(LI227=0,0,LJ227/LI227*1000)</f>
        <v>0</v>
      </c>
      <c r="LL227" s="12">
        <v>0</v>
      </c>
      <c r="LM227" s="4">
        <v>0</v>
      </c>
      <c r="LN227" s="9">
        <f t="shared" ref="LN227:LN228" si="2608">IF(LL227=0,0,LM227/LL227*1000)</f>
        <v>0</v>
      </c>
      <c r="LO227" s="12">
        <v>0</v>
      </c>
      <c r="LP227" s="4">
        <v>0</v>
      </c>
      <c r="LQ227" s="9">
        <f t="shared" ref="LQ227:LQ238" si="2609">IF(LO227=0,0,LP227/LO227*1000)</f>
        <v>0</v>
      </c>
      <c r="LR227" s="12">
        <v>0</v>
      </c>
      <c r="LS227" s="4">
        <v>0</v>
      </c>
      <c r="LT227" s="9">
        <f t="shared" ref="LT227:LT228" si="2610">IF(LR227=0,0,LS227/LR227*1000)</f>
        <v>0</v>
      </c>
      <c r="LU227" s="12">
        <v>0</v>
      </c>
      <c r="LV227" s="4">
        <v>0</v>
      </c>
      <c r="LW227" s="9">
        <f t="shared" ref="LW227:LW228" si="2611">IF(LU227=0,0,LV227/LU227*1000)</f>
        <v>0</v>
      </c>
      <c r="LX227" s="12">
        <v>0</v>
      </c>
      <c r="LY227" s="4">
        <v>0</v>
      </c>
      <c r="LZ227" s="9">
        <f t="shared" ref="LZ227:LZ228" si="2612">IF(LX227=0,0,LY227/LX227*1000)</f>
        <v>0</v>
      </c>
      <c r="MA227" s="8">
        <v>0</v>
      </c>
      <c r="MB227" s="4">
        <v>0</v>
      </c>
      <c r="MC227" s="9">
        <f t="shared" ref="MC227:MC238" si="2613">IF(MA227=0,0,MB227/MA227*1000)</f>
        <v>0</v>
      </c>
      <c r="MD227" s="8">
        <v>75.454499999999996</v>
      </c>
      <c r="ME227" s="4">
        <v>680.38599999999997</v>
      </c>
      <c r="MF227" s="9">
        <f t="shared" ref="MF227:MF228" si="2614">IF(MD227=0,0,ME227/MD227*1000)</f>
        <v>9017.1692874513774</v>
      </c>
      <c r="MG227" s="12">
        <v>0</v>
      </c>
      <c r="MH227" s="4">
        <v>0</v>
      </c>
      <c r="MI227" s="9">
        <f t="shared" ref="MI227:MI228" si="2615">IF(MG227=0,0,MH227/MG227*1000)</f>
        <v>0</v>
      </c>
      <c r="MJ227" s="12">
        <v>0</v>
      </c>
      <c r="MK227" s="4">
        <v>0</v>
      </c>
      <c r="ML227" s="9">
        <f t="shared" ref="ML227:ML228" si="2616">IF(MJ227=0,0,MK227/MJ227*1000)</f>
        <v>0</v>
      </c>
      <c r="MM227" s="12">
        <v>0</v>
      </c>
      <c r="MN227" s="4">
        <v>0</v>
      </c>
      <c r="MO227" s="9">
        <f t="shared" ref="MO227:MO228" si="2617">IF(MM227=0,0,MN227/MM227*1000)</f>
        <v>0</v>
      </c>
      <c r="MP227" s="12">
        <v>0</v>
      </c>
      <c r="MQ227" s="4">
        <v>0</v>
      </c>
      <c r="MR227" s="9">
        <f t="shared" ref="MR227:MR228" si="2618">IF(MP227=0,0,MQ227/MP227*1000)</f>
        <v>0</v>
      </c>
      <c r="MS227" s="12">
        <v>0</v>
      </c>
      <c r="MT227" s="4">
        <v>0</v>
      </c>
      <c r="MU227" s="9">
        <f t="shared" ref="MU227:MU228" si="2619">IF(MS227=0,0,MT227/MS227*1000)</f>
        <v>0</v>
      </c>
      <c r="MV227" s="8">
        <v>50</v>
      </c>
      <c r="MW227" s="4">
        <v>397.07299999999998</v>
      </c>
      <c r="MX227" s="9">
        <f t="shared" ref="MX227:MX228" si="2620">IF(MV227=0,0,MW227/MV227*1000)</f>
        <v>7941.4599999999991</v>
      </c>
      <c r="MY227" s="12">
        <v>0</v>
      </c>
      <c r="MZ227" s="4">
        <v>0</v>
      </c>
      <c r="NA227" s="9">
        <f t="shared" ref="NA227:NA228" si="2621">IF(MY227=0,0,MZ227/MY227*1000)</f>
        <v>0</v>
      </c>
      <c r="NB227" s="12">
        <v>0</v>
      </c>
      <c r="NC227" s="4">
        <v>0</v>
      </c>
      <c r="ND227" s="9">
        <f t="shared" ref="ND227:ND228" si="2622">IF(NB227=0,0,NC227/NB227*1000)</f>
        <v>0</v>
      </c>
      <c r="NE227" s="12">
        <v>0</v>
      </c>
      <c r="NF227" s="4">
        <v>0</v>
      </c>
      <c r="NG227" s="9">
        <f t="shared" ref="NG227:NG228" si="2623">IF(NE227=0,0,NF227/NE227*1000)</f>
        <v>0</v>
      </c>
      <c r="NH227" s="12">
        <v>0</v>
      </c>
      <c r="NI227" s="4">
        <v>0</v>
      </c>
      <c r="NJ227" s="9">
        <f t="shared" ref="NJ227:NJ228" si="2624">IF(NH227=0,0,NI227/NH227*1000)</f>
        <v>0</v>
      </c>
      <c r="NK227" s="12"/>
      <c r="NL227" s="4"/>
      <c r="NM227" s="9"/>
      <c r="NN227" s="12"/>
      <c r="NO227" s="4"/>
      <c r="NP227" s="9"/>
      <c r="NQ227" s="12">
        <v>0</v>
      </c>
      <c r="NR227" s="4">
        <v>0</v>
      </c>
      <c r="NS227" s="9">
        <f t="shared" ref="NS227:NS228" si="2625">IF(NQ227=0,0,NR227/NQ227*1000)</f>
        <v>0</v>
      </c>
      <c r="NT227" s="12"/>
      <c r="NU227" s="221"/>
      <c r="NV227" s="9"/>
      <c r="NW227" s="12">
        <v>0</v>
      </c>
      <c r="NX227" s="4">
        <v>0</v>
      </c>
      <c r="NY227" s="9">
        <f t="shared" ref="NY227:NY228" si="2626">IF(NW227=0,0,NX227/NW227*1000)</f>
        <v>0</v>
      </c>
      <c r="NZ227" s="12">
        <v>0</v>
      </c>
      <c r="OA227" s="4">
        <v>0</v>
      </c>
      <c r="OB227" s="9">
        <f t="shared" ref="OB227:OB228" si="2627">IF(NZ227=0,0,OA227/NZ227*1000)</f>
        <v>0</v>
      </c>
      <c r="OC227" s="8">
        <v>52.384800000000006</v>
      </c>
      <c r="OD227" s="4">
        <v>486.1</v>
      </c>
      <c r="OE227" s="9">
        <f t="shared" ref="OE227:OE228" si="2628">IF(OC227=0,0,OD227/OC227*1000)</f>
        <v>9279.4092942991083</v>
      </c>
      <c r="OF227" s="12">
        <v>0</v>
      </c>
      <c r="OG227" s="4">
        <v>0</v>
      </c>
      <c r="OH227" s="9">
        <f t="shared" ref="OH227:OH228" si="2629">IF(OF227=0,0,OG227/OF227*1000)</f>
        <v>0</v>
      </c>
      <c r="OI227" s="12">
        <v>0</v>
      </c>
      <c r="OJ227" s="4">
        <v>0</v>
      </c>
      <c r="OK227" s="9">
        <f t="shared" ref="OK227:OK228" si="2630">IF(OI227=0,0,OJ227/OI227*1000)</f>
        <v>0</v>
      </c>
      <c r="OL227" s="12">
        <v>0</v>
      </c>
      <c r="OM227" s="4">
        <v>0</v>
      </c>
      <c r="ON227" s="9">
        <f t="shared" ref="ON227:ON228" si="2631">IF(OL227=0,0,OM227/OL227*1000)</f>
        <v>0</v>
      </c>
      <c r="OO227" s="12">
        <v>0</v>
      </c>
      <c r="OP227" s="4">
        <v>0</v>
      </c>
      <c r="OQ227" s="9">
        <f t="shared" ref="OQ227:OQ228" si="2632">IF(OO227=0,0,OP227/OO227*1000)</f>
        <v>0</v>
      </c>
      <c r="OR227" s="12">
        <v>0</v>
      </c>
      <c r="OS227" s="4">
        <v>0</v>
      </c>
      <c r="OT227" s="9">
        <f t="shared" ref="OT227:OT228" si="2633">IF(OR227=0,0,OS227/OR227*1000)</f>
        <v>0</v>
      </c>
      <c r="OU227" s="12">
        <v>0</v>
      </c>
      <c r="OV227" s="4">
        <v>0</v>
      </c>
      <c r="OW227" s="9">
        <f t="shared" ref="OW227:OW228" si="2634">IF(OU227=0,0,OV227/OU227*1000)</f>
        <v>0</v>
      </c>
      <c r="OX227" s="12">
        <v>0</v>
      </c>
      <c r="OY227" s="4">
        <v>0</v>
      </c>
      <c r="OZ227" s="9">
        <f t="shared" ref="OZ227:OZ228" si="2635">IF(OX227=0,0,OY227/OX227*1000)</f>
        <v>0</v>
      </c>
      <c r="PA227" s="8">
        <v>429.14073999999999</v>
      </c>
      <c r="PB227" s="4">
        <v>4419.1769999999997</v>
      </c>
      <c r="PC227" s="9">
        <f t="shared" ref="PC227:PC228" si="2636">IF(PA227=0,0,PB227/PA227*1000)</f>
        <v>10297.733559391261</v>
      </c>
      <c r="PD227" s="8">
        <v>181.185</v>
      </c>
      <c r="PE227" s="4">
        <v>1510.8920000000001</v>
      </c>
      <c r="PF227" s="9">
        <f t="shared" ref="PF227:PF228" si="2637">IF(PD227=0,0,PE227/PD227*1000)</f>
        <v>8338.9463807710363</v>
      </c>
      <c r="PG227" s="12">
        <v>0</v>
      </c>
      <c r="PH227" s="4">
        <v>0</v>
      </c>
      <c r="PI227" s="9">
        <f t="shared" ref="PI227:PI228" si="2638">IF(PG227=0,0,PH227/PG227*1000)</f>
        <v>0</v>
      </c>
      <c r="PJ227" s="12">
        <v>0</v>
      </c>
      <c r="PK227" s="4">
        <v>0</v>
      </c>
      <c r="PL227" s="9">
        <f t="shared" ref="PL227:PL238" si="2639">IF(PJ227=0,0,PK227/PJ227*1000)</f>
        <v>0</v>
      </c>
      <c r="PM227" s="12">
        <v>0</v>
      </c>
      <c r="PN227" s="4">
        <v>0</v>
      </c>
      <c r="PO227" s="9">
        <f t="shared" ref="PO227:PO238" si="2640">IF(PM227=0,0,PN227/PM227*1000)</f>
        <v>0</v>
      </c>
      <c r="PP227" s="8">
        <v>0.26910000000000001</v>
      </c>
      <c r="PQ227" s="4">
        <v>5.1669999999999998</v>
      </c>
      <c r="PR227" s="9">
        <f t="shared" ref="PR227:PR228" si="2641">IF(PP227=0,0,PQ227/PP227*1000)</f>
        <v>19201.04050538833</v>
      </c>
      <c r="PS227" s="12">
        <v>0</v>
      </c>
      <c r="PT227" s="4">
        <v>0</v>
      </c>
      <c r="PU227" s="9">
        <f t="shared" ref="PU227:PU238" si="2642">IF(PS227=0,0,PT227/PS227*1000)</f>
        <v>0</v>
      </c>
      <c r="PV227" s="8">
        <v>1150</v>
      </c>
      <c r="PW227" s="4">
        <v>9018.7360000000008</v>
      </c>
      <c r="PX227" s="9">
        <f t="shared" ref="PX227:PX238" si="2643">IF(PV227=0,0,PW227/PV227*1000)</f>
        <v>7842.3791304347833</v>
      </c>
      <c r="PY227" s="8">
        <v>50</v>
      </c>
      <c r="PZ227" s="4">
        <v>448.06700000000001</v>
      </c>
      <c r="QA227" s="9">
        <f t="shared" ref="QA227:QA238" si="2644">IF(PY227=0,0,PZ227/PY227*1000)</f>
        <v>8961.34</v>
      </c>
      <c r="QB227" s="12">
        <v>0</v>
      </c>
      <c r="QC227" s="4">
        <v>0</v>
      </c>
      <c r="QD227" s="9">
        <f t="shared" ref="QD227:QD238" si="2645">IF(QB227=0,0,QC227/QB227*1000)</f>
        <v>0</v>
      </c>
      <c r="QE227" s="8">
        <v>33.78</v>
      </c>
      <c r="QF227" s="4">
        <v>84.787999999999997</v>
      </c>
      <c r="QG227" s="9">
        <f t="shared" ref="QG227:QG238" si="2646">IF(QE227=0,0,QF227/QE227*1000)</f>
        <v>2510.005920663114</v>
      </c>
      <c r="QH227" s="12">
        <v>0</v>
      </c>
      <c r="QI227" s="4">
        <v>0</v>
      </c>
      <c r="QJ227" s="9">
        <f t="shared" ref="QJ227:QJ238" si="2647">IF(QH227=0,0,QI227/QH227*1000)</f>
        <v>0</v>
      </c>
      <c r="QK227" s="12">
        <v>0</v>
      </c>
      <c r="QL227" s="4">
        <v>0</v>
      </c>
      <c r="QM227" s="9">
        <f t="shared" ref="QM227:QM238" si="2648">IF(QK227=0,0,QL227/QK227*1000)</f>
        <v>0</v>
      </c>
      <c r="QN227" s="8">
        <v>103.96512</v>
      </c>
      <c r="QO227" s="4">
        <v>896.48099999999999</v>
      </c>
      <c r="QP227" s="9">
        <f t="shared" ref="QP227:QP228" si="2649">IF(QN227=0,0,QO227/QN227*1000)</f>
        <v>8622.9016039225462</v>
      </c>
      <c r="QQ227" s="12">
        <v>0</v>
      </c>
      <c r="QR227" s="4">
        <v>0</v>
      </c>
      <c r="QS227" s="9">
        <f t="shared" ref="QS227:QS238" si="2650">IF(QQ227=0,0,QR227/QQ227*1000)</f>
        <v>0</v>
      </c>
      <c r="QT227" s="8">
        <v>10.988910000000001</v>
      </c>
      <c r="QU227" s="4">
        <v>34.369999999999997</v>
      </c>
      <c r="QV227" s="9">
        <f t="shared" ref="QV227:QV238" si="2651">IF(QT227=0,0,QU227/QT227*1000)</f>
        <v>3127.6987435514529</v>
      </c>
      <c r="QW227" s="8">
        <v>49765.531000000003</v>
      </c>
      <c r="QX227" s="4">
        <v>207872.45199999999</v>
      </c>
      <c r="QY227" s="9">
        <f t="shared" ref="QY227:QY238" si="2652">IF(QW227=0,0,QX227/QW227*1000)</f>
        <v>4177.0367526069394</v>
      </c>
      <c r="QZ227" s="105">
        <f t="shared" ref="QZ227:QZ239" si="2653">F227+I227+O227+R227+X227+AA227+AD227+AG227+AJ227+AM227+AV227+AY227+BE227+BH227+BK227+BN227+BQ227+BT227+BW227+BZ227+CC227+CF227+CL227+CO227+CR227+CU227+CX227+DA227+DG227+DJ227+DP227+DS227+DV227+DY227+EE227+EH227+EK227+EN227+EQ227+ET227+EW227+EZ227+FC227+FF227+FI227+FL227+FO227+FR227+FX227+GG227+GJ227+GM227+GP227+GS227+GV227+GY227+HB227+HE227+HH227+HK227+HN227+HQ227+HT227+HZ227+IC227+IF227+IU227+IX227+JA227+JG227+JP227+JS227+JV227+JY227+KB227+KE227+KH227+KK227+KQ227+KT227+KW227+KZ227+LC227+LI227+LL227+LU227+LX227+MD227+MJ227+MM227+MP227+MS227+MV227+MY227+NB227+NE227+NH227+NQ227+NW227+NZ227+OC227+OF227+OI227+OL227+OO227+OU227+OX227+PA227+PD227+PG227+PP227+PS227+PV227+PY227+QB227+QE227+QH227+QK227+QN227+QQ227+QT227+QW227+GD227+OR227+LR227+KN227+MG227+HW227+AP227+PM227+PJ227+JJ227+LO227+IO227+IR227+AS227</f>
        <v>102309.38631</v>
      </c>
      <c r="RA227" s="10">
        <f t="shared" ref="RA227:RA239" si="2654">G227+J227+P227+S227+Y227+AB227+AE227+AH227+AK227+AN227+AW227+AZ227+BF227+BI227+BL227+BO227+BR227+BU227+BX227+CA227+CD227+CG227+CM227+CP227+CS227+CV227+CY227+DB227+DH227+DK227+DQ227+DT227+DW227+DZ227+EF227+EI227+EL227+EO227+ER227+EU227+EX227+FA227+FD227+FG227+FJ227+FM227+FP227+FS227+FY227+GH227+GK227+GN227+GQ227+GT227+GW227+GZ227+HC227+HF227+HI227+HL227+HO227+HR227+HU227+IA227+ID227+IG227+IV227+IY227+JB227+JH227+JQ227+JT227+JW227+JZ227+KC227+KF227+KI227+KL227+KR227+KU227+KX227+LA227+LD227+LJ227+LM227+LV227+LY227+ME227+MK227+MN227+MQ227+MT227+MW227+MZ227+NC227+NF227+NI227+NR227+NX227+OA227+OD227+OG227+OJ227+OM227+OP227+OV227+OY227+PB227+PE227+PH227+PQ227+PT227+PW227+PZ227+QC227+QF227+QI227+QL227+QO227+QR227+QU227+QX227+GE227+OS227+LS227+KO227+MH227+HX227+AQ227+PN227+PK227+JK227+LP227+IP227+IS227+AT227</f>
        <v>401894.15500000003</v>
      </c>
    </row>
    <row r="228" spans="1:469" x14ac:dyDescent="0.3">
      <c r="A228" s="108">
        <v>2021</v>
      </c>
      <c r="B228" s="109" t="s">
        <v>3</v>
      </c>
      <c r="C228" s="12">
        <v>0</v>
      </c>
      <c r="D228" s="4">
        <v>0</v>
      </c>
      <c r="E228" s="9">
        <f t="shared" si="2510"/>
        <v>0</v>
      </c>
      <c r="F228" s="12">
        <v>0</v>
      </c>
      <c r="G228" s="4">
        <v>0</v>
      </c>
      <c r="H228" s="9">
        <f t="shared" ref="H228:H229" si="2655">IF(F228=0,0,G228/F228*1000)</f>
        <v>0</v>
      </c>
      <c r="I228" s="12">
        <v>0</v>
      </c>
      <c r="J228" s="4">
        <v>0</v>
      </c>
      <c r="K228" s="9">
        <f t="shared" si="2511"/>
        <v>0</v>
      </c>
      <c r="L228" s="12"/>
      <c r="M228" s="4"/>
      <c r="N228" s="9"/>
      <c r="O228" s="12">
        <v>0</v>
      </c>
      <c r="P228" s="4">
        <v>0</v>
      </c>
      <c r="Q228" s="9">
        <f t="shared" si="2512"/>
        <v>0</v>
      </c>
      <c r="R228" s="8">
        <v>123.42930529746462</v>
      </c>
      <c r="S228" s="4">
        <v>1320.5940000000001</v>
      </c>
      <c r="T228" s="9">
        <f t="shared" si="2513"/>
        <v>10699.193330282209</v>
      </c>
      <c r="U228" s="12"/>
      <c r="V228" s="4"/>
      <c r="W228" s="9"/>
      <c r="X228" s="12">
        <v>0</v>
      </c>
      <c r="Y228" s="4">
        <v>0</v>
      </c>
      <c r="Z228" s="9">
        <f t="shared" si="2514"/>
        <v>0</v>
      </c>
      <c r="AA228" s="12">
        <v>0</v>
      </c>
      <c r="AB228" s="4">
        <v>0</v>
      </c>
      <c r="AC228" s="9">
        <f t="shared" si="2515"/>
        <v>0</v>
      </c>
      <c r="AD228" s="12">
        <v>0</v>
      </c>
      <c r="AE228" s="4">
        <v>0</v>
      </c>
      <c r="AF228" s="9">
        <f t="shared" si="2516"/>
        <v>0</v>
      </c>
      <c r="AG228" s="12">
        <v>0</v>
      </c>
      <c r="AH228" s="4">
        <v>0</v>
      </c>
      <c r="AI228" s="9">
        <f t="shared" si="2517"/>
        <v>0</v>
      </c>
      <c r="AJ228" s="12">
        <v>0</v>
      </c>
      <c r="AK228" s="4">
        <v>0</v>
      </c>
      <c r="AL228" s="9">
        <f t="shared" si="2518"/>
        <v>0</v>
      </c>
      <c r="AM228" s="12">
        <v>0</v>
      </c>
      <c r="AN228" s="4">
        <v>0</v>
      </c>
      <c r="AO228" s="9">
        <f t="shared" si="2519"/>
        <v>0</v>
      </c>
      <c r="AP228" s="12">
        <v>0</v>
      </c>
      <c r="AQ228" s="4">
        <v>0</v>
      </c>
      <c r="AR228" s="9">
        <f t="shared" ref="AR228:AR238" si="2656">IF(AP228=0,0,AQ228/AP228*1000)</f>
        <v>0</v>
      </c>
      <c r="AS228" s="12">
        <v>0</v>
      </c>
      <c r="AT228" s="4">
        <v>0</v>
      </c>
      <c r="AU228" s="9">
        <f t="shared" si="2521"/>
        <v>0</v>
      </c>
      <c r="AV228" s="12">
        <v>0</v>
      </c>
      <c r="AW228" s="4">
        <v>0</v>
      </c>
      <c r="AX228" s="9">
        <f t="shared" si="2522"/>
        <v>0</v>
      </c>
      <c r="AY228" s="8">
        <v>306.25938261027017</v>
      </c>
      <c r="AZ228" s="4">
        <v>63367.493999999999</v>
      </c>
      <c r="BA228" s="9">
        <f t="shared" si="2523"/>
        <v>206907.92706468096</v>
      </c>
      <c r="BB228" s="12"/>
      <c r="BC228" s="4"/>
      <c r="BD228" s="9"/>
      <c r="BE228" s="12">
        <v>0</v>
      </c>
      <c r="BF228" s="4">
        <v>0</v>
      </c>
      <c r="BG228" s="9">
        <f t="shared" si="2524"/>
        <v>0</v>
      </c>
      <c r="BH228" s="12"/>
      <c r="BI228" s="4"/>
      <c r="BJ228" s="9"/>
      <c r="BK228" s="12">
        <v>0</v>
      </c>
      <c r="BL228" s="4">
        <v>0</v>
      </c>
      <c r="BM228" s="9">
        <f t="shared" si="2525"/>
        <v>0</v>
      </c>
      <c r="BN228" s="12">
        <v>0</v>
      </c>
      <c r="BO228" s="4">
        <v>0</v>
      </c>
      <c r="BP228" s="9">
        <f t="shared" si="2526"/>
        <v>0</v>
      </c>
      <c r="BQ228" s="12">
        <v>0</v>
      </c>
      <c r="BR228" s="4">
        <v>0</v>
      </c>
      <c r="BS228" s="9">
        <f t="shared" si="2527"/>
        <v>0</v>
      </c>
      <c r="BT228" s="12">
        <v>0</v>
      </c>
      <c r="BU228" s="4">
        <v>0</v>
      </c>
      <c r="BV228" s="9">
        <f t="shared" si="2528"/>
        <v>0</v>
      </c>
      <c r="BW228" s="12">
        <v>0</v>
      </c>
      <c r="BX228" s="4">
        <v>0</v>
      </c>
      <c r="BY228" s="9">
        <f t="shared" si="2529"/>
        <v>0</v>
      </c>
      <c r="BZ228" s="12">
        <v>0</v>
      </c>
      <c r="CA228" s="4">
        <v>0</v>
      </c>
      <c r="CB228" s="9">
        <f t="shared" si="2530"/>
        <v>0</v>
      </c>
      <c r="CC228" s="12">
        <v>0</v>
      </c>
      <c r="CD228" s="4">
        <v>0</v>
      </c>
      <c r="CE228" s="9">
        <f t="shared" si="2531"/>
        <v>0</v>
      </c>
      <c r="CF228" s="12">
        <v>0</v>
      </c>
      <c r="CG228" s="4">
        <v>0</v>
      </c>
      <c r="CH228" s="9">
        <f t="shared" si="2532"/>
        <v>0</v>
      </c>
      <c r="CI228" s="12">
        <v>0</v>
      </c>
      <c r="CJ228" s="4">
        <v>0</v>
      </c>
      <c r="CK228" s="9">
        <f t="shared" si="2533"/>
        <v>0</v>
      </c>
      <c r="CL228" s="12">
        <v>0</v>
      </c>
      <c r="CM228" s="4">
        <v>0</v>
      </c>
      <c r="CN228" s="9">
        <f t="shared" si="2534"/>
        <v>0</v>
      </c>
      <c r="CO228" s="12">
        <v>0</v>
      </c>
      <c r="CP228" s="4">
        <v>0</v>
      </c>
      <c r="CQ228" s="9">
        <f t="shared" si="2535"/>
        <v>0</v>
      </c>
      <c r="CR228" s="12">
        <v>0</v>
      </c>
      <c r="CS228" s="4">
        <v>0</v>
      </c>
      <c r="CT228" s="9">
        <f t="shared" si="2536"/>
        <v>0</v>
      </c>
      <c r="CU228" s="12">
        <v>0</v>
      </c>
      <c r="CV228" s="4">
        <v>0</v>
      </c>
      <c r="CW228" s="9">
        <f t="shared" si="2537"/>
        <v>0</v>
      </c>
      <c r="CX228" s="8">
        <v>175.11074197120709</v>
      </c>
      <c r="CY228" s="4">
        <v>1690.4159999999999</v>
      </c>
      <c r="CZ228" s="9">
        <f t="shared" si="2538"/>
        <v>9653.4112126482214</v>
      </c>
      <c r="DA228" s="8">
        <v>120.88289319160468</v>
      </c>
      <c r="DB228" s="4">
        <v>830.22500000000002</v>
      </c>
      <c r="DC228" s="9">
        <f t="shared" si="2539"/>
        <v>6868.010667845756</v>
      </c>
      <c r="DD228" s="12">
        <v>0</v>
      </c>
      <c r="DE228" s="4">
        <v>0</v>
      </c>
      <c r="DF228" s="9">
        <f t="shared" si="2540"/>
        <v>0</v>
      </c>
      <c r="DG228" s="12">
        <v>0</v>
      </c>
      <c r="DH228" s="4">
        <v>0</v>
      </c>
      <c r="DI228" s="9">
        <f t="shared" si="2541"/>
        <v>0</v>
      </c>
      <c r="DJ228" s="12">
        <v>0</v>
      </c>
      <c r="DK228" s="4">
        <v>0</v>
      </c>
      <c r="DL228" s="9">
        <f t="shared" si="2542"/>
        <v>0</v>
      </c>
      <c r="DM228" s="8">
        <v>0</v>
      </c>
      <c r="DN228" s="4">
        <v>0</v>
      </c>
      <c r="DO228" s="9">
        <f t="shared" si="2543"/>
        <v>0</v>
      </c>
      <c r="DP228" s="8">
        <v>100.37226617031176</v>
      </c>
      <c r="DQ228" s="4">
        <v>214.9</v>
      </c>
      <c r="DR228" s="9">
        <f t="shared" si="2544"/>
        <v>2141.0296708391288</v>
      </c>
      <c r="DS228" s="12">
        <v>0</v>
      </c>
      <c r="DT228" s="4">
        <v>0</v>
      </c>
      <c r="DU228" s="9">
        <f t="shared" si="2545"/>
        <v>0</v>
      </c>
      <c r="DV228" s="12">
        <v>0</v>
      </c>
      <c r="DW228" s="4">
        <v>0</v>
      </c>
      <c r="DX228" s="9">
        <f t="shared" si="2546"/>
        <v>0</v>
      </c>
      <c r="DY228" s="12">
        <v>0</v>
      </c>
      <c r="DZ228" s="4">
        <v>0</v>
      </c>
      <c r="EA228" s="9">
        <f t="shared" si="2547"/>
        <v>0</v>
      </c>
      <c r="EB228" s="8"/>
      <c r="EC228" s="4"/>
      <c r="ED228" s="9"/>
      <c r="EE228" s="8">
        <v>110.96387059051985</v>
      </c>
      <c r="EF228" s="4">
        <v>468.62099999999998</v>
      </c>
      <c r="EG228" s="9">
        <f t="shared" si="2548"/>
        <v>4223.1854161730762</v>
      </c>
      <c r="EH228" s="8">
        <v>298.93085994767068</v>
      </c>
      <c r="EI228" s="4">
        <v>29197.764999999999</v>
      </c>
      <c r="EJ228" s="9">
        <f t="shared" si="2549"/>
        <v>97673.973858407291</v>
      </c>
      <c r="EK228" s="12">
        <v>0</v>
      </c>
      <c r="EL228" s="4">
        <v>0</v>
      </c>
      <c r="EM228" s="9">
        <f t="shared" si="2550"/>
        <v>0</v>
      </c>
      <c r="EN228" s="12">
        <v>0</v>
      </c>
      <c r="EO228" s="4">
        <v>0</v>
      </c>
      <c r="EP228" s="9">
        <f t="shared" si="2551"/>
        <v>0</v>
      </c>
      <c r="EQ228" s="12">
        <v>0</v>
      </c>
      <c r="ER228" s="4">
        <v>0</v>
      </c>
      <c r="ES228" s="9">
        <f t="shared" si="2552"/>
        <v>0</v>
      </c>
      <c r="ET228" s="12">
        <v>0</v>
      </c>
      <c r="EU228" s="4">
        <v>0</v>
      </c>
      <c r="EV228" s="9">
        <f t="shared" si="2553"/>
        <v>0</v>
      </c>
      <c r="EW228" s="12">
        <v>0</v>
      </c>
      <c r="EX228" s="4">
        <v>0</v>
      </c>
      <c r="EY228" s="9">
        <f t="shared" si="2554"/>
        <v>0</v>
      </c>
      <c r="EZ228" s="12">
        <v>0</v>
      </c>
      <c r="FA228" s="4">
        <v>0</v>
      </c>
      <c r="FB228" s="9">
        <f t="shared" si="2555"/>
        <v>0</v>
      </c>
      <c r="FC228" s="12">
        <v>0</v>
      </c>
      <c r="FD228" s="4">
        <v>0</v>
      </c>
      <c r="FE228" s="9">
        <f t="shared" si="2556"/>
        <v>0</v>
      </c>
      <c r="FF228" s="8">
        <v>24.365482233502537</v>
      </c>
      <c r="FG228" s="4">
        <v>1.97</v>
      </c>
      <c r="FH228" s="9">
        <f t="shared" si="2557"/>
        <v>80.85208333333334</v>
      </c>
      <c r="FI228" s="12">
        <v>0</v>
      </c>
      <c r="FJ228" s="4">
        <v>0</v>
      </c>
      <c r="FK228" s="9">
        <f t="shared" si="2558"/>
        <v>0</v>
      </c>
      <c r="FL228" s="12">
        <v>0</v>
      </c>
      <c r="FM228" s="4">
        <v>0</v>
      </c>
      <c r="FN228" s="9">
        <f t="shared" si="2559"/>
        <v>0</v>
      </c>
      <c r="FO228" s="12">
        <v>0</v>
      </c>
      <c r="FP228" s="4">
        <v>0</v>
      </c>
      <c r="FQ228" s="9">
        <f t="shared" si="2560"/>
        <v>0</v>
      </c>
      <c r="FR228" s="12">
        <v>0</v>
      </c>
      <c r="FS228" s="4">
        <v>0</v>
      </c>
      <c r="FT228" s="9">
        <f t="shared" si="2561"/>
        <v>0</v>
      </c>
      <c r="FU228" s="8">
        <v>0</v>
      </c>
      <c r="FV228" s="4">
        <v>0</v>
      </c>
      <c r="FW228" s="9">
        <f t="shared" si="2562"/>
        <v>0</v>
      </c>
      <c r="FX228" s="8">
        <v>22.400000000000002</v>
      </c>
      <c r="FY228" s="4">
        <v>2.5000000000000001E-2</v>
      </c>
      <c r="FZ228" s="9">
        <f t="shared" si="2563"/>
        <v>1.1160714285714286</v>
      </c>
      <c r="GA228" s="12">
        <v>0</v>
      </c>
      <c r="GB228" s="4">
        <v>0</v>
      </c>
      <c r="GC228" s="9">
        <f t="shared" si="2564"/>
        <v>0</v>
      </c>
      <c r="GD228" s="12">
        <v>0</v>
      </c>
      <c r="GE228" s="4">
        <v>0</v>
      </c>
      <c r="GF228" s="9">
        <f t="shared" si="2565"/>
        <v>0</v>
      </c>
      <c r="GG228" s="8">
        <v>123.73176686497472</v>
      </c>
      <c r="GH228" s="4">
        <v>3147.2919999999999</v>
      </c>
      <c r="GI228" s="9">
        <f t="shared" si="2566"/>
        <v>25436.410387920496</v>
      </c>
      <c r="GJ228" s="12">
        <v>0</v>
      </c>
      <c r="GK228" s="4">
        <v>0</v>
      </c>
      <c r="GL228" s="9">
        <f t="shared" si="2567"/>
        <v>0</v>
      </c>
      <c r="GM228" s="12">
        <v>0</v>
      </c>
      <c r="GN228" s="4">
        <v>0</v>
      </c>
      <c r="GO228" s="9">
        <f t="shared" si="2568"/>
        <v>0</v>
      </c>
      <c r="GP228" s="8">
        <v>111.56595693554063</v>
      </c>
      <c r="GQ228" s="4">
        <v>233.04599999999999</v>
      </c>
      <c r="GR228" s="9">
        <f t="shared" si="2569"/>
        <v>2088.8630044615384</v>
      </c>
      <c r="GS228" s="12">
        <v>0</v>
      </c>
      <c r="GT228" s="4">
        <v>0</v>
      </c>
      <c r="GU228" s="9">
        <f t="shared" si="2570"/>
        <v>0</v>
      </c>
      <c r="GV228" s="12">
        <v>0</v>
      </c>
      <c r="GW228" s="4">
        <v>0</v>
      </c>
      <c r="GX228" s="9">
        <f t="shared" si="2571"/>
        <v>0</v>
      </c>
      <c r="GY228" s="12">
        <v>0</v>
      </c>
      <c r="GZ228" s="4">
        <v>0</v>
      </c>
      <c r="HA228" s="9">
        <f t="shared" si="2572"/>
        <v>0</v>
      </c>
      <c r="HB228" s="12">
        <v>0</v>
      </c>
      <c r="HC228" s="4">
        <v>0</v>
      </c>
      <c r="HD228" s="9">
        <f t="shared" si="2573"/>
        <v>0</v>
      </c>
      <c r="HE228" s="8">
        <v>116.58530606632209</v>
      </c>
      <c r="HF228" s="4">
        <v>669.03800000000001</v>
      </c>
      <c r="HG228" s="9">
        <f t="shared" si="2574"/>
        <v>5738.6134031282054</v>
      </c>
      <c r="HH228" s="12">
        <v>0</v>
      </c>
      <c r="HI228" s="4">
        <v>0</v>
      </c>
      <c r="HJ228" s="9">
        <f t="shared" si="2575"/>
        <v>0</v>
      </c>
      <c r="HK228" s="12">
        <v>0</v>
      </c>
      <c r="HL228" s="4">
        <v>0</v>
      </c>
      <c r="HM228" s="9">
        <f t="shared" si="2576"/>
        <v>0</v>
      </c>
      <c r="HN228" s="12">
        <v>0</v>
      </c>
      <c r="HO228" s="4">
        <v>0</v>
      </c>
      <c r="HP228" s="9">
        <f t="shared" si="2577"/>
        <v>0</v>
      </c>
      <c r="HQ228" s="12">
        <v>0</v>
      </c>
      <c r="HR228" s="4">
        <v>0</v>
      </c>
      <c r="HS228" s="9">
        <f t="shared" si="2578"/>
        <v>0</v>
      </c>
      <c r="HT228" s="12">
        <v>0</v>
      </c>
      <c r="HU228" s="4">
        <v>0</v>
      </c>
      <c r="HV228" s="9">
        <f t="shared" si="2579"/>
        <v>0</v>
      </c>
      <c r="HW228" s="8">
        <v>114.26302954687235</v>
      </c>
      <c r="HX228" s="4">
        <v>229.22900000000001</v>
      </c>
      <c r="HY228" s="9">
        <f t="shared" si="2580"/>
        <v>2006.1519540401034</v>
      </c>
      <c r="HZ228" s="8">
        <v>133.50974420868107</v>
      </c>
      <c r="IA228" s="4">
        <v>749.00900000000001</v>
      </c>
      <c r="IB228" s="9">
        <f t="shared" si="2581"/>
        <v>5610.1448208100001</v>
      </c>
      <c r="IC228" s="8">
        <v>259.1602509479236</v>
      </c>
      <c r="ID228" s="4">
        <v>3697.819</v>
      </c>
      <c r="IE228" s="9">
        <f t="shared" si="2582"/>
        <v>14268.465115597724</v>
      </c>
      <c r="IF228" s="12">
        <v>0</v>
      </c>
      <c r="IG228" s="4">
        <v>0</v>
      </c>
      <c r="IH228" s="9">
        <f t="shared" si="2583"/>
        <v>0</v>
      </c>
      <c r="II228" s="12"/>
      <c r="IJ228" s="4"/>
      <c r="IK228" s="9"/>
      <c r="IL228" s="12">
        <v>0</v>
      </c>
      <c r="IM228" s="4">
        <v>0</v>
      </c>
      <c r="IN228" s="9">
        <f t="shared" si="2584"/>
        <v>0</v>
      </c>
      <c r="IO228" s="12">
        <v>0</v>
      </c>
      <c r="IP228" s="4">
        <v>0</v>
      </c>
      <c r="IQ228" s="9">
        <f t="shared" si="2585"/>
        <v>0</v>
      </c>
      <c r="IR228" s="8">
        <v>0</v>
      </c>
      <c r="IS228" s="4">
        <v>0</v>
      </c>
      <c r="IT228" s="9">
        <f t="shared" si="2586"/>
        <v>0</v>
      </c>
      <c r="IU228" s="8">
        <v>54.042369217466494</v>
      </c>
      <c r="IV228" s="4">
        <v>4.6260000000000003</v>
      </c>
      <c r="IW228" s="9">
        <f t="shared" si="2587"/>
        <v>85.59950400000001</v>
      </c>
      <c r="IX228" s="8">
        <v>80.988933486833233</v>
      </c>
      <c r="IY228" s="4">
        <v>96.417000000000002</v>
      </c>
      <c r="IZ228" s="9">
        <f t="shared" si="2588"/>
        <v>1190.4959832033717</v>
      </c>
      <c r="JA228" s="8">
        <v>109.86325913252713</v>
      </c>
      <c r="JB228" s="4">
        <v>693.20899999999995</v>
      </c>
      <c r="JC228" s="9">
        <f t="shared" si="2589"/>
        <v>6309.7436347103785</v>
      </c>
      <c r="JD228" s="12"/>
      <c r="JE228" s="4"/>
      <c r="JF228" s="9"/>
      <c r="JG228" s="12">
        <v>0</v>
      </c>
      <c r="JH228" s="4">
        <v>0</v>
      </c>
      <c r="JI228" s="9">
        <f t="shared" si="2590"/>
        <v>0</v>
      </c>
      <c r="JJ228" s="12">
        <v>0</v>
      </c>
      <c r="JK228" s="4">
        <v>0</v>
      </c>
      <c r="JL228" s="9">
        <f t="shared" si="2591"/>
        <v>0</v>
      </c>
      <c r="JM228" s="12"/>
      <c r="JN228" s="4"/>
      <c r="JO228" s="9"/>
      <c r="JP228" s="12">
        <v>0</v>
      </c>
      <c r="JQ228" s="4">
        <v>0</v>
      </c>
      <c r="JR228" s="9">
        <f t="shared" si="2592"/>
        <v>0</v>
      </c>
      <c r="JS228" s="12">
        <v>0</v>
      </c>
      <c r="JT228" s="4">
        <v>0</v>
      </c>
      <c r="JU228" s="9">
        <f t="shared" si="2593"/>
        <v>0</v>
      </c>
      <c r="JV228" s="12">
        <v>0</v>
      </c>
      <c r="JW228" s="4">
        <v>0</v>
      </c>
      <c r="JX228" s="9">
        <f t="shared" si="2594"/>
        <v>0</v>
      </c>
      <c r="JY228" s="12">
        <v>0</v>
      </c>
      <c r="JZ228" s="4">
        <v>0</v>
      </c>
      <c r="KA228" s="9">
        <f t="shared" si="2595"/>
        <v>0</v>
      </c>
      <c r="KB228" s="12">
        <v>0</v>
      </c>
      <c r="KC228" s="4">
        <v>0</v>
      </c>
      <c r="KD228" s="9">
        <f t="shared" si="2596"/>
        <v>0</v>
      </c>
      <c r="KE228" s="8">
        <v>136.23632177630108</v>
      </c>
      <c r="KF228" s="4">
        <v>1581.894</v>
      </c>
      <c r="KG228" s="9">
        <f t="shared" si="2597"/>
        <v>11611.396868138125</v>
      </c>
      <c r="KH228" s="12">
        <v>0</v>
      </c>
      <c r="KI228" s="4">
        <v>0</v>
      </c>
      <c r="KJ228" s="9">
        <f t="shared" si="2598"/>
        <v>0</v>
      </c>
      <c r="KK228" s="8">
        <v>300.34407893338459</v>
      </c>
      <c r="KL228" s="4">
        <v>39378.319000000003</v>
      </c>
      <c r="KM228" s="117">
        <f t="shared" si="2599"/>
        <v>131110.68858039315</v>
      </c>
      <c r="KN228" s="12">
        <v>0</v>
      </c>
      <c r="KO228" s="4">
        <v>0</v>
      </c>
      <c r="KP228" s="9">
        <f t="shared" si="2600"/>
        <v>0</v>
      </c>
      <c r="KQ228" s="12">
        <v>0</v>
      </c>
      <c r="KR228" s="4">
        <v>0</v>
      </c>
      <c r="KS228" s="9">
        <f t="shared" si="2601"/>
        <v>0</v>
      </c>
      <c r="KT228" s="12">
        <v>0</v>
      </c>
      <c r="KU228" s="4">
        <v>0</v>
      </c>
      <c r="KV228" s="9">
        <f t="shared" si="2602"/>
        <v>0</v>
      </c>
      <c r="KW228" s="12">
        <v>0</v>
      </c>
      <c r="KX228" s="4">
        <v>0</v>
      </c>
      <c r="KY228" s="9">
        <f t="shared" si="2603"/>
        <v>0</v>
      </c>
      <c r="KZ228" s="12">
        <v>0</v>
      </c>
      <c r="LA228" s="4">
        <v>0</v>
      </c>
      <c r="LB228" s="9">
        <f t="shared" si="2604"/>
        <v>0</v>
      </c>
      <c r="LC228" s="12">
        <v>0</v>
      </c>
      <c r="LD228" s="4">
        <v>0</v>
      </c>
      <c r="LE228" s="9">
        <f t="shared" si="2605"/>
        <v>0</v>
      </c>
      <c r="LF228" s="12">
        <v>0</v>
      </c>
      <c r="LG228" s="4">
        <v>0</v>
      </c>
      <c r="LH228" s="9">
        <f t="shared" si="2606"/>
        <v>0</v>
      </c>
      <c r="LI228" s="12">
        <v>0</v>
      </c>
      <c r="LJ228" s="4">
        <v>0</v>
      </c>
      <c r="LK228" s="9">
        <f t="shared" si="2607"/>
        <v>0</v>
      </c>
      <c r="LL228" s="12">
        <v>0</v>
      </c>
      <c r="LM228" s="4">
        <v>0</v>
      </c>
      <c r="LN228" s="9">
        <f t="shared" si="2608"/>
        <v>0</v>
      </c>
      <c r="LO228" s="12">
        <v>0</v>
      </c>
      <c r="LP228" s="4">
        <v>0</v>
      </c>
      <c r="LQ228" s="9">
        <f t="shared" si="2609"/>
        <v>0</v>
      </c>
      <c r="LR228" s="12">
        <v>0</v>
      </c>
      <c r="LS228" s="4">
        <v>0</v>
      </c>
      <c r="LT228" s="9">
        <f t="shared" si="2610"/>
        <v>0</v>
      </c>
      <c r="LU228" s="12">
        <v>0</v>
      </c>
      <c r="LV228" s="4">
        <v>0</v>
      </c>
      <c r="LW228" s="9">
        <f t="shared" si="2611"/>
        <v>0</v>
      </c>
      <c r="LX228" s="12">
        <v>0</v>
      </c>
      <c r="LY228" s="4">
        <v>0</v>
      </c>
      <c r="LZ228" s="9">
        <f t="shared" si="2612"/>
        <v>0</v>
      </c>
      <c r="MA228" s="12">
        <v>0</v>
      </c>
      <c r="MB228" s="4">
        <v>0</v>
      </c>
      <c r="MC228" s="9">
        <f t="shared" si="2613"/>
        <v>0</v>
      </c>
      <c r="MD228" s="12">
        <v>0</v>
      </c>
      <c r="ME228" s="4">
        <v>0</v>
      </c>
      <c r="MF228" s="9">
        <f t="shared" si="2614"/>
        <v>0</v>
      </c>
      <c r="MG228" s="12">
        <v>0</v>
      </c>
      <c r="MH228" s="4">
        <v>0</v>
      </c>
      <c r="MI228" s="9">
        <f t="shared" si="2615"/>
        <v>0</v>
      </c>
      <c r="MJ228" s="12">
        <v>0</v>
      </c>
      <c r="MK228" s="4">
        <v>0</v>
      </c>
      <c r="ML228" s="9">
        <f t="shared" si="2616"/>
        <v>0</v>
      </c>
      <c r="MM228" s="12">
        <v>0</v>
      </c>
      <c r="MN228" s="4">
        <v>0</v>
      </c>
      <c r="MO228" s="9">
        <f t="shared" si="2617"/>
        <v>0</v>
      </c>
      <c r="MP228" s="12">
        <v>0</v>
      </c>
      <c r="MQ228" s="4">
        <v>0</v>
      </c>
      <c r="MR228" s="9">
        <f t="shared" si="2618"/>
        <v>0</v>
      </c>
      <c r="MS228" s="12">
        <v>0</v>
      </c>
      <c r="MT228" s="4">
        <v>0</v>
      </c>
      <c r="MU228" s="9">
        <f t="shared" si="2619"/>
        <v>0</v>
      </c>
      <c r="MV228" s="12">
        <v>0</v>
      </c>
      <c r="MW228" s="4">
        <v>0</v>
      </c>
      <c r="MX228" s="9">
        <f t="shared" si="2620"/>
        <v>0</v>
      </c>
      <c r="MY228" s="12">
        <v>0</v>
      </c>
      <c r="MZ228" s="4">
        <v>0</v>
      </c>
      <c r="NA228" s="9">
        <f t="shared" si="2621"/>
        <v>0</v>
      </c>
      <c r="NB228" s="12">
        <v>0</v>
      </c>
      <c r="NC228" s="4">
        <v>0</v>
      </c>
      <c r="ND228" s="9">
        <f t="shared" si="2622"/>
        <v>0</v>
      </c>
      <c r="NE228" s="12">
        <v>0</v>
      </c>
      <c r="NF228" s="4">
        <v>0</v>
      </c>
      <c r="NG228" s="9">
        <f t="shared" si="2623"/>
        <v>0</v>
      </c>
      <c r="NH228" s="8">
        <v>111.88238299521674</v>
      </c>
      <c r="NI228" s="4">
        <v>227.042</v>
      </c>
      <c r="NJ228" s="9">
        <f t="shared" si="2624"/>
        <v>2029.2917787575782</v>
      </c>
      <c r="NK228" s="12"/>
      <c r="NL228" s="4"/>
      <c r="NM228" s="9"/>
      <c r="NN228" s="12"/>
      <c r="NO228" s="4"/>
      <c r="NP228" s="9"/>
      <c r="NQ228" s="12">
        <v>0</v>
      </c>
      <c r="NR228" s="4">
        <v>0</v>
      </c>
      <c r="NS228" s="9">
        <f t="shared" si="2625"/>
        <v>0</v>
      </c>
      <c r="NT228" s="219"/>
      <c r="NU228" s="221"/>
      <c r="NV228" s="9"/>
      <c r="NW228" s="8">
        <v>161.29032258064515</v>
      </c>
      <c r="NX228" s="4">
        <v>8.68</v>
      </c>
      <c r="NY228" s="9">
        <f t="shared" si="2626"/>
        <v>53.816000000000003</v>
      </c>
      <c r="NZ228" s="12">
        <v>0</v>
      </c>
      <c r="OA228" s="4">
        <v>0</v>
      </c>
      <c r="OB228" s="9">
        <f t="shared" si="2627"/>
        <v>0</v>
      </c>
      <c r="OC228" s="8">
        <v>110.55572232282054</v>
      </c>
      <c r="OD228" s="4">
        <v>929.43899999999996</v>
      </c>
      <c r="OE228" s="9">
        <f t="shared" si="2628"/>
        <v>8406.9732481694282</v>
      </c>
      <c r="OF228" s="12">
        <v>0</v>
      </c>
      <c r="OG228" s="4">
        <v>0</v>
      </c>
      <c r="OH228" s="9">
        <f t="shared" si="2629"/>
        <v>0</v>
      </c>
      <c r="OI228" s="12">
        <v>0</v>
      </c>
      <c r="OJ228" s="4">
        <v>0</v>
      </c>
      <c r="OK228" s="9">
        <f t="shared" si="2630"/>
        <v>0</v>
      </c>
      <c r="OL228" s="12">
        <v>0</v>
      </c>
      <c r="OM228" s="4">
        <v>0</v>
      </c>
      <c r="ON228" s="9">
        <f t="shared" si="2631"/>
        <v>0</v>
      </c>
      <c r="OO228" s="12">
        <v>0</v>
      </c>
      <c r="OP228" s="4">
        <v>0</v>
      </c>
      <c r="OQ228" s="9">
        <f t="shared" si="2632"/>
        <v>0</v>
      </c>
      <c r="OR228" s="12">
        <v>0</v>
      </c>
      <c r="OS228" s="4">
        <v>0</v>
      </c>
      <c r="OT228" s="9">
        <f t="shared" si="2633"/>
        <v>0</v>
      </c>
      <c r="OU228" s="8">
        <v>113.70337640975387</v>
      </c>
      <c r="OV228" s="4">
        <v>228.58600000000001</v>
      </c>
      <c r="OW228" s="9">
        <f t="shared" si="2634"/>
        <v>2010.3712591281599</v>
      </c>
      <c r="OX228" s="12">
        <v>0</v>
      </c>
      <c r="OY228" s="4">
        <v>0</v>
      </c>
      <c r="OZ228" s="9">
        <f t="shared" si="2635"/>
        <v>0</v>
      </c>
      <c r="PA228" s="8">
        <v>105.43105730790325</v>
      </c>
      <c r="PB228" s="4">
        <v>2439.8380000000002</v>
      </c>
      <c r="PC228" s="9">
        <f t="shared" si="2636"/>
        <v>23141.549200959278</v>
      </c>
      <c r="PD228" s="12">
        <v>0</v>
      </c>
      <c r="PE228" s="4">
        <v>0</v>
      </c>
      <c r="PF228" s="9">
        <f t="shared" si="2637"/>
        <v>0</v>
      </c>
      <c r="PG228" s="8">
        <v>124.23621605155803</v>
      </c>
      <c r="PH228" s="4">
        <v>1674.23</v>
      </c>
      <c r="PI228" s="9">
        <f t="shared" si="2638"/>
        <v>13476.183138942308</v>
      </c>
      <c r="PJ228" s="12">
        <v>0</v>
      </c>
      <c r="PK228" s="4">
        <v>0</v>
      </c>
      <c r="PL228" s="9">
        <f t="shared" si="2639"/>
        <v>0</v>
      </c>
      <c r="PM228" s="12">
        <v>0</v>
      </c>
      <c r="PN228" s="4">
        <v>0</v>
      </c>
      <c r="PO228" s="9">
        <f t="shared" si="2640"/>
        <v>0</v>
      </c>
      <c r="PP228" s="8">
        <v>51.627227933572605</v>
      </c>
      <c r="PQ228" s="4">
        <v>16.439</v>
      </c>
      <c r="PR228" s="9">
        <f t="shared" si="2641"/>
        <v>318.41725108990221</v>
      </c>
      <c r="PS228" s="12">
        <v>0</v>
      </c>
      <c r="PT228" s="4">
        <v>0</v>
      </c>
      <c r="PU228" s="9">
        <f t="shared" si="2642"/>
        <v>0</v>
      </c>
      <c r="PV228" s="8">
        <v>121.35259272987528</v>
      </c>
      <c r="PW228" s="4">
        <v>5697.8940000000002</v>
      </c>
      <c r="PX228" s="9">
        <f t="shared" si="2643"/>
        <v>46953.2118912632</v>
      </c>
      <c r="PY228" s="8">
        <v>113.70225926389158</v>
      </c>
      <c r="PZ228" s="4">
        <v>439.745</v>
      </c>
      <c r="QA228" s="9">
        <f t="shared" si="2644"/>
        <v>3867.5133004999998</v>
      </c>
      <c r="QB228" s="12">
        <v>0</v>
      </c>
      <c r="QC228" s="4">
        <v>0</v>
      </c>
      <c r="QD228" s="9">
        <f t="shared" si="2645"/>
        <v>0</v>
      </c>
      <c r="QE228" s="8">
        <v>239.99069639591065</v>
      </c>
      <c r="QF228" s="4">
        <v>283.76100000000002</v>
      </c>
      <c r="QG228" s="9">
        <f t="shared" si="2646"/>
        <v>1182.3833351101323</v>
      </c>
      <c r="QH228" s="12">
        <v>0</v>
      </c>
      <c r="QI228" s="4">
        <v>0</v>
      </c>
      <c r="QJ228" s="9">
        <f t="shared" si="2647"/>
        <v>0</v>
      </c>
      <c r="QK228" s="12">
        <v>0</v>
      </c>
      <c r="QL228" s="4">
        <v>0</v>
      </c>
      <c r="QM228" s="9">
        <f t="shared" si="2648"/>
        <v>0</v>
      </c>
      <c r="QN228" s="8">
        <v>111.88027124208327</v>
      </c>
      <c r="QO228" s="4">
        <v>1393.884</v>
      </c>
      <c r="QP228" s="9">
        <f t="shared" si="2649"/>
        <v>12458.711303836173</v>
      </c>
      <c r="QQ228" s="12">
        <v>0</v>
      </c>
      <c r="QR228" s="4">
        <v>0</v>
      </c>
      <c r="QS228" s="9">
        <f t="shared" si="2650"/>
        <v>0</v>
      </c>
      <c r="QT228" s="8">
        <v>47.199919811557152</v>
      </c>
      <c r="QU228" s="4">
        <v>19.952999999999999</v>
      </c>
      <c r="QV228" s="9">
        <f t="shared" si="2651"/>
        <v>422.73376903310754</v>
      </c>
      <c r="QW228" s="8">
        <v>238.68392418697528</v>
      </c>
      <c r="QX228" s="4">
        <v>189355.74799999999</v>
      </c>
      <c r="QY228" s="9">
        <f t="shared" si="2652"/>
        <v>793332.64125348639</v>
      </c>
      <c r="QZ228" s="12">
        <f t="shared" si="2653"/>
        <v>4474.5417883611417</v>
      </c>
      <c r="RA228" s="10">
        <f t="shared" si="2654"/>
        <v>350287.147</v>
      </c>
    </row>
    <row r="229" spans="1:469" x14ac:dyDescent="0.3">
      <c r="A229" s="108">
        <v>2021</v>
      </c>
      <c r="B229" s="109" t="s">
        <v>4</v>
      </c>
      <c r="C229" s="12">
        <v>0</v>
      </c>
      <c r="D229" s="4">
        <v>0</v>
      </c>
      <c r="E229" s="9">
        <f t="shared" si="2510"/>
        <v>0</v>
      </c>
      <c r="F229" s="12">
        <v>0</v>
      </c>
      <c r="G229" s="4">
        <v>0</v>
      </c>
      <c r="H229" s="9">
        <f t="shared" si="2655"/>
        <v>0</v>
      </c>
      <c r="I229" s="12">
        <v>0</v>
      </c>
      <c r="J229" s="4">
        <v>0</v>
      </c>
      <c r="K229" s="9">
        <f t="shared" si="2511"/>
        <v>0</v>
      </c>
      <c r="L229" s="12"/>
      <c r="M229" s="4"/>
      <c r="N229" s="9"/>
      <c r="O229" s="12">
        <v>0</v>
      </c>
      <c r="P229" s="4">
        <v>0</v>
      </c>
      <c r="Q229" s="9">
        <f t="shared" si="2512"/>
        <v>0</v>
      </c>
      <c r="R229" s="8">
        <v>471</v>
      </c>
      <c r="S229" s="4">
        <v>3558.95</v>
      </c>
      <c r="T229" s="9">
        <f t="shared" si="2513"/>
        <v>7556.1571125265391</v>
      </c>
      <c r="U229" s="12"/>
      <c r="V229" s="4"/>
      <c r="W229" s="9"/>
      <c r="X229" s="12">
        <v>0</v>
      </c>
      <c r="Y229" s="4">
        <v>0</v>
      </c>
      <c r="Z229" s="9">
        <f t="shared" si="2514"/>
        <v>0</v>
      </c>
      <c r="AA229" s="12">
        <v>0</v>
      </c>
      <c r="AB229" s="4">
        <v>0</v>
      </c>
      <c r="AC229" s="9">
        <f t="shared" si="2515"/>
        <v>0</v>
      </c>
      <c r="AD229" s="12">
        <v>0</v>
      </c>
      <c r="AE229" s="4">
        <v>0</v>
      </c>
      <c r="AF229" s="9">
        <f t="shared" si="2516"/>
        <v>0</v>
      </c>
      <c r="AG229" s="12">
        <v>0</v>
      </c>
      <c r="AH229" s="4">
        <v>0</v>
      </c>
      <c r="AI229" s="9">
        <f t="shared" si="2517"/>
        <v>0</v>
      </c>
      <c r="AJ229" s="12">
        <v>0</v>
      </c>
      <c r="AK229" s="4">
        <v>0</v>
      </c>
      <c r="AL229" s="9">
        <f t="shared" si="2518"/>
        <v>0</v>
      </c>
      <c r="AM229" s="12">
        <v>0</v>
      </c>
      <c r="AN229" s="4">
        <v>0</v>
      </c>
      <c r="AO229" s="9">
        <f t="shared" si="2519"/>
        <v>0</v>
      </c>
      <c r="AP229" s="8">
        <v>156</v>
      </c>
      <c r="AQ229" s="4">
        <v>1353.5129999999999</v>
      </c>
      <c r="AR229" s="9">
        <f t="shared" si="2656"/>
        <v>8676.3653846153829</v>
      </c>
      <c r="AS229" s="12">
        <v>0</v>
      </c>
      <c r="AT229" s="4">
        <v>0</v>
      </c>
      <c r="AU229" s="9">
        <f t="shared" si="2521"/>
        <v>0</v>
      </c>
      <c r="AV229" s="8">
        <v>206.81739999999999</v>
      </c>
      <c r="AW229" s="4">
        <v>1903.751</v>
      </c>
      <c r="AX229" s="9">
        <f t="shared" si="2522"/>
        <v>9204.98468697508</v>
      </c>
      <c r="AY229" s="8">
        <v>24409.026670000003</v>
      </c>
      <c r="AZ229" s="4">
        <v>79876.221999999994</v>
      </c>
      <c r="BA229" s="9">
        <f t="shared" si="2523"/>
        <v>3272.4050442442317</v>
      </c>
      <c r="BB229" s="12"/>
      <c r="BC229" s="4"/>
      <c r="BD229" s="9"/>
      <c r="BE229" s="12">
        <v>0</v>
      </c>
      <c r="BF229" s="4">
        <v>0</v>
      </c>
      <c r="BG229" s="9">
        <f t="shared" si="2524"/>
        <v>0</v>
      </c>
      <c r="BH229" s="12"/>
      <c r="BI229" s="4"/>
      <c r="BJ229" s="9"/>
      <c r="BK229" s="12">
        <v>0</v>
      </c>
      <c r="BL229" s="4">
        <v>0</v>
      </c>
      <c r="BM229" s="9">
        <f t="shared" si="2525"/>
        <v>0</v>
      </c>
      <c r="BN229" s="12">
        <v>0</v>
      </c>
      <c r="BO229" s="4">
        <v>0</v>
      </c>
      <c r="BP229" s="9">
        <f t="shared" si="2526"/>
        <v>0</v>
      </c>
      <c r="BQ229" s="12">
        <v>0</v>
      </c>
      <c r="BR229" s="4">
        <v>0</v>
      </c>
      <c r="BS229" s="9">
        <f t="shared" si="2527"/>
        <v>0</v>
      </c>
      <c r="BT229" s="12">
        <v>0</v>
      </c>
      <c r="BU229" s="4">
        <v>0</v>
      </c>
      <c r="BV229" s="9">
        <f t="shared" si="2528"/>
        <v>0</v>
      </c>
      <c r="BW229" s="12">
        <v>0</v>
      </c>
      <c r="BX229" s="4">
        <v>0</v>
      </c>
      <c r="BY229" s="9">
        <f t="shared" si="2529"/>
        <v>0</v>
      </c>
      <c r="BZ229" s="12">
        <v>0</v>
      </c>
      <c r="CA229" s="4">
        <v>0</v>
      </c>
      <c r="CB229" s="9">
        <f t="shared" si="2530"/>
        <v>0</v>
      </c>
      <c r="CC229" s="12">
        <v>0</v>
      </c>
      <c r="CD229" s="4">
        <v>0</v>
      </c>
      <c r="CE229" s="9">
        <f t="shared" si="2531"/>
        <v>0</v>
      </c>
      <c r="CF229" s="12">
        <v>0</v>
      </c>
      <c r="CG229" s="4">
        <v>0</v>
      </c>
      <c r="CH229" s="9">
        <f t="shared" si="2532"/>
        <v>0</v>
      </c>
      <c r="CI229" s="12">
        <v>0</v>
      </c>
      <c r="CJ229" s="4">
        <v>0</v>
      </c>
      <c r="CK229" s="9">
        <f t="shared" si="2533"/>
        <v>0</v>
      </c>
      <c r="CL229" s="12">
        <v>0</v>
      </c>
      <c r="CM229" s="4">
        <v>0</v>
      </c>
      <c r="CN229" s="9">
        <f t="shared" si="2534"/>
        <v>0</v>
      </c>
      <c r="CO229" s="12">
        <v>0</v>
      </c>
      <c r="CP229" s="4">
        <v>0</v>
      </c>
      <c r="CQ229" s="9">
        <f t="shared" si="2535"/>
        <v>0</v>
      </c>
      <c r="CR229" s="12">
        <v>0</v>
      </c>
      <c r="CS229" s="4">
        <v>0</v>
      </c>
      <c r="CT229" s="9">
        <f t="shared" si="2536"/>
        <v>0</v>
      </c>
      <c r="CU229" s="12">
        <v>0</v>
      </c>
      <c r="CV229" s="4">
        <v>0</v>
      </c>
      <c r="CW229" s="9">
        <f t="shared" si="2537"/>
        <v>0</v>
      </c>
      <c r="CX229" s="8">
        <v>4.0506000000000002</v>
      </c>
      <c r="CY229" s="4">
        <v>87.763000000000005</v>
      </c>
      <c r="CZ229" s="9">
        <f t="shared" si="2538"/>
        <v>21666.666666666668</v>
      </c>
      <c r="DA229" s="8">
        <v>622.17999999999995</v>
      </c>
      <c r="DB229" s="4">
        <v>5238.4889999999996</v>
      </c>
      <c r="DC229" s="9">
        <f t="shared" si="2539"/>
        <v>8419.5715066379507</v>
      </c>
      <c r="DD229" s="12">
        <v>0</v>
      </c>
      <c r="DE229" s="4">
        <v>0</v>
      </c>
      <c r="DF229" s="9">
        <f t="shared" si="2540"/>
        <v>0</v>
      </c>
      <c r="DG229" s="12">
        <v>0</v>
      </c>
      <c r="DH229" s="4">
        <v>0</v>
      </c>
      <c r="DI229" s="9">
        <f t="shared" si="2541"/>
        <v>0</v>
      </c>
      <c r="DJ229" s="12">
        <v>0</v>
      </c>
      <c r="DK229" s="4">
        <v>0</v>
      </c>
      <c r="DL229" s="9">
        <f t="shared" si="2542"/>
        <v>0</v>
      </c>
      <c r="DM229" s="12">
        <v>0</v>
      </c>
      <c r="DN229" s="4">
        <v>0</v>
      </c>
      <c r="DO229" s="9">
        <f t="shared" si="2543"/>
        <v>0</v>
      </c>
      <c r="DP229" s="12">
        <v>0</v>
      </c>
      <c r="DQ229" s="4">
        <v>0</v>
      </c>
      <c r="DR229" s="9">
        <f t="shared" si="2544"/>
        <v>0</v>
      </c>
      <c r="DS229" s="12">
        <v>0</v>
      </c>
      <c r="DT229" s="4">
        <v>0</v>
      </c>
      <c r="DU229" s="9">
        <f t="shared" si="2545"/>
        <v>0</v>
      </c>
      <c r="DV229" s="12">
        <v>0</v>
      </c>
      <c r="DW229" s="4">
        <v>0</v>
      </c>
      <c r="DX229" s="9">
        <f t="shared" si="2546"/>
        <v>0</v>
      </c>
      <c r="DY229" s="12">
        <v>0</v>
      </c>
      <c r="DZ229" s="4">
        <v>0</v>
      </c>
      <c r="EA229" s="9">
        <f t="shared" si="2547"/>
        <v>0</v>
      </c>
      <c r="EB229" s="12"/>
      <c r="EC229" s="4"/>
      <c r="ED229" s="9"/>
      <c r="EE229" s="12">
        <v>0</v>
      </c>
      <c r="EF229" s="4">
        <v>0</v>
      </c>
      <c r="EG229" s="9">
        <f t="shared" si="2548"/>
        <v>0</v>
      </c>
      <c r="EH229" s="8">
        <v>10999.16353</v>
      </c>
      <c r="EI229" s="4">
        <v>36303.565000000002</v>
      </c>
      <c r="EJ229" s="9">
        <f t="shared" si="2549"/>
        <v>3300.5750756394109</v>
      </c>
      <c r="EK229" s="12">
        <v>0</v>
      </c>
      <c r="EL229" s="4">
        <v>0</v>
      </c>
      <c r="EM229" s="9">
        <f t="shared" si="2550"/>
        <v>0</v>
      </c>
      <c r="EN229" s="12">
        <v>0</v>
      </c>
      <c r="EO229" s="4">
        <v>0</v>
      </c>
      <c r="EP229" s="9">
        <f t="shared" si="2551"/>
        <v>0</v>
      </c>
      <c r="EQ229" s="12">
        <v>0</v>
      </c>
      <c r="ER229" s="4">
        <v>0</v>
      </c>
      <c r="ES229" s="9">
        <f t="shared" si="2552"/>
        <v>0</v>
      </c>
      <c r="ET229" s="12">
        <v>0</v>
      </c>
      <c r="EU229" s="4">
        <v>0</v>
      </c>
      <c r="EV229" s="9">
        <f t="shared" si="2553"/>
        <v>0</v>
      </c>
      <c r="EW229" s="8">
        <v>40</v>
      </c>
      <c r="EX229" s="4">
        <v>267.89400000000001</v>
      </c>
      <c r="EY229" s="9">
        <f t="shared" si="2554"/>
        <v>6697.35</v>
      </c>
      <c r="EZ229" s="8">
        <v>104</v>
      </c>
      <c r="FA229" s="4">
        <v>941.01</v>
      </c>
      <c r="FB229" s="9">
        <f t="shared" si="2555"/>
        <v>9048.1730769230762</v>
      </c>
      <c r="FC229" s="12">
        <v>0</v>
      </c>
      <c r="FD229" s="4">
        <v>0</v>
      </c>
      <c r="FE229" s="9">
        <f t="shared" si="2556"/>
        <v>0</v>
      </c>
      <c r="FF229" s="8">
        <v>156.20939999999999</v>
      </c>
      <c r="FG229" s="4">
        <v>1455.8320000000001</v>
      </c>
      <c r="FH229" s="9">
        <f t="shared" si="2557"/>
        <v>9319.7464429157299</v>
      </c>
      <c r="FI229" s="12">
        <v>0</v>
      </c>
      <c r="FJ229" s="4">
        <v>0</v>
      </c>
      <c r="FK229" s="9">
        <f t="shared" si="2558"/>
        <v>0</v>
      </c>
      <c r="FL229" s="12">
        <v>0</v>
      </c>
      <c r="FM229" s="4">
        <v>0</v>
      </c>
      <c r="FN229" s="9">
        <f t="shared" si="2559"/>
        <v>0</v>
      </c>
      <c r="FO229" s="12">
        <v>0</v>
      </c>
      <c r="FP229" s="4">
        <v>0</v>
      </c>
      <c r="FQ229" s="9">
        <f t="shared" si="2560"/>
        <v>0</v>
      </c>
      <c r="FR229" s="12">
        <v>0</v>
      </c>
      <c r="FS229" s="4">
        <v>0</v>
      </c>
      <c r="FT229" s="9">
        <f t="shared" si="2561"/>
        <v>0</v>
      </c>
      <c r="FU229" s="12">
        <v>0</v>
      </c>
      <c r="FV229" s="4">
        <v>0</v>
      </c>
      <c r="FW229" s="9">
        <f t="shared" si="2562"/>
        <v>0</v>
      </c>
      <c r="FX229" s="12">
        <v>0</v>
      </c>
      <c r="FY229" s="4">
        <v>0</v>
      </c>
      <c r="FZ229" s="9">
        <f t="shared" si="2563"/>
        <v>0</v>
      </c>
      <c r="GA229" s="12">
        <v>0</v>
      </c>
      <c r="GB229" s="4">
        <v>0</v>
      </c>
      <c r="GC229" s="9">
        <f t="shared" si="2564"/>
        <v>0</v>
      </c>
      <c r="GD229" s="12">
        <v>0</v>
      </c>
      <c r="GE229" s="4">
        <v>0</v>
      </c>
      <c r="GF229" s="9">
        <f t="shared" si="2565"/>
        <v>0</v>
      </c>
      <c r="GG229" s="8">
        <v>1607.5</v>
      </c>
      <c r="GH229" s="4">
        <v>13796.153</v>
      </c>
      <c r="GI229" s="9">
        <f t="shared" si="2566"/>
        <v>8582.3657853810273</v>
      </c>
      <c r="GJ229" s="12">
        <v>0</v>
      </c>
      <c r="GK229" s="4">
        <v>0</v>
      </c>
      <c r="GL229" s="9">
        <f t="shared" si="2567"/>
        <v>0</v>
      </c>
      <c r="GM229" s="12">
        <v>0</v>
      </c>
      <c r="GN229" s="4">
        <v>0</v>
      </c>
      <c r="GO229" s="9">
        <f t="shared" si="2568"/>
        <v>0</v>
      </c>
      <c r="GP229" s="12">
        <v>0</v>
      </c>
      <c r="GQ229" s="4">
        <v>0</v>
      </c>
      <c r="GR229" s="9">
        <f t="shared" si="2569"/>
        <v>0</v>
      </c>
      <c r="GS229" s="12">
        <v>0</v>
      </c>
      <c r="GT229" s="4">
        <v>0</v>
      </c>
      <c r="GU229" s="9">
        <f t="shared" si="2570"/>
        <v>0</v>
      </c>
      <c r="GV229" s="12">
        <v>0</v>
      </c>
      <c r="GW229" s="4">
        <v>0</v>
      </c>
      <c r="GX229" s="9">
        <f t="shared" si="2571"/>
        <v>0</v>
      </c>
      <c r="GY229" s="12">
        <v>0</v>
      </c>
      <c r="GZ229" s="4">
        <v>0</v>
      </c>
      <c r="HA229" s="9">
        <f t="shared" si="2572"/>
        <v>0</v>
      </c>
      <c r="HB229" s="12">
        <v>0</v>
      </c>
      <c r="HC229" s="4">
        <v>0</v>
      </c>
      <c r="HD229" s="9">
        <f t="shared" si="2573"/>
        <v>0</v>
      </c>
      <c r="HE229" s="12">
        <v>0</v>
      </c>
      <c r="HF229" s="4">
        <v>0</v>
      </c>
      <c r="HG229" s="9">
        <f t="shared" si="2574"/>
        <v>0</v>
      </c>
      <c r="HH229" s="12">
        <v>0</v>
      </c>
      <c r="HI229" s="4">
        <v>0</v>
      </c>
      <c r="HJ229" s="9">
        <f t="shared" si="2575"/>
        <v>0</v>
      </c>
      <c r="HK229" s="12">
        <v>0</v>
      </c>
      <c r="HL229" s="4">
        <v>0</v>
      </c>
      <c r="HM229" s="9">
        <f t="shared" si="2576"/>
        <v>0</v>
      </c>
      <c r="HN229" s="12">
        <v>0</v>
      </c>
      <c r="HO229" s="4">
        <v>0</v>
      </c>
      <c r="HP229" s="9">
        <f t="shared" si="2577"/>
        <v>0</v>
      </c>
      <c r="HQ229" s="12">
        <v>0</v>
      </c>
      <c r="HR229" s="4">
        <v>0</v>
      </c>
      <c r="HS229" s="9">
        <f t="shared" si="2578"/>
        <v>0</v>
      </c>
      <c r="HT229" s="12">
        <v>0</v>
      </c>
      <c r="HU229" s="4">
        <v>0</v>
      </c>
      <c r="HV229" s="9">
        <f t="shared" si="2579"/>
        <v>0</v>
      </c>
      <c r="HW229" s="12">
        <v>0</v>
      </c>
      <c r="HX229" s="4">
        <v>0</v>
      </c>
      <c r="HY229" s="9">
        <f t="shared" si="2580"/>
        <v>0</v>
      </c>
      <c r="HZ229" s="12">
        <v>0</v>
      </c>
      <c r="IA229" s="4">
        <v>0</v>
      </c>
      <c r="IB229" s="9">
        <f t="shared" si="2581"/>
        <v>0</v>
      </c>
      <c r="IC229" s="8">
        <v>912.16600000000005</v>
      </c>
      <c r="ID229" s="4">
        <v>3497.748</v>
      </c>
      <c r="IE229" s="9">
        <f t="shared" si="2582"/>
        <v>3834.5520442551028</v>
      </c>
      <c r="IF229" s="12">
        <v>0</v>
      </c>
      <c r="IG229" s="4">
        <v>0</v>
      </c>
      <c r="IH229" s="9">
        <f t="shared" si="2583"/>
        <v>0</v>
      </c>
      <c r="II229" s="12"/>
      <c r="IJ229" s="4"/>
      <c r="IK229" s="9"/>
      <c r="IL229" s="12">
        <v>0</v>
      </c>
      <c r="IM229" s="4">
        <v>0</v>
      </c>
      <c r="IN229" s="9">
        <f t="shared" si="2584"/>
        <v>0</v>
      </c>
      <c r="IO229" s="12">
        <v>0</v>
      </c>
      <c r="IP229" s="4">
        <v>0</v>
      </c>
      <c r="IQ229" s="9">
        <f t="shared" si="2585"/>
        <v>0</v>
      </c>
      <c r="IR229" s="12">
        <v>0</v>
      </c>
      <c r="IS229" s="4">
        <v>0</v>
      </c>
      <c r="IT229" s="9">
        <f t="shared" si="2586"/>
        <v>0</v>
      </c>
      <c r="IU229" s="12">
        <v>0</v>
      </c>
      <c r="IV229" s="4">
        <v>0</v>
      </c>
      <c r="IW229" s="9">
        <f t="shared" si="2587"/>
        <v>0</v>
      </c>
      <c r="IX229" s="8">
        <v>2.40855</v>
      </c>
      <c r="IY229" s="4">
        <v>260.05099999999999</v>
      </c>
      <c r="IZ229" s="9">
        <f t="shared" si="2588"/>
        <v>107969.94042058499</v>
      </c>
      <c r="JA229" s="8">
        <v>228.33799999999999</v>
      </c>
      <c r="JB229" s="4">
        <v>2112.165</v>
      </c>
      <c r="JC229" s="9">
        <f t="shared" si="2589"/>
        <v>9250.1686096926496</v>
      </c>
      <c r="JD229" s="12"/>
      <c r="JE229" s="4"/>
      <c r="JF229" s="9"/>
      <c r="JG229" s="12">
        <v>0</v>
      </c>
      <c r="JH229" s="4">
        <v>0</v>
      </c>
      <c r="JI229" s="9">
        <f t="shared" si="2590"/>
        <v>0</v>
      </c>
      <c r="JJ229" s="12">
        <v>0</v>
      </c>
      <c r="JK229" s="4">
        <v>0</v>
      </c>
      <c r="JL229" s="9">
        <f t="shared" si="2591"/>
        <v>0</v>
      </c>
      <c r="JM229" s="12"/>
      <c r="JN229" s="4"/>
      <c r="JO229" s="9"/>
      <c r="JP229" s="12">
        <v>0</v>
      </c>
      <c r="JQ229" s="4">
        <v>0</v>
      </c>
      <c r="JR229" s="9">
        <f t="shared" si="2592"/>
        <v>0</v>
      </c>
      <c r="JS229" s="12">
        <v>0</v>
      </c>
      <c r="JT229" s="4">
        <v>0</v>
      </c>
      <c r="JU229" s="9">
        <f t="shared" si="2593"/>
        <v>0</v>
      </c>
      <c r="JV229" s="12">
        <v>0</v>
      </c>
      <c r="JW229" s="4">
        <v>0</v>
      </c>
      <c r="JX229" s="9">
        <f t="shared" si="2594"/>
        <v>0</v>
      </c>
      <c r="JY229" s="12">
        <v>0</v>
      </c>
      <c r="JZ229" s="4">
        <v>0</v>
      </c>
      <c r="KA229" s="9">
        <f t="shared" si="2595"/>
        <v>0</v>
      </c>
      <c r="KB229" s="12">
        <v>0</v>
      </c>
      <c r="KC229" s="4">
        <v>0</v>
      </c>
      <c r="KD229" s="9">
        <f t="shared" si="2596"/>
        <v>0</v>
      </c>
      <c r="KE229" s="8">
        <v>169.74239</v>
      </c>
      <c r="KF229" s="4">
        <v>1197.913</v>
      </c>
      <c r="KG229" s="9">
        <f t="shared" si="2597"/>
        <v>7057.2412701388266</v>
      </c>
      <c r="KH229" s="12">
        <v>0</v>
      </c>
      <c r="KI229" s="4">
        <v>0</v>
      </c>
      <c r="KJ229" s="9">
        <f t="shared" si="2598"/>
        <v>0</v>
      </c>
      <c r="KK229" s="8">
        <v>15373.52498</v>
      </c>
      <c r="KL229" s="4">
        <v>48993.32</v>
      </c>
      <c r="KM229" s="9">
        <f t="shared" si="2599"/>
        <v>3186.8631341047194</v>
      </c>
      <c r="KN229" s="12">
        <v>0</v>
      </c>
      <c r="KO229" s="4">
        <v>0</v>
      </c>
      <c r="KP229" s="9">
        <f t="shared" si="2600"/>
        <v>0</v>
      </c>
      <c r="KQ229" s="8">
        <v>26</v>
      </c>
      <c r="KR229" s="4">
        <v>227.45500000000001</v>
      </c>
      <c r="KS229" s="9">
        <f t="shared" si="2601"/>
        <v>8748.2692307692323</v>
      </c>
      <c r="KT229" s="12">
        <v>0</v>
      </c>
      <c r="KU229" s="4">
        <v>0</v>
      </c>
      <c r="KV229" s="9">
        <f t="shared" si="2602"/>
        <v>0</v>
      </c>
      <c r="KW229" s="12">
        <v>0</v>
      </c>
      <c r="KX229" s="4">
        <v>0</v>
      </c>
      <c r="KY229" s="9">
        <f t="shared" si="2603"/>
        <v>0</v>
      </c>
      <c r="KZ229" s="12">
        <v>0</v>
      </c>
      <c r="LA229" s="4">
        <v>0</v>
      </c>
      <c r="LB229" s="9">
        <f t="shared" si="2604"/>
        <v>0</v>
      </c>
      <c r="LC229" s="12">
        <v>0</v>
      </c>
      <c r="LD229" s="4">
        <v>0</v>
      </c>
      <c r="LE229" s="9">
        <f t="shared" ref="LE229:LE238" si="2657">IF(LC229=0,0,LD229/LC229*1000)</f>
        <v>0</v>
      </c>
      <c r="LF229" s="12">
        <v>0</v>
      </c>
      <c r="LG229" s="4">
        <v>0</v>
      </c>
      <c r="LH229" s="9">
        <f t="shared" si="2606"/>
        <v>0</v>
      </c>
      <c r="LI229" s="12">
        <v>0</v>
      </c>
      <c r="LJ229" s="4">
        <v>0</v>
      </c>
      <c r="LK229" s="9">
        <f t="shared" ref="LK229:LK238" si="2658">IF(LI229=0,0,LJ229/LI229*1000)</f>
        <v>0</v>
      </c>
      <c r="LL229" s="12">
        <v>0</v>
      </c>
      <c r="LM229" s="4">
        <v>0</v>
      </c>
      <c r="LN229" s="9">
        <f t="shared" ref="LN229:LN238" si="2659">IF(LL229=0,0,LM229/LL229*1000)</f>
        <v>0</v>
      </c>
      <c r="LO229" s="12">
        <v>0</v>
      </c>
      <c r="LP229" s="4">
        <v>0</v>
      </c>
      <c r="LQ229" s="9">
        <f t="shared" si="2609"/>
        <v>0</v>
      </c>
      <c r="LR229" s="12">
        <v>0</v>
      </c>
      <c r="LS229" s="4">
        <v>0</v>
      </c>
      <c r="LT229" s="9">
        <f t="shared" ref="LT229:LT238" si="2660">IF(LR229=0,0,LS229/LR229*1000)</f>
        <v>0</v>
      </c>
      <c r="LU229" s="12">
        <v>0</v>
      </c>
      <c r="LV229" s="4">
        <v>0</v>
      </c>
      <c r="LW229" s="9">
        <f t="shared" ref="LW229:LW238" si="2661">IF(LU229=0,0,LV229/LU229*1000)</f>
        <v>0</v>
      </c>
      <c r="LX229" s="8">
        <v>25.231249999999999</v>
      </c>
      <c r="LY229" s="4">
        <v>244.011</v>
      </c>
      <c r="LZ229" s="9">
        <f t="shared" ref="LZ229:LZ238" si="2662">IF(LX229=0,0,LY229/LX229*1000)</f>
        <v>9670.9834035174645</v>
      </c>
      <c r="MA229" s="8">
        <v>0</v>
      </c>
      <c r="MB229" s="4">
        <v>0</v>
      </c>
      <c r="MC229" s="9">
        <f t="shared" si="2613"/>
        <v>0</v>
      </c>
      <c r="MD229" s="8">
        <v>50.302999999999997</v>
      </c>
      <c r="ME229" s="4">
        <v>441.05200000000002</v>
      </c>
      <c r="MF229" s="9">
        <f t="shared" ref="MF229:MF238" si="2663">IF(MD229=0,0,ME229/MD229*1000)</f>
        <v>8767.9064866906556</v>
      </c>
      <c r="MG229" s="12">
        <v>0</v>
      </c>
      <c r="MH229" s="4">
        <v>0</v>
      </c>
      <c r="MI229" s="9">
        <f t="shared" ref="MI229:MI238" si="2664">IF(MG229=0,0,MH229/MG229*1000)</f>
        <v>0</v>
      </c>
      <c r="MJ229" s="8">
        <v>0.32100000000000001</v>
      </c>
      <c r="MK229" s="4">
        <v>1.8</v>
      </c>
      <c r="ML229" s="9">
        <f t="shared" ref="ML229:ML238" si="2665">IF(MJ229=0,0,MK229/MJ229*1000)</f>
        <v>5607.4766355140182</v>
      </c>
      <c r="MM229" s="12">
        <v>0</v>
      </c>
      <c r="MN229" s="4">
        <v>0</v>
      </c>
      <c r="MO229" s="9">
        <f t="shared" ref="MO229:MO238" si="2666">IF(MM229=0,0,MN229/MM229*1000)</f>
        <v>0</v>
      </c>
      <c r="MP229" s="12">
        <v>0</v>
      </c>
      <c r="MQ229" s="4">
        <v>0</v>
      </c>
      <c r="MR229" s="9">
        <f t="shared" ref="MR229:MR238" si="2667">IF(MP229=0,0,MQ229/MP229*1000)</f>
        <v>0</v>
      </c>
      <c r="MS229" s="12">
        <v>0</v>
      </c>
      <c r="MT229" s="4">
        <v>0</v>
      </c>
      <c r="MU229" s="9">
        <f t="shared" ref="MU229:MU238" si="2668">IF(MS229=0,0,MT229/MS229*1000)</f>
        <v>0</v>
      </c>
      <c r="MV229" s="12">
        <v>0</v>
      </c>
      <c r="MW229" s="4">
        <v>0</v>
      </c>
      <c r="MX229" s="9">
        <f t="shared" ref="MX229:MX238" si="2669">IF(MV229=0,0,MW229/MV229*1000)</f>
        <v>0</v>
      </c>
      <c r="MY229" s="8">
        <v>25</v>
      </c>
      <c r="MZ229" s="4">
        <v>163.21100000000001</v>
      </c>
      <c r="NA229" s="9">
        <f t="shared" ref="NA229:NA238" si="2670">IF(MY229=0,0,MZ229/MY229*1000)</f>
        <v>6528.4400000000005</v>
      </c>
      <c r="NB229" s="8">
        <v>0.13935</v>
      </c>
      <c r="NC229" s="4">
        <v>4.4909999999999997</v>
      </c>
      <c r="ND229" s="9">
        <f t="shared" ref="ND229:ND238" si="2671">IF(NB229=0,0,NC229/NB229*1000)</f>
        <v>32228.20236813778</v>
      </c>
      <c r="NE229" s="8">
        <v>25.184999999999999</v>
      </c>
      <c r="NF229" s="4">
        <v>226.155</v>
      </c>
      <c r="NG229" s="9">
        <f t="shared" ref="NG229:NG238" si="2672">IF(NE229=0,0,NF229/NE229*1000)</f>
        <v>8979.7498511018475</v>
      </c>
      <c r="NH229" s="12">
        <v>0</v>
      </c>
      <c r="NI229" s="4">
        <v>0</v>
      </c>
      <c r="NJ229" s="9">
        <f t="shared" ref="NJ229:NJ238" si="2673">IF(NH229=0,0,NI229/NH229*1000)</f>
        <v>0</v>
      </c>
      <c r="NK229" s="12"/>
      <c r="NL229" s="4"/>
      <c r="NM229" s="9"/>
      <c r="NN229" s="12"/>
      <c r="NO229" s="4"/>
      <c r="NP229" s="9"/>
      <c r="NQ229" s="12">
        <v>0</v>
      </c>
      <c r="NR229" s="4">
        <v>0</v>
      </c>
      <c r="NS229" s="9">
        <f t="shared" ref="NS229:NS238" si="2674">IF(NQ229=0,0,NR229/NQ229*1000)</f>
        <v>0</v>
      </c>
      <c r="NT229" s="12"/>
      <c r="NU229" s="221"/>
      <c r="NV229" s="9"/>
      <c r="NW229" s="12">
        <v>0</v>
      </c>
      <c r="NX229" s="4">
        <v>0</v>
      </c>
      <c r="NY229" s="9">
        <f t="shared" ref="NY229:NY238" si="2675">IF(NW229=0,0,NX229/NW229*1000)</f>
        <v>0</v>
      </c>
      <c r="NZ229" s="12">
        <v>0</v>
      </c>
      <c r="OA229" s="4">
        <v>0</v>
      </c>
      <c r="OB229" s="9">
        <f t="shared" ref="OB229:OB238" si="2676">IF(NZ229=0,0,OA229/NZ229*1000)</f>
        <v>0</v>
      </c>
      <c r="OC229" s="8">
        <v>104</v>
      </c>
      <c r="OD229" s="4">
        <v>956.88900000000001</v>
      </c>
      <c r="OE229" s="9">
        <f t="shared" ref="OE229:OE238" si="2677">IF(OC229=0,0,OD229/OC229*1000)</f>
        <v>9200.8557692307695</v>
      </c>
      <c r="OF229" s="12">
        <v>0</v>
      </c>
      <c r="OG229" s="4">
        <v>0</v>
      </c>
      <c r="OH229" s="9">
        <f t="shared" ref="OH229:OH238" si="2678">IF(OF229=0,0,OG229/OF229*1000)</f>
        <v>0</v>
      </c>
      <c r="OI229" s="12">
        <v>0</v>
      </c>
      <c r="OJ229" s="4">
        <v>0</v>
      </c>
      <c r="OK229" s="9">
        <f t="shared" ref="OK229:OK238" si="2679">IF(OI229=0,0,OJ229/OI229*1000)</f>
        <v>0</v>
      </c>
      <c r="OL229" s="12">
        <v>0</v>
      </c>
      <c r="OM229" s="4">
        <v>0</v>
      </c>
      <c r="ON229" s="9">
        <f t="shared" ref="ON229:ON238" si="2680">IF(OL229=0,0,OM229/OL229*1000)</f>
        <v>0</v>
      </c>
      <c r="OO229" s="8">
        <v>7.0000000000000001E-3</v>
      </c>
      <c r="OP229" s="4">
        <v>0.68700000000000006</v>
      </c>
      <c r="OQ229" s="9">
        <f t="shared" ref="OQ229:OQ238" si="2681">IF(OO229=0,0,OP229/OO229*1000)</f>
        <v>98142.857142857159</v>
      </c>
      <c r="OR229" s="12">
        <v>0</v>
      </c>
      <c r="OS229" s="4">
        <v>0</v>
      </c>
      <c r="OT229" s="9">
        <f t="shared" ref="OT229:OT238" si="2682">IF(OR229=0,0,OS229/OR229*1000)</f>
        <v>0</v>
      </c>
      <c r="OU229" s="12">
        <v>0</v>
      </c>
      <c r="OV229" s="4">
        <v>0</v>
      </c>
      <c r="OW229" s="9">
        <f t="shared" ref="OW229:OW238" si="2683">IF(OU229=0,0,OV229/OU229*1000)</f>
        <v>0</v>
      </c>
      <c r="OX229" s="12">
        <v>0</v>
      </c>
      <c r="OY229" s="4">
        <v>0</v>
      </c>
      <c r="OZ229" s="9">
        <f t="shared" ref="OZ229:OZ238" si="2684">IF(OX229=0,0,OY229/OX229*1000)</f>
        <v>0</v>
      </c>
      <c r="PA229" s="8">
        <v>305.90350000000001</v>
      </c>
      <c r="PB229" s="4">
        <v>3021.5030000000002</v>
      </c>
      <c r="PC229" s="9">
        <f t="shared" ref="PC229:PC238" si="2685">IF(PA229=0,0,PB229/PA229*1000)</f>
        <v>9877.3077130533002</v>
      </c>
      <c r="PD229" s="8">
        <v>52</v>
      </c>
      <c r="PE229" s="4">
        <v>486.68299999999999</v>
      </c>
      <c r="PF229" s="9">
        <f t="shared" ref="PF229:PF238" si="2686">IF(PD229=0,0,PE229/PD229*1000)</f>
        <v>9359.2884615384628</v>
      </c>
      <c r="PG229" s="8">
        <v>260</v>
      </c>
      <c r="PH229" s="4">
        <v>2105.0100000000002</v>
      </c>
      <c r="PI229" s="9">
        <f t="shared" ref="PI229:PI238" si="2687">IF(PG229=0,0,PH229/PG229*1000)</f>
        <v>8096.1923076923094</v>
      </c>
      <c r="PJ229" s="12">
        <v>0</v>
      </c>
      <c r="PK229" s="4">
        <v>0</v>
      </c>
      <c r="PL229" s="9">
        <f t="shared" si="2639"/>
        <v>0</v>
      </c>
      <c r="PM229" s="12">
        <v>0</v>
      </c>
      <c r="PN229" s="4">
        <v>0</v>
      </c>
      <c r="PO229" s="9">
        <f t="shared" si="2640"/>
        <v>0</v>
      </c>
      <c r="PP229" s="8">
        <v>0.16384000000000001</v>
      </c>
      <c r="PQ229" s="4">
        <v>3.2829999999999999</v>
      </c>
      <c r="PR229" s="9">
        <f t="shared" ref="PR229:PR238" si="2688">IF(PP229=0,0,PQ229/PP229*1000)</f>
        <v>20037.841796874996</v>
      </c>
      <c r="PS229" s="12">
        <v>0</v>
      </c>
      <c r="PT229" s="4">
        <v>0</v>
      </c>
      <c r="PU229" s="9">
        <f t="shared" si="2642"/>
        <v>0</v>
      </c>
      <c r="PV229" s="8">
        <v>250</v>
      </c>
      <c r="PW229" s="4">
        <v>2090.37</v>
      </c>
      <c r="PX229" s="9">
        <f t="shared" si="2643"/>
        <v>8361.48</v>
      </c>
      <c r="PY229" s="8">
        <v>50</v>
      </c>
      <c r="PZ229" s="4">
        <v>463.10300000000001</v>
      </c>
      <c r="QA229" s="9">
        <f t="shared" si="2644"/>
        <v>9262.06</v>
      </c>
      <c r="QB229" s="8">
        <v>156.00200000000001</v>
      </c>
      <c r="QC229" s="4">
        <v>1187.7919999999999</v>
      </c>
      <c r="QD229" s="9">
        <f t="shared" si="2645"/>
        <v>7613.9536672606755</v>
      </c>
      <c r="QE229" s="12">
        <v>155.90600000000001</v>
      </c>
      <c r="QF229" s="4">
        <v>1443.5929999999998</v>
      </c>
      <c r="QG229" s="9">
        <f t="shared" si="2646"/>
        <v>9259.3806524444208</v>
      </c>
      <c r="QH229" s="12">
        <v>0</v>
      </c>
      <c r="QI229" s="4">
        <v>0</v>
      </c>
      <c r="QJ229" s="9">
        <f t="shared" si="2647"/>
        <v>0</v>
      </c>
      <c r="QK229" s="12">
        <v>0</v>
      </c>
      <c r="QL229" s="4">
        <v>0</v>
      </c>
      <c r="QM229" s="9">
        <f t="shared" si="2648"/>
        <v>0</v>
      </c>
      <c r="QN229" s="8">
        <v>25.99128</v>
      </c>
      <c r="QO229" s="4">
        <v>245.50899999999999</v>
      </c>
      <c r="QP229" s="9">
        <f t="shared" ref="QP229:QP238" si="2689">IF(QN229=0,0,QO229/QN229*1000)</f>
        <v>9445.8218294751168</v>
      </c>
      <c r="QQ229" s="12">
        <v>0</v>
      </c>
      <c r="QR229" s="4">
        <v>0</v>
      </c>
      <c r="QS229" s="9">
        <f t="shared" si="2650"/>
        <v>0</v>
      </c>
      <c r="QT229" s="8">
        <v>1.5972299999999999</v>
      </c>
      <c r="QU229" s="4">
        <v>30.919</v>
      </c>
      <c r="QV229" s="9">
        <f t="shared" si="2651"/>
        <v>19357.88834419589</v>
      </c>
      <c r="QW229" s="8">
        <v>59066.353149999995</v>
      </c>
      <c r="QX229" s="4">
        <v>245268.06400000001</v>
      </c>
      <c r="QY229" s="9">
        <f t="shared" si="2652"/>
        <v>4152.4159004219819</v>
      </c>
      <c r="QZ229" s="12">
        <f t="shared" si="2653"/>
        <v>116042.23112</v>
      </c>
      <c r="RA229" s="10">
        <f t="shared" si="2654"/>
        <v>459455.91899999994</v>
      </c>
    </row>
    <row r="230" spans="1:469" x14ac:dyDescent="0.3">
      <c r="A230" s="108">
        <v>2021</v>
      </c>
      <c r="B230" s="109" t="s">
        <v>5</v>
      </c>
      <c r="C230" s="12">
        <v>0</v>
      </c>
      <c r="D230" s="4">
        <v>0</v>
      </c>
      <c r="E230" s="9">
        <f t="shared" si="2510"/>
        <v>0</v>
      </c>
      <c r="F230" s="12">
        <v>0</v>
      </c>
      <c r="G230" s="4">
        <v>0</v>
      </c>
      <c r="H230" s="9">
        <f>IF(F230=0,0,G230/F230*1000)</f>
        <v>0</v>
      </c>
      <c r="I230" s="12">
        <v>0</v>
      </c>
      <c r="J230" s="4">
        <v>0</v>
      </c>
      <c r="K230" s="9">
        <f t="shared" si="2511"/>
        <v>0</v>
      </c>
      <c r="L230" s="12"/>
      <c r="M230" s="4"/>
      <c r="N230" s="9"/>
      <c r="O230" s="12">
        <v>0</v>
      </c>
      <c r="P230" s="4">
        <v>0</v>
      </c>
      <c r="Q230" s="9">
        <f t="shared" si="2512"/>
        <v>0</v>
      </c>
      <c r="R230" s="121">
        <v>1018</v>
      </c>
      <c r="S230" s="122">
        <v>6340.5</v>
      </c>
      <c r="T230" s="9">
        <f t="shared" si="2513"/>
        <v>6228.3889980353633</v>
      </c>
      <c r="U230" s="12"/>
      <c r="V230" s="4"/>
      <c r="W230" s="9"/>
      <c r="X230" s="12">
        <v>0</v>
      </c>
      <c r="Y230" s="4">
        <v>0</v>
      </c>
      <c r="Z230" s="9">
        <f t="shared" si="2514"/>
        <v>0</v>
      </c>
      <c r="AA230" s="12">
        <v>0</v>
      </c>
      <c r="AB230" s="4">
        <v>0</v>
      </c>
      <c r="AC230" s="9">
        <f t="shared" si="2515"/>
        <v>0</v>
      </c>
      <c r="AD230" s="12">
        <v>0</v>
      </c>
      <c r="AE230" s="4">
        <v>0</v>
      </c>
      <c r="AF230" s="9">
        <f t="shared" si="2516"/>
        <v>0</v>
      </c>
      <c r="AG230" s="12">
        <v>0</v>
      </c>
      <c r="AH230" s="4">
        <v>0</v>
      </c>
      <c r="AI230" s="9">
        <f t="shared" si="2517"/>
        <v>0</v>
      </c>
      <c r="AJ230" s="12">
        <v>0</v>
      </c>
      <c r="AK230" s="4">
        <v>0</v>
      </c>
      <c r="AL230" s="9">
        <f t="shared" si="2518"/>
        <v>0</v>
      </c>
      <c r="AM230" s="12">
        <v>0</v>
      </c>
      <c r="AN230" s="4">
        <v>0</v>
      </c>
      <c r="AO230" s="9">
        <f t="shared" si="2519"/>
        <v>0</v>
      </c>
      <c r="AP230" s="12">
        <v>0</v>
      </c>
      <c r="AQ230" s="4">
        <v>0</v>
      </c>
      <c r="AR230" s="9">
        <f t="shared" si="2656"/>
        <v>0</v>
      </c>
      <c r="AS230" s="12">
        <v>0</v>
      </c>
      <c r="AT230" s="4">
        <v>0</v>
      </c>
      <c r="AU230" s="9">
        <f t="shared" si="2521"/>
        <v>0</v>
      </c>
      <c r="AV230" s="121">
        <v>182.19239999999999</v>
      </c>
      <c r="AW230" s="122">
        <v>1583.212</v>
      </c>
      <c r="AX230" s="9">
        <f t="shared" si="2522"/>
        <v>8689.7806933768934</v>
      </c>
      <c r="AY230" s="121">
        <v>21900.839219999998</v>
      </c>
      <c r="AZ230" s="122">
        <v>69286.017999999996</v>
      </c>
      <c r="BA230" s="9">
        <f t="shared" si="2523"/>
        <v>3163.6238823545868</v>
      </c>
      <c r="BB230" s="12"/>
      <c r="BC230" s="4"/>
      <c r="BD230" s="9"/>
      <c r="BE230" s="12">
        <v>0</v>
      </c>
      <c r="BF230" s="4">
        <v>0</v>
      </c>
      <c r="BG230" s="9">
        <f t="shared" si="2524"/>
        <v>0</v>
      </c>
      <c r="BH230" s="12"/>
      <c r="BI230" s="4"/>
      <c r="BJ230" s="9"/>
      <c r="BK230" s="12">
        <v>0</v>
      </c>
      <c r="BL230" s="4">
        <v>0</v>
      </c>
      <c r="BM230" s="9">
        <f t="shared" si="2525"/>
        <v>0</v>
      </c>
      <c r="BN230" s="12">
        <v>0</v>
      </c>
      <c r="BO230" s="4">
        <v>0</v>
      </c>
      <c r="BP230" s="9">
        <f t="shared" si="2526"/>
        <v>0</v>
      </c>
      <c r="BQ230" s="12">
        <v>0</v>
      </c>
      <c r="BR230" s="4">
        <v>0</v>
      </c>
      <c r="BS230" s="9">
        <f t="shared" si="2527"/>
        <v>0</v>
      </c>
      <c r="BT230" s="12">
        <v>0</v>
      </c>
      <c r="BU230" s="4">
        <v>0</v>
      </c>
      <c r="BV230" s="9">
        <f t="shared" si="2528"/>
        <v>0</v>
      </c>
      <c r="BW230" s="12">
        <v>0</v>
      </c>
      <c r="BX230" s="4">
        <v>0</v>
      </c>
      <c r="BY230" s="9">
        <f t="shared" si="2529"/>
        <v>0</v>
      </c>
      <c r="BZ230" s="12">
        <v>0</v>
      </c>
      <c r="CA230" s="4">
        <v>0</v>
      </c>
      <c r="CB230" s="9">
        <f t="shared" si="2530"/>
        <v>0</v>
      </c>
      <c r="CC230" s="12">
        <v>0</v>
      </c>
      <c r="CD230" s="4">
        <v>0</v>
      </c>
      <c r="CE230" s="9">
        <f t="shared" si="2531"/>
        <v>0</v>
      </c>
      <c r="CF230" s="12">
        <v>0</v>
      </c>
      <c r="CG230" s="4">
        <v>0</v>
      </c>
      <c r="CH230" s="9">
        <f t="shared" si="2532"/>
        <v>0</v>
      </c>
      <c r="CI230" s="121">
        <v>0</v>
      </c>
      <c r="CJ230" s="122">
        <v>0</v>
      </c>
      <c r="CK230" s="9">
        <f t="shared" si="2533"/>
        <v>0</v>
      </c>
      <c r="CL230" s="121">
        <v>1E-3</v>
      </c>
      <c r="CM230" s="122">
        <v>0.03</v>
      </c>
      <c r="CN230" s="9">
        <f t="shared" si="2534"/>
        <v>30000</v>
      </c>
      <c r="CO230" s="12">
        <v>0</v>
      </c>
      <c r="CP230" s="4">
        <v>0</v>
      </c>
      <c r="CQ230" s="9">
        <f t="shared" si="2535"/>
        <v>0</v>
      </c>
      <c r="CR230" s="12">
        <v>0</v>
      </c>
      <c r="CS230" s="4">
        <v>0</v>
      </c>
      <c r="CT230" s="9">
        <f t="shared" si="2536"/>
        <v>0</v>
      </c>
      <c r="CU230" s="12">
        <v>0</v>
      </c>
      <c r="CV230" s="4">
        <v>0</v>
      </c>
      <c r="CW230" s="9">
        <f t="shared" si="2537"/>
        <v>0</v>
      </c>
      <c r="CX230" s="121">
        <v>5.6320000000000002E-2</v>
      </c>
      <c r="CY230" s="122">
        <v>1.173</v>
      </c>
      <c r="CZ230" s="9">
        <f t="shared" si="2538"/>
        <v>20827.414772727272</v>
      </c>
      <c r="DA230" s="121">
        <v>154</v>
      </c>
      <c r="DB230" s="122">
        <v>1277.8920000000001</v>
      </c>
      <c r="DC230" s="9">
        <f t="shared" si="2539"/>
        <v>8298</v>
      </c>
      <c r="DD230" s="12">
        <v>0</v>
      </c>
      <c r="DE230" s="4">
        <v>0</v>
      </c>
      <c r="DF230" s="9">
        <f t="shared" si="2540"/>
        <v>0</v>
      </c>
      <c r="DG230" s="12">
        <v>0</v>
      </c>
      <c r="DH230" s="4">
        <v>0</v>
      </c>
      <c r="DI230" s="9">
        <f t="shared" si="2541"/>
        <v>0</v>
      </c>
      <c r="DJ230" s="12">
        <v>0</v>
      </c>
      <c r="DK230" s="4">
        <v>0</v>
      </c>
      <c r="DL230" s="9">
        <f t="shared" si="2542"/>
        <v>0</v>
      </c>
      <c r="DM230" s="12">
        <v>0</v>
      </c>
      <c r="DN230" s="4">
        <v>0</v>
      </c>
      <c r="DO230" s="9">
        <f t="shared" si="2543"/>
        <v>0</v>
      </c>
      <c r="DP230" s="12">
        <v>0</v>
      </c>
      <c r="DQ230" s="4">
        <v>0</v>
      </c>
      <c r="DR230" s="9">
        <f t="shared" si="2544"/>
        <v>0</v>
      </c>
      <c r="DS230" s="12">
        <v>0</v>
      </c>
      <c r="DT230" s="4">
        <v>0</v>
      </c>
      <c r="DU230" s="9">
        <f t="shared" si="2545"/>
        <v>0</v>
      </c>
      <c r="DV230" s="12">
        <v>0</v>
      </c>
      <c r="DW230" s="4">
        <v>0</v>
      </c>
      <c r="DX230" s="9">
        <f t="shared" si="2546"/>
        <v>0</v>
      </c>
      <c r="DY230" s="12">
        <v>0</v>
      </c>
      <c r="DZ230" s="4">
        <v>0</v>
      </c>
      <c r="EA230" s="9">
        <f t="shared" si="2547"/>
        <v>0</v>
      </c>
      <c r="EB230" s="121"/>
      <c r="EC230" s="122"/>
      <c r="ED230" s="9"/>
      <c r="EE230" s="121">
        <v>51.25</v>
      </c>
      <c r="EF230" s="122">
        <v>451.28699999999998</v>
      </c>
      <c r="EG230" s="9">
        <f t="shared" si="2548"/>
        <v>8805.6</v>
      </c>
      <c r="EH230" s="121">
        <v>11643.390619999998</v>
      </c>
      <c r="EI230" s="122">
        <v>36518.563000000002</v>
      </c>
      <c r="EJ230" s="9">
        <f t="shared" si="2549"/>
        <v>3136.4199821031175</v>
      </c>
      <c r="EK230" s="12">
        <v>0</v>
      </c>
      <c r="EL230" s="4">
        <v>0</v>
      </c>
      <c r="EM230" s="9">
        <f t="shared" si="2550"/>
        <v>0</v>
      </c>
      <c r="EN230" s="12">
        <v>0</v>
      </c>
      <c r="EO230" s="4">
        <v>0</v>
      </c>
      <c r="EP230" s="9">
        <f t="shared" si="2551"/>
        <v>0</v>
      </c>
      <c r="EQ230" s="12">
        <v>0</v>
      </c>
      <c r="ER230" s="4">
        <v>0</v>
      </c>
      <c r="ES230" s="9">
        <f t="shared" si="2552"/>
        <v>0</v>
      </c>
      <c r="ET230" s="12">
        <v>0</v>
      </c>
      <c r="EU230" s="4">
        <v>0</v>
      </c>
      <c r="EV230" s="9">
        <f t="shared" si="2553"/>
        <v>0</v>
      </c>
      <c r="EW230" s="121">
        <v>52</v>
      </c>
      <c r="EX230" s="122">
        <v>454.29599999999999</v>
      </c>
      <c r="EY230" s="9">
        <f t="shared" si="2554"/>
        <v>8736.461538461539</v>
      </c>
      <c r="EZ230" s="12">
        <v>0</v>
      </c>
      <c r="FA230" s="4">
        <v>0</v>
      </c>
      <c r="FB230" s="9">
        <f t="shared" si="2555"/>
        <v>0</v>
      </c>
      <c r="FC230" s="12">
        <v>0</v>
      </c>
      <c r="FD230" s="4">
        <v>0</v>
      </c>
      <c r="FE230" s="9">
        <f t="shared" si="2556"/>
        <v>0</v>
      </c>
      <c r="FF230" s="121">
        <v>312.24599999999998</v>
      </c>
      <c r="FG230" s="122">
        <v>2582.759</v>
      </c>
      <c r="FH230" s="9">
        <f t="shared" si="2557"/>
        <v>8271.5519173984612</v>
      </c>
      <c r="FI230" s="12">
        <v>0</v>
      </c>
      <c r="FJ230" s="4">
        <v>0</v>
      </c>
      <c r="FK230" s="9">
        <f t="shared" si="2558"/>
        <v>0</v>
      </c>
      <c r="FL230" s="12">
        <v>0</v>
      </c>
      <c r="FM230" s="4">
        <v>0</v>
      </c>
      <c r="FN230" s="9">
        <f t="shared" si="2559"/>
        <v>0</v>
      </c>
      <c r="FO230" s="12">
        <v>0</v>
      </c>
      <c r="FP230" s="4">
        <v>0</v>
      </c>
      <c r="FQ230" s="9">
        <f t="shared" si="2560"/>
        <v>0</v>
      </c>
      <c r="FR230" s="12">
        <v>0</v>
      </c>
      <c r="FS230" s="4">
        <v>0</v>
      </c>
      <c r="FT230" s="9">
        <f t="shared" si="2561"/>
        <v>0</v>
      </c>
      <c r="FU230" s="12">
        <v>0</v>
      </c>
      <c r="FV230" s="4">
        <v>0</v>
      </c>
      <c r="FW230" s="9">
        <f t="shared" si="2562"/>
        <v>0</v>
      </c>
      <c r="FX230" s="12">
        <v>0</v>
      </c>
      <c r="FY230" s="4">
        <v>0</v>
      </c>
      <c r="FZ230" s="9">
        <f t="shared" si="2563"/>
        <v>0</v>
      </c>
      <c r="GA230" s="12">
        <v>0</v>
      </c>
      <c r="GB230" s="4">
        <v>0</v>
      </c>
      <c r="GC230" s="9">
        <f t="shared" si="2564"/>
        <v>0</v>
      </c>
      <c r="GD230" s="12">
        <v>0</v>
      </c>
      <c r="GE230" s="4">
        <v>0</v>
      </c>
      <c r="GF230" s="9">
        <f t="shared" si="2565"/>
        <v>0</v>
      </c>
      <c r="GG230" s="121">
        <v>860.03</v>
      </c>
      <c r="GH230" s="122">
        <v>6891.2139999999999</v>
      </c>
      <c r="GI230" s="9">
        <f t="shared" si="2566"/>
        <v>8012.7600199993021</v>
      </c>
      <c r="GJ230" s="12">
        <v>0</v>
      </c>
      <c r="GK230" s="4">
        <v>0</v>
      </c>
      <c r="GL230" s="9">
        <f t="shared" si="2567"/>
        <v>0</v>
      </c>
      <c r="GM230" s="12">
        <v>0</v>
      </c>
      <c r="GN230" s="4">
        <v>0</v>
      </c>
      <c r="GO230" s="9">
        <f t="shared" si="2568"/>
        <v>0</v>
      </c>
      <c r="GP230" s="12">
        <v>0</v>
      </c>
      <c r="GQ230" s="4">
        <v>0</v>
      </c>
      <c r="GR230" s="9">
        <f t="shared" si="2569"/>
        <v>0</v>
      </c>
      <c r="GS230" s="12">
        <v>0</v>
      </c>
      <c r="GT230" s="4">
        <v>0</v>
      </c>
      <c r="GU230" s="9">
        <f t="shared" si="2570"/>
        <v>0</v>
      </c>
      <c r="GV230" s="12">
        <v>0</v>
      </c>
      <c r="GW230" s="4">
        <v>0</v>
      </c>
      <c r="GX230" s="9">
        <f t="shared" si="2571"/>
        <v>0</v>
      </c>
      <c r="GY230" s="12">
        <v>0</v>
      </c>
      <c r="GZ230" s="4">
        <v>0</v>
      </c>
      <c r="HA230" s="9">
        <f t="shared" si="2572"/>
        <v>0</v>
      </c>
      <c r="HB230" s="121">
        <v>25</v>
      </c>
      <c r="HC230" s="122">
        <v>232.489</v>
      </c>
      <c r="HD230" s="9">
        <f t="shared" si="2573"/>
        <v>9299.56</v>
      </c>
      <c r="HE230" s="121">
        <v>156</v>
      </c>
      <c r="HF230" s="122">
        <v>1378.4770000000001</v>
      </c>
      <c r="HG230" s="9">
        <f t="shared" si="2574"/>
        <v>8836.3910256410254</v>
      </c>
      <c r="HH230" s="12">
        <v>0</v>
      </c>
      <c r="HI230" s="4">
        <v>0</v>
      </c>
      <c r="HJ230" s="9">
        <f t="shared" si="2575"/>
        <v>0</v>
      </c>
      <c r="HK230" s="121">
        <v>305</v>
      </c>
      <c r="HL230" s="122">
        <v>2665.7260000000001</v>
      </c>
      <c r="HM230" s="9">
        <f t="shared" si="2576"/>
        <v>8740.0852459016387</v>
      </c>
      <c r="HN230" s="12">
        <v>0</v>
      </c>
      <c r="HO230" s="4">
        <v>0</v>
      </c>
      <c r="HP230" s="9">
        <f t="shared" si="2577"/>
        <v>0</v>
      </c>
      <c r="HQ230" s="12">
        <v>0</v>
      </c>
      <c r="HR230" s="4">
        <v>0</v>
      </c>
      <c r="HS230" s="9">
        <f t="shared" si="2578"/>
        <v>0</v>
      </c>
      <c r="HT230" s="12">
        <v>0</v>
      </c>
      <c r="HU230" s="4">
        <v>0</v>
      </c>
      <c r="HV230" s="9">
        <f t="shared" si="2579"/>
        <v>0</v>
      </c>
      <c r="HW230" s="121">
        <v>26.192400000000003</v>
      </c>
      <c r="HX230" s="122">
        <v>235.59800000000001</v>
      </c>
      <c r="HY230" s="9">
        <f t="shared" si="2580"/>
        <v>8994.8992837617006</v>
      </c>
      <c r="HZ230" s="12">
        <v>0</v>
      </c>
      <c r="IA230" s="4">
        <v>0</v>
      </c>
      <c r="IB230" s="9">
        <f t="shared" si="2581"/>
        <v>0</v>
      </c>
      <c r="IC230" s="121">
        <v>952.63199999999995</v>
      </c>
      <c r="ID230" s="122">
        <v>3616.57</v>
      </c>
      <c r="IE230" s="9">
        <f t="shared" si="2582"/>
        <v>3796.3977695479475</v>
      </c>
      <c r="IF230" s="121">
        <v>104</v>
      </c>
      <c r="IG230" s="122">
        <v>903.05399999999997</v>
      </c>
      <c r="IH230" s="9">
        <f t="shared" si="2583"/>
        <v>8683.211538461539</v>
      </c>
      <c r="II230" s="12"/>
      <c r="IJ230" s="4"/>
      <c r="IK230" s="9"/>
      <c r="IL230" s="12">
        <v>0</v>
      </c>
      <c r="IM230" s="4">
        <v>0</v>
      </c>
      <c r="IN230" s="9">
        <f t="shared" si="2584"/>
        <v>0</v>
      </c>
      <c r="IO230" s="12">
        <v>0</v>
      </c>
      <c r="IP230" s="4">
        <v>0</v>
      </c>
      <c r="IQ230" s="9">
        <f t="shared" si="2585"/>
        <v>0</v>
      </c>
      <c r="IR230" s="12">
        <v>0</v>
      </c>
      <c r="IS230" s="4">
        <v>0</v>
      </c>
      <c r="IT230" s="9">
        <f t="shared" si="2586"/>
        <v>0</v>
      </c>
      <c r="IU230" s="12">
        <v>0</v>
      </c>
      <c r="IV230" s="4">
        <v>0</v>
      </c>
      <c r="IW230" s="9">
        <f t="shared" si="2587"/>
        <v>0</v>
      </c>
      <c r="IX230" s="121">
        <v>31.81588</v>
      </c>
      <c r="IY230" s="122">
        <v>322.40100000000001</v>
      </c>
      <c r="IZ230" s="9">
        <f t="shared" si="2588"/>
        <v>10133.335931616539</v>
      </c>
      <c r="JA230" s="121">
        <v>204.59442000000001</v>
      </c>
      <c r="JB230" s="122">
        <v>1850.9749999999999</v>
      </c>
      <c r="JC230" s="9">
        <f t="shared" si="2589"/>
        <v>9047.0453690770246</v>
      </c>
      <c r="JD230" s="12"/>
      <c r="JE230" s="4"/>
      <c r="JF230" s="9"/>
      <c r="JG230" s="12">
        <v>0</v>
      </c>
      <c r="JH230" s="4">
        <v>0</v>
      </c>
      <c r="JI230" s="9">
        <f t="shared" si="2590"/>
        <v>0</v>
      </c>
      <c r="JJ230" s="12">
        <v>0</v>
      </c>
      <c r="JK230" s="4">
        <v>0</v>
      </c>
      <c r="JL230" s="9">
        <f t="shared" si="2591"/>
        <v>0</v>
      </c>
      <c r="JM230" s="12"/>
      <c r="JN230" s="4"/>
      <c r="JO230" s="9"/>
      <c r="JP230" s="12">
        <v>0</v>
      </c>
      <c r="JQ230" s="4">
        <v>0</v>
      </c>
      <c r="JR230" s="9">
        <f t="shared" si="2592"/>
        <v>0</v>
      </c>
      <c r="JS230" s="121">
        <v>26</v>
      </c>
      <c r="JT230" s="122">
        <v>233.57900000000001</v>
      </c>
      <c r="JU230" s="9">
        <f t="shared" si="2593"/>
        <v>8983.8076923076933</v>
      </c>
      <c r="JV230" s="12">
        <v>0</v>
      </c>
      <c r="JW230" s="4">
        <v>0</v>
      </c>
      <c r="JX230" s="9">
        <f t="shared" si="2594"/>
        <v>0</v>
      </c>
      <c r="JY230" s="12">
        <v>0</v>
      </c>
      <c r="JZ230" s="4">
        <v>0</v>
      </c>
      <c r="KA230" s="9">
        <f t="shared" si="2595"/>
        <v>0</v>
      </c>
      <c r="KB230" s="12">
        <v>0</v>
      </c>
      <c r="KC230" s="4">
        <v>0</v>
      </c>
      <c r="KD230" s="9">
        <f t="shared" si="2596"/>
        <v>0</v>
      </c>
      <c r="KE230" s="121">
        <v>122.58472999999999</v>
      </c>
      <c r="KF230" s="122">
        <v>1026.857</v>
      </c>
      <c r="KG230" s="9">
        <f t="shared" si="2597"/>
        <v>8376.712172878304</v>
      </c>
      <c r="KH230" s="12">
        <v>0</v>
      </c>
      <c r="KI230" s="4">
        <v>0</v>
      </c>
      <c r="KJ230" s="9">
        <f t="shared" si="2598"/>
        <v>0</v>
      </c>
      <c r="KK230" s="121">
        <v>13718.473800000002</v>
      </c>
      <c r="KL230" s="122">
        <v>44219.131000000001</v>
      </c>
      <c r="KM230" s="9">
        <f t="shared" si="2599"/>
        <v>3223.3272916991682</v>
      </c>
      <c r="KN230" s="12">
        <v>0</v>
      </c>
      <c r="KO230" s="4">
        <v>0</v>
      </c>
      <c r="KP230" s="9">
        <f t="shared" si="2600"/>
        <v>0</v>
      </c>
      <c r="KQ230" s="12">
        <v>0</v>
      </c>
      <c r="KR230" s="4">
        <v>0</v>
      </c>
      <c r="KS230" s="9">
        <f t="shared" si="2601"/>
        <v>0</v>
      </c>
      <c r="KT230" s="12">
        <v>0</v>
      </c>
      <c r="KU230" s="4">
        <v>0</v>
      </c>
      <c r="KV230" s="9">
        <f t="shared" si="2602"/>
        <v>0</v>
      </c>
      <c r="KW230" s="12">
        <v>0</v>
      </c>
      <c r="KX230" s="4">
        <v>0</v>
      </c>
      <c r="KY230" s="9">
        <f t="shared" si="2603"/>
        <v>0</v>
      </c>
      <c r="KZ230" s="12">
        <v>0</v>
      </c>
      <c r="LA230" s="4">
        <v>0</v>
      </c>
      <c r="LB230" s="9">
        <f t="shared" si="2604"/>
        <v>0</v>
      </c>
      <c r="LC230" s="121">
        <v>182</v>
      </c>
      <c r="LD230" s="122">
        <v>1621.203</v>
      </c>
      <c r="LE230" s="9">
        <f t="shared" si="2657"/>
        <v>8907.70879120879</v>
      </c>
      <c r="LF230" s="12">
        <v>0</v>
      </c>
      <c r="LG230" s="4">
        <v>0</v>
      </c>
      <c r="LH230" s="9">
        <f t="shared" si="2606"/>
        <v>0</v>
      </c>
      <c r="LI230" s="12">
        <v>0</v>
      </c>
      <c r="LJ230" s="4">
        <v>0</v>
      </c>
      <c r="LK230" s="9">
        <f t="shared" si="2658"/>
        <v>0</v>
      </c>
      <c r="LL230" s="12">
        <v>0</v>
      </c>
      <c r="LM230" s="4">
        <v>0</v>
      </c>
      <c r="LN230" s="9">
        <f t="shared" si="2659"/>
        <v>0</v>
      </c>
      <c r="LO230" s="12">
        <v>0</v>
      </c>
      <c r="LP230" s="4">
        <v>0</v>
      </c>
      <c r="LQ230" s="9">
        <f t="shared" si="2609"/>
        <v>0</v>
      </c>
      <c r="LR230" s="12">
        <v>0</v>
      </c>
      <c r="LS230" s="4">
        <v>0</v>
      </c>
      <c r="LT230" s="9">
        <f t="shared" si="2660"/>
        <v>0</v>
      </c>
      <c r="LU230" s="12">
        <v>0</v>
      </c>
      <c r="LV230" s="4">
        <v>0</v>
      </c>
      <c r="LW230" s="9">
        <f t="shared" si="2661"/>
        <v>0</v>
      </c>
      <c r="LX230" s="12">
        <v>0</v>
      </c>
      <c r="LY230" s="4">
        <v>0</v>
      </c>
      <c r="LZ230" s="9">
        <f t="shared" si="2662"/>
        <v>0</v>
      </c>
      <c r="MA230" s="121">
        <v>0</v>
      </c>
      <c r="MB230" s="122">
        <v>0</v>
      </c>
      <c r="MC230" s="9">
        <f t="shared" si="2613"/>
        <v>0</v>
      </c>
      <c r="MD230" s="121">
        <v>100.60599999999999</v>
      </c>
      <c r="ME230" s="122">
        <v>880.47299999999996</v>
      </c>
      <c r="MF230" s="9">
        <f t="shared" si="2663"/>
        <v>8751.6947299365838</v>
      </c>
      <c r="MG230" s="12">
        <v>0</v>
      </c>
      <c r="MH230" s="4">
        <v>0</v>
      </c>
      <c r="MI230" s="9">
        <f t="shared" si="2664"/>
        <v>0</v>
      </c>
      <c r="MJ230" s="12">
        <v>0</v>
      </c>
      <c r="MK230" s="4">
        <v>0</v>
      </c>
      <c r="ML230" s="9">
        <f t="shared" si="2665"/>
        <v>0</v>
      </c>
      <c r="MM230" s="12">
        <v>0</v>
      </c>
      <c r="MN230" s="4">
        <v>0</v>
      </c>
      <c r="MO230" s="9">
        <f t="shared" si="2666"/>
        <v>0</v>
      </c>
      <c r="MP230" s="12">
        <v>0</v>
      </c>
      <c r="MQ230" s="4">
        <v>0</v>
      </c>
      <c r="MR230" s="9">
        <f t="shared" si="2667"/>
        <v>0</v>
      </c>
      <c r="MS230" s="12">
        <v>0</v>
      </c>
      <c r="MT230" s="4">
        <v>0</v>
      </c>
      <c r="MU230" s="9">
        <f t="shared" si="2668"/>
        <v>0</v>
      </c>
      <c r="MV230" s="121">
        <v>50</v>
      </c>
      <c r="MW230" s="122">
        <v>401.06400000000002</v>
      </c>
      <c r="MX230" s="9">
        <f t="shared" si="2669"/>
        <v>8021.2800000000007</v>
      </c>
      <c r="MY230" s="12">
        <v>0</v>
      </c>
      <c r="MZ230" s="4">
        <v>0</v>
      </c>
      <c r="NA230" s="9">
        <f t="shared" si="2670"/>
        <v>0</v>
      </c>
      <c r="NB230" s="121">
        <v>0.18593000000000001</v>
      </c>
      <c r="NC230" s="122">
        <v>10.683</v>
      </c>
      <c r="ND230" s="9">
        <f t="shared" si="2671"/>
        <v>57457.107513580377</v>
      </c>
      <c r="NE230" s="12">
        <v>0</v>
      </c>
      <c r="NF230" s="4">
        <v>0</v>
      </c>
      <c r="NG230" s="9">
        <f t="shared" si="2672"/>
        <v>0</v>
      </c>
      <c r="NH230" s="12">
        <v>0</v>
      </c>
      <c r="NI230" s="4">
        <v>0</v>
      </c>
      <c r="NJ230" s="9">
        <f t="shared" si="2673"/>
        <v>0</v>
      </c>
      <c r="NK230" s="12"/>
      <c r="NL230" s="4"/>
      <c r="NM230" s="9"/>
      <c r="NN230" s="12"/>
      <c r="NO230" s="4"/>
      <c r="NP230" s="9"/>
      <c r="NQ230" s="12">
        <v>0</v>
      </c>
      <c r="NR230" s="4">
        <v>0</v>
      </c>
      <c r="NS230" s="9">
        <f t="shared" si="2674"/>
        <v>0</v>
      </c>
      <c r="NT230" s="121"/>
      <c r="NU230" s="122"/>
      <c r="NV230" s="9"/>
      <c r="NW230" s="121">
        <v>5.09</v>
      </c>
      <c r="NX230" s="122">
        <v>31.558</v>
      </c>
      <c r="NY230" s="9">
        <f t="shared" si="2675"/>
        <v>6200</v>
      </c>
      <c r="NZ230" s="121">
        <v>18000</v>
      </c>
      <c r="OA230" s="122">
        <v>64394.381000000001</v>
      </c>
      <c r="OB230" s="9">
        <f t="shared" si="2676"/>
        <v>3577.4656111111112</v>
      </c>
      <c r="OC230" s="121">
        <v>102.7548</v>
      </c>
      <c r="OD230" s="122">
        <v>909.04100000000005</v>
      </c>
      <c r="OE230" s="9">
        <f t="shared" si="2677"/>
        <v>8846.7010786844021</v>
      </c>
      <c r="OF230" s="12">
        <v>0</v>
      </c>
      <c r="OG230" s="4">
        <v>0</v>
      </c>
      <c r="OH230" s="9">
        <f t="shared" si="2678"/>
        <v>0</v>
      </c>
      <c r="OI230" s="12">
        <v>0</v>
      </c>
      <c r="OJ230" s="4">
        <v>0</v>
      </c>
      <c r="OK230" s="9">
        <f t="shared" si="2679"/>
        <v>0</v>
      </c>
      <c r="OL230" s="12">
        <v>0</v>
      </c>
      <c r="OM230" s="4">
        <v>0</v>
      </c>
      <c r="ON230" s="9">
        <f t="shared" si="2680"/>
        <v>0</v>
      </c>
      <c r="OO230" s="12">
        <v>0</v>
      </c>
      <c r="OP230" s="4">
        <v>0</v>
      </c>
      <c r="OQ230" s="9">
        <f t="shared" si="2681"/>
        <v>0</v>
      </c>
      <c r="OR230" s="12">
        <v>0</v>
      </c>
      <c r="OS230" s="4">
        <v>0</v>
      </c>
      <c r="OT230" s="9">
        <f t="shared" si="2682"/>
        <v>0</v>
      </c>
      <c r="OU230" s="12">
        <v>0</v>
      </c>
      <c r="OV230" s="4">
        <v>0</v>
      </c>
      <c r="OW230" s="9">
        <f t="shared" si="2683"/>
        <v>0</v>
      </c>
      <c r="OX230" s="12">
        <v>0</v>
      </c>
      <c r="OY230" s="4">
        <v>0</v>
      </c>
      <c r="OZ230" s="9">
        <f t="shared" si="2684"/>
        <v>0</v>
      </c>
      <c r="PA230" s="121">
        <v>360.29199999999997</v>
      </c>
      <c r="PB230" s="122">
        <v>3435.9079999999999</v>
      </c>
      <c r="PC230" s="9">
        <f t="shared" si="2685"/>
        <v>9536.4537652792751</v>
      </c>
      <c r="PD230" s="121">
        <v>103.38</v>
      </c>
      <c r="PE230" s="122">
        <v>905.42200000000003</v>
      </c>
      <c r="PF230" s="9">
        <f t="shared" si="2686"/>
        <v>8758.1930740955704</v>
      </c>
      <c r="PG230" s="12">
        <v>0</v>
      </c>
      <c r="PH230" s="4">
        <v>0</v>
      </c>
      <c r="PI230" s="9">
        <f t="shared" si="2687"/>
        <v>0</v>
      </c>
      <c r="PJ230" s="12">
        <v>0</v>
      </c>
      <c r="PK230" s="4">
        <v>0</v>
      </c>
      <c r="PL230" s="9">
        <f t="shared" si="2639"/>
        <v>0</v>
      </c>
      <c r="PM230" s="121">
        <v>25.151499999999999</v>
      </c>
      <c r="PN230" s="122">
        <v>218.02799999999999</v>
      </c>
      <c r="PO230" s="9">
        <f t="shared" si="2640"/>
        <v>8668.5883545712986</v>
      </c>
      <c r="PP230" s="12">
        <v>0</v>
      </c>
      <c r="PQ230" s="4">
        <v>0</v>
      </c>
      <c r="PR230" s="9">
        <f t="shared" si="2688"/>
        <v>0</v>
      </c>
      <c r="PS230" s="12">
        <v>0</v>
      </c>
      <c r="PT230" s="4">
        <v>0</v>
      </c>
      <c r="PU230" s="9">
        <f t="shared" si="2642"/>
        <v>0</v>
      </c>
      <c r="PV230" s="121">
        <v>1437.6</v>
      </c>
      <c r="PW230" s="122">
        <v>11715.547</v>
      </c>
      <c r="PX230" s="9">
        <f t="shared" si="2643"/>
        <v>8149.3788258208133</v>
      </c>
      <c r="PY230" s="121">
        <v>22</v>
      </c>
      <c r="PZ230" s="122">
        <v>185.72200000000001</v>
      </c>
      <c r="QA230" s="9">
        <f t="shared" si="2644"/>
        <v>8441.9090909090901</v>
      </c>
      <c r="QB230" s="121">
        <v>104</v>
      </c>
      <c r="QC230" s="122">
        <v>779.02599999999995</v>
      </c>
      <c r="QD230" s="9">
        <f t="shared" si="2645"/>
        <v>7490.6346153846152</v>
      </c>
      <c r="QE230" s="12">
        <v>6.2549999999999994E-2</v>
      </c>
      <c r="QF230" s="4">
        <v>0.80099999999999993</v>
      </c>
      <c r="QG230" s="9">
        <f t="shared" si="2646"/>
        <v>12805.755395683453</v>
      </c>
      <c r="QH230" s="12">
        <v>0</v>
      </c>
      <c r="QI230" s="4">
        <v>0</v>
      </c>
      <c r="QJ230" s="9">
        <f t="shared" si="2647"/>
        <v>0</v>
      </c>
      <c r="QK230" s="12">
        <v>0</v>
      </c>
      <c r="QL230" s="4">
        <v>0</v>
      </c>
      <c r="QM230" s="9">
        <f t="shared" si="2648"/>
        <v>0</v>
      </c>
      <c r="QN230" s="121">
        <v>51.982559999999999</v>
      </c>
      <c r="QO230" s="122">
        <v>465.72199999999998</v>
      </c>
      <c r="QP230" s="9">
        <f t="shared" si="2689"/>
        <v>8959.1970845606666</v>
      </c>
      <c r="QQ230" s="12">
        <v>0</v>
      </c>
      <c r="QR230" s="4">
        <v>0</v>
      </c>
      <c r="QS230" s="9">
        <f t="shared" si="2650"/>
        <v>0</v>
      </c>
      <c r="QT230" s="121">
        <v>0.73394000000000004</v>
      </c>
      <c r="QU230" s="122">
        <v>17.047999999999998</v>
      </c>
      <c r="QV230" s="9">
        <f t="shared" si="2651"/>
        <v>23228.056789383325</v>
      </c>
      <c r="QW230" s="121">
        <v>20173.396290000001</v>
      </c>
      <c r="QX230" s="122">
        <v>81103.960999999996</v>
      </c>
      <c r="QY230" s="9">
        <f t="shared" si="2652"/>
        <v>4020.342426932019</v>
      </c>
      <c r="QZ230" s="12">
        <f t="shared" si="2653"/>
        <v>92565.53436000002</v>
      </c>
      <c r="RA230" s="10">
        <f t="shared" si="2654"/>
        <v>349147.38899999997</v>
      </c>
    </row>
    <row r="231" spans="1:469" x14ac:dyDescent="0.3">
      <c r="A231" s="108">
        <v>2021</v>
      </c>
      <c r="B231" s="9" t="s">
        <v>6</v>
      </c>
      <c r="C231" s="12">
        <v>0</v>
      </c>
      <c r="D231" s="4">
        <v>0</v>
      </c>
      <c r="E231" s="9">
        <f t="shared" si="2510"/>
        <v>0</v>
      </c>
      <c r="F231" s="12">
        <v>0</v>
      </c>
      <c r="G231" s="4">
        <v>0</v>
      </c>
      <c r="H231" s="9">
        <f t="shared" ref="H231:H238" si="2690">IF(F231=0,0,G231/F231*1000)</f>
        <v>0</v>
      </c>
      <c r="I231" s="12">
        <v>0</v>
      </c>
      <c r="J231" s="4">
        <v>0</v>
      </c>
      <c r="K231" s="9">
        <f t="shared" si="2511"/>
        <v>0</v>
      </c>
      <c r="L231" s="12"/>
      <c r="M231" s="4"/>
      <c r="N231" s="9"/>
      <c r="O231" s="12">
        <v>0</v>
      </c>
      <c r="P231" s="4">
        <v>0</v>
      </c>
      <c r="Q231" s="9">
        <f t="shared" si="2512"/>
        <v>0</v>
      </c>
      <c r="R231" s="127">
        <v>277</v>
      </c>
      <c r="S231" s="128">
        <v>2363.5</v>
      </c>
      <c r="T231" s="9">
        <f t="shared" si="2513"/>
        <v>8532.4909747292422</v>
      </c>
      <c r="U231" s="12"/>
      <c r="V231" s="4"/>
      <c r="W231" s="9"/>
      <c r="X231" s="12">
        <v>0</v>
      </c>
      <c r="Y231" s="4">
        <v>0</v>
      </c>
      <c r="Z231" s="9">
        <f t="shared" si="2514"/>
        <v>0</v>
      </c>
      <c r="AA231" s="12">
        <v>0</v>
      </c>
      <c r="AB231" s="4">
        <v>0</v>
      </c>
      <c r="AC231" s="9">
        <f t="shared" si="2515"/>
        <v>0</v>
      </c>
      <c r="AD231" s="12">
        <v>0</v>
      </c>
      <c r="AE231" s="4">
        <v>0</v>
      </c>
      <c r="AF231" s="9">
        <f t="shared" si="2516"/>
        <v>0</v>
      </c>
      <c r="AG231" s="12">
        <v>0</v>
      </c>
      <c r="AH231" s="4">
        <v>0</v>
      </c>
      <c r="AI231" s="9">
        <f t="shared" si="2517"/>
        <v>0</v>
      </c>
      <c r="AJ231" s="12">
        <v>0</v>
      </c>
      <c r="AK231" s="4">
        <v>0</v>
      </c>
      <c r="AL231" s="9">
        <f t="shared" si="2518"/>
        <v>0</v>
      </c>
      <c r="AM231" s="12">
        <v>0</v>
      </c>
      <c r="AN231" s="4">
        <v>0</v>
      </c>
      <c r="AO231" s="9">
        <f t="shared" si="2519"/>
        <v>0</v>
      </c>
      <c r="AP231" s="12">
        <v>0</v>
      </c>
      <c r="AQ231" s="4">
        <v>0</v>
      </c>
      <c r="AR231" s="9">
        <f t="shared" si="2656"/>
        <v>0</v>
      </c>
      <c r="AS231" s="12">
        <v>0</v>
      </c>
      <c r="AT231" s="4">
        <v>0</v>
      </c>
      <c r="AU231" s="9">
        <f t="shared" si="2521"/>
        <v>0</v>
      </c>
      <c r="AV231" s="127">
        <v>208.25</v>
      </c>
      <c r="AW231" s="128">
        <v>1755.2719999999999</v>
      </c>
      <c r="AX231" s="9">
        <f t="shared" si="2522"/>
        <v>8428.6770708283311</v>
      </c>
      <c r="AY231" s="127">
        <v>23724.038700000001</v>
      </c>
      <c r="AZ231" s="128">
        <v>74645.599000000002</v>
      </c>
      <c r="BA231" s="9">
        <f t="shared" si="2523"/>
        <v>3146.411955566402</v>
      </c>
      <c r="BB231" s="12"/>
      <c r="BC231" s="4"/>
      <c r="BD231" s="9"/>
      <c r="BE231" s="12">
        <v>0</v>
      </c>
      <c r="BF231" s="4">
        <v>0</v>
      </c>
      <c r="BG231" s="9">
        <f t="shared" si="2524"/>
        <v>0</v>
      </c>
      <c r="BH231" s="12"/>
      <c r="BI231" s="4"/>
      <c r="BJ231" s="9"/>
      <c r="BK231" s="12">
        <v>0</v>
      </c>
      <c r="BL231" s="4">
        <v>0</v>
      </c>
      <c r="BM231" s="9">
        <f t="shared" si="2525"/>
        <v>0</v>
      </c>
      <c r="BN231" s="12">
        <v>0</v>
      </c>
      <c r="BO231" s="4">
        <v>0</v>
      </c>
      <c r="BP231" s="9">
        <f t="shared" si="2526"/>
        <v>0</v>
      </c>
      <c r="BQ231" s="12">
        <v>0</v>
      </c>
      <c r="BR231" s="4">
        <v>0</v>
      </c>
      <c r="BS231" s="9">
        <f t="shared" si="2527"/>
        <v>0</v>
      </c>
      <c r="BT231" s="12">
        <v>0</v>
      </c>
      <c r="BU231" s="4">
        <v>0</v>
      </c>
      <c r="BV231" s="9">
        <f t="shared" si="2528"/>
        <v>0</v>
      </c>
      <c r="BW231" s="12">
        <v>0</v>
      </c>
      <c r="BX231" s="4">
        <v>0</v>
      </c>
      <c r="BY231" s="9">
        <f t="shared" si="2529"/>
        <v>0</v>
      </c>
      <c r="BZ231" s="12">
        <v>0</v>
      </c>
      <c r="CA231" s="4">
        <v>0</v>
      </c>
      <c r="CB231" s="9">
        <f t="shared" si="2530"/>
        <v>0</v>
      </c>
      <c r="CC231" s="12">
        <v>0</v>
      </c>
      <c r="CD231" s="4">
        <v>0</v>
      </c>
      <c r="CE231" s="9">
        <f t="shared" si="2531"/>
        <v>0</v>
      </c>
      <c r="CF231" s="12">
        <v>0</v>
      </c>
      <c r="CG231" s="4">
        <v>0</v>
      </c>
      <c r="CH231" s="9">
        <f t="shared" si="2532"/>
        <v>0</v>
      </c>
      <c r="CI231" s="12">
        <v>0</v>
      </c>
      <c r="CJ231" s="4">
        <v>0</v>
      </c>
      <c r="CK231" s="9">
        <f t="shared" si="2533"/>
        <v>0</v>
      </c>
      <c r="CL231" s="12">
        <v>0</v>
      </c>
      <c r="CM231" s="4">
        <v>0</v>
      </c>
      <c r="CN231" s="9">
        <f t="shared" si="2534"/>
        <v>0</v>
      </c>
      <c r="CO231" s="12">
        <v>0</v>
      </c>
      <c r="CP231" s="4">
        <v>0</v>
      </c>
      <c r="CQ231" s="9">
        <f t="shared" si="2535"/>
        <v>0</v>
      </c>
      <c r="CR231" s="12">
        <v>0</v>
      </c>
      <c r="CS231" s="4">
        <v>0</v>
      </c>
      <c r="CT231" s="9">
        <f t="shared" si="2536"/>
        <v>0</v>
      </c>
      <c r="CU231" s="12">
        <v>0</v>
      </c>
      <c r="CV231" s="4">
        <v>0</v>
      </c>
      <c r="CW231" s="9">
        <f t="shared" si="2537"/>
        <v>0</v>
      </c>
      <c r="CX231" s="127">
        <v>7.6799999999999993E-2</v>
      </c>
      <c r="CY231" s="128">
        <v>1.552</v>
      </c>
      <c r="CZ231" s="9">
        <f t="shared" si="2538"/>
        <v>20208.333333333336</v>
      </c>
      <c r="DA231" s="127">
        <v>1036.3499999999999</v>
      </c>
      <c r="DB231" s="128">
        <v>9574.8610000000008</v>
      </c>
      <c r="DC231" s="9">
        <f t="shared" si="2539"/>
        <v>9239.0225309982161</v>
      </c>
      <c r="DD231" s="12">
        <v>0</v>
      </c>
      <c r="DE231" s="4">
        <v>0</v>
      </c>
      <c r="DF231" s="9">
        <f t="shared" si="2540"/>
        <v>0</v>
      </c>
      <c r="DG231" s="12">
        <v>0</v>
      </c>
      <c r="DH231" s="4">
        <v>0</v>
      </c>
      <c r="DI231" s="9">
        <f t="shared" si="2541"/>
        <v>0</v>
      </c>
      <c r="DJ231" s="12">
        <v>0</v>
      </c>
      <c r="DK231" s="4">
        <v>0</v>
      </c>
      <c r="DL231" s="9">
        <f t="shared" si="2542"/>
        <v>0</v>
      </c>
      <c r="DM231" s="12">
        <v>0</v>
      </c>
      <c r="DN231" s="4">
        <v>0</v>
      </c>
      <c r="DO231" s="9">
        <f t="shared" si="2543"/>
        <v>0</v>
      </c>
      <c r="DP231" s="12">
        <v>0</v>
      </c>
      <c r="DQ231" s="4">
        <v>0</v>
      </c>
      <c r="DR231" s="9">
        <f t="shared" si="2544"/>
        <v>0</v>
      </c>
      <c r="DS231" s="12">
        <v>0</v>
      </c>
      <c r="DT231" s="4">
        <v>0</v>
      </c>
      <c r="DU231" s="9">
        <f t="shared" si="2545"/>
        <v>0</v>
      </c>
      <c r="DV231" s="12">
        <v>0</v>
      </c>
      <c r="DW231" s="4">
        <v>0</v>
      </c>
      <c r="DX231" s="9">
        <f t="shared" si="2546"/>
        <v>0</v>
      </c>
      <c r="DY231" s="12">
        <v>0</v>
      </c>
      <c r="DZ231" s="4">
        <v>0</v>
      </c>
      <c r="EA231" s="9">
        <f t="shared" si="2547"/>
        <v>0</v>
      </c>
      <c r="EB231" s="127"/>
      <c r="EC231" s="128"/>
      <c r="ED231" s="9"/>
      <c r="EE231" s="127">
        <v>52</v>
      </c>
      <c r="EF231" s="128">
        <v>450.65699999999998</v>
      </c>
      <c r="EG231" s="9">
        <f t="shared" si="2548"/>
        <v>8666.4807692307695</v>
      </c>
      <c r="EH231" s="127">
        <v>10607.810599999999</v>
      </c>
      <c r="EI231" s="128">
        <v>34672.758000000002</v>
      </c>
      <c r="EJ231" s="9">
        <f t="shared" si="2549"/>
        <v>3268.6064360915352</v>
      </c>
      <c r="EK231" s="12">
        <v>0</v>
      </c>
      <c r="EL231" s="4">
        <v>0</v>
      </c>
      <c r="EM231" s="9">
        <f t="shared" si="2550"/>
        <v>0</v>
      </c>
      <c r="EN231" s="12">
        <v>0</v>
      </c>
      <c r="EO231" s="4">
        <v>0</v>
      </c>
      <c r="EP231" s="9">
        <f t="shared" si="2551"/>
        <v>0</v>
      </c>
      <c r="EQ231" s="12">
        <v>0</v>
      </c>
      <c r="ER231" s="4">
        <v>0</v>
      </c>
      <c r="ES231" s="9">
        <f t="shared" si="2552"/>
        <v>0</v>
      </c>
      <c r="ET231" s="127">
        <v>26</v>
      </c>
      <c r="EU231" s="128">
        <v>220.017</v>
      </c>
      <c r="EV231" s="9">
        <f t="shared" si="2553"/>
        <v>8462.1923076923067</v>
      </c>
      <c r="EW231" s="127">
        <v>130</v>
      </c>
      <c r="EX231" s="128">
        <v>1089.662</v>
      </c>
      <c r="EY231" s="9">
        <f t="shared" si="2554"/>
        <v>8382.0153846153862</v>
      </c>
      <c r="EZ231" s="12">
        <v>0</v>
      </c>
      <c r="FA231" s="4">
        <v>0</v>
      </c>
      <c r="FB231" s="9">
        <f t="shared" si="2555"/>
        <v>0</v>
      </c>
      <c r="FC231" s="12">
        <v>0</v>
      </c>
      <c r="FD231" s="4">
        <v>0</v>
      </c>
      <c r="FE231" s="9">
        <f t="shared" si="2556"/>
        <v>0</v>
      </c>
      <c r="FF231" s="127">
        <v>130.14436000000001</v>
      </c>
      <c r="FG231" s="128">
        <v>1113.777</v>
      </c>
      <c r="FH231" s="9">
        <f t="shared" si="2557"/>
        <v>8558.012041397722</v>
      </c>
      <c r="FI231" s="12">
        <v>0</v>
      </c>
      <c r="FJ231" s="4">
        <v>0</v>
      </c>
      <c r="FK231" s="9">
        <f t="shared" si="2558"/>
        <v>0</v>
      </c>
      <c r="FL231" s="12">
        <v>0</v>
      </c>
      <c r="FM231" s="4">
        <v>0</v>
      </c>
      <c r="FN231" s="9">
        <f t="shared" si="2559"/>
        <v>0</v>
      </c>
      <c r="FO231" s="12">
        <v>0</v>
      </c>
      <c r="FP231" s="4">
        <v>0</v>
      </c>
      <c r="FQ231" s="9">
        <f t="shared" si="2560"/>
        <v>0</v>
      </c>
      <c r="FR231" s="12">
        <v>0</v>
      </c>
      <c r="FS231" s="4">
        <v>0</v>
      </c>
      <c r="FT231" s="9">
        <f t="shared" si="2561"/>
        <v>0</v>
      </c>
      <c r="FU231" s="12">
        <v>0</v>
      </c>
      <c r="FV231" s="4">
        <v>0</v>
      </c>
      <c r="FW231" s="9">
        <f t="shared" si="2562"/>
        <v>0</v>
      </c>
      <c r="FX231" s="12">
        <v>0</v>
      </c>
      <c r="FY231" s="4">
        <v>0</v>
      </c>
      <c r="FZ231" s="9">
        <f t="shared" si="2563"/>
        <v>0</v>
      </c>
      <c r="GA231" s="12">
        <v>0</v>
      </c>
      <c r="GB231" s="4">
        <v>0</v>
      </c>
      <c r="GC231" s="9">
        <f t="shared" si="2564"/>
        <v>0</v>
      </c>
      <c r="GD231" s="12">
        <v>0</v>
      </c>
      <c r="GE231" s="4">
        <v>0</v>
      </c>
      <c r="GF231" s="9">
        <f t="shared" si="2565"/>
        <v>0</v>
      </c>
      <c r="GG231" s="127">
        <v>3204.97</v>
      </c>
      <c r="GH231" s="128">
        <v>23047.357</v>
      </c>
      <c r="GI231" s="9">
        <f t="shared" si="2566"/>
        <v>7191.130338193494</v>
      </c>
      <c r="GJ231" s="12">
        <v>0</v>
      </c>
      <c r="GK231" s="4">
        <v>0</v>
      </c>
      <c r="GL231" s="9">
        <f t="shared" si="2567"/>
        <v>0</v>
      </c>
      <c r="GM231" s="12">
        <v>0</v>
      </c>
      <c r="GN231" s="4">
        <v>0</v>
      </c>
      <c r="GO231" s="9">
        <f t="shared" si="2568"/>
        <v>0</v>
      </c>
      <c r="GP231" s="12">
        <v>0</v>
      </c>
      <c r="GQ231" s="4">
        <v>0</v>
      </c>
      <c r="GR231" s="9">
        <f t="shared" si="2569"/>
        <v>0</v>
      </c>
      <c r="GS231" s="127">
        <v>1.7600000000000001E-3</v>
      </c>
      <c r="GT231" s="128">
        <v>7.8E-2</v>
      </c>
      <c r="GU231" s="9">
        <f t="shared" si="2570"/>
        <v>44318.181818181816</v>
      </c>
      <c r="GV231" s="12">
        <v>0</v>
      </c>
      <c r="GW231" s="4">
        <v>0</v>
      </c>
      <c r="GX231" s="9">
        <f t="shared" si="2571"/>
        <v>0</v>
      </c>
      <c r="GY231" s="12">
        <v>0</v>
      </c>
      <c r="GZ231" s="4">
        <v>0</v>
      </c>
      <c r="HA231" s="9">
        <f t="shared" si="2572"/>
        <v>0</v>
      </c>
      <c r="HB231" s="127">
        <v>52640</v>
      </c>
      <c r="HC231" s="128">
        <v>245859.476</v>
      </c>
      <c r="HD231" s="9">
        <f t="shared" si="2573"/>
        <v>4670.5827507598788</v>
      </c>
      <c r="HE231" s="127">
        <v>104</v>
      </c>
      <c r="HF231" s="128">
        <v>891.99400000000003</v>
      </c>
      <c r="HG231" s="9">
        <f t="shared" si="2574"/>
        <v>8576.8653846153848</v>
      </c>
      <c r="HH231" s="12">
        <v>0</v>
      </c>
      <c r="HI231" s="4">
        <v>0</v>
      </c>
      <c r="HJ231" s="9">
        <f t="shared" si="2575"/>
        <v>0</v>
      </c>
      <c r="HK231" s="127">
        <v>104</v>
      </c>
      <c r="HL231" s="128">
        <v>940.50900000000001</v>
      </c>
      <c r="HM231" s="9">
        <f t="shared" si="2576"/>
        <v>9043.3557692307695</v>
      </c>
      <c r="HN231" s="12">
        <v>0</v>
      </c>
      <c r="HO231" s="4">
        <v>0</v>
      </c>
      <c r="HP231" s="9">
        <f t="shared" si="2577"/>
        <v>0</v>
      </c>
      <c r="HQ231" s="12">
        <v>0</v>
      </c>
      <c r="HR231" s="4">
        <v>0</v>
      </c>
      <c r="HS231" s="9">
        <f t="shared" si="2578"/>
        <v>0</v>
      </c>
      <c r="HT231" s="12">
        <v>0</v>
      </c>
      <c r="HU231" s="4">
        <v>0</v>
      </c>
      <c r="HV231" s="9">
        <f t="shared" si="2579"/>
        <v>0</v>
      </c>
      <c r="HW231" s="12">
        <v>0</v>
      </c>
      <c r="HX231" s="4">
        <v>0</v>
      </c>
      <c r="HY231" s="9">
        <f t="shared" si="2580"/>
        <v>0</v>
      </c>
      <c r="HZ231" s="12">
        <v>0</v>
      </c>
      <c r="IA231" s="4">
        <v>0</v>
      </c>
      <c r="IB231" s="9">
        <f t="shared" si="2581"/>
        <v>0</v>
      </c>
      <c r="IC231" s="127">
        <v>861.59199999999998</v>
      </c>
      <c r="ID231" s="128">
        <v>3238.4180000000001</v>
      </c>
      <c r="IE231" s="9">
        <f t="shared" si="2582"/>
        <v>3758.6444628083832</v>
      </c>
      <c r="IF231" s="12">
        <v>0</v>
      </c>
      <c r="IG231" s="4">
        <v>0</v>
      </c>
      <c r="IH231" s="9">
        <f t="shared" si="2583"/>
        <v>0</v>
      </c>
      <c r="II231" s="12"/>
      <c r="IJ231" s="4"/>
      <c r="IK231" s="9"/>
      <c r="IL231" s="12">
        <v>0</v>
      </c>
      <c r="IM231" s="4">
        <v>0</v>
      </c>
      <c r="IN231" s="9">
        <f t="shared" si="2584"/>
        <v>0</v>
      </c>
      <c r="IO231" s="12">
        <v>0</v>
      </c>
      <c r="IP231" s="4">
        <v>0</v>
      </c>
      <c r="IQ231" s="9">
        <f t="shared" si="2585"/>
        <v>0</v>
      </c>
      <c r="IR231" s="12">
        <v>0</v>
      </c>
      <c r="IS231" s="4">
        <v>0</v>
      </c>
      <c r="IT231" s="9">
        <f t="shared" si="2586"/>
        <v>0</v>
      </c>
      <c r="IU231" s="12">
        <v>0</v>
      </c>
      <c r="IV231" s="4">
        <v>0</v>
      </c>
      <c r="IW231" s="9">
        <f t="shared" si="2587"/>
        <v>0</v>
      </c>
      <c r="IX231" s="127">
        <v>33.573709999999998</v>
      </c>
      <c r="IY231" s="128">
        <v>348.036</v>
      </c>
      <c r="IZ231" s="9">
        <f t="shared" si="2588"/>
        <v>10366.32531823263</v>
      </c>
      <c r="JA231" s="127">
        <v>205.16204000000002</v>
      </c>
      <c r="JB231" s="128">
        <v>1827.8</v>
      </c>
      <c r="JC231" s="9">
        <f t="shared" si="2589"/>
        <v>8909.0554958412376</v>
      </c>
      <c r="JD231" s="12"/>
      <c r="JE231" s="4"/>
      <c r="JF231" s="9"/>
      <c r="JG231" s="12">
        <v>0</v>
      </c>
      <c r="JH231" s="4">
        <v>0</v>
      </c>
      <c r="JI231" s="9">
        <f t="shared" si="2590"/>
        <v>0</v>
      </c>
      <c r="JJ231" s="12">
        <v>0</v>
      </c>
      <c r="JK231" s="4">
        <v>0</v>
      </c>
      <c r="JL231" s="9">
        <f t="shared" si="2591"/>
        <v>0</v>
      </c>
      <c r="JM231" s="12"/>
      <c r="JN231" s="4"/>
      <c r="JO231" s="9"/>
      <c r="JP231" s="12">
        <v>0</v>
      </c>
      <c r="JQ231" s="4">
        <v>0</v>
      </c>
      <c r="JR231" s="9">
        <f t="shared" si="2592"/>
        <v>0</v>
      </c>
      <c r="JS231" s="12">
        <v>0</v>
      </c>
      <c r="JT231" s="4">
        <v>0</v>
      </c>
      <c r="JU231" s="9">
        <f t="shared" si="2593"/>
        <v>0</v>
      </c>
      <c r="JV231" s="12">
        <v>0</v>
      </c>
      <c r="JW231" s="4">
        <v>0</v>
      </c>
      <c r="JX231" s="9">
        <f t="shared" si="2594"/>
        <v>0</v>
      </c>
      <c r="JY231" s="12">
        <v>0</v>
      </c>
      <c r="JZ231" s="4">
        <v>0</v>
      </c>
      <c r="KA231" s="9">
        <f t="shared" si="2595"/>
        <v>0</v>
      </c>
      <c r="KB231" s="12">
        <v>0</v>
      </c>
      <c r="KC231" s="4">
        <v>0</v>
      </c>
      <c r="KD231" s="9">
        <f t="shared" si="2596"/>
        <v>0</v>
      </c>
      <c r="KE231" s="127">
        <v>252.21629999999999</v>
      </c>
      <c r="KF231" s="128">
        <v>1330.462</v>
      </c>
      <c r="KG231" s="9">
        <f t="shared" si="2597"/>
        <v>5275.0833312517861</v>
      </c>
      <c r="KH231" s="12">
        <v>0</v>
      </c>
      <c r="KI231" s="4">
        <v>0</v>
      </c>
      <c r="KJ231" s="9">
        <f t="shared" si="2598"/>
        <v>0</v>
      </c>
      <c r="KK231" s="127">
        <v>9177.2465700000012</v>
      </c>
      <c r="KL231" s="128">
        <v>27731.748</v>
      </c>
      <c r="KM231" s="9">
        <f t="shared" si="2599"/>
        <v>3021.7939322512939</v>
      </c>
      <c r="KN231" s="12">
        <v>0</v>
      </c>
      <c r="KO231" s="4">
        <v>0</v>
      </c>
      <c r="KP231" s="9">
        <f t="shared" si="2600"/>
        <v>0</v>
      </c>
      <c r="KQ231" s="127">
        <v>238</v>
      </c>
      <c r="KR231" s="128">
        <v>2065.3359999999998</v>
      </c>
      <c r="KS231" s="9">
        <f t="shared" si="2601"/>
        <v>8677.8823529411748</v>
      </c>
      <c r="KT231" s="12">
        <v>0</v>
      </c>
      <c r="KU231" s="4">
        <v>0</v>
      </c>
      <c r="KV231" s="9">
        <f t="shared" si="2602"/>
        <v>0</v>
      </c>
      <c r="KW231" s="12">
        <v>0</v>
      </c>
      <c r="KX231" s="4">
        <v>0</v>
      </c>
      <c r="KY231" s="9">
        <f t="shared" si="2603"/>
        <v>0</v>
      </c>
      <c r="KZ231" s="12">
        <v>0</v>
      </c>
      <c r="LA231" s="4">
        <v>0</v>
      </c>
      <c r="LB231" s="9">
        <f t="shared" si="2604"/>
        <v>0</v>
      </c>
      <c r="LC231" s="127">
        <v>78</v>
      </c>
      <c r="LD231" s="128">
        <v>681.30200000000002</v>
      </c>
      <c r="LE231" s="9">
        <f t="shared" si="2657"/>
        <v>8734.6410256410254</v>
      </c>
      <c r="LF231" s="12">
        <v>0</v>
      </c>
      <c r="LG231" s="4">
        <v>0</v>
      </c>
      <c r="LH231" s="9">
        <f t="shared" si="2606"/>
        <v>0</v>
      </c>
      <c r="LI231" s="12">
        <v>0</v>
      </c>
      <c r="LJ231" s="4">
        <v>0</v>
      </c>
      <c r="LK231" s="9">
        <f t="shared" si="2658"/>
        <v>0</v>
      </c>
      <c r="LL231" s="12">
        <v>0</v>
      </c>
      <c r="LM231" s="4">
        <v>0</v>
      </c>
      <c r="LN231" s="9">
        <f t="shared" si="2659"/>
        <v>0</v>
      </c>
      <c r="LO231" s="12">
        <v>0</v>
      </c>
      <c r="LP231" s="4">
        <v>0</v>
      </c>
      <c r="LQ231" s="9">
        <f t="shared" si="2609"/>
        <v>0</v>
      </c>
      <c r="LR231" s="12">
        <v>0</v>
      </c>
      <c r="LS231" s="4">
        <v>0</v>
      </c>
      <c r="LT231" s="9">
        <f t="shared" si="2660"/>
        <v>0</v>
      </c>
      <c r="LU231" s="12">
        <v>0</v>
      </c>
      <c r="LV231" s="4">
        <v>0</v>
      </c>
      <c r="LW231" s="9">
        <f t="shared" si="2661"/>
        <v>0</v>
      </c>
      <c r="LX231" s="12">
        <v>0</v>
      </c>
      <c r="LY231" s="4">
        <v>0</v>
      </c>
      <c r="LZ231" s="9">
        <f t="shared" si="2662"/>
        <v>0</v>
      </c>
      <c r="MA231" s="12">
        <v>0</v>
      </c>
      <c r="MB231" s="4">
        <v>0</v>
      </c>
      <c r="MC231" s="9">
        <f t="shared" si="2613"/>
        <v>0</v>
      </c>
      <c r="MD231" s="12">
        <v>0</v>
      </c>
      <c r="ME231" s="4">
        <v>0</v>
      </c>
      <c r="MF231" s="9">
        <f t="shared" si="2663"/>
        <v>0</v>
      </c>
      <c r="MG231" s="12">
        <v>0</v>
      </c>
      <c r="MH231" s="4">
        <v>0</v>
      </c>
      <c r="MI231" s="9">
        <f t="shared" si="2664"/>
        <v>0</v>
      </c>
      <c r="MJ231" s="12">
        <v>0</v>
      </c>
      <c r="MK231" s="4">
        <v>0</v>
      </c>
      <c r="ML231" s="9">
        <f t="shared" si="2665"/>
        <v>0</v>
      </c>
      <c r="MM231" s="12">
        <v>0</v>
      </c>
      <c r="MN231" s="4">
        <v>0</v>
      </c>
      <c r="MO231" s="9">
        <f t="shared" si="2666"/>
        <v>0</v>
      </c>
      <c r="MP231" s="12">
        <v>0</v>
      </c>
      <c r="MQ231" s="4">
        <v>0</v>
      </c>
      <c r="MR231" s="9">
        <f t="shared" si="2667"/>
        <v>0</v>
      </c>
      <c r="MS231" s="12">
        <v>0</v>
      </c>
      <c r="MT231" s="4">
        <v>0</v>
      </c>
      <c r="MU231" s="9">
        <f t="shared" si="2668"/>
        <v>0</v>
      </c>
      <c r="MV231" s="127">
        <v>50</v>
      </c>
      <c r="MW231" s="128">
        <v>392.11500000000001</v>
      </c>
      <c r="MX231" s="9">
        <f t="shared" si="2669"/>
        <v>7842.3</v>
      </c>
      <c r="MY231" s="127">
        <v>52</v>
      </c>
      <c r="MZ231" s="128">
        <v>431.71199999999999</v>
      </c>
      <c r="NA231" s="9">
        <f t="shared" si="2670"/>
        <v>8302.1538461538457</v>
      </c>
      <c r="NB231" s="12">
        <v>0</v>
      </c>
      <c r="NC231" s="4">
        <v>0</v>
      </c>
      <c r="ND231" s="9">
        <f t="shared" si="2671"/>
        <v>0</v>
      </c>
      <c r="NE231" s="12">
        <v>0</v>
      </c>
      <c r="NF231" s="4">
        <v>0</v>
      </c>
      <c r="NG231" s="9">
        <f t="shared" si="2672"/>
        <v>0</v>
      </c>
      <c r="NH231" s="127">
        <v>25.401599999999998</v>
      </c>
      <c r="NI231" s="128">
        <v>236.727</v>
      </c>
      <c r="NJ231" s="9">
        <f t="shared" si="2673"/>
        <v>9319.3735827664404</v>
      </c>
      <c r="NK231" s="12"/>
      <c r="NL231" s="4"/>
      <c r="NM231" s="9"/>
      <c r="NN231" s="12"/>
      <c r="NO231" s="4"/>
      <c r="NP231" s="9"/>
      <c r="NQ231" s="12">
        <v>0</v>
      </c>
      <c r="NR231" s="4">
        <v>0</v>
      </c>
      <c r="NS231" s="9">
        <f t="shared" si="2674"/>
        <v>0</v>
      </c>
      <c r="NT231" s="127"/>
      <c r="NU231" s="128"/>
      <c r="NV231" s="9"/>
      <c r="NW231" s="127">
        <v>3.5</v>
      </c>
      <c r="NX231" s="128">
        <v>21.7</v>
      </c>
      <c r="NY231" s="9">
        <f t="shared" si="2675"/>
        <v>6200</v>
      </c>
      <c r="NZ231" s="127">
        <v>81010</v>
      </c>
      <c r="OA231" s="128">
        <v>285961.91100000002</v>
      </c>
      <c r="OB231" s="9">
        <f t="shared" si="2676"/>
        <v>3529.9581656585606</v>
      </c>
      <c r="OC231" s="12">
        <v>0</v>
      </c>
      <c r="OD231" s="4">
        <v>0</v>
      </c>
      <c r="OE231" s="9">
        <f t="shared" si="2677"/>
        <v>0</v>
      </c>
      <c r="OF231" s="12">
        <v>0</v>
      </c>
      <c r="OG231" s="4">
        <v>0</v>
      </c>
      <c r="OH231" s="9">
        <f t="shared" si="2678"/>
        <v>0</v>
      </c>
      <c r="OI231" s="12">
        <v>0</v>
      </c>
      <c r="OJ231" s="4">
        <v>0</v>
      </c>
      <c r="OK231" s="9">
        <f t="shared" si="2679"/>
        <v>0</v>
      </c>
      <c r="OL231" s="12">
        <v>0</v>
      </c>
      <c r="OM231" s="4">
        <v>0</v>
      </c>
      <c r="ON231" s="9">
        <f t="shared" si="2680"/>
        <v>0</v>
      </c>
      <c r="OO231" s="12">
        <v>0</v>
      </c>
      <c r="OP231" s="4">
        <v>0</v>
      </c>
      <c r="OQ231" s="9">
        <f t="shared" si="2681"/>
        <v>0</v>
      </c>
      <c r="OR231" s="12">
        <v>0</v>
      </c>
      <c r="OS231" s="4">
        <v>0</v>
      </c>
      <c r="OT231" s="9">
        <f t="shared" si="2682"/>
        <v>0</v>
      </c>
      <c r="OU231" s="127">
        <v>52076.47696</v>
      </c>
      <c r="OV231" s="128">
        <v>222445.85</v>
      </c>
      <c r="OW231" s="9">
        <f t="shared" si="2683"/>
        <v>4271.5226333544206</v>
      </c>
      <c r="OX231" s="12">
        <v>0</v>
      </c>
      <c r="OY231" s="4">
        <v>0</v>
      </c>
      <c r="OZ231" s="9">
        <f t="shared" si="2684"/>
        <v>0</v>
      </c>
      <c r="PA231" s="127">
        <v>486.04950000000002</v>
      </c>
      <c r="PB231" s="128">
        <v>4616.4960000000001</v>
      </c>
      <c r="PC231" s="9">
        <f t="shared" si="2685"/>
        <v>9497.9955745248171</v>
      </c>
      <c r="PD231" s="127">
        <v>181.185</v>
      </c>
      <c r="PE231" s="128">
        <v>1534.58</v>
      </c>
      <c r="PF231" s="9">
        <f t="shared" si="2686"/>
        <v>8469.6856803819283</v>
      </c>
      <c r="PG231" s="127">
        <v>312</v>
      </c>
      <c r="PH231" s="128">
        <v>2421.3829999999998</v>
      </c>
      <c r="PI231" s="9">
        <f t="shared" si="2687"/>
        <v>7760.8429487179483</v>
      </c>
      <c r="PJ231" s="12">
        <v>0</v>
      </c>
      <c r="PK231" s="4">
        <v>0</v>
      </c>
      <c r="PL231" s="9">
        <f t="shared" si="2639"/>
        <v>0</v>
      </c>
      <c r="PM231" s="12">
        <v>0</v>
      </c>
      <c r="PN231" s="4">
        <v>0</v>
      </c>
      <c r="PO231" s="9">
        <f t="shared" si="2640"/>
        <v>0</v>
      </c>
      <c r="PP231" s="12">
        <v>0</v>
      </c>
      <c r="PQ231" s="4">
        <v>0</v>
      </c>
      <c r="PR231" s="9">
        <f t="shared" si="2688"/>
        <v>0</v>
      </c>
      <c r="PS231" s="12">
        <v>0</v>
      </c>
      <c r="PT231" s="4">
        <v>0</v>
      </c>
      <c r="PU231" s="9">
        <f t="shared" si="2642"/>
        <v>0</v>
      </c>
      <c r="PV231" s="127">
        <v>1141.5337500000001</v>
      </c>
      <c r="PW231" s="128">
        <v>9250.1859999999997</v>
      </c>
      <c r="PX231" s="9">
        <f t="shared" si="2643"/>
        <v>8103.2961136716267</v>
      </c>
      <c r="PY231" s="127">
        <v>50.034239999999997</v>
      </c>
      <c r="PZ231" s="128">
        <v>447.93799999999999</v>
      </c>
      <c r="QA231" s="9">
        <f t="shared" si="2644"/>
        <v>8952.6292394967913</v>
      </c>
      <c r="QB231" s="12">
        <v>0</v>
      </c>
      <c r="QC231" s="4">
        <v>0</v>
      </c>
      <c r="QD231" s="9">
        <f t="shared" si="2645"/>
        <v>0</v>
      </c>
      <c r="QE231" s="12">
        <v>137.87439999999998</v>
      </c>
      <c r="QF231" s="4">
        <v>1202.7919999999999</v>
      </c>
      <c r="QG231" s="9">
        <f t="shared" si="2646"/>
        <v>8723.8240021352776</v>
      </c>
      <c r="QH231" s="12">
        <v>0</v>
      </c>
      <c r="QI231" s="4">
        <v>0</v>
      </c>
      <c r="QJ231" s="9">
        <f t="shared" si="2647"/>
        <v>0</v>
      </c>
      <c r="QK231" s="12">
        <v>0</v>
      </c>
      <c r="QL231" s="4">
        <v>0</v>
      </c>
      <c r="QM231" s="9">
        <f t="shared" si="2648"/>
        <v>0</v>
      </c>
      <c r="QN231" s="127">
        <v>52491.982560000004</v>
      </c>
      <c r="QO231" s="128">
        <v>180161.77299999999</v>
      </c>
      <c r="QP231" s="9">
        <f t="shared" si="2689"/>
        <v>3432.176957577652</v>
      </c>
      <c r="QQ231" s="12">
        <v>0</v>
      </c>
      <c r="QR231" s="4">
        <v>0</v>
      </c>
      <c r="QS231" s="9">
        <f t="shared" si="2650"/>
        <v>0</v>
      </c>
      <c r="QT231" s="127">
        <v>0.54944000000000004</v>
      </c>
      <c r="QU231" s="128">
        <v>103.10899999999999</v>
      </c>
      <c r="QV231" s="9">
        <f t="shared" si="2651"/>
        <v>187661.98311007567</v>
      </c>
      <c r="QW231" s="127">
        <v>5965.6254600000002</v>
      </c>
      <c r="QX231" s="128">
        <v>28991.957999999999</v>
      </c>
      <c r="QY231" s="9">
        <f t="shared" si="2652"/>
        <v>4859.8354345899543</v>
      </c>
      <c r="QZ231" s="12">
        <f t="shared" si="2653"/>
        <v>297074.64575000003</v>
      </c>
      <c r="RA231" s="10">
        <f t="shared" si="2654"/>
        <v>1172070.4010000001</v>
      </c>
    </row>
    <row r="232" spans="1:469" x14ac:dyDescent="0.3">
      <c r="A232" s="108">
        <v>2021</v>
      </c>
      <c r="B232" s="109" t="s">
        <v>7</v>
      </c>
      <c r="C232" s="12">
        <v>0</v>
      </c>
      <c r="D232" s="4">
        <v>0</v>
      </c>
      <c r="E232" s="9">
        <f t="shared" si="2510"/>
        <v>0</v>
      </c>
      <c r="F232" s="12">
        <v>0</v>
      </c>
      <c r="G232" s="4">
        <v>0</v>
      </c>
      <c r="H232" s="9">
        <f t="shared" si="2690"/>
        <v>0</v>
      </c>
      <c r="I232" s="12">
        <v>0</v>
      </c>
      <c r="J232" s="4">
        <v>0</v>
      </c>
      <c r="K232" s="9">
        <f t="shared" si="2511"/>
        <v>0</v>
      </c>
      <c r="L232" s="12"/>
      <c r="M232" s="4"/>
      <c r="N232" s="9"/>
      <c r="O232" s="12">
        <v>0</v>
      </c>
      <c r="P232" s="4">
        <v>0</v>
      </c>
      <c r="Q232" s="9">
        <f t="shared" si="2512"/>
        <v>0</v>
      </c>
      <c r="R232" s="12">
        <v>0</v>
      </c>
      <c r="S232" s="4">
        <v>0</v>
      </c>
      <c r="T232" s="9">
        <f t="shared" si="2513"/>
        <v>0</v>
      </c>
      <c r="U232" s="12"/>
      <c r="V232" s="4"/>
      <c r="W232" s="9"/>
      <c r="X232" s="12">
        <v>0</v>
      </c>
      <c r="Y232" s="4">
        <v>0</v>
      </c>
      <c r="Z232" s="9">
        <f t="shared" si="2514"/>
        <v>0</v>
      </c>
      <c r="AA232" s="12">
        <v>0</v>
      </c>
      <c r="AB232" s="4">
        <v>0</v>
      </c>
      <c r="AC232" s="9">
        <f t="shared" si="2515"/>
        <v>0</v>
      </c>
      <c r="AD232" s="12">
        <v>0</v>
      </c>
      <c r="AE232" s="4">
        <v>0</v>
      </c>
      <c r="AF232" s="9">
        <f t="shared" si="2516"/>
        <v>0</v>
      </c>
      <c r="AG232" s="12">
        <v>0</v>
      </c>
      <c r="AH232" s="4">
        <v>0</v>
      </c>
      <c r="AI232" s="9">
        <f t="shared" si="2517"/>
        <v>0</v>
      </c>
      <c r="AJ232" s="12">
        <v>0</v>
      </c>
      <c r="AK232" s="4">
        <v>0</v>
      </c>
      <c r="AL232" s="9">
        <f t="shared" si="2518"/>
        <v>0</v>
      </c>
      <c r="AM232" s="12">
        <v>0</v>
      </c>
      <c r="AN232" s="4">
        <v>0</v>
      </c>
      <c r="AO232" s="9">
        <f t="shared" si="2519"/>
        <v>0</v>
      </c>
      <c r="AP232" s="12">
        <v>0</v>
      </c>
      <c r="AQ232" s="4">
        <v>0</v>
      </c>
      <c r="AR232" s="9">
        <f t="shared" si="2656"/>
        <v>0</v>
      </c>
      <c r="AS232" s="12">
        <v>0</v>
      </c>
      <c r="AT232" s="4">
        <v>0</v>
      </c>
      <c r="AU232" s="9">
        <f t="shared" si="2521"/>
        <v>0</v>
      </c>
      <c r="AV232" s="8">
        <v>26.192400000000003</v>
      </c>
      <c r="AW232" s="4">
        <v>223.477</v>
      </c>
      <c r="AX232" s="9">
        <f t="shared" si="2522"/>
        <v>8532.1314579801765</v>
      </c>
      <c r="AY232" s="8">
        <v>21601.60211</v>
      </c>
      <c r="AZ232" s="4">
        <v>66748.362999999998</v>
      </c>
      <c r="BA232" s="9">
        <f t="shared" si="2523"/>
        <v>3089.9728020219513</v>
      </c>
      <c r="BB232" s="12"/>
      <c r="BC232" s="4"/>
      <c r="BD232" s="9"/>
      <c r="BE232" s="12">
        <v>0</v>
      </c>
      <c r="BF232" s="4">
        <v>0</v>
      </c>
      <c r="BG232" s="9">
        <f t="shared" si="2524"/>
        <v>0</v>
      </c>
      <c r="BH232" s="12"/>
      <c r="BI232" s="4"/>
      <c r="BJ232" s="9"/>
      <c r="BK232" s="12">
        <v>0</v>
      </c>
      <c r="BL232" s="4">
        <v>0</v>
      </c>
      <c r="BM232" s="9">
        <f t="shared" si="2525"/>
        <v>0</v>
      </c>
      <c r="BN232" s="12">
        <v>0</v>
      </c>
      <c r="BO232" s="4">
        <v>0</v>
      </c>
      <c r="BP232" s="9">
        <f t="shared" si="2526"/>
        <v>0</v>
      </c>
      <c r="BQ232" s="12">
        <v>0</v>
      </c>
      <c r="BR232" s="4">
        <v>0</v>
      </c>
      <c r="BS232" s="9">
        <f t="shared" si="2527"/>
        <v>0</v>
      </c>
      <c r="BT232" s="12">
        <v>0</v>
      </c>
      <c r="BU232" s="4">
        <v>0</v>
      </c>
      <c r="BV232" s="9">
        <f t="shared" si="2528"/>
        <v>0</v>
      </c>
      <c r="BW232" s="12">
        <v>0</v>
      </c>
      <c r="BX232" s="4">
        <v>0</v>
      </c>
      <c r="BY232" s="9">
        <f t="shared" si="2529"/>
        <v>0</v>
      </c>
      <c r="BZ232" s="8">
        <v>0.105</v>
      </c>
      <c r="CA232" s="4">
        <v>1.68</v>
      </c>
      <c r="CB232" s="9">
        <f t="shared" si="2530"/>
        <v>16000</v>
      </c>
      <c r="CC232" s="12">
        <v>0</v>
      </c>
      <c r="CD232" s="4">
        <v>0</v>
      </c>
      <c r="CE232" s="9">
        <f t="shared" si="2531"/>
        <v>0</v>
      </c>
      <c r="CF232" s="12">
        <v>0</v>
      </c>
      <c r="CG232" s="4">
        <v>0</v>
      </c>
      <c r="CH232" s="9">
        <f t="shared" si="2532"/>
        <v>0</v>
      </c>
      <c r="CI232" s="8">
        <v>0</v>
      </c>
      <c r="CJ232" s="4">
        <v>0</v>
      </c>
      <c r="CK232" s="9">
        <f t="shared" si="2533"/>
        <v>0</v>
      </c>
      <c r="CL232" s="8">
        <v>249.48</v>
      </c>
      <c r="CM232" s="4">
        <v>2292.134</v>
      </c>
      <c r="CN232" s="9">
        <f t="shared" si="2534"/>
        <v>9187.6463043129716</v>
      </c>
      <c r="CO232" s="12">
        <v>0</v>
      </c>
      <c r="CP232" s="4">
        <v>0</v>
      </c>
      <c r="CQ232" s="9">
        <f t="shared" si="2535"/>
        <v>0</v>
      </c>
      <c r="CR232" s="12">
        <v>0</v>
      </c>
      <c r="CS232" s="4">
        <v>0</v>
      </c>
      <c r="CT232" s="9">
        <f t="shared" si="2536"/>
        <v>0</v>
      </c>
      <c r="CU232" s="12">
        <v>0</v>
      </c>
      <c r="CV232" s="4">
        <v>0</v>
      </c>
      <c r="CW232" s="9">
        <f t="shared" si="2537"/>
        <v>0</v>
      </c>
      <c r="CX232" s="8">
        <v>1.0288599999999999</v>
      </c>
      <c r="CY232" s="4">
        <v>18.920000000000002</v>
      </c>
      <c r="CZ232" s="9">
        <f t="shared" si="2538"/>
        <v>18389.28522831095</v>
      </c>
      <c r="DA232" s="8">
        <v>150.54</v>
      </c>
      <c r="DB232" s="4">
        <v>1261.8800000000001</v>
      </c>
      <c r="DC232" s="9">
        <f t="shared" si="2539"/>
        <v>8382.3568486780932</v>
      </c>
      <c r="DD232" s="12">
        <v>0</v>
      </c>
      <c r="DE232" s="4">
        <v>0</v>
      </c>
      <c r="DF232" s="9">
        <f t="shared" si="2540"/>
        <v>0</v>
      </c>
      <c r="DG232" s="12">
        <v>0</v>
      </c>
      <c r="DH232" s="4">
        <v>0</v>
      </c>
      <c r="DI232" s="9">
        <f t="shared" si="2541"/>
        <v>0</v>
      </c>
      <c r="DJ232" s="12">
        <v>0</v>
      </c>
      <c r="DK232" s="4">
        <v>0</v>
      </c>
      <c r="DL232" s="9">
        <f t="shared" si="2542"/>
        <v>0</v>
      </c>
      <c r="DM232" s="12">
        <v>0</v>
      </c>
      <c r="DN232" s="4">
        <v>0</v>
      </c>
      <c r="DO232" s="9">
        <f t="shared" si="2543"/>
        <v>0</v>
      </c>
      <c r="DP232" s="12">
        <v>0</v>
      </c>
      <c r="DQ232" s="4">
        <v>0</v>
      </c>
      <c r="DR232" s="9">
        <f t="shared" si="2544"/>
        <v>0</v>
      </c>
      <c r="DS232" s="12">
        <v>0</v>
      </c>
      <c r="DT232" s="4">
        <v>0</v>
      </c>
      <c r="DU232" s="9">
        <f t="shared" si="2545"/>
        <v>0</v>
      </c>
      <c r="DV232" s="12">
        <v>0</v>
      </c>
      <c r="DW232" s="4">
        <v>0</v>
      </c>
      <c r="DX232" s="9">
        <f t="shared" si="2546"/>
        <v>0</v>
      </c>
      <c r="DY232" s="12">
        <v>0</v>
      </c>
      <c r="DZ232" s="4">
        <v>0</v>
      </c>
      <c r="EA232" s="9">
        <f t="shared" si="2547"/>
        <v>0</v>
      </c>
      <c r="EB232" s="12"/>
      <c r="EC232" s="4"/>
      <c r="ED232" s="9"/>
      <c r="EE232" s="12">
        <v>0</v>
      </c>
      <c r="EF232" s="4">
        <v>0</v>
      </c>
      <c r="EG232" s="9">
        <f t="shared" si="2548"/>
        <v>0</v>
      </c>
      <c r="EH232" s="8">
        <v>7197.7951900000007</v>
      </c>
      <c r="EI232" s="4">
        <v>23693.371999999999</v>
      </c>
      <c r="EJ232" s="9">
        <f t="shared" si="2549"/>
        <v>3291.7541239458355</v>
      </c>
      <c r="EK232" s="12">
        <v>0</v>
      </c>
      <c r="EL232" s="4">
        <v>0</v>
      </c>
      <c r="EM232" s="9">
        <f t="shared" si="2550"/>
        <v>0</v>
      </c>
      <c r="EN232" s="12">
        <v>0</v>
      </c>
      <c r="EO232" s="4">
        <v>0</v>
      </c>
      <c r="EP232" s="9">
        <f t="shared" si="2551"/>
        <v>0</v>
      </c>
      <c r="EQ232" s="12">
        <v>0</v>
      </c>
      <c r="ER232" s="4">
        <v>0</v>
      </c>
      <c r="ES232" s="9">
        <f t="shared" si="2552"/>
        <v>0</v>
      </c>
      <c r="ET232" s="12">
        <v>0</v>
      </c>
      <c r="EU232" s="4">
        <v>0</v>
      </c>
      <c r="EV232" s="9">
        <f t="shared" si="2553"/>
        <v>0</v>
      </c>
      <c r="EW232" s="12">
        <v>0</v>
      </c>
      <c r="EX232" s="4">
        <v>0</v>
      </c>
      <c r="EY232" s="9">
        <f t="shared" si="2554"/>
        <v>0</v>
      </c>
      <c r="EZ232" s="8">
        <v>130</v>
      </c>
      <c r="FA232" s="4">
        <v>1167.9349999999999</v>
      </c>
      <c r="FB232" s="9">
        <f t="shared" si="2555"/>
        <v>8984.1153846153848</v>
      </c>
      <c r="FC232" s="12">
        <v>0</v>
      </c>
      <c r="FD232" s="4">
        <v>0</v>
      </c>
      <c r="FE232" s="9">
        <f t="shared" si="2556"/>
        <v>0</v>
      </c>
      <c r="FF232" s="8">
        <v>399.95888000000002</v>
      </c>
      <c r="FG232" s="4">
        <v>4523.2910000000002</v>
      </c>
      <c r="FH232" s="9">
        <f t="shared" si="2557"/>
        <v>11309.390105302824</v>
      </c>
      <c r="FI232" s="12">
        <v>0</v>
      </c>
      <c r="FJ232" s="4">
        <v>0</v>
      </c>
      <c r="FK232" s="9">
        <f t="shared" si="2558"/>
        <v>0</v>
      </c>
      <c r="FL232" s="12">
        <v>0</v>
      </c>
      <c r="FM232" s="4">
        <v>0</v>
      </c>
      <c r="FN232" s="9">
        <f t="shared" si="2559"/>
        <v>0</v>
      </c>
      <c r="FO232" s="12">
        <v>0</v>
      </c>
      <c r="FP232" s="4">
        <v>0</v>
      </c>
      <c r="FQ232" s="9">
        <f t="shared" si="2560"/>
        <v>0</v>
      </c>
      <c r="FR232" s="12">
        <v>0</v>
      </c>
      <c r="FS232" s="4">
        <v>0</v>
      </c>
      <c r="FT232" s="9">
        <f t="shared" si="2561"/>
        <v>0</v>
      </c>
      <c r="FU232" s="12">
        <v>0</v>
      </c>
      <c r="FV232" s="4">
        <v>0</v>
      </c>
      <c r="FW232" s="9">
        <f t="shared" si="2562"/>
        <v>0</v>
      </c>
      <c r="FX232" s="12">
        <v>0</v>
      </c>
      <c r="FY232" s="4">
        <v>0</v>
      </c>
      <c r="FZ232" s="9">
        <f t="shared" si="2563"/>
        <v>0</v>
      </c>
      <c r="GA232" s="12">
        <v>0</v>
      </c>
      <c r="GB232" s="4">
        <v>0</v>
      </c>
      <c r="GC232" s="9">
        <f t="shared" si="2564"/>
        <v>0</v>
      </c>
      <c r="GD232" s="12">
        <v>0</v>
      </c>
      <c r="GE232" s="4">
        <v>0</v>
      </c>
      <c r="GF232" s="9">
        <f t="shared" si="2565"/>
        <v>0</v>
      </c>
      <c r="GG232" s="8">
        <v>2714.04</v>
      </c>
      <c r="GH232" s="4">
        <v>20263.938999999998</v>
      </c>
      <c r="GI232" s="9">
        <f t="shared" si="2566"/>
        <v>7466.3376368808122</v>
      </c>
      <c r="GJ232" s="12">
        <v>0</v>
      </c>
      <c r="GK232" s="4">
        <v>0</v>
      </c>
      <c r="GL232" s="9">
        <f t="shared" si="2567"/>
        <v>0</v>
      </c>
      <c r="GM232" s="12">
        <v>0</v>
      </c>
      <c r="GN232" s="4">
        <v>0</v>
      </c>
      <c r="GO232" s="9">
        <f t="shared" si="2568"/>
        <v>0</v>
      </c>
      <c r="GP232" s="12">
        <v>0</v>
      </c>
      <c r="GQ232" s="4">
        <v>0</v>
      </c>
      <c r="GR232" s="9">
        <f t="shared" si="2569"/>
        <v>0</v>
      </c>
      <c r="GS232" s="12">
        <v>0</v>
      </c>
      <c r="GT232" s="4">
        <v>0</v>
      </c>
      <c r="GU232" s="9">
        <f t="shared" si="2570"/>
        <v>0</v>
      </c>
      <c r="GV232" s="12">
        <v>0</v>
      </c>
      <c r="GW232" s="4">
        <v>0</v>
      </c>
      <c r="GX232" s="9">
        <f t="shared" si="2571"/>
        <v>0</v>
      </c>
      <c r="GY232" s="12">
        <v>0</v>
      </c>
      <c r="GZ232" s="4">
        <v>0</v>
      </c>
      <c r="HA232" s="9">
        <f t="shared" si="2572"/>
        <v>0</v>
      </c>
      <c r="HB232" s="8">
        <v>24.902639999999998</v>
      </c>
      <c r="HC232" s="4">
        <v>236.32</v>
      </c>
      <c r="HD232" s="9">
        <f t="shared" si="2573"/>
        <v>9489.756909307609</v>
      </c>
      <c r="HE232" s="12">
        <v>0</v>
      </c>
      <c r="HF232" s="4">
        <v>0</v>
      </c>
      <c r="HG232" s="9">
        <f t="shared" si="2574"/>
        <v>0</v>
      </c>
      <c r="HH232" s="12">
        <v>0</v>
      </c>
      <c r="HI232" s="4">
        <v>0</v>
      </c>
      <c r="HJ232" s="9">
        <f t="shared" si="2575"/>
        <v>0</v>
      </c>
      <c r="HK232" s="8">
        <v>430.41500000000002</v>
      </c>
      <c r="HL232" s="4">
        <v>3667.846</v>
      </c>
      <c r="HM232" s="9">
        <f t="shared" si="2576"/>
        <v>8521.650035430921</v>
      </c>
      <c r="HN232" s="12">
        <v>0</v>
      </c>
      <c r="HO232" s="4">
        <v>0</v>
      </c>
      <c r="HP232" s="9">
        <f t="shared" si="2577"/>
        <v>0</v>
      </c>
      <c r="HQ232" s="12">
        <v>0</v>
      </c>
      <c r="HR232" s="4">
        <v>0</v>
      </c>
      <c r="HS232" s="9">
        <f t="shared" si="2578"/>
        <v>0</v>
      </c>
      <c r="HT232" s="12">
        <v>0</v>
      </c>
      <c r="HU232" s="4">
        <v>0</v>
      </c>
      <c r="HV232" s="9">
        <f t="shared" si="2579"/>
        <v>0</v>
      </c>
      <c r="HW232" s="8">
        <v>26</v>
      </c>
      <c r="HX232" s="4">
        <v>233.71700000000001</v>
      </c>
      <c r="HY232" s="9">
        <f t="shared" si="2580"/>
        <v>8989.1153846153848</v>
      </c>
      <c r="HZ232" s="12">
        <v>0</v>
      </c>
      <c r="IA232" s="4">
        <v>0</v>
      </c>
      <c r="IB232" s="9">
        <f t="shared" si="2581"/>
        <v>0</v>
      </c>
      <c r="IC232" s="8">
        <v>482.4221</v>
      </c>
      <c r="ID232" s="4">
        <v>1664.9469999999999</v>
      </c>
      <c r="IE232" s="9">
        <f t="shared" si="2582"/>
        <v>3451.2245604005284</v>
      </c>
      <c r="IF232" s="12">
        <v>0</v>
      </c>
      <c r="IG232" s="4">
        <v>0</v>
      </c>
      <c r="IH232" s="9">
        <f t="shared" si="2583"/>
        <v>0</v>
      </c>
      <c r="II232" s="12"/>
      <c r="IJ232" s="4"/>
      <c r="IK232" s="9"/>
      <c r="IL232" s="12">
        <v>0</v>
      </c>
      <c r="IM232" s="4">
        <v>0</v>
      </c>
      <c r="IN232" s="9">
        <f t="shared" si="2584"/>
        <v>0</v>
      </c>
      <c r="IO232" s="12">
        <v>0</v>
      </c>
      <c r="IP232" s="4">
        <v>0</v>
      </c>
      <c r="IQ232" s="9">
        <f t="shared" si="2585"/>
        <v>0</v>
      </c>
      <c r="IR232" s="12">
        <v>0</v>
      </c>
      <c r="IS232" s="4">
        <v>0</v>
      </c>
      <c r="IT232" s="9">
        <f t="shared" si="2586"/>
        <v>0</v>
      </c>
      <c r="IU232" s="12">
        <v>0</v>
      </c>
      <c r="IV232" s="4">
        <v>0</v>
      </c>
      <c r="IW232" s="9">
        <f t="shared" si="2587"/>
        <v>0</v>
      </c>
      <c r="IX232" s="8">
        <v>1.97732</v>
      </c>
      <c r="IY232" s="4">
        <v>48.000999999999998</v>
      </c>
      <c r="IZ232" s="9">
        <f t="shared" si="2588"/>
        <v>24275.787429449963</v>
      </c>
      <c r="JA232" s="8">
        <v>24.948</v>
      </c>
      <c r="JB232" s="4">
        <v>214.893</v>
      </c>
      <c r="JC232" s="9">
        <f t="shared" si="2589"/>
        <v>8613.636363636364</v>
      </c>
      <c r="JD232" s="12"/>
      <c r="JE232" s="4"/>
      <c r="JF232" s="9"/>
      <c r="JG232" s="12">
        <v>0</v>
      </c>
      <c r="JH232" s="4">
        <v>0</v>
      </c>
      <c r="JI232" s="9">
        <f t="shared" si="2590"/>
        <v>0</v>
      </c>
      <c r="JJ232" s="12">
        <v>0</v>
      </c>
      <c r="JK232" s="4">
        <v>0</v>
      </c>
      <c r="JL232" s="9">
        <f t="shared" si="2591"/>
        <v>0</v>
      </c>
      <c r="JM232" s="12"/>
      <c r="JN232" s="4"/>
      <c r="JO232" s="9"/>
      <c r="JP232" s="12">
        <v>0</v>
      </c>
      <c r="JQ232" s="4">
        <v>0</v>
      </c>
      <c r="JR232" s="9">
        <f t="shared" si="2592"/>
        <v>0</v>
      </c>
      <c r="JS232" s="8">
        <v>0.1</v>
      </c>
      <c r="JT232" s="4">
        <v>1.119</v>
      </c>
      <c r="JU232" s="9">
        <f t="shared" si="2593"/>
        <v>11190</v>
      </c>
      <c r="JV232" s="12">
        <v>0</v>
      </c>
      <c r="JW232" s="4">
        <v>0</v>
      </c>
      <c r="JX232" s="9">
        <f t="shared" si="2594"/>
        <v>0</v>
      </c>
      <c r="JY232" s="12">
        <v>0</v>
      </c>
      <c r="JZ232" s="4">
        <v>0</v>
      </c>
      <c r="KA232" s="9">
        <f t="shared" si="2595"/>
        <v>0</v>
      </c>
      <c r="KB232" s="12">
        <v>0</v>
      </c>
      <c r="KC232" s="4">
        <v>0</v>
      </c>
      <c r="KD232" s="9">
        <f t="shared" si="2596"/>
        <v>0</v>
      </c>
      <c r="KE232" s="8">
        <v>372.85101000000003</v>
      </c>
      <c r="KF232" s="4">
        <v>2358.0250000000001</v>
      </c>
      <c r="KG232" s="9">
        <f t="shared" si="2597"/>
        <v>6324.3090048220593</v>
      </c>
      <c r="KH232" s="12">
        <v>0</v>
      </c>
      <c r="KI232" s="4">
        <v>0</v>
      </c>
      <c r="KJ232" s="9">
        <f t="shared" si="2598"/>
        <v>0</v>
      </c>
      <c r="KK232" s="8">
        <v>5129.11852</v>
      </c>
      <c r="KL232" s="4">
        <v>15167.460999999999</v>
      </c>
      <c r="KM232" s="9">
        <f t="shared" si="2599"/>
        <v>2957.1281967568962</v>
      </c>
      <c r="KN232" s="12">
        <v>0</v>
      </c>
      <c r="KO232" s="4">
        <v>0</v>
      </c>
      <c r="KP232" s="9">
        <f t="shared" si="2600"/>
        <v>0</v>
      </c>
      <c r="KQ232" s="12">
        <v>0</v>
      </c>
      <c r="KR232" s="4">
        <v>0</v>
      </c>
      <c r="KS232" s="9">
        <f t="shared" si="2601"/>
        <v>0</v>
      </c>
      <c r="KT232" s="12">
        <v>0</v>
      </c>
      <c r="KU232" s="4">
        <v>0</v>
      </c>
      <c r="KV232" s="9">
        <f t="shared" si="2602"/>
        <v>0</v>
      </c>
      <c r="KW232" s="12">
        <v>0</v>
      </c>
      <c r="KX232" s="4">
        <v>0</v>
      </c>
      <c r="KY232" s="9">
        <f t="shared" si="2603"/>
        <v>0</v>
      </c>
      <c r="KZ232" s="12">
        <v>0</v>
      </c>
      <c r="LA232" s="4">
        <v>0</v>
      </c>
      <c r="LB232" s="9">
        <f t="shared" si="2604"/>
        <v>0</v>
      </c>
      <c r="LC232" s="8">
        <v>52</v>
      </c>
      <c r="LD232" s="4">
        <v>466.25400000000002</v>
      </c>
      <c r="LE232" s="9">
        <f t="shared" si="2657"/>
        <v>8966.4230769230762</v>
      </c>
      <c r="LF232" s="12">
        <v>0</v>
      </c>
      <c r="LG232" s="4">
        <v>0</v>
      </c>
      <c r="LH232" s="9">
        <f t="shared" si="2606"/>
        <v>0</v>
      </c>
      <c r="LI232" s="12">
        <v>0</v>
      </c>
      <c r="LJ232" s="4">
        <v>0</v>
      </c>
      <c r="LK232" s="9">
        <f t="shared" si="2658"/>
        <v>0</v>
      </c>
      <c r="LL232" s="12">
        <v>0</v>
      </c>
      <c r="LM232" s="4">
        <v>0</v>
      </c>
      <c r="LN232" s="9">
        <f t="shared" si="2659"/>
        <v>0</v>
      </c>
      <c r="LO232" s="12">
        <v>0</v>
      </c>
      <c r="LP232" s="4">
        <v>0</v>
      </c>
      <c r="LQ232" s="9">
        <f t="shared" si="2609"/>
        <v>0</v>
      </c>
      <c r="LR232" s="12">
        <v>0</v>
      </c>
      <c r="LS232" s="4">
        <v>0</v>
      </c>
      <c r="LT232" s="9">
        <f t="shared" si="2660"/>
        <v>0</v>
      </c>
      <c r="LU232" s="12">
        <v>0</v>
      </c>
      <c r="LV232" s="4">
        <v>0</v>
      </c>
      <c r="LW232" s="9">
        <f t="shared" si="2661"/>
        <v>0</v>
      </c>
      <c r="LX232" s="12">
        <v>0</v>
      </c>
      <c r="LY232" s="4">
        <v>0</v>
      </c>
      <c r="LZ232" s="9">
        <f t="shared" si="2662"/>
        <v>0</v>
      </c>
      <c r="MA232" s="12">
        <v>0</v>
      </c>
      <c r="MB232" s="4">
        <v>0</v>
      </c>
      <c r="MC232" s="9">
        <f t="shared" si="2613"/>
        <v>0</v>
      </c>
      <c r="MD232" s="12">
        <v>0</v>
      </c>
      <c r="ME232" s="4">
        <v>0</v>
      </c>
      <c r="MF232" s="9">
        <f t="shared" si="2663"/>
        <v>0</v>
      </c>
      <c r="MG232" s="12">
        <v>0</v>
      </c>
      <c r="MH232" s="4">
        <v>0</v>
      </c>
      <c r="MI232" s="9">
        <f t="shared" si="2664"/>
        <v>0</v>
      </c>
      <c r="MJ232" s="12">
        <v>0</v>
      </c>
      <c r="MK232" s="4">
        <v>0</v>
      </c>
      <c r="ML232" s="9">
        <f t="shared" si="2665"/>
        <v>0</v>
      </c>
      <c r="MM232" s="12">
        <v>0</v>
      </c>
      <c r="MN232" s="4">
        <v>0</v>
      </c>
      <c r="MO232" s="9">
        <f t="shared" si="2666"/>
        <v>0</v>
      </c>
      <c r="MP232" s="12">
        <v>0</v>
      </c>
      <c r="MQ232" s="4">
        <v>0</v>
      </c>
      <c r="MR232" s="9">
        <f t="shared" si="2667"/>
        <v>0</v>
      </c>
      <c r="MS232" s="12">
        <v>0</v>
      </c>
      <c r="MT232" s="4">
        <v>0</v>
      </c>
      <c r="MU232" s="9">
        <f t="shared" si="2668"/>
        <v>0</v>
      </c>
      <c r="MV232" s="12">
        <v>0</v>
      </c>
      <c r="MW232" s="4">
        <v>0</v>
      </c>
      <c r="MX232" s="9">
        <f t="shared" si="2669"/>
        <v>0</v>
      </c>
      <c r="MY232" s="12">
        <v>0</v>
      </c>
      <c r="MZ232" s="4">
        <v>0</v>
      </c>
      <c r="NA232" s="9">
        <f t="shared" si="2670"/>
        <v>0</v>
      </c>
      <c r="NB232" s="8">
        <v>0.15</v>
      </c>
      <c r="NC232" s="4">
        <v>5.702</v>
      </c>
      <c r="ND232" s="9">
        <f t="shared" si="2671"/>
        <v>38013.333333333336</v>
      </c>
      <c r="NE232" s="12">
        <v>0</v>
      </c>
      <c r="NF232" s="4">
        <v>0</v>
      </c>
      <c r="NG232" s="9">
        <f t="shared" si="2672"/>
        <v>0</v>
      </c>
      <c r="NH232" s="12">
        <v>0</v>
      </c>
      <c r="NI232" s="4">
        <v>0</v>
      </c>
      <c r="NJ232" s="9">
        <f t="shared" si="2673"/>
        <v>0</v>
      </c>
      <c r="NK232" s="12"/>
      <c r="NL232" s="4"/>
      <c r="NM232" s="9"/>
      <c r="NN232" s="12"/>
      <c r="NO232" s="4"/>
      <c r="NP232" s="9"/>
      <c r="NQ232" s="12">
        <v>0</v>
      </c>
      <c r="NR232" s="4">
        <v>0</v>
      </c>
      <c r="NS232" s="9">
        <f t="shared" si="2674"/>
        <v>0</v>
      </c>
      <c r="NT232" s="219"/>
      <c r="NU232" s="221"/>
      <c r="NV232" s="9"/>
      <c r="NW232" s="8">
        <v>3.45</v>
      </c>
      <c r="NX232" s="4">
        <v>21.39</v>
      </c>
      <c r="NY232" s="9">
        <f t="shared" si="2675"/>
        <v>6200</v>
      </c>
      <c r="NZ232" s="12">
        <v>0</v>
      </c>
      <c r="OA232" s="4">
        <v>0</v>
      </c>
      <c r="OB232" s="9">
        <f t="shared" si="2676"/>
        <v>0</v>
      </c>
      <c r="OC232" s="12">
        <v>0</v>
      </c>
      <c r="OD232" s="4">
        <v>0</v>
      </c>
      <c r="OE232" s="9">
        <f t="shared" si="2677"/>
        <v>0</v>
      </c>
      <c r="OF232" s="12">
        <v>0</v>
      </c>
      <c r="OG232" s="4">
        <v>0</v>
      </c>
      <c r="OH232" s="9">
        <f t="shared" si="2678"/>
        <v>0</v>
      </c>
      <c r="OI232" s="12">
        <v>0</v>
      </c>
      <c r="OJ232" s="4">
        <v>0</v>
      </c>
      <c r="OK232" s="9">
        <f t="shared" si="2679"/>
        <v>0</v>
      </c>
      <c r="OL232" s="12">
        <v>0</v>
      </c>
      <c r="OM232" s="4">
        <v>0</v>
      </c>
      <c r="ON232" s="9">
        <f t="shared" si="2680"/>
        <v>0</v>
      </c>
      <c r="OO232" s="12">
        <v>0</v>
      </c>
      <c r="OP232" s="4">
        <v>0</v>
      </c>
      <c r="OQ232" s="9">
        <f t="shared" si="2681"/>
        <v>0</v>
      </c>
      <c r="OR232" s="12">
        <v>0</v>
      </c>
      <c r="OS232" s="4">
        <v>0</v>
      </c>
      <c r="OT232" s="9">
        <f t="shared" si="2682"/>
        <v>0</v>
      </c>
      <c r="OU232" s="8">
        <v>918.03880000000004</v>
      </c>
      <c r="OV232" s="4">
        <v>3549.904</v>
      </c>
      <c r="OW232" s="9">
        <f t="shared" si="2683"/>
        <v>3866.8343865204824</v>
      </c>
      <c r="OX232" s="12">
        <v>0</v>
      </c>
      <c r="OY232" s="4">
        <v>0</v>
      </c>
      <c r="OZ232" s="9">
        <f t="shared" si="2684"/>
        <v>0</v>
      </c>
      <c r="PA232" s="8">
        <v>225.75299999999999</v>
      </c>
      <c r="PB232" s="4">
        <v>2161.96</v>
      </c>
      <c r="PC232" s="9">
        <f t="shared" si="2685"/>
        <v>9576.6612182340887</v>
      </c>
      <c r="PD232" s="8">
        <v>25</v>
      </c>
      <c r="PE232" s="4">
        <v>221.41900000000001</v>
      </c>
      <c r="PF232" s="9">
        <f t="shared" si="2686"/>
        <v>8856.760000000002</v>
      </c>
      <c r="PG232" s="12">
        <v>0</v>
      </c>
      <c r="PH232" s="4">
        <v>0</v>
      </c>
      <c r="PI232" s="9">
        <f t="shared" si="2687"/>
        <v>0</v>
      </c>
      <c r="PJ232" s="8">
        <v>100</v>
      </c>
      <c r="PK232" s="4">
        <v>796.08399999999995</v>
      </c>
      <c r="PL232" s="9">
        <f t="shared" si="2639"/>
        <v>7960.8399999999992</v>
      </c>
      <c r="PM232" s="12">
        <v>0</v>
      </c>
      <c r="PN232" s="4">
        <v>0</v>
      </c>
      <c r="PO232" s="9">
        <f t="shared" si="2640"/>
        <v>0</v>
      </c>
      <c r="PP232" s="12">
        <v>0</v>
      </c>
      <c r="PQ232" s="4">
        <v>0</v>
      </c>
      <c r="PR232" s="9">
        <f t="shared" si="2688"/>
        <v>0</v>
      </c>
      <c r="PS232" s="12">
        <v>0</v>
      </c>
      <c r="PT232" s="4">
        <v>0</v>
      </c>
      <c r="PU232" s="9">
        <f t="shared" si="2642"/>
        <v>0</v>
      </c>
      <c r="PV232" s="8">
        <v>3100.92</v>
      </c>
      <c r="PW232" s="4">
        <v>24605.721000000001</v>
      </c>
      <c r="PX232" s="9">
        <f t="shared" si="2643"/>
        <v>7934.9744591927565</v>
      </c>
      <c r="PY232" s="8">
        <v>24</v>
      </c>
      <c r="PZ232" s="4">
        <v>200.75899999999999</v>
      </c>
      <c r="QA232" s="9">
        <f t="shared" si="2644"/>
        <v>8364.9583333333321</v>
      </c>
      <c r="QB232" s="12">
        <v>0</v>
      </c>
      <c r="QC232" s="4">
        <v>0</v>
      </c>
      <c r="QD232" s="9">
        <f t="shared" si="2645"/>
        <v>0</v>
      </c>
      <c r="QE232" s="8">
        <v>0.65</v>
      </c>
      <c r="QF232" s="4">
        <v>6</v>
      </c>
      <c r="QG232" s="9">
        <f t="shared" si="2646"/>
        <v>9230.7692307692305</v>
      </c>
      <c r="QH232" s="12">
        <v>0</v>
      </c>
      <c r="QI232" s="4">
        <v>0</v>
      </c>
      <c r="QJ232" s="9">
        <f t="shared" si="2647"/>
        <v>0</v>
      </c>
      <c r="QK232" s="12">
        <v>0</v>
      </c>
      <c r="QL232" s="4">
        <v>0</v>
      </c>
      <c r="QM232" s="9">
        <f t="shared" si="2648"/>
        <v>0</v>
      </c>
      <c r="QN232" s="8">
        <v>75.454499999999996</v>
      </c>
      <c r="QO232" s="4">
        <v>646.36199999999997</v>
      </c>
      <c r="QP232" s="9">
        <f t="shared" si="2689"/>
        <v>8566.2485338846582</v>
      </c>
      <c r="QQ232" s="12">
        <v>0</v>
      </c>
      <c r="QR232" s="4">
        <v>0</v>
      </c>
      <c r="QS232" s="9">
        <f t="shared" si="2650"/>
        <v>0</v>
      </c>
      <c r="QT232" s="8">
        <v>3.0237500000000002</v>
      </c>
      <c r="QU232" s="4">
        <v>51.375</v>
      </c>
      <c r="QV232" s="9">
        <f t="shared" si="2651"/>
        <v>16990.49193881769</v>
      </c>
      <c r="QW232" s="8">
        <v>361.92268999999999</v>
      </c>
      <c r="QX232" s="4">
        <v>3550.1219999999998</v>
      </c>
      <c r="QY232" s="9">
        <f t="shared" si="2652"/>
        <v>9809.0617087312203</v>
      </c>
      <c r="QZ232" s="12">
        <f t="shared" si="2653"/>
        <v>43853.839769999991</v>
      </c>
      <c r="RA232" s="10">
        <f t="shared" si="2654"/>
        <v>180070.37199999997</v>
      </c>
    </row>
    <row r="233" spans="1:469" x14ac:dyDescent="0.3">
      <c r="A233" s="108">
        <v>2021</v>
      </c>
      <c r="B233" s="109" t="s">
        <v>8</v>
      </c>
      <c r="C233" s="12">
        <v>0</v>
      </c>
      <c r="D233" s="4">
        <v>0</v>
      </c>
      <c r="E233" s="9">
        <f t="shared" si="2510"/>
        <v>0</v>
      </c>
      <c r="F233" s="12">
        <v>0</v>
      </c>
      <c r="G233" s="4">
        <v>0</v>
      </c>
      <c r="H233" s="9">
        <f t="shared" si="2690"/>
        <v>0</v>
      </c>
      <c r="I233" s="12">
        <v>0</v>
      </c>
      <c r="J233" s="4">
        <v>0</v>
      </c>
      <c r="K233" s="9">
        <f t="shared" si="2511"/>
        <v>0</v>
      </c>
      <c r="L233" s="12"/>
      <c r="M233" s="4"/>
      <c r="N233" s="9"/>
      <c r="O233" s="12">
        <v>0</v>
      </c>
      <c r="P233" s="4">
        <v>0</v>
      </c>
      <c r="Q233" s="9">
        <f t="shared" si="2512"/>
        <v>0</v>
      </c>
      <c r="R233" s="8">
        <v>523.45000000000005</v>
      </c>
      <c r="S233" s="4">
        <v>2439.0659999999998</v>
      </c>
      <c r="T233" s="9">
        <f t="shared" si="2513"/>
        <v>4659.5969051485326</v>
      </c>
      <c r="U233" s="12"/>
      <c r="V233" s="4"/>
      <c r="W233" s="9"/>
      <c r="X233" s="12">
        <v>0</v>
      </c>
      <c r="Y233" s="4">
        <v>0</v>
      </c>
      <c r="Z233" s="9">
        <f t="shared" si="2514"/>
        <v>0</v>
      </c>
      <c r="AA233" s="12">
        <v>0</v>
      </c>
      <c r="AB233" s="4">
        <v>0</v>
      </c>
      <c r="AC233" s="9">
        <f t="shared" si="2515"/>
        <v>0</v>
      </c>
      <c r="AD233" s="8">
        <v>0.79679999999999995</v>
      </c>
      <c r="AE233" s="4">
        <v>30.312999999999999</v>
      </c>
      <c r="AF233" s="9">
        <f t="shared" si="2516"/>
        <v>38043.423694779114</v>
      </c>
      <c r="AG233" s="12">
        <v>0</v>
      </c>
      <c r="AH233" s="4">
        <v>0</v>
      </c>
      <c r="AI233" s="9">
        <f t="shared" si="2517"/>
        <v>0</v>
      </c>
      <c r="AJ233" s="12">
        <v>0</v>
      </c>
      <c r="AK233" s="4">
        <v>0</v>
      </c>
      <c r="AL233" s="9">
        <f t="shared" si="2518"/>
        <v>0</v>
      </c>
      <c r="AM233" s="12">
        <v>0</v>
      </c>
      <c r="AN233" s="4">
        <v>0</v>
      </c>
      <c r="AO233" s="9">
        <f t="shared" si="2519"/>
        <v>0</v>
      </c>
      <c r="AP233" s="12">
        <v>0</v>
      </c>
      <c r="AQ233" s="4">
        <v>0</v>
      </c>
      <c r="AR233" s="9">
        <f t="shared" si="2656"/>
        <v>0</v>
      </c>
      <c r="AS233" s="12">
        <v>0</v>
      </c>
      <c r="AT233" s="4">
        <v>0</v>
      </c>
      <c r="AU233" s="9">
        <f t="shared" si="2521"/>
        <v>0</v>
      </c>
      <c r="AV233" s="8">
        <v>182</v>
      </c>
      <c r="AW233" s="4">
        <v>1565.472</v>
      </c>
      <c r="AX233" s="9">
        <f t="shared" si="2522"/>
        <v>8601.4945054945056</v>
      </c>
      <c r="AY233" s="8">
        <v>22505.036399999997</v>
      </c>
      <c r="AZ233" s="4">
        <v>71037.039999999994</v>
      </c>
      <c r="BA233" s="9">
        <f t="shared" si="2523"/>
        <v>3156.4952278859678</v>
      </c>
      <c r="BB233" s="12"/>
      <c r="BC233" s="4"/>
      <c r="BD233" s="9"/>
      <c r="BE233" s="12">
        <v>0</v>
      </c>
      <c r="BF233" s="4">
        <v>0</v>
      </c>
      <c r="BG233" s="9">
        <f t="shared" si="2524"/>
        <v>0</v>
      </c>
      <c r="BH233" s="12"/>
      <c r="BI233" s="4"/>
      <c r="BJ233" s="9"/>
      <c r="BK233" s="12">
        <v>0</v>
      </c>
      <c r="BL233" s="4">
        <v>0</v>
      </c>
      <c r="BM233" s="9">
        <f t="shared" si="2525"/>
        <v>0</v>
      </c>
      <c r="BN233" s="12">
        <v>0</v>
      </c>
      <c r="BO233" s="4">
        <v>0</v>
      </c>
      <c r="BP233" s="9">
        <f t="shared" si="2526"/>
        <v>0</v>
      </c>
      <c r="BQ233" s="12">
        <v>0</v>
      </c>
      <c r="BR233" s="4">
        <v>0</v>
      </c>
      <c r="BS233" s="9">
        <f t="shared" si="2527"/>
        <v>0</v>
      </c>
      <c r="BT233" s="12">
        <v>0</v>
      </c>
      <c r="BU233" s="4">
        <v>0</v>
      </c>
      <c r="BV233" s="9">
        <f t="shared" si="2528"/>
        <v>0</v>
      </c>
      <c r="BW233" s="12">
        <v>0</v>
      </c>
      <c r="BX233" s="4">
        <v>0</v>
      </c>
      <c r="BY233" s="9">
        <f t="shared" si="2529"/>
        <v>0</v>
      </c>
      <c r="BZ233" s="8">
        <v>0.02</v>
      </c>
      <c r="CA233" s="4">
        <v>1.2170000000000001</v>
      </c>
      <c r="CB233" s="9">
        <f t="shared" si="2530"/>
        <v>60850</v>
      </c>
      <c r="CC233" s="12">
        <v>0</v>
      </c>
      <c r="CD233" s="4">
        <v>0</v>
      </c>
      <c r="CE233" s="9">
        <f t="shared" si="2531"/>
        <v>0</v>
      </c>
      <c r="CF233" s="12">
        <v>0</v>
      </c>
      <c r="CG233" s="4">
        <v>0</v>
      </c>
      <c r="CH233" s="9">
        <f t="shared" si="2532"/>
        <v>0</v>
      </c>
      <c r="CI233" s="8">
        <v>0</v>
      </c>
      <c r="CJ233" s="4">
        <v>0</v>
      </c>
      <c r="CK233" s="9">
        <f t="shared" si="2533"/>
        <v>0</v>
      </c>
      <c r="CL233" s="8">
        <v>250.47</v>
      </c>
      <c r="CM233" s="4">
        <v>2349.9059999999999</v>
      </c>
      <c r="CN233" s="9">
        <f t="shared" si="2534"/>
        <v>9381.9858665708471</v>
      </c>
      <c r="CO233" s="12">
        <v>0</v>
      </c>
      <c r="CP233" s="4">
        <v>0</v>
      </c>
      <c r="CQ233" s="9">
        <f t="shared" si="2535"/>
        <v>0</v>
      </c>
      <c r="CR233" s="12">
        <v>0</v>
      </c>
      <c r="CS233" s="4">
        <v>0</v>
      </c>
      <c r="CT233" s="9">
        <f t="shared" si="2536"/>
        <v>0</v>
      </c>
      <c r="CU233" s="12">
        <v>0</v>
      </c>
      <c r="CV233" s="4">
        <v>0</v>
      </c>
      <c r="CW233" s="9">
        <f t="shared" si="2537"/>
        <v>0</v>
      </c>
      <c r="CX233" s="8">
        <v>3.2799999999999996E-2</v>
      </c>
      <c r="CY233" s="4">
        <v>3.51</v>
      </c>
      <c r="CZ233" s="9">
        <f t="shared" si="2538"/>
        <v>107012.19512195123</v>
      </c>
      <c r="DA233" s="8">
        <v>125.9</v>
      </c>
      <c r="DB233" s="4">
        <v>1060.9010000000001</v>
      </c>
      <c r="DC233" s="9">
        <f t="shared" si="2539"/>
        <v>8426.5369340746638</v>
      </c>
      <c r="DD233" s="12">
        <v>0</v>
      </c>
      <c r="DE233" s="4">
        <v>0</v>
      </c>
      <c r="DF233" s="9">
        <f t="shared" si="2540"/>
        <v>0</v>
      </c>
      <c r="DG233" s="12">
        <v>0</v>
      </c>
      <c r="DH233" s="4">
        <v>0</v>
      </c>
      <c r="DI233" s="9">
        <f t="shared" si="2541"/>
        <v>0</v>
      </c>
      <c r="DJ233" s="12">
        <v>0</v>
      </c>
      <c r="DK233" s="4">
        <v>0</v>
      </c>
      <c r="DL233" s="9">
        <f t="shared" si="2542"/>
        <v>0</v>
      </c>
      <c r="DM233" s="12">
        <v>0</v>
      </c>
      <c r="DN233" s="4">
        <v>0</v>
      </c>
      <c r="DO233" s="9">
        <f t="shared" si="2543"/>
        <v>0</v>
      </c>
      <c r="DP233" s="12">
        <v>0</v>
      </c>
      <c r="DQ233" s="4">
        <v>0</v>
      </c>
      <c r="DR233" s="9">
        <f t="shared" si="2544"/>
        <v>0</v>
      </c>
      <c r="DS233" s="12">
        <v>0</v>
      </c>
      <c r="DT233" s="4">
        <v>0</v>
      </c>
      <c r="DU233" s="9">
        <f t="shared" si="2545"/>
        <v>0</v>
      </c>
      <c r="DV233" s="12">
        <v>0</v>
      </c>
      <c r="DW233" s="4">
        <v>0</v>
      </c>
      <c r="DX233" s="9">
        <f t="shared" si="2546"/>
        <v>0</v>
      </c>
      <c r="DY233" s="12">
        <v>0</v>
      </c>
      <c r="DZ233" s="4">
        <v>0</v>
      </c>
      <c r="EA233" s="9">
        <f t="shared" si="2547"/>
        <v>0</v>
      </c>
      <c r="EB233" s="8"/>
      <c r="EC233" s="4"/>
      <c r="ED233" s="9"/>
      <c r="EE233" s="8">
        <v>52</v>
      </c>
      <c r="EF233" s="4">
        <v>448.61399999999998</v>
      </c>
      <c r="EG233" s="9">
        <f t="shared" si="2548"/>
        <v>8627.1923076923085</v>
      </c>
      <c r="EH233" s="8">
        <v>9550.6970399999991</v>
      </c>
      <c r="EI233" s="4">
        <v>30581.387999999999</v>
      </c>
      <c r="EJ233" s="9">
        <f t="shared" si="2549"/>
        <v>3202.0058716049484</v>
      </c>
      <c r="EK233" s="12">
        <v>0</v>
      </c>
      <c r="EL233" s="4">
        <v>0</v>
      </c>
      <c r="EM233" s="9">
        <f t="shared" si="2550"/>
        <v>0</v>
      </c>
      <c r="EN233" s="12">
        <v>0</v>
      </c>
      <c r="EO233" s="4">
        <v>0</v>
      </c>
      <c r="EP233" s="9">
        <f t="shared" si="2551"/>
        <v>0</v>
      </c>
      <c r="EQ233" s="12">
        <v>0</v>
      </c>
      <c r="ER233" s="4">
        <v>0</v>
      </c>
      <c r="ES233" s="9">
        <f t="shared" si="2552"/>
        <v>0</v>
      </c>
      <c r="ET233" s="12">
        <v>0</v>
      </c>
      <c r="EU233" s="4">
        <v>0</v>
      </c>
      <c r="EV233" s="9">
        <f t="shared" si="2553"/>
        <v>0</v>
      </c>
      <c r="EW233" s="8">
        <v>26</v>
      </c>
      <c r="EX233" s="4">
        <v>196.721</v>
      </c>
      <c r="EY233" s="9">
        <f t="shared" si="2554"/>
        <v>7566.1923076923085</v>
      </c>
      <c r="EZ233" s="12">
        <v>0</v>
      </c>
      <c r="FA233" s="4">
        <v>0</v>
      </c>
      <c r="FB233" s="9">
        <f t="shared" si="2555"/>
        <v>0</v>
      </c>
      <c r="FC233" s="12">
        <v>0</v>
      </c>
      <c r="FD233" s="4">
        <v>0</v>
      </c>
      <c r="FE233" s="9">
        <f t="shared" si="2556"/>
        <v>0</v>
      </c>
      <c r="FF233" s="8">
        <v>78.137520000000009</v>
      </c>
      <c r="FG233" s="4">
        <v>733.66700000000003</v>
      </c>
      <c r="FH233" s="9">
        <f t="shared" si="2557"/>
        <v>9389.4328870432528</v>
      </c>
      <c r="FI233" s="12">
        <v>0</v>
      </c>
      <c r="FJ233" s="4">
        <v>0</v>
      </c>
      <c r="FK233" s="9">
        <f t="shared" si="2558"/>
        <v>0</v>
      </c>
      <c r="FL233" s="12">
        <v>0</v>
      </c>
      <c r="FM233" s="4">
        <v>0</v>
      </c>
      <c r="FN233" s="9">
        <f t="shared" si="2559"/>
        <v>0</v>
      </c>
      <c r="FO233" s="12">
        <v>0</v>
      </c>
      <c r="FP233" s="4">
        <v>0</v>
      </c>
      <c r="FQ233" s="9">
        <f t="shared" si="2560"/>
        <v>0</v>
      </c>
      <c r="FR233" s="12">
        <v>0</v>
      </c>
      <c r="FS233" s="4">
        <v>0</v>
      </c>
      <c r="FT233" s="9">
        <f t="shared" si="2561"/>
        <v>0</v>
      </c>
      <c r="FU233" s="12">
        <v>0</v>
      </c>
      <c r="FV233" s="4">
        <v>0</v>
      </c>
      <c r="FW233" s="9">
        <f t="shared" si="2562"/>
        <v>0</v>
      </c>
      <c r="FX233" s="12">
        <v>0</v>
      </c>
      <c r="FY233" s="4">
        <v>0</v>
      </c>
      <c r="FZ233" s="9">
        <f t="shared" si="2563"/>
        <v>0</v>
      </c>
      <c r="GA233" s="12">
        <v>0</v>
      </c>
      <c r="GB233" s="4">
        <v>0</v>
      </c>
      <c r="GC233" s="9">
        <f t="shared" si="2564"/>
        <v>0</v>
      </c>
      <c r="GD233" s="12">
        <v>0</v>
      </c>
      <c r="GE233" s="4">
        <v>0</v>
      </c>
      <c r="GF233" s="9">
        <f t="shared" si="2565"/>
        <v>0</v>
      </c>
      <c r="GG233" s="8">
        <v>1107.07</v>
      </c>
      <c r="GH233" s="4">
        <v>9178.6620000000003</v>
      </c>
      <c r="GI233" s="9">
        <f t="shared" si="2566"/>
        <v>8290.9499850957945</v>
      </c>
      <c r="GJ233" s="12">
        <v>0</v>
      </c>
      <c r="GK233" s="4">
        <v>0</v>
      </c>
      <c r="GL233" s="9">
        <f t="shared" si="2567"/>
        <v>0</v>
      </c>
      <c r="GM233" s="12">
        <v>0</v>
      </c>
      <c r="GN233" s="4">
        <v>0</v>
      </c>
      <c r="GO233" s="9">
        <f t="shared" si="2568"/>
        <v>0</v>
      </c>
      <c r="GP233" s="12">
        <v>0</v>
      </c>
      <c r="GQ233" s="4">
        <v>0</v>
      </c>
      <c r="GR233" s="9">
        <f t="shared" si="2569"/>
        <v>0</v>
      </c>
      <c r="GS233" s="12">
        <v>0</v>
      </c>
      <c r="GT233" s="4">
        <v>0</v>
      </c>
      <c r="GU233" s="9">
        <f t="shared" si="2570"/>
        <v>0</v>
      </c>
      <c r="GV233" s="12">
        <v>0</v>
      </c>
      <c r="GW233" s="4">
        <v>0</v>
      </c>
      <c r="GX233" s="9">
        <f t="shared" si="2571"/>
        <v>0</v>
      </c>
      <c r="GY233" s="12">
        <v>0</v>
      </c>
      <c r="GZ233" s="4">
        <v>0</v>
      </c>
      <c r="HA233" s="9">
        <f t="shared" si="2572"/>
        <v>0</v>
      </c>
      <c r="HB233" s="8">
        <v>55022.741999999998</v>
      </c>
      <c r="HC233" s="4">
        <v>18789.945</v>
      </c>
      <c r="HD233" s="9">
        <f t="shared" si="2573"/>
        <v>341.4941589061483</v>
      </c>
      <c r="HE233" s="12">
        <v>0</v>
      </c>
      <c r="HF233" s="4">
        <v>0</v>
      </c>
      <c r="HG233" s="9">
        <f t="shared" si="2574"/>
        <v>0</v>
      </c>
      <c r="HH233" s="12">
        <v>0</v>
      </c>
      <c r="HI233" s="4">
        <v>0</v>
      </c>
      <c r="HJ233" s="9">
        <f t="shared" si="2575"/>
        <v>0</v>
      </c>
      <c r="HK233" s="8">
        <v>50</v>
      </c>
      <c r="HL233" s="4">
        <v>413.93799999999999</v>
      </c>
      <c r="HM233" s="9">
        <f t="shared" si="2576"/>
        <v>8278.76</v>
      </c>
      <c r="HN233" s="8">
        <v>55417.84</v>
      </c>
      <c r="HO233" s="4">
        <v>216587.21900000001</v>
      </c>
      <c r="HP233" s="9">
        <f t="shared" si="2577"/>
        <v>3908.2580447018513</v>
      </c>
      <c r="HQ233" s="12">
        <v>0</v>
      </c>
      <c r="HR233" s="4">
        <v>0</v>
      </c>
      <c r="HS233" s="9">
        <f t="shared" si="2578"/>
        <v>0</v>
      </c>
      <c r="HT233" s="12">
        <v>0</v>
      </c>
      <c r="HU233" s="4">
        <v>0</v>
      </c>
      <c r="HV233" s="9">
        <f t="shared" si="2579"/>
        <v>0</v>
      </c>
      <c r="HW233" s="8">
        <v>26.192400000000003</v>
      </c>
      <c r="HX233" s="4">
        <v>246.471</v>
      </c>
      <c r="HY233" s="9">
        <f t="shared" si="2580"/>
        <v>9410.0197003711</v>
      </c>
      <c r="HZ233" s="12">
        <v>0</v>
      </c>
      <c r="IA233" s="4">
        <v>0</v>
      </c>
      <c r="IB233" s="9">
        <f t="shared" si="2581"/>
        <v>0</v>
      </c>
      <c r="IC233" s="8">
        <v>531.75599999999997</v>
      </c>
      <c r="ID233" s="4">
        <v>2043.9269999999999</v>
      </c>
      <c r="IE233" s="9">
        <f t="shared" si="2582"/>
        <v>3843.7309593121654</v>
      </c>
      <c r="IF233" s="12">
        <v>0</v>
      </c>
      <c r="IG233" s="4">
        <v>0</v>
      </c>
      <c r="IH233" s="9">
        <f t="shared" si="2583"/>
        <v>0</v>
      </c>
      <c r="II233" s="12"/>
      <c r="IJ233" s="4"/>
      <c r="IK233" s="9"/>
      <c r="IL233" s="12">
        <v>0</v>
      </c>
      <c r="IM233" s="4">
        <v>0</v>
      </c>
      <c r="IN233" s="9">
        <f t="shared" si="2584"/>
        <v>0</v>
      </c>
      <c r="IO233" s="12">
        <v>0</v>
      </c>
      <c r="IP233" s="4">
        <v>0</v>
      </c>
      <c r="IQ233" s="9">
        <f t="shared" si="2585"/>
        <v>0</v>
      </c>
      <c r="IR233" s="8">
        <v>0</v>
      </c>
      <c r="IS233" s="4">
        <v>0</v>
      </c>
      <c r="IT233" s="9">
        <f t="shared" si="2586"/>
        <v>0</v>
      </c>
      <c r="IU233" s="8">
        <v>0.38400000000000001</v>
      </c>
      <c r="IV233" s="4">
        <v>7.9550000000000001</v>
      </c>
      <c r="IW233" s="9">
        <f t="shared" si="2587"/>
        <v>20716.145833333332</v>
      </c>
      <c r="IX233" s="8">
        <v>2.6272099999999998</v>
      </c>
      <c r="IY233" s="4">
        <v>60.598999999999997</v>
      </c>
      <c r="IZ233" s="9">
        <f t="shared" si="2588"/>
        <v>23065.914030473396</v>
      </c>
      <c r="JA233" s="12">
        <v>0</v>
      </c>
      <c r="JB233" s="4">
        <v>0</v>
      </c>
      <c r="JC233" s="9">
        <f t="shared" si="2589"/>
        <v>0</v>
      </c>
      <c r="JD233" s="12"/>
      <c r="JE233" s="4"/>
      <c r="JF233" s="9"/>
      <c r="JG233" s="12">
        <v>0</v>
      </c>
      <c r="JH233" s="4">
        <v>0</v>
      </c>
      <c r="JI233" s="9">
        <f t="shared" si="2590"/>
        <v>0</v>
      </c>
      <c r="JJ233" s="12">
        <v>0</v>
      </c>
      <c r="JK233" s="4">
        <v>0</v>
      </c>
      <c r="JL233" s="9">
        <f t="shared" si="2591"/>
        <v>0</v>
      </c>
      <c r="JM233" s="12"/>
      <c r="JN233" s="4"/>
      <c r="JO233" s="9"/>
      <c r="JP233" s="12">
        <v>0</v>
      </c>
      <c r="JQ233" s="4">
        <v>0</v>
      </c>
      <c r="JR233" s="9">
        <f t="shared" si="2592"/>
        <v>0</v>
      </c>
      <c r="JS233" s="12">
        <v>0</v>
      </c>
      <c r="JT233" s="4">
        <v>0</v>
      </c>
      <c r="JU233" s="9">
        <f t="shared" si="2593"/>
        <v>0</v>
      </c>
      <c r="JV233" s="12">
        <v>0</v>
      </c>
      <c r="JW233" s="4">
        <v>0</v>
      </c>
      <c r="JX233" s="9">
        <f t="shared" si="2594"/>
        <v>0</v>
      </c>
      <c r="JY233" s="12">
        <v>0</v>
      </c>
      <c r="JZ233" s="4">
        <v>0</v>
      </c>
      <c r="KA233" s="9">
        <f t="shared" si="2595"/>
        <v>0</v>
      </c>
      <c r="KB233" s="12">
        <v>0</v>
      </c>
      <c r="KC233" s="4">
        <v>0</v>
      </c>
      <c r="KD233" s="9">
        <f t="shared" si="2596"/>
        <v>0</v>
      </c>
      <c r="KE233" s="8">
        <v>353.57915000000003</v>
      </c>
      <c r="KF233" s="4">
        <v>2486.6880000000001</v>
      </c>
      <c r="KG233" s="9">
        <f t="shared" si="2597"/>
        <v>7032.9033824534054</v>
      </c>
      <c r="KH233" s="12">
        <v>0</v>
      </c>
      <c r="KI233" s="4">
        <v>0</v>
      </c>
      <c r="KJ233" s="9">
        <f t="shared" si="2598"/>
        <v>0</v>
      </c>
      <c r="KK233" s="8">
        <v>5251.3668699999998</v>
      </c>
      <c r="KL233" s="4">
        <v>15549.776</v>
      </c>
      <c r="KM233" s="9">
        <f t="shared" si="2599"/>
        <v>2961.0911568248516</v>
      </c>
      <c r="KN233" s="12">
        <v>0</v>
      </c>
      <c r="KO233" s="4">
        <v>0</v>
      </c>
      <c r="KP233" s="9">
        <f t="shared" si="2600"/>
        <v>0</v>
      </c>
      <c r="KQ233" s="8">
        <v>26</v>
      </c>
      <c r="KR233" s="4">
        <v>227.90100000000001</v>
      </c>
      <c r="KS233" s="9">
        <f t="shared" si="2601"/>
        <v>8765.423076923078</v>
      </c>
      <c r="KT233" s="12">
        <v>0</v>
      </c>
      <c r="KU233" s="4">
        <v>0</v>
      </c>
      <c r="KV233" s="9">
        <f t="shared" si="2602"/>
        <v>0</v>
      </c>
      <c r="KW233" s="8">
        <v>5.0000000000000001E-3</v>
      </c>
      <c r="KX233" s="4">
        <v>0.03</v>
      </c>
      <c r="KY233" s="9">
        <f t="shared" si="2603"/>
        <v>6000</v>
      </c>
      <c r="KZ233" s="12">
        <v>0</v>
      </c>
      <c r="LA233" s="4">
        <v>0</v>
      </c>
      <c r="LB233" s="9">
        <f t="shared" si="2604"/>
        <v>0</v>
      </c>
      <c r="LC233" s="12">
        <v>0</v>
      </c>
      <c r="LD233" s="4">
        <v>0</v>
      </c>
      <c r="LE233" s="9">
        <f t="shared" si="2657"/>
        <v>0</v>
      </c>
      <c r="LF233" s="12">
        <v>0</v>
      </c>
      <c r="LG233" s="4">
        <v>0</v>
      </c>
      <c r="LH233" s="9">
        <f t="shared" si="2606"/>
        <v>0</v>
      </c>
      <c r="LI233" s="12">
        <v>0</v>
      </c>
      <c r="LJ233" s="4">
        <v>0</v>
      </c>
      <c r="LK233" s="9">
        <f t="shared" si="2658"/>
        <v>0</v>
      </c>
      <c r="LL233" s="12">
        <v>0</v>
      </c>
      <c r="LM233" s="4">
        <v>0</v>
      </c>
      <c r="LN233" s="9">
        <f t="shared" si="2659"/>
        <v>0</v>
      </c>
      <c r="LO233" s="12">
        <v>0</v>
      </c>
      <c r="LP233" s="4">
        <v>0</v>
      </c>
      <c r="LQ233" s="9">
        <f t="shared" si="2609"/>
        <v>0</v>
      </c>
      <c r="LR233" s="12">
        <v>0</v>
      </c>
      <c r="LS233" s="4">
        <v>0</v>
      </c>
      <c r="LT233" s="9">
        <f t="shared" si="2660"/>
        <v>0</v>
      </c>
      <c r="LU233" s="12">
        <v>0</v>
      </c>
      <c r="LV233" s="4">
        <v>0</v>
      </c>
      <c r="LW233" s="9">
        <f t="shared" si="2661"/>
        <v>0</v>
      </c>
      <c r="LX233" s="8">
        <v>25</v>
      </c>
      <c r="LY233" s="4">
        <v>239.53399999999999</v>
      </c>
      <c r="LZ233" s="9">
        <f t="shared" si="2662"/>
        <v>9581.36</v>
      </c>
      <c r="MA233" s="12">
        <v>0</v>
      </c>
      <c r="MB233" s="4">
        <v>0</v>
      </c>
      <c r="MC233" s="9">
        <f t="shared" si="2613"/>
        <v>0</v>
      </c>
      <c r="MD233" s="12">
        <v>0</v>
      </c>
      <c r="ME233" s="4">
        <v>0</v>
      </c>
      <c r="MF233" s="9">
        <f t="shared" si="2663"/>
        <v>0</v>
      </c>
      <c r="MG233" s="12">
        <v>0</v>
      </c>
      <c r="MH233" s="4">
        <v>0</v>
      </c>
      <c r="MI233" s="9">
        <f t="shared" si="2664"/>
        <v>0</v>
      </c>
      <c r="MJ233" s="8">
        <v>0.32100000000000001</v>
      </c>
      <c r="MK233" s="4">
        <v>2.0699999999999998</v>
      </c>
      <c r="ML233" s="9">
        <f t="shared" si="2665"/>
        <v>6448.598130841121</v>
      </c>
      <c r="MM233" s="12">
        <v>0</v>
      </c>
      <c r="MN233" s="4">
        <v>0</v>
      </c>
      <c r="MO233" s="9">
        <f t="shared" si="2666"/>
        <v>0</v>
      </c>
      <c r="MP233" s="12">
        <v>0</v>
      </c>
      <c r="MQ233" s="4">
        <v>0</v>
      </c>
      <c r="MR233" s="9">
        <f t="shared" si="2667"/>
        <v>0</v>
      </c>
      <c r="MS233" s="12">
        <v>0</v>
      </c>
      <c r="MT233" s="4">
        <v>0</v>
      </c>
      <c r="MU233" s="9">
        <f t="shared" si="2668"/>
        <v>0</v>
      </c>
      <c r="MV233" s="8">
        <v>300</v>
      </c>
      <c r="MW233" s="4">
        <v>1576.0730000000001</v>
      </c>
      <c r="MX233" s="9">
        <f t="shared" si="2669"/>
        <v>5253.5766666666668</v>
      </c>
      <c r="MY233" s="12">
        <v>0</v>
      </c>
      <c r="MZ233" s="4">
        <v>0</v>
      </c>
      <c r="NA233" s="9">
        <f t="shared" si="2670"/>
        <v>0</v>
      </c>
      <c r="NB233" s="8">
        <v>7.8E-2</v>
      </c>
      <c r="NC233" s="4">
        <v>14.916</v>
      </c>
      <c r="ND233" s="9">
        <f t="shared" si="2671"/>
        <v>191230.76923076922</v>
      </c>
      <c r="NE233" s="12">
        <v>0</v>
      </c>
      <c r="NF233" s="4">
        <v>0</v>
      </c>
      <c r="NG233" s="9">
        <f t="shared" si="2672"/>
        <v>0</v>
      </c>
      <c r="NH233" s="8">
        <v>25.401599999999998</v>
      </c>
      <c r="NI233" s="4">
        <v>244.85400000000001</v>
      </c>
      <c r="NJ233" s="9">
        <f t="shared" si="2673"/>
        <v>9639.3140589569157</v>
      </c>
      <c r="NK233" s="12"/>
      <c r="NL233" s="4"/>
      <c r="NM233" s="9"/>
      <c r="NN233" s="12"/>
      <c r="NO233" s="4"/>
      <c r="NP233" s="9"/>
      <c r="NQ233" s="12">
        <v>0</v>
      </c>
      <c r="NR233" s="4">
        <v>0</v>
      </c>
      <c r="NS233" s="9">
        <f t="shared" si="2674"/>
        <v>0</v>
      </c>
      <c r="NT233" s="219"/>
      <c r="NU233" s="221"/>
      <c r="NV233" s="9"/>
      <c r="NW233" s="8">
        <v>0.67500000000000004</v>
      </c>
      <c r="NX233" s="4">
        <v>4.3949999999999996</v>
      </c>
      <c r="NY233" s="9">
        <f t="shared" si="2675"/>
        <v>6511.1111111111104</v>
      </c>
      <c r="NZ233" s="12">
        <v>0</v>
      </c>
      <c r="OA233" s="4">
        <v>0</v>
      </c>
      <c r="OB233" s="9">
        <f t="shared" si="2676"/>
        <v>0</v>
      </c>
      <c r="OC233" s="8">
        <v>50</v>
      </c>
      <c r="OD233" s="4">
        <v>462.22</v>
      </c>
      <c r="OE233" s="9">
        <f t="shared" si="2677"/>
        <v>9244.4000000000015</v>
      </c>
      <c r="OF233" s="12">
        <v>0</v>
      </c>
      <c r="OG233" s="4">
        <v>0</v>
      </c>
      <c r="OH233" s="9">
        <f t="shared" si="2678"/>
        <v>0</v>
      </c>
      <c r="OI233" s="12">
        <v>0</v>
      </c>
      <c r="OJ233" s="4">
        <v>0</v>
      </c>
      <c r="OK233" s="9">
        <f t="shared" si="2679"/>
        <v>0</v>
      </c>
      <c r="OL233" s="12">
        <v>0</v>
      </c>
      <c r="OM233" s="4">
        <v>0</v>
      </c>
      <c r="ON233" s="9">
        <f t="shared" si="2680"/>
        <v>0</v>
      </c>
      <c r="OO233" s="12">
        <v>0</v>
      </c>
      <c r="OP233" s="4">
        <v>0</v>
      </c>
      <c r="OQ233" s="9">
        <f t="shared" si="2681"/>
        <v>0</v>
      </c>
      <c r="OR233" s="12">
        <v>0</v>
      </c>
      <c r="OS233" s="4">
        <v>0</v>
      </c>
      <c r="OT233" s="9">
        <f t="shared" si="2682"/>
        <v>0</v>
      </c>
      <c r="OU233" s="8">
        <v>109000</v>
      </c>
      <c r="OV233" s="4">
        <v>200900.478</v>
      </c>
      <c r="OW233" s="9">
        <f t="shared" si="2683"/>
        <v>1843.1236513761469</v>
      </c>
      <c r="OX233" s="12">
        <v>0</v>
      </c>
      <c r="OY233" s="4">
        <v>0</v>
      </c>
      <c r="OZ233" s="9">
        <f t="shared" si="2684"/>
        <v>0</v>
      </c>
      <c r="PA233" s="8">
        <v>430.2396</v>
      </c>
      <c r="PB233" s="4">
        <v>4283.0200000000004</v>
      </c>
      <c r="PC233" s="9">
        <f t="shared" si="2685"/>
        <v>9954.9646290113706</v>
      </c>
      <c r="PD233" s="8">
        <v>77.185000000000002</v>
      </c>
      <c r="PE233" s="4">
        <v>706.38099999999997</v>
      </c>
      <c r="PF233" s="9">
        <f t="shared" si="2686"/>
        <v>9151.7911511303992</v>
      </c>
      <c r="PG233" s="12">
        <v>0</v>
      </c>
      <c r="PH233" s="4">
        <v>0</v>
      </c>
      <c r="PI233" s="9">
        <f t="shared" si="2687"/>
        <v>0</v>
      </c>
      <c r="PJ233" s="12">
        <v>0</v>
      </c>
      <c r="PK233" s="4">
        <v>0</v>
      </c>
      <c r="PL233" s="9">
        <f t="shared" si="2639"/>
        <v>0</v>
      </c>
      <c r="PM233" s="12">
        <v>0</v>
      </c>
      <c r="PN233" s="4">
        <v>0</v>
      </c>
      <c r="PO233" s="9">
        <f t="shared" si="2640"/>
        <v>0</v>
      </c>
      <c r="PP233" s="12">
        <v>0</v>
      </c>
      <c r="PQ233" s="4">
        <v>0</v>
      </c>
      <c r="PR233" s="9">
        <f t="shared" si="2688"/>
        <v>0</v>
      </c>
      <c r="PS233" s="12">
        <v>0</v>
      </c>
      <c r="PT233" s="4">
        <v>0</v>
      </c>
      <c r="PU233" s="9">
        <f t="shared" si="2642"/>
        <v>0</v>
      </c>
      <c r="PV233" s="8">
        <v>2015.9575</v>
      </c>
      <c r="PW233" s="4">
        <v>16928.106</v>
      </c>
      <c r="PX233" s="9">
        <f t="shared" si="2643"/>
        <v>8397.0549974391834</v>
      </c>
      <c r="PY233" s="8">
        <v>52</v>
      </c>
      <c r="PZ233" s="4">
        <v>492.791</v>
      </c>
      <c r="QA233" s="9">
        <f t="shared" si="2644"/>
        <v>9476.75</v>
      </c>
      <c r="QB233" s="12">
        <v>0</v>
      </c>
      <c r="QC233" s="4">
        <v>0</v>
      </c>
      <c r="QD233" s="9">
        <f t="shared" si="2645"/>
        <v>0</v>
      </c>
      <c r="QE233" s="12">
        <v>0</v>
      </c>
      <c r="QF233" s="4">
        <v>0</v>
      </c>
      <c r="QG233" s="9">
        <f t="shared" si="2646"/>
        <v>0</v>
      </c>
      <c r="QH233" s="12">
        <v>0</v>
      </c>
      <c r="QI233" s="4">
        <v>0</v>
      </c>
      <c r="QJ233" s="9">
        <f t="shared" si="2647"/>
        <v>0</v>
      </c>
      <c r="QK233" s="12">
        <v>0</v>
      </c>
      <c r="QL233" s="4">
        <v>0</v>
      </c>
      <c r="QM233" s="9">
        <f t="shared" si="2648"/>
        <v>0</v>
      </c>
      <c r="QN233" s="8">
        <v>77.973839999999996</v>
      </c>
      <c r="QO233" s="4">
        <v>664.63</v>
      </c>
      <c r="QP233" s="9">
        <f t="shared" si="2689"/>
        <v>8523.7561725830092</v>
      </c>
      <c r="QQ233" s="12">
        <v>0</v>
      </c>
      <c r="QR233" s="4">
        <v>0</v>
      </c>
      <c r="QS233" s="9">
        <f t="shared" si="2650"/>
        <v>0</v>
      </c>
      <c r="QT233" s="8">
        <v>2.2223099999999998</v>
      </c>
      <c r="QU233" s="4">
        <v>112.968</v>
      </c>
      <c r="QV233" s="9">
        <f t="shared" si="2651"/>
        <v>50833.592073113119</v>
      </c>
      <c r="QW233" s="8">
        <v>194.73870000000002</v>
      </c>
      <c r="QX233" s="4">
        <v>1703.7280000000001</v>
      </c>
      <c r="QY233" s="9">
        <f t="shared" si="2652"/>
        <v>8748.7900453274051</v>
      </c>
      <c r="QZ233" s="12">
        <f t="shared" si="2653"/>
        <v>263335.89573999995</v>
      </c>
      <c r="RA233" s="10">
        <f t="shared" si="2654"/>
        <v>604377.0900000002</v>
      </c>
    </row>
    <row r="234" spans="1:469" x14ac:dyDescent="0.3">
      <c r="A234" s="108">
        <v>2021</v>
      </c>
      <c r="B234" s="109" t="s">
        <v>9</v>
      </c>
      <c r="C234" s="12">
        <v>0</v>
      </c>
      <c r="D234" s="4">
        <v>0</v>
      </c>
      <c r="E234" s="9">
        <f t="shared" si="2510"/>
        <v>0</v>
      </c>
      <c r="F234" s="12">
        <v>0</v>
      </c>
      <c r="G234" s="4">
        <v>0</v>
      </c>
      <c r="H234" s="9">
        <f t="shared" si="2690"/>
        <v>0</v>
      </c>
      <c r="I234" s="12">
        <v>0</v>
      </c>
      <c r="J234" s="4">
        <v>0</v>
      </c>
      <c r="K234" s="9">
        <f t="shared" si="2511"/>
        <v>0</v>
      </c>
      <c r="L234" s="12"/>
      <c r="M234" s="4"/>
      <c r="N234" s="9"/>
      <c r="O234" s="12">
        <v>0</v>
      </c>
      <c r="P234" s="4">
        <v>0</v>
      </c>
      <c r="Q234" s="9">
        <f t="shared" si="2512"/>
        <v>0</v>
      </c>
      <c r="R234" s="8">
        <v>230</v>
      </c>
      <c r="S234" s="4">
        <v>885</v>
      </c>
      <c r="T234" s="9">
        <f t="shared" si="2513"/>
        <v>3847.826086956522</v>
      </c>
      <c r="U234" s="12"/>
      <c r="V234" s="4"/>
      <c r="W234" s="9"/>
      <c r="X234" s="12">
        <v>0</v>
      </c>
      <c r="Y234" s="4">
        <v>0</v>
      </c>
      <c r="Z234" s="9">
        <f t="shared" si="2514"/>
        <v>0</v>
      </c>
      <c r="AA234" s="12">
        <v>0</v>
      </c>
      <c r="AB234" s="4">
        <v>0</v>
      </c>
      <c r="AC234" s="9">
        <f t="shared" si="2515"/>
        <v>0</v>
      </c>
      <c r="AD234" s="8">
        <v>9.1999999999999998E-2</v>
      </c>
      <c r="AE234" s="4">
        <v>6.2919999999999998</v>
      </c>
      <c r="AF234" s="9">
        <f t="shared" si="2516"/>
        <v>68391.304347826095</v>
      </c>
      <c r="AG234" s="12">
        <v>0</v>
      </c>
      <c r="AH234" s="4">
        <v>0</v>
      </c>
      <c r="AI234" s="9">
        <f t="shared" si="2517"/>
        <v>0</v>
      </c>
      <c r="AJ234" s="12">
        <v>0</v>
      </c>
      <c r="AK234" s="4">
        <v>0</v>
      </c>
      <c r="AL234" s="9">
        <f t="shared" si="2518"/>
        <v>0</v>
      </c>
      <c r="AM234" s="12">
        <v>0</v>
      </c>
      <c r="AN234" s="4">
        <v>0</v>
      </c>
      <c r="AO234" s="9">
        <f t="shared" si="2519"/>
        <v>0</v>
      </c>
      <c r="AP234" s="12">
        <v>0</v>
      </c>
      <c r="AQ234" s="4">
        <v>0</v>
      </c>
      <c r="AR234" s="9">
        <f t="shared" si="2656"/>
        <v>0</v>
      </c>
      <c r="AS234" s="12">
        <v>0</v>
      </c>
      <c r="AT234" s="4">
        <v>0</v>
      </c>
      <c r="AU234" s="9">
        <f t="shared" si="2521"/>
        <v>0</v>
      </c>
      <c r="AV234" s="8">
        <v>208.19239999999999</v>
      </c>
      <c r="AW234" s="4">
        <v>1970.539</v>
      </c>
      <c r="AX234" s="9">
        <f t="shared" si="2522"/>
        <v>9464.9900764869417</v>
      </c>
      <c r="AY234" s="8">
        <v>23723.84302</v>
      </c>
      <c r="AZ234" s="4">
        <v>73260.623000000007</v>
      </c>
      <c r="BA234" s="9">
        <f t="shared" si="2523"/>
        <v>3088.0588333955352</v>
      </c>
      <c r="BB234" s="12"/>
      <c r="BC234" s="4"/>
      <c r="BD234" s="9"/>
      <c r="BE234" s="12">
        <v>0</v>
      </c>
      <c r="BF234" s="4">
        <v>0</v>
      </c>
      <c r="BG234" s="9">
        <f t="shared" si="2524"/>
        <v>0</v>
      </c>
      <c r="BH234" s="12"/>
      <c r="BI234" s="4"/>
      <c r="BJ234" s="9"/>
      <c r="BK234" s="12">
        <v>0</v>
      </c>
      <c r="BL234" s="4">
        <v>0</v>
      </c>
      <c r="BM234" s="9">
        <f t="shared" si="2525"/>
        <v>0</v>
      </c>
      <c r="BN234" s="12">
        <v>0</v>
      </c>
      <c r="BO234" s="4">
        <v>0</v>
      </c>
      <c r="BP234" s="9">
        <f t="shared" si="2526"/>
        <v>0</v>
      </c>
      <c r="BQ234" s="12">
        <v>0</v>
      </c>
      <c r="BR234" s="4">
        <v>0</v>
      </c>
      <c r="BS234" s="9">
        <f t="shared" si="2527"/>
        <v>0</v>
      </c>
      <c r="BT234" s="12">
        <v>0</v>
      </c>
      <c r="BU234" s="4">
        <v>0</v>
      </c>
      <c r="BV234" s="9">
        <f t="shared" si="2528"/>
        <v>0</v>
      </c>
      <c r="BW234" s="12">
        <v>0</v>
      </c>
      <c r="BX234" s="4">
        <v>0</v>
      </c>
      <c r="BY234" s="9">
        <f t="shared" si="2529"/>
        <v>0</v>
      </c>
      <c r="BZ234" s="12">
        <v>0</v>
      </c>
      <c r="CA234" s="4">
        <v>0</v>
      </c>
      <c r="CB234" s="9">
        <f t="shared" si="2530"/>
        <v>0</v>
      </c>
      <c r="CC234" s="12">
        <v>0</v>
      </c>
      <c r="CD234" s="4">
        <v>0</v>
      </c>
      <c r="CE234" s="9">
        <f t="shared" si="2531"/>
        <v>0</v>
      </c>
      <c r="CF234" s="12">
        <v>0</v>
      </c>
      <c r="CG234" s="4">
        <v>0</v>
      </c>
      <c r="CH234" s="9">
        <f t="shared" si="2532"/>
        <v>0</v>
      </c>
      <c r="CI234" s="12">
        <v>0</v>
      </c>
      <c r="CJ234" s="4">
        <v>0</v>
      </c>
      <c r="CK234" s="9">
        <f t="shared" si="2533"/>
        <v>0</v>
      </c>
      <c r="CL234" s="12">
        <v>0</v>
      </c>
      <c r="CM234" s="4">
        <v>0</v>
      </c>
      <c r="CN234" s="9">
        <f t="shared" si="2534"/>
        <v>0</v>
      </c>
      <c r="CO234" s="12">
        <v>0</v>
      </c>
      <c r="CP234" s="4">
        <v>0</v>
      </c>
      <c r="CQ234" s="9">
        <f t="shared" si="2535"/>
        <v>0</v>
      </c>
      <c r="CR234" s="12">
        <v>0</v>
      </c>
      <c r="CS234" s="4">
        <v>0</v>
      </c>
      <c r="CT234" s="9">
        <f t="shared" si="2536"/>
        <v>0</v>
      </c>
      <c r="CU234" s="12">
        <v>0</v>
      </c>
      <c r="CV234" s="4">
        <v>0</v>
      </c>
      <c r="CW234" s="9">
        <f t="shared" si="2537"/>
        <v>0</v>
      </c>
      <c r="CX234" s="8">
        <v>39.247279999999996</v>
      </c>
      <c r="CY234" s="4">
        <v>1217.8150000000001</v>
      </c>
      <c r="CZ234" s="9">
        <f t="shared" si="2538"/>
        <v>31029.284067583794</v>
      </c>
      <c r="DA234" s="8">
        <v>784.6155</v>
      </c>
      <c r="DB234" s="4">
        <v>7049.2280000000001</v>
      </c>
      <c r="DC234" s="9">
        <f t="shared" si="2539"/>
        <v>8984.3088748565388</v>
      </c>
      <c r="DD234" s="12">
        <v>0</v>
      </c>
      <c r="DE234" s="4">
        <v>0</v>
      </c>
      <c r="DF234" s="9">
        <f t="shared" si="2540"/>
        <v>0</v>
      </c>
      <c r="DG234" s="12">
        <v>0</v>
      </c>
      <c r="DH234" s="4">
        <v>0</v>
      </c>
      <c r="DI234" s="9">
        <f t="shared" si="2541"/>
        <v>0</v>
      </c>
      <c r="DJ234" s="12">
        <v>0</v>
      </c>
      <c r="DK234" s="4">
        <v>0</v>
      </c>
      <c r="DL234" s="9">
        <f t="shared" si="2542"/>
        <v>0</v>
      </c>
      <c r="DM234" s="12">
        <v>0</v>
      </c>
      <c r="DN234" s="4">
        <v>0</v>
      </c>
      <c r="DO234" s="9">
        <f t="shared" si="2543"/>
        <v>0</v>
      </c>
      <c r="DP234" s="12">
        <v>0</v>
      </c>
      <c r="DQ234" s="4">
        <v>0</v>
      </c>
      <c r="DR234" s="9">
        <f t="shared" si="2544"/>
        <v>0</v>
      </c>
      <c r="DS234" s="12">
        <v>0</v>
      </c>
      <c r="DT234" s="4">
        <v>0</v>
      </c>
      <c r="DU234" s="9">
        <f t="shared" si="2545"/>
        <v>0</v>
      </c>
      <c r="DV234" s="12">
        <v>0</v>
      </c>
      <c r="DW234" s="4">
        <v>0</v>
      </c>
      <c r="DX234" s="9">
        <f t="shared" si="2546"/>
        <v>0</v>
      </c>
      <c r="DY234" s="12">
        <v>0</v>
      </c>
      <c r="DZ234" s="4">
        <v>0</v>
      </c>
      <c r="EA234" s="9">
        <f t="shared" si="2547"/>
        <v>0</v>
      </c>
      <c r="EB234" s="8"/>
      <c r="EC234" s="4"/>
      <c r="ED234" s="9"/>
      <c r="EE234" s="8">
        <v>26</v>
      </c>
      <c r="EF234" s="4">
        <v>232.703</v>
      </c>
      <c r="EG234" s="9">
        <f t="shared" si="2548"/>
        <v>8950.1153846153848</v>
      </c>
      <c r="EH234" s="8">
        <v>8573.9573099999998</v>
      </c>
      <c r="EI234" s="4">
        <v>27355.441999999999</v>
      </c>
      <c r="EJ234" s="9">
        <f t="shared" si="2549"/>
        <v>3190.5269656631867</v>
      </c>
      <c r="EK234" s="12">
        <v>0</v>
      </c>
      <c r="EL234" s="4">
        <v>0</v>
      </c>
      <c r="EM234" s="9">
        <f t="shared" si="2550"/>
        <v>0</v>
      </c>
      <c r="EN234" s="12">
        <v>0</v>
      </c>
      <c r="EO234" s="4">
        <v>0</v>
      </c>
      <c r="EP234" s="9">
        <f t="shared" si="2551"/>
        <v>0</v>
      </c>
      <c r="EQ234" s="12">
        <v>0</v>
      </c>
      <c r="ER234" s="4">
        <v>0</v>
      </c>
      <c r="ES234" s="9">
        <f t="shared" si="2552"/>
        <v>0</v>
      </c>
      <c r="ET234" s="12">
        <v>0</v>
      </c>
      <c r="EU234" s="4">
        <v>0</v>
      </c>
      <c r="EV234" s="9">
        <f t="shared" si="2553"/>
        <v>0</v>
      </c>
      <c r="EW234" s="12">
        <v>0</v>
      </c>
      <c r="EX234" s="4">
        <v>0</v>
      </c>
      <c r="EY234" s="9">
        <f t="shared" si="2554"/>
        <v>0</v>
      </c>
      <c r="EZ234" s="12">
        <v>0</v>
      </c>
      <c r="FA234" s="4">
        <v>0</v>
      </c>
      <c r="FB234" s="9">
        <f t="shared" si="2555"/>
        <v>0</v>
      </c>
      <c r="FC234" s="12">
        <v>0</v>
      </c>
      <c r="FD234" s="4">
        <v>0</v>
      </c>
      <c r="FE234" s="9">
        <f t="shared" si="2556"/>
        <v>0</v>
      </c>
      <c r="FF234" s="8">
        <v>0.22159999999999999</v>
      </c>
      <c r="FG234" s="4">
        <v>3.0459999999999998</v>
      </c>
      <c r="FH234" s="9">
        <f t="shared" si="2557"/>
        <v>13745.487364620938</v>
      </c>
      <c r="FI234" s="12">
        <v>0</v>
      </c>
      <c r="FJ234" s="4">
        <v>0</v>
      </c>
      <c r="FK234" s="9">
        <f t="shared" si="2558"/>
        <v>0</v>
      </c>
      <c r="FL234" s="12">
        <v>0</v>
      </c>
      <c r="FM234" s="4">
        <v>0</v>
      </c>
      <c r="FN234" s="9">
        <f t="shared" si="2559"/>
        <v>0</v>
      </c>
      <c r="FO234" s="8">
        <v>0.75</v>
      </c>
      <c r="FP234" s="4">
        <v>4.9969999999999999</v>
      </c>
      <c r="FQ234" s="9">
        <f t="shared" si="2560"/>
        <v>6662.6666666666661</v>
      </c>
      <c r="FR234" s="12">
        <v>0</v>
      </c>
      <c r="FS234" s="4">
        <v>0</v>
      </c>
      <c r="FT234" s="9">
        <f t="shared" si="2561"/>
        <v>0</v>
      </c>
      <c r="FU234" s="12">
        <v>0</v>
      </c>
      <c r="FV234" s="4">
        <v>0</v>
      </c>
      <c r="FW234" s="9">
        <f t="shared" si="2562"/>
        <v>0</v>
      </c>
      <c r="FX234" s="12">
        <v>0</v>
      </c>
      <c r="FY234" s="4">
        <v>0</v>
      </c>
      <c r="FZ234" s="9">
        <f t="shared" si="2563"/>
        <v>0</v>
      </c>
      <c r="GA234" s="12">
        <v>0</v>
      </c>
      <c r="GB234" s="4">
        <v>0</v>
      </c>
      <c r="GC234" s="9">
        <f t="shared" si="2564"/>
        <v>0</v>
      </c>
      <c r="GD234" s="12">
        <v>0</v>
      </c>
      <c r="GE234" s="4">
        <v>0</v>
      </c>
      <c r="GF234" s="9">
        <f t="shared" si="2565"/>
        <v>0</v>
      </c>
      <c r="GG234" s="8">
        <v>1027.45</v>
      </c>
      <c r="GH234" s="4">
        <v>8576.4009999999998</v>
      </c>
      <c r="GI234" s="9">
        <f t="shared" si="2566"/>
        <v>8347.2684802180138</v>
      </c>
      <c r="GJ234" s="8">
        <v>5.0000000000000001E-4</v>
      </c>
      <c r="GK234" s="4">
        <v>1E-3</v>
      </c>
      <c r="GL234" s="9">
        <f t="shared" si="2567"/>
        <v>2000</v>
      </c>
      <c r="GM234" s="12">
        <v>0</v>
      </c>
      <c r="GN234" s="4">
        <v>0</v>
      </c>
      <c r="GO234" s="9">
        <f t="shared" si="2568"/>
        <v>0</v>
      </c>
      <c r="GP234" s="12">
        <v>0</v>
      </c>
      <c r="GQ234" s="4">
        <v>0</v>
      </c>
      <c r="GR234" s="9">
        <f t="shared" si="2569"/>
        <v>0</v>
      </c>
      <c r="GS234" s="12">
        <v>0</v>
      </c>
      <c r="GT234" s="4">
        <v>0</v>
      </c>
      <c r="GU234" s="9">
        <f t="shared" si="2570"/>
        <v>0</v>
      </c>
      <c r="GV234" s="12">
        <v>0</v>
      </c>
      <c r="GW234" s="4">
        <v>0</v>
      </c>
      <c r="GX234" s="9">
        <f t="shared" si="2571"/>
        <v>0</v>
      </c>
      <c r="GY234" s="12">
        <v>0</v>
      </c>
      <c r="GZ234" s="4">
        <v>0</v>
      </c>
      <c r="HA234" s="9">
        <f t="shared" si="2572"/>
        <v>0</v>
      </c>
      <c r="HB234" s="8">
        <v>52653.84</v>
      </c>
      <c r="HC234" s="4">
        <v>190336.53700000001</v>
      </c>
      <c r="HD234" s="9">
        <f t="shared" si="2573"/>
        <v>3614.8652595898043</v>
      </c>
      <c r="HE234" s="8">
        <v>75</v>
      </c>
      <c r="HF234" s="4">
        <v>606.15700000000004</v>
      </c>
      <c r="HG234" s="9">
        <f t="shared" si="2574"/>
        <v>8082.0933333333351</v>
      </c>
      <c r="HH234" s="12">
        <v>0</v>
      </c>
      <c r="HI234" s="4">
        <v>0</v>
      </c>
      <c r="HJ234" s="9">
        <f t="shared" si="2575"/>
        <v>0</v>
      </c>
      <c r="HK234" s="8">
        <v>150.28899999999999</v>
      </c>
      <c r="HL234" s="4">
        <v>1407.6759999999999</v>
      </c>
      <c r="HM234" s="9">
        <f t="shared" si="2576"/>
        <v>9366.460619206995</v>
      </c>
      <c r="HN234" s="12">
        <v>0</v>
      </c>
      <c r="HO234" s="4">
        <v>0</v>
      </c>
      <c r="HP234" s="9">
        <f t="shared" si="2577"/>
        <v>0</v>
      </c>
      <c r="HQ234" s="12">
        <v>0</v>
      </c>
      <c r="HR234" s="4">
        <v>0</v>
      </c>
      <c r="HS234" s="9">
        <f t="shared" si="2578"/>
        <v>0</v>
      </c>
      <c r="HT234" s="12">
        <v>0</v>
      </c>
      <c r="HU234" s="4">
        <v>0</v>
      </c>
      <c r="HV234" s="9">
        <f t="shared" si="2579"/>
        <v>0</v>
      </c>
      <c r="HW234" s="12">
        <v>0</v>
      </c>
      <c r="HX234" s="4">
        <v>0</v>
      </c>
      <c r="HY234" s="9">
        <f t="shared" si="2580"/>
        <v>0</v>
      </c>
      <c r="HZ234" s="12">
        <v>0</v>
      </c>
      <c r="IA234" s="4">
        <v>0</v>
      </c>
      <c r="IB234" s="9">
        <f t="shared" si="2581"/>
        <v>0</v>
      </c>
      <c r="IC234" s="8">
        <v>573.92730000000006</v>
      </c>
      <c r="ID234" s="4">
        <v>1991.8530000000001</v>
      </c>
      <c r="IE234" s="9">
        <f t="shared" si="2582"/>
        <v>3470.5667425125093</v>
      </c>
      <c r="IF234" s="8">
        <v>52</v>
      </c>
      <c r="IG234" s="4">
        <v>477.33699999999999</v>
      </c>
      <c r="IH234" s="9">
        <f t="shared" si="2583"/>
        <v>9179.5576923076933</v>
      </c>
      <c r="II234" s="12"/>
      <c r="IJ234" s="4"/>
      <c r="IK234" s="9"/>
      <c r="IL234" s="12">
        <v>0</v>
      </c>
      <c r="IM234" s="4">
        <v>0</v>
      </c>
      <c r="IN234" s="9">
        <f t="shared" si="2584"/>
        <v>0</v>
      </c>
      <c r="IO234" s="12">
        <v>0</v>
      </c>
      <c r="IP234" s="4">
        <v>0</v>
      </c>
      <c r="IQ234" s="9">
        <f t="shared" si="2585"/>
        <v>0</v>
      </c>
      <c r="IR234" s="8">
        <v>0</v>
      </c>
      <c r="IS234" s="4">
        <v>0</v>
      </c>
      <c r="IT234" s="9">
        <f t="shared" si="2586"/>
        <v>0</v>
      </c>
      <c r="IU234" s="8">
        <v>3.0720000000000001</v>
      </c>
      <c r="IV234" s="4">
        <v>63.835999999999999</v>
      </c>
      <c r="IW234" s="9">
        <f t="shared" si="2587"/>
        <v>20779.947916666664</v>
      </c>
      <c r="IX234" s="8">
        <v>3.3426799999999997</v>
      </c>
      <c r="IY234" s="4">
        <v>70.34</v>
      </c>
      <c r="IZ234" s="9">
        <f t="shared" si="2588"/>
        <v>21042.995440784045</v>
      </c>
      <c r="JA234" s="12">
        <v>0</v>
      </c>
      <c r="JB234" s="4">
        <v>0</v>
      </c>
      <c r="JC234" s="9">
        <f t="shared" si="2589"/>
        <v>0</v>
      </c>
      <c r="JD234" s="12"/>
      <c r="JE234" s="4"/>
      <c r="JF234" s="9"/>
      <c r="JG234" s="12">
        <v>0</v>
      </c>
      <c r="JH234" s="4">
        <v>0</v>
      </c>
      <c r="JI234" s="9">
        <f t="shared" si="2590"/>
        <v>0</v>
      </c>
      <c r="JJ234" s="8">
        <v>26</v>
      </c>
      <c r="JK234" s="4">
        <v>245.678</v>
      </c>
      <c r="JL234" s="9">
        <f t="shared" si="2591"/>
        <v>9449.1538461538457</v>
      </c>
      <c r="JM234" s="12"/>
      <c r="JN234" s="4"/>
      <c r="JO234" s="9"/>
      <c r="JP234" s="12">
        <v>0</v>
      </c>
      <c r="JQ234" s="4">
        <v>0</v>
      </c>
      <c r="JR234" s="9">
        <f t="shared" si="2592"/>
        <v>0</v>
      </c>
      <c r="JS234" s="8">
        <v>1.422E-2</v>
      </c>
      <c r="JT234" s="4">
        <v>2.9359999999999999</v>
      </c>
      <c r="JU234" s="9">
        <f t="shared" si="2593"/>
        <v>206469.76090014065</v>
      </c>
      <c r="JV234" s="12">
        <v>0</v>
      </c>
      <c r="JW234" s="4">
        <v>0</v>
      </c>
      <c r="JX234" s="9">
        <f t="shared" si="2594"/>
        <v>0</v>
      </c>
      <c r="JY234" s="12">
        <v>0</v>
      </c>
      <c r="JZ234" s="4">
        <v>0</v>
      </c>
      <c r="KA234" s="9">
        <f t="shared" si="2595"/>
        <v>0</v>
      </c>
      <c r="KB234" s="12">
        <v>0</v>
      </c>
      <c r="KC234" s="4">
        <v>0</v>
      </c>
      <c r="KD234" s="9">
        <f t="shared" si="2596"/>
        <v>0</v>
      </c>
      <c r="KE234" s="8">
        <v>412.25291999999996</v>
      </c>
      <c r="KF234" s="4">
        <v>2614.3110000000001</v>
      </c>
      <c r="KG234" s="9">
        <f t="shared" si="2597"/>
        <v>6341.5220927968212</v>
      </c>
      <c r="KH234" s="12">
        <v>0</v>
      </c>
      <c r="KI234" s="4">
        <v>0</v>
      </c>
      <c r="KJ234" s="9">
        <f t="shared" si="2598"/>
        <v>0</v>
      </c>
      <c r="KK234" s="8">
        <v>5494.6661199999999</v>
      </c>
      <c r="KL234" s="4">
        <v>16272.941000000001</v>
      </c>
      <c r="KM234" s="9">
        <f t="shared" si="2599"/>
        <v>2961.5886833902841</v>
      </c>
      <c r="KN234" s="12">
        <v>0</v>
      </c>
      <c r="KO234" s="4">
        <v>0</v>
      </c>
      <c r="KP234" s="9">
        <f t="shared" si="2600"/>
        <v>0</v>
      </c>
      <c r="KQ234" s="8">
        <v>240</v>
      </c>
      <c r="KR234" s="4">
        <v>2127.6860000000001</v>
      </c>
      <c r="KS234" s="9">
        <f t="shared" si="2601"/>
        <v>8865.3583333333354</v>
      </c>
      <c r="KT234" s="12">
        <v>0</v>
      </c>
      <c r="KU234" s="4">
        <v>0</v>
      </c>
      <c r="KV234" s="9">
        <f t="shared" si="2602"/>
        <v>0</v>
      </c>
      <c r="KW234" s="12">
        <v>0</v>
      </c>
      <c r="KX234" s="4">
        <v>0</v>
      </c>
      <c r="KY234" s="9">
        <f t="shared" si="2603"/>
        <v>0</v>
      </c>
      <c r="KZ234" s="12">
        <v>0</v>
      </c>
      <c r="LA234" s="4">
        <v>0</v>
      </c>
      <c r="LB234" s="9">
        <f t="shared" si="2604"/>
        <v>0</v>
      </c>
      <c r="LC234" s="8">
        <v>52</v>
      </c>
      <c r="LD234" s="4">
        <v>499.291</v>
      </c>
      <c r="LE234" s="9">
        <f t="shared" si="2657"/>
        <v>9601.75</v>
      </c>
      <c r="LF234" s="12">
        <v>0</v>
      </c>
      <c r="LG234" s="4">
        <v>0</v>
      </c>
      <c r="LH234" s="9">
        <f t="shared" si="2606"/>
        <v>0</v>
      </c>
      <c r="LI234" s="12">
        <v>0</v>
      </c>
      <c r="LJ234" s="4">
        <v>0</v>
      </c>
      <c r="LK234" s="9">
        <f t="shared" si="2658"/>
        <v>0</v>
      </c>
      <c r="LL234" s="12">
        <v>0</v>
      </c>
      <c r="LM234" s="4">
        <v>0</v>
      </c>
      <c r="LN234" s="9">
        <f t="shared" si="2659"/>
        <v>0</v>
      </c>
      <c r="LO234" s="8">
        <v>50</v>
      </c>
      <c r="LP234" s="4">
        <v>334.19900000000001</v>
      </c>
      <c r="LQ234" s="9">
        <f t="shared" si="2609"/>
        <v>6683.9800000000005</v>
      </c>
      <c r="LR234" s="12">
        <v>0</v>
      </c>
      <c r="LS234" s="4">
        <v>0</v>
      </c>
      <c r="LT234" s="9">
        <f t="shared" si="2660"/>
        <v>0</v>
      </c>
      <c r="LU234" s="12">
        <v>0</v>
      </c>
      <c r="LV234" s="4">
        <v>0</v>
      </c>
      <c r="LW234" s="9">
        <f t="shared" si="2661"/>
        <v>0</v>
      </c>
      <c r="LX234" s="8">
        <v>20.578499999999998</v>
      </c>
      <c r="LY234" s="4">
        <v>213.92</v>
      </c>
      <c r="LZ234" s="9">
        <f t="shared" si="2662"/>
        <v>10395.315499186043</v>
      </c>
      <c r="MA234" s="12">
        <v>0</v>
      </c>
      <c r="MB234" s="4">
        <v>0</v>
      </c>
      <c r="MC234" s="9">
        <f t="shared" si="2613"/>
        <v>0</v>
      </c>
      <c r="MD234" s="12">
        <v>0</v>
      </c>
      <c r="ME234" s="4">
        <v>0</v>
      </c>
      <c r="MF234" s="9">
        <f t="shared" si="2663"/>
        <v>0</v>
      </c>
      <c r="MG234" s="12">
        <v>0</v>
      </c>
      <c r="MH234" s="4">
        <v>0</v>
      </c>
      <c r="MI234" s="9">
        <f t="shared" si="2664"/>
        <v>0</v>
      </c>
      <c r="MJ234" s="8">
        <v>0.02</v>
      </c>
      <c r="MK234" s="4">
        <v>0.26900000000000002</v>
      </c>
      <c r="ML234" s="9">
        <f t="shared" si="2665"/>
        <v>13450.000000000002</v>
      </c>
      <c r="MM234" s="12">
        <v>0</v>
      </c>
      <c r="MN234" s="4">
        <v>0</v>
      </c>
      <c r="MO234" s="9">
        <f t="shared" si="2666"/>
        <v>0</v>
      </c>
      <c r="MP234" s="12">
        <v>0</v>
      </c>
      <c r="MQ234" s="4">
        <v>0</v>
      </c>
      <c r="MR234" s="9">
        <f t="shared" si="2667"/>
        <v>0</v>
      </c>
      <c r="MS234" s="12">
        <v>0</v>
      </c>
      <c r="MT234" s="4">
        <v>0</v>
      </c>
      <c r="MU234" s="9">
        <f t="shared" si="2668"/>
        <v>0</v>
      </c>
      <c r="MV234" s="8">
        <v>276</v>
      </c>
      <c r="MW234" s="4">
        <v>1365.444</v>
      </c>
      <c r="MX234" s="9">
        <f t="shared" si="2669"/>
        <v>4947.260869565217</v>
      </c>
      <c r="MY234" s="12">
        <v>0</v>
      </c>
      <c r="MZ234" s="4">
        <v>0</v>
      </c>
      <c r="NA234" s="9">
        <f t="shared" si="2670"/>
        <v>0</v>
      </c>
      <c r="NB234" s="12">
        <v>0</v>
      </c>
      <c r="NC234" s="4">
        <v>0</v>
      </c>
      <c r="ND234" s="9">
        <f t="shared" si="2671"/>
        <v>0</v>
      </c>
      <c r="NE234" s="12">
        <v>0</v>
      </c>
      <c r="NF234" s="4">
        <v>0</v>
      </c>
      <c r="NG234" s="9">
        <f t="shared" si="2672"/>
        <v>0</v>
      </c>
      <c r="NH234" s="12">
        <v>0</v>
      </c>
      <c r="NI234" s="4">
        <v>0</v>
      </c>
      <c r="NJ234" s="9">
        <f t="shared" si="2673"/>
        <v>0</v>
      </c>
      <c r="NK234" s="12"/>
      <c r="NL234" s="4"/>
      <c r="NM234" s="9"/>
      <c r="NN234" s="12"/>
      <c r="NO234" s="4"/>
      <c r="NP234" s="9"/>
      <c r="NQ234" s="12">
        <v>0</v>
      </c>
      <c r="NR234" s="4">
        <v>0</v>
      </c>
      <c r="NS234" s="9">
        <f t="shared" si="2674"/>
        <v>0</v>
      </c>
      <c r="NT234" s="12"/>
      <c r="NU234" s="221"/>
      <c r="NV234" s="9"/>
      <c r="NW234" s="12">
        <v>0</v>
      </c>
      <c r="NX234" s="4">
        <v>0</v>
      </c>
      <c r="NY234" s="9">
        <f t="shared" si="2675"/>
        <v>0</v>
      </c>
      <c r="NZ234" s="12">
        <v>0</v>
      </c>
      <c r="OA234" s="4">
        <v>0</v>
      </c>
      <c r="OB234" s="9">
        <f t="shared" si="2676"/>
        <v>0</v>
      </c>
      <c r="OC234" s="8">
        <v>26.192400000000003</v>
      </c>
      <c r="OD234" s="4">
        <v>243.62</v>
      </c>
      <c r="OE234" s="9">
        <f t="shared" si="2677"/>
        <v>9301.1713321421466</v>
      </c>
      <c r="OF234" s="12">
        <v>0</v>
      </c>
      <c r="OG234" s="4">
        <v>0</v>
      </c>
      <c r="OH234" s="9">
        <f t="shared" si="2678"/>
        <v>0</v>
      </c>
      <c r="OI234" s="12">
        <v>0</v>
      </c>
      <c r="OJ234" s="4">
        <v>0</v>
      </c>
      <c r="OK234" s="9">
        <f t="shared" si="2679"/>
        <v>0</v>
      </c>
      <c r="OL234" s="12">
        <v>0</v>
      </c>
      <c r="OM234" s="4">
        <v>0</v>
      </c>
      <c r="ON234" s="9">
        <f t="shared" si="2680"/>
        <v>0</v>
      </c>
      <c r="OO234" s="12">
        <v>0</v>
      </c>
      <c r="OP234" s="4">
        <v>0</v>
      </c>
      <c r="OQ234" s="9">
        <f t="shared" si="2681"/>
        <v>0</v>
      </c>
      <c r="OR234" s="12">
        <v>0</v>
      </c>
      <c r="OS234" s="4">
        <v>0</v>
      </c>
      <c r="OT234" s="9">
        <f t="shared" si="2682"/>
        <v>0</v>
      </c>
      <c r="OU234" s="8">
        <v>106015.0772</v>
      </c>
      <c r="OV234" s="4">
        <v>207067.77299999999</v>
      </c>
      <c r="OW234" s="9">
        <f t="shared" si="2683"/>
        <v>1953.1917390331344</v>
      </c>
      <c r="OX234" s="12">
        <v>0</v>
      </c>
      <c r="OY234" s="4">
        <v>0</v>
      </c>
      <c r="OZ234" s="9">
        <f t="shared" si="2684"/>
        <v>0</v>
      </c>
      <c r="PA234" s="8">
        <v>229.63499999999999</v>
      </c>
      <c r="PB234" s="4">
        <v>2308.375</v>
      </c>
      <c r="PC234" s="9">
        <f t="shared" si="2685"/>
        <v>10052.365710801925</v>
      </c>
      <c r="PD234" s="8">
        <v>130</v>
      </c>
      <c r="PE234" s="4">
        <v>1144.9269999999999</v>
      </c>
      <c r="PF234" s="9">
        <f t="shared" si="2686"/>
        <v>8807.1307692307691</v>
      </c>
      <c r="PG234" s="12">
        <v>0</v>
      </c>
      <c r="PH234" s="4">
        <v>0</v>
      </c>
      <c r="PI234" s="9">
        <f t="shared" si="2687"/>
        <v>0</v>
      </c>
      <c r="PJ234" s="12">
        <v>0</v>
      </c>
      <c r="PK234" s="4">
        <v>0</v>
      </c>
      <c r="PL234" s="9">
        <f t="shared" si="2639"/>
        <v>0</v>
      </c>
      <c r="PM234" s="12">
        <v>0</v>
      </c>
      <c r="PN234" s="4">
        <v>0</v>
      </c>
      <c r="PO234" s="9">
        <f t="shared" si="2640"/>
        <v>0</v>
      </c>
      <c r="PP234" s="12">
        <v>0</v>
      </c>
      <c r="PQ234" s="4">
        <v>0</v>
      </c>
      <c r="PR234" s="9">
        <f t="shared" si="2688"/>
        <v>0</v>
      </c>
      <c r="PS234" s="12">
        <v>0</v>
      </c>
      <c r="PT234" s="4">
        <v>0</v>
      </c>
      <c r="PU234" s="9">
        <f t="shared" si="2642"/>
        <v>0</v>
      </c>
      <c r="PV234" s="8">
        <v>1431.9712500000001</v>
      </c>
      <c r="PW234" s="4">
        <v>12740.128000000001</v>
      </c>
      <c r="PX234" s="9">
        <f t="shared" si="2643"/>
        <v>8896.9160519109591</v>
      </c>
      <c r="PY234" s="8">
        <v>22</v>
      </c>
      <c r="PZ234" s="4">
        <v>191.18799999999999</v>
      </c>
      <c r="QA234" s="9">
        <f t="shared" si="2644"/>
        <v>8690.363636363636</v>
      </c>
      <c r="QB234" s="8">
        <v>1.9E-2</v>
      </c>
      <c r="QC234" s="4">
        <v>27.056999999999999</v>
      </c>
      <c r="QD234" s="117">
        <f t="shared" si="2645"/>
        <v>1424052.6315789472</v>
      </c>
      <c r="QE234" s="12">
        <v>131.35499999999999</v>
      </c>
      <c r="QF234" s="4">
        <v>1255.299</v>
      </c>
      <c r="QG234" s="9">
        <f t="shared" si="2646"/>
        <v>9556.5376270412253</v>
      </c>
      <c r="QH234" s="12">
        <v>0</v>
      </c>
      <c r="QI234" s="4">
        <v>0</v>
      </c>
      <c r="QJ234" s="9">
        <f t="shared" si="2647"/>
        <v>0</v>
      </c>
      <c r="QK234" s="12">
        <v>0</v>
      </c>
      <c r="QL234" s="4">
        <v>0</v>
      </c>
      <c r="QM234" s="9">
        <f t="shared" si="2648"/>
        <v>0</v>
      </c>
      <c r="QN234" s="12">
        <v>0</v>
      </c>
      <c r="QO234" s="4">
        <v>0</v>
      </c>
      <c r="QP234" s="9">
        <f t="shared" si="2689"/>
        <v>0</v>
      </c>
      <c r="QQ234" s="12">
        <v>0</v>
      </c>
      <c r="QR234" s="4">
        <v>0</v>
      </c>
      <c r="QS234" s="9">
        <f t="shared" si="2650"/>
        <v>0</v>
      </c>
      <c r="QT234" s="8">
        <v>1.4089700000000001</v>
      </c>
      <c r="QU234" s="4">
        <v>25.855</v>
      </c>
      <c r="QV234" s="9">
        <f t="shared" si="2651"/>
        <v>18350.284250196954</v>
      </c>
      <c r="QW234" s="8">
        <v>67.413119999999992</v>
      </c>
      <c r="QX234" s="4">
        <v>523.03599999999994</v>
      </c>
      <c r="QY234" s="9">
        <f t="shared" si="2652"/>
        <v>7758.6677489485728</v>
      </c>
      <c r="QZ234" s="12">
        <f t="shared" si="2653"/>
        <v>202752.44429000001</v>
      </c>
      <c r="RA234" s="10">
        <f t="shared" si="2654"/>
        <v>564719.75599999994</v>
      </c>
    </row>
    <row r="235" spans="1:469" x14ac:dyDescent="0.3">
      <c r="A235" s="108">
        <v>2021</v>
      </c>
      <c r="B235" s="109" t="s">
        <v>10</v>
      </c>
      <c r="C235" s="8">
        <v>0</v>
      </c>
      <c r="D235" s="4">
        <v>0</v>
      </c>
      <c r="E235" s="9">
        <f t="shared" si="2510"/>
        <v>0</v>
      </c>
      <c r="F235" s="12">
        <v>0</v>
      </c>
      <c r="G235" s="4">
        <v>0</v>
      </c>
      <c r="H235" s="9">
        <f t="shared" si="2690"/>
        <v>0</v>
      </c>
      <c r="I235" s="8">
        <v>26</v>
      </c>
      <c r="J235" s="4">
        <v>245.47800000000001</v>
      </c>
      <c r="K235" s="9">
        <f t="shared" si="2511"/>
        <v>9441.461538461539</v>
      </c>
      <c r="L235" s="12"/>
      <c r="M235" s="4"/>
      <c r="N235" s="9"/>
      <c r="O235" s="12">
        <v>0</v>
      </c>
      <c r="P235" s="4">
        <v>0</v>
      </c>
      <c r="Q235" s="9">
        <f t="shared" si="2512"/>
        <v>0</v>
      </c>
      <c r="R235" s="8">
        <v>346</v>
      </c>
      <c r="S235" s="4">
        <v>2116.1799999999998</v>
      </c>
      <c r="T235" s="9">
        <f t="shared" si="2513"/>
        <v>6116.1271676300566</v>
      </c>
      <c r="U235" s="12"/>
      <c r="V235" s="4"/>
      <c r="W235" s="9"/>
      <c r="X235" s="12">
        <v>0</v>
      </c>
      <c r="Y235" s="4">
        <v>0</v>
      </c>
      <c r="Z235" s="9">
        <f t="shared" si="2514"/>
        <v>0</v>
      </c>
      <c r="AA235" s="12">
        <v>0</v>
      </c>
      <c r="AB235" s="4">
        <v>0</v>
      </c>
      <c r="AC235" s="9">
        <f t="shared" si="2515"/>
        <v>0</v>
      </c>
      <c r="AD235" s="12">
        <v>0</v>
      </c>
      <c r="AE235" s="4">
        <v>0</v>
      </c>
      <c r="AF235" s="9">
        <f t="shared" si="2516"/>
        <v>0</v>
      </c>
      <c r="AG235" s="12">
        <v>0</v>
      </c>
      <c r="AH235" s="4">
        <v>0</v>
      </c>
      <c r="AI235" s="9">
        <f t="shared" si="2517"/>
        <v>0</v>
      </c>
      <c r="AJ235" s="12">
        <v>0</v>
      </c>
      <c r="AK235" s="4">
        <v>0</v>
      </c>
      <c r="AL235" s="9">
        <f t="shared" si="2518"/>
        <v>0</v>
      </c>
      <c r="AM235" s="8">
        <v>25</v>
      </c>
      <c r="AN235" s="4">
        <v>218.75</v>
      </c>
      <c r="AO235" s="9">
        <f t="shared" si="2519"/>
        <v>8750</v>
      </c>
      <c r="AP235" s="12">
        <v>0</v>
      </c>
      <c r="AQ235" s="4">
        <v>0</v>
      </c>
      <c r="AR235" s="9">
        <f t="shared" si="2656"/>
        <v>0</v>
      </c>
      <c r="AS235" s="12">
        <v>0</v>
      </c>
      <c r="AT235" s="4">
        <v>0</v>
      </c>
      <c r="AU235" s="9">
        <f t="shared" si="2521"/>
        <v>0</v>
      </c>
      <c r="AV235" s="8">
        <v>156</v>
      </c>
      <c r="AW235" s="4">
        <v>1381.0530000000001</v>
      </c>
      <c r="AX235" s="9">
        <f t="shared" si="2522"/>
        <v>8852.9038461538476</v>
      </c>
      <c r="AY235" s="8">
        <v>18545.50433</v>
      </c>
      <c r="AZ235" s="4">
        <v>59087.088000000003</v>
      </c>
      <c r="BA235" s="9">
        <f t="shared" si="2523"/>
        <v>3186.0599177353297</v>
      </c>
      <c r="BB235" s="12"/>
      <c r="BC235" s="4"/>
      <c r="BD235" s="9"/>
      <c r="BE235" s="12">
        <v>0</v>
      </c>
      <c r="BF235" s="4">
        <v>0</v>
      </c>
      <c r="BG235" s="9">
        <f t="shared" si="2524"/>
        <v>0</v>
      </c>
      <c r="BH235" s="12"/>
      <c r="BI235" s="4"/>
      <c r="BJ235" s="9"/>
      <c r="BK235" s="12">
        <v>0</v>
      </c>
      <c r="BL235" s="4">
        <v>0</v>
      </c>
      <c r="BM235" s="9">
        <f t="shared" si="2525"/>
        <v>0</v>
      </c>
      <c r="BN235" s="12">
        <v>0</v>
      </c>
      <c r="BO235" s="4">
        <v>0</v>
      </c>
      <c r="BP235" s="9">
        <f t="shared" si="2526"/>
        <v>0</v>
      </c>
      <c r="BQ235" s="12">
        <v>0</v>
      </c>
      <c r="BR235" s="4">
        <v>0</v>
      </c>
      <c r="BS235" s="9">
        <f t="shared" si="2527"/>
        <v>0</v>
      </c>
      <c r="BT235" s="12">
        <v>0</v>
      </c>
      <c r="BU235" s="4">
        <v>0</v>
      </c>
      <c r="BV235" s="9">
        <f t="shared" si="2528"/>
        <v>0</v>
      </c>
      <c r="BW235" s="12">
        <v>0</v>
      </c>
      <c r="BX235" s="4">
        <v>0</v>
      </c>
      <c r="BY235" s="9">
        <f t="shared" si="2529"/>
        <v>0</v>
      </c>
      <c r="BZ235" s="8">
        <v>0.39500000000000002</v>
      </c>
      <c r="CA235" s="4">
        <v>4.6020000000000003</v>
      </c>
      <c r="CB235" s="9">
        <f t="shared" si="2530"/>
        <v>11650.632911392406</v>
      </c>
      <c r="CC235" s="12">
        <v>0</v>
      </c>
      <c r="CD235" s="4">
        <v>0</v>
      </c>
      <c r="CE235" s="9">
        <f t="shared" si="2531"/>
        <v>0</v>
      </c>
      <c r="CF235" s="12">
        <v>0</v>
      </c>
      <c r="CG235" s="4">
        <v>0</v>
      </c>
      <c r="CH235" s="9">
        <f t="shared" si="2532"/>
        <v>0</v>
      </c>
      <c r="CI235" s="8">
        <v>0</v>
      </c>
      <c r="CJ235" s="4">
        <v>0</v>
      </c>
      <c r="CK235" s="9">
        <f t="shared" si="2533"/>
        <v>0</v>
      </c>
      <c r="CL235" s="8">
        <v>765.45</v>
      </c>
      <c r="CM235" s="4">
        <v>7167.0240000000003</v>
      </c>
      <c r="CN235" s="9">
        <f t="shared" si="2534"/>
        <v>9363.1510875955319</v>
      </c>
      <c r="CO235" s="12">
        <v>0</v>
      </c>
      <c r="CP235" s="4">
        <v>0</v>
      </c>
      <c r="CQ235" s="9">
        <f t="shared" si="2535"/>
        <v>0</v>
      </c>
      <c r="CR235" s="12">
        <v>0</v>
      </c>
      <c r="CS235" s="4">
        <v>0</v>
      </c>
      <c r="CT235" s="9">
        <f t="shared" si="2536"/>
        <v>0</v>
      </c>
      <c r="CU235" s="12">
        <v>0</v>
      </c>
      <c r="CV235" s="4">
        <v>0</v>
      </c>
      <c r="CW235" s="9">
        <f t="shared" si="2537"/>
        <v>0</v>
      </c>
      <c r="CX235" s="8">
        <v>1.1312</v>
      </c>
      <c r="CY235" s="4">
        <v>21.085000000000001</v>
      </c>
      <c r="CZ235" s="9">
        <f t="shared" si="2538"/>
        <v>18639.497878359263</v>
      </c>
      <c r="DA235" s="8">
        <v>100.36</v>
      </c>
      <c r="DB235" s="4">
        <v>971.63800000000003</v>
      </c>
      <c r="DC235" s="9">
        <f t="shared" si="2539"/>
        <v>9681.5265045835004</v>
      </c>
      <c r="DD235" s="12">
        <v>0</v>
      </c>
      <c r="DE235" s="4">
        <v>0</v>
      </c>
      <c r="DF235" s="9">
        <f t="shared" si="2540"/>
        <v>0</v>
      </c>
      <c r="DG235" s="12">
        <v>0</v>
      </c>
      <c r="DH235" s="4">
        <v>0</v>
      </c>
      <c r="DI235" s="9">
        <f t="shared" si="2541"/>
        <v>0</v>
      </c>
      <c r="DJ235" s="12">
        <v>0</v>
      </c>
      <c r="DK235" s="4">
        <v>0</v>
      </c>
      <c r="DL235" s="9">
        <f t="shared" si="2542"/>
        <v>0</v>
      </c>
      <c r="DM235" s="12">
        <v>0</v>
      </c>
      <c r="DN235" s="4">
        <v>0</v>
      </c>
      <c r="DO235" s="9">
        <f t="shared" si="2543"/>
        <v>0</v>
      </c>
      <c r="DP235" s="12">
        <v>0</v>
      </c>
      <c r="DQ235" s="4">
        <v>0</v>
      </c>
      <c r="DR235" s="9">
        <f t="shared" si="2544"/>
        <v>0</v>
      </c>
      <c r="DS235" s="12">
        <v>0</v>
      </c>
      <c r="DT235" s="4">
        <v>0</v>
      </c>
      <c r="DU235" s="9">
        <f t="shared" si="2545"/>
        <v>0</v>
      </c>
      <c r="DV235" s="12">
        <v>0</v>
      </c>
      <c r="DW235" s="4">
        <v>0</v>
      </c>
      <c r="DX235" s="9">
        <f t="shared" si="2546"/>
        <v>0</v>
      </c>
      <c r="DY235" s="12">
        <v>0</v>
      </c>
      <c r="DZ235" s="4">
        <v>0</v>
      </c>
      <c r="EA235" s="9">
        <f t="shared" si="2547"/>
        <v>0</v>
      </c>
      <c r="EB235" s="8"/>
      <c r="EC235" s="4"/>
      <c r="ED235" s="9"/>
      <c r="EE235" s="8">
        <v>52</v>
      </c>
      <c r="EF235" s="4">
        <v>483.084</v>
      </c>
      <c r="EG235" s="9">
        <f t="shared" si="2548"/>
        <v>9290.076923076922</v>
      </c>
      <c r="EH235" s="8">
        <v>7462.4231500000005</v>
      </c>
      <c r="EI235" s="4">
        <v>26726.391</v>
      </c>
      <c r="EJ235" s="9">
        <f t="shared" si="2549"/>
        <v>3581.4628121161954</v>
      </c>
      <c r="EK235" s="12">
        <v>0</v>
      </c>
      <c r="EL235" s="4">
        <v>0</v>
      </c>
      <c r="EM235" s="9">
        <f t="shared" si="2550"/>
        <v>0</v>
      </c>
      <c r="EN235" s="12">
        <v>0</v>
      </c>
      <c r="EO235" s="4">
        <v>0</v>
      </c>
      <c r="EP235" s="9">
        <f t="shared" si="2551"/>
        <v>0</v>
      </c>
      <c r="EQ235" s="8">
        <v>1E-3</v>
      </c>
      <c r="ER235" s="4">
        <v>1</v>
      </c>
      <c r="ES235" s="9">
        <f t="shared" si="2552"/>
        <v>1000000</v>
      </c>
      <c r="ET235" s="12">
        <v>0</v>
      </c>
      <c r="EU235" s="4">
        <v>0</v>
      </c>
      <c r="EV235" s="9">
        <f t="shared" si="2553"/>
        <v>0</v>
      </c>
      <c r="EW235" s="12">
        <v>0</v>
      </c>
      <c r="EX235" s="4">
        <v>0</v>
      </c>
      <c r="EY235" s="9">
        <f t="shared" si="2554"/>
        <v>0</v>
      </c>
      <c r="EZ235" s="12">
        <v>0</v>
      </c>
      <c r="FA235" s="4">
        <v>0</v>
      </c>
      <c r="FB235" s="9">
        <f t="shared" si="2555"/>
        <v>0</v>
      </c>
      <c r="FC235" s="12">
        <v>0</v>
      </c>
      <c r="FD235" s="4">
        <v>0</v>
      </c>
      <c r="FE235" s="9">
        <f t="shared" si="2556"/>
        <v>0</v>
      </c>
      <c r="FF235" s="8">
        <v>182.70400000000001</v>
      </c>
      <c r="FG235" s="4">
        <v>1627.992</v>
      </c>
      <c r="FH235" s="9">
        <f t="shared" si="2557"/>
        <v>8910.5438304580093</v>
      </c>
      <c r="FI235" s="12">
        <v>0</v>
      </c>
      <c r="FJ235" s="4">
        <v>0</v>
      </c>
      <c r="FK235" s="9">
        <f t="shared" si="2558"/>
        <v>0</v>
      </c>
      <c r="FL235" s="12">
        <v>0</v>
      </c>
      <c r="FM235" s="4">
        <v>0</v>
      </c>
      <c r="FN235" s="9">
        <f t="shared" si="2559"/>
        <v>0</v>
      </c>
      <c r="FO235" s="12">
        <v>0</v>
      </c>
      <c r="FP235" s="4">
        <v>0</v>
      </c>
      <c r="FQ235" s="9">
        <f t="shared" si="2560"/>
        <v>0</v>
      </c>
      <c r="FR235" s="12">
        <v>0</v>
      </c>
      <c r="FS235" s="4">
        <v>0</v>
      </c>
      <c r="FT235" s="9">
        <f t="shared" si="2561"/>
        <v>0</v>
      </c>
      <c r="FU235" s="12">
        <v>0</v>
      </c>
      <c r="FV235" s="4">
        <v>0</v>
      </c>
      <c r="FW235" s="9">
        <f t="shared" si="2562"/>
        <v>0</v>
      </c>
      <c r="FX235" s="12">
        <v>0</v>
      </c>
      <c r="FY235" s="4">
        <v>0</v>
      </c>
      <c r="FZ235" s="9">
        <f t="shared" si="2563"/>
        <v>0</v>
      </c>
      <c r="GA235" s="12">
        <v>0</v>
      </c>
      <c r="GB235" s="4">
        <v>0</v>
      </c>
      <c r="GC235" s="9">
        <f t="shared" si="2564"/>
        <v>0</v>
      </c>
      <c r="GD235" s="12">
        <v>0</v>
      </c>
      <c r="GE235" s="4">
        <v>0</v>
      </c>
      <c r="GF235" s="9">
        <f t="shared" si="2565"/>
        <v>0</v>
      </c>
      <c r="GG235" s="8">
        <v>2622.3445499999998</v>
      </c>
      <c r="GH235" s="4">
        <v>22223.929</v>
      </c>
      <c r="GI235" s="9">
        <f t="shared" si="2566"/>
        <v>8474.8318065221447</v>
      </c>
      <c r="GJ235" s="12">
        <v>0</v>
      </c>
      <c r="GK235" s="4">
        <v>0</v>
      </c>
      <c r="GL235" s="9">
        <f t="shared" si="2567"/>
        <v>0</v>
      </c>
      <c r="GM235" s="12">
        <v>0</v>
      </c>
      <c r="GN235" s="4">
        <v>0</v>
      </c>
      <c r="GO235" s="9">
        <f t="shared" si="2568"/>
        <v>0</v>
      </c>
      <c r="GP235" s="12">
        <v>0</v>
      </c>
      <c r="GQ235" s="4">
        <v>0</v>
      </c>
      <c r="GR235" s="9">
        <f t="shared" si="2569"/>
        <v>0</v>
      </c>
      <c r="GS235" s="12">
        <v>0</v>
      </c>
      <c r="GT235" s="4">
        <v>0</v>
      </c>
      <c r="GU235" s="9">
        <f t="shared" si="2570"/>
        <v>0</v>
      </c>
      <c r="GV235" s="12">
        <v>0</v>
      </c>
      <c r="GW235" s="4">
        <v>0</v>
      </c>
      <c r="GX235" s="9">
        <f t="shared" si="2571"/>
        <v>0</v>
      </c>
      <c r="GY235" s="12">
        <v>0</v>
      </c>
      <c r="GZ235" s="4">
        <v>0</v>
      </c>
      <c r="HA235" s="9">
        <f t="shared" si="2572"/>
        <v>0</v>
      </c>
      <c r="HB235" s="8">
        <v>102675.90264</v>
      </c>
      <c r="HC235" s="4">
        <v>211754.85699999999</v>
      </c>
      <c r="HD235" s="9">
        <f t="shared" si="2573"/>
        <v>2062.3617767690853</v>
      </c>
      <c r="HE235" s="8">
        <v>52</v>
      </c>
      <c r="HF235" s="4">
        <v>486.87799999999999</v>
      </c>
      <c r="HG235" s="9">
        <f t="shared" si="2574"/>
        <v>9363.0384615384628</v>
      </c>
      <c r="HH235" s="12">
        <v>0</v>
      </c>
      <c r="HI235" s="4">
        <v>0</v>
      </c>
      <c r="HJ235" s="9">
        <f t="shared" si="2575"/>
        <v>0</v>
      </c>
      <c r="HK235" s="8">
        <v>384.51499999999999</v>
      </c>
      <c r="HL235" s="4">
        <v>3655.261</v>
      </c>
      <c r="HM235" s="9">
        <f t="shared" si="2576"/>
        <v>9506.1597076837061</v>
      </c>
      <c r="HN235" s="8">
        <v>56249.16</v>
      </c>
      <c r="HO235" s="4">
        <v>217984.204</v>
      </c>
      <c r="HP235" s="9">
        <f t="shared" si="2577"/>
        <v>3875.3326094114113</v>
      </c>
      <c r="HQ235" s="12">
        <v>0</v>
      </c>
      <c r="HR235" s="4">
        <v>0</v>
      </c>
      <c r="HS235" s="9">
        <f t="shared" si="2578"/>
        <v>0</v>
      </c>
      <c r="HT235" s="12">
        <v>0</v>
      </c>
      <c r="HU235" s="4">
        <v>0</v>
      </c>
      <c r="HV235" s="9">
        <f t="shared" si="2579"/>
        <v>0</v>
      </c>
      <c r="HW235" s="8">
        <v>26</v>
      </c>
      <c r="HX235" s="4">
        <v>258.404</v>
      </c>
      <c r="HY235" s="9">
        <f t="shared" si="2580"/>
        <v>9938.6153846153848</v>
      </c>
      <c r="HZ235" s="12">
        <v>0</v>
      </c>
      <c r="IA235" s="4">
        <v>0</v>
      </c>
      <c r="IB235" s="9">
        <f t="shared" si="2581"/>
        <v>0</v>
      </c>
      <c r="IC235" s="8">
        <v>409.21390000000002</v>
      </c>
      <c r="ID235" s="4">
        <v>1404.818</v>
      </c>
      <c r="IE235" s="9">
        <f t="shared" si="2582"/>
        <v>3432.9674529628633</v>
      </c>
      <c r="IF235" s="12">
        <v>0</v>
      </c>
      <c r="IG235" s="4">
        <v>0</v>
      </c>
      <c r="IH235" s="9">
        <f t="shared" si="2583"/>
        <v>0</v>
      </c>
      <c r="II235" s="12"/>
      <c r="IJ235" s="4"/>
      <c r="IK235" s="9"/>
      <c r="IL235" s="12">
        <v>0</v>
      </c>
      <c r="IM235" s="4">
        <v>0</v>
      </c>
      <c r="IN235" s="9">
        <f t="shared" si="2584"/>
        <v>0</v>
      </c>
      <c r="IO235" s="12">
        <v>0</v>
      </c>
      <c r="IP235" s="4">
        <v>0</v>
      </c>
      <c r="IQ235" s="9">
        <f t="shared" si="2585"/>
        <v>0</v>
      </c>
      <c r="IR235" s="12">
        <v>0</v>
      </c>
      <c r="IS235" s="4">
        <v>0</v>
      </c>
      <c r="IT235" s="9">
        <f t="shared" si="2586"/>
        <v>0</v>
      </c>
      <c r="IU235" s="12">
        <v>0</v>
      </c>
      <c r="IV235" s="4">
        <v>0</v>
      </c>
      <c r="IW235" s="9">
        <f t="shared" si="2587"/>
        <v>0</v>
      </c>
      <c r="IX235" s="8">
        <v>4.35114</v>
      </c>
      <c r="IY235" s="4">
        <v>105.88800000000001</v>
      </c>
      <c r="IZ235" s="9">
        <f t="shared" si="2588"/>
        <v>24335.691336063654</v>
      </c>
      <c r="JA235" s="8">
        <v>25.71912</v>
      </c>
      <c r="JB235" s="4">
        <v>244.53399999999999</v>
      </c>
      <c r="JC235" s="9">
        <f t="shared" si="2589"/>
        <v>9507.8680763571992</v>
      </c>
      <c r="JD235" s="12"/>
      <c r="JE235" s="4"/>
      <c r="JF235" s="9"/>
      <c r="JG235" s="12">
        <v>0</v>
      </c>
      <c r="JH235" s="4">
        <v>0</v>
      </c>
      <c r="JI235" s="9">
        <f t="shared" si="2590"/>
        <v>0</v>
      </c>
      <c r="JJ235" s="12">
        <v>0</v>
      </c>
      <c r="JK235" s="4">
        <v>0</v>
      </c>
      <c r="JL235" s="9">
        <f t="shared" si="2591"/>
        <v>0</v>
      </c>
      <c r="JM235" s="12"/>
      <c r="JN235" s="4"/>
      <c r="JO235" s="9"/>
      <c r="JP235" s="12">
        <v>0</v>
      </c>
      <c r="JQ235" s="4">
        <v>0</v>
      </c>
      <c r="JR235" s="9">
        <f t="shared" si="2592"/>
        <v>0</v>
      </c>
      <c r="JS235" s="12">
        <v>0</v>
      </c>
      <c r="JT235" s="4">
        <v>0</v>
      </c>
      <c r="JU235" s="9">
        <f t="shared" si="2593"/>
        <v>0</v>
      </c>
      <c r="JV235" s="12">
        <v>0</v>
      </c>
      <c r="JW235" s="4">
        <v>0</v>
      </c>
      <c r="JX235" s="9">
        <f t="shared" si="2594"/>
        <v>0</v>
      </c>
      <c r="JY235" s="12">
        <v>0</v>
      </c>
      <c r="JZ235" s="4">
        <v>0</v>
      </c>
      <c r="KA235" s="9">
        <f t="shared" si="2595"/>
        <v>0</v>
      </c>
      <c r="KB235" s="12">
        <v>0</v>
      </c>
      <c r="KC235" s="4">
        <v>0</v>
      </c>
      <c r="KD235" s="9">
        <f t="shared" si="2596"/>
        <v>0</v>
      </c>
      <c r="KE235" s="8">
        <v>381.51702</v>
      </c>
      <c r="KF235" s="4">
        <v>2256.7570000000001</v>
      </c>
      <c r="KG235" s="9">
        <f t="shared" si="2597"/>
        <v>5915.2197194243136</v>
      </c>
      <c r="KH235" s="12">
        <v>0</v>
      </c>
      <c r="KI235" s="4">
        <v>0</v>
      </c>
      <c r="KJ235" s="9">
        <f t="shared" si="2598"/>
        <v>0</v>
      </c>
      <c r="KK235" s="8">
        <v>3743.9199800000001</v>
      </c>
      <c r="KL235" s="4">
        <v>11172.044</v>
      </c>
      <c r="KM235" s="9">
        <f t="shared" si="2599"/>
        <v>2984.049888801309</v>
      </c>
      <c r="KN235" s="12">
        <v>0</v>
      </c>
      <c r="KO235" s="4">
        <v>0</v>
      </c>
      <c r="KP235" s="9">
        <f t="shared" si="2600"/>
        <v>0</v>
      </c>
      <c r="KQ235" s="12">
        <v>0</v>
      </c>
      <c r="KR235" s="4">
        <v>0</v>
      </c>
      <c r="KS235" s="9">
        <f t="shared" si="2601"/>
        <v>0</v>
      </c>
      <c r="KT235" s="12">
        <v>0</v>
      </c>
      <c r="KU235" s="4">
        <v>0</v>
      </c>
      <c r="KV235" s="9">
        <f t="shared" si="2602"/>
        <v>0</v>
      </c>
      <c r="KW235" s="12">
        <v>0</v>
      </c>
      <c r="KX235" s="4">
        <v>0</v>
      </c>
      <c r="KY235" s="9">
        <f t="shared" si="2603"/>
        <v>0</v>
      </c>
      <c r="KZ235" s="12">
        <v>0</v>
      </c>
      <c r="LA235" s="4">
        <v>0</v>
      </c>
      <c r="LB235" s="9">
        <f t="shared" si="2604"/>
        <v>0</v>
      </c>
      <c r="LC235" s="12">
        <v>0</v>
      </c>
      <c r="LD235" s="4">
        <v>0</v>
      </c>
      <c r="LE235" s="9">
        <f t="shared" si="2657"/>
        <v>0</v>
      </c>
      <c r="LF235" s="12">
        <v>0</v>
      </c>
      <c r="LG235" s="4">
        <v>0</v>
      </c>
      <c r="LH235" s="9">
        <f t="shared" si="2606"/>
        <v>0</v>
      </c>
      <c r="LI235" s="12">
        <v>0</v>
      </c>
      <c r="LJ235" s="4">
        <v>0</v>
      </c>
      <c r="LK235" s="9">
        <f t="shared" si="2658"/>
        <v>0</v>
      </c>
      <c r="LL235" s="12">
        <v>0</v>
      </c>
      <c r="LM235" s="4">
        <v>0</v>
      </c>
      <c r="LN235" s="9">
        <f t="shared" si="2659"/>
        <v>0</v>
      </c>
      <c r="LO235" s="12">
        <v>0</v>
      </c>
      <c r="LP235" s="4">
        <v>0</v>
      </c>
      <c r="LQ235" s="9">
        <f t="shared" si="2609"/>
        <v>0</v>
      </c>
      <c r="LR235" s="12">
        <v>0</v>
      </c>
      <c r="LS235" s="4">
        <v>0</v>
      </c>
      <c r="LT235" s="9">
        <f t="shared" si="2660"/>
        <v>0</v>
      </c>
      <c r="LU235" s="12">
        <v>0</v>
      </c>
      <c r="LV235" s="4">
        <v>0</v>
      </c>
      <c r="LW235" s="9">
        <f t="shared" si="2661"/>
        <v>0</v>
      </c>
      <c r="LX235" s="12">
        <v>0</v>
      </c>
      <c r="LY235" s="4">
        <v>0</v>
      </c>
      <c r="LZ235" s="9">
        <f t="shared" si="2662"/>
        <v>0</v>
      </c>
      <c r="MA235" s="8">
        <v>0</v>
      </c>
      <c r="MB235" s="4">
        <v>0</v>
      </c>
      <c r="MC235" s="9">
        <f t="shared" si="2613"/>
        <v>0</v>
      </c>
      <c r="MD235" s="8">
        <v>100.28588999999999</v>
      </c>
      <c r="ME235" s="4">
        <v>932.94</v>
      </c>
      <c r="MF235" s="9">
        <f t="shared" si="2663"/>
        <v>9302.8042130353551</v>
      </c>
      <c r="MG235" s="12">
        <v>0</v>
      </c>
      <c r="MH235" s="4">
        <v>0</v>
      </c>
      <c r="MI235" s="9">
        <f t="shared" si="2664"/>
        <v>0</v>
      </c>
      <c r="MJ235" s="12">
        <v>0</v>
      </c>
      <c r="MK235" s="4">
        <v>0</v>
      </c>
      <c r="ML235" s="9">
        <f t="shared" si="2665"/>
        <v>0</v>
      </c>
      <c r="MM235" s="12">
        <v>0</v>
      </c>
      <c r="MN235" s="4">
        <v>0</v>
      </c>
      <c r="MO235" s="9">
        <f t="shared" si="2666"/>
        <v>0</v>
      </c>
      <c r="MP235" s="12">
        <v>0</v>
      </c>
      <c r="MQ235" s="4">
        <v>0</v>
      </c>
      <c r="MR235" s="9">
        <f t="shared" si="2667"/>
        <v>0</v>
      </c>
      <c r="MS235" s="12">
        <v>0</v>
      </c>
      <c r="MT235" s="4">
        <v>0</v>
      </c>
      <c r="MU235" s="9">
        <f t="shared" si="2668"/>
        <v>0</v>
      </c>
      <c r="MV235" s="8">
        <v>612</v>
      </c>
      <c r="MW235" s="4">
        <v>4349.08</v>
      </c>
      <c r="MX235" s="9">
        <f t="shared" si="2669"/>
        <v>7106.3398692810451</v>
      </c>
      <c r="MY235" s="8">
        <v>4</v>
      </c>
      <c r="MZ235" s="4">
        <v>24.669</v>
      </c>
      <c r="NA235" s="9">
        <f t="shared" si="2670"/>
        <v>6167.25</v>
      </c>
      <c r="NB235" s="8">
        <v>1.71357</v>
      </c>
      <c r="NC235" s="4">
        <v>19.731999999999999</v>
      </c>
      <c r="ND235" s="9">
        <f t="shared" si="2671"/>
        <v>11515.14090466103</v>
      </c>
      <c r="NE235" s="12">
        <v>0</v>
      </c>
      <c r="NF235" s="4">
        <v>0</v>
      </c>
      <c r="NG235" s="9">
        <f t="shared" si="2672"/>
        <v>0</v>
      </c>
      <c r="NH235" s="12">
        <v>0</v>
      </c>
      <c r="NI235" s="4">
        <v>0</v>
      </c>
      <c r="NJ235" s="9">
        <f t="shared" si="2673"/>
        <v>0</v>
      </c>
      <c r="NK235" s="12"/>
      <c r="NL235" s="4"/>
      <c r="NM235" s="9"/>
      <c r="NN235" s="12"/>
      <c r="NO235" s="4"/>
      <c r="NP235" s="9"/>
      <c r="NQ235" s="12">
        <v>0</v>
      </c>
      <c r="NR235" s="4">
        <v>0</v>
      </c>
      <c r="NS235" s="9">
        <f t="shared" si="2674"/>
        <v>0</v>
      </c>
      <c r="NT235" s="12"/>
      <c r="NU235" s="221"/>
      <c r="NV235" s="9"/>
      <c r="NW235" s="12">
        <v>0</v>
      </c>
      <c r="NX235" s="4">
        <v>0</v>
      </c>
      <c r="NY235" s="9">
        <f t="shared" si="2675"/>
        <v>0</v>
      </c>
      <c r="NZ235" s="12">
        <v>0</v>
      </c>
      <c r="OA235" s="4">
        <v>0</v>
      </c>
      <c r="OB235" s="9">
        <f t="shared" si="2676"/>
        <v>0</v>
      </c>
      <c r="OC235" s="8">
        <v>101.19239999999999</v>
      </c>
      <c r="OD235" s="4">
        <v>986.35500000000002</v>
      </c>
      <c r="OE235" s="9">
        <f t="shared" si="2677"/>
        <v>9747.3229214842231</v>
      </c>
      <c r="OF235" s="12">
        <v>0</v>
      </c>
      <c r="OG235" s="4">
        <v>0</v>
      </c>
      <c r="OH235" s="9">
        <f t="shared" si="2678"/>
        <v>0</v>
      </c>
      <c r="OI235" s="12">
        <v>0</v>
      </c>
      <c r="OJ235" s="4">
        <v>0</v>
      </c>
      <c r="OK235" s="9">
        <f t="shared" si="2679"/>
        <v>0</v>
      </c>
      <c r="OL235" s="12">
        <v>0</v>
      </c>
      <c r="OM235" s="4">
        <v>0</v>
      </c>
      <c r="ON235" s="9">
        <f t="shared" si="2680"/>
        <v>0</v>
      </c>
      <c r="OO235" s="12">
        <v>0</v>
      </c>
      <c r="OP235" s="4">
        <v>0</v>
      </c>
      <c r="OQ235" s="9">
        <f t="shared" si="2681"/>
        <v>0</v>
      </c>
      <c r="OR235" s="12">
        <v>0</v>
      </c>
      <c r="OS235" s="4">
        <v>0</v>
      </c>
      <c r="OT235" s="9">
        <f t="shared" si="2682"/>
        <v>0</v>
      </c>
      <c r="OU235" s="8">
        <v>70406.62</v>
      </c>
      <c r="OV235" s="4">
        <v>214835.155</v>
      </c>
      <c r="OW235" s="9">
        <f t="shared" si="2683"/>
        <v>3051.3487936219635</v>
      </c>
      <c r="OX235" s="12">
        <v>0</v>
      </c>
      <c r="OY235" s="4">
        <v>0</v>
      </c>
      <c r="OZ235" s="9">
        <f t="shared" si="2684"/>
        <v>0</v>
      </c>
      <c r="PA235" s="8">
        <v>826.13919999999996</v>
      </c>
      <c r="PB235" s="4">
        <v>8422.6010000000006</v>
      </c>
      <c r="PC235" s="9">
        <f t="shared" si="2685"/>
        <v>10195.135396068848</v>
      </c>
      <c r="PD235" s="8">
        <v>25</v>
      </c>
      <c r="PE235" s="4">
        <v>233.78100000000001</v>
      </c>
      <c r="PF235" s="9">
        <f t="shared" si="2686"/>
        <v>9351.24</v>
      </c>
      <c r="PG235" s="12">
        <v>0</v>
      </c>
      <c r="PH235" s="4">
        <v>0</v>
      </c>
      <c r="PI235" s="9">
        <f t="shared" si="2687"/>
        <v>0</v>
      </c>
      <c r="PJ235" s="12">
        <v>0</v>
      </c>
      <c r="PK235" s="4">
        <v>0</v>
      </c>
      <c r="PL235" s="9">
        <f t="shared" si="2639"/>
        <v>0</v>
      </c>
      <c r="PM235" s="12">
        <v>0</v>
      </c>
      <c r="PN235" s="4">
        <v>0</v>
      </c>
      <c r="PO235" s="9">
        <f t="shared" si="2640"/>
        <v>0</v>
      </c>
      <c r="PP235" s="12">
        <v>0</v>
      </c>
      <c r="PQ235" s="4">
        <v>0</v>
      </c>
      <c r="PR235" s="9">
        <f t="shared" si="2688"/>
        <v>0</v>
      </c>
      <c r="PS235" s="12">
        <v>0</v>
      </c>
      <c r="PT235" s="4">
        <v>0</v>
      </c>
      <c r="PU235" s="9">
        <f t="shared" si="2642"/>
        <v>0</v>
      </c>
      <c r="PV235" s="8">
        <v>2936.64</v>
      </c>
      <c r="PW235" s="4">
        <v>25228.434000000001</v>
      </c>
      <c r="PX235" s="9">
        <f t="shared" si="2643"/>
        <v>8590.9181922196803</v>
      </c>
      <c r="PY235" s="8">
        <v>50.027500000000003</v>
      </c>
      <c r="PZ235" s="4">
        <v>479.99099999999999</v>
      </c>
      <c r="QA235" s="9">
        <f t="shared" si="2644"/>
        <v>9594.5430013492569</v>
      </c>
      <c r="QB235" s="8">
        <v>0.4</v>
      </c>
      <c r="QC235" s="4">
        <v>2.2999999999999998</v>
      </c>
      <c r="QD235" s="9">
        <f t="shared" si="2645"/>
        <v>5749.9999999999991</v>
      </c>
      <c r="QE235" s="8">
        <v>34.6036</v>
      </c>
      <c r="QF235" s="4">
        <v>94.295000000000002</v>
      </c>
      <c r="QG235" s="9">
        <f t="shared" si="2646"/>
        <v>2725.0054907581871</v>
      </c>
      <c r="QH235" s="12">
        <v>0</v>
      </c>
      <c r="QI235" s="4">
        <v>0</v>
      </c>
      <c r="QJ235" s="9">
        <f t="shared" si="2647"/>
        <v>0</v>
      </c>
      <c r="QK235" s="12">
        <v>0</v>
      </c>
      <c r="QL235" s="4">
        <v>0</v>
      </c>
      <c r="QM235" s="9">
        <f t="shared" si="2648"/>
        <v>0</v>
      </c>
      <c r="QN235" s="8">
        <v>231.83496</v>
      </c>
      <c r="QO235" s="4">
        <v>2289.578</v>
      </c>
      <c r="QP235" s="9">
        <f t="shared" si="2689"/>
        <v>9875.8961978814586</v>
      </c>
      <c r="QQ235" s="12">
        <v>0</v>
      </c>
      <c r="QR235" s="4">
        <v>0</v>
      </c>
      <c r="QS235" s="9">
        <f t="shared" si="2650"/>
        <v>0</v>
      </c>
      <c r="QT235" s="8">
        <v>49.793300000000002</v>
      </c>
      <c r="QU235" s="4">
        <v>325.30799999999999</v>
      </c>
      <c r="QV235" s="9">
        <f t="shared" si="2651"/>
        <v>6533.1681169956591</v>
      </c>
      <c r="QW235" s="8">
        <v>83.651740000000004</v>
      </c>
      <c r="QX235" s="4">
        <v>546.70399999999995</v>
      </c>
      <c r="QY235" s="9">
        <f t="shared" si="2652"/>
        <v>6535.4767276807379</v>
      </c>
      <c r="QZ235" s="12">
        <f t="shared" si="2653"/>
        <v>269701.51419000007</v>
      </c>
      <c r="RA235" s="10">
        <f t="shared" si="2654"/>
        <v>830369.86199999996</v>
      </c>
    </row>
    <row r="236" spans="1:469" x14ac:dyDescent="0.3">
      <c r="A236" s="108">
        <v>2021</v>
      </c>
      <c r="B236" s="109" t="s">
        <v>11</v>
      </c>
      <c r="C236" s="12">
        <v>0</v>
      </c>
      <c r="D236" s="4">
        <v>0</v>
      </c>
      <c r="E236" s="9">
        <f t="shared" si="2510"/>
        <v>0</v>
      </c>
      <c r="F236" s="12">
        <v>0</v>
      </c>
      <c r="G236" s="4">
        <v>0</v>
      </c>
      <c r="H236" s="9">
        <f t="shared" si="2690"/>
        <v>0</v>
      </c>
      <c r="I236" s="12">
        <v>0</v>
      </c>
      <c r="J236" s="4">
        <v>0</v>
      </c>
      <c r="K236" s="9">
        <f t="shared" si="2511"/>
        <v>0</v>
      </c>
      <c r="L236" s="12"/>
      <c r="M236" s="4"/>
      <c r="N236" s="9"/>
      <c r="O236" s="12">
        <v>0</v>
      </c>
      <c r="P236" s="4">
        <v>0</v>
      </c>
      <c r="Q236" s="9">
        <f t="shared" si="2512"/>
        <v>0</v>
      </c>
      <c r="R236" s="8">
        <v>2265</v>
      </c>
      <c r="S236" s="4">
        <v>9329</v>
      </c>
      <c r="T236" s="9">
        <f t="shared" si="2513"/>
        <v>4118.7637969094922</v>
      </c>
      <c r="U236" s="12"/>
      <c r="V236" s="4"/>
      <c r="W236" s="9"/>
      <c r="X236" s="12">
        <v>0</v>
      </c>
      <c r="Y236" s="4">
        <v>0</v>
      </c>
      <c r="Z236" s="9">
        <f t="shared" si="2514"/>
        <v>0</v>
      </c>
      <c r="AA236" s="12">
        <v>0</v>
      </c>
      <c r="AB236" s="4">
        <v>0</v>
      </c>
      <c r="AC236" s="9">
        <f t="shared" si="2515"/>
        <v>0</v>
      </c>
      <c r="AD236" s="8">
        <v>0.15569</v>
      </c>
      <c r="AE236" s="4">
        <v>12.548999999999999</v>
      </c>
      <c r="AF236" s="9">
        <f t="shared" si="2516"/>
        <v>80602.479285760171</v>
      </c>
      <c r="AG236" s="12">
        <v>0</v>
      </c>
      <c r="AH236" s="4">
        <v>0</v>
      </c>
      <c r="AI236" s="9">
        <f t="shared" si="2517"/>
        <v>0</v>
      </c>
      <c r="AJ236" s="12">
        <v>0</v>
      </c>
      <c r="AK236" s="4">
        <v>0</v>
      </c>
      <c r="AL236" s="9">
        <f t="shared" si="2518"/>
        <v>0</v>
      </c>
      <c r="AM236" s="12">
        <v>0</v>
      </c>
      <c r="AN236" s="4">
        <v>0</v>
      </c>
      <c r="AO236" s="9">
        <f t="shared" si="2519"/>
        <v>0</v>
      </c>
      <c r="AP236" s="12">
        <v>0</v>
      </c>
      <c r="AQ236" s="4">
        <v>0</v>
      </c>
      <c r="AR236" s="9">
        <f t="shared" si="2656"/>
        <v>0</v>
      </c>
      <c r="AS236" s="12">
        <v>0</v>
      </c>
      <c r="AT236" s="4">
        <v>0</v>
      </c>
      <c r="AU236" s="9">
        <f t="shared" si="2521"/>
        <v>0</v>
      </c>
      <c r="AV236" s="8">
        <v>182</v>
      </c>
      <c r="AW236" s="4">
        <v>1688.337</v>
      </c>
      <c r="AX236" s="9">
        <f t="shared" si="2522"/>
        <v>9276.5769230769238</v>
      </c>
      <c r="AY236" s="8">
        <v>20497.343829999998</v>
      </c>
      <c r="AZ236" s="4">
        <v>63837.398999999998</v>
      </c>
      <c r="BA236" s="9">
        <f t="shared" si="2523"/>
        <v>3114.4229969234993</v>
      </c>
      <c r="BB236" s="12"/>
      <c r="BC236" s="4"/>
      <c r="BD236" s="9"/>
      <c r="BE236" s="12">
        <v>0</v>
      </c>
      <c r="BF236" s="4">
        <v>0</v>
      </c>
      <c r="BG236" s="9">
        <f t="shared" si="2524"/>
        <v>0</v>
      </c>
      <c r="BH236" s="12"/>
      <c r="BI236" s="4"/>
      <c r="BJ236" s="9"/>
      <c r="BK236" s="12">
        <v>0</v>
      </c>
      <c r="BL236" s="4">
        <v>0</v>
      </c>
      <c r="BM236" s="9">
        <f t="shared" si="2525"/>
        <v>0</v>
      </c>
      <c r="BN236" s="12">
        <v>0</v>
      </c>
      <c r="BO236" s="4">
        <v>0</v>
      </c>
      <c r="BP236" s="9">
        <f t="shared" si="2526"/>
        <v>0</v>
      </c>
      <c r="BQ236" s="12">
        <v>0</v>
      </c>
      <c r="BR236" s="4">
        <v>0</v>
      </c>
      <c r="BS236" s="9">
        <f t="shared" si="2527"/>
        <v>0</v>
      </c>
      <c r="BT236" s="12">
        <v>0</v>
      </c>
      <c r="BU236" s="4">
        <v>0</v>
      </c>
      <c r="BV236" s="9">
        <f t="shared" si="2528"/>
        <v>0</v>
      </c>
      <c r="BW236" s="12">
        <v>0</v>
      </c>
      <c r="BX236" s="4">
        <v>0</v>
      </c>
      <c r="BY236" s="9">
        <f t="shared" si="2529"/>
        <v>0</v>
      </c>
      <c r="BZ236" s="8">
        <v>0.47704000000000002</v>
      </c>
      <c r="CA236" s="4">
        <v>9.891</v>
      </c>
      <c r="CB236" s="9">
        <f t="shared" si="2530"/>
        <v>20734.1103471407</v>
      </c>
      <c r="CC236" s="12">
        <v>0</v>
      </c>
      <c r="CD236" s="4">
        <v>0</v>
      </c>
      <c r="CE236" s="9">
        <f t="shared" si="2531"/>
        <v>0</v>
      </c>
      <c r="CF236" s="12">
        <v>0</v>
      </c>
      <c r="CG236" s="4">
        <v>0</v>
      </c>
      <c r="CH236" s="9">
        <f t="shared" si="2532"/>
        <v>0</v>
      </c>
      <c r="CI236" s="8">
        <v>0</v>
      </c>
      <c r="CJ236" s="4">
        <v>0</v>
      </c>
      <c r="CK236" s="9">
        <f t="shared" si="2533"/>
        <v>0</v>
      </c>
      <c r="CL236" s="8">
        <v>250.47</v>
      </c>
      <c r="CM236" s="4">
        <v>2384.8000000000002</v>
      </c>
      <c r="CN236" s="9">
        <f t="shared" si="2534"/>
        <v>9521.2999560825647</v>
      </c>
      <c r="CO236" s="12">
        <v>0</v>
      </c>
      <c r="CP236" s="4">
        <v>0</v>
      </c>
      <c r="CQ236" s="9">
        <f t="shared" si="2535"/>
        <v>0</v>
      </c>
      <c r="CR236" s="12">
        <v>0</v>
      </c>
      <c r="CS236" s="4">
        <v>0</v>
      </c>
      <c r="CT236" s="9">
        <f t="shared" si="2536"/>
        <v>0</v>
      </c>
      <c r="CU236" s="12">
        <v>0</v>
      </c>
      <c r="CV236" s="4">
        <v>0</v>
      </c>
      <c r="CW236" s="9">
        <f t="shared" si="2537"/>
        <v>0</v>
      </c>
      <c r="CX236" s="8">
        <v>4.172E-2</v>
      </c>
      <c r="CY236" s="4">
        <v>1.79</v>
      </c>
      <c r="CZ236" s="9">
        <f t="shared" si="2538"/>
        <v>42905.081495685525</v>
      </c>
      <c r="DA236" s="8">
        <v>910.99</v>
      </c>
      <c r="DB236" s="4">
        <v>8243.7569999999996</v>
      </c>
      <c r="DC236" s="9">
        <f t="shared" si="2539"/>
        <v>9049.2288609095594</v>
      </c>
      <c r="DD236" s="12">
        <v>0</v>
      </c>
      <c r="DE236" s="4">
        <v>0</v>
      </c>
      <c r="DF236" s="9">
        <f t="shared" si="2540"/>
        <v>0</v>
      </c>
      <c r="DG236" s="12">
        <v>0</v>
      </c>
      <c r="DH236" s="4">
        <v>0</v>
      </c>
      <c r="DI236" s="9">
        <f t="shared" si="2541"/>
        <v>0</v>
      </c>
      <c r="DJ236" s="12">
        <v>0</v>
      </c>
      <c r="DK236" s="4">
        <v>0</v>
      </c>
      <c r="DL236" s="9">
        <f t="shared" si="2542"/>
        <v>0</v>
      </c>
      <c r="DM236" s="12">
        <v>0</v>
      </c>
      <c r="DN236" s="4">
        <v>0</v>
      </c>
      <c r="DO236" s="9">
        <f t="shared" si="2543"/>
        <v>0</v>
      </c>
      <c r="DP236" s="12">
        <v>0</v>
      </c>
      <c r="DQ236" s="4">
        <v>0</v>
      </c>
      <c r="DR236" s="9">
        <f t="shared" si="2544"/>
        <v>0</v>
      </c>
      <c r="DS236" s="12">
        <v>0</v>
      </c>
      <c r="DT236" s="4">
        <v>0</v>
      </c>
      <c r="DU236" s="9">
        <f t="shared" si="2545"/>
        <v>0</v>
      </c>
      <c r="DV236" s="12">
        <v>0</v>
      </c>
      <c r="DW236" s="4">
        <v>0</v>
      </c>
      <c r="DX236" s="9">
        <f t="shared" si="2546"/>
        <v>0</v>
      </c>
      <c r="DY236" s="8">
        <v>208</v>
      </c>
      <c r="DZ236" s="4">
        <v>1994.741</v>
      </c>
      <c r="EA236" s="9">
        <f t="shared" si="2547"/>
        <v>9590.100961538461</v>
      </c>
      <c r="EB236" s="12"/>
      <c r="EC236" s="4"/>
      <c r="ED236" s="9"/>
      <c r="EE236" s="12">
        <v>0</v>
      </c>
      <c r="EF236" s="4">
        <v>0</v>
      </c>
      <c r="EG236" s="9">
        <f t="shared" si="2548"/>
        <v>0</v>
      </c>
      <c r="EH236" s="8">
        <v>11058.373669999999</v>
      </c>
      <c r="EI236" s="4">
        <v>36310.800000000003</v>
      </c>
      <c r="EJ236" s="9">
        <f t="shared" si="2549"/>
        <v>3283.5569753359587</v>
      </c>
      <c r="EK236" s="12">
        <v>0</v>
      </c>
      <c r="EL236" s="4">
        <v>0</v>
      </c>
      <c r="EM236" s="9">
        <f t="shared" si="2550"/>
        <v>0</v>
      </c>
      <c r="EN236" s="12">
        <v>0</v>
      </c>
      <c r="EO236" s="4">
        <v>0</v>
      </c>
      <c r="EP236" s="9">
        <f t="shared" si="2551"/>
        <v>0</v>
      </c>
      <c r="EQ236" s="12">
        <v>0</v>
      </c>
      <c r="ER236" s="4">
        <v>0</v>
      </c>
      <c r="ES236" s="9">
        <f t="shared" si="2552"/>
        <v>0</v>
      </c>
      <c r="ET236" s="8">
        <v>24</v>
      </c>
      <c r="EU236" s="4">
        <v>207.93</v>
      </c>
      <c r="EV236" s="9">
        <f t="shared" si="2553"/>
        <v>8663.75</v>
      </c>
      <c r="EW236" s="12">
        <v>0</v>
      </c>
      <c r="EX236" s="4">
        <v>0</v>
      </c>
      <c r="EY236" s="9">
        <f t="shared" si="2554"/>
        <v>0</v>
      </c>
      <c r="EZ236" s="12">
        <v>0</v>
      </c>
      <c r="FA236" s="4">
        <v>0</v>
      </c>
      <c r="FB236" s="9">
        <f t="shared" si="2555"/>
        <v>0</v>
      </c>
      <c r="FC236" s="12">
        <v>0</v>
      </c>
      <c r="FD236" s="4">
        <v>0</v>
      </c>
      <c r="FE236" s="9">
        <f t="shared" si="2556"/>
        <v>0</v>
      </c>
      <c r="FF236" s="8">
        <v>9765.5776000000005</v>
      </c>
      <c r="FG236" s="4">
        <v>58251.891000000003</v>
      </c>
      <c r="FH236" s="9">
        <f t="shared" si="2557"/>
        <v>5965.0225911880525</v>
      </c>
      <c r="FI236" s="12">
        <v>0</v>
      </c>
      <c r="FJ236" s="4">
        <v>0</v>
      </c>
      <c r="FK236" s="9">
        <f t="shared" si="2558"/>
        <v>0</v>
      </c>
      <c r="FL236" s="12">
        <v>0</v>
      </c>
      <c r="FM236" s="4">
        <v>0</v>
      </c>
      <c r="FN236" s="9">
        <f t="shared" si="2559"/>
        <v>0</v>
      </c>
      <c r="FO236" s="12">
        <v>0</v>
      </c>
      <c r="FP236" s="4">
        <v>0</v>
      </c>
      <c r="FQ236" s="9">
        <f t="shared" si="2560"/>
        <v>0</v>
      </c>
      <c r="FR236" s="12">
        <v>0</v>
      </c>
      <c r="FS236" s="4">
        <v>0</v>
      </c>
      <c r="FT236" s="9">
        <f t="shared" si="2561"/>
        <v>0</v>
      </c>
      <c r="FU236" s="12">
        <v>0</v>
      </c>
      <c r="FV236" s="4">
        <v>0</v>
      </c>
      <c r="FW236" s="9">
        <f t="shared" si="2562"/>
        <v>0</v>
      </c>
      <c r="FX236" s="12">
        <v>0</v>
      </c>
      <c r="FY236" s="4">
        <v>0</v>
      </c>
      <c r="FZ236" s="9">
        <f t="shared" si="2563"/>
        <v>0</v>
      </c>
      <c r="GA236" s="12">
        <v>0</v>
      </c>
      <c r="GB236" s="4">
        <v>0</v>
      </c>
      <c r="GC236" s="9">
        <f t="shared" si="2564"/>
        <v>0</v>
      </c>
      <c r="GD236" s="12">
        <v>0</v>
      </c>
      <c r="GE236" s="4">
        <v>0</v>
      </c>
      <c r="GF236" s="9">
        <f t="shared" si="2565"/>
        <v>0</v>
      </c>
      <c r="GG236" s="8">
        <v>917</v>
      </c>
      <c r="GH236" s="4">
        <v>7922.2060000000001</v>
      </c>
      <c r="GI236" s="9">
        <f t="shared" si="2566"/>
        <v>8639.2649945474368</v>
      </c>
      <c r="GJ236" s="12">
        <v>0</v>
      </c>
      <c r="GK236" s="4">
        <v>0</v>
      </c>
      <c r="GL236" s="9">
        <f t="shared" si="2567"/>
        <v>0</v>
      </c>
      <c r="GM236" s="8">
        <v>50.225000000000001</v>
      </c>
      <c r="GN236" s="4">
        <v>503.447</v>
      </c>
      <c r="GO236" s="9">
        <f t="shared" si="2568"/>
        <v>10023.83275261324</v>
      </c>
      <c r="GP236" s="12">
        <v>0</v>
      </c>
      <c r="GQ236" s="4">
        <v>0</v>
      </c>
      <c r="GR236" s="9">
        <f t="shared" si="2569"/>
        <v>0</v>
      </c>
      <c r="GS236" s="12">
        <v>0</v>
      </c>
      <c r="GT236" s="4">
        <v>0</v>
      </c>
      <c r="GU236" s="9">
        <f t="shared" si="2570"/>
        <v>0</v>
      </c>
      <c r="GV236" s="12">
        <v>0</v>
      </c>
      <c r="GW236" s="4">
        <v>0</v>
      </c>
      <c r="GX236" s="9">
        <f t="shared" si="2571"/>
        <v>0</v>
      </c>
      <c r="GY236" s="12">
        <v>0</v>
      </c>
      <c r="GZ236" s="4">
        <v>0</v>
      </c>
      <c r="HA236" s="9">
        <f t="shared" si="2572"/>
        <v>0</v>
      </c>
      <c r="HB236" s="8">
        <v>105680</v>
      </c>
      <c r="HC236" s="4">
        <v>403717.21100000001</v>
      </c>
      <c r="HD236" s="9">
        <f t="shared" si="2573"/>
        <v>3820.185569644209</v>
      </c>
      <c r="HE236" s="12">
        <v>0</v>
      </c>
      <c r="HF236" s="4">
        <v>0</v>
      </c>
      <c r="HG236" s="9">
        <f t="shared" si="2574"/>
        <v>0</v>
      </c>
      <c r="HH236" s="12">
        <v>0</v>
      </c>
      <c r="HI236" s="4">
        <v>0</v>
      </c>
      <c r="HJ236" s="9">
        <f t="shared" si="2575"/>
        <v>0</v>
      </c>
      <c r="HK236" s="8">
        <v>154</v>
      </c>
      <c r="HL236" s="4">
        <v>1485.394</v>
      </c>
      <c r="HM236" s="9">
        <f t="shared" si="2576"/>
        <v>9645.4155844155848</v>
      </c>
      <c r="HN236" s="8">
        <v>53350</v>
      </c>
      <c r="HO236" s="4">
        <v>223981.22700000001</v>
      </c>
      <c r="HP236" s="9">
        <f t="shared" si="2577"/>
        <v>4198.3360262418</v>
      </c>
      <c r="HQ236" s="12">
        <v>0</v>
      </c>
      <c r="HR236" s="4">
        <v>0</v>
      </c>
      <c r="HS236" s="9">
        <f t="shared" si="2578"/>
        <v>0</v>
      </c>
      <c r="HT236" s="12">
        <v>0</v>
      </c>
      <c r="HU236" s="4">
        <v>0</v>
      </c>
      <c r="HV236" s="9">
        <f t="shared" si="2579"/>
        <v>0</v>
      </c>
      <c r="HW236" s="12">
        <v>0</v>
      </c>
      <c r="HX236" s="4">
        <v>0</v>
      </c>
      <c r="HY236" s="9">
        <f t="shared" si="2580"/>
        <v>0</v>
      </c>
      <c r="HZ236" s="12">
        <v>0</v>
      </c>
      <c r="IA236" s="4">
        <v>0</v>
      </c>
      <c r="IB236" s="9">
        <f t="shared" si="2581"/>
        <v>0</v>
      </c>
      <c r="IC236" s="8">
        <v>439.86159999999995</v>
      </c>
      <c r="ID236" s="4">
        <v>1753.8779999999999</v>
      </c>
      <c r="IE236" s="9">
        <f t="shared" si="2582"/>
        <v>3987.3405634863334</v>
      </c>
      <c r="IF236" s="12">
        <v>0</v>
      </c>
      <c r="IG236" s="4">
        <v>0</v>
      </c>
      <c r="IH236" s="9">
        <f t="shared" si="2583"/>
        <v>0</v>
      </c>
      <c r="II236" s="8"/>
      <c r="IJ236" s="4"/>
      <c r="IK236" s="9"/>
      <c r="IL236" s="8">
        <v>26.192400000000003</v>
      </c>
      <c r="IM236" s="4">
        <v>246.2</v>
      </c>
      <c r="IN236" s="9">
        <f t="shared" si="2584"/>
        <v>9399.6731876422145</v>
      </c>
      <c r="IO236" s="8">
        <v>26.192400000000003</v>
      </c>
      <c r="IP236" s="4">
        <v>246.2</v>
      </c>
      <c r="IQ236" s="9">
        <f t="shared" si="2585"/>
        <v>9399.6731876422145</v>
      </c>
      <c r="IR236" s="12">
        <v>0</v>
      </c>
      <c r="IS236" s="4">
        <v>0</v>
      </c>
      <c r="IT236" s="9">
        <f t="shared" si="2586"/>
        <v>0</v>
      </c>
      <c r="IU236" s="12">
        <v>0</v>
      </c>
      <c r="IV236" s="4">
        <v>0</v>
      </c>
      <c r="IW236" s="9">
        <f t="shared" si="2587"/>
        <v>0</v>
      </c>
      <c r="IX236" s="8">
        <v>3.5455399999999999</v>
      </c>
      <c r="IY236" s="4">
        <v>147.18199999999999</v>
      </c>
      <c r="IZ236" s="9">
        <f t="shared" si="2588"/>
        <v>41511.87125233392</v>
      </c>
      <c r="JA236" s="8">
        <v>125.71462</v>
      </c>
      <c r="JB236" s="4">
        <v>1223.308</v>
      </c>
      <c r="JC236" s="9">
        <f t="shared" si="2589"/>
        <v>9730.8332157389486</v>
      </c>
      <c r="JD236" s="12"/>
      <c r="JE236" s="4"/>
      <c r="JF236" s="9"/>
      <c r="JG236" s="12">
        <v>0</v>
      </c>
      <c r="JH236" s="4">
        <v>0</v>
      </c>
      <c r="JI236" s="9">
        <f t="shared" si="2590"/>
        <v>0</v>
      </c>
      <c r="JJ236" s="12">
        <v>0</v>
      </c>
      <c r="JK236" s="4">
        <v>0</v>
      </c>
      <c r="JL236" s="9">
        <f t="shared" si="2591"/>
        <v>0</v>
      </c>
      <c r="JM236" s="12"/>
      <c r="JN236" s="4"/>
      <c r="JO236" s="9"/>
      <c r="JP236" s="12">
        <v>0</v>
      </c>
      <c r="JQ236" s="4">
        <v>0</v>
      </c>
      <c r="JR236" s="9">
        <f t="shared" si="2592"/>
        <v>0</v>
      </c>
      <c r="JS236" s="8">
        <v>26</v>
      </c>
      <c r="JT236" s="4">
        <v>276.14100000000002</v>
      </c>
      <c r="JU236" s="9">
        <f t="shared" si="2593"/>
        <v>10620.807692307693</v>
      </c>
      <c r="JV236" s="12">
        <v>0</v>
      </c>
      <c r="JW236" s="4">
        <v>0</v>
      </c>
      <c r="JX236" s="9">
        <f t="shared" si="2594"/>
        <v>0</v>
      </c>
      <c r="JY236" s="12">
        <v>0</v>
      </c>
      <c r="JZ236" s="4">
        <v>0</v>
      </c>
      <c r="KA236" s="9">
        <f t="shared" si="2595"/>
        <v>0</v>
      </c>
      <c r="KB236" s="12">
        <v>0</v>
      </c>
      <c r="KC236" s="4">
        <v>0</v>
      </c>
      <c r="KD236" s="9">
        <f t="shared" si="2596"/>
        <v>0</v>
      </c>
      <c r="KE236" s="8">
        <v>463.72149000000002</v>
      </c>
      <c r="KF236" s="4">
        <v>1572.57</v>
      </c>
      <c r="KG236" s="9">
        <f t="shared" si="2597"/>
        <v>3391.1950037079368</v>
      </c>
      <c r="KH236" s="12">
        <v>0</v>
      </c>
      <c r="KI236" s="4">
        <v>0</v>
      </c>
      <c r="KJ236" s="9">
        <f t="shared" si="2598"/>
        <v>0</v>
      </c>
      <c r="KK236" s="8">
        <v>3340.52196</v>
      </c>
      <c r="KL236" s="4">
        <v>10147.085999999999</v>
      </c>
      <c r="KM236" s="9">
        <f t="shared" si="2599"/>
        <v>3037.575002201153</v>
      </c>
      <c r="KN236" s="12">
        <v>0</v>
      </c>
      <c r="KO236" s="4">
        <v>0</v>
      </c>
      <c r="KP236" s="9">
        <f t="shared" si="2600"/>
        <v>0</v>
      </c>
      <c r="KQ236" s="8">
        <v>120</v>
      </c>
      <c r="KR236" s="4">
        <v>1043.1379999999999</v>
      </c>
      <c r="KS236" s="9">
        <f t="shared" si="2601"/>
        <v>8692.8166666666657</v>
      </c>
      <c r="KT236" s="12">
        <v>0</v>
      </c>
      <c r="KU236" s="4">
        <v>0</v>
      </c>
      <c r="KV236" s="9">
        <f t="shared" si="2602"/>
        <v>0</v>
      </c>
      <c r="KW236" s="8">
        <v>1.6E-2</v>
      </c>
      <c r="KX236" s="4">
        <v>2.3719999999999999</v>
      </c>
      <c r="KY236" s="9">
        <f t="shared" si="2603"/>
        <v>148250</v>
      </c>
      <c r="KZ236" s="12">
        <v>0</v>
      </c>
      <c r="LA236" s="4">
        <v>0</v>
      </c>
      <c r="LB236" s="9">
        <f t="shared" si="2604"/>
        <v>0</v>
      </c>
      <c r="LC236" s="12">
        <v>0</v>
      </c>
      <c r="LD236" s="4">
        <v>0</v>
      </c>
      <c r="LE236" s="9">
        <f t="shared" si="2657"/>
        <v>0</v>
      </c>
      <c r="LF236" s="12">
        <v>0</v>
      </c>
      <c r="LG236" s="4">
        <v>0</v>
      </c>
      <c r="LH236" s="9">
        <f t="shared" si="2606"/>
        <v>0</v>
      </c>
      <c r="LI236" s="12">
        <v>0</v>
      </c>
      <c r="LJ236" s="4">
        <v>0</v>
      </c>
      <c r="LK236" s="9">
        <f t="shared" si="2658"/>
        <v>0</v>
      </c>
      <c r="LL236" s="12">
        <v>0</v>
      </c>
      <c r="LM236" s="4">
        <v>0</v>
      </c>
      <c r="LN236" s="9">
        <f t="shared" si="2659"/>
        <v>0</v>
      </c>
      <c r="LO236" s="8">
        <v>125</v>
      </c>
      <c r="LP236" s="4">
        <v>830.46299999999997</v>
      </c>
      <c r="LQ236" s="9">
        <f t="shared" si="2609"/>
        <v>6643.7039999999997</v>
      </c>
      <c r="LR236" s="12">
        <v>0</v>
      </c>
      <c r="LS236" s="4">
        <v>0</v>
      </c>
      <c r="LT236" s="9">
        <f t="shared" si="2660"/>
        <v>0</v>
      </c>
      <c r="LU236" s="12">
        <v>0</v>
      </c>
      <c r="LV236" s="4">
        <v>0</v>
      </c>
      <c r="LW236" s="9">
        <f t="shared" si="2661"/>
        <v>0</v>
      </c>
      <c r="LX236" s="12">
        <v>0</v>
      </c>
      <c r="LY236" s="4">
        <v>0</v>
      </c>
      <c r="LZ236" s="9">
        <f t="shared" si="2662"/>
        <v>0</v>
      </c>
      <c r="MA236" s="12">
        <v>0</v>
      </c>
      <c r="MB236" s="4">
        <v>0</v>
      </c>
      <c r="MC236" s="9">
        <f t="shared" si="2613"/>
        <v>0</v>
      </c>
      <c r="MD236" s="12">
        <v>0</v>
      </c>
      <c r="ME236" s="4">
        <v>0</v>
      </c>
      <c r="MF236" s="9">
        <f t="shared" si="2663"/>
        <v>0</v>
      </c>
      <c r="MG236" s="12">
        <v>0</v>
      </c>
      <c r="MH236" s="4">
        <v>0</v>
      </c>
      <c r="MI236" s="9">
        <f t="shared" si="2664"/>
        <v>0</v>
      </c>
      <c r="MJ236" s="8">
        <v>0.86909999999999998</v>
      </c>
      <c r="MK236" s="4">
        <v>5.2759999999999998</v>
      </c>
      <c r="ML236" s="9">
        <f t="shared" si="2665"/>
        <v>6070.6477965711656</v>
      </c>
      <c r="MM236" s="12">
        <v>0</v>
      </c>
      <c r="MN236" s="4">
        <v>0</v>
      </c>
      <c r="MO236" s="9">
        <f t="shared" si="2666"/>
        <v>0</v>
      </c>
      <c r="MP236" s="12">
        <v>0</v>
      </c>
      <c r="MQ236" s="4">
        <v>0</v>
      </c>
      <c r="MR236" s="9">
        <f t="shared" si="2667"/>
        <v>0</v>
      </c>
      <c r="MS236" s="12">
        <v>0</v>
      </c>
      <c r="MT236" s="4">
        <v>0</v>
      </c>
      <c r="MU236" s="9">
        <f t="shared" si="2668"/>
        <v>0</v>
      </c>
      <c r="MV236" s="8">
        <v>135</v>
      </c>
      <c r="MW236" s="4">
        <v>641.79999999999995</v>
      </c>
      <c r="MX236" s="9">
        <f t="shared" si="2669"/>
        <v>4754.0740740740739</v>
      </c>
      <c r="MY236" s="12">
        <v>0</v>
      </c>
      <c r="MZ236" s="4">
        <v>0</v>
      </c>
      <c r="NA236" s="9">
        <f t="shared" si="2670"/>
        <v>0</v>
      </c>
      <c r="NB236" s="8">
        <v>401.18822999999998</v>
      </c>
      <c r="NC236" s="4">
        <v>2398.8029999999999</v>
      </c>
      <c r="ND236" s="9">
        <f t="shared" si="2671"/>
        <v>5979.2457021981927</v>
      </c>
      <c r="NE236" s="12">
        <v>0</v>
      </c>
      <c r="NF236" s="4">
        <v>0</v>
      </c>
      <c r="NG236" s="9">
        <f t="shared" si="2672"/>
        <v>0</v>
      </c>
      <c r="NH236" s="12">
        <v>0</v>
      </c>
      <c r="NI236" s="4">
        <v>0</v>
      </c>
      <c r="NJ236" s="9">
        <f t="shared" si="2673"/>
        <v>0</v>
      </c>
      <c r="NK236" s="12"/>
      <c r="NL236" s="4"/>
      <c r="NM236" s="9"/>
      <c r="NN236" s="12"/>
      <c r="NO236" s="4"/>
      <c r="NP236" s="9"/>
      <c r="NQ236" s="12">
        <v>0</v>
      </c>
      <c r="NR236" s="4">
        <v>0</v>
      </c>
      <c r="NS236" s="9">
        <f t="shared" si="2674"/>
        <v>0</v>
      </c>
      <c r="NT236" s="219"/>
      <c r="NU236" s="221"/>
      <c r="NV236" s="9"/>
      <c r="NW236" s="8">
        <v>4.2</v>
      </c>
      <c r="NX236" s="4">
        <v>23.94</v>
      </c>
      <c r="NY236" s="9">
        <f t="shared" si="2675"/>
        <v>5700</v>
      </c>
      <c r="NZ236" s="12">
        <v>0</v>
      </c>
      <c r="OA236" s="4">
        <v>0</v>
      </c>
      <c r="OB236" s="9">
        <f t="shared" si="2676"/>
        <v>0</v>
      </c>
      <c r="OC236" s="8">
        <v>26</v>
      </c>
      <c r="OD236" s="4">
        <v>249.636</v>
      </c>
      <c r="OE236" s="9">
        <f t="shared" si="2677"/>
        <v>9601.3846153846152</v>
      </c>
      <c r="OF236" s="12">
        <v>0</v>
      </c>
      <c r="OG236" s="4">
        <v>0</v>
      </c>
      <c r="OH236" s="9">
        <f t="shared" si="2678"/>
        <v>0</v>
      </c>
      <c r="OI236" s="12">
        <v>0</v>
      </c>
      <c r="OJ236" s="4">
        <v>0</v>
      </c>
      <c r="OK236" s="9">
        <f t="shared" si="2679"/>
        <v>0</v>
      </c>
      <c r="OL236" s="12">
        <v>0</v>
      </c>
      <c r="OM236" s="4">
        <v>0</v>
      </c>
      <c r="ON236" s="9">
        <f t="shared" si="2680"/>
        <v>0</v>
      </c>
      <c r="OO236" s="12">
        <v>0</v>
      </c>
      <c r="OP236" s="4">
        <v>0</v>
      </c>
      <c r="OQ236" s="9">
        <f t="shared" si="2681"/>
        <v>0</v>
      </c>
      <c r="OR236" s="12">
        <v>0</v>
      </c>
      <c r="OS236" s="4">
        <v>0</v>
      </c>
      <c r="OT236" s="9">
        <f t="shared" si="2682"/>
        <v>0</v>
      </c>
      <c r="OU236" s="8">
        <v>55952</v>
      </c>
      <c r="OV236" s="4">
        <v>17289.168000000001</v>
      </c>
      <c r="OW236" s="9">
        <f t="shared" si="2683"/>
        <v>309.00000000000006</v>
      </c>
      <c r="OX236" s="12">
        <v>0</v>
      </c>
      <c r="OY236" s="4">
        <v>0</v>
      </c>
      <c r="OZ236" s="9">
        <f t="shared" si="2684"/>
        <v>0</v>
      </c>
      <c r="PA236" s="8">
        <v>125.75749999999999</v>
      </c>
      <c r="PB236" s="4">
        <v>1327.924</v>
      </c>
      <c r="PC236" s="9">
        <f t="shared" si="2685"/>
        <v>10559.40202373616</v>
      </c>
      <c r="PD236" s="8">
        <v>333.37</v>
      </c>
      <c r="PE236" s="4">
        <v>3000.8040000000001</v>
      </c>
      <c r="PF236" s="9">
        <f t="shared" si="2686"/>
        <v>9001.4218435972052</v>
      </c>
      <c r="PG236" s="12">
        <v>0</v>
      </c>
      <c r="PH236" s="4">
        <v>0</v>
      </c>
      <c r="PI236" s="9">
        <f t="shared" si="2687"/>
        <v>0</v>
      </c>
      <c r="PJ236" s="8">
        <v>156</v>
      </c>
      <c r="PK236" s="4">
        <v>1443.6130000000001</v>
      </c>
      <c r="PL236" s="9">
        <f t="shared" si="2639"/>
        <v>9253.9294871794864</v>
      </c>
      <c r="PM236" s="12">
        <v>0</v>
      </c>
      <c r="PN236" s="4">
        <v>0</v>
      </c>
      <c r="PO236" s="9">
        <f t="shared" si="2640"/>
        <v>0</v>
      </c>
      <c r="PP236" s="12">
        <v>0</v>
      </c>
      <c r="PQ236" s="4">
        <v>0</v>
      </c>
      <c r="PR236" s="9">
        <f t="shared" si="2688"/>
        <v>0</v>
      </c>
      <c r="PS236" s="12">
        <v>0</v>
      </c>
      <c r="PT236" s="4">
        <v>0</v>
      </c>
      <c r="PU236" s="9">
        <f t="shared" si="2642"/>
        <v>0</v>
      </c>
      <c r="PV236" s="8">
        <v>949.98</v>
      </c>
      <c r="PW236" s="4">
        <v>8114.0649999999996</v>
      </c>
      <c r="PX236" s="9">
        <f t="shared" si="2643"/>
        <v>8541.3008694919899</v>
      </c>
      <c r="PY236" s="12">
        <v>0</v>
      </c>
      <c r="PZ236" s="4">
        <v>0</v>
      </c>
      <c r="QA236" s="9">
        <f t="shared" si="2644"/>
        <v>0</v>
      </c>
      <c r="QB236" s="12">
        <v>0</v>
      </c>
      <c r="QC236" s="4">
        <v>0</v>
      </c>
      <c r="QD236" s="9">
        <f t="shared" si="2645"/>
        <v>0</v>
      </c>
      <c r="QE236" s="12">
        <v>0.72592000000000001</v>
      </c>
      <c r="QF236" s="4">
        <v>2.4080000000000004</v>
      </c>
      <c r="QG236" s="9">
        <f t="shared" si="2646"/>
        <v>3317.1699360811112</v>
      </c>
      <c r="QH236" s="12">
        <v>0</v>
      </c>
      <c r="QI236" s="4">
        <v>0</v>
      </c>
      <c r="QJ236" s="9">
        <f t="shared" si="2647"/>
        <v>0</v>
      </c>
      <c r="QK236" s="12">
        <v>0</v>
      </c>
      <c r="QL236" s="4">
        <v>0</v>
      </c>
      <c r="QM236" s="9">
        <f t="shared" si="2648"/>
        <v>0</v>
      </c>
      <c r="QN236" s="8">
        <v>203.75711999999999</v>
      </c>
      <c r="QO236" s="4">
        <v>1950.0239999999999</v>
      </c>
      <c r="QP236" s="9">
        <f t="shared" si="2689"/>
        <v>9570.3355053310534</v>
      </c>
      <c r="QQ236" s="12">
        <v>0</v>
      </c>
      <c r="QR236" s="4">
        <v>0</v>
      </c>
      <c r="QS236" s="9">
        <f t="shared" si="2650"/>
        <v>0</v>
      </c>
      <c r="QT236" s="8">
        <v>1.2089100000000002</v>
      </c>
      <c r="QU236" s="4">
        <v>20.49</v>
      </c>
      <c r="QV236" s="9">
        <f t="shared" si="2651"/>
        <v>16949.152542372878</v>
      </c>
      <c r="QW236" s="8">
        <v>95.641999999999996</v>
      </c>
      <c r="QX236" s="4">
        <v>847.29700000000003</v>
      </c>
      <c r="QY236" s="9">
        <f t="shared" si="2652"/>
        <v>8859.0472804834699</v>
      </c>
      <c r="QZ236" s="12">
        <f t="shared" si="2653"/>
        <v>268369.92694000003</v>
      </c>
      <c r="RA236" s="10">
        <f t="shared" si="2654"/>
        <v>874439.95599999989</v>
      </c>
    </row>
    <row r="237" spans="1:469" x14ac:dyDescent="0.3">
      <c r="A237" s="108">
        <v>2021</v>
      </c>
      <c r="B237" s="9" t="s">
        <v>12</v>
      </c>
      <c r="C237" s="12">
        <v>0</v>
      </c>
      <c r="D237" s="4">
        <v>0</v>
      </c>
      <c r="E237" s="9">
        <f t="shared" si="2510"/>
        <v>0</v>
      </c>
      <c r="F237" s="12">
        <v>0</v>
      </c>
      <c r="G237" s="4">
        <v>0</v>
      </c>
      <c r="H237" s="9">
        <f t="shared" si="2690"/>
        <v>0</v>
      </c>
      <c r="I237" s="12">
        <v>0</v>
      </c>
      <c r="J237" s="4">
        <v>0</v>
      </c>
      <c r="K237" s="9">
        <f t="shared" si="2511"/>
        <v>0</v>
      </c>
      <c r="L237" s="12"/>
      <c r="M237" s="4"/>
      <c r="N237" s="9"/>
      <c r="O237" s="12">
        <v>0</v>
      </c>
      <c r="P237" s="4">
        <v>0</v>
      </c>
      <c r="Q237" s="9">
        <f t="shared" si="2512"/>
        <v>0</v>
      </c>
      <c r="R237" s="8">
        <v>3170.72</v>
      </c>
      <c r="S237" s="4">
        <v>11981.415000000001</v>
      </c>
      <c r="T237" s="9">
        <f t="shared" si="2513"/>
        <v>3778.7679139122979</v>
      </c>
      <c r="U237" s="12"/>
      <c r="V237" s="4"/>
      <c r="W237" s="9"/>
      <c r="X237" s="12">
        <v>0</v>
      </c>
      <c r="Y237" s="4">
        <v>0</v>
      </c>
      <c r="Z237" s="9">
        <f t="shared" si="2514"/>
        <v>0</v>
      </c>
      <c r="AA237" s="12">
        <v>0</v>
      </c>
      <c r="AB237" s="4">
        <v>0</v>
      </c>
      <c r="AC237" s="9">
        <f t="shared" si="2515"/>
        <v>0</v>
      </c>
      <c r="AD237" s="8">
        <v>2.0347499999999998</v>
      </c>
      <c r="AE237" s="4">
        <v>27.215</v>
      </c>
      <c r="AF237" s="9">
        <f t="shared" si="2516"/>
        <v>13375.107507064751</v>
      </c>
      <c r="AG237" s="12">
        <v>0</v>
      </c>
      <c r="AH237" s="4">
        <v>0</v>
      </c>
      <c r="AI237" s="9">
        <f t="shared" si="2517"/>
        <v>0</v>
      </c>
      <c r="AJ237" s="12">
        <v>0</v>
      </c>
      <c r="AK237" s="4">
        <v>0</v>
      </c>
      <c r="AL237" s="9">
        <f t="shared" si="2518"/>
        <v>0</v>
      </c>
      <c r="AM237" s="12">
        <v>0</v>
      </c>
      <c r="AN237" s="4">
        <v>0</v>
      </c>
      <c r="AO237" s="9">
        <f t="shared" si="2519"/>
        <v>0</v>
      </c>
      <c r="AP237" s="12">
        <v>0</v>
      </c>
      <c r="AQ237" s="4">
        <v>0</v>
      </c>
      <c r="AR237" s="9">
        <f t="shared" si="2656"/>
        <v>0</v>
      </c>
      <c r="AS237" s="8">
        <v>5.0000000000000001E-3</v>
      </c>
      <c r="AT237" s="4">
        <v>3.6999999999999998E-2</v>
      </c>
      <c r="AU237" s="9">
        <f t="shared" si="2521"/>
        <v>7399.9999999999991</v>
      </c>
      <c r="AV237" s="8">
        <v>182.19239999999999</v>
      </c>
      <c r="AW237" s="4">
        <v>1858.6</v>
      </c>
      <c r="AX237" s="9">
        <f t="shared" si="2522"/>
        <v>10201.303676772466</v>
      </c>
      <c r="AY237" s="8">
        <v>22873.188109999999</v>
      </c>
      <c r="AZ237" s="4">
        <v>73747.976999999999</v>
      </c>
      <c r="BA237" s="9">
        <f t="shared" si="2523"/>
        <v>3224.2106629533596</v>
      </c>
      <c r="BB237" s="12"/>
      <c r="BC237" s="4"/>
      <c r="BD237" s="9"/>
      <c r="BE237" s="12">
        <v>0</v>
      </c>
      <c r="BF237" s="4">
        <v>0</v>
      </c>
      <c r="BG237" s="9">
        <f t="shared" si="2524"/>
        <v>0</v>
      </c>
      <c r="BH237" s="12"/>
      <c r="BI237" s="4"/>
      <c r="BJ237" s="9"/>
      <c r="BK237" s="12">
        <v>0</v>
      </c>
      <c r="BL237" s="4">
        <v>0</v>
      </c>
      <c r="BM237" s="9">
        <f t="shared" si="2525"/>
        <v>0</v>
      </c>
      <c r="BN237" s="12">
        <v>0</v>
      </c>
      <c r="BO237" s="4">
        <v>0</v>
      </c>
      <c r="BP237" s="9">
        <f t="shared" si="2526"/>
        <v>0</v>
      </c>
      <c r="BQ237" s="12">
        <v>0</v>
      </c>
      <c r="BR237" s="4">
        <v>0</v>
      </c>
      <c r="BS237" s="9">
        <f t="shared" si="2527"/>
        <v>0</v>
      </c>
      <c r="BT237" s="12">
        <v>0</v>
      </c>
      <c r="BU237" s="4">
        <v>0</v>
      </c>
      <c r="BV237" s="9">
        <f t="shared" si="2528"/>
        <v>0</v>
      </c>
      <c r="BW237" s="12">
        <v>0</v>
      </c>
      <c r="BX237" s="4">
        <v>0</v>
      </c>
      <c r="BY237" s="9">
        <f t="shared" si="2529"/>
        <v>0</v>
      </c>
      <c r="BZ237" s="12">
        <v>0</v>
      </c>
      <c r="CA237" s="4">
        <v>0</v>
      </c>
      <c r="CB237" s="9">
        <f t="shared" si="2530"/>
        <v>0</v>
      </c>
      <c r="CC237" s="12">
        <v>0</v>
      </c>
      <c r="CD237" s="4">
        <v>0</v>
      </c>
      <c r="CE237" s="9">
        <f t="shared" si="2531"/>
        <v>0</v>
      </c>
      <c r="CF237" s="12">
        <v>0</v>
      </c>
      <c r="CG237" s="4">
        <v>0</v>
      </c>
      <c r="CH237" s="9">
        <f t="shared" si="2532"/>
        <v>0</v>
      </c>
      <c r="CI237" s="8">
        <v>0</v>
      </c>
      <c r="CJ237" s="4">
        <v>0</v>
      </c>
      <c r="CK237" s="9">
        <f t="shared" si="2533"/>
        <v>0</v>
      </c>
      <c r="CL237" s="8">
        <v>491.41800000000001</v>
      </c>
      <c r="CM237" s="4">
        <v>4497.1480000000001</v>
      </c>
      <c r="CN237" s="9">
        <f t="shared" si="2534"/>
        <v>9151.3701166827432</v>
      </c>
      <c r="CO237" s="12">
        <v>0</v>
      </c>
      <c r="CP237" s="4">
        <v>0</v>
      </c>
      <c r="CQ237" s="9">
        <f t="shared" si="2535"/>
        <v>0</v>
      </c>
      <c r="CR237" s="12">
        <v>0</v>
      </c>
      <c r="CS237" s="4">
        <v>0</v>
      </c>
      <c r="CT237" s="9">
        <f t="shared" si="2536"/>
        <v>0</v>
      </c>
      <c r="CU237" s="8">
        <v>9.2920000000000003E-2</v>
      </c>
      <c r="CV237" s="4">
        <v>2.8940000000000001</v>
      </c>
      <c r="CW237" s="9">
        <f t="shared" si="2537"/>
        <v>31145.071028842016</v>
      </c>
      <c r="CX237" s="12">
        <v>0</v>
      </c>
      <c r="CY237" s="4">
        <v>0</v>
      </c>
      <c r="CZ237" s="9">
        <f t="shared" si="2538"/>
        <v>0</v>
      </c>
      <c r="DA237" s="8">
        <v>202.27</v>
      </c>
      <c r="DB237" s="4">
        <v>1976.011</v>
      </c>
      <c r="DC237" s="9">
        <f t="shared" si="2539"/>
        <v>9769.1748652790811</v>
      </c>
      <c r="DD237" s="12">
        <v>0</v>
      </c>
      <c r="DE237" s="4">
        <v>0</v>
      </c>
      <c r="DF237" s="9">
        <f t="shared" si="2540"/>
        <v>0</v>
      </c>
      <c r="DG237" s="12">
        <v>0</v>
      </c>
      <c r="DH237" s="4">
        <v>0</v>
      </c>
      <c r="DI237" s="9">
        <f t="shared" si="2541"/>
        <v>0</v>
      </c>
      <c r="DJ237" s="12">
        <v>0</v>
      </c>
      <c r="DK237" s="4">
        <v>0</v>
      </c>
      <c r="DL237" s="9">
        <f t="shared" si="2542"/>
        <v>0</v>
      </c>
      <c r="DM237" s="12">
        <v>0</v>
      </c>
      <c r="DN237" s="4">
        <v>0</v>
      </c>
      <c r="DO237" s="9">
        <f t="shared" si="2543"/>
        <v>0</v>
      </c>
      <c r="DP237" s="12">
        <v>0</v>
      </c>
      <c r="DQ237" s="4">
        <v>0</v>
      </c>
      <c r="DR237" s="9">
        <f t="shared" si="2544"/>
        <v>0</v>
      </c>
      <c r="DS237" s="12">
        <v>0</v>
      </c>
      <c r="DT237" s="4">
        <v>0</v>
      </c>
      <c r="DU237" s="9">
        <f t="shared" si="2545"/>
        <v>0</v>
      </c>
      <c r="DV237" s="12">
        <v>0</v>
      </c>
      <c r="DW237" s="4">
        <v>0</v>
      </c>
      <c r="DX237" s="9">
        <f t="shared" si="2546"/>
        <v>0</v>
      </c>
      <c r="DY237" s="12">
        <v>0</v>
      </c>
      <c r="DZ237" s="4">
        <v>0</v>
      </c>
      <c r="EA237" s="9">
        <f t="shared" si="2547"/>
        <v>0</v>
      </c>
      <c r="EB237" s="8"/>
      <c r="EC237" s="4"/>
      <c r="ED237" s="9"/>
      <c r="EE237" s="8">
        <v>52</v>
      </c>
      <c r="EF237" s="4">
        <v>519.85699999999997</v>
      </c>
      <c r="EG237" s="9">
        <f t="shared" si="2548"/>
        <v>9997.25</v>
      </c>
      <c r="EH237" s="8">
        <v>9996.6651500000007</v>
      </c>
      <c r="EI237" s="4">
        <v>32684.944</v>
      </c>
      <c r="EJ237" s="9">
        <f t="shared" si="2549"/>
        <v>3269.5847574728455</v>
      </c>
      <c r="EK237" s="12">
        <v>0</v>
      </c>
      <c r="EL237" s="4">
        <v>0</v>
      </c>
      <c r="EM237" s="9">
        <f t="shared" si="2550"/>
        <v>0</v>
      </c>
      <c r="EN237" s="12">
        <v>0</v>
      </c>
      <c r="EO237" s="4">
        <v>0</v>
      </c>
      <c r="EP237" s="9">
        <f t="shared" si="2551"/>
        <v>0</v>
      </c>
      <c r="EQ237" s="12">
        <v>0</v>
      </c>
      <c r="ER237" s="4">
        <v>0</v>
      </c>
      <c r="ES237" s="9">
        <f t="shared" si="2552"/>
        <v>0</v>
      </c>
      <c r="ET237" s="12">
        <v>0</v>
      </c>
      <c r="EU237" s="4">
        <v>0</v>
      </c>
      <c r="EV237" s="9">
        <f t="shared" si="2553"/>
        <v>0</v>
      </c>
      <c r="EW237" s="8">
        <v>52</v>
      </c>
      <c r="EX237" s="4">
        <v>477.38600000000002</v>
      </c>
      <c r="EY237" s="9">
        <f t="shared" si="2554"/>
        <v>9180.5</v>
      </c>
      <c r="EZ237" s="12">
        <v>0</v>
      </c>
      <c r="FA237" s="4">
        <v>0</v>
      </c>
      <c r="FB237" s="9">
        <f t="shared" si="2555"/>
        <v>0</v>
      </c>
      <c r="FC237" s="12">
        <v>0</v>
      </c>
      <c r="FD237" s="4">
        <v>0</v>
      </c>
      <c r="FE237" s="9">
        <f t="shared" si="2556"/>
        <v>0</v>
      </c>
      <c r="FF237" s="8">
        <v>0.11448</v>
      </c>
      <c r="FG237" s="4">
        <v>2.117</v>
      </c>
      <c r="FH237" s="9">
        <f t="shared" si="2557"/>
        <v>18492.313067784766</v>
      </c>
      <c r="FI237" s="12">
        <v>0</v>
      </c>
      <c r="FJ237" s="4">
        <v>0</v>
      </c>
      <c r="FK237" s="9">
        <f t="shared" si="2558"/>
        <v>0</v>
      </c>
      <c r="FL237" s="12">
        <v>0</v>
      </c>
      <c r="FM237" s="4">
        <v>0</v>
      </c>
      <c r="FN237" s="9">
        <f t="shared" si="2559"/>
        <v>0</v>
      </c>
      <c r="FO237" s="12">
        <v>0</v>
      </c>
      <c r="FP237" s="4">
        <v>0</v>
      </c>
      <c r="FQ237" s="9">
        <f t="shared" si="2560"/>
        <v>0</v>
      </c>
      <c r="FR237" s="12">
        <v>0</v>
      </c>
      <c r="FS237" s="4">
        <v>0</v>
      </c>
      <c r="FT237" s="9">
        <f t="shared" si="2561"/>
        <v>0</v>
      </c>
      <c r="FU237" s="12">
        <v>0</v>
      </c>
      <c r="FV237" s="4">
        <v>0</v>
      </c>
      <c r="FW237" s="9">
        <f t="shared" si="2562"/>
        <v>0</v>
      </c>
      <c r="FX237" s="12">
        <v>0</v>
      </c>
      <c r="FY237" s="4">
        <v>0</v>
      </c>
      <c r="FZ237" s="9">
        <f t="shared" si="2563"/>
        <v>0</v>
      </c>
      <c r="GA237" s="12">
        <v>0</v>
      </c>
      <c r="GB237" s="4">
        <v>0</v>
      </c>
      <c r="GC237" s="9">
        <f t="shared" si="2564"/>
        <v>0</v>
      </c>
      <c r="GD237" s="12">
        <v>0</v>
      </c>
      <c r="GE237" s="4">
        <v>0</v>
      </c>
      <c r="GF237" s="9">
        <f t="shared" si="2565"/>
        <v>0</v>
      </c>
      <c r="GG237" s="8">
        <v>955.42491000000007</v>
      </c>
      <c r="GH237" s="4">
        <v>9503.3359999999993</v>
      </c>
      <c r="GI237" s="9">
        <f t="shared" si="2566"/>
        <v>9946.7115631305842</v>
      </c>
      <c r="GJ237" s="12">
        <v>0</v>
      </c>
      <c r="GK237" s="4">
        <v>0</v>
      </c>
      <c r="GL237" s="9">
        <f t="shared" si="2567"/>
        <v>0</v>
      </c>
      <c r="GM237" s="12">
        <v>0</v>
      </c>
      <c r="GN237" s="4">
        <v>0</v>
      </c>
      <c r="GO237" s="9">
        <f t="shared" si="2568"/>
        <v>0</v>
      </c>
      <c r="GP237" s="12">
        <v>0</v>
      </c>
      <c r="GQ237" s="4">
        <v>0</v>
      </c>
      <c r="GR237" s="9">
        <f t="shared" si="2569"/>
        <v>0</v>
      </c>
      <c r="GS237" s="12">
        <v>0</v>
      </c>
      <c r="GT237" s="4">
        <v>0</v>
      </c>
      <c r="GU237" s="9">
        <f t="shared" si="2570"/>
        <v>0</v>
      </c>
      <c r="GV237" s="12">
        <v>0</v>
      </c>
      <c r="GW237" s="4">
        <v>0</v>
      </c>
      <c r="GX237" s="9">
        <f t="shared" si="2571"/>
        <v>0</v>
      </c>
      <c r="GY237" s="12">
        <v>0</v>
      </c>
      <c r="GZ237" s="4">
        <v>0</v>
      </c>
      <c r="HA237" s="9">
        <f t="shared" si="2572"/>
        <v>0</v>
      </c>
      <c r="HB237" s="12">
        <v>0</v>
      </c>
      <c r="HC237" s="4">
        <v>0</v>
      </c>
      <c r="HD237" s="9">
        <f t="shared" si="2573"/>
        <v>0</v>
      </c>
      <c r="HE237" s="12">
        <v>0</v>
      </c>
      <c r="HF237" s="4">
        <v>0</v>
      </c>
      <c r="HG237" s="9">
        <f t="shared" si="2574"/>
        <v>0</v>
      </c>
      <c r="HH237" s="12">
        <v>0</v>
      </c>
      <c r="HI237" s="4">
        <v>0</v>
      </c>
      <c r="HJ237" s="9">
        <f t="shared" si="2575"/>
        <v>0</v>
      </c>
      <c r="HK237" s="8">
        <v>150.54</v>
      </c>
      <c r="HL237" s="4">
        <v>1560.7360000000001</v>
      </c>
      <c r="HM237" s="9">
        <f t="shared" si="2576"/>
        <v>10367.583366547098</v>
      </c>
      <c r="HN237" s="12">
        <v>0</v>
      </c>
      <c r="HO237" s="4">
        <v>0</v>
      </c>
      <c r="HP237" s="9">
        <f t="shared" si="2577"/>
        <v>0</v>
      </c>
      <c r="HQ237" s="12">
        <v>0</v>
      </c>
      <c r="HR237" s="4">
        <v>0</v>
      </c>
      <c r="HS237" s="9">
        <f t="shared" si="2578"/>
        <v>0</v>
      </c>
      <c r="HT237" s="12">
        <v>0</v>
      </c>
      <c r="HU237" s="4">
        <v>0</v>
      </c>
      <c r="HV237" s="9">
        <f t="shared" si="2579"/>
        <v>0</v>
      </c>
      <c r="HW237" s="12">
        <v>0</v>
      </c>
      <c r="HX237" s="4">
        <v>0</v>
      </c>
      <c r="HY237" s="9">
        <f t="shared" si="2580"/>
        <v>0</v>
      </c>
      <c r="HZ237" s="8">
        <v>101.1</v>
      </c>
      <c r="IA237" s="4">
        <v>860.83900000000006</v>
      </c>
      <c r="IB237" s="9">
        <f t="shared" si="2581"/>
        <v>8514.7279920870442</v>
      </c>
      <c r="IC237" s="8">
        <v>737.37040000000002</v>
      </c>
      <c r="ID237" s="4">
        <v>3232.5210000000002</v>
      </c>
      <c r="IE237" s="9">
        <f t="shared" si="2582"/>
        <v>4383.8496907388744</v>
      </c>
      <c r="IF237" s="8">
        <v>26</v>
      </c>
      <c r="IG237" s="4">
        <v>212.50800000000001</v>
      </c>
      <c r="IH237" s="9">
        <f t="shared" si="2583"/>
        <v>8173.3846153846162</v>
      </c>
      <c r="II237" s="12"/>
      <c r="IJ237" s="4"/>
      <c r="IK237" s="9"/>
      <c r="IL237" s="12">
        <v>0</v>
      </c>
      <c r="IM237" s="4">
        <v>0</v>
      </c>
      <c r="IN237" s="9">
        <f t="shared" si="2584"/>
        <v>0</v>
      </c>
      <c r="IO237" s="12">
        <v>0</v>
      </c>
      <c r="IP237" s="4">
        <v>0</v>
      </c>
      <c r="IQ237" s="9">
        <f t="shared" si="2585"/>
        <v>0</v>
      </c>
      <c r="IR237" s="8">
        <v>0.02</v>
      </c>
      <c r="IS237" s="4">
        <v>3.492</v>
      </c>
      <c r="IT237" s="9">
        <f t="shared" si="2586"/>
        <v>174600</v>
      </c>
      <c r="IU237" s="8">
        <v>3.0720000000000001</v>
      </c>
      <c r="IV237" s="4">
        <v>64.147000000000006</v>
      </c>
      <c r="IW237" s="9">
        <f t="shared" si="2587"/>
        <v>20881.184895833336</v>
      </c>
      <c r="IX237" s="8">
        <v>0.69252000000000002</v>
      </c>
      <c r="IY237" s="4">
        <v>17.032</v>
      </c>
      <c r="IZ237" s="9">
        <f t="shared" si="2588"/>
        <v>24594.235545543812</v>
      </c>
      <c r="JA237" s="8">
        <v>25.8552</v>
      </c>
      <c r="JB237" s="4">
        <v>262.17200000000003</v>
      </c>
      <c r="JC237" s="9">
        <f t="shared" si="2589"/>
        <v>10140.01052012748</v>
      </c>
      <c r="JD237" s="12"/>
      <c r="JE237" s="4"/>
      <c r="JF237" s="9"/>
      <c r="JG237" s="12">
        <v>0</v>
      </c>
      <c r="JH237" s="4">
        <v>0</v>
      </c>
      <c r="JI237" s="9">
        <f t="shared" si="2590"/>
        <v>0</v>
      </c>
      <c r="JJ237" s="12">
        <v>0</v>
      </c>
      <c r="JK237" s="4">
        <v>0</v>
      </c>
      <c r="JL237" s="9">
        <f t="shared" si="2591"/>
        <v>0</v>
      </c>
      <c r="JM237" s="12"/>
      <c r="JN237" s="4"/>
      <c r="JO237" s="9"/>
      <c r="JP237" s="12">
        <v>0</v>
      </c>
      <c r="JQ237" s="4">
        <v>0</v>
      </c>
      <c r="JR237" s="9">
        <f t="shared" si="2592"/>
        <v>0</v>
      </c>
      <c r="JS237" s="8">
        <v>26</v>
      </c>
      <c r="JT237" s="4">
        <v>292.64299999999997</v>
      </c>
      <c r="JU237" s="9">
        <f t="shared" si="2593"/>
        <v>11255.5</v>
      </c>
      <c r="JV237" s="12">
        <v>0</v>
      </c>
      <c r="JW237" s="4">
        <v>0</v>
      </c>
      <c r="JX237" s="9">
        <f t="shared" si="2594"/>
        <v>0</v>
      </c>
      <c r="JY237" s="12">
        <v>0</v>
      </c>
      <c r="JZ237" s="4">
        <v>0</v>
      </c>
      <c r="KA237" s="9">
        <f t="shared" si="2595"/>
        <v>0</v>
      </c>
      <c r="KB237" s="12">
        <v>0</v>
      </c>
      <c r="KC237" s="4">
        <v>0</v>
      </c>
      <c r="KD237" s="9">
        <f t="shared" si="2596"/>
        <v>0</v>
      </c>
      <c r="KE237" s="8">
        <v>679.60901999999999</v>
      </c>
      <c r="KF237" s="4">
        <v>3323.6610000000001</v>
      </c>
      <c r="KG237" s="9">
        <f t="shared" si="2597"/>
        <v>4890.548686360873</v>
      </c>
      <c r="KH237" s="12">
        <v>0</v>
      </c>
      <c r="KI237" s="4">
        <v>0</v>
      </c>
      <c r="KJ237" s="9">
        <f t="shared" si="2598"/>
        <v>0</v>
      </c>
      <c r="KK237" s="8">
        <v>11399.622619999998</v>
      </c>
      <c r="KL237" s="4">
        <v>37800.728000000003</v>
      </c>
      <c r="KM237" s="9">
        <f t="shared" si="2599"/>
        <v>3315.9631033470132</v>
      </c>
      <c r="KN237" s="12">
        <v>0</v>
      </c>
      <c r="KO237" s="4">
        <v>0</v>
      </c>
      <c r="KP237" s="9">
        <f t="shared" si="2600"/>
        <v>0</v>
      </c>
      <c r="KQ237" s="8">
        <v>120</v>
      </c>
      <c r="KR237" s="4">
        <v>1095.231</v>
      </c>
      <c r="KS237" s="9">
        <f t="shared" si="2601"/>
        <v>9126.9249999999993</v>
      </c>
      <c r="KT237" s="12">
        <v>0</v>
      </c>
      <c r="KU237" s="4">
        <v>0</v>
      </c>
      <c r="KV237" s="9">
        <f t="shared" si="2602"/>
        <v>0</v>
      </c>
      <c r="KW237" s="8">
        <v>5.6000000000000001E-2</v>
      </c>
      <c r="KX237" s="4">
        <v>9.2260000000000009</v>
      </c>
      <c r="KY237" s="9">
        <f t="shared" si="2603"/>
        <v>164750</v>
      </c>
      <c r="KZ237" s="12">
        <v>0</v>
      </c>
      <c r="LA237" s="4">
        <v>0</v>
      </c>
      <c r="LB237" s="9">
        <f t="shared" si="2604"/>
        <v>0</v>
      </c>
      <c r="LC237" s="8">
        <v>2.1999999999999999E-2</v>
      </c>
      <c r="LD237" s="4">
        <v>0.42099999999999999</v>
      </c>
      <c r="LE237" s="9">
        <f t="shared" si="2657"/>
        <v>19136.363636363636</v>
      </c>
      <c r="LF237" s="12">
        <v>0</v>
      </c>
      <c r="LG237" s="4">
        <v>0</v>
      </c>
      <c r="LH237" s="9">
        <f t="shared" si="2606"/>
        <v>0</v>
      </c>
      <c r="LI237" s="12">
        <v>0</v>
      </c>
      <c r="LJ237" s="4">
        <v>0</v>
      </c>
      <c r="LK237" s="9">
        <f t="shared" si="2658"/>
        <v>0</v>
      </c>
      <c r="LL237" s="12">
        <v>0</v>
      </c>
      <c r="LM237" s="4">
        <v>0</v>
      </c>
      <c r="LN237" s="9">
        <f t="shared" si="2659"/>
        <v>0</v>
      </c>
      <c r="LO237" s="12">
        <v>0</v>
      </c>
      <c r="LP237" s="4">
        <v>0</v>
      </c>
      <c r="LQ237" s="9">
        <f t="shared" si="2609"/>
        <v>0</v>
      </c>
      <c r="LR237" s="12">
        <v>0</v>
      </c>
      <c r="LS237" s="4">
        <v>0</v>
      </c>
      <c r="LT237" s="9">
        <f t="shared" si="2660"/>
        <v>0</v>
      </c>
      <c r="LU237" s="12">
        <v>0</v>
      </c>
      <c r="LV237" s="4">
        <v>0</v>
      </c>
      <c r="LW237" s="9">
        <f t="shared" si="2661"/>
        <v>0</v>
      </c>
      <c r="LX237" s="12">
        <v>0</v>
      </c>
      <c r="LY237" s="4">
        <v>0</v>
      </c>
      <c r="LZ237" s="9">
        <f t="shared" si="2662"/>
        <v>0</v>
      </c>
      <c r="MA237" s="12">
        <v>0</v>
      </c>
      <c r="MB237" s="4">
        <v>0</v>
      </c>
      <c r="MC237" s="9">
        <f t="shared" si="2613"/>
        <v>0</v>
      </c>
      <c r="MD237" s="12">
        <v>0</v>
      </c>
      <c r="ME237" s="4">
        <v>0</v>
      </c>
      <c r="MF237" s="9">
        <f t="shared" si="2663"/>
        <v>0</v>
      </c>
      <c r="MG237" s="12">
        <v>0</v>
      </c>
      <c r="MH237" s="4">
        <v>0</v>
      </c>
      <c r="MI237" s="9">
        <f t="shared" si="2664"/>
        <v>0</v>
      </c>
      <c r="MJ237" s="8">
        <v>0.3</v>
      </c>
      <c r="MK237" s="4">
        <v>1.7689999999999999</v>
      </c>
      <c r="ML237" s="9">
        <f t="shared" si="2665"/>
        <v>5896.6666666666661</v>
      </c>
      <c r="MM237" s="12">
        <v>0</v>
      </c>
      <c r="MN237" s="4">
        <v>0</v>
      </c>
      <c r="MO237" s="9">
        <f t="shared" si="2666"/>
        <v>0</v>
      </c>
      <c r="MP237" s="12">
        <v>0</v>
      </c>
      <c r="MQ237" s="4">
        <v>0</v>
      </c>
      <c r="MR237" s="9">
        <f t="shared" si="2667"/>
        <v>0</v>
      </c>
      <c r="MS237" s="12">
        <v>0</v>
      </c>
      <c r="MT237" s="4">
        <v>0</v>
      </c>
      <c r="MU237" s="9">
        <f t="shared" si="2668"/>
        <v>0</v>
      </c>
      <c r="MV237" s="8">
        <v>961</v>
      </c>
      <c r="MW237" s="4">
        <v>5929.9690000000001</v>
      </c>
      <c r="MX237" s="9">
        <f t="shared" si="2669"/>
        <v>6170.6233090530704</v>
      </c>
      <c r="MY237" s="12">
        <v>0</v>
      </c>
      <c r="MZ237" s="4">
        <v>0</v>
      </c>
      <c r="NA237" s="9">
        <f t="shared" si="2670"/>
        <v>0</v>
      </c>
      <c r="NB237" s="8">
        <v>4.6259999999999996E-2</v>
      </c>
      <c r="NC237" s="4">
        <v>2.5619999999999998</v>
      </c>
      <c r="ND237" s="9">
        <f t="shared" si="2671"/>
        <v>55382.619974059664</v>
      </c>
      <c r="NE237" s="12">
        <v>0</v>
      </c>
      <c r="NF237" s="4">
        <v>0</v>
      </c>
      <c r="NG237" s="9">
        <f t="shared" si="2672"/>
        <v>0</v>
      </c>
      <c r="NH237" s="8">
        <v>25.401599999999998</v>
      </c>
      <c r="NI237" s="4">
        <v>269.71800000000002</v>
      </c>
      <c r="NJ237" s="9">
        <f t="shared" si="2673"/>
        <v>10618.150037792895</v>
      </c>
      <c r="NK237" s="12"/>
      <c r="NL237" s="4"/>
      <c r="NM237" s="9"/>
      <c r="NN237" s="12"/>
      <c r="NO237" s="4"/>
      <c r="NP237" s="9"/>
      <c r="NQ237" s="12">
        <v>0</v>
      </c>
      <c r="NR237" s="4">
        <v>0</v>
      </c>
      <c r="NS237" s="9">
        <f t="shared" si="2674"/>
        <v>0</v>
      </c>
      <c r="NT237" s="12"/>
      <c r="NU237" s="221"/>
      <c r="NV237" s="9"/>
      <c r="NW237" s="12">
        <v>0</v>
      </c>
      <c r="NX237" s="4">
        <v>0</v>
      </c>
      <c r="NY237" s="9">
        <f t="shared" si="2675"/>
        <v>0</v>
      </c>
      <c r="NZ237" s="12">
        <v>0</v>
      </c>
      <c r="OA237" s="4">
        <v>0</v>
      </c>
      <c r="OB237" s="9">
        <f t="shared" si="2676"/>
        <v>0</v>
      </c>
      <c r="OC237" s="8">
        <v>127.55500000000001</v>
      </c>
      <c r="OD237" s="4">
        <v>1321.492</v>
      </c>
      <c r="OE237" s="9">
        <f t="shared" si="2677"/>
        <v>10360.174042569872</v>
      </c>
      <c r="OF237" s="12">
        <v>0</v>
      </c>
      <c r="OG237" s="4">
        <v>0</v>
      </c>
      <c r="OH237" s="9">
        <f t="shared" si="2678"/>
        <v>0</v>
      </c>
      <c r="OI237" s="12">
        <v>0</v>
      </c>
      <c r="OJ237" s="4">
        <v>0</v>
      </c>
      <c r="OK237" s="9">
        <f t="shared" si="2679"/>
        <v>0</v>
      </c>
      <c r="OL237" s="12">
        <v>0</v>
      </c>
      <c r="OM237" s="4">
        <v>0</v>
      </c>
      <c r="ON237" s="9">
        <f t="shared" si="2680"/>
        <v>0</v>
      </c>
      <c r="OO237" s="12">
        <v>0</v>
      </c>
      <c r="OP237" s="4">
        <v>0</v>
      </c>
      <c r="OQ237" s="9">
        <f t="shared" si="2681"/>
        <v>0</v>
      </c>
      <c r="OR237" s="12">
        <v>0</v>
      </c>
      <c r="OS237" s="4">
        <v>0</v>
      </c>
      <c r="OT237" s="9">
        <f t="shared" si="2682"/>
        <v>0</v>
      </c>
      <c r="OU237" s="8">
        <v>108574.49440000001</v>
      </c>
      <c r="OV237" s="4">
        <v>250599.02600000001</v>
      </c>
      <c r="OW237" s="9">
        <f t="shared" si="2683"/>
        <v>2308.0837482582833</v>
      </c>
      <c r="OX237" s="8">
        <v>8.8689999999999991E-2</v>
      </c>
      <c r="OY237" s="4">
        <v>2.8279999999999998</v>
      </c>
      <c r="OZ237" s="9">
        <f t="shared" si="2684"/>
        <v>31886.345698500394</v>
      </c>
      <c r="PA237" s="8">
        <v>405.2885</v>
      </c>
      <c r="PB237" s="4">
        <v>4414.1819999999998</v>
      </c>
      <c r="PC237" s="9">
        <f t="shared" si="2685"/>
        <v>10891.45633295788</v>
      </c>
      <c r="PD237" s="8">
        <v>130</v>
      </c>
      <c r="PE237" s="4">
        <v>1331.1769999999999</v>
      </c>
      <c r="PF237" s="9">
        <f t="shared" si="2686"/>
        <v>10239.823076923076</v>
      </c>
      <c r="PG237" s="12">
        <v>0</v>
      </c>
      <c r="PH237" s="4">
        <v>0</v>
      </c>
      <c r="PI237" s="9">
        <f t="shared" si="2687"/>
        <v>0</v>
      </c>
      <c r="PJ237" s="12">
        <v>0</v>
      </c>
      <c r="PK237" s="4">
        <v>0</v>
      </c>
      <c r="PL237" s="9">
        <f t="shared" si="2639"/>
        <v>0</v>
      </c>
      <c r="PM237" s="12">
        <v>0</v>
      </c>
      <c r="PN237" s="4">
        <v>0</v>
      </c>
      <c r="PO237" s="9">
        <f t="shared" si="2640"/>
        <v>0</v>
      </c>
      <c r="PP237" s="12">
        <v>0</v>
      </c>
      <c r="PQ237" s="4">
        <v>0</v>
      </c>
      <c r="PR237" s="9">
        <f t="shared" si="2688"/>
        <v>0</v>
      </c>
      <c r="PS237" s="12">
        <v>0</v>
      </c>
      <c r="PT237" s="4">
        <v>0</v>
      </c>
      <c r="PU237" s="9">
        <f t="shared" si="2642"/>
        <v>0</v>
      </c>
      <c r="PV237" s="8">
        <v>2237.9</v>
      </c>
      <c r="PW237" s="4">
        <v>20094.276999999998</v>
      </c>
      <c r="PX237" s="9">
        <f t="shared" si="2643"/>
        <v>8979.077259931184</v>
      </c>
      <c r="PY237" s="12">
        <v>0</v>
      </c>
      <c r="PZ237" s="4">
        <v>0</v>
      </c>
      <c r="QA237" s="9">
        <f t="shared" si="2644"/>
        <v>0</v>
      </c>
      <c r="QB237" s="12">
        <v>0</v>
      </c>
      <c r="QC237" s="4">
        <v>0</v>
      </c>
      <c r="QD237" s="9">
        <f t="shared" si="2645"/>
        <v>0</v>
      </c>
      <c r="QE237" s="12">
        <v>0</v>
      </c>
      <c r="QF237" s="4">
        <v>0</v>
      </c>
      <c r="QG237" s="9">
        <f t="shared" si="2646"/>
        <v>0</v>
      </c>
      <c r="QH237" s="12">
        <v>0</v>
      </c>
      <c r="QI237" s="4">
        <v>0</v>
      </c>
      <c r="QJ237" s="9">
        <f t="shared" si="2647"/>
        <v>0</v>
      </c>
      <c r="QK237" s="12">
        <v>0</v>
      </c>
      <c r="QL237" s="4">
        <v>0</v>
      </c>
      <c r="QM237" s="9">
        <f t="shared" si="2648"/>
        <v>0</v>
      </c>
      <c r="QN237" s="8">
        <v>335.3673</v>
      </c>
      <c r="QO237" s="4">
        <v>3579.7069999999999</v>
      </c>
      <c r="QP237" s="9">
        <f t="shared" si="2689"/>
        <v>10673.989384176692</v>
      </c>
      <c r="QQ237" s="12">
        <v>0</v>
      </c>
      <c r="QR237" s="4">
        <v>0</v>
      </c>
      <c r="QS237" s="9">
        <f t="shared" si="2650"/>
        <v>0</v>
      </c>
      <c r="QT237" s="8">
        <v>1.78101</v>
      </c>
      <c r="QU237" s="4">
        <v>36.823</v>
      </c>
      <c r="QV237" s="9">
        <f t="shared" si="2651"/>
        <v>20675.347134491105</v>
      </c>
      <c r="QW237" s="8">
        <v>330.39459999999997</v>
      </c>
      <c r="QX237" s="4">
        <v>3298.5360000000001</v>
      </c>
      <c r="QY237" s="9">
        <f t="shared" si="2652"/>
        <v>9983.6256403706357</v>
      </c>
      <c r="QZ237" s="12">
        <f t="shared" si="2653"/>
        <v>164377.70284000001</v>
      </c>
      <c r="RA237" s="10">
        <f t="shared" si="2654"/>
        <v>476896.36000000004</v>
      </c>
    </row>
    <row r="238" spans="1:469" x14ac:dyDescent="0.3">
      <c r="A238" s="108">
        <v>2021</v>
      </c>
      <c r="B238" s="109" t="s">
        <v>13</v>
      </c>
      <c r="C238" s="12">
        <v>0</v>
      </c>
      <c r="D238" s="4">
        <v>0</v>
      </c>
      <c r="E238" s="9">
        <f t="shared" si="2510"/>
        <v>0</v>
      </c>
      <c r="F238" s="12">
        <v>0</v>
      </c>
      <c r="G238" s="4">
        <v>0</v>
      </c>
      <c r="H238" s="9">
        <f t="shared" si="2690"/>
        <v>0</v>
      </c>
      <c r="I238" s="12">
        <v>0</v>
      </c>
      <c r="J238" s="4">
        <v>0</v>
      </c>
      <c r="K238" s="9">
        <f t="shared" si="2511"/>
        <v>0</v>
      </c>
      <c r="L238" s="12"/>
      <c r="M238" s="4"/>
      <c r="N238" s="9"/>
      <c r="O238" s="12">
        <v>0</v>
      </c>
      <c r="P238" s="4">
        <v>0</v>
      </c>
      <c r="Q238" s="9">
        <f t="shared" si="2512"/>
        <v>0</v>
      </c>
      <c r="R238" s="8">
        <v>3548.9</v>
      </c>
      <c r="S238" s="4">
        <v>13452.275</v>
      </c>
      <c r="T238" s="9">
        <f t="shared" si="2513"/>
        <v>3790.5477753670152</v>
      </c>
      <c r="U238" s="12"/>
      <c r="V238" s="4"/>
      <c r="W238" s="9"/>
      <c r="X238" s="12">
        <v>0</v>
      </c>
      <c r="Y238" s="4">
        <v>0</v>
      </c>
      <c r="Z238" s="9">
        <f t="shared" si="2514"/>
        <v>0</v>
      </c>
      <c r="AA238" s="12">
        <v>0</v>
      </c>
      <c r="AB238" s="4">
        <v>0</v>
      </c>
      <c r="AC238" s="9">
        <f t="shared" si="2515"/>
        <v>0</v>
      </c>
      <c r="AD238" s="8">
        <v>0.02</v>
      </c>
      <c r="AE238" s="4">
        <v>3.0720000000000001</v>
      </c>
      <c r="AF238" s="9">
        <f t="shared" si="2516"/>
        <v>153600</v>
      </c>
      <c r="AG238" s="12">
        <v>0</v>
      </c>
      <c r="AH238" s="4">
        <v>0</v>
      </c>
      <c r="AI238" s="9">
        <f t="shared" si="2517"/>
        <v>0</v>
      </c>
      <c r="AJ238" s="12">
        <v>0</v>
      </c>
      <c r="AK238" s="4">
        <v>0</v>
      </c>
      <c r="AL238" s="9">
        <f t="shared" si="2518"/>
        <v>0</v>
      </c>
      <c r="AM238" s="12">
        <v>0</v>
      </c>
      <c r="AN238" s="4">
        <v>0</v>
      </c>
      <c r="AO238" s="9">
        <f t="shared" si="2519"/>
        <v>0</v>
      </c>
      <c r="AP238" s="12">
        <v>0</v>
      </c>
      <c r="AQ238" s="4">
        <v>0</v>
      </c>
      <c r="AR238" s="9">
        <f t="shared" si="2656"/>
        <v>0</v>
      </c>
      <c r="AS238" s="12">
        <v>0</v>
      </c>
      <c r="AT238" s="4">
        <v>0</v>
      </c>
      <c r="AU238" s="9">
        <f t="shared" si="2521"/>
        <v>0</v>
      </c>
      <c r="AV238" s="8">
        <v>234</v>
      </c>
      <c r="AW238" s="4">
        <v>2471.616</v>
      </c>
      <c r="AX238" s="9">
        <f t="shared" si="2522"/>
        <v>10562.461538461539</v>
      </c>
      <c r="AY238" s="8">
        <v>17141.28888</v>
      </c>
      <c r="AZ238" s="4">
        <v>55339.841999999997</v>
      </c>
      <c r="BA238" s="9">
        <f t="shared" si="2523"/>
        <v>3228.4527953186212</v>
      </c>
      <c r="BB238" s="8"/>
      <c r="BC238" s="4"/>
      <c r="BD238" s="9"/>
      <c r="BE238" s="8">
        <v>25.16</v>
      </c>
      <c r="BF238" s="4">
        <v>251.46799999999999</v>
      </c>
      <c r="BG238" s="9">
        <f t="shared" si="2524"/>
        <v>9994.7535771065177</v>
      </c>
      <c r="BH238" s="12"/>
      <c r="BI238" s="4"/>
      <c r="BJ238" s="9"/>
      <c r="BK238" s="12">
        <v>0</v>
      </c>
      <c r="BL238" s="4">
        <v>0</v>
      </c>
      <c r="BM238" s="9">
        <f t="shared" si="2525"/>
        <v>0</v>
      </c>
      <c r="BN238" s="12">
        <v>0</v>
      </c>
      <c r="BO238" s="4">
        <v>0</v>
      </c>
      <c r="BP238" s="9">
        <f t="shared" si="2526"/>
        <v>0</v>
      </c>
      <c r="BQ238" s="12">
        <v>0</v>
      </c>
      <c r="BR238" s="4">
        <v>0</v>
      </c>
      <c r="BS238" s="9">
        <f t="shared" si="2527"/>
        <v>0</v>
      </c>
      <c r="BT238" s="12">
        <v>0</v>
      </c>
      <c r="BU238" s="4">
        <v>0</v>
      </c>
      <c r="BV238" s="9">
        <f t="shared" si="2528"/>
        <v>0</v>
      </c>
      <c r="BW238" s="12">
        <v>0</v>
      </c>
      <c r="BX238" s="4">
        <v>0</v>
      </c>
      <c r="BY238" s="9">
        <f t="shared" si="2529"/>
        <v>0</v>
      </c>
      <c r="BZ238" s="8">
        <v>4.2000000000000003E-2</v>
      </c>
      <c r="CA238" s="4">
        <v>0.82499999999999996</v>
      </c>
      <c r="CB238" s="9">
        <f t="shared" si="2530"/>
        <v>19642.857142857141</v>
      </c>
      <c r="CC238" s="12">
        <v>0</v>
      </c>
      <c r="CD238" s="4">
        <v>0</v>
      </c>
      <c r="CE238" s="9">
        <f t="shared" si="2531"/>
        <v>0</v>
      </c>
      <c r="CF238" s="12">
        <v>0</v>
      </c>
      <c r="CG238" s="4">
        <v>0</v>
      </c>
      <c r="CH238" s="9">
        <f t="shared" si="2532"/>
        <v>0</v>
      </c>
      <c r="CI238" s="8">
        <v>0</v>
      </c>
      <c r="CJ238" s="4">
        <v>0</v>
      </c>
      <c r="CK238" s="9">
        <f t="shared" si="2533"/>
        <v>0</v>
      </c>
      <c r="CL238" s="8">
        <v>391.23</v>
      </c>
      <c r="CM238" s="4">
        <v>3663.4630000000002</v>
      </c>
      <c r="CN238" s="9">
        <f t="shared" si="2534"/>
        <v>9363.9623750734863</v>
      </c>
      <c r="CO238" s="12">
        <v>0</v>
      </c>
      <c r="CP238" s="4">
        <v>0</v>
      </c>
      <c r="CQ238" s="9">
        <f t="shared" si="2535"/>
        <v>0</v>
      </c>
      <c r="CR238" s="12">
        <v>0</v>
      </c>
      <c r="CS238" s="4">
        <v>0</v>
      </c>
      <c r="CT238" s="9">
        <f t="shared" si="2536"/>
        <v>0</v>
      </c>
      <c r="CU238" s="12">
        <v>0</v>
      </c>
      <c r="CV238" s="4">
        <v>0</v>
      </c>
      <c r="CW238" s="9">
        <f t="shared" si="2537"/>
        <v>0</v>
      </c>
      <c r="CX238" s="8">
        <v>2.3143600000000002</v>
      </c>
      <c r="CY238" s="4">
        <v>51.844999999999999</v>
      </c>
      <c r="CZ238" s="9">
        <f t="shared" si="2538"/>
        <v>22401.441435213186</v>
      </c>
      <c r="DA238" s="8">
        <v>250</v>
      </c>
      <c r="DB238" s="4">
        <v>2297.2800000000002</v>
      </c>
      <c r="DC238" s="9">
        <f t="shared" si="2539"/>
        <v>9189.1200000000008</v>
      </c>
      <c r="DD238" s="12">
        <v>0</v>
      </c>
      <c r="DE238" s="4">
        <v>0</v>
      </c>
      <c r="DF238" s="9">
        <f t="shared" si="2540"/>
        <v>0</v>
      </c>
      <c r="DG238" s="12">
        <v>0</v>
      </c>
      <c r="DH238" s="4">
        <v>0</v>
      </c>
      <c r="DI238" s="9">
        <f t="shared" si="2541"/>
        <v>0</v>
      </c>
      <c r="DJ238" s="12">
        <v>0</v>
      </c>
      <c r="DK238" s="4">
        <v>0</v>
      </c>
      <c r="DL238" s="9">
        <f t="shared" si="2542"/>
        <v>0</v>
      </c>
      <c r="DM238" s="12">
        <v>0</v>
      </c>
      <c r="DN238" s="4">
        <v>0</v>
      </c>
      <c r="DO238" s="9">
        <f t="shared" si="2543"/>
        <v>0</v>
      </c>
      <c r="DP238" s="12">
        <v>0</v>
      </c>
      <c r="DQ238" s="4">
        <v>0</v>
      </c>
      <c r="DR238" s="9">
        <f t="shared" si="2544"/>
        <v>0</v>
      </c>
      <c r="DS238" s="12">
        <v>0</v>
      </c>
      <c r="DT238" s="4">
        <v>0</v>
      </c>
      <c r="DU238" s="9">
        <f t="shared" si="2545"/>
        <v>0</v>
      </c>
      <c r="DV238" s="12">
        <v>0</v>
      </c>
      <c r="DW238" s="4">
        <v>0</v>
      </c>
      <c r="DX238" s="9">
        <f t="shared" si="2546"/>
        <v>0</v>
      </c>
      <c r="DY238" s="8">
        <v>52</v>
      </c>
      <c r="DZ238" s="4">
        <v>523.70299999999997</v>
      </c>
      <c r="EA238" s="9">
        <f t="shared" si="2547"/>
        <v>10071.211538461539</v>
      </c>
      <c r="EB238" s="8"/>
      <c r="EC238" s="4"/>
      <c r="ED238" s="9"/>
      <c r="EE238" s="8">
        <v>52</v>
      </c>
      <c r="EF238" s="4">
        <v>530.16</v>
      </c>
      <c r="EG238" s="9">
        <f t="shared" si="2548"/>
        <v>10195.384615384615</v>
      </c>
      <c r="EH238" s="8">
        <v>9958.1033100000004</v>
      </c>
      <c r="EI238" s="4">
        <v>33408.464999999997</v>
      </c>
      <c r="EJ238" s="9">
        <f t="shared" si="2549"/>
        <v>3354.902430711978</v>
      </c>
      <c r="EK238" s="12">
        <v>0</v>
      </c>
      <c r="EL238" s="4">
        <v>0</v>
      </c>
      <c r="EM238" s="9">
        <f t="shared" si="2550"/>
        <v>0</v>
      </c>
      <c r="EN238" s="12">
        <v>0</v>
      </c>
      <c r="EO238" s="4">
        <v>0</v>
      </c>
      <c r="EP238" s="9">
        <f t="shared" si="2551"/>
        <v>0</v>
      </c>
      <c r="EQ238" s="12">
        <v>0</v>
      </c>
      <c r="ER238" s="4">
        <v>0</v>
      </c>
      <c r="ES238" s="9">
        <f t="shared" si="2552"/>
        <v>0</v>
      </c>
      <c r="ET238" s="12">
        <v>0</v>
      </c>
      <c r="EU238" s="4">
        <v>0</v>
      </c>
      <c r="EV238" s="9">
        <f t="shared" si="2553"/>
        <v>0</v>
      </c>
      <c r="EW238" s="8">
        <v>52</v>
      </c>
      <c r="EX238" s="4">
        <v>518.572</v>
      </c>
      <c r="EY238" s="9">
        <f t="shared" si="2554"/>
        <v>9972.538461538461</v>
      </c>
      <c r="EZ238" s="12">
        <v>0</v>
      </c>
      <c r="FA238" s="4">
        <v>0</v>
      </c>
      <c r="FB238" s="9">
        <f t="shared" si="2555"/>
        <v>0</v>
      </c>
      <c r="FC238" s="12">
        <v>0</v>
      </c>
      <c r="FD238" s="4">
        <v>0</v>
      </c>
      <c r="FE238" s="9">
        <f t="shared" si="2556"/>
        <v>0</v>
      </c>
      <c r="FF238" s="8">
        <v>258.72424000000001</v>
      </c>
      <c r="FG238" s="4">
        <v>2494.8690000000001</v>
      </c>
      <c r="FH238" s="9">
        <f t="shared" si="2557"/>
        <v>9642.9658079196597</v>
      </c>
      <c r="FI238" s="12">
        <v>0</v>
      </c>
      <c r="FJ238" s="4">
        <v>0</v>
      </c>
      <c r="FK238" s="9">
        <f t="shared" si="2558"/>
        <v>0</v>
      </c>
      <c r="FL238" s="12">
        <v>0</v>
      </c>
      <c r="FM238" s="4">
        <v>0</v>
      </c>
      <c r="FN238" s="9">
        <f t="shared" si="2559"/>
        <v>0</v>
      </c>
      <c r="FO238" s="12">
        <v>0</v>
      </c>
      <c r="FP238" s="4">
        <v>0</v>
      </c>
      <c r="FQ238" s="9">
        <f t="shared" si="2560"/>
        <v>0</v>
      </c>
      <c r="FR238" s="12">
        <v>0</v>
      </c>
      <c r="FS238" s="4">
        <v>0</v>
      </c>
      <c r="FT238" s="9">
        <f t="shared" si="2561"/>
        <v>0</v>
      </c>
      <c r="FU238" s="12">
        <v>0</v>
      </c>
      <c r="FV238" s="4">
        <v>0</v>
      </c>
      <c r="FW238" s="9">
        <f t="shared" si="2562"/>
        <v>0</v>
      </c>
      <c r="FX238" s="12">
        <v>0</v>
      </c>
      <c r="FY238" s="4">
        <v>0</v>
      </c>
      <c r="FZ238" s="9">
        <f t="shared" si="2563"/>
        <v>0</v>
      </c>
      <c r="GA238" s="12">
        <v>0</v>
      </c>
      <c r="GB238" s="4">
        <v>0</v>
      </c>
      <c r="GC238" s="9">
        <f t="shared" si="2564"/>
        <v>0</v>
      </c>
      <c r="GD238" s="12">
        <v>0</v>
      </c>
      <c r="GE238" s="4">
        <v>0</v>
      </c>
      <c r="GF238" s="9">
        <f t="shared" si="2565"/>
        <v>0</v>
      </c>
      <c r="GG238" s="8">
        <v>493.5</v>
      </c>
      <c r="GH238" s="4">
        <v>4596.3909999999996</v>
      </c>
      <c r="GI238" s="9">
        <f t="shared" si="2566"/>
        <v>9313.8622087132717</v>
      </c>
      <c r="GJ238" s="12">
        <v>0</v>
      </c>
      <c r="GK238" s="4">
        <v>0</v>
      </c>
      <c r="GL238" s="9">
        <f t="shared" si="2567"/>
        <v>0</v>
      </c>
      <c r="GM238" s="12">
        <v>0</v>
      </c>
      <c r="GN238" s="4">
        <v>0</v>
      </c>
      <c r="GO238" s="9">
        <f t="shared" si="2568"/>
        <v>0</v>
      </c>
      <c r="GP238" s="12">
        <v>0</v>
      </c>
      <c r="GQ238" s="4">
        <v>0</v>
      </c>
      <c r="GR238" s="9">
        <f t="shared" si="2569"/>
        <v>0</v>
      </c>
      <c r="GS238" s="12">
        <v>0</v>
      </c>
      <c r="GT238" s="4">
        <v>0</v>
      </c>
      <c r="GU238" s="9">
        <f t="shared" si="2570"/>
        <v>0</v>
      </c>
      <c r="GV238" s="12">
        <v>0</v>
      </c>
      <c r="GW238" s="4">
        <v>0</v>
      </c>
      <c r="GX238" s="9">
        <f t="shared" si="2571"/>
        <v>0</v>
      </c>
      <c r="GY238" s="12">
        <v>0</v>
      </c>
      <c r="GZ238" s="4">
        <v>0</v>
      </c>
      <c r="HA238" s="9">
        <f t="shared" si="2572"/>
        <v>0</v>
      </c>
      <c r="HB238" s="8">
        <v>52468.822639999999</v>
      </c>
      <c r="HC238" s="4">
        <v>17524.895</v>
      </c>
      <c r="HD238" s="9">
        <f t="shared" si="2573"/>
        <v>334.00587469328434</v>
      </c>
      <c r="HE238" s="12">
        <v>0</v>
      </c>
      <c r="HF238" s="4">
        <v>0</v>
      </c>
      <c r="HG238" s="9">
        <f t="shared" si="2574"/>
        <v>0</v>
      </c>
      <c r="HH238" s="12">
        <v>0</v>
      </c>
      <c r="HI238" s="4">
        <v>0</v>
      </c>
      <c r="HJ238" s="9">
        <f t="shared" si="2575"/>
        <v>0</v>
      </c>
      <c r="HK238" s="8">
        <v>75.27</v>
      </c>
      <c r="HL238" s="4">
        <v>765.65499999999997</v>
      </c>
      <c r="HM238" s="9">
        <f t="shared" si="2576"/>
        <v>10172.113723927196</v>
      </c>
      <c r="HN238" s="12">
        <v>0</v>
      </c>
      <c r="HO238" s="4">
        <v>0</v>
      </c>
      <c r="HP238" s="9">
        <f t="shared" si="2577"/>
        <v>0</v>
      </c>
      <c r="HQ238" s="12">
        <v>0</v>
      </c>
      <c r="HR238" s="4">
        <v>0</v>
      </c>
      <c r="HS238" s="9">
        <f t="shared" si="2578"/>
        <v>0</v>
      </c>
      <c r="HT238" s="12">
        <v>0</v>
      </c>
      <c r="HU238" s="4">
        <v>0</v>
      </c>
      <c r="HV238" s="9">
        <f t="shared" si="2579"/>
        <v>0</v>
      </c>
      <c r="HW238" s="8">
        <v>26</v>
      </c>
      <c r="HX238" s="4">
        <v>280.846</v>
      </c>
      <c r="HY238" s="9">
        <f t="shared" si="2580"/>
        <v>10801.769230769232</v>
      </c>
      <c r="HZ238" s="8">
        <v>125</v>
      </c>
      <c r="IA238" s="4">
        <v>1126.682</v>
      </c>
      <c r="IB238" s="9">
        <f t="shared" si="2581"/>
        <v>9013.4560000000001</v>
      </c>
      <c r="IC238" s="8">
        <v>1065.8593999999998</v>
      </c>
      <c r="ID238" s="4">
        <v>3850.0230000000001</v>
      </c>
      <c r="IE238" s="9">
        <f t="shared" si="2582"/>
        <v>3612.130267838329</v>
      </c>
      <c r="IF238" s="12">
        <v>0</v>
      </c>
      <c r="IG238" s="4">
        <v>0</v>
      </c>
      <c r="IH238" s="9">
        <f t="shared" si="2583"/>
        <v>0</v>
      </c>
      <c r="II238" s="8"/>
      <c r="IJ238" s="4"/>
      <c r="IK238" s="9"/>
      <c r="IL238" s="8">
        <v>26</v>
      </c>
      <c r="IM238" s="4">
        <v>271.29399999999998</v>
      </c>
      <c r="IN238" s="9">
        <f t="shared" si="2584"/>
        <v>10434.384615384613</v>
      </c>
      <c r="IO238" s="8">
        <v>26</v>
      </c>
      <c r="IP238" s="4">
        <v>271.29399999999998</v>
      </c>
      <c r="IQ238" s="9">
        <f t="shared" si="2585"/>
        <v>10434.384615384613</v>
      </c>
      <c r="IR238" s="12">
        <v>0</v>
      </c>
      <c r="IS238" s="4">
        <v>0</v>
      </c>
      <c r="IT238" s="9">
        <f t="shared" si="2586"/>
        <v>0</v>
      </c>
      <c r="IU238" s="12">
        <v>0</v>
      </c>
      <c r="IV238" s="4">
        <v>0</v>
      </c>
      <c r="IW238" s="9">
        <f t="shared" si="2587"/>
        <v>0</v>
      </c>
      <c r="IX238" s="8">
        <v>1.44702</v>
      </c>
      <c r="IY238" s="4">
        <v>37.027000000000001</v>
      </c>
      <c r="IZ238" s="9">
        <f t="shared" si="2588"/>
        <v>25588.450747052564</v>
      </c>
      <c r="JA238" s="8">
        <v>101.87732000000001</v>
      </c>
      <c r="JB238" s="4">
        <v>1084.4259999999999</v>
      </c>
      <c r="JC238" s="9">
        <f t="shared" si="2589"/>
        <v>10644.429986968638</v>
      </c>
      <c r="JD238" s="12"/>
      <c r="JE238" s="4"/>
      <c r="JF238" s="9"/>
      <c r="JG238" s="12">
        <v>0</v>
      </c>
      <c r="JH238" s="4">
        <v>0</v>
      </c>
      <c r="JI238" s="9">
        <f t="shared" si="2590"/>
        <v>0</v>
      </c>
      <c r="JJ238" s="12">
        <v>0</v>
      </c>
      <c r="JK238" s="4">
        <v>0</v>
      </c>
      <c r="JL238" s="9">
        <f t="shared" si="2591"/>
        <v>0</v>
      </c>
      <c r="JM238" s="12"/>
      <c r="JN238" s="4"/>
      <c r="JO238" s="9"/>
      <c r="JP238" s="12">
        <v>0</v>
      </c>
      <c r="JQ238" s="4">
        <v>0</v>
      </c>
      <c r="JR238" s="9">
        <f t="shared" si="2592"/>
        <v>0</v>
      </c>
      <c r="JS238" s="8">
        <v>10</v>
      </c>
      <c r="JT238" s="4">
        <v>114.79900000000001</v>
      </c>
      <c r="JU238" s="9">
        <f t="shared" si="2593"/>
        <v>11479.900000000001</v>
      </c>
      <c r="JV238" s="12">
        <v>0</v>
      </c>
      <c r="JW238" s="4">
        <v>0</v>
      </c>
      <c r="JX238" s="9">
        <f t="shared" si="2594"/>
        <v>0</v>
      </c>
      <c r="JY238" s="12">
        <v>0</v>
      </c>
      <c r="JZ238" s="4">
        <v>0</v>
      </c>
      <c r="KA238" s="9">
        <f t="shared" si="2595"/>
        <v>0</v>
      </c>
      <c r="KB238" s="12">
        <v>0</v>
      </c>
      <c r="KC238" s="4">
        <v>0</v>
      </c>
      <c r="KD238" s="9">
        <f t="shared" si="2596"/>
        <v>0</v>
      </c>
      <c r="KE238" s="8">
        <v>407.03684000000004</v>
      </c>
      <c r="KF238" s="4">
        <v>2378.0160000000001</v>
      </c>
      <c r="KG238" s="9">
        <f t="shared" si="2597"/>
        <v>5842.2623367457354</v>
      </c>
      <c r="KH238" s="12">
        <v>0</v>
      </c>
      <c r="KI238" s="4">
        <v>0</v>
      </c>
      <c r="KJ238" s="9">
        <f t="shared" si="2598"/>
        <v>0</v>
      </c>
      <c r="KK238" s="8">
        <v>10607.7811</v>
      </c>
      <c r="KL238" s="4">
        <v>35928.557000000001</v>
      </c>
      <c r="KM238" s="9">
        <f t="shared" si="2599"/>
        <v>3387.0002275970801</v>
      </c>
      <c r="KN238" s="12">
        <v>0</v>
      </c>
      <c r="KO238" s="4">
        <v>0</v>
      </c>
      <c r="KP238" s="9">
        <f t="shared" si="2600"/>
        <v>0</v>
      </c>
      <c r="KQ238" s="12">
        <v>0</v>
      </c>
      <c r="KR238" s="4">
        <v>0</v>
      </c>
      <c r="KS238" s="9">
        <f t="shared" si="2601"/>
        <v>0</v>
      </c>
      <c r="KT238" s="12">
        <v>0</v>
      </c>
      <c r="KU238" s="4">
        <v>0</v>
      </c>
      <c r="KV238" s="9">
        <f t="shared" si="2602"/>
        <v>0</v>
      </c>
      <c r="KW238" s="12">
        <v>0</v>
      </c>
      <c r="KX238" s="4">
        <v>0</v>
      </c>
      <c r="KY238" s="9">
        <f t="shared" si="2603"/>
        <v>0</v>
      </c>
      <c r="KZ238" s="12">
        <v>0</v>
      </c>
      <c r="LA238" s="4">
        <v>0</v>
      </c>
      <c r="LB238" s="9">
        <f t="shared" si="2604"/>
        <v>0</v>
      </c>
      <c r="LC238" s="8">
        <v>52</v>
      </c>
      <c r="LD238" s="4">
        <v>550.21900000000005</v>
      </c>
      <c r="LE238" s="9">
        <f t="shared" si="2657"/>
        <v>10581.134615384617</v>
      </c>
      <c r="LF238" s="12">
        <v>0</v>
      </c>
      <c r="LG238" s="4">
        <v>0</v>
      </c>
      <c r="LH238" s="9">
        <f t="shared" si="2606"/>
        <v>0</v>
      </c>
      <c r="LI238" s="12">
        <v>0</v>
      </c>
      <c r="LJ238" s="4">
        <v>0</v>
      </c>
      <c r="LK238" s="9">
        <f t="shared" si="2658"/>
        <v>0</v>
      </c>
      <c r="LL238" s="12">
        <v>0</v>
      </c>
      <c r="LM238" s="4">
        <v>0</v>
      </c>
      <c r="LN238" s="9">
        <f t="shared" si="2659"/>
        <v>0</v>
      </c>
      <c r="LO238" s="12">
        <v>0</v>
      </c>
      <c r="LP238" s="4">
        <v>0</v>
      </c>
      <c r="LQ238" s="9">
        <f t="shared" si="2609"/>
        <v>0</v>
      </c>
      <c r="LR238" s="12">
        <v>0</v>
      </c>
      <c r="LS238" s="4">
        <v>0</v>
      </c>
      <c r="LT238" s="9">
        <f t="shared" si="2660"/>
        <v>0</v>
      </c>
      <c r="LU238" s="12">
        <v>0</v>
      </c>
      <c r="LV238" s="4">
        <v>0</v>
      </c>
      <c r="LW238" s="9">
        <f t="shared" si="2661"/>
        <v>0</v>
      </c>
      <c r="LX238" s="12">
        <v>0</v>
      </c>
      <c r="LY238" s="4">
        <v>0</v>
      </c>
      <c r="LZ238" s="9">
        <f t="shared" si="2662"/>
        <v>0</v>
      </c>
      <c r="MA238" s="12">
        <v>0</v>
      </c>
      <c r="MB238" s="4">
        <v>0</v>
      </c>
      <c r="MC238" s="9">
        <f t="shared" si="2613"/>
        <v>0</v>
      </c>
      <c r="MD238" s="12">
        <v>0</v>
      </c>
      <c r="ME238" s="4">
        <v>0</v>
      </c>
      <c r="MF238" s="9">
        <f t="shared" si="2663"/>
        <v>0</v>
      </c>
      <c r="MG238" s="12">
        <v>0</v>
      </c>
      <c r="MH238" s="4">
        <v>0</v>
      </c>
      <c r="MI238" s="9">
        <f t="shared" si="2664"/>
        <v>0</v>
      </c>
      <c r="MJ238" s="12">
        <v>0</v>
      </c>
      <c r="MK238" s="4">
        <v>0</v>
      </c>
      <c r="ML238" s="9">
        <f t="shared" si="2665"/>
        <v>0</v>
      </c>
      <c r="MM238" s="12">
        <v>0</v>
      </c>
      <c r="MN238" s="4">
        <v>0</v>
      </c>
      <c r="MO238" s="9">
        <f t="shared" si="2666"/>
        <v>0</v>
      </c>
      <c r="MP238" s="12">
        <v>0</v>
      </c>
      <c r="MQ238" s="4">
        <v>0</v>
      </c>
      <c r="MR238" s="9">
        <f t="shared" si="2667"/>
        <v>0</v>
      </c>
      <c r="MS238" s="12">
        <v>0</v>
      </c>
      <c r="MT238" s="4">
        <v>0</v>
      </c>
      <c r="MU238" s="9">
        <f t="shared" si="2668"/>
        <v>0</v>
      </c>
      <c r="MV238" s="8">
        <v>157.58000000000001</v>
      </c>
      <c r="MW238" s="4">
        <v>1378.7719999999999</v>
      </c>
      <c r="MX238" s="9">
        <f t="shared" si="2669"/>
        <v>8749.663662901381</v>
      </c>
      <c r="MY238" s="12">
        <v>0</v>
      </c>
      <c r="MZ238" s="4">
        <v>0</v>
      </c>
      <c r="NA238" s="9">
        <f t="shared" si="2670"/>
        <v>0</v>
      </c>
      <c r="NB238" s="8">
        <v>7.554000000000001E-2</v>
      </c>
      <c r="NC238" s="4">
        <v>4.2050000000000001</v>
      </c>
      <c r="ND238" s="9">
        <f t="shared" si="2671"/>
        <v>55665.87238549113</v>
      </c>
      <c r="NE238" s="8">
        <v>25.184999999999999</v>
      </c>
      <c r="NF238" s="4">
        <v>254.44399999999999</v>
      </c>
      <c r="NG238" s="9">
        <f t="shared" si="2672"/>
        <v>10102.997816160412</v>
      </c>
      <c r="NH238" s="8">
        <v>25.401599999999998</v>
      </c>
      <c r="NI238" s="4">
        <v>286.85199999999998</v>
      </c>
      <c r="NJ238" s="9">
        <f t="shared" si="2673"/>
        <v>11292.674477198287</v>
      </c>
      <c r="NK238" s="12"/>
      <c r="NL238" s="4"/>
      <c r="NM238" s="9"/>
      <c r="NN238" s="12"/>
      <c r="NO238" s="4"/>
      <c r="NP238" s="9"/>
      <c r="NQ238" s="12">
        <v>0</v>
      </c>
      <c r="NR238" s="4">
        <v>0</v>
      </c>
      <c r="NS238" s="9">
        <f t="shared" si="2674"/>
        <v>0</v>
      </c>
      <c r="NT238" s="12"/>
      <c r="NU238" s="221"/>
      <c r="NV238" s="9"/>
      <c r="NW238" s="12">
        <v>0</v>
      </c>
      <c r="NX238" s="4">
        <v>0</v>
      </c>
      <c r="NY238" s="9">
        <f t="shared" si="2675"/>
        <v>0</v>
      </c>
      <c r="NZ238" s="12">
        <v>0</v>
      </c>
      <c r="OA238" s="4">
        <v>0</v>
      </c>
      <c r="OB238" s="9">
        <f t="shared" si="2676"/>
        <v>0</v>
      </c>
      <c r="OC238" s="12">
        <v>0</v>
      </c>
      <c r="OD238" s="4">
        <v>0</v>
      </c>
      <c r="OE238" s="9">
        <f t="shared" si="2677"/>
        <v>0</v>
      </c>
      <c r="OF238" s="12">
        <v>0</v>
      </c>
      <c r="OG238" s="4">
        <v>0</v>
      </c>
      <c r="OH238" s="9">
        <f t="shared" si="2678"/>
        <v>0</v>
      </c>
      <c r="OI238" s="12">
        <v>0</v>
      </c>
      <c r="OJ238" s="4">
        <v>0</v>
      </c>
      <c r="OK238" s="9">
        <f t="shared" si="2679"/>
        <v>0</v>
      </c>
      <c r="OL238" s="12">
        <v>0</v>
      </c>
      <c r="OM238" s="4">
        <v>0</v>
      </c>
      <c r="ON238" s="9">
        <f t="shared" si="2680"/>
        <v>0</v>
      </c>
      <c r="OO238" s="12">
        <v>0</v>
      </c>
      <c r="OP238" s="4">
        <v>0</v>
      </c>
      <c r="OQ238" s="9">
        <f t="shared" si="2681"/>
        <v>0</v>
      </c>
      <c r="OR238" s="12">
        <v>0</v>
      </c>
      <c r="OS238" s="4">
        <v>0</v>
      </c>
      <c r="OT238" s="9">
        <f t="shared" si="2682"/>
        <v>0</v>
      </c>
      <c r="OU238" s="8">
        <v>54933</v>
      </c>
      <c r="OV238" s="4">
        <v>267612.57</v>
      </c>
      <c r="OW238" s="9">
        <f t="shared" si="2683"/>
        <v>4871.6176069029543</v>
      </c>
      <c r="OX238" s="12">
        <v>0</v>
      </c>
      <c r="OY238" s="4">
        <v>0</v>
      </c>
      <c r="OZ238" s="9">
        <f t="shared" si="2684"/>
        <v>0</v>
      </c>
      <c r="PA238" s="8">
        <v>482.99079999999998</v>
      </c>
      <c r="PB238" s="4">
        <v>5249.4210000000003</v>
      </c>
      <c r="PC238" s="9">
        <f t="shared" si="2685"/>
        <v>10868.57348007457</v>
      </c>
      <c r="PD238" s="8">
        <v>156</v>
      </c>
      <c r="PE238" s="4">
        <v>1592.4390000000001</v>
      </c>
      <c r="PF238" s="9">
        <f t="shared" si="2686"/>
        <v>10207.942307692309</v>
      </c>
      <c r="PG238" s="12">
        <v>0</v>
      </c>
      <c r="PH238" s="4">
        <v>0</v>
      </c>
      <c r="PI238" s="9">
        <f t="shared" si="2687"/>
        <v>0</v>
      </c>
      <c r="PJ238" s="12">
        <v>0</v>
      </c>
      <c r="PK238" s="4">
        <v>0</v>
      </c>
      <c r="PL238" s="9">
        <f t="shared" si="2639"/>
        <v>0</v>
      </c>
      <c r="PM238" s="12">
        <v>0</v>
      </c>
      <c r="PN238" s="4">
        <v>0</v>
      </c>
      <c r="PO238" s="9">
        <f t="shared" si="2640"/>
        <v>0</v>
      </c>
      <c r="PP238" s="12">
        <v>0</v>
      </c>
      <c r="PQ238" s="4">
        <v>0</v>
      </c>
      <c r="PR238" s="9">
        <f t="shared" si="2688"/>
        <v>0</v>
      </c>
      <c r="PS238" s="12">
        <v>0</v>
      </c>
      <c r="PT238" s="4">
        <v>0</v>
      </c>
      <c r="PU238" s="9">
        <f t="shared" si="2642"/>
        <v>0</v>
      </c>
      <c r="PV238" s="8">
        <v>1279.67</v>
      </c>
      <c r="PW238" s="4">
        <v>11861.468000000001</v>
      </c>
      <c r="PX238" s="9">
        <f t="shared" si="2643"/>
        <v>9269.1615807200287</v>
      </c>
      <c r="PY238" s="8">
        <v>48</v>
      </c>
      <c r="PZ238" s="4">
        <v>507.21</v>
      </c>
      <c r="QA238" s="9">
        <f t="shared" si="2644"/>
        <v>10566.875</v>
      </c>
      <c r="QB238" s="12">
        <v>0</v>
      </c>
      <c r="QC238" s="4">
        <v>0</v>
      </c>
      <c r="QD238" s="9">
        <f t="shared" si="2645"/>
        <v>0</v>
      </c>
      <c r="QE238" s="8">
        <v>68.2</v>
      </c>
      <c r="QF238" s="4">
        <v>251.44</v>
      </c>
      <c r="QG238" s="9">
        <f t="shared" si="2646"/>
        <v>3686.8035190615833</v>
      </c>
      <c r="QH238" s="12">
        <v>0</v>
      </c>
      <c r="QI238" s="4">
        <v>0</v>
      </c>
      <c r="QJ238" s="9">
        <f t="shared" si="2647"/>
        <v>0</v>
      </c>
      <c r="QK238" s="12">
        <v>0</v>
      </c>
      <c r="QL238" s="4">
        <v>0</v>
      </c>
      <c r="QM238" s="9">
        <f t="shared" si="2648"/>
        <v>0</v>
      </c>
      <c r="QN238" s="8">
        <v>103.96512</v>
      </c>
      <c r="QO238" s="4">
        <v>1091.1420000000001</v>
      </c>
      <c r="QP238" s="9">
        <f t="shared" si="2689"/>
        <v>10495.269952076234</v>
      </c>
      <c r="QQ238" s="12">
        <v>0</v>
      </c>
      <c r="QR238" s="4">
        <v>0</v>
      </c>
      <c r="QS238" s="9">
        <f t="shared" si="2650"/>
        <v>0</v>
      </c>
      <c r="QT238" s="8">
        <v>47.574919999999999</v>
      </c>
      <c r="QU238" s="4">
        <v>267.06400000000002</v>
      </c>
      <c r="QV238" s="9">
        <f t="shared" si="2651"/>
        <v>5613.5459607709281</v>
      </c>
      <c r="QW238" s="8">
        <v>139.75700000000001</v>
      </c>
      <c r="QX238" s="4">
        <v>1323</v>
      </c>
      <c r="QY238" s="9">
        <f t="shared" si="2652"/>
        <v>9466.4310195553699</v>
      </c>
      <c r="QZ238" s="12">
        <f t="shared" si="2653"/>
        <v>154893.77709000005</v>
      </c>
      <c r="RA238" s="10">
        <f t="shared" si="2654"/>
        <v>475196.31200000003</v>
      </c>
    </row>
    <row r="239" spans="1:469" ht="15" thickBot="1" x14ac:dyDescent="0.35">
      <c r="A239" s="110"/>
      <c r="B239" s="113" t="s">
        <v>14</v>
      </c>
      <c r="C239" s="114">
        <f t="shared" ref="C239:D239" si="2691">SUM(C227:C238)</f>
        <v>0</v>
      </c>
      <c r="D239" s="115">
        <f t="shared" si="2691"/>
        <v>0</v>
      </c>
      <c r="E239" s="51"/>
      <c r="F239" s="114">
        <f t="shared" ref="F239:G239" si="2692">SUM(F227:F238)</f>
        <v>0</v>
      </c>
      <c r="G239" s="115">
        <f t="shared" si="2692"/>
        <v>0</v>
      </c>
      <c r="H239" s="51"/>
      <c r="I239" s="114">
        <f t="shared" ref="I239:J239" si="2693">SUM(I227:I238)</f>
        <v>26</v>
      </c>
      <c r="J239" s="115">
        <f t="shared" si="2693"/>
        <v>245.47800000000001</v>
      </c>
      <c r="K239" s="51"/>
      <c r="L239" s="114"/>
      <c r="M239" s="115"/>
      <c r="N239" s="51"/>
      <c r="O239" s="114">
        <f t="shared" ref="O239:P239" si="2694">SUM(O227:O238)</f>
        <v>0</v>
      </c>
      <c r="P239" s="115">
        <f t="shared" si="2694"/>
        <v>0</v>
      </c>
      <c r="Q239" s="51"/>
      <c r="R239" s="114">
        <f t="shared" ref="R239:S239" si="2695">SUM(R227:R238)</f>
        <v>12043.499305297464</v>
      </c>
      <c r="S239" s="115">
        <f t="shared" si="2695"/>
        <v>54412.98</v>
      </c>
      <c r="T239" s="51"/>
      <c r="U239" s="114"/>
      <c r="V239" s="115"/>
      <c r="W239" s="51"/>
      <c r="X239" s="114">
        <f t="shared" ref="X239:Y239" si="2696">SUM(X227:X238)</f>
        <v>0</v>
      </c>
      <c r="Y239" s="115">
        <f t="shared" si="2696"/>
        <v>0</v>
      </c>
      <c r="Z239" s="51"/>
      <c r="AA239" s="114">
        <f t="shared" ref="AA239:AB239" si="2697">SUM(AA227:AA238)</f>
        <v>0</v>
      </c>
      <c r="AB239" s="115">
        <f t="shared" si="2697"/>
        <v>0</v>
      </c>
      <c r="AC239" s="51"/>
      <c r="AD239" s="114">
        <f t="shared" ref="AD239:AE239" si="2698">SUM(AD227:AD238)</f>
        <v>3.0992399999999996</v>
      </c>
      <c r="AE239" s="115">
        <f t="shared" si="2698"/>
        <v>79.441000000000003</v>
      </c>
      <c r="AF239" s="51"/>
      <c r="AG239" s="114">
        <f t="shared" ref="AG239:AH239" si="2699">SUM(AG227:AG238)</f>
        <v>0</v>
      </c>
      <c r="AH239" s="115">
        <f t="shared" si="2699"/>
        <v>0</v>
      </c>
      <c r="AI239" s="51"/>
      <c r="AJ239" s="114">
        <f t="shared" ref="AJ239:AK239" si="2700">SUM(AJ227:AJ238)</f>
        <v>0</v>
      </c>
      <c r="AK239" s="115">
        <f t="shared" si="2700"/>
        <v>0</v>
      </c>
      <c r="AL239" s="51"/>
      <c r="AM239" s="114">
        <f t="shared" ref="AM239:AN239" si="2701">SUM(AM227:AM238)</f>
        <v>25</v>
      </c>
      <c r="AN239" s="115">
        <f t="shared" si="2701"/>
        <v>218.75</v>
      </c>
      <c r="AO239" s="51"/>
      <c r="AP239" s="114">
        <f t="shared" ref="AP239:AQ239" si="2702">SUM(AP227:AP238)</f>
        <v>156</v>
      </c>
      <c r="AQ239" s="115">
        <f t="shared" si="2702"/>
        <v>1353.5129999999999</v>
      </c>
      <c r="AR239" s="51"/>
      <c r="AS239" s="114">
        <f t="shared" ref="AS239:AT239" si="2703">SUM(AS227:AS238)</f>
        <v>5.0000000000000001E-3</v>
      </c>
      <c r="AT239" s="115">
        <f t="shared" si="2703"/>
        <v>3.6999999999999998E-2</v>
      </c>
      <c r="AU239" s="51"/>
      <c r="AV239" s="114">
        <f t="shared" ref="AV239:AW239" si="2704">SUM(AV227:AV238)</f>
        <v>1897.837</v>
      </c>
      <c r="AW239" s="115">
        <f t="shared" si="2704"/>
        <v>17525.643</v>
      </c>
      <c r="AX239" s="51"/>
      <c r="AY239" s="114">
        <f t="shared" ref="AY239:AZ239" si="2705">SUM(AY227:AY238)</f>
        <v>240022.95348261026</v>
      </c>
      <c r="AZ239" s="115">
        <f t="shared" si="2705"/>
        <v>828188.64899999986</v>
      </c>
      <c r="BA239" s="51"/>
      <c r="BB239" s="114"/>
      <c r="BC239" s="115"/>
      <c r="BD239" s="51"/>
      <c r="BE239" s="114">
        <f t="shared" ref="BE239:BF239" si="2706">SUM(BE227:BE238)</f>
        <v>25.16</v>
      </c>
      <c r="BF239" s="115">
        <f t="shared" si="2706"/>
        <v>251.46799999999999</v>
      </c>
      <c r="BG239" s="51"/>
      <c r="BH239" s="114"/>
      <c r="BI239" s="115"/>
      <c r="BJ239" s="51"/>
      <c r="BK239" s="114">
        <f t="shared" ref="BK239:BL239" si="2707">SUM(BK227:BK238)</f>
        <v>0</v>
      </c>
      <c r="BL239" s="115">
        <f t="shared" si="2707"/>
        <v>0</v>
      </c>
      <c r="BM239" s="51"/>
      <c r="BN239" s="114">
        <f t="shared" ref="BN239:BO239" si="2708">SUM(BN227:BN238)</f>
        <v>0</v>
      </c>
      <c r="BO239" s="115">
        <f t="shared" si="2708"/>
        <v>0</v>
      </c>
      <c r="BP239" s="51"/>
      <c r="BQ239" s="114">
        <f t="shared" ref="BQ239:BR239" si="2709">SUM(BQ227:BQ238)</f>
        <v>0</v>
      </c>
      <c r="BR239" s="115">
        <f t="shared" si="2709"/>
        <v>0</v>
      </c>
      <c r="BS239" s="51"/>
      <c r="BT239" s="114">
        <f t="shared" ref="BT239:BU239" si="2710">SUM(BT227:BT238)</f>
        <v>0</v>
      </c>
      <c r="BU239" s="115">
        <f t="shared" si="2710"/>
        <v>0</v>
      </c>
      <c r="BV239" s="51"/>
      <c r="BW239" s="114">
        <f t="shared" ref="BW239:BX239" si="2711">SUM(BW227:BW238)</f>
        <v>0</v>
      </c>
      <c r="BX239" s="115">
        <f t="shared" si="2711"/>
        <v>0</v>
      </c>
      <c r="BY239" s="51"/>
      <c r="BZ239" s="114">
        <f t="shared" ref="BZ239:CA239" si="2712">SUM(BZ227:BZ238)</f>
        <v>1.03904</v>
      </c>
      <c r="CA239" s="115">
        <f t="shared" si="2712"/>
        <v>18.215</v>
      </c>
      <c r="CB239" s="51"/>
      <c r="CC239" s="114">
        <f t="shared" ref="CC239:CD239" si="2713">SUM(CC227:CC238)</f>
        <v>0</v>
      </c>
      <c r="CD239" s="115">
        <f t="shared" si="2713"/>
        <v>0</v>
      </c>
      <c r="CE239" s="51"/>
      <c r="CF239" s="114">
        <f t="shared" ref="CF239:CG239" si="2714">SUM(CF227:CF238)</f>
        <v>0</v>
      </c>
      <c r="CG239" s="115">
        <f t="shared" si="2714"/>
        <v>0</v>
      </c>
      <c r="CH239" s="51"/>
      <c r="CI239" s="114">
        <f t="shared" ref="CI239:CJ239" si="2715">SUM(CI227:CI238)</f>
        <v>0</v>
      </c>
      <c r="CJ239" s="115">
        <f t="shared" si="2715"/>
        <v>0</v>
      </c>
      <c r="CK239" s="51"/>
      <c r="CL239" s="114">
        <f t="shared" ref="CL239:CM239" si="2716">SUM(CL227:CL238)</f>
        <v>2398.5190000000002</v>
      </c>
      <c r="CM239" s="115">
        <f t="shared" si="2716"/>
        <v>22354.505000000001</v>
      </c>
      <c r="CN239" s="51"/>
      <c r="CO239" s="114">
        <f t="shared" ref="CO239:CP239" si="2717">SUM(CO227:CO238)</f>
        <v>0</v>
      </c>
      <c r="CP239" s="115">
        <f t="shared" si="2717"/>
        <v>0</v>
      </c>
      <c r="CQ239" s="51"/>
      <c r="CR239" s="114">
        <f t="shared" ref="CR239:CS239" si="2718">SUM(CR227:CR238)</f>
        <v>0</v>
      </c>
      <c r="CS239" s="115">
        <f t="shared" si="2718"/>
        <v>0</v>
      </c>
      <c r="CT239" s="51"/>
      <c r="CU239" s="114">
        <f t="shared" ref="CU239:CV239" si="2719">SUM(CU227:CU238)</f>
        <v>9.2920000000000003E-2</v>
      </c>
      <c r="CV239" s="115">
        <f t="shared" si="2719"/>
        <v>2.8940000000000001</v>
      </c>
      <c r="CW239" s="51"/>
      <c r="CX239" s="114">
        <f t="shared" ref="CX239:CY239" si="2720">SUM(CX227:CX238)</f>
        <v>257.09068197120712</v>
      </c>
      <c r="CY239" s="115">
        <f t="shared" si="2720"/>
        <v>3286.2949999999996</v>
      </c>
      <c r="CZ239" s="51"/>
      <c r="DA239" s="114">
        <f t="shared" ref="DA239:DB239" si="2721">SUM(DA227:DA238)</f>
        <v>4766.4483931916047</v>
      </c>
      <c r="DB239" s="115">
        <f t="shared" si="2721"/>
        <v>42405.265999999996</v>
      </c>
      <c r="DC239" s="51"/>
      <c r="DD239" s="114">
        <f t="shared" ref="DD239:DE239" si="2722">SUM(DD227:DD238)</f>
        <v>0</v>
      </c>
      <c r="DE239" s="115">
        <f t="shared" si="2722"/>
        <v>0</v>
      </c>
      <c r="DF239" s="51"/>
      <c r="DG239" s="114">
        <f t="shared" ref="DG239:DH239" si="2723">SUM(DG227:DG238)</f>
        <v>1E-3</v>
      </c>
      <c r="DH239" s="115">
        <f t="shared" si="2723"/>
        <v>0.20699999999999999</v>
      </c>
      <c r="DI239" s="51"/>
      <c r="DJ239" s="114">
        <f t="shared" ref="DJ239:DK239" si="2724">SUM(DJ227:DJ238)</f>
        <v>0</v>
      </c>
      <c r="DK239" s="115">
        <f t="shared" si="2724"/>
        <v>0</v>
      </c>
      <c r="DL239" s="51"/>
      <c r="DM239" s="114">
        <f t="shared" ref="DM239:DN239" si="2725">SUM(DM227:DM238)</f>
        <v>0</v>
      </c>
      <c r="DN239" s="115">
        <f t="shared" si="2725"/>
        <v>0</v>
      </c>
      <c r="DO239" s="51"/>
      <c r="DP239" s="114">
        <f t="shared" ref="DP239:DQ239" si="2726">SUM(DP227:DP238)</f>
        <v>100.37226617031176</v>
      </c>
      <c r="DQ239" s="115">
        <f t="shared" si="2726"/>
        <v>214.9</v>
      </c>
      <c r="DR239" s="51"/>
      <c r="DS239" s="114">
        <f t="shared" ref="DS239:DT239" si="2727">SUM(DS227:DS238)</f>
        <v>0</v>
      </c>
      <c r="DT239" s="115">
        <f t="shared" si="2727"/>
        <v>0</v>
      </c>
      <c r="DU239" s="51"/>
      <c r="DV239" s="114">
        <f t="shared" ref="DV239:DW239" si="2728">SUM(DV227:DV238)</f>
        <v>0</v>
      </c>
      <c r="DW239" s="115">
        <f t="shared" si="2728"/>
        <v>0</v>
      </c>
      <c r="DX239" s="51"/>
      <c r="DY239" s="114">
        <f t="shared" ref="DY239:DZ239" si="2729">SUM(DY227:DY238)</f>
        <v>260</v>
      </c>
      <c r="DZ239" s="115">
        <f t="shared" si="2729"/>
        <v>2518.444</v>
      </c>
      <c r="EA239" s="51"/>
      <c r="EB239" s="114"/>
      <c r="EC239" s="115"/>
      <c r="ED239" s="51"/>
      <c r="EE239" s="114">
        <f t="shared" ref="EE239:EF239" si="2730">SUM(EE227:EE238)</f>
        <v>448.21387059051983</v>
      </c>
      <c r="EF239" s="115">
        <f t="shared" si="2730"/>
        <v>3584.9829999999997</v>
      </c>
      <c r="EG239" s="51"/>
      <c r="EH239" s="114">
        <f t="shared" ref="EH239:EI239" si="2731">SUM(EH227:EH238)</f>
        <v>107722.83935994767</v>
      </c>
      <c r="EI239" s="115">
        <f t="shared" si="2731"/>
        <v>381050.27399999998</v>
      </c>
      <c r="EJ239" s="51"/>
      <c r="EK239" s="114">
        <f t="shared" ref="EK239:EL239" si="2732">SUM(EK227:EK238)</f>
        <v>0</v>
      </c>
      <c r="EL239" s="115">
        <f t="shared" si="2732"/>
        <v>0</v>
      </c>
      <c r="EM239" s="51"/>
      <c r="EN239" s="114">
        <f t="shared" ref="EN239:EO239" si="2733">SUM(EN227:EN238)</f>
        <v>0</v>
      </c>
      <c r="EO239" s="115">
        <f t="shared" si="2733"/>
        <v>0</v>
      </c>
      <c r="EP239" s="51"/>
      <c r="EQ239" s="114">
        <f t="shared" ref="EQ239:ER239" si="2734">SUM(EQ227:EQ238)</f>
        <v>1E-3</v>
      </c>
      <c r="ER239" s="115">
        <f t="shared" si="2734"/>
        <v>1</v>
      </c>
      <c r="ES239" s="51"/>
      <c r="ET239" s="114">
        <f t="shared" ref="ET239:EU239" si="2735">SUM(ET227:ET238)</f>
        <v>50</v>
      </c>
      <c r="EU239" s="115">
        <f t="shared" si="2735"/>
        <v>427.947</v>
      </c>
      <c r="EV239" s="51"/>
      <c r="EW239" s="114">
        <f t="shared" ref="EW239:EX239" si="2736">SUM(EW227:EW238)</f>
        <v>404</v>
      </c>
      <c r="EX239" s="115">
        <f t="shared" si="2736"/>
        <v>3445.6670000000004</v>
      </c>
      <c r="EY239" s="51"/>
      <c r="EZ239" s="114">
        <f t="shared" ref="EZ239:FA239" si="2737">SUM(EZ227:EZ238)</f>
        <v>234</v>
      </c>
      <c r="FA239" s="115">
        <f t="shared" si="2737"/>
        <v>2108.9449999999997</v>
      </c>
      <c r="FB239" s="51"/>
      <c r="FC239" s="114">
        <f t="shared" ref="FC239:FD239" si="2738">SUM(FC227:FC238)</f>
        <v>0</v>
      </c>
      <c r="FD239" s="115">
        <f t="shared" si="2738"/>
        <v>0</v>
      </c>
      <c r="FE239" s="51"/>
      <c r="FF239" s="114">
        <f t="shared" ref="FF239:FG239" si="2739">SUM(FF227:FF238)</f>
        <v>11490.499682233503</v>
      </c>
      <c r="FG239" s="115">
        <f t="shared" si="2739"/>
        <v>74379.13900000001</v>
      </c>
      <c r="FH239" s="51"/>
      <c r="FI239" s="114">
        <f t="shared" ref="FI239:FJ239" si="2740">SUM(FI227:FI238)</f>
        <v>0</v>
      </c>
      <c r="FJ239" s="115">
        <f t="shared" si="2740"/>
        <v>0</v>
      </c>
      <c r="FK239" s="51"/>
      <c r="FL239" s="114">
        <f t="shared" ref="FL239:FM239" si="2741">SUM(FL227:FL238)</f>
        <v>0</v>
      </c>
      <c r="FM239" s="115">
        <f t="shared" si="2741"/>
        <v>0</v>
      </c>
      <c r="FN239" s="51"/>
      <c r="FO239" s="114">
        <f t="shared" ref="FO239:FP239" si="2742">SUM(FO227:FO238)</f>
        <v>0.75</v>
      </c>
      <c r="FP239" s="115">
        <f t="shared" si="2742"/>
        <v>4.9969999999999999</v>
      </c>
      <c r="FQ239" s="51"/>
      <c r="FR239" s="114">
        <f t="shared" ref="FR239:FS239" si="2743">SUM(FR227:FR238)</f>
        <v>0</v>
      </c>
      <c r="FS239" s="115">
        <f t="shared" si="2743"/>
        <v>0</v>
      </c>
      <c r="FT239" s="51"/>
      <c r="FU239" s="114">
        <f t="shared" ref="FU239:FV239" si="2744">SUM(FU227:FU238)</f>
        <v>0</v>
      </c>
      <c r="FV239" s="115">
        <f t="shared" si="2744"/>
        <v>0</v>
      </c>
      <c r="FW239" s="51"/>
      <c r="FX239" s="114">
        <f t="shared" ref="FX239:FY239" si="2745">SUM(FX227:FX238)</f>
        <v>22.400000000000002</v>
      </c>
      <c r="FY239" s="115">
        <f t="shared" si="2745"/>
        <v>2.5000000000000001E-2</v>
      </c>
      <c r="FZ239" s="51"/>
      <c r="GA239" s="114">
        <f t="shared" ref="GA239:GB239" si="2746">SUM(GA227:GA238)</f>
        <v>0</v>
      </c>
      <c r="GB239" s="115">
        <f t="shared" si="2746"/>
        <v>0</v>
      </c>
      <c r="GC239" s="51"/>
      <c r="GD239" s="114">
        <f t="shared" ref="GD239:GE239" si="2747">SUM(GD227:GD238)</f>
        <v>0</v>
      </c>
      <c r="GE239" s="115">
        <f t="shared" si="2747"/>
        <v>0</v>
      </c>
      <c r="GF239" s="51"/>
      <c r="GG239" s="114">
        <f t="shared" ref="GG239:GH239" si="2748">SUM(GG227:GG238)</f>
        <v>15838.331226864975</v>
      </c>
      <c r="GH239" s="115">
        <f t="shared" si="2748"/>
        <v>130974.18399999999</v>
      </c>
      <c r="GI239" s="51"/>
      <c r="GJ239" s="114">
        <f t="shared" ref="GJ239:GK239" si="2749">SUM(GJ227:GJ238)</f>
        <v>5.0000000000000001E-4</v>
      </c>
      <c r="GK239" s="115">
        <f t="shared" si="2749"/>
        <v>1E-3</v>
      </c>
      <c r="GL239" s="51"/>
      <c r="GM239" s="114">
        <f t="shared" ref="GM239:GN239" si="2750">SUM(GM227:GM238)</f>
        <v>50.225000000000001</v>
      </c>
      <c r="GN239" s="115">
        <f t="shared" si="2750"/>
        <v>503.447</v>
      </c>
      <c r="GO239" s="51"/>
      <c r="GP239" s="114">
        <f t="shared" ref="GP239:GQ239" si="2751">SUM(GP227:GP238)</f>
        <v>111.56595693554063</v>
      </c>
      <c r="GQ239" s="115">
        <f t="shared" si="2751"/>
        <v>233.04599999999999</v>
      </c>
      <c r="GR239" s="51"/>
      <c r="GS239" s="114">
        <f t="shared" ref="GS239:GT239" si="2752">SUM(GS227:GS238)</f>
        <v>1.7600000000000001E-3</v>
      </c>
      <c r="GT239" s="115">
        <f t="shared" si="2752"/>
        <v>7.8E-2</v>
      </c>
      <c r="GU239" s="51"/>
      <c r="GV239" s="114">
        <f t="shared" ref="GV239:GW239" si="2753">SUM(GV227:GV238)</f>
        <v>0</v>
      </c>
      <c r="GW239" s="115">
        <f t="shared" si="2753"/>
        <v>0</v>
      </c>
      <c r="GX239" s="51"/>
      <c r="GY239" s="114">
        <f t="shared" ref="GY239:GZ239" si="2754">SUM(GY227:GY238)</f>
        <v>0</v>
      </c>
      <c r="GZ239" s="115">
        <f t="shared" si="2754"/>
        <v>0</v>
      </c>
      <c r="HA239" s="51"/>
      <c r="HB239" s="114">
        <f t="shared" ref="HB239:HC239" si="2755">SUM(HB227:HB238)</f>
        <v>421191.20991999994</v>
      </c>
      <c r="HC239" s="115">
        <f t="shared" si="2755"/>
        <v>1088451.73</v>
      </c>
      <c r="HD239" s="51"/>
      <c r="HE239" s="114">
        <f t="shared" ref="HE239:HF239" si="2756">SUM(HE227:HE238)</f>
        <v>528.08530606632212</v>
      </c>
      <c r="HF239" s="115">
        <f t="shared" si="2756"/>
        <v>4225.3030000000008</v>
      </c>
      <c r="HG239" s="51"/>
      <c r="HH239" s="114">
        <f t="shared" ref="HH239:HI239" si="2757">SUM(HH227:HH238)</f>
        <v>0</v>
      </c>
      <c r="HI239" s="115">
        <f t="shared" si="2757"/>
        <v>0</v>
      </c>
      <c r="HJ239" s="51"/>
      <c r="HK239" s="114">
        <f t="shared" ref="HK239:HL239" si="2758">SUM(HK227:HK238)</f>
        <v>2162.569</v>
      </c>
      <c r="HL239" s="115">
        <f t="shared" si="2758"/>
        <v>19736.43</v>
      </c>
      <c r="HM239" s="51"/>
      <c r="HN239" s="114">
        <f t="shared" ref="HN239:HO239" si="2759">SUM(HN227:HN238)</f>
        <v>165017</v>
      </c>
      <c r="HO239" s="115">
        <f t="shared" si="2759"/>
        <v>658552.65</v>
      </c>
      <c r="HP239" s="51"/>
      <c r="HQ239" s="114">
        <f t="shared" ref="HQ239:HR239" si="2760">SUM(HQ227:HQ238)</f>
        <v>0</v>
      </c>
      <c r="HR239" s="115">
        <f t="shared" si="2760"/>
        <v>0</v>
      </c>
      <c r="HS239" s="51"/>
      <c r="HT239" s="114">
        <f t="shared" ref="HT239:HU239" si="2761">SUM(HT227:HT238)</f>
        <v>0</v>
      </c>
      <c r="HU239" s="115">
        <f t="shared" si="2761"/>
        <v>0</v>
      </c>
      <c r="HV239" s="51"/>
      <c r="HW239" s="114">
        <f t="shared" ref="HW239:HX239" si="2762">SUM(HW227:HW238)</f>
        <v>244.64782954687234</v>
      </c>
      <c r="HX239" s="115">
        <f t="shared" si="2762"/>
        <v>1484.2649999999999</v>
      </c>
      <c r="HY239" s="51"/>
      <c r="HZ239" s="114">
        <f t="shared" ref="HZ239:IA239" si="2763">SUM(HZ227:HZ238)</f>
        <v>359.60974420868104</v>
      </c>
      <c r="IA239" s="115">
        <f t="shared" si="2763"/>
        <v>2736.5299999999997</v>
      </c>
      <c r="IB239" s="51"/>
      <c r="IC239" s="114">
        <f t="shared" ref="IC239:ID239" si="2764">SUM(IC227:IC238)</f>
        <v>8119.4657509479239</v>
      </c>
      <c r="ID239" s="115">
        <f t="shared" si="2764"/>
        <v>33330.451999999997</v>
      </c>
      <c r="IE239" s="51"/>
      <c r="IF239" s="114">
        <f t="shared" ref="IF239:IG239" si="2765">SUM(IF227:IF238)</f>
        <v>182</v>
      </c>
      <c r="IG239" s="115">
        <f t="shared" si="2765"/>
        <v>1592.8990000000001</v>
      </c>
      <c r="IH239" s="51"/>
      <c r="II239" s="114"/>
      <c r="IJ239" s="115"/>
      <c r="IK239" s="51"/>
      <c r="IL239" s="114">
        <f t="shared" ref="IL239:IM239" si="2766">SUM(IL227:IL238)</f>
        <v>52.192400000000006</v>
      </c>
      <c r="IM239" s="115">
        <f t="shared" si="2766"/>
        <v>517.49399999999991</v>
      </c>
      <c r="IN239" s="51"/>
      <c r="IO239" s="114">
        <f t="shared" ref="IO239:IP239" si="2767">SUM(IO227:IO238)</f>
        <v>52.192400000000006</v>
      </c>
      <c r="IP239" s="115">
        <f t="shared" si="2767"/>
        <v>517.49399999999991</v>
      </c>
      <c r="IQ239" s="51"/>
      <c r="IR239" s="114">
        <f t="shared" ref="IR239:IS239" si="2768">SUM(IR227:IR238)</f>
        <v>0.02</v>
      </c>
      <c r="IS239" s="115">
        <f t="shared" si="2768"/>
        <v>3.492</v>
      </c>
      <c r="IT239" s="51"/>
      <c r="IU239" s="114">
        <f t="shared" ref="IU239:IV239" si="2769">SUM(IU227:IU238)</f>
        <v>61.320369217466499</v>
      </c>
      <c r="IV239" s="115">
        <f t="shared" si="2769"/>
        <v>154.37</v>
      </c>
      <c r="IW239" s="51"/>
      <c r="IX239" s="114">
        <f t="shared" ref="IX239:IY239" si="2770">SUM(IX227:IX238)</f>
        <v>167.81386348683321</v>
      </c>
      <c r="IY239" s="115">
        <f t="shared" si="2770"/>
        <v>1534.4979999999998</v>
      </c>
      <c r="IZ239" s="51"/>
      <c r="JA239" s="114">
        <f t="shared" ref="JA239:JB239" si="2771">SUM(JA227:JA238)</f>
        <v>1129.5014991325272</v>
      </c>
      <c r="JB239" s="115">
        <f t="shared" si="2771"/>
        <v>10232.241</v>
      </c>
      <c r="JC239" s="51"/>
      <c r="JD239" s="114"/>
      <c r="JE239" s="115"/>
      <c r="JF239" s="51"/>
      <c r="JG239" s="114">
        <f t="shared" ref="JG239:JH239" si="2772">SUM(JG227:JG238)</f>
        <v>0</v>
      </c>
      <c r="JH239" s="115">
        <f t="shared" si="2772"/>
        <v>0</v>
      </c>
      <c r="JI239" s="51"/>
      <c r="JJ239" s="114">
        <f t="shared" ref="JJ239:JK239" si="2773">SUM(JJ227:JJ238)</f>
        <v>26</v>
      </c>
      <c r="JK239" s="115">
        <f t="shared" si="2773"/>
        <v>245.678</v>
      </c>
      <c r="JL239" s="51"/>
      <c r="JM239" s="114"/>
      <c r="JN239" s="115"/>
      <c r="JO239" s="51"/>
      <c r="JP239" s="114">
        <f t="shared" ref="JP239:JQ239" si="2774">SUM(JP227:JP238)</f>
        <v>0</v>
      </c>
      <c r="JQ239" s="115">
        <f t="shared" si="2774"/>
        <v>0</v>
      </c>
      <c r="JR239" s="51"/>
      <c r="JS239" s="114">
        <f t="shared" ref="JS239:JT239" si="2775">SUM(JS227:JS238)</f>
        <v>88.114220000000003</v>
      </c>
      <c r="JT239" s="115">
        <f t="shared" si="2775"/>
        <v>921.2170000000001</v>
      </c>
      <c r="JU239" s="51"/>
      <c r="JV239" s="114">
        <f t="shared" ref="JV239:JW239" si="2776">SUM(JV227:JV238)</f>
        <v>0</v>
      </c>
      <c r="JW239" s="115">
        <f t="shared" si="2776"/>
        <v>0</v>
      </c>
      <c r="JX239" s="51"/>
      <c r="JY239" s="114">
        <f t="shared" ref="JY239:JZ239" si="2777">SUM(JY227:JY238)</f>
        <v>0</v>
      </c>
      <c r="JZ239" s="115">
        <f t="shared" si="2777"/>
        <v>0</v>
      </c>
      <c r="KA239" s="51"/>
      <c r="KB239" s="114">
        <f t="shared" ref="KB239:KC239" si="2778">SUM(KB227:KB238)</f>
        <v>0</v>
      </c>
      <c r="KC239" s="115">
        <f t="shared" si="2778"/>
        <v>0</v>
      </c>
      <c r="KD239" s="51"/>
      <c r="KE239" s="114">
        <f t="shared" ref="KE239:KF239" si="2779">SUM(KE227:KE238)</f>
        <v>3933.4163917763012</v>
      </c>
      <c r="KF239" s="115">
        <f t="shared" si="2779"/>
        <v>22883.303</v>
      </c>
      <c r="KG239" s="51"/>
      <c r="KH239" s="114">
        <f t="shared" ref="KH239:KI239" si="2780">SUM(KH227:KH238)</f>
        <v>0</v>
      </c>
      <c r="KI239" s="115">
        <f t="shared" si="2780"/>
        <v>0</v>
      </c>
      <c r="KJ239" s="51"/>
      <c r="KK239" s="114">
        <f t="shared" ref="KK239:KL239" si="2781">SUM(KK227:KK238)</f>
        <v>98201.151478933374</v>
      </c>
      <c r="KL239" s="115">
        <f t="shared" si="2781"/>
        <v>349722.049</v>
      </c>
      <c r="KM239" s="51"/>
      <c r="KN239" s="114">
        <f t="shared" ref="KN239:KO239" si="2782">SUM(KN227:KN238)</f>
        <v>0</v>
      </c>
      <c r="KO239" s="115">
        <f t="shared" si="2782"/>
        <v>0</v>
      </c>
      <c r="KP239" s="51"/>
      <c r="KQ239" s="114">
        <f t="shared" ref="KQ239:KR239" si="2783">SUM(KQ227:KQ238)</f>
        <v>770</v>
      </c>
      <c r="KR239" s="115">
        <f t="shared" si="2783"/>
        <v>6786.7469999999994</v>
      </c>
      <c r="KS239" s="51"/>
      <c r="KT239" s="114">
        <f t="shared" ref="KT239:KU239" si="2784">SUM(KT227:KT238)</f>
        <v>0</v>
      </c>
      <c r="KU239" s="115">
        <f t="shared" si="2784"/>
        <v>0</v>
      </c>
      <c r="KV239" s="51"/>
      <c r="KW239" s="114">
        <f t="shared" ref="KW239:KX239" si="2785">SUM(KW227:KW238)</f>
        <v>0.1235</v>
      </c>
      <c r="KX239" s="115">
        <f t="shared" si="2785"/>
        <v>14.421000000000001</v>
      </c>
      <c r="KY239" s="51"/>
      <c r="KZ239" s="114">
        <f t="shared" ref="KZ239:LA239" si="2786">SUM(KZ227:KZ238)</f>
        <v>0</v>
      </c>
      <c r="LA239" s="115">
        <f t="shared" si="2786"/>
        <v>0</v>
      </c>
      <c r="LB239" s="51"/>
      <c r="LC239" s="114">
        <f t="shared" ref="LC239:LD239" si="2787">SUM(LC227:LC238)</f>
        <v>468.02199999999999</v>
      </c>
      <c r="LD239" s="115">
        <f t="shared" si="2787"/>
        <v>4308.085</v>
      </c>
      <c r="LE239" s="51"/>
      <c r="LF239" s="114">
        <f t="shared" ref="LF239:LG239" si="2788">SUM(LF227:LF238)</f>
        <v>0</v>
      </c>
      <c r="LG239" s="115">
        <f t="shared" si="2788"/>
        <v>0</v>
      </c>
      <c r="LH239" s="51"/>
      <c r="LI239" s="114">
        <f t="shared" ref="LI239:LJ239" si="2789">SUM(LI227:LI238)</f>
        <v>0</v>
      </c>
      <c r="LJ239" s="115">
        <f t="shared" si="2789"/>
        <v>0</v>
      </c>
      <c r="LK239" s="51"/>
      <c r="LL239" s="114">
        <f t="shared" ref="LL239:LM239" si="2790">SUM(LL227:LL238)</f>
        <v>0</v>
      </c>
      <c r="LM239" s="115">
        <f t="shared" si="2790"/>
        <v>0</v>
      </c>
      <c r="LN239" s="51"/>
      <c r="LO239" s="114">
        <f t="shared" ref="LO239:LP239" si="2791">SUM(LO227:LO238)</f>
        <v>175</v>
      </c>
      <c r="LP239" s="115">
        <f t="shared" si="2791"/>
        <v>1164.662</v>
      </c>
      <c r="LQ239" s="51"/>
      <c r="LR239" s="114">
        <f t="shared" ref="LR239:LS239" si="2792">SUM(LR227:LR238)</f>
        <v>0</v>
      </c>
      <c r="LS239" s="115">
        <f t="shared" si="2792"/>
        <v>0</v>
      </c>
      <c r="LT239" s="51"/>
      <c r="LU239" s="114">
        <f t="shared" ref="LU239:LV239" si="2793">SUM(LU227:LU238)</f>
        <v>0</v>
      </c>
      <c r="LV239" s="115">
        <f t="shared" si="2793"/>
        <v>0</v>
      </c>
      <c r="LW239" s="51"/>
      <c r="LX239" s="114">
        <f t="shared" ref="LX239:LY239" si="2794">SUM(LX227:LX238)</f>
        <v>70.809750000000008</v>
      </c>
      <c r="LY239" s="115">
        <f t="shared" si="2794"/>
        <v>697.46499999999992</v>
      </c>
      <c r="LZ239" s="51"/>
      <c r="MA239" s="114">
        <f t="shared" ref="MA239:MB239" si="2795">SUM(MA227:MA238)</f>
        <v>0</v>
      </c>
      <c r="MB239" s="115">
        <f t="shared" si="2795"/>
        <v>0</v>
      </c>
      <c r="MC239" s="51"/>
      <c r="MD239" s="114">
        <f t="shared" ref="MD239:ME239" si="2796">SUM(MD227:MD238)</f>
        <v>326.64938999999998</v>
      </c>
      <c r="ME239" s="115">
        <f t="shared" si="2796"/>
        <v>2934.8510000000001</v>
      </c>
      <c r="MF239" s="51"/>
      <c r="MG239" s="114">
        <f t="shared" ref="MG239:MH239" si="2797">SUM(MG227:MG238)</f>
        <v>0</v>
      </c>
      <c r="MH239" s="115">
        <f t="shared" si="2797"/>
        <v>0</v>
      </c>
      <c r="MI239" s="51"/>
      <c r="MJ239" s="114">
        <f t="shared" ref="MJ239:MK239" si="2798">SUM(MJ227:MJ238)</f>
        <v>1.8310999999999999</v>
      </c>
      <c r="MK239" s="115">
        <f t="shared" si="2798"/>
        <v>11.183999999999999</v>
      </c>
      <c r="ML239" s="51"/>
      <c r="MM239" s="114">
        <f t="shared" ref="MM239:MN239" si="2799">SUM(MM227:MM238)</f>
        <v>0</v>
      </c>
      <c r="MN239" s="115">
        <f t="shared" si="2799"/>
        <v>0</v>
      </c>
      <c r="MO239" s="51"/>
      <c r="MP239" s="114">
        <f t="shared" ref="MP239:MQ239" si="2800">SUM(MP227:MP238)</f>
        <v>0</v>
      </c>
      <c r="MQ239" s="115">
        <f t="shared" si="2800"/>
        <v>0</v>
      </c>
      <c r="MR239" s="51"/>
      <c r="MS239" s="114">
        <f t="shared" ref="MS239:MT239" si="2801">SUM(MS227:MS238)</f>
        <v>0</v>
      </c>
      <c r="MT239" s="115">
        <f t="shared" si="2801"/>
        <v>0</v>
      </c>
      <c r="MU239" s="51"/>
      <c r="MV239" s="114">
        <f t="shared" ref="MV239:MW239" si="2802">SUM(MV227:MV238)</f>
        <v>2591.58</v>
      </c>
      <c r="MW239" s="115">
        <f t="shared" si="2802"/>
        <v>16431.39</v>
      </c>
      <c r="MX239" s="51"/>
      <c r="MY239" s="114">
        <f t="shared" ref="MY239:MZ239" si="2803">SUM(MY227:MY238)</f>
        <v>81</v>
      </c>
      <c r="MZ239" s="115">
        <f t="shared" si="2803"/>
        <v>619.59199999999998</v>
      </c>
      <c r="NA239" s="51"/>
      <c r="NB239" s="114">
        <f t="shared" ref="NB239:NC239" si="2804">SUM(NB227:NB238)</f>
        <v>403.57687999999996</v>
      </c>
      <c r="NC239" s="115">
        <f t="shared" si="2804"/>
        <v>2461.0939999999996</v>
      </c>
      <c r="ND239" s="51"/>
      <c r="NE239" s="114">
        <f t="shared" ref="NE239:NF239" si="2805">SUM(NE227:NE238)</f>
        <v>50.37</v>
      </c>
      <c r="NF239" s="115">
        <f t="shared" si="2805"/>
        <v>480.59899999999999</v>
      </c>
      <c r="NG239" s="51"/>
      <c r="NH239" s="114">
        <f t="shared" ref="NH239:NI239" si="2806">SUM(NH227:NH238)</f>
        <v>213.48878299521675</v>
      </c>
      <c r="NI239" s="115">
        <f t="shared" si="2806"/>
        <v>1265.1930000000002</v>
      </c>
      <c r="NJ239" s="51"/>
      <c r="NK239" s="114"/>
      <c r="NL239" s="115"/>
      <c r="NM239" s="51"/>
      <c r="NN239" s="114"/>
      <c r="NO239" s="115"/>
      <c r="NP239" s="51"/>
      <c r="NQ239" s="114">
        <f t="shared" ref="NQ239:NR239" si="2807">SUM(NQ227:NQ238)</f>
        <v>0</v>
      </c>
      <c r="NR239" s="115">
        <f t="shared" si="2807"/>
        <v>0</v>
      </c>
      <c r="NS239" s="51"/>
      <c r="NT239" s="114"/>
      <c r="NU239" s="115"/>
      <c r="NV239" s="51"/>
      <c r="NW239" s="114">
        <f t="shared" ref="NW239:NX239" si="2808">SUM(NW227:NW238)</f>
        <v>178.20532258064515</v>
      </c>
      <c r="NX239" s="115">
        <f t="shared" si="2808"/>
        <v>111.663</v>
      </c>
      <c r="NY239" s="51"/>
      <c r="NZ239" s="114">
        <f t="shared" ref="NZ239:OA239" si="2809">SUM(NZ227:NZ238)</f>
        <v>99010</v>
      </c>
      <c r="OA239" s="115">
        <f t="shared" si="2809"/>
        <v>350356.29200000002</v>
      </c>
      <c r="OB239" s="51"/>
      <c r="OC239" s="114">
        <f t="shared" ref="OC239:OD239" si="2810">SUM(OC227:OC238)</f>
        <v>700.63512232282051</v>
      </c>
      <c r="OD239" s="115">
        <f t="shared" si="2810"/>
        <v>6544.7920000000013</v>
      </c>
      <c r="OE239" s="51"/>
      <c r="OF239" s="114">
        <f t="shared" ref="OF239:OG239" si="2811">SUM(OF227:OF238)</f>
        <v>0</v>
      </c>
      <c r="OG239" s="115">
        <f t="shared" si="2811"/>
        <v>0</v>
      </c>
      <c r="OH239" s="51"/>
      <c r="OI239" s="114">
        <f t="shared" ref="OI239:OJ239" si="2812">SUM(OI227:OI238)</f>
        <v>0</v>
      </c>
      <c r="OJ239" s="115">
        <f t="shared" si="2812"/>
        <v>0</v>
      </c>
      <c r="OK239" s="51"/>
      <c r="OL239" s="114">
        <f t="shared" ref="OL239:OM239" si="2813">SUM(OL227:OL238)</f>
        <v>0</v>
      </c>
      <c r="OM239" s="115">
        <f t="shared" si="2813"/>
        <v>0</v>
      </c>
      <c r="ON239" s="51"/>
      <c r="OO239" s="114">
        <f t="shared" ref="OO239:OP239" si="2814">SUM(OO227:OO238)</f>
        <v>7.0000000000000001E-3</v>
      </c>
      <c r="OP239" s="115">
        <f t="shared" si="2814"/>
        <v>0.68700000000000006</v>
      </c>
      <c r="OQ239" s="51"/>
      <c r="OR239" s="114">
        <f t="shared" ref="OR239:OS239" si="2815">SUM(OR227:OR238)</f>
        <v>0</v>
      </c>
      <c r="OS239" s="115">
        <f t="shared" si="2815"/>
        <v>0</v>
      </c>
      <c r="OT239" s="51"/>
      <c r="OU239" s="114">
        <f t="shared" ref="OU239:OV239" si="2816">SUM(OU227:OU238)</f>
        <v>557989.41073640971</v>
      </c>
      <c r="OV239" s="115">
        <f t="shared" si="2816"/>
        <v>1384528.51</v>
      </c>
      <c r="OW239" s="51"/>
      <c r="OX239" s="114">
        <f t="shared" ref="OX239:OY239" si="2817">SUM(OX227:OX238)</f>
        <v>8.8689999999999991E-2</v>
      </c>
      <c r="OY239" s="115">
        <f t="shared" si="2817"/>
        <v>2.8279999999999998</v>
      </c>
      <c r="OZ239" s="51"/>
      <c r="PA239" s="114">
        <f t="shared" ref="PA239:PB239" si="2818">SUM(PA227:PA238)</f>
        <v>4412.6203973079037</v>
      </c>
      <c r="PB239" s="115">
        <f t="shared" si="2818"/>
        <v>46100.404999999999</v>
      </c>
      <c r="PC239" s="51"/>
      <c r="PD239" s="114">
        <f t="shared" ref="PD239:PE239" si="2819">SUM(PD227:PD238)</f>
        <v>1394.3049999999998</v>
      </c>
      <c r="PE239" s="115">
        <f t="shared" si="2819"/>
        <v>12668.504999999999</v>
      </c>
      <c r="PF239" s="51"/>
      <c r="PG239" s="114">
        <f t="shared" ref="PG239:PH239" si="2820">SUM(PG227:PG238)</f>
        <v>696.23621605155802</v>
      </c>
      <c r="PH239" s="115">
        <f t="shared" si="2820"/>
        <v>6200.6229999999996</v>
      </c>
      <c r="PI239" s="51"/>
      <c r="PJ239" s="114">
        <f t="shared" ref="PJ239:PK239" si="2821">SUM(PJ227:PJ238)</f>
        <v>256</v>
      </c>
      <c r="PK239" s="115">
        <f t="shared" si="2821"/>
        <v>2239.6970000000001</v>
      </c>
      <c r="PL239" s="51"/>
      <c r="PM239" s="114">
        <f t="shared" ref="PM239:PN239" si="2822">SUM(PM227:PM238)</f>
        <v>25.151499999999999</v>
      </c>
      <c r="PN239" s="115">
        <f t="shared" si="2822"/>
        <v>218.02799999999999</v>
      </c>
      <c r="PO239" s="51"/>
      <c r="PP239" s="114">
        <f t="shared" ref="PP239:PQ239" si="2823">SUM(PP227:PP238)</f>
        <v>52.060167933572608</v>
      </c>
      <c r="PQ239" s="115">
        <f t="shared" si="2823"/>
        <v>24.889000000000003</v>
      </c>
      <c r="PR239" s="51"/>
      <c r="PS239" s="114">
        <f t="shared" ref="PS239:PT239" si="2824">SUM(PS227:PS238)</f>
        <v>0</v>
      </c>
      <c r="PT239" s="115">
        <f t="shared" si="2824"/>
        <v>0</v>
      </c>
      <c r="PU239" s="51"/>
      <c r="PV239" s="114">
        <f t="shared" ref="PV239:PW239" si="2825">SUM(PV227:PV238)</f>
        <v>18053.525092729877</v>
      </c>
      <c r="PW239" s="115">
        <f t="shared" si="2825"/>
        <v>157344.932</v>
      </c>
      <c r="PX239" s="51"/>
      <c r="PY239" s="114">
        <f t="shared" ref="PY239:PZ239" si="2826">SUM(PY227:PY238)</f>
        <v>481.76399926389161</v>
      </c>
      <c r="PZ239" s="115">
        <f t="shared" si="2826"/>
        <v>3856.5140000000001</v>
      </c>
      <c r="QA239" s="51"/>
      <c r="QB239" s="114">
        <f t="shared" ref="QB239:QC239" si="2827">SUM(QB227:QB238)</f>
        <v>260.42099999999999</v>
      </c>
      <c r="QC239" s="115">
        <f t="shared" si="2827"/>
        <v>1996.1749999999997</v>
      </c>
      <c r="QD239" s="51"/>
      <c r="QE239" s="114">
        <f t="shared" ref="QE239:QF239" si="2828">SUM(QE227:QE238)</f>
        <v>803.14816639591061</v>
      </c>
      <c r="QF239" s="115">
        <f t="shared" si="2828"/>
        <v>4625.1769999999997</v>
      </c>
      <c r="QG239" s="51"/>
      <c r="QH239" s="114">
        <f t="shared" ref="QH239:QI239" si="2829">SUM(QH227:QH238)</f>
        <v>0</v>
      </c>
      <c r="QI239" s="115">
        <f t="shared" si="2829"/>
        <v>0</v>
      </c>
      <c r="QJ239" s="51"/>
      <c r="QK239" s="114">
        <f t="shared" ref="QK239:QL239" si="2830">SUM(QK227:QK238)</f>
        <v>0</v>
      </c>
      <c r="QL239" s="115">
        <f t="shared" si="2830"/>
        <v>0</v>
      </c>
      <c r="QM239" s="51"/>
      <c r="QN239" s="114">
        <f t="shared" ref="QN239:QO239" si="2831">SUM(QN227:QN238)</f>
        <v>53814.154631242083</v>
      </c>
      <c r="QO239" s="115">
        <f t="shared" si="2831"/>
        <v>193384.81199999998</v>
      </c>
      <c r="QP239" s="51"/>
      <c r="QQ239" s="114">
        <f t="shared" ref="QQ239:QR239" si="2832">SUM(QQ227:QQ238)</f>
        <v>0</v>
      </c>
      <c r="QR239" s="115">
        <f t="shared" si="2832"/>
        <v>0</v>
      </c>
      <c r="QS239" s="51"/>
      <c r="QT239" s="114">
        <f t="shared" ref="QT239:QU239" si="2833">SUM(QT227:QT238)</f>
        <v>168.08260981155715</v>
      </c>
      <c r="QU239" s="115">
        <f t="shared" si="2833"/>
        <v>1045.2819999999999</v>
      </c>
      <c r="QV239" s="51"/>
      <c r="QW239" s="114">
        <f t="shared" ref="QW239:QX239" si="2834">SUM(QW227:QW238)</f>
        <v>136483.109674187</v>
      </c>
      <c r="QX239" s="115">
        <f t="shared" si="2834"/>
        <v>764384.60599999991</v>
      </c>
      <c r="QY239" s="51"/>
      <c r="QZ239" s="107">
        <f t="shared" si="2653"/>
        <v>1979751.4401883609</v>
      </c>
      <c r="RA239" s="106">
        <f t="shared" si="2654"/>
        <v>6738924.7189999977</v>
      </c>
    </row>
    <row r="240" spans="1:469" x14ac:dyDescent="0.3">
      <c r="A240" s="108">
        <v>2022</v>
      </c>
      <c r="B240" s="109" t="s">
        <v>2</v>
      </c>
      <c r="C240" s="12">
        <v>0</v>
      </c>
      <c r="D240" s="4">
        <v>0</v>
      </c>
      <c r="E240" s="9">
        <f t="shared" ref="E240:E251" si="2835">IF(C240=0,0,D240/C240*1000)</f>
        <v>0</v>
      </c>
      <c r="F240" s="12">
        <v>0</v>
      </c>
      <c r="G240" s="4">
        <v>0</v>
      </c>
      <c r="H240" s="9">
        <f>IF(F240=0,0,G240/F240*1000)</f>
        <v>0</v>
      </c>
      <c r="I240" s="12">
        <v>0</v>
      </c>
      <c r="J240" s="4">
        <v>0</v>
      </c>
      <c r="K240" s="9">
        <f t="shared" ref="K240:K251" si="2836">IF(I240=0,0,J240/I240*1000)</f>
        <v>0</v>
      </c>
      <c r="L240" s="12"/>
      <c r="M240" s="4"/>
      <c r="N240" s="9"/>
      <c r="O240" s="12">
        <v>0</v>
      </c>
      <c r="P240" s="4">
        <v>0</v>
      </c>
      <c r="Q240" s="9">
        <f t="shared" ref="Q240:Q251" si="2837">IF(O240=0,0,P240/O240*1000)</f>
        <v>0</v>
      </c>
      <c r="R240" s="8">
        <v>3831.16</v>
      </c>
      <c r="S240" s="4">
        <v>15791.502</v>
      </c>
      <c r="T240" s="9">
        <f t="shared" ref="T240:T251" si="2838">IF(R240=0,0,S240/R240*1000)</f>
        <v>4121.8591758109815</v>
      </c>
      <c r="U240" s="12"/>
      <c r="V240" s="4"/>
      <c r="W240" s="9"/>
      <c r="X240" s="12">
        <v>0</v>
      </c>
      <c r="Y240" s="4">
        <v>0</v>
      </c>
      <c r="Z240" s="9">
        <f t="shared" ref="Z240:Z251" si="2839">IF(X240=0,0,Y240/X240*1000)</f>
        <v>0</v>
      </c>
      <c r="AA240" s="12">
        <v>0</v>
      </c>
      <c r="AB240" s="4">
        <v>0</v>
      </c>
      <c r="AC240" s="9">
        <f t="shared" ref="AC240:AC251" si="2840">IF(AA240=0,0,AB240/AA240*1000)</f>
        <v>0</v>
      </c>
      <c r="AD240" s="12">
        <v>0</v>
      </c>
      <c r="AE240" s="4">
        <v>0</v>
      </c>
      <c r="AF240" s="9">
        <f t="shared" ref="AF240:AF251" si="2841">IF(AD240=0,0,AE240/AD240*1000)</f>
        <v>0</v>
      </c>
      <c r="AG240" s="12">
        <v>0</v>
      </c>
      <c r="AH240" s="4">
        <v>0</v>
      </c>
      <c r="AI240" s="9">
        <f t="shared" ref="AI240:AI251" si="2842">IF(AG240=0,0,AH240/AG240*1000)</f>
        <v>0</v>
      </c>
      <c r="AJ240" s="12">
        <v>0</v>
      </c>
      <c r="AK240" s="4">
        <v>0</v>
      </c>
      <c r="AL240" s="9">
        <f t="shared" ref="AL240:AL251" si="2843">IF(AJ240=0,0,AK240/AJ240*1000)</f>
        <v>0</v>
      </c>
      <c r="AM240" s="12">
        <v>0</v>
      </c>
      <c r="AN240" s="4">
        <v>0</v>
      </c>
      <c r="AO240" s="9">
        <f t="shared" ref="AO240:AO251" si="2844">IF(AM240=0,0,AN240/AM240*1000)</f>
        <v>0</v>
      </c>
      <c r="AP240" s="12">
        <v>0</v>
      </c>
      <c r="AQ240" s="4">
        <v>0</v>
      </c>
      <c r="AR240" s="9">
        <f t="shared" ref="AR240:AR251" si="2845">IF(AP240=0,0,AQ240/AP240*1000)</f>
        <v>0</v>
      </c>
      <c r="AS240" s="12">
        <v>0</v>
      </c>
      <c r="AT240" s="4">
        <v>0</v>
      </c>
      <c r="AU240" s="9">
        <f t="shared" ref="AU240:AU251" si="2846">IF(AS240=0,0,AT240/AS240*1000)</f>
        <v>0</v>
      </c>
      <c r="AV240" s="8">
        <v>416</v>
      </c>
      <c r="AW240" s="4">
        <v>4065.174</v>
      </c>
      <c r="AX240" s="9">
        <f t="shared" ref="AX240:AX251" si="2847">IF(AV240=0,0,AW240/AV240*1000)</f>
        <v>9772.0528846153848</v>
      </c>
      <c r="AY240" s="8">
        <v>24449.609559999997</v>
      </c>
      <c r="AZ240" s="4">
        <v>83154.975000000006</v>
      </c>
      <c r="BA240" s="9">
        <f t="shared" ref="BA240:BA251" si="2848">IF(AY240=0,0,AZ240/AY240*1000)</f>
        <v>3401.0757838866698</v>
      </c>
      <c r="BB240" s="12"/>
      <c r="BC240" s="4"/>
      <c r="BD240" s="9"/>
      <c r="BE240" s="12">
        <v>0</v>
      </c>
      <c r="BF240" s="4">
        <v>0</v>
      </c>
      <c r="BG240" s="9">
        <f t="shared" ref="BG240:BG251" si="2849">IF(BE240=0,0,BF240/BE240*1000)</f>
        <v>0</v>
      </c>
      <c r="BH240" s="12"/>
      <c r="BI240" s="4"/>
      <c r="BJ240" s="9"/>
      <c r="BK240" s="12">
        <v>0</v>
      </c>
      <c r="BL240" s="4">
        <v>0</v>
      </c>
      <c r="BM240" s="9">
        <f t="shared" ref="BM240:BM251" si="2850">IF(BK240=0,0,BL240/BK240*1000)</f>
        <v>0</v>
      </c>
      <c r="BN240" s="12">
        <v>0</v>
      </c>
      <c r="BO240" s="4">
        <v>0</v>
      </c>
      <c r="BP240" s="9">
        <f t="shared" ref="BP240:BP251" si="2851">IF(BN240=0,0,BO240/BN240*1000)</f>
        <v>0</v>
      </c>
      <c r="BQ240" s="12">
        <v>0</v>
      </c>
      <c r="BR240" s="4">
        <v>0</v>
      </c>
      <c r="BS240" s="9">
        <f t="shared" ref="BS240:BS251" si="2852">IF(BQ240=0,0,BR240/BQ240*1000)</f>
        <v>0</v>
      </c>
      <c r="BT240" s="8">
        <v>1.2E-2</v>
      </c>
      <c r="BU240" s="4">
        <v>0.1</v>
      </c>
      <c r="BV240" s="9">
        <f t="shared" ref="BV240:BV251" si="2853">IF(BT240=0,0,BU240/BT240*1000)</f>
        <v>8333.3333333333339</v>
      </c>
      <c r="BW240" s="12">
        <v>0</v>
      </c>
      <c r="BX240" s="4">
        <v>0</v>
      </c>
      <c r="BY240" s="9">
        <f t="shared" ref="BY240:BY251" si="2854">IF(BW240=0,0,BX240/BW240*1000)</f>
        <v>0</v>
      </c>
      <c r="BZ240" s="8">
        <v>0.01</v>
      </c>
      <c r="CA240" s="4">
        <v>1.4670000000000001</v>
      </c>
      <c r="CB240" s="9">
        <f t="shared" ref="CB240:CB251" si="2855">IF(BZ240=0,0,CA240/BZ240*1000)</f>
        <v>146700.00000000003</v>
      </c>
      <c r="CC240" s="12">
        <v>0</v>
      </c>
      <c r="CD240" s="4">
        <v>0</v>
      </c>
      <c r="CE240" s="9">
        <f t="shared" ref="CE240:CE251" si="2856">IF(CC240=0,0,CD240/CC240*1000)</f>
        <v>0</v>
      </c>
      <c r="CF240" s="12">
        <v>0</v>
      </c>
      <c r="CG240" s="4">
        <v>0</v>
      </c>
      <c r="CH240" s="9">
        <f t="shared" ref="CH240:CH251" si="2857">IF(CF240=0,0,CG240/CF240*1000)</f>
        <v>0</v>
      </c>
      <c r="CI240" s="12">
        <v>0</v>
      </c>
      <c r="CJ240" s="4">
        <v>0</v>
      </c>
      <c r="CK240" s="9">
        <f t="shared" ref="CK240:CK251" si="2858">IF(CI240=0,0,CJ240/CI240*1000)</f>
        <v>0</v>
      </c>
      <c r="CL240" s="12">
        <v>0</v>
      </c>
      <c r="CM240" s="4">
        <v>0</v>
      </c>
      <c r="CN240" s="9">
        <f t="shared" ref="CN240:CN251" si="2859">IF(CL240=0,0,CM240/CL240*1000)</f>
        <v>0</v>
      </c>
      <c r="CO240" s="12">
        <v>0</v>
      </c>
      <c r="CP240" s="4">
        <v>0</v>
      </c>
      <c r="CQ240" s="9">
        <f t="shared" ref="CQ240:CQ251" si="2860">IF(CO240=0,0,CP240/CO240*1000)</f>
        <v>0</v>
      </c>
      <c r="CR240" s="12">
        <v>0</v>
      </c>
      <c r="CS240" s="4">
        <v>0</v>
      </c>
      <c r="CT240" s="9">
        <f t="shared" ref="CT240:CT251" si="2861">IF(CR240=0,0,CS240/CR240*1000)</f>
        <v>0</v>
      </c>
      <c r="CU240" s="12">
        <v>0</v>
      </c>
      <c r="CV240" s="4">
        <v>0</v>
      </c>
      <c r="CW240" s="9">
        <f t="shared" ref="CW240:CW251" si="2862">IF(CU240=0,0,CV240/CU240*1000)</f>
        <v>0</v>
      </c>
      <c r="CX240" s="8">
        <v>0.14348</v>
      </c>
      <c r="CY240" s="4">
        <v>3.9209999999999998</v>
      </c>
      <c r="CZ240" s="9">
        <f t="shared" ref="CZ240:CZ251" si="2863">IF(CX240=0,0,CY240/CX240*1000)</f>
        <v>27327.850571508221</v>
      </c>
      <c r="DA240" s="8">
        <v>260</v>
      </c>
      <c r="DB240" s="4">
        <v>2559.1109999999999</v>
      </c>
      <c r="DC240" s="9">
        <f t="shared" ref="DC240:DC251" si="2864">IF(DA240=0,0,DB240/DA240*1000)</f>
        <v>9842.7346153846138</v>
      </c>
      <c r="DD240" s="12">
        <v>0</v>
      </c>
      <c r="DE240" s="4">
        <v>0</v>
      </c>
      <c r="DF240" s="9">
        <f t="shared" ref="DF240:DF251" si="2865">IF(DD240=0,0,DE240/DD240*1000)</f>
        <v>0</v>
      </c>
      <c r="DG240" s="12">
        <v>0</v>
      </c>
      <c r="DH240" s="4">
        <v>0</v>
      </c>
      <c r="DI240" s="9">
        <f t="shared" ref="DI240:DI251" si="2866">IF(DG240=0,0,DH240/DG240*1000)</f>
        <v>0</v>
      </c>
      <c r="DJ240" s="12">
        <v>0</v>
      </c>
      <c r="DK240" s="4">
        <v>0</v>
      </c>
      <c r="DL240" s="9">
        <f t="shared" ref="DL240:DL251" si="2867">IF(DJ240=0,0,DK240/DJ240*1000)</f>
        <v>0</v>
      </c>
      <c r="DM240" s="12">
        <v>0</v>
      </c>
      <c r="DN240" s="4">
        <v>0</v>
      </c>
      <c r="DO240" s="9">
        <f t="shared" ref="DO240:DO251" si="2868">IF(DM240=0,0,DN240/DM240*1000)</f>
        <v>0</v>
      </c>
      <c r="DP240" s="12">
        <v>0</v>
      </c>
      <c r="DQ240" s="4">
        <v>0</v>
      </c>
      <c r="DR240" s="9">
        <f t="shared" ref="DR240:DR251" si="2869">IF(DP240=0,0,DQ240/DP240*1000)</f>
        <v>0</v>
      </c>
      <c r="DS240" s="12">
        <v>0</v>
      </c>
      <c r="DT240" s="4">
        <v>0</v>
      </c>
      <c r="DU240" s="9">
        <f t="shared" ref="DU240:DU251" si="2870">IF(DS240=0,0,DT240/DS240*1000)</f>
        <v>0</v>
      </c>
      <c r="DV240" s="12">
        <v>0</v>
      </c>
      <c r="DW240" s="4">
        <v>0</v>
      </c>
      <c r="DX240" s="9">
        <f t="shared" ref="DX240:DX251" si="2871">IF(DV240=0,0,DW240/DV240*1000)</f>
        <v>0</v>
      </c>
      <c r="DY240" s="8">
        <v>52</v>
      </c>
      <c r="DZ240" s="4">
        <v>496.76799999999997</v>
      </c>
      <c r="EA240" s="9">
        <f t="shared" ref="EA240:EA251" si="2872">IF(DY240=0,0,DZ240/DY240*1000)</f>
        <v>9553.2307692307695</v>
      </c>
      <c r="EB240" s="12"/>
      <c r="EC240" s="4"/>
      <c r="ED240" s="9"/>
      <c r="EE240" s="12">
        <v>0</v>
      </c>
      <c r="EF240" s="4">
        <v>0</v>
      </c>
      <c r="EG240" s="9">
        <f t="shared" ref="EG240:EG251" si="2873">IF(EE240=0,0,EF240/EE240*1000)</f>
        <v>0</v>
      </c>
      <c r="EH240" s="8">
        <v>10422.052079999999</v>
      </c>
      <c r="EI240" s="4">
        <v>35016.114999999998</v>
      </c>
      <c r="EJ240" s="9">
        <f t="shared" ref="EJ240:EJ251" si="2874">IF(EH240=0,0,EI240/EH240*1000)</f>
        <v>3359.8100192951638</v>
      </c>
      <c r="EK240" s="12">
        <v>0</v>
      </c>
      <c r="EL240" s="4">
        <v>0</v>
      </c>
      <c r="EM240" s="9">
        <f t="shared" ref="EM240:EM251" si="2875">IF(EK240=0,0,EL240/EK240*1000)</f>
        <v>0</v>
      </c>
      <c r="EN240" s="12">
        <v>0</v>
      </c>
      <c r="EO240" s="4">
        <v>0</v>
      </c>
      <c r="EP240" s="9">
        <f t="shared" ref="EP240:EP251" si="2876">IF(EN240=0,0,EO240/EN240*1000)</f>
        <v>0</v>
      </c>
      <c r="EQ240" s="12">
        <v>0</v>
      </c>
      <c r="ER240" s="4">
        <v>0</v>
      </c>
      <c r="ES240" s="9">
        <f t="shared" ref="ES240:ES251" si="2877">IF(EQ240=0,0,ER240/EQ240*1000)</f>
        <v>0</v>
      </c>
      <c r="ET240" s="8">
        <v>26</v>
      </c>
      <c r="EU240" s="4">
        <v>239.97900000000001</v>
      </c>
      <c r="EV240" s="9">
        <f t="shared" ref="EV240:EV251" si="2878">IF(ET240=0,0,EU240/ET240*1000)</f>
        <v>9229.961538461539</v>
      </c>
      <c r="EW240" s="12">
        <v>0</v>
      </c>
      <c r="EX240" s="4">
        <v>0</v>
      </c>
      <c r="EY240" s="9">
        <f t="shared" ref="EY240:EY251" si="2879">IF(EW240=0,0,EX240/EW240*1000)</f>
        <v>0</v>
      </c>
      <c r="EZ240" s="12">
        <v>0</v>
      </c>
      <c r="FA240" s="4">
        <v>0</v>
      </c>
      <c r="FB240" s="9">
        <f t="shared" ref="FB240:FB251" si="2880">IF(EZ240=0,0,FA240/EZ240*1000)</f>
        <v>0</v>
      </c>
      <c r="FC240" s="12">
        <v>0</v>
      </c>
      <c r="FD240" s="4">
        <v>0</v>
      </c>
      <c r="FE240" s="9">
        <f t="shared" ref="FE240:FE251" si="2881">IF(FC240=0,0,FD240/FC240*1000)</f>
        <v>0</v>
      </c>
      <c r="FF240" s="8">
        <v>280.56668000000002</v>
      </c>
      <c r="FG240" s="4">
        <v>2675.1010000000001</v>
      </c>
      <c r="FH240" s="9">
        <f t="shared" ref="FH240:FH251" si="2882">IF(FF240=0,0,FG240/FF240*1000)</f>
        <v>9534.6354028924598</v>
      </c>
      <c r="FI240" s="12">
        <v>0</v>
      </c>
      <c r="FJ240" s="4">
        <v>0</v>
      </c>
      <c r="FK240" s="9">
        <f t="shared" ref="FK240:FK251" si="2883">IF(FI240=0,0,FJ240/FI240*1000)</f>
        <v>0</v>
      </c>
      <c r="FL240" s="12">
        <v>0</v>
      </c>
      <c r="FM240" s="4">
        <v>0</v>
      </c>
      <c r="FN240" s="9">
        <f t="shared" ref="FN240:FN251" si="2884">IF(FL240=0,0,FM240/FL240*1000)</f>
        <v>0</v>
      </c>
      <c r="FO240" s="12">
        <v>0</v>
      </c>
      <c r="FP240" s="4">
        <v>0</v>
      </c>
      <c r="FQ240" s="9">
        <f t="shared" ref="FQ240:FQ251" si="2885">IF(FO240=0,0,FP240/FO240*1000)</f>
        <v>0</v>
      </c>
      <c r="FR240" s="12">
        <v>0</v>
      </c>
      <c r="FS240" s="4">
        <v>0</v>
      </c>
      <c r="FT240" s="9">
        <f t="shared" ref="FT240:FT251" si="2886">IF(FR240=0,0,FS240/FR240*1000)</f>
        <v>0</v>
      </c>
      <c r="FU240" s="12">
        <v>0</v>
      </c>
      <c r="FV240" s="4">
        <v>0</v>
      </c>
      <c r="FW240" s="9">
        <f t="shared" ref="FW240:FW251" si="2887">IF(FU240=0,0,FV240/FU240*1000)</f>
        <v>0</v>
      </c>
      <c r="FX240" s="12">
        <v>0</v>
      </c>
      <c r="FY240" s="4">
        <v>0</v>
      </c>
      <c r="FZ240" s="9">
        <f t="shared" ref="FZ240:FZ251" si="2888">IF(FX240=0,0,FY240/FX240*1000)</f>
        <v>0</v>
      </c>
      <c r="GA240" s="12">
        <v>0</v>
      </c>
      <c r="GB240" s="4">
        <v>0</v>
      </c>
      <c r="GC240" s="9">
        <f t="shared" ref="GC240:GC251" si="2889">IF(GA240=0,0,GB240/GA240*1000)</f>
        <v>0</v>
      </c>
      <c r="GD240" s="12">
        <v>0</v>
      </c>
      <c r="GE240" s="4">
        <v>0</v>
      </c>
      <c r="GF240" s="9">
        <f t="shared" ref="GF240:GF251" si="2890">IF(GD240=0,0,GE240/GD240*1000)</f>
        <v>0</v>
      </c>
      <c r="GG240" s="8">
        <v>472.36</v>
      </c>
      <c r="GH240" s="4">
        <v>4250.1980000000003</v>
      </c>
      <c r="GI240" s="9">
        <f t="shared" ref="GI240:GI251" si="2891">IF(GG240=0,0,GH240/GG240*1000)</f>
        <v>8997.7940553814879</v>
      </c>
      <c r="GJ240" s="12">
        <v>0</v>
      </c>
      <c r="GK240" s="4">
        <v>0</v>
      </c>
      <c r="GL240" s="9">
        <f t="shared" ref="GL240:GL251" si="2892">IF(GJ240=0,0,GK240/GJ240*1000)</f>
        <v>0</v>
      </c>
      <c r="GM240" s="12">
        <v>0</v>
      </c>
      <c r="GN240" s="4">
        <v>0</v>
      </c>
      <c r="GO240" s="9">
        <f t="shared" ref="GO240:GO251" si="2893">IF(GM240=0,0,GN240/GM240*1000)</f>
        <v>0</v>
      </c>
      <c r="GP240" s="12">
        <v>0</v>
      </c>
      <c r="GQ240" s="4">
        <v>0</v>
      </c>
      <c r="GR240" s="9">
        <f t="shared" ref="GR240:GR251" si="2894">IF(GP240=0,0,GQ240/GP240*1000)</f>
        <v>0</v>
      </c>
      <c r="GS240" s="12">
        <v>0</v>
      </c>
      <c r="GT240" s="4">
        <v>0</v>
      </c>
      <c r="GU240" s="9">
        <f t="shared" ref="GU240:GU251" si="2895">IF(GS240=0,0,GT240/GS240*1000)</f>
        <v>0</v>
      </c>
      <c r="GV240" s="12">
        <v>0</v>
      </c>
      <c r="GW240" s="4">
        <v>0</v>
      </c>
      <c r="GX240" s="9">
        <f t="shared" ref="GX240:GX251" si="2896">IF(GV240=0,0,GW240/GV240*1000)</f>
        <v>0</v>
      </c>
      <c r="GY240" s="8">
        <v>44000.214999999997</v>
      </c>
      <c r="GZ240" s="4">
        <v>231947.86499999999</v>
      </c>
      <c r="HA240" s="9">
        <f t="shared" ref="HA240:HA251" si="2897">IF(GY240=0,0,GZ240/GY240*1000)</f>
        <v>5271.5166278164779</v>
      </c>
      <c r="HB240" s="12">
        <v>0</v>
      </c>
      <c r="HC240" s="4">
        <v>0</v>
      </c>
      <c r="HD240" s="9">
        <f t="shared" ref="HD240:HD251" si="2898">IF(HB240=0,0,HC240/HB240*1000)</f>
        <v>0</v>
      </c>
      <c r="HE240" s="12">
        <v>0</v>
      </c>
      <c r="HF240" s="4">
        <v>0</v>
      </c>
      <c r="HG240" s="9">
        <f t="shared" ref="HG240:HG251" si="2899">IF(HE240=0,0,HF240/HE240*1000)</f>
        <v>0</v>
      </c>
      <c r="HH240" s="12">
        <v>0</v>
      </c>
      <c r="HI240" s="4">
        <v>0</v>
      </c>
      <c r="HJ240" s="9">
        <f t="shared" ref="HJ240:HJ251" si="2900">IF(HH240=0,0,HI240/HH240*1000)</f>
        <v>0</v>
      </c>
      <c r="HK240" s="8">
        <v>150</v>
      </c>
      <c r="HL240" s="4">
        <v>1477.662</v>
      </c>
      <c r="HM240" s="9">
        <f t="shared" ref="HM240:HM251" si="2901">IF(HK240=0,0,HL240/HK240*1000)</f>
        <v>9851.08</v>
      </c>
      <c r="HN240" s="8">
        <v>54930</v>
      </c>
      <c r="HO240" s="4">
        <v>278582.25699999998</v>
      </c>
      <c r="HP240" s="9">
        <f t="shared" ref="HP240:HP251" si="2902">IF(HN240=0,0,HO240/HN240*1000)</f>
        <v>5071.5866921536499</v>
      </c>
      <c r="HQ240" s="12">
        <v>0</v>
      </c>
      <c r="HR240" s="4">
        <v>0</v>
      </c>
      <c r="HS240" s="9">
        <f t="shared" ref="HS240:HS251" si="2903">IF(HQ240=0,0,HR240/HQ240*1000)</f>
        <v>0</v>
      </c>
      <c r="HT240" s="12">
        <v>0</v>
      </c>
      <c r="HU240" s="4">
        <v>0</v>
      </c>
      <c r="HV240" s="9">
        <f t="shared" ref="HV240:HV251" si="2904">IF(HT240=0,0,HU240/HT240*1000)</f>
        <v>0</v>
      </c>
      <c r="HW240" s="12">
        <v>0</v>
      </c>
      <c r="HX240" s="4">
        <v>0</v>
      </c>
      <c r="HY240" s="9">
        <f t="shared" ref="HY240:HY251" si="2905">IF(HW240=0,0,HX240/HW240*1000)</f>
        <v>0</v>
      </c>
      <c r="HZ240" s="12">
        <v>0</v>
      </c>
      <c r="IA240" s="4">
        <v>0</v>
      </c>
      <c r="IB240" s="9">
        <f t="shared" ref="IB240:IB251" si="2906">IF(HZ240=0,0,IA240/HZ240*1000)</f>
        <v>0</v>
      </c>
      <c r="IC240" s="8">
        <v>4809.9253399999998</v>
      </c>
      <c r="ID240" s="4">
        <v>11262.380999999999</v>
      </c>
      <c r="IE240" s="9">
        <f t="shared" ref="IE240:IE251" si="2907">IF(IC240=0,0,ID240/IC240*1000)</f>
        <v>2341.4876955241889</v>
      </c>
      <c r="IF240" s="12">
        <v>0</v>
      </c>
      <c r="IG240" s="4">
        <v>0</v>
      </c>
      <c r="IH240" s="9">
        <f t="shared" ref="IH240:IH251" si="2908">IF(IF240=0,0,IG240/IF240*1000)</f>
        <v>0</v>
      </c>
      <c r="II240" s="8"/>
      <c r="IJ240" s="4"/>
      <c r="IK240" s="9"/>
      <c r="IL240" s="8">
        <v>101.7474</v>
      </c>
      <c r="IM240" s="4">
        <v>1023.394</v>
      </c>
      <c r="IN240" s="9">
        <f t="shared" ref="IN240:IN251" si="2909">IF(IL240=0,0,IM240/IL240*1000)</f>
        <v>10058.18330492966</v>
      </c>
      <c r="IO240" s="12">
        <v>0</v>
      </c>
      <c r="IP240" s="4">
        <v>0</v>
      </c>
      <c r="IQ240" s="9">
        <f t="shared" ref="IQ240:IQ251" si="2910">IF(IO240=0,0,IP240/IO240*1000)</f>
        <v>0</v>
      </c>
      <c r="IR240" s="12">
        <v>0</v>
      </c>
      <c r="IS240" s="4">
        <v>0</v>
      </c>
      <c r="IT240" s="9">
        <f t="shared" ref="IT240:IT251" si="2911">IF(IR240=0,0,IS240/IR240*1000)</f>
        <v>0</v>
      </c>
      <c r="IU240" s="12">
        <v>0</v>
      </c>
      <c r="IV240" s="4">
        <v>0</v>
      </c>
      <c r="IW240" s="9">
        <f t="shared" ref="IW240:IW251" si="2912">IF(IU240=0,0,IV240/IU240*1000)</f>
        <v>0</v>
      </c>
      <c r="IX240" s="8">
        <v>1.802</v>
      </c>
      <c r="IY240" s="4">
        <v>41.576000000000001</v>
      </c>
      <c r="IZ240" s="9">
        <f t="shared" ref="IZ240:IZ251" si="2913">IF(IX240=0,0,IY240/IX240*1000)</f>
        <v>23072.142064372918</v>
      </c>
      <c r="JA240" s="8">
        <v>25.71912</v>
      </c>
      <c r="JB240" s="4">
        <v>259.59899999999999</v>
      </c>
      <c r="JC240" s="9">
        <f t="shared" ref="JC240:JC251" si="2914">IF(JA240=0,0,JB240/JA240*1000)</f>
        <v>10093.619066282205</v>
      </c>
      <c r="JD240" s="12"/>
      <c r="JE240" s="4"/>
      <c r="JF240" s="9"/>
      <c r="JG240" s="12">
        <v>0</v>
      </c>
      <c r="JH240" s="4">
        <v>0</v>
      </c>
      <c r="JI240" s="9">
        <f t="shared" ref="JI240:JI251" si="2915">IF(JG240=0,0,JH240/JG240*1000)</f>
        <v>0</v>
      </c>
      <c r="JJ240" s="12">
        <v>0</v>
      </c>
      <c r="JK240" s="4">
        <v>0</v>
      </c>
      <c r="JL240" s="9">
        <f t="shared" ref="JL240:JL251" si="2916">IF(JJ240=0,0,JK240/JJ240*1000)</f>
        <v>0</v>
      </c>
      <c r="JM240" s="12"/>
      <c r="JN240" s="4"/>
      <c r="JO240" s="9"/>
      <c r="JP240" s="12">
        <v>0</v>
      </c>
      <c r="JQ240" s="4">
        <v>0</v>
      </c>
      <c r="JR240" s="9">
        <f t="shared" ref="JR240:JR251" si="2917">IF(JP240=0,0,JQ240/JP240*1000)</f>
        <v>0</v>
      </c>
      <c r="JS240" s="12">
        <v>0</v>
      </c>
      <c r="JT240" s="4">
        <v>0</v>
      </c>
      <c r="JU240" s="9">
        <f t="shared" ref="JU240:JU251" si="2918">IF(JS240=0,0,JT240/JS240*1000)</f>
        <v>0</v>
      </c>
      <c r="JV240" s="12">
        <v>0</v>
      </c>
      <c r="JW240" s="4">
        <v>0</v>
      </c>
      <c r="JX240" s="9">
        <f t="shared" ref="JX240:JX251" si="2919">IF(JV240=0,0,JW240/JV240*1000)</f>
        <v>0</v>
      </c>
      <c r="JY240" s="12">
        <v>0</v>
      </c>
      <c r="JZ240" s="4">
        <v>0</v>
      </c>
      <c r="KA240" s="9">
        <f t="shared" ref="KA240:KA251" si="2920">IF(JY240=0,0,JZ240/JY240*1000)</f>
        <v>0</v>
      </c>
      <c r="KB240" s="12">
        <v>0</v>
      </c>
      <c r="KC240" s="4">
        <v>0</v>
      </c>
      <c r="KD240" s="9">
        <f t="shared" ref="KD240:KD251" si="2921">IF(KB240=0,0,KC240/KB240*1000)</f>
        <v>0</v>
      </c>
      <c r="KE240" s="8">
        <v>272.75040000000001</v>
      </c>
      <c r="KF240" s="4">
        <v>1624.5350000000001</v>
      </c>
      <c r="KG240" s="9">
        <f t="shared" ref="KG240:KG251" si="2922">IF(KE240=0,0,KF240/KE240*1000)</f>
        <v>5956.1232540813871</v>
      </c>
      <c r="KH240" s="12">
        <v>0</v>
      </c>
      <c r="KI240" s="4">
        <v>0</v>
      </c>
      <c r="KJ240" s="9">
        <f t="shared" ref="KJ240:KJ251" si="2923">IF(KH240=0,0,KI240/KH240*1000)</f>
        <v>0</v>
      </c>
      <c r="KK240" s="8">
        <v>18362.58484</v>
      </c>
      <c r="KL240" s="4">
        <v>65667.460000000006</v>
      </c>
      <c r="KM240" s="9">
        <f t="shared" ref="KM240:KM251" si="2924">IF(KK240=0,0,KL240/KK240*1000)</f>
        <v>3576.1555669958725</v>
      </c>
      <c r="KN240" s="8">
        <v>275</v>
      </c>
      <c r="KO240" s="4">
        <v>1863.588</v>
      </c>
      <c r="KP240" s="9">
        <f t="shared" ref="KP240:KP251" si="2925">IF(KN240=0,0,KO240/KN240*1000)</f>
        <v>6776.6836363636357</v>
      </c>
      <c r="KQ240" s="12">
        <v>0</v>
      </c>
      <c r="KR240" s="4">
        <v>0</v>
      </c>
      <c r="KS240" s="9">
        <f t="shared" ref="KS240:KS251" si="2926">IF(KQ240=0,0,KR240/KQ240*1000)</f>
        <v>0</v>
      </c>
      <c r="KT240" s="12">
        <v>0</v>
      </c>
      <c r="KU240" s="4">
        <v>0</v>
      </c>
      <c r="KV240" s="9">
        <f t="shared" ref="KV240:KV251" si="2927">IF(KT240=0,0,KU240/KT240*1000)</f>
        <v>0</v>
      </c>
      <c r="KW240" s="12">
        <v>0</v>
      </c>
      <c r="KX240" s="4">
        <v>0</v>
      </c>
      <c r="KY240" s="9">
        <f t="shared" ref="KY240:KY251" si="2928">IF(KW240=0,0,KX240/KW240*1000)</f>
        <v>0</v>
      </c>
      <c r="KZ240" s="12">
        <v>0</v>
      </c>
      <c r="LA240" s="4">
        <v>0</v>
      </c>
      <c r="LB240" s="9">
        <f t="shared" ref="LB240:LB251" si="2929">IF(KZ240=0,0,LA240/KZ240*1000)</f>
        <v>0</v>
      </c>
      <c r="LC240" s="12">
        <v>0</v>
      </c>
      <c r="LD240" s="4">
        <v>0</v>
      </c>
      <c r="LE240" s="9">
        <f t="shared" ref="LE240:LE251" si="2930">IF(LC240=0,0,LD240/LC240*1000)</f>
        <v>0</v>
      </c>
      <c r="LF240" s="12">
        <v>0</v>
      </c>
      <c r="LG240" s="4">
        <v>0</v>
      </c>
      <c r="LH240" s="9">
        <f t="shared" ref="LH240:LH251" si="2931">IF(LF240=0,0,LG240/LF240*1000)</f>
        <v>0</v>
      </c>
      <c r="LI240" s="12">
        <v>0</v>
      </c>
      <c r="LJ240" s="4">
        <v>0</v>
      </c>
      <c r="LK240" s="9">
        <f t="shared" ref="LK240:LK251" si="2932">IF(LI240=0,0,LJ240/LI240*1000)</f>
        <v>0</v>
      </c>
      <c r="LL240" s="12">
        <v>0</v>
      </c>
      <c r="LM240" s="4">
        <v>0</v>
      </c>
      <c r="LN240" s="9">
        <f t="shared" ref="LN240:LN251" si="2933">IF(LL240=0,0,LM240/LL240*1000)</f>
        <v>0</v>
      </c>
      <c r="LO240" s="12">
        <v>0</v>
      </c>
      <c r="LP240" s="4">
        <v>0</v>
      </c>
      <c r="LQ240" s="9">
        <f t="shared" ref="LQ240:LQ251" si="2934">IF(LO240=0,0,LP240/LO240*1000)</f>
        <v>0</v>
      </c>
      <c r="LR240" s="12">
        <v>0</v>
      </c>
      <c r="LS240" s="4">
        <v>0</v>
      </c>
      <c r="LT240" s="9">
        <f t="shared" ref="LT240:LT251" si="2935">IF(LR240=0,0,LS240/LR240*1000)</f>
        <v>0</v>
      </c>
      <c r="LU240" s="12">
        <v>0</v>
      </c>
      <c r="LV240" s="4">
        <v>0</v>
      </c>
      <c r="LW240" s="9">
        <f t="shared" ref="LW240:LW251" si="2936">IF(LU240=0,0,LV240/LU240*1000)</f>
        <v>0</v>
      </c>
      <c r="LX240" s="8">
        <v>25.231249999999999</v>
      </c>
      <c r="LY240" s="4">
        <v>237.63900000000001</v>
      </c>
      <c r="LZ240" s="9">
        <f t="shared" ref="LZ240:LZ251" si="2937">IF(LX240=0,0,LY240/LX240*1000)</f>
        <v>9418.4394352241779</v>
      </c>
      <c r="MA240" s="12">
        <v>0</v>
      </c>
      <c r="MB240" s="4">
        <v>0</v>
      </c>
      <c r="MC240" s="9">
        <f t="shared" ref="MC240:MC251" si="2938">IF(MA240=0,0,MB240/MA240*1000)</f>
        <v>0</v>
      </c>
      <c r="MD240" s="12">
        <v>0</v>
      </c>
      <c r="ME240" s="4">
        <v>0</v>
      </c>
      <c r="MF240" s="9">
        <f t="shared" ref="MF240:MF251" si="2939">IF(MD240=0,0,ME240/MD240*1000)</f>
        <v>0</v>
      </c>
      <c r="MG240" s="12">
        <v>0</v>
      </c>
      <c r="MH240" s="4">
        <v>0</v>
      </c>
      <c r="MI240" s="9">
        <f t="shared" ref="MI240:MI251" si="2940">IF(MG240=0,0,MH240/MG240*1000)</f>
        <v>0</v>
      </c>
      <c r="MJ240" s="12">
        <v>0</v>
      </c>
      <c r="MK240" s="4">
        <v>0</v>
      </c>
      <c r="ML240" s="9">
        <f t="shared" ref="ML240:ML251" si="2941">IF(MJ240=0,0,MK240/MJ240*1000)</f>
        <v>0</v>
      </c>
      <c r="MM240" s="12">
        <v>0</v>
      </c>
      <c r="MN240" s="4">
        <v>0</v>
      </c>
      <c r="MO240" s="9">
        <f t="shared" ref="MO240:MO251" si="2942">IF(MM240=0,0,MN240/MM240*1000)</f>
        <v>0</v>
      </c>
      <c r="MP240" s="12">
        <v>0</v>
      </c>
      <c r="MQ240" s="4">
        <v>0</v>
      </c>
      <c r="MR240" s="9">
        <f t="shared" ref="MR240:MR251" si="2943">IF(MP240=0,0,MQ240/MP240*1000)</f>
        <v>0</v>
      </c>
      <c r="MS240" s="12">
        <v>0</v>
      </c>
      <c r="MT240" s="4">
        <v>0</v>
      </c>
      <c r="MU240" s="9">
        <f t="shared" ref="MU240:MU251" si="2944">IF(MS240=0,0,MT240/MS240*1000)</f>
        <v>0</v>
      </c>
      <c r="MV240" s="8">
        <v>315.02</v>
      </c>
      <c r="MW240" s="4">
        <v>2730.9290000000001</v>
      </c>
      <c r="MX240" s="9">
        <f t="shared" ref="MX240:MX251" si="2945">IF(MV240=0,0,MW240/MV240*1000)</f>
        <v>8669.0654561615138</v>
      </c>
      <c r="MY240" s="12">
        <v>0</v>
      </c>
      <c r="MZ240" s="4">
        <v>0</v>
      </c>
      <c r="NA240" s="9">
        <f t="shared" ref="NA240:NA251" si="2946">IF(MY240=0,0,MZ240/MY240*1000)</f>
        <v>0</v>
      </c>
      <c r="NB240" s="8">
        <v>1</v>
      </c>
      <c r="NC240" s="4">
        <v>13.32</v>
      </c>
      <c r="ND240" s="9">
        <f t="shared" ref="ND240:ND251" si="2947">IF(NB240=0,0,NC240/NB240*1000)</f>
        <v>13320</v>
      </c>
      <c r="NE240" s="12">
        <v>0</v>
      </c>
      <c r="NF240" s="4">
        <v>0</v>
      </c>
      <c r="NG240" s="9">
        <f t="shared" ref="NG240:NG251" si="2948">IF(NE240=0,0,NF240/NE240*1000)</f>
        <v>0</v>
      </c>
      <c r="NH240" s="8">
        <v>25.401599999999998</v>
      </c>
      <c r="NI240" s="4">
        <v>287.19900000000001</v>
      </c>
      <c r="NJ240" s="9">
        <f t="shared" ref="NJ240:NJ251" si="2949">IF(NH240=0,0,NI240/NH240*1000)</f>
        <v>11306.335034013608</v>
      </c>
      <c r="NK240" s="12"/>
      <c r="NL240" s="4"/>
      <c r="NM240" s="9"/>
      <c r="NN240" s="12"/>
      <c r="NO240" s="4"/>
      <c r="NP240" s="9"/>
      <c r="NQ240" s="12">
        <v>0</v>
      </c>
      <c r="NR240" s="4">
        <v>0</v>
      </c>
      <c r="NS240" s="9">
        <f t="shared" ref="NS240:NS251" si="2950">IF(NQ240=0,0,NR240/NQ240*1000)</f>
        <v>0</v>
      </c>
      <c r="NT240" s="12"/>
      <c r="NU240" s="221"/>
      <c r="NV240" s="9"/>
      <c r="NW240" s="12">
        <v>0</v>
      </c>
      <c r="NX240" s="4">
        <v>0</v>
      </c>
      <c r="NY240" s="9">
        <f t="shared" ref="NY240:NY251" si="2951">IF(NW240=0,0,NX240/NW240*1000)</f>
        <v>0</v>
      </c>
      <c r="NZ240" s="12">
        <v>0</v>
      </c>
      <c r="OA240" s="4">
        <v>0</v>
      </c>
      <c r="OB240" s="9">
        <f t="shared" ref="OB240:OB251" si="2952">IF(NZ240=0,0,OA240/NZ240*1000)</f>
        <v>0</v>
      </c>
      <c r="OC240" s="12">
        <v>0</v>
      </c>
      <c r="OD240" s="4">
        <v>0</v>
      </c>
      <c r="OE240" s="9">
        <f t="shared" ref="OE240:OE251" si="2953">IF(OC240=0,0,OD240/OC240*1000)</f>
        <v>0</v>
      </c>
      <c r="OF240" s="12">
        <v>0</v>
      </c>
      <c r="OG240" s="4">
        <v>0</v>
      </c>
      <c r="OH240" s="9">
        <f t="shared" ref="OH240:OH251" si="2954">IF(OF240=0,0,OG240/OF240*1000)</f>
        <v>0</v>
      </c>
      <c r="OI240" s="12">
        <v>0</v>
      </c>
      <c r="OJ240" s="4">
        <v>0</v>
      </c>
      <c r="OK240" s="9">
        <f t="shared" ref="OK240:OK251" si="2955">IF(OI240=0,0,OJ240/OI240*1000)</f>
        <v>0</v>
      </c>
      <c r="OL240" s="12">
        <v>0</v>
      </c>
      <c r="OM240" s="4">
        <v>0</v>
      </c>
      <c r="ON240" s="9">
        <f t="shared" ref="ON240:ON251" si="2956">IF(OL240=0,0,OM240/OL240*1000)</f>
        <v>0</v>
      </c>
      <c r="OO240" s="12">
        <v>0</v>
      </c>
      <c r="OP240" s="4">
        <v>0</v>
      </c>
      <c r="OQ240" s="9">
        <f t="shared" ref="OQ240:OQ251" si="2957">IF(OO240=0,0,OP240/OO240*1000)</f>
        <v>0</v>
      </c>
      <c r="OR240" s="12">
        <v>0</v>
      </c>
      <c r="OS240" s="4">
        <v>0</v>
      </c>
      <c r="OT240" s="9">
        <f t="shared" ref="OT240:OT251" si="2958">IF(OR240=0,0,OS240/OR240*1000)</f>
        <v>0</v>
      </c>
      <c r="OU240" s="8">
        <v>110968.98879999999</v>
      </c>
      <c r="OV240" s="4">
        <v>485315.14500000002</v>
      </c>
      <c r="OW240" s="9">
        <f t="shared" ref="OW240:OW251" si="2959">IF(OU240=0,0,OV240/OU240*1000)</f>
        <v>4373.4303632764113</v>
      </c>
      <c r="OX240" s="12">
        <v>0</v>
      </c>
      <c r="OY240" s="4">
        <v>0</v>
      </c>
      <c r="OZ240" s="9">
        <f t="shared" ref="OZ240:OZ251" si="2960">IF(OX240=0,0,OY240/OX240*1000)</f>
        <v>0</v>
      </c>
      <c r="PA240" s="8">
        <v>352.12099999999998</v>
      </c>
      <c r="PB240" s="4">
        <v>3617.0940000000001</v>
      </c>
      <c r="PC240" s="9">
        <f t="shared" ref="PC240:PC251" si="2961">IF(PA240=0,0,PB240/PA240*1000)</f>
        <v>10272.304122730538</v>
      </c>
      <c r="PD240" s="8">
        <v>100.47499999999999</v>
      </c>
      <c r="PE240" s="4">
        <v>971.74300000000005</v>
      </c>
      <c r="PF240" s="9">
        <f t="shared" ref="PF240:PF251" si="2962">IF(PD240=0,0,PE240/PD240*1000)</f>
        <v>9671.4904205026141</v>
      </c>
      <c r="PG240" s="12">
        <v>0</v>
      </c>
      <c r="PH240" s="4">
        <v>0</v>
      </c>
      <c r="PI240" s="9">
        <f t="shared" ref="PI240:PI251" si="2963">IF(PG240=0,0,PH240/PG240*1000)</f>
        <v>0</v>
      </c>
      <c r="PJ240" s="12">
        <v>0</v>
      </c>
      <c r="PK240" s="4">
        <v>0</v>
      </c>
      <c r="PL240" s="9">
        <f t="shared" ref="PL240:PL251" si="2964">IF(PJ240=0,0,PK240/PJ240*1000)</f>
        <v>0</v>
      </c>
      <c r="PM240" s="12">
        <v>0</v>
      </c>
      <c r="PN240" s="4">
        <v>0</v>
      </c>
      <c r="PO240" s="9">
        <f t="shared" ref="PO240:PO251" si="2965">IF(PM240=0,0,PN240/PM240*1000)</f>
        <v>0</v>
      </c>
      <c r="PP240" s="12">
        <v>0</v>
      </c>
      <c r="PQ240" s="4">
        <v>0</v>
      </c>
      <c r="PR240" s="9">
        <f t="shared" ref="PR240:PR251" si="2966">IF(PP240=0,0,PQ240/PP240*1000)</f>
        <v>0</v>
      </c>
      <c r="PS240" s="12">
        <v>0</v>
      </c>
      <c r="PT240" s="4">
        <v>0</v>
      </c>
      <c r="PU240" s="9">
        <f t="shared" ref="PU240:PU251" si="2967">IF(PS240=0,0,PT240/PS240*1000)</f>
        <v>0</v>
      </c>
      <c r="PV240" s="8">
        <v>1679.79</v>
      </c>
      <c r="PW240" s="4">
        <v>14976.790999999999</v>
      </c>
      <c r="PX240" s="9">
        <f t="shared" ref="PX240:PX251" si="2968">IF(PV240=0,0,PW240/PV240*1000)</f>
        <v>8915.8710314979835</v>
      </c>
      <c r="PY240" s="8">
        <v>24</v>
      </c>
      <c r="PZ240" s="4">
        <v>255.69200000000001</v>
      </c>
      <c r="QA240" s="9">
        <f t="shared" ref="QA240:QA251" si="2969">IF(PY240=0,0,PZ240/PY240*1000)</f>
        <v>10653.833333333334</v>
      </c>
      <c r="QB240" s="12">
        <v>0</v>
      </c>
      <c r="QC240" s="4">
        <v>0</v>
      </c>
      <c r="QD240" s="9">
        <f t="shared" ref="QD240:QD251" si="2970">IF(QB240=0,0,QC240/QB240*1000)</f>
        <v>0</v>
      </c>
      <c r="QE240" s="12">
        <v>0</v>
      </c>
      <c r="QF240" s="4">
        <v>0</v>
      </c>
      <c r="QG240" s="9">
        <f t="shared" ref="QG240:QG251" si="2971">IF(QE240=0,0,QF240/QE240*1000)</f>
        <v>0</v>
      </c>
      <c r="QH240" s="12">
        <v>0</v>
      </c>
      <c r="QI240" s="4">
        <v>0</v>
      </c>
      <c r="QJ240" s="9">
        <f t="shared" ref="QJ240:QJ251" si="2972">IF(QH240=0,0,QI240/QH240*1000)</f>
        <v>0</v>
      </c>
      <c r="QK240" s="12">
        <v>0</v>
      </c>
      <c r="QL240" s="4">
        <v>0</v>
      </c>
      <c r="QM240" s="9">
        <f t="shared" ref="QM240:QM251" si="2973">IF(QK240=0,0,QL240/QK240*1000)</f>
        <v>0</v>
      </c>
      <c r="QN240" s="8">
        <v>152.58856</v>
      </c>
      <c r="QO240" s="4">
        <v>1519.6510000000001</v>
      </c>
      <c r="QP240" s="9">
        <f t="shared" ref="QP240:QP251" si="2974">IF(QN240=0,0,QO240/QN240*1000)</f>
        <v>9959.1411046804551</v>
      </c>
      <c r="QQ240" s="12">
        <v>0</v>
      </c>
      <c r="QR240" s="4">
        <v>0</v>
      </c>
      <c r="QS240" s="9">
        <f t="shared" ref="QS240:QS251" si="2975">IF(QQ240=0,0,QR240/QQ240*1000)</f>
        <v>0</v>
      </c>
      <c r="QT240" s="8">
        <v>13.703379999999999</v>
      </c>
      <c r="QU240" s="4">
        <v>75.790000000000006</v>
      </c>
      <c r="QV240" s="9">
        <f t="shared" ref="QV240:QV251" si="2976">IF(QT240=0,0,QU240/QT240*1000)</f>
        <v>5530.7522669589553</v>
      </c>
      <c r="QW240" s="8">
        <v>204.87200000000001</v>
      </c>
      <c r="QX240" s="4">
        <v>1815.7439999999999</v>
      </c>
      <c r="QY240" s="9">
        <f t="shared" ref="QY240:QY251" si="2977">IF(QW240=0,0,QX240/QW240*1000)</f>
        <v>8862.8216642586576</v>
      </c>
      <c r="QZ240" s="105">
        <f t="shared" ref="QZ240:QZ271" si="2978">SUMIF($C$5:$QY$5,"Ton",C240:QY240)</f>
        <v>277002.84948999994</v>
      </c>
      <c r="RA240" s="10">
        <f t="shared" ref="RA240:RA271" si="2979">SUMIF($C$5:$QY$5,"F*",C240:QY240)</f>
        <v>1253821.4650000001</v>
      </c>
    </row>
    <row r="241" spans="1:469" x14ac:dyDescent="0.3">
      <c r="A241" s="108">
        <v>2022</v>
      </c>
      <c r="B241" s="109" t="s">
        <v>3</v>
      </c>
      <c r="C241" s="12">
        <v>0</v>
      </c>
      <c r="D241" s="4">
        <v>0</v>
      </c>
      <c r="E241" s="9">
        <f t="shared" si="2835"/>
        <v>0</v>
      </c>
      <c r="F241" s="12">
        <v>0</v>
      </c>
      <c r="G241" s="4">
        <v>0</v>
      </c>
      <c r="H241" s="9">
        <f t="shared" ref="H241:H242" si="2980">IF(F241=0,0,G241/F241*1000)</f>
        <v>0</v>
      </c>
      <c r="I241" s="12">
        <v>0</v>
      </c>
      <c r="J241" s="4">
        <v>0</v>
      </c>
      <c r="K241" s="9">
        <f t="shared" si="2836"/>
        <v>0</v>
      </c>
      <c r="L241" s="12"/>
      <c r="M241" s="4"/>
      <c r="N241" s="9"/>
      <c r="O241" s="12">
        <v>0</v>
      </c>
      <c r="P241" s="4">
        <v>0</v>
      </c>
      <c r="Q241" s="9">
        <f t="shared" si="2837"/>
        <v>0</v>
      </c>
      <c r="R241" s="8">
        <v>5812.64</v>
      </c>
      <c r="S241" s="4">
        <v>24075.23</v>
      </c>
      <c r="T241" s="9">
        <f t="shared" si="2838"/>
        <v>4141.875292466073</v>
      </c>
      <c r="U241" s="12"/>
      <c r="V241" s="4"/>
      <c r="W241" s="9"/>
      <c r="X241" s="12">
        <v>0</v>
      </c>
      <c r="Y241" s="4">
        <v>0</v>
      </c>
      <c r="Z241" s="9">
        <f t="shared" si="2839"/>
        <v>0</v>
      </c>
      <c r="AA241" s="12">
        <v>0</v>
      </c>
      <c r="AB241" s="4">
        <v>0</v>
      </c>
      <c r="AC241" s="9">
        <f t="shared" si="2840"/>
        <v>0</v>
      </c>
      <c r="AD241" s="12">
        <v>0</v>
      </c>
      <c r="AE241" s="4">
        <v>0</v>
      </c>
      <c r="AF241" s="9">
        <f t="shared" si="2841"/>
        <v>0</v>
      </c>
      <c r="AG241" s="12">
        <v>0</v>
      </c>
      <c r="AH241" s="4">
        <v>0</v>
      </c>
      <c r="AI241" s="9">
        <f t="shared" si="2842"/>
        <v>0</v>
      </c>
      <c r="AJ241" s="12">
        <v>0</v>
      </c>
      <c r="AK241" s="4">
        <v>0</v>
      </c>
      <c r="AL241" s="9">
        <f t="shared" si="2843"/>
        <v>0</v>
      </c>
      <c r="AM241" s="12">
        <v>0</v>
      </c>
      <c r="AN241" s="4">
        <v>0</v>
      </c>
      <c r="AO241" s="9">
        <f t="shared" si="2844"/>
        <v>0</v>
      </c>
      <c r="AP241" s="12">
        <v>0</v>
      </c>
      <c r="AQ241" s="4">
        <v>0</v>
      </c>
      <c r="AR241" s="9">
        <f t="shared" si="2845"/>
        <v>0</v>
      </c>
      <c r="AS241" s="12">
        <v>0</v>
      </c>
      <c r="AT241" s="4">
        <v>0</v>
      </c>
      <c r="AU241" s="9">
        <f t="shared" si="2846"/>
        <v>0</v>
      </c>
      <c r="AV241" s="8">
        <v>26.192400000000003</v>
      </c>
      <c r="AW241" s="4">
        <v>247.81299999999999</v>
      </c>
      <c r="AX241" s="9">
        <f t="shared" si="2847"/>
        <v>9461.2559368366383</v>
      </c>
      <c r="AY241" s="8">
        <v>17767.024020000001</v>
      </c>
      <c r="AZ241" s="4">
        <v>60720.686000000002</v>
      </c>
      <c r="BA241" s="9">
        <f t="shared" si="2848"/>
        <v>3417.6058934601474</v>
      </c>
      <c r="BB241" s="12"/>
      <c r="BC241" s="4"/>
      <c r="BD241" s="9"/>
      <c r="BE241" s="12">
        <v>0</v>
      </c>
      <c r="BF241" s="4">
        <v>0</v>
      </c>
      <c r="BG241" s="9">
        <f t="shared" si="2849"/>
        <v>0</v>
      </c>
      <c r="BH241" s="12"/>
      <c r="BI241" s="4"/>
      <c r="BJ241" s="9"/>
      <c r="BK241" s="12">
        <v>0</v>
      </c>
      <c r="BL241" s="4">
        <v>0</v>
      </c>
      <c r="BM241" s="9">
        <f t="shared" si="2850"/>
        <v>0</v>
      </c>
      <c r="BN241" s="12">
        <v>0</v>
      </c>
      <c r="BO241" s="4">
        <v>0</v>
      </c>
      <c r="BP241" s="9">
        <f t="shared" si="2851"/>
        <v>0</v>
      </c>
      <c r="BQ241" s="12">
        <v>0</v>
      </c>
      <c r="BR241" s="4">
        <v>0</v>
      </c>
      <c r="BS241" s="9">
        <f t="shared" si="2852"/>
        <v>0</v>
      </c>
      <c r="BT241" s="12">
        <v>0</v>
      </c>
      <c r="BU241" s="4">
        <v>0</v>
      </c>
      <c r="BV241" s="9">
        <f t="shared" si="2853"/>
        <v>0</v>
      </c>
      <c r="BW241" s="12">
        <v>0</v>
      </c>
      <c r="BX241" s="4">
        <v>0</v>
      </c>
      <c r="BY241" s="9">
        <f t="shared" si="2854"/>
        <v>0</v>
      </c>
      <c r="BZ241" s="12">
        <v>0</v>
      </c>
      <c r="CA241" s="4">
        <v>0</v>
      </c>
      <c r="CB241" s="9">
        <f t="shared" si="2855"/>
        <v>0</v>
      </c>
      <c r="CC241" s="12">
        <v>0</v>
      </c>
      <c r="CD241" s="4">
        <v>0</v>
      </c>
      <c r="CE241" s="9">
        <f t="shared" si="2856"/>
        <v>0</v>
      </c>
      <c r="CF241" s="12">
        <v>0</v>
      </c>
      <c r="CG241" s="4">
        <v>0</v>
      </c>
      <c r="CH241" s="9">
        <f t="shared" si="2857"/>
        <v>0</v>
      </c>
      <c r="CI241" s="12">
        <v>0</v>
      </c>
      <c r="CJ241" s="4">
        <v>0</v>
      </c>
      <c r="CK241" s="9">
        <f t="shared" si="2858"/>
        <v>0</v>
      </c>
      <c r="CL241" s="12">
        <v>0</v>
      </c>
      <c r="CM241" s="4">
        <v>0</v>
      </c>
      <c r="CN241" s="9">
        <f t="shared" si="2859"/>
        <v>0</v>
      </c>
      <c r="CO241" s="12">
        <v>0</v>
      </c>
      <c r="CP241" s="4">
        <v>0</v>
      </c>
      <c r="CQ241" s="9">
        <f t="shared" si="2860"/>
        <v>0</v>
      </c>
      <c r="CR241" s="12">
        <v>0</v>
      </c>
      <c r="CS241" s="4">
        <v>0</v>
      </c>
      <c r="CT241" s="9">
        <f t="shared" si="2861"/>
        <v>0</v>
      </c>
      <c r="CU241" s="12">
        <v>0</v>
      </c>
      <c r="CV241" s="4">
        <v>0</v>
      </c>
      <c r="CW241" s="9">
        <f t="shared" si="2862"/>
        <v>0</v>
      </c>
      <c r="CX241" s="8">
        <v>0.20749999999999999</v>
      </c>
      <c r="CY241" s="4">
        <v>4.03</v>
      </c>
      <c r="CZ241" s="9">
        <f t="shared" si="2863"/>
        <v>19421.686746987954</v>
      </c>
      <c r="DA241" s="8">
        <v>250.9</v>
      </c>
      <c r="DB241" s="4">
        <v>2563.902</v>
      </c>
      <c r="DC241" s="9">
        <f t="shared" si="2864"/>
        <v>10218.820247110403</v>
      </c>
      <c r="DD241" s="12">
        <v>0</v>
      </c>
      <c r="DE241" s="4">
        <v>0</v>
      </c>
      <c r="DF241" s="9">
        <f t="shared" si="2865"/>
        <v>0</v>
      </c>
      <c r="DG241" s="12">
        <v>0</v>
      </c>
      <c r="DH241" s="4">
        <v>0</v>
      </c>
      <c r="DI241" s="9">
        <f t="shared" si="2866"/>
        <v>0</v>
      </c>
      <c r="DJ241" s="12">
        <v>0</v>
      </c>
      <c r="DK241" s="4">
        <v>0</v>
      </c>
      <c r="DL241" s="9">
        <f t="shared" si="2867"/>
        <v>0</v>
      </c>
      <c r="DM241" s="12">
        <v>0</v>
      </c>
      <c r="DN241" s="4">
        <v>0</v>
      </c>
      <c r="DO241" s="9">
        <f t="shared" si="2868"/>
        <v>0</v>
      </c>
      <c r="DP241" s="12">
        <v>0</v>
      </c>
      <c r="DQ241" s="4">
        <v>0</v>
      </c>
      <c r="DR241" s="9">
        <f t="shared" si="2869"/>
        <v>0</v>
      </c>
      <c r="DS241" s="12">
        <v>0</v>
      </c>
      <c r="DT241" s="4">
        <v>0</v>
      </c>
      <c r="DU241" s="9">
        <f t="shared" si="2870"/>
        <v>0</v>
      </c>
      <c r="DV241" s="12">
        <v>0</v>
      </c>
      <c r="DW241" s="4">
        <v>0</v>
      </c>
      <c r="DX241" s="9">
        <f t="shared" si="2871"/>
        <v>0</v>
      </c>
      <c r="DY241" s="8">
        <v>52</v>
      </c>
      <c r="DZ241" s="4">
        <v>512.327</v>
      </c>
      <c r="EA241" s="9">
        <f t="shared" si="2872"/>
        <v>9852.4423076923067</v>
      </c>
      <c r="EB241" s="12"/>
      <c r="EC241" s="4"/>
      <c r="ED241" s="9"/>
      <c r="EE241" s="12">
        <v>0</v>
      </c>
      <c r="EF241" s="4">
        <v>0</v>
      </c>
      <c r="EG241" s="9">
        <f t="shared" si="2873"/>
        <v>0</v>
      </c>
      <c r="EH241" s="8">
        <v>7716.6697800000002</v>
      </c>
      <c r="EI241" s="4">
        <v>27199.037</v>
      </c>
      <c r="EJ241" s="9">
        <f t="shared" si="2874"/>
        <v>3524.7117960774003</v>
      </c>
      <c r="EK241" s="12">
        <v>0</v>
      </c>
      <c r="EL241" s="4">
        <v>0</v>
      </c>
      <c r="EM241" s="9">
        <f t="shared" si="2875"/>
        <v>0</v>
      </c>
      <c r="EN241" s="12">
        <v>0</v>
      </c>
      <c r="EO241" s="4">
        <v>0</v>
      </c>
      <c r="EP241" s="9">
        <f t="shared" si="2876"/>
        <v>0</v>
      </c>
      <c r="EQ241" s="12">
        <v>0</v>
      </c>
      <c r="ER241" s="4">
        <v>0</v>
      </c>
      <c r="ES241" s="9">
        <f t="shared" si="2877"/>
        <v>0</v>
      </c>
      <c r="ET241" s="12">
        <v>0</v>
      </c>
      <c r="EU241" s="4">
        <v>0</v>
      </c>
      <c r="EV241" s="9">
        <f t="shared" si="2878"/>
        <v>0</v>
      </c>
      <c r="EW241" s="12">
        <v>0</v>
      </c>
      <c r="EX241" s="4">
        <v>0</v>
      </c>
      <c r="EY241" s="9">
        <f t="shared" si="2879"/>
        <v>0</v>
      </c>
      <c r="EZ241" s="12">
        <v>0</v>
      </c>
      <c r="FA241" s="4">
        <v>0</v>
      </c>
      <c r="FB241" s="9">
        <f t="shared" si="2880"/>
        <v>0</v>
      </c>
      <c r="FC241" s="12">
        <v>0</v>
      </c>
      <c r="FD241" s="4">
        <v>0</v>
      </c>
      <c r="FE241" s="9">
        <f t="shared" si="2881"/>
        <v>0</v>
      </c>
      <c r="FF241" s="8">
        <v>0.1138</v>
      </c>
      <c r="FG241" s="4">
        <v>2.0680000000000001</v>
      </c>
      <c r="FH241" s="9">
        <f t="shared" si="2882"/>
        <v>18172.231985940245</v>
      </c>
      <c r="FI241" s="12">
        <v>0</v>
      </c>
      <c r="FJ241" s="4">
        <v>0</v>
      </c>
      <c r="FK241" s="9">
        <f t="shared" si="2883"/>
        <v>0</v>
      </c>
      <c r="FL241" s="12">
        <v>0</v>
      </c>
      <c r="FM241" s="4">
        <v>0</v>
      </c>
      <c r="FN241" s="9">
        <f t="shared" si="2884"/>
        <v>0</v>
      </c>
      <c r="FO241" s="12">
        <v>0</v>
      </c>
      <c r="FP241" s="4">
        <v>0</v>
      </c>
      <c r="FQ241" s="9">
        <f t="shared" si="2885"/>
        <v>0</v>
      </c>
      <c r="FR241" s="12">
        <v>0</v>
      </c>
      <c r="FS241" s="4">
        <v>0</v>
      </c>
      <c r="FT241" s="9">
        <f t="shared" si="2886"/>
        <v>0</v>
      </c>
      <c r="FU241" s="12">
        <v>0</v>
      </c>
      <c r="FV241" s="4">
        <v>0</v>
      </c>
      <c r="FW241" s="9">
        <f t="shared" si="2887"/>
        <v>0</v>
      </c>
      <c r="FX241" s="12">
        <v>0</v>
      </c>
      <c r="FY241" s="4">
        <v>0</v>
      </c>
      <c r="FZ241" s="9">
        <f t="shared" si="2888"/>
        <v>0</v>
      </c>
      <c r="GA241" s="12">
        <v>0</v>
      </c>
      <c r="GB241" s="4">
        <v>0</v>
      </c>
      <c r="GC241" s="9">
        <f t="shared" si="2889"/>
        <v>0</v>
      </c>
      <c r="GD241" s="12">
        <v>0</v>
      </c>
      <c r="GE241" s="4">
        <v>0</v>
      </c>
      <c r="GF241" s="9">
        <f t="shared" si="2890"/>
        <v>0</v>
      </c>
      <c r="GG241" s="8">
        <v>138</v>
      </c>
      <c r="GH241" s="4">
        <v>1114.412</v>
      </c>
      <c r="GI241" s="9">
        <f t="shared" si="2891"/>
        <v>8075.449275362319</v>
      </c>
      <c r="GJ241" s="8">
        <v>2E-3</v>
      </c>
      <c r="GK241" s="4">
        <v>1E-3</v>
      </c>
      <c r="GL241" s="9">
        <f t="shared" si="2892"/>
        <v>500</v>
      </c>
      <c r="GM241" s="12">
        <v>0</v>
      </c>
      <c r="GN241" s="4">
        <v>0</v>
      </c>
      <c r="GO241" s="9">
        <f t="shared" si="2893"/>
        <v>0</v>
      </c>
      <c r="GP241" s="12">
        <v>0</v>
      </c>
      <c r="GQ241" s="4">
        <v>0</v>
      </c>
      <c r="GR241" s="9">
        <f t="shared" si="2894"/>
        <v>0</v>
      </c>
      <c r="GS241" s="12">
        <v>0</v>
      </c>
      <c r="GT241" s="4">
        <v>0</v>
      </c>
      <c r="GU241" s="9">
        <f t="shared" si="2895"/>
        <v>0</v>
      </c>
      <c r="GV241" s="12">
        <v>0</v>
      </c>
      <c r="GW241" s="4">
        <v>0</v>
      </c>
      <c r="GX241" s="9">
        <f t="shared" si="2896"/>
        <v>0</v>
      </c>
      <c r="GY241" s="12">
        <v>0</v>
      </c>
      <c r="GZ241" s="4">
        <v>0</v>
      </c>
      <c r="HA241" s="9">
        <f t="shared" si="2897"/>
        <v>0</v>
      </c>
      <c r="HB241" s="8">
        <v>50675</v>
      </c>
      <c r="HC241" s="4">
        <v>272316.84600000002</v>
      </c>
      <c r="HD241" s="9">
        <f t="shared" si="2898"/>
        <v>5373.7907449432669</v>
      </c>
      <c r="HE241" s="8">
        <v>416</v>
      </c>
      <c r="HF241" s="4">
        <v>4027.6120000000001</v>
      </c>
      <c r="HG241" s="9">
        <f t="shared" si="2899"/>
        <v>9681.7596153846152</v>
      </c>
      <c r="HH241" s="12">
        <v>0</v>
      </c>
      <c r="HI241" s="4">
        <v>0</v>
      </c>
      <c r="HJ241" s="9">
        <f t="shared" si="2900"/>
        <v>0</v>
      </c>
      <c r="HK241" s="8">
        <v>301.08</v>
      </c>
      <c r="HL241" s="4">
        <v>2989.9720000000002</v>
      </c>
      <c r="HM241" s="9">
        <f t="shared" si="2901"/>
        <v>9930.8223727912864</v>
      </c>
      <c r="HN241" s="8">
        <v>125</v>
      </c>
      <c r="HO241" s="4">
        <v>541.25</v>
      </c>
      <c r="HP241" s="9">
        <f t="shared" si="2902"/>
        <v>4330</v>
      </c>
      <c r="HQ241" s="12">
        <v>0</v>
      </c>
      <c r="HR241" s="4">
        <v>0</v>
      </c>
      <c r="HS241" s="9">
        <f t="shared" si="2903"/>
        <v>0</v>
      </c>
      <c r="HT241" s="12">
        <v>0</v>
      </c>
      <c r="HU241" s="4">
        <v>0</v>
      </c>
      <c r="HV241" s="9">
        <f t="shared" si="2904"/>
        <v>0</v>
      </c>
      <c r="HW241" s="12">
        <v>0</v>
      </c>
      <c r="HX241" s="4">
        <v>0</v>
      </c>
      <c r="HY241" s="9">
        <f t="shared" si="2905"/>
        <v>0</v>
      </c>
      <c r="HZ241" s="12">
        <v>0</v>
      </c>
      <c r="IA241" s="4">
        <v>0</v>
      </c>
      <c r="IB241" s="9">
        <f t="shared" si="2906"/>
        <v>0</v>
      </c>
      <c r="IC241" s="8">
        <v>2706.8552</v>
      </c>
      <c r="ID241" s="4">
        <v>7159.0069999999996</v>
      </c>
      <c r="IE241" s="9">
        <f t="shared" si="2907"/>
        <v>2644.7691032752696</v>
      </c>
      <c r="IF241" s="12">
        <v>0</v>
      </c>
      <c r="IG241" s="4">
        <v>0</v>
      </c>
      <c r="IH241" s="9">
        <f t="shared" si="2908"/>
        <v>0</v>
      </c>
      <c r="II241" s="12"/>
      <c r="IJ241" s="4"/>
      <c r="IK241" s="9"/>
      <c r="IL241" s="12">
        <v>0</v>
      </c>
      <c r="IM241" s="4">
        <v>0</v>
      </c>
      <c r="IN241" s="9">
        <f t="shared" si="2909"/>
        <v>0</v>
      </c>
      <c r="IO241" s="12">
        <v>0</v>
      </c>
      <c r="IP241" s="4">
        <v>0</v>
      </c>
      <c r="IQ241" s="9">
        <f t="shared" si="2910"/>
        <v>0</v>
      </c>
      <c r="IR241" s="12">
        <v>0</v>
      </c>
      <c r="IS241" s="4">
        <v>0</v>
      </c>
      <c r="IT241" s="9">
        <f t="shared" si="2911"/>
        <v>0</v>
      </c>
      <c r="IU241" s="12">
        <v>0</v>
      </c>
      <c r="IV241" s="4">
        <v>0</v>
      </c>
      <c r="IW241" s="9">
        <f t="shared" si="2912"/>
        <v>0</v>
      </c>
      <c r="IX241" s="8">
        <v>2.9668800000000002</v>
      </c>
      <c r="IY241" s="4">
        <v>65.525999999999996</v>
      </c>
      <c r="IZ241" s="9">
        <f t="shared" si="2913"/>
        <v>22085.82753599741</v>
      </c>
      <c r="JA241" s="8">
        <v>101.60639999999999</v>
      </c>
      <c r="JB241" s="4">
        <v>1032.807</v>
      </c>
      <c r="JC241" s="9">
        <f t="shared" si="2914"/>
        <v>10164.782927059714</v>
      </c>
      <c r="JD241" s="12"/>
      <c r="JE241" s="4"/>
      <c r="JF241" s="9"/>
      <c r="JG241" s="12">
        <v>0</v>
      </c>
      <c r="JH241" s="4">
        <v>0</v>
      </c>
      <c r="JI241" s="9">
        <f t="shared" si="2915"/>
        <v>0</v>
      </c>
      <c r="JJ241" s="12">
        <v>0</v>
      </c>
      <c r="JK241" s="4">
        <v>0</v>
      </c>
      <c r="JL241" s="9">
        <f t="shared" si="2916"/>
        <v>0</v>
      </c>
      <c r="JM241" s="12"/>
      <c r="JN241" s="4"/>
      <c r="JO241" s="9"/>
      <c r="JP241" s="12">
        <v>0</v>
      </c>
      <c r="JQ241" s="4">
        <v>0</v>
      </c>
      <c r="JR241" s="9">
        <f t="shared" si="2917"/>
        <v>0</v>
      </c>
      <c r="JS241" s="12">
        <v>0</v>
      </c>
      <c r="JT241" s="4">
        <v>0</v>
      </c>
      <c r="JU241" s="9">
        <f t="shared" si="2918"/>
        <v>0</v>
      </c>
      <c r="JV241" s="12">
        <v>0</v>
      </c>
      <c r="JW241" s="4">
        <v>0</v>
      </c>
      <c r="JX241" s="9">
        <f t="shared" si="2919"/>
        <v>0</v>
      </c>
      <c r="JY241" s="12">
        <v>0</v>
      </c>
      <c r="JZ241" s="4">
        <v>0</v>
      </c>
      <c r="KA241" s="9">
        <f t="shared" si="2920"/>
        <v>0</v>
      </c>
      <c r="KB241" s="12">
        <v>0</v>
      </c>
      <c r="KC241" s="4">
        <v>0</v>
      </c>
      <c r="KD241" s="9">
        <f t="shared" si="2921"/>
        <v>0</v>
      </c>
      <c r="KE241" s="8">
        <v>223.56879000000001</v>
      </c>
      <c r="KF241" s="4">
        <v>831.37900000000002</v>
      </c>
      <c r="KG241" s="9">
        <f t="shared" si="2922"/>
        <v>3718.6720024740484</v>
      </c>
      <c r="KH241" s="12">
        <v>0</v>
      </c>
      <c r="KI241" s="4">
        <v>0</v>
      </c>
      <c r="KJ241" s="9">
        <f t="shared" si="2923"/>
        <v>0</v>
      </c>
      <c r="KK241" s="8">
        <v>16871.106960000001</v>
      </c>
      <c r="KL241" s="4">
        <v>61094.474000000002</v>
      </c>
      <c r="KM241" s="9">
        <f t="shared" si="2924"/>
        <v>3621.24869131883</v>
      </c>
      <c r="KN241" s="12">
        <v>0</v>
      </c>
      <c r="KO241" s="4">
        <v>0</v>
      </c>
      <c r="KP241" s="9">
        <f t="shared" si="2925"/>
        <v>0</v>
      </c>
      <c r="KQ241" s="12">
        <v>0</v>
      </c>
      <c r="KR241" s="4">
        <v>0</v>
      </c>
      <c r="KS241" s="9">
        <f t="shared" si="2926"/>
        <v>0</v>
      </c>
      <c r="KT241" s="12">
        <v>0</v>
      </c>
      <c r="KU241" s="4">
        <v>0</v>
      </c>
      <c r="KV241" s="9">
        <f t="shared" si="2927"/>
        <v>0</v>
      </c>
      <c r="KW241" s="12">
        <v>0</v>
      </c>
      <c r="KX241" s="4">
        <v>0</v>
      </c>
      <c r="KY241" s="9">
        <f t="shared" si="2928"/>
        <v>0</v>
      </c>
      <c r="KZ241" s="12">
        <v>0</v>
      </c>
      <c r="LA241" s="4">
        <v>0</v>
      </c>
      <c r="LB241" s="9">
        <f t="shared" si="2929"/>
        <v>0</v>
      </c>
      <c r="LC241" s="12">
        <v>0</v>
      </c>
      <c r="LD241" s="4">
        <v>0</v>
      </c>
      <c r="LE241" s="9">
        <f t="shared" si="2930"/>
        <v>0</v>
      </c>
      <c r="LF241" s="12">
        <v>0</v>
      </c>
      <c r="LG241" s="4">
        <v>0</v>
      </c>
      <c r="LH241" s="9">
        <f t="shared" si="2931"/>
        <v>0</v>
      </c>
      <c r="LI241" s="12">
        <v>0</v>
      </c>
      <c r="LJ241" s="4">
        <v>0</v>
      </c>
      <c r="LK241" s="9">
        <f t="shared" si="2932"/>
        <v>0</v>
      </c>
      <c r="LL241" s="12">
        <v>0</v>
      </c>
      <c r="LM241" s="4">
        <v>0</v>
      </c>
      <c r="LN241" s="9">
        <f t="shared" si="2933"/>
        <v>0</v>
      </c>
      <c r="LO241" s="12">
        <v>0</v>
      </c>
      <c r="LP241" s="4">
        <v>0</v>
      </c>
      <c r="LQ241" s="9">
        <f t="shared" si="2934"/>
        <v>0</v>
      </c>
      <c r="LR241" s="12">
        <v>0</v>
      </c>
      <c r="LS241" s="4">
        <v>0</v>
      </c>
      <c r="LT241" s="9">
        <f t="shared" si="2935"/>
        <v>0</v>
      </c>
      <c r="LU241" s="12">
        <v>0</v>
      </c>
      <c r="LV241" s="4">
        <v>0</v>
      </c>
      <c r="LW241" s="9">
        <f t="shared" si="2936"/>
        <v>0</v>
      </c>
      <c r="LX241" s="12">
        <v>0</v>
      </c>
      <c r="LY241" s="4">
        <v>0</v>
      </c>
      <c r="LZ241" s="9">
        <f t="shared" si="2937"/>
        <v>0</v>
      </c>
      <c r="MA241" s="12">
        <v>0</v>
      </c>
      <c r="MB241" s="4">
        <v>0</v>
      </c>
      <c r="MC241" s="9">
        <f t="shared" si="2938"/>
        <v>0</v>
      </c>
      <c r="MD241" s="12">
        <v>0</v>
      </c>
      <c r="ME241" s="4">
        <v>0</v>
      </c>
      <c r="MF241" s="9">
        <f t="shared" si="2939"/>
        <v>0</v>
      </c>
      <c r="MG241" s="12">
        <v>0</v>
      </c>
      <c r="MH241" s="4">
        <v>0</v>
      </c>
      <c r="MI241" s="9">
        <f t="shared" si="2940"/>
        <v>0</v>
      </c>
      <c r="MJ241" s="8">
        <v>0.1</v>
      </c>
      <c r="MK241" s="4">
        <v>0.70599999999999996</v>
      </c>
      <c r="ML241" s="9">
        <f t="shared" si="2941"/>
        <v>7060</v>
      </c>
      <c r="MM241" s="12">
        <v>0</v>
      </c>
      <c r="MN241" s="4">
        <v>0</v>
      </c>
      <c r="MO241" s="9">
        <f t="shared" si="2942"/>
        <v>0</v>
      </c>
      <c r="MP241" s="12">
        <v>0</v>
      </c>
      <c r="MQ241" s="4">
        <v>0</v>
      </c>
      <c r="MR241" s="9">
        <f t="shared" si="2943"/>
        <v>0</v>
      </c>
      <c r="MS241" s="12">
        <v>0</v>
      </c>
      <c r="MT241" s="4">
        <v>0</v>
      </c>
      <c r="MU241" s="9">
        <f t="shared" si="2944"/>
        <v>0</v>
      </c>
      <c r="MV241" s="8">
        <v>139.13999999999999</v>
      </c>
      <c r="MW241" s="4">
        <v>1205.6869999999999</v>
      </c>
      <c r="MX241" s="9">
        <f t="shared" si="2945"/>
        <v>8665.2795745292515</v>
      </c>
      <c r="MY241" s="12">
        <v>0</v>
      </c>
      <c r="MZ241" s="4">
        <v>0</v>
      </c>
      <c r="NA241" s="9">
        <f t="shared" si="2946"/>
        <v>0</v>
      </c>
      <c r="NB241" s="8">
        <v>0.498</v>
      </c>
      <c r="NC241" s="4">
        <v>17.068000000000001</v>
      </c>
      <c r="ND241" s="9">
        <f t="shared" si="2947"/>
        <v>34273.092369477912</v>
      </c>
      <c r="NE241" s="12">
        <v>0</v>
      </c>
      <c r="NF241" s="4">
        <v>0</v>
      </c>
      <c r="NG241" s="9">
        <f t="shared" si="2948"/>
        <v>0</v>
      </c>
      <c r="NH241" s="8">
        <v>25.401599999999998</v>
      </c>
      <c r="NI241" s="4">
        <v>267.51900000000001</v>
      </c>
      <c r="NJ241" s="9">
        <f t="shared" si="2949"/>
        <v>10531.580687830688</v>
      </c>
      <c r="NK241" s="12"/>
      <c r="NL241" s="4"/>
      <c r="NM241" s="9"/>
      <c r="NN241" s="12"/>
      <c r="NO241" s="4"/>
      <c r="NP241" s="9"/>
      <c r="NQ241" s="12">
        <v>0</v>
      </c>
      <c r="NR241" s="4">
        <v>0</v>
      </c>
      <c r="NS241" s="9">
        <f t="shared" si="2950"/>
        <v>0</v>
      </c>
      <c r="NT241" s="12"/>
      <c r="NU241" s="221"/>
      <c r="NV241" s="9"/>
      <c r="NW241" s="12">
        <v>0</v>
      </c>
      <c r="NX241" s="4">
        <v>0</v>
      </c>
      <c r="NY241" s="9">
        <f t="shared" si="2951"/>
        <v>0</v>
      </c>
      <c r="NZ241" s="12">
        <v>0</v>
      </c>
      <c r="OA241" s="4">
        <v>0</v>
      </c>
      <c r="OB241" s="9">
        <f t="shared" si="2952"/>
        <v>0</v>
      </c>
      <c r="OC241" s="8">
        <v>128.37</v>
      </c>
      <c r="OD241" s="4">
        <v>1343.4559999999999</v>
      </c>
      <c r="OE241" s="9">
        <f t="shared" si="2953"/>
        <v>10465.498169354209</v>
      </c>
      <c r="OF241" s="12">
        <v>0</v>
      </c>
      <c r="OG241" s="4">
        <v>0</v>
      </c>
      <c r="OH241" s="9">
        <f t="shared" si="2954"/>
        <v>0</v>
      </c>
      <c r="OI241" s="12">
        <v>0</v>
      </c>
      <c r="OJ241" s="4">
        <v>0</v>
      </c>
      <c r="OK241" s="9">
        <f t="shared" si="2955"/>
        <v>0</v>
      </c>
      <c r="OL241" s="12">
        <v>0</v>
      </c>
      <c r="OM241" s="4">
        <v>0</v>
      </c>
      <c r="ON241" s="9">
        <f t="shared" si="2956"/>
        <v>0</v>
      </c>
      <c r="OO241" s="12">
        <v>0</v>
      </c>
      <c r="OP241" s="4">
        <v>0</v>
      </c>
      <c r="OQ241" s="9">
        <f t="shared" si="2957"/>
        <v>0</v>
      </c>
      <c r="OR241" s="12">
        <v>0</v>
      </c>
      <c r="OS241" s="4">
        <v>0</v>
      </c>
      <c r="OT241" s="9">
        <f t="shared" si="2958"/>
        <v>0</v>
      </c>
      <c r="OU241" s="8">
        <v>55050.939279999999</v>
      </c>
      <c r="OV241" s="4">
        <v>238035.32399999999</v>
      </c>
      <c r="OW241" s="9">
        <f t="shared" si="2959"/>
        <v>4323.9103113083156</v>
      </c>
      <c r="OX241" s="12">
        <v>0</v>
      </c>
      <c r="OY241" s="4">
        <v>0</v>
      </c>
      <c r="OZ241" s="9">
        <f t="shared" si="2960"/>
        <v>0</v>
      </c>
      <c r="PA241" s="8">
        <v>280.34500000000003</v>
      </c>
      <c r="PB241" s="4">
        <v>2892.4290000000001</v>
      </c>
      <c r="PC241" s="9">
        <f t="shared" si="2961"/>
        <v>10317.391071715207</v>
      </c>
      <c r="PD241" s="12">
        <v>0</v>
      </c>
      <c r="PE241" s="4">
        <v>0</v>
      </c>
      <c r="PF241" s="9">
        <f t="shared" si="2962"/>
        <v>0</v>
      </c>
      <c r="PG241" s="12">
        <v>0</v>
      </c>
      <c r="PH241" s="4">
        <v>0</v>
      </c>
      <c r="PI241" s="9">
        <f t="shared" si="2963"/>
        <v>0</v>
      </c>
      <c r="PJ241" s="12">
        <v>0</v>
      </c>
      <c r="PK241" s="4">
        <v>0</v>
      </c>
      <c r="PL241" s="9">
        <f t="shared" si="2964"/>
        <v>0</v>
      </c>
      <c r="PM241" s="12">
        <v>0</v>
      </c>
      <c r="PN241" s="4">
        <v>0</v>
      </c>
      <c r="PO241" s="9">
        <f t="shared" si="2965"/>
        <v>0</v>
      </c>
      <c r="PP241" s="12">
        <v>0</v>
      </c>
      <c r="PQ241" s="4">
        <v>0</v>
      </c>
      <c r="PR241" s="9">
        <f t="shared" si="2966"/>
        <v>0</v>
      </c>
      <c r="PS241" s="12">
        <v>0</v>
      </c>
      <c r="PT241" s="4">
        <v>0</v>
      </c>
      <c r="PU241" s="9">
        <f t="shared" si="2967"/>
        <v>0</v>
      </c>
      <c r="PV241" s="8">
        <v>907.86</v>
      </c>
      <c r="PW241" s="4">
        <v>8210.3760000000002</v>
      </c>
      <c r="PX241" s="9">
        <f t="shared" si="2968"/>
        <v>9043.6587138986197</v>
      </c>
      <c r="PY241" s="8">
        <v>48</v>
      </c>
      <c r="PZ241" s="4">
        <v>490.97500000000002</v>
      </c>
      <c r="QA241" s="9">
        <f t="shared" si="2969"/>
        <v>10228.645833333334</v>
      </c>
      <c r="QB241" s="12">
        <v>0</v>
      </c>
      <c r="QC241" s="4">
        <v>0</v>
      </c>
      <c r="QD241" s="9">
        <f t="shared" si="2970"/>
        <v>0</v>
      </c>
      <c r="QE241" s="12">
        <v>211.89600000000002</v>
      </c>
      <c r="QF241" s="4">
        <v>1115.7640000000001</v>
      </c>
      <c r="QG241" s="9">
        <f t="shared" si="2971"/>
        <v>5265.620870615774</v>
      </c>
      <c r="QH241" s="12">
        <v>0</v>
      </c>
      <c r="QI241" s="4">
        <v>0</v>
      </c>
      <c r="QJ241" s="9">
        <f t="shared" si="2972"/>
        <v>0</v>
      </c>
      <c r="QK241" s="12">
        <v>0</v>
      </c>
      <c r="QL241" s="4">
        <v>0</v>
      </c>
      <c r="QM241" s="9">
        <f t="shared" si="2973"/>
        <v>0</v>
      </c>
      <c r="QN241" s="8">
        <v>52500</v>
      </c>
      <c r="QO241" s="4">
        <v>256184.77</v>
      </c>
      <c r="QP241" s="9">
        <f t="shared" si="2974"/>
        <v>4879.7099047619049</v>
      </c>
      <c r="QQ241" s="12">
        <v>0</v>
      </c>
      <c r="QR241" s="4">
        <v>0</v>
      </c>
      <c r="QS241" s="9">
        <f t="shared" si="2975"/>
        <v>0</v>
      </c>
      <c r="QT241" s="8">
        <v>0.68465999999999994</v>
      </c>
      <c r="QU241" s="4">
        <v>16.13</v>
      </c>
      <c r="QV241" s="9">
        <f t="shared" si="2976"/>
        <v>23559.138842637221</v>
      </c>
      <c r="QW241" s="8">
        <v>113.22199999999999</v>
      </c>
      <c r="QX241" s="4">
        <v>972.68399999999997</v>
      </c>
      <c r="QY241" s="9">
        <f t="shared" si="2977"/>
        <v>8590.9452226599078</v>
      </c>
      <c r="QZ241" s="12">
        <f t="shared" si="2978"/>
        <v>212593.39027000003</v>
      </c>
      <c r="RA241" s="10">
        <f t="shared" si="2979"/>
        <v>977251.26699999999</v>
      </c>
    </row>
    <row r="242" spans="1:469" x14ac:dyDescent="0.3">
      <c r="A242" s="108">
        <v>2022</v>
      </c>
      <c r="B242" s="109" t="s">
        <v>4</v>
      </c>
      <c r="C242" s="12">
        <v>0</v>
      </c>
      <c r="D242" s="4">
        <v>0</v>
      </c>
      <c r="E242" s="9">
        <f t="shared" si="2835"/>
        <v>0</v>
      </c>
      <c r="F242" s="12">
        <v>0</v>
      </c>
      <c r="G242" s="4">
        <v>0</v>
      </c>
      <c r="H242" s="9">
        <f t="shared" si="2980"/>
        <v>0</v>
      </c>
      <c r="I242" s="12">
        <v>0</v>
      </c>
      <c r="J242" s="4">
        <v>0</v>
      </c>
      <c r="K242" s="9">
        <f t="shared" si="2836"/>
        <v>0</v>
      </c>
      <c r="L242" s="12"/>
      <c r="M242" s="4"/>
      <c r="N242" s="9"/>
      <c r="O242" s="12">
        <v>0</v>
      </c>
      <c r="P242" s="4">
        <v>0</v>
      </c>
      <c r="Q242" s="9">
        <f t="shared" si="2837"/>
        <v>0</v>
      </c>
      <c r="R242" s="8">
        <v>3777</v>
      </c>
      <c r="S242" s="4">
        <v>15925.67</v>
      </c>
      <c r="T242" s="9">
        <f t="shared" si="2838"/>
        <v>4216.4866296002119</v>
      </c>
      <c r="U242" s="12"/>
      <c r="V242" s="4"/>
      <c r="W242" s="9"/>
      <c r="X242" s="12">
        <v>0</v>
      </c>
      <c r="Y242" s="4">
        <v>0</v>
      </c>
      <c r="Z242" s="9">
        <f t="shared" si="2839"/>
        <v>0</v>
      </c>
      <c r="AA242" s="12">
        <v>0</v>
      </c>
      <c r="AB242" s="4">
        <v>0</v>
      </c>
      <c r="AC242" s="9">
        <f t="shared" si="2840"/>
        <v>0</v>
      </c>
      <c r="AD242" s="8">
        <v>0.50649999999999995</v>
      </c>
      <c r="AE242" s="4">
        <v>4.8129999999999997</v>
      </c>
      <c r="AF242" s="9">
        <f t="shared" si="2841"/>
        <v>9502.4679170779855</v>
      </c>
      <c r="AG242" s="12">
        <v>0</v>
      </c>
      <c r="AH242" s="4">
        <v>0</v>
      </c>
      <c r="AI242" s="9">
        <f t="shared" si="2842"/>
        <v>0</v>
      </c>
      <c r="AJ242" s="12">
        <v>0</v>
      </c>
      <c r="AK242" s="4">
        <v>0</v>
      </c>
      <c r="AL242" s="9">
        <f t="shared" si="2843"/>
        <v>0</v>
      </c>
      <c r="AM242" s="12">
        <v>0</v>
      </c>
      <c r="AN242" s="4">
        <v>0</v>
      </c>
      <c r="AO242" s="9">
        <f t="shared" si="2844"/>
        <v>0</v>
      </c>
      <c r="AP242" s="12">
        <v>0</v>
      </c>
      <c r="AQ242" s="4">
        <v>0</v>
      </c>
      <c r="AR242" s="9">
        <f t="shared" si="2845"/>
        <v>0</v>
      </c>
      <c r="AS242" s="12">
        <v>0</v>
      </c>
      <c r="AT242" s="4">
        <v>0</v>
      </c>
      <c r="AU242" s="9">
        <f t="shared" si="2846"/>
        <v>0</v>
      </c>
      <c r="AV242" s="8">
        <v>78</v>
      </c>
      <c r="AW242" s="4">
        <v>917.85500000000002</v>
      </c>
      <c r="AX242" s="9">
        <f t="shared" si="2847"/>
        <v>11767.371794871795</v>
      </c>
      <c r="AY242" s="8">
        <v>21663.530440000002</v>
      </c>
      <c r="AZ242" s="4">
        <v>74667.222999999998</v>
      </c>
      <c r="BA242" s="9">
        <f t="shared" si="2848"/>
        <v>3446.6784260672885</v>
      </c>
      <c r="BB242" s="12"/>
      <c r="BC242" s="4"/>
      <c r="BD242" s="9"/>
      <c r="BE242" s="12">
        <v>0</v>
      </c>
      <c r="BF242" s="4">
        <v>0</v>
      </c>
      <c r="BG242" s="9">
        <f t="shared" si="2849"/>
        <v>0</v>
      </c>
      <c r="BH242" s="12"/>
      <c r="BI242" s="4"/>
      <c r="BJ242" s="9"/>
      <c r="BK242" s="12">
        <v>0</v>
      </c>
      <c r="BL242" s="4">
        <v>0</v>
      </c>
      <c r="BM242" s="9">
        <f t="shared" si="2850"/>
        <v>0</v>
      </c>
      <c r="BN242" s="12">
        <v>0</v>
      </c>
      <c r="BO242" s="4">
        <v>0</v>
      </c>
      <c r="BP242" s="9">
        <f t="shared" si="2851"/>
        <v>0</v>
      </c>
      <c r="BQ242" s="12">
        <v>0</v>
      </c>
      <c r="BR242" s="4">
        <v>0</v>
      </c>
      <c r="BS242" s="9">
        <f t="shared" si="2852"/>
        <v>0</v>
      </c>
      <c r="BT242" s="12">
        <v>0</v>
      </c>
      <c r="BU242" s="4">
        <v>0</v>
      </c>
      <c r="BV242" s="9">
        <f t="shared" si="2853"/>
        <v>0</v>
      </c>
      <c r="BW242" s="12">
        <v>0</v>
      </c>
      <c r="BX242" s="4">
        <v>0</v>
      </c>
      <c r="BY242" s="9">
        <f t="shared" si="2854"/>
        <v>0</v>
      </c>
      <c r="BZ242" s="12">
        <v>0</v>
      </c>
      <c r="CA242" s="4">
        <v>0</v>
      </c>
      <c r="CB242" s="9">
        <f t="shared" si="2855"/>
        <v>0</v>
      </c>
      <c r="CC242" s="12">
        <v>0</v>
      </c>
      <c r="CD242" s="4">
        <v>0</v>
      </c>
      <c r="CE242" s="9">
        <f t="shared" si="2856"/>
        <v>0</v>
      </c>
      <c r="CF242" s="12">
        <v>0</v>
      </c>
      <c r="CG242" s="4">
        <v>0</v>
      </c>
      <c r="CH242" s="9">
        <f t="shared" si="2857"/>
        <v>0</v>
      </c>
      <c r="CI242" s="12">
        <v>0</v>
      </c>
      <c r="CJ242" s="4">
        <v>0</v>
      </c>
      <c r="CK242" s="9">
        <f t="shared" si="2858"/>
        <v>0</v>
      </c>
      <c r="CL242" s="12">
        <v>0</v>
      </c>
      <c r="CM242" s="4">
        <v>0</v>
      </c>
      <c r="CN242" s="9">
        <f t="shared" si="2859"/>
        <v>0</v>
      </c>
      <c r="CO242" s="12">
        <v>0</v>
      </c>
      <c r="CP242" s="4">
        <v>0</v>
      </c>
      <c r="CQ242" s="9">
        <f t="shared" si="2860"/>
        <v>0</v>
      </c>
      <c r="CR242" s="12">
        <v>0</v>
      </c>
      <c r="CS242" s="4">
        <v>0</v>
      </c>
      <c r="CT242" s="9">
        <f t="shared" si="2861"/>
        <v>0</v>
      </c>
      <c r="CU242" s="12">
        <v>0</v>
      </c>
      <c r="CV242" s="4">
        <v>0</v>
      </c>
      <c r="CW242" s="9">
        <f t="shared" si="2862"/>
        <v>0</v>
      </c>
      <c r="CX242" s="8">
        <v>2.0979999999999999</v>
      </c>
      <c r="CY242" s="4">
        <v>55.401000000000003</v>
      </c>
      <c r="CZ242" s="9">
        <f t="shared" si="2863"/>
        <v>26406.577693040996</v>
      </c>
      <c r="DA242" s="8">
        <v>75</v>
      </c>
      <c r="DB242" s="4">
        <v>787.41399999999999</v>
      </c>
      <c r="DC242" s="9">
        <f t="shared" si="2864"/>
        <v>10498.853333333333</v>
      </c>
      <c r="DD242" s="12">
        <v>0</v>
      </c>
      <c r="DE242" s="4">
        <v>0</v>
      </c>
      <c r="DF242" s="9">
        <f t="shared" si="2865"/>
        <v>0</v>
      </c>
      <c r="DG242" s="12">
        <v>0</v>
      </c>
      <c r="DH242" s="4">
        <v>0</v>
      </c>
      <c r="DI242" s="9">
        <f t="shared" si="2866"/>
        <v>0</v>
      </c>
      <c r="DJ242" s="12">
        <v>0</v>
      </c>
      <c r="DK242" s="4">
        <v>0</v>
      </c>
      <c r="DL242" s="9">
        <f t="shared" si="2867"/>
        <v>0</v>
      </c>
      <c r="DM242" s="12">
        <v>0</v>
      </c>
      <c r="DN242" s="4">
        <v>0</v>
      </c>
      <c r="DO242" s="9">
        <f t="shared" si="2868"/>
        <v>0</v>
      </c>
      <c r="DP242" s="12">
        <v>0</v>
      </c>
      <c r="DQ242" s="4">
        <v>0</v>
      </c>
      <c r="DR242" s="9">
        <f t="shared" si="2869"/>
        <v>0</v>
      </c>
      <c r="DS242" s="12">
        <v>0</v>
      </c>
      <c r="DT242" s="4">
        <v>0</v>
      </c>
      <c r="DU242" s="9">
        <f t="shared" si="2870"/>
        <v>0</v>
      </c>
      <c r="DV242" s="12">
        <v>0</v>
      </c>
      <c r="DW242" s="4">
        <v>0</v>
      </c>
      <c r="DX242" s="9">
        <f t="shared" si="2871"/>
        <v>0</v>
      </c>
      <c r="DY242" s="12">
        <v>0</v>
      </c>
      <c r="DZ242" s="4">
        <v>0</v>
      </c>
      <c r="EA242" s="9">
        <f t="shared" si="2872"/>
        <v>0</v>
      </c>
      <c r="EB242" s="12"/>
      <c r="EC242" s="4"/>
      <c r="ED242" s="9"/>
      <c r="EE242" s="12">
        <v>0</v>
      </c>
      <c r="EF242" s="4">
        <v>0</v>
      </c>
      <c r="EG242" s="9">
        <f t="shared" si="2873"/>
        <v>0</v>
      </c>
      <c r="EH242" s="8">
        <v>12620.35601</v>
      </c>
      <c r="EI242" s="4">
        <v>46353.343999999997</v>
      </c>
      <c r="EJ242" s="9">
        <f t="shared" si="2874"/>
        <v>3672.9030435647751</v>
      </c>
      <c r="EK242" s="12">
        <v>0</v>
      </c>
      <c r="EL242" s="4">
        <v>0</v>
      </c>
      <c r="EM242" s="9">
        <f t="shared" si="2875"/>
        <v>0</v>
      </c>
      <c r="EN242" s="12">
        <v>0</v>
      </c>
      <c r="EO242" s="4">
        <v>0</v>
      </c>
      <c r="EP242" s="9">
        <f t="shared" si="2876"/>
        <v>0</v>
      </c>
      <c r="EQ242" s="8">
        <v>3.5000000000000003E-2</v>
      </c>
      <c r="ER242" s="4">
        <v>1</v>
      </c>
      <c r="ES242" s="9">
        <f t="shared" si="2877"/>
        <v>28571.428571428569</v>
      </c>
      <c r="ET242" s="12">
        <v>0</v>
      </c>
      <c r="EU242" s="4">
        <v>0</v>
      </c>
      <c r="EV242" s="9">
        <f t="shared" si="2878"/>
        <v>0</v>
      </c>
      <c r="EW242" s="12">
        <v>0</v>
      </c>
      <c r="EX242" s="4">
        <v>0</v>
      </c>
      <c r="EY242" s="9">
        <f t="shared" si="2879"/>
        <v>0</v>
      </c>
      <c r="EZ242" s="12">
        <v>0</v>
      </c>
      <c r="FA242" s="4">
        <v>0</v>
      </c>
      <c r="FB242" s="9">
        <f t="shared" si="2880"/>
        <v>0</v>
      </c>
      <c r="FC242" s="12">
        <v>0</v>
      </c>
      <c r="FD242" s="4">
        <v>0</v>
      </c>
      <c r="FE242" s="9">
        <f t="shared" si="2881"/>
        <v>0</v>
      </c>
      <c r="FF242" s="8">
        <v>270.11159999999995</v>
      </c>
      <c r="FG242" s="4">
        <v>1979.0619999999999</v>
      </c>
      <c r="FH242" s="9">
        <f t="shared" si="2882"/>
        <v>7326.8308358471095</v>
      </c>
      <c r="FI242" s="12">
        <v>0</v>
      </c>
      <c r="FJ242" s="4">
        <v>0</v>
      </c>
      <c r="FK242" s="9">
        <f t="shared" si="2883"/>
        <v>0</v>
      </c>
      <c r="FL242" s="12">
        <v>0</v>
      </c>
      <c r="FM242" s="4">
        <v>0</v>
      </c>
      <c r="FN242" s="9">
        <f t="shared" si="2884"/>
        <v>0</v>
      </c>
      <c r="FO242" s="12">
        <v>0</v>
      </c>
      <c r="FP242" s="4">
        <v>0</v>
      </c>
      <c r="FQ242" s="9">
        <f t="shared" si="2885"/>
        <v>0</v>
      </c>
      <c r="FR242" s="12">
        <v>0</v>
      </c>
      <c r="FS242" s="4">
        <v>0</v>
      </c>
      <c r="FT242" s="9">
        <f t="shared" si="2886"/>
        <v>0</v>
      </c>
      <c r="FU242" s="12">
        <v>0</v>
      </c>
      <c r="FV242" s="4">
        <v>0</v>
      </c>
      <c r="FW242" s="9">
        <f t="shared" si="2887"/>
        <v>0</v>
      </c>
      <c r="FX242" s="12">
        <v>0</v>
      </c>
      <c r="FY242" s="4">
        <v>0</v>
      </c>
      <c r="FZ242" s="9">
        <f t="shared" si="2888"/>
        <v>0</v>
      </c>
      <c r="GA242" s="12">
        <v>0</v>
      </c>
      <c r="GB242" s="4">
        <v>0</v>
      </c>
      <c r="GC242" s="9">
        <f t="shared" si="2889"/>
        <v>0</v>
      </c>
      <c r="GD242" s="12">
        <v>0</v>
      </c>
      <c r="GE242" s="4">
        <v>0</v>
      </c>
      <c r="GF242" s="9">
        <f t="shared" si="2890"/>
        <v>0</v>
      </c>
      <c r="GG242" s="8">
        <v>905.18</v>
      </c>
      <c r="GH242" s="4">
        <v>7805.0379999999996</v>
      </c>
      <c r="GI242" s="9">
        <f t="shared" si="2891"/>
        <v>8622.6363817141337</v>
      </c>
      <c r="GJ242" s="12">
        <v>0</v>
      </c>
      <c r="GK242" s="4">
        <v>0</v>
      </c>
      <c r="GL242" s="9">
        <f t="shared" si="2892"/>
        <v>0</v>
      </c>
      <c r="GM242" s="12">
        <v>0</v>
      </c>
      <c r="GN242" s="4">
        <v>0</v>
      </c>
      <c r="GO242" s="9">
        <f t="shared" si="2893"/>
        <v>0</v>
      </c>
      <c r="GP242" s="12">
        <v>0</v>
      </c>
      <c r="GQ242" s="4">
        <v>0</v>
      </c>
      <c r="GR242" s="9">
        <f t="shared" si="2894"/>
        <v>0</v>
      </c>
      <c r="GS242" s="12">
        <v>0</v>
      </c>
      <c r="GT242" s="4">
        <v>0</v>
      </c>
      <c r="GU242" s="9">
        <f t="shared" si="2895"/>
        <v>0</v>
      </c>
      <c r="GV242" s="12">
        <v>0</v>
      </c>
      <c r="GW242" s="4">
        <v>0</v>
      </c>
      <c r="GX242" s="9">
        <f t="shared" si="2896"/>
        <v>0</v>
      </c>
      <c r="GY242" s="12">
        <v>0</v>
      </c>
      <c r="GZ242" s="4">
        <v>0</v>
      </c>
      <c r="HA242" s="9">
        <f t="shared" si="2897"/>
        <v>0</v>
      </c>
      <c r="HB242" s="8">
        <v>45.566400000000002</v>
      </c>
      <c r="HC242" s="4">
        <v>543.29899999999998</v>
      </c>
      <c r="HD242" s="9">
        <f t="shared" si="2898"/>
        <v>11923.237297657921</v>
      </c>
      <c r="HE242" s="12">
        <v>0</v>
      </c>
      <c r="HF242" s="4">
        <v>0</v>
      </c>
      <c r="HG242" s="9">
        <f t="shared" si="2899"/>
        <v>0</v>
      </c>
      <c r="HH242" s="12">
        <v>0</v>
      </c>
      <c r="HI242" s="4">
        <v>0</v>
      </c>
      <c r="HJ242" s="9">
        <f t="shared" si="2900"/>
        <v>0</v>
      </c>
      <c r="HK242" s="8">
        <v>286</v>
      </c>
      <c r="HL242" s="4">
        <v>3073.221</v>
      </c>
      <c r="HM242" s="9">
        <f t="shared" si="2901"/>
        <v>10745.527972027972</v>
      </c>
      <c r="HN242" s="8">
        <v>57213.96</v>
      </c>
      <c r="HO242" s="4">
        <v>298020.62900000002</v>
      </c>
      <c r="HP242" s="9">
        <f t="shared" si="2902"/>
        <v>5208.8795986154428</v>
      </c>
      <c r="HQ242" s="12">
        <v>0</v>
      </c>
      <c r="HR242" s="4">
        <v>0</v>
      </c>
      <c r="HS242" s="9">
        <f t="shared" si="2903"/>
        <v>0</v>
      </c>
      <c r="HT242" s="12">
        <v>0</v>
      </c>
      <c r="HU242" s="4">
        <v>0</v>
      </c>
      <c r="HV242" s="9">
        <f t="shared" si="2904"/>
        <v>0</v>
      </c>
      <c r="HW242" s="12">
        <v>0</v>
      </c>
      <c r="HX242" s="4">
        <v>0</v>
      </c>
      <c r="HY242" s="9">
        <f t="shared" si="2905"/>
        <v>0</v>
      </c>
      <c r="HZ242" s="8">
        <v>52</v>
      </c>
      <c r="IA242" s="4">
        <v>582.41999999999996</v>
      </c>
      <c r="IB242" s="9">
        <f t="shared" si="2906"/>
        <v>11200.384615384613</v>
      </c>
      <c r="IC242" s="8">
        <v>2659.1456000000003</v>
      </c>
      <c r="ID242" s="4">
        <v>9956.4629999999997</v>
      </c>
      <c r="IE242" s="9">
        <f t="shared" si="2907"/>
        <v>3744.2338621849058</v>
      </c>
      <c r="IF242" s="12">
        <v>0</v>
      </c>
      <c r="IG242" s="4">
        <v>0</v>
      </c>
      <c r="IH242" s="9">
        <f t="shared" si="2908"/>
        <v>0</v>
      </c>
      <c r="II242" s="12"/>
      <c r="IJ242" s="4"/>
      <c r="IK242" s="9"/>
      <c r="IL242" s="12">
        <v>0</v>
      </c>
      <c r="IM242" s="4">
        <v>0</v>
      </c>
      <c r="IN242" s="9">
        <f t="shared" si="2909"/>
        <v>0</v>
      </c>
      <c r="IO242" s="12">
        <v>0</v>
      </c>
      <c r="IP242" s="4">
        <v>0</v>
      </c>
      <c r="IQ242" s="9">
        <f t="shared" si="2910"/>
        <v>0</v>
      </c>
      <c r="IR242" s="12">
        <v>0</v>
      </c>
      <c r="IS242" s="4">
        <v>0</v>
      </c>
      <c r="IT242" s="9">
        <f t="shared" si="2911"/>
        <v>0</v>
      </c>
      <c r="IU242" s="12">
        <v>0</v>
      </c>
      <c r="IV242" s="4">
        <v>0</v>
      </c>
      <c r="IW242" s="9">
        <f t="shared" si="2912"/>
        <v>0</v>
      </c>
      <c r="IX242" s="8">
        <v>2.97438</v>
      </c>
      <c r="IY242" s="4">
        <v>58.82</v>
      </c>
      <c r="IZ242" s="9">
        <f t="shared" si="2913"/>
        <v>19775.549862492349</v>
      </c>
      <c r="JA242" s="8">
        <v>258.27983999999998</v>
      </c>
      <c r="JB242" s="4">
        <v>2663.4050000000002</v>
      </c>
      <c r="JC242" s="9">
        <f t="shared" si="2914"/>
        <v>10312.090173201286</v>
      </c>
      <c r="JD242" s="12"/>
      <c r="JE242" s="4"/>
      <c r="JF242" s="9"/>
      <c r="JG242" s="12">
        <v>0</v>
      </c>
      <c r="JH242" s="4">
        <v>0</v>
      </c>
      <c r="JI242" s="9">
        <f t="shared" si="2915"/>
        <v>0</v>
      </c>
      <c r="JJ242" s="12">
        <v>0</v>
      </c>
      <c r="JK242" s="4">
        <v>0</v>
      </c>
      <c r="JL242" s="9">
        <f t="shared" si="2916"/>
        <v>0</v>
      </c>
      <c r="JM242" s="12"/>
      <c r="JN242" s="4"/>
      <c r="JO242" s="9"/>
      <c r="JP242" s="12">
        <v>0</v>
      </c>
      <c r="JQ242" s="4">
        <v>0</v>
      </c>
      <c r="JR242" s="9">
        <f t="shared" si="2917"/>
        <v>0</v>
      </c>
      <c r="JS242" s="12">
        <v>0</v>
      </c>
      <c r="JT242" s="4">
        <v>0</v>
      </c>
      <c r="JU242" s="9">
        <f t="shared" si="2918"/>
        <v>0</v>
      </c>
      <c r="JV242" s="12">
        <v>0</v>
      </c>
      <c r="JW242" s="4">
        <v>0</v>
      </c>
      <c r="JX242" s="9">
        <f t="shared" si="2919"/>
        <v>0</v>
      </c>
      <c r="JY242" s="12">
        <v>0</v>
      </c>
      <c r="JZ242" s="4">
        <v>0</v>
      </c>
      <c r="KA242" s="9">
        <f t="shared" si="2920"/>
        <v>0</v>
      </c>
      <c r="KB242" s="12">
        <v>0</v>
      </c>
      <c r="KC242" s="4">
        <v>0</v>
      </c>
      <c r="KD242" s="9">
        <f t="shared" si="2921"/>
        <v>0</v>
      </c>
      <c r="KE242" s="8">
        <v>269.68170000000003</v>
      </c>
      <c r="KF242" s="4">
        <v>2456.1660000000002</v>
      </c>
      <c r="KG242" s="9">
        <f t="shared" si="2922"/>
        <v>9107.6480161612744</v>
      </c>
      <c r="KH242" s="12">
        <v>0</v>
      </c>
      <c r="KI242" s="4">
        <v>0</v>
      </c>
      <c r="KJ242" s="9">
        <f t="shared" si="2923"/>
        <v>0</v>
      </c>
      <c r="KK242" s="8">
        <v>15585.22445</v>
      </c>
      <c r="KL242" s="4">
        <v>57893.012999999999</v>
      </c>
      <c r="KM242" s="9">
        <f t="shared" si="2924"/>
        <v>3714.6088710964955</v>
      </c>
      <c r="KN242" s="12">
        <v>0</v>
      </c>
      <c r="KO242" s="4">
        <v>0</v>
      </c>
      <c r="KP242" s="9">
        <f t="shared" si="2925"/>
        <v>0</v>
      </c>
      <c r="KQ242" s="12">
        <v>0</v>
      </c>
      <c r="KR242" s="4">
        <v>0</v>
      </c>
      <c r="KS242" s="9">
        <f t="shared" si="2926"/>
        <v>0</v>
      </c>
      <c r="KT242" s="12">
        <v>0</v>
      </c>
      <c r="KU242" s="4">
        <v>0</v>
      </c>
      <c r="KV242" s="9">
        <f t="shared" si="2927"/>
        <v>0</v>
      </c>
      <c r="KW242" s="12">
        <v>0</v>
      </c>
      <c r="KX242" s="4">
        <v>0</v>
      </c>
      <c r="KY242" s="9">
        <f t="shared" si="2928"/>
        <v>0</v>
      </c>
      <c r="KZ242" s="12">
        <v>0</v>
      </c>
      <c r="LA242" s="4">
        <v>0</v>
      </c>
      <c r="LB242" s="9">
        <f t="shared" si="2929"/>
        <v>0</v>
      </c>
      <c r="LC242" s="12">
        <v>0</v>
      </c>
      <c r="LD242" s="4">
        <v>0</v>
      </c>
      <c r="LE242" s="9">
        <f t="shared" si="2930"/>
        <v>0</v>
      </c>
      <c r="LF242" s="12">
        <v>0</v>
      </c>
      <c r="LG242" s="4">
        <v>0</v>
      </c>
      <c r="LH242" s="9">
        <f t="shared" si="2931"/>
        <v>0</v>
      </c>
      <c r="LI242" s="12">
        <v>0</v>
      </c>
      <c r="LJ242" s="4">
        <v>0</v>
      </c>
      <c r="LK242" s="9">
        <f t="shared" si="2932"/>
        <v>0</v>
      </c>
      <c r="LL242" s="12">
        <v>0</v>
      </c>
      <c r="LM242" s="4">
        <v>0</v>
      </c>
      <c r="LN242" s="9">
        <f t="shared" si="2933"/>
        <v>0</v>
      </c>
      <c r="LO242" s="8">
        <v>125</v>
      </c>
      <c r="LP242" s="4">
        <v>811.85599999999999</v>
      </c>
      <c r="LQ242" s="9">
        <f t="shared" si="2934"/>
        <v>6494.848</v>
      </c>
      <c r="LR242" s="12">
        <v>0</v>
      </c>
      <c r="LS242" s="4">
        <v>0</v>
      </c>
      <c r="LT242" s="9">
        <f t="shared" si="2935"/>
        <v>0</v>
      </c>
      <c r="LU242" s="12">
        <v>0</v>
      </c>
      <c r="LV242" s="4">
        <v>0</v>
      </c>
      <c r="LW242" s="9">
        <f t="shared" si="2936"/>
        <v>0</v>
      </c>
      <c r="LX242" s="12">
        <v>0</v>
      </c>
      <c r="LY242" s="4">
        <v>0</v>
      </c>
      <c r="LZ242" s="9">
        <f t="shared" si="2937"/>
        <v>0</v>
      </c>
      <c r="MA242" s="12">
        <v>0</v>
      </c>
      <c r="MB242" s="4">
        <v>0</v>
      </c>
      <c r="MC242" s="9">
        <f t="shared" si="2938"/>
        <v>0</v>
      </c>
      <c r="MD242" s="12">
        <v>0</v>
      </c>
      <c r="ME242" s="4">
        <v>0</v>
      </c>
      <c r="MF242" s="9">
        <f t="shared" si="2939"/>
        <v>0</v>
      </c>
      <c r="MG242" s="12">
        <v>0</v>
      </c>
      <c r="MH242" s="4">
        <v>0</v>
      </c>
      <c r="MI242" s="9">
        <f t="shared" si="2940"/>
        <v>0</v>
      </c>
      <c r="MJ242" s="8">
        <v>5.1399999999999996E-3</v>
      </c>
      <c r="MK242" s="4">
        <v>0.315</v>
      </c>
      <c r="ML242" s="9">
        <f t="shared" si="2941"/>
        <v>61284.046692607008</v>
      </c>
      <c r="MM242" s="12">
        <v>0</v>
      </c>
      <c r="MN242" s="4">
        <v>0</v>
      </c>
      <c r="MO242" s="9">
        <f t="shared" si="2942"/>
        <v>0</v>
      </c>
      <c r="MP242" s="12">
        <v>0</v>
      </c>
      <c r="MQ242" s="4">
        <v>0</v>
      </c>
      <c r="MR242" s="9">
        <f t="shared" si="2943"/>
        <v>0</v>
      </c>
      <c r="MS242" s="12">
        <v>0</v>
      </c>
      <c r="MT242" s="4">
        <v>0</v>
      </c>
      <c r="MU242" s="9">
        <f t="shared" si="2944"/>
        <v>0</v>
      </c>
      <c r="MV242" s="8">
        <v>315.04000000000002</v>
      </c>
      <c r="MW242" s="4">
        <v>2612.3040000000001</v>
      </c>
      <c r="MX242" s="9">
        <f t="shared" si="2945"/>
        <v>8291.9756221432199</v>
      </c>
      <c r="MY242" s="12">
        <v>0</v>
      </c>
      <c r="MZ242" s="4">
        <v>0</v>
      </c>
      <c r="NA242" s="9">
        <f t="shared" si="2946"/>
        <v>0</v>
      </c>
      <c r="NB242" s="8">
        <v>0.11614000000000001</v>
      </c>
      <c r="NC242" s="4">
        <v>6.2869999999999999</v>
      </c>
      <c r="ND242" s="9">
        <f t="shared" si="2947"/>
        <v>54132.942999827792</v>
      </c>
      <c r="NE242" s="12">
        <v>0</v>
      </c>
      <c r="NF242" s="4">
        <v>0</v>
      </c>
      <c r="NG242" s="9">
        <f t="shared" si="2948"/>
        <v>0</v>
      </c>
      <c r="NH242" s="12">
        <v>0</v>
      </c>
      <c r="NI242" s="4">
        <v>0</v>
      </c>
      <c r="NJ242" s="9">
        <f t="shared" si="2949"/>
        <v>0</v>
      </c>
      <c r="NK242" s="12"/>
      <c r="NL242" s="4"/>
      <c r="NM242" s="9"/>
      <c r="NN242" s="12"/>
      <c r="NO242" s="4"/>
      <c r="NP242" s="9"/>
      <c r="NQ242" s="12">
        <v>0</v>
      </c>
      <c r="NR242" s="4">
        <v>0</v>
      </c>
      <c r="NS242" s="9">
        <f t="shared" si="2950"/>
        <v>0</v>
      </c>
      <c r="NT242" s="12"/>
      <c r="NU242" s="221"/>
      <c r="NV242" s="9"/>
      <c r="NW242" s="12">
        <v>0</v>
      </c>
      <c r="NX242" s="4">
        <v>0</v>
      </c>
      <c r="NY242" s="9">
        <f t="shared" si="2951"/>
        <v>0</v>
      </c>
      <c r="NZ242" s="12">
        <v>0</v>
      </c>
      <c r="OA242" s="4">
        <v>0</v>
      </c>
      <c r="OB242" s="9">
        <f t="shared" si="2952"/>
        <v>0</v>
      </c>
      <c r="OC242" s="8">
        <v>155</v>
      </c>
      <c r="OD242" s="4">
        <v>1560.1</v>
      </c>
      <c r="OE242" s="9">
        <f t="shared" si="2953"/>
        <v>10065.16129032258</v>
      </c>
      <c r="OF242" s="12">
        <v>0</v>
      </c>
      <c r="OG242" s="4">
        <v>0</v>
      </c>
      <c r="OH242" s="9">
        <f t="shared" si="2954"/>
        <v>0</v>
      </c>
      <c r="OI242" s="12">
        <v>0</v>
      </c>
      <c r="OJ242" s="4">
        <v>0</v>
      </c>
      <c r="OK242" s="9">
        <f t="shared" si="2955"/>
        <v>0</v>
      </c>
      <c r="OL242" s="12">
        <v>0</v>
      </c>
      <c r="OM242" s="4">
        <v>0</v>
      </c>
      <c r="ON242" s="9">
        <f t="shared" si="2956"/>
        <v>0</v>
      </c>
      <c r="OO242" s="12">
        <v>0</v>
      </c>
      <c r="OP242" s="4">
        <v>0</v>
      </c>
      <c r="OQ242" s="9">
        <f t="shared" si="2957"/>
        <v>0</v>
      </c>
      <c r="OR242" s="12">
        <v>0</v>
      </c>
      <c r="OS242" s="4">
        <v>0</v>
      </c>
      <c r="OT242" s="9">
        <f t="shared" si="2958"/>
        <v>0</v>
      </c>
      <c r="OU242" s="8">
        <v>110000</v>
      </c>
      <c r="OV242" s="4">
        <v>546037.76399999997</v>
      </c>
      <c r="OW242" s="9">
        <f t="shared" si="2959"/>
        <v>4963.9796727272724</v>
      </c>
      <c r="OX242" s="12">
        <v>0</v>
      </c>
      <c r="OY242" s="4">
        <v>0</v>
      </c>
      <c r="OZ242" s="9">
        <f t="shared" si="2960"/>
        <v>0</v>
      </c>
      <c r="PA242" s="8">
        <v>302.8417</v>
      </c>
      <c r="PB242" s="4">
        <v>3129.712</v>
      </c>
      <c r="PC242" s="9">
        <f t="shared" si="2961"/>
        <v>10334.481678051603</v>
      </c>
      <c r="PD242" s="8">
        <v>102.37</v>
      </c>
      <c r="PE242" s="4">
        <v>1014.851</v>
      </c>
      <c r="PF242" s="9">
        <f t="shared" si="2962"/>
        <v>9913.5586597636029</v>
      </c>
      <c r="PG242" s="12">
        <v>0</v>
      </c>
      <c r="PH242" s="4">
        <v>0</v>
      </c>
      <c r="PI242" s="9">
        <f t="shared" si="2963"/>
        <v>0</v>
      </c>
      <c r="PJ242" s="8">
        <v>52</v>
      </c>
      <c r="PK242" s="4">
        <v>463.1</v>
      </c>
      <c r="PL242" s="9">
        <f t="shared" si="2964"/>
        <v>8905.7692307692305</v>
      </c>
      <c r="PM242" s="12">
        <v>0</v>
      </c>
      <c r="PN242" s="4">
        <v>0</v>
      </c>
      <c r="PO242" s="9">
        <f t="shared" si="2965"/>
        <v>0</v>
      </c>
      <c r="PP242" s="12">
        <v>0</v>
      </c>
      <c r="PQ242" s="4">
        <v>0</v>
      </c>
      <c r="PR242" s="9">
        <f t="shared" si="2966"/>
        <v>0</v>
      </c>
      <c r="PS242" s="12">
        <v>0</v>
      </c>
      <c r="PT242" s="4">
        <v>0</v>
      </c>
      <c r="PU242" s="9">
        <f t="shared" si="2967"/>
        <v>0</v>
      </c>
      <c r="PV242" s="8">
        <v>724.9</v>
      </c>
      <c r="PW242" s="4">
        <v>6904.1329999999998</v>
      </c>
      <c r="PX242" s="9">
        <f t="shared" si="2968"/>
        <v>9524.2557594150912</v>
      </c>
      <c r="PY242" s="8">
        <v>26.03</v>
      </c>
      <c r="PZ242" s="4">
        <v>269.89999999999998</v>
      </c>
      <c r="QA242" s="9">
        <f t="shared" si="2969"/>
        <v>10368.805224740683</v>
      </c>
      <c r="QB242" s="12">
        <v>0</v>
      </c>
      <c r="QC242" s="4">
        <v>0</v>
      </c>
      <c r="QD242" s="9">
        <f t="shared" si="2970"/>
        <v>0</v>
      </c>
      <c r="QE242" s="8">
        <v>20</v>
      </c>
      <c r="QF242" s="4">
        <v>114.372</v>
      </c>
      <c r="QG242" s="9">
        <f t="shared" si="2971"/>
        <v>5718.6</v>
      </c>
      <c r="QH242" s="12">
        <v>0</v>
      </c>
      <c r="QI242" s="4">
        <v>0</v>
      </c>
      <c r="QJ242" s="9">
        <f t="shared" si="2972"/>
        <v>0</v>
      </c>
      <c r="QK242" s="12">
        <v>0</v>
      </c>
      <c r="QL242" s="4">
        <v>0</v>
      </c>
      <c r="QM242" s="9">
        <f t="shared" si="2973"/>
        <v>0</v>
      </c>
      <c r="QN242" s="8">
        <v>52153.982560000004</v>
      </c>
      <c r="QO242" s="4">
        <v>255076.27</v>
      </c>
      <c r="QP242" s="9">
        <f t="shared" si="2974"/>
        <v>4890.8301433461993</v>
      </c>
      <c r="QQ242" s="12">
        <v>0</v>
      </c>
      <c r="QR242" s="4">
        <v>0</v>
      </c>
      <c r="QS242" s="9">
        <f t="shared" si="2975"/>
        <v>0</v>
      </c>
      <c r="QT242" s="8">
        <v>0.78037999999999996</v>
      </c>
      <c r="QU242" s="4">
        <v>15.664999999999999</v>
      </c>
      <c r="QV242" s="9">
        <f t="shared" si="2976"/>
        <v>20073.553909633771</v>
      </c>
      <c r="QW242" s="8">
        <v>111.96299999999999</v>
      </c>
      <c r="QX242" s="4">
        <v>1137.8969999999999</v>
      </c>
      <c r="QY242" s="9">
        <f t="shared" si="2977"/>
        <v>10163.152112751535</v>
      </c>
      <c r="QZ242" s="12">
        <f t="shared" si="2978"/>
        <v>279854.67883999995</v>
      </c>
      <c r="RA242" s="10">
        <f t="shared" si="2979"/>
        <v>1342898.7820000001</v>
      </c>
    </row>
    <row r="243" spans="1:469" x14ac:dyDescent="0.3">
      <c r="A243" s="108">
        <v>2022</v>
      </c>
      <c r="B243" s="109" t="s">
        <v>5</v>
      </c>
      <c r="C243" s="12">
        <v>0</v>
      </c>
      <c r="D243" s="4">
        <v>0</v>
      </c>
      <c r="E243" s="9">
        <f t="shared" si="2835"/>
        <v>0</v>
      </c>
      <c r="F243" s="12">
        <v>0</v>
      </c>
      <c r="G243" s="4">
        <v>0</v>
      </c>
      <c r="H243" s="9">
        <f>IF(F243=0,0,G243/F243*1000)</f>
        <v>0</v>
      </c>
      <c r="I243" s="12">
        <v>0</v>
      </c>
      <c r="J243" s="4">
        <v>0</v>
      </c>
      <c r="K243" s="9">
        <f t="shared" si="2836"/>
        <v>0</v>
      </c>
      <c r="L243" s="12"/>
      <c r="M243" s="4"/>
      <c r="N243" s="9"/>
      <c r="O243" s="12">
        <v>0</v>
      </c>
      <c r="P243" s="4">
        <v>0</v>
      </c>
      <c r="Q243" s="9">
        <f t="shared" si="2837"/>
        <v>0</v>
      </c>
      <c r="R243" s="8">
        <v>1448.31005</v>
      </c>
      <c r="S243" s="4">
        <v>6118.1310000000003</v>
      </c>
      <c r="T243" s="9">
        <f t="shared" si="2838"/>
        <v>4224.3240665215299</v>
      </c>
      <c r="U243" s="12"/>
      <c r="V243" s="4"/>
      <c r="W243" s="9"/>
      <c r="X243" s="12">
        <v>0</v>
      </c>
      <c r="Y243" s="4">
        <v>0</v>
      </c>
      <c r="Z243" s="9">
        <f t="shared" si="2839"/>
        <v>0</v>
      </c>
      <c r="AA243" s="12">
        <v>0</v>
      </c>
      <c r="AB243" s="4">
        <v>0</v>
      </c>
      <c r="AC243" s="9">
        <f t="shared" si="2840"/>
        <v>0</v>
      </c>
      <c r="AD243" s="12">
        <v>0</v>
      </c>
      <c r="AE243" s="4">
        <v>0</v>
      </c>
      <c r="AF243" s="9">
        <f t="shared" si="2841"/>
        <v>0</v>
      </c>
      <c r="AG243" s="12">
        <v>0</v>
      </c>
      <c r="AH243" s="4">
        <v>0</v>
      </c>
      <c r="AI243" s="9">
        <f t="shared" si="2842"/>
        <v>0</v>
      </c>
      <c r="AJ243" s="12">
        <v>0</v>
      </c>
      <c r="AK243" s="4">
        <v>0</v>
      </c>
      <c r="AL243" s="9">
        <f t="shared" si="2843"/>
        <v>0</v>
      </c>
      <c r="AM243" s="12">
        <v>0</v>
      </c>
      <c r="AN243" s="4">
        <v>0</v>
      </c>
      <c r="AO243" s="9">
        <f t="shared" si="2844"/>
        <v>0</v>
      </c>
      <c r="AP243" s="12">
        <v>0</v>
      </c>
      <c r="AQ243" s="4">
        <v>0</v>
      </c>
      <c r="AR243" s="9">
        <f t="shared" si="2845"/>
        <v>0</v>
      </c>
      <c r="AS243" s="12">
        <v>0</v>
      </c>
      <c r="AT243" s="4">
        <v>0</v>
      </c>
      <c r="AU243" s="9">
        <f t="shared" si="2846"/>
        <v>0</v>
      </c>
      <c r="AV243" s="12">
        <v>0</v>
      </c>
      <c r="AW243" s="4">
        <v>0</v>
      </c>
      <c r="AX243" s="9">
        <f t="shared" si="2847"/>
        <v>0</v>
      </c>
      <c r="AY243" s="8">
        <v>17020.791649999999</v>
      </c>
      <c r="AZ243" s="4">
        <v>60072.326000000001</v>
      </c>
      <c r="BA243" s="9">
        <f t="shared" si="2848"/>
        <v>3529.3497056583738</v>
      </c>
      <c r="BB243" s="12"/>
      <c r="BC243" s="4"/>
      <c r="BD243" s="9"/>
      <c r="BE243" s="12">
        <v>0</v>
      </c>
      <c r="BF243" s="4">
        <v>0</v>
      </c>
      <c r="BG243" s="9">
        <f t="shared" si="2849"/>
        <v>0</v>
      </c>
      <c r="BH243" s="12"/>
      <c r="BI243" s="4"/>
      <c r="BJ243" s="9"/>
      <c r="BK243" s="12">
        <v>0</v>
      </c>
      <c r="BL243" s="4">
        <v>0</v>
      </c>
      <c r="BM243" s="9">
        <f t="shared" si="2850"/>
        <v>0</v>
      </c>
      <c r="BN243" s="12">
        <v>0</v>
      </c>
      <c r="BO243" s="4">
        <v>0</v>
      </c>
      <c r="BP243" s="9">
        <f t="shared" si="2851"/>
        <v>0</v>
      </c>
      <c r="BQ243" s="12">
        <v>0</v>
      </c>
      <c r="BR243" s="4">
        <v>0</v>
      </c>
      <c r="BS243" s="9">
        <f t="shared" si="2852"/>
        <v>0</v>
      </c>
      <c r="BT243" s="12">
        <v>0</v>
      </c>
      <c r="BU243" s="4">
        <v>0</v>
      </c>
      <c r="BV243" s="9">
        <f t="shared" si="2853"/>
        <v>0</v>
      </c>
      <c r="BW243" s="12">
        <v>0</v>
      </c>
      <c r="BX243" s="4">
        <v>0</v>
      </c>
      <c r="BY243" s="9">
        <f t="shared" si="2854"/>
        <v>0</v>
      </c>
      <c r="BZ243" s="12">
        <v>0</v>
      </c>
      <c r="CA243" s="4">
        <v>0</v>
      </c>
      <c r="CB243" s="9">
        <f t="shared" si="2855"/>
        <v>0</v>
      </c>
      <c r="CC243" s="12">
        <v>0</v>
      </c>
      <c r="CD243" s="4">
        <v>0</v>
      </c>
      <c r="CE243" s="9">
        <f t="shared" si="2856"/>
        <v>0</v>
      </c>
      <c r="CF243" s="12">
        <v>0</v>
      </c>
      <c r="CG243" s="4">
        <v>0</v>
      </c>
      <c r="CH243" s="9">
        <f t="shared" si="2857"/>
        <v>0</v>
      </c>
      <c r="CI243" s="12">
        <v>0</v>
      </c>
      <c r="CJ243" s="4">
        <v>0</v>
      </c>
      <c r="CK243" s="9">
        <f t="shared" si="2858"/>
        <v>0</v>
      </c>
      <c r="CL243" s="12">
        <v>0</v>
      </c>
      <c r="CM243" s="4">
        <v>0</v>
      </c>
      <c r="CN243" s="9">
        <f t="shared" si="2859"/>
        <v>0</v>
      </c>
      <c r="CO243" s="12">
        <v>0</v>
      </c>
      <c r="CP243" s="4">
        <v>0</v>
      </c>
      <c r="CQ243" s="9">
        <f t="shared" si="2860"/>
        <v>0</v>
      </c>
      <c r="CR243" s="12">
        <v>0</v>
      </c>
      <c r="CS243" s="4">
        <v>0</v>
      </c>
      <c r="CT243" s="9">
        <f t="shared" si="2861"/>
        <v>0</v>
      </c>
      <c r="CU243" s="12">
        <v>0</v>
      </c>
      <c r="CV243" s="4">
        <v>0</v>
      </c>
      <c r="CW243" s="9">
        <f t="shared" si="2862"/>
        <v>0</v>
      </c>
      <c r="CX243" s="8">
        <v>9.1799999999999993E-2</v>
      </c>
      <c r="CY243" s="4">
        <v>1.1419999999999999</v>
      </c>
      <c r="CZ243" s="9">
        <f t="shared" si="2863"/>
        <v>12440.087145969499</v>
      </c>
      <c r="DA243" s="8">
        <v>90.025000000000006</v>
      </c>
      <c r="DB243" s="4">
        <v>1576.425</v>
      </c>
      <c r="DC243" s="9">
        <f t="shared" si="2864"/>
        <v>17510.9691752291</v>
      </c>
      <c r="DD243" s="12">
        <v>0</v>
      </c>
      <c r="DE243" s="4">
        <v>0</v>
      </c>
      <c r="DF243" s="9">
        <f t="shared" si="2865"/>
        <v>0</v>
      </c>
      <c r="DG243" s="12">
        <v>0</v>
      </c>
      <c r="DH243" s="4">
        <v>0</v>
      </c>
      <c r="DI243" s="9">
        <f t="shared" si="2866"/>
        <v>0</v>
      </c>
      <c r="DJ243" s="12">
        <v>0</v>
      </c>
      <c r="DK243" s="4">
        <v>0</v>
      </c>
      <c r="DL243" s="9">
        <f t="shared" si="2867"/>
        <v>0</v>
      </c>
      <c r="DM243" s="12">
        <v>0</v>
      </c>
      <c r="DN243" s="4">
        <v>0</v>
      </c>
      <c r="DO243" s="9">
        <f t="shared" si="2868"/>
        <v>0</v>
      </c>
      <c r="DP243" s="12">
        <v>0</v>
      </c>
      <c r="DQ243" s="4">
        <v>0</v>
      </c>
      <c r="DR243" s="9">
        <f t="shared" si="2869"/>
        <v>0</v>
      </c>
      <c r="DS243" s="8">
        <v>104</v>
      </c>
      <c r="DT243" s="4">
        <v>1143.5730000000001</v>
      </c>
      <c r="DU243" s="9">
        <f t="shared" si="2870"/>
        <v>10995.89423076923</v>
      </c>
      <c r="DV243" s="12">
        <v>0</v>
      </c>
      <c r="DW243" s="4">
        <v>0</v>
      </c>
      <c r="DX243" s="9">
        <f t="shared" si="2871"/>
        <v>0</v>
      </c>
      <c r="DY243" s="12">
        <v>0</v>
      </c>
      <c r="DZ243" s="4">
        <v>0</v>
      </c>
      <c r="EA243" s="9">
        <f t="shared" si="2872"/>
        <v>0</v>
      </c>
      <c r="EB243" s="12"/>
      <c r="EC243" s="4"/>
      <c r="ED243" s="9"/>
      <c r="EE243" s="12">
        <v>0</v>
      </c>
      <c r="EF243" s="4">
        <v>0</v>
      </c>
      <c r="EG243" s="9">
        <f t="shared" si="2873"/>
        <v>0</v>
      </c>
      <c r="EH243" s="8">
        <v>12768.557710000001</v>
      </c>
      <c r="EI243" s="4">
        <v>51284.800000000003</v>
      </c>
      <c r="EJ243" s="9">
        <f t="shared" si="2874"/>
        <v>4016.491225147151</v>
      </c>
      <c r="EK243" s="12">
        <v>0</v>
      </c>
      <c r="EL243" s="4">
        <v>0</v>
      </c>
      <c r="EM243" s="9">
        <f t="shared" si="2875"/>
        <v>0</v>
      </c>
      <c r="EN243" s="12">
        <v>0</v>
      </c>
      <c r="EO243" s="4">
        <v>0</v>
      </c>
      <c r="EP243" s="9">
        <f t="shared" si="2876"/>
        <v>0</v>
      </c>
      <c r="EQ243" s="12">
        <v>0</v>
      </c>
      <c r="ER243" s="4">
        <v>0</v>
      </c>
      <c r="ES243" s="9">
        <f t="shared" si="2877"/>
        <v>0</v>
      </c>
      <c r="ET243" s="12">
        <v>0</v>
      </c>
      <c r="EU243" s="4">
        <v>0</v>
      </c>
      <c r="EV243" s="9">
        <f t="shared" si="2878"/>
        <v>0</v>
      </c>
      <c r="EW243" s="8">
        <v>25</v>
      </c>
      <c r="EX243" s="4">
        <v>145.321</v>
      </c>
      <c r="EY243" s="9">
        <f t="shared" si="2879"/>
        <v>5812.8399999999992</v>
      </c>
      <c r="EZ243" s="12">
        <v>0</v>
      </c>
      <c r="FA243" s="4">
        <v>0</v>
      </c>
      <c r="FB243" s="9">
        <f t="shared" si="2880"/>
        <v>0</v>
      </c>
      <c r="FC243" s="12">
        <v>0</v>
      </c>
      <c r="FD243" s="4">
        <v>0</v>
      </c>
      <c r="FE243" s="9">
        <f t="shared" si="2881"/>
        <v>0</v>
      </c>
      <c r="FF243" s="8">
        <v>2.0901000000000001</v>
      </c>
      <c r="FG243" s="4">
        <v>23.57</v>
      </c>
      <c r="FH243" s="9">
        <f t="shared" si="2882"/>
        <v>11276.972393665375</v>
      </c>
      <c r="FI243" s="12">
        <v>0</v>
      </c>
      <c r="FJ243" s="4">
        <v>0</v>
      </c>
      <c r="FK243" s="9">
        <f t="shared" si="2883"/>
        <v>0</v>
      </c>
      <c r="FL243" s="12">
        <v>0</v>
      </c>
      <c r="FM243" s="4">
        <v>0</v>
      </c>
      <c r="FN243" s="9">
        <f t="shared" si="2884"/>
        <v>0</v>
      </c>
      <c r="FO243" s="12">
        <v>0</v>
      </c>
      <c r="FP243" s="4">
        <v>0</v>
      </c>
      <c r="FQ243" s="9">
        <f t="shared" si="2885"/>
        <v>0</v>
      </c>
      <c r="FR243" s="12">
        <v>0</v>
      </c>
      <c r="FS243" s="4">
        <v>0</v>
      </c>
      <c r="FT243" s="9">
        <f t="shared" si="2886"/>
        <v>0</v>
      </c>
      <c r="FU243" s="12">
        <v>0</v>
      </c>
      <c r="FV243" s="4">
        <v>0</v>
      </c>
      <c r="FW243" s="9">
        <f t="shared" si="2887"/>
        <v>0</v>
      </c>
      <c r="FX243" s="12">
        <v>0</v>
      </c>
      <c r="FY243" s="4">
        <v>0</v>
      </c>
      <c r="FZ243" s="9">
        <f t="shared" si="2888"/>
        <v>0</v>
      </c>
      <c r="GA243" s="12">
        <v>0</v>
      </c>
      <c r="GB243" s="4">
        <v>0</v>
      </c>
      <c r="GC243" s="9">
        <f t="shared" si="2889"/>
        <v>0</v>
      </c>
      <c r="GD243" s="12">
        <v>0</v>
      </c>
      <c r="GE243" s="4">
        <v>0</v>
      </c>
      <c r="GF243" s="9">
        <f t="shared" si="2890"/>
        <v>0</v>
      </c>
      <c r="GG243" s="8">
        <v>130</v>
      </c>
      <c r="GH243" s="4">
        <v>1384.7529999999999</v>
      </c>
      <c r="GI243" s="9">
        <f t="shared" si="2891"/>
        <v>10651.946153846155</v>
      </c>
      <c r="GJ243" s="8">
        <v>52</v>
      </c>
      <c r="GK243" s="4">
        <v>598.68700000000001</v>
      </c>
      <c r="GL243" s="9">
        <f t="shared" si="2892"/>
        <v>11513.211538461539</v>
      </c>
      <c r="GM243" s="12">
        <v>0</v>
      </c>
      <c r="GN243" s="4">
        <v>0</v>
      </c>
      <c r="GO243" s="9">
        <f t="shared" si="2893"/>
        <v>0</v>
      </c>
      <c r="GP243" s="12">
        <v>0</v>
      </c>
      <c r="GQ243" s="4">
        <v>0</v>
      </c>
      <c r="GR243" s="9">
        <f t="shared" si="2894"/>
        <v>0</v>
      </c>
      <c r="GS243" s="12">
        <v>0</v>
      </c>
      <c r="GT243" s="4">
        <v>0</v>
      </c>
      <c r="GU243" s="9">
        <f t="shared" si="2895"/>
        <v>0</v>
      </c>
      <c r="GV243" s="12">
        <v>0</v>
      </c>
      <c r="GW243" s="4">
        <v>0</v>
      </c>
      <c r="GX243" s="9">
        <f t="shared" si="2896"/>
        <v>0</v>
      </c>
      <c r="GY243" s="12">
        <v>0</v>
      </c>
      <c r="GZ243" s="4">
        <v>0</v>
      </c>
      <c r="HA243" s="9">
        <f t="shared" si="2897"/>
        <v>0</v>
      </c>
      <c r="HB243" s="8">
        <v>50777.90264</v>
      </c>
      <c r="HC243" s="4">
        <v>259035.239</v>
      </c>
      <c r="HD243" s="9">
        <f t="shared" si="2898"/>
        <v>5101.3378956685483</v>
      </c>
      <c r="HE243" s="12">
        <v>0</v>
      </c>
      <c r="HF243" s="4">
        <v>0</v>
      </c>
      <c r="HG243" s="9">
        <f t="shared" si="2899"/>
        <v>0</v>
      </c>
      <c r="HH243" s="12">
        <v>0</v>
      </c>
      <c r="HI243" s="4">
        <v>0</v>
      </c>
      <c r="HJ243" s="9">
        <f t="shared" si="2900"/>
        <v>0</v>
      </c>
      <c r="HK243" s="12">
        <v>0</v>
      </c>
      <c r="HL243" s="4">
        <v>0</v>
      </c>
      <c r="HM243" s="9">
        <f t="shared" si="2901"/>
        <v>0</v>
      </c>
      <c r="HN243" s="12">
        <v>0</v>
      </c>
      <c r="HO243" s="4">
        <v>0</v>
      </c>
      <c r="HP243" s="9">
        <f t="shared" si="2902"/>
        <v>0</v>
      </c>
      <c r="HQ243" s="12">
        <v>0</v>
      </c>
      <c r="HR243" s="4">
        <v>0</v>
      </c>
      <c r="HS243" s="9">
        <f t="shared" si="2903"/>
        <v>0</v>
      </c>
      <c r="HT243" s="12">
        <v>0</v>
      </c>
      <c r="HU243" s="4">
        <v>0</v>
      </c>
      <c r="HV243" s="9">
        <f t="shared" si="2904"/>
        <v>0</v>
      </c>
      <c r="HW243" s="12">
        <v>0</v>
      </c>
      <c r="HX243" s="4">
        <v>0</v>
      </c>
      <c r="HY243" s="9">
        <f t="shared" si="2905"/>
        <v>0</v>
      </c>
      <c r="HZ243" s="12">
        <v>0</v>
      </c>
      <c r="IA243" s="4">
        <v>0</v>
      </c>
      <c r="IB243" s="9">
        <f t="shared" si="2906"/>
        <v>0</v>
      </c>
      <c r="IC243" s="8">
        <v>2019.07096</v>
      </c>
      <c r="ID243" s="4">
        <v>8112.1840000000002</v>
      </c>
      <c r="IE243" s="9">
        <f t="shared" si="2907"/>
        <v>4017.7805340729583</v>
      </c>
      <c r="IF243" s="12">
        <v>0</v>
      </c>
      <c r="IG243" s="4">
        <v>0</v>
      </c>
      <c r="IH243" s="9">
        <f t="shared" si="2908"/>
        <v>0</v>
      </c>
      <c r="II243" s="12"/>
      <c r="IJ243" s="4"/>
      <c r="IK243" s="9"/>
      <c r="IL243" s="12">
        <v>0</v>
      </c>
      <c r="IM243" s="4">
        <v>0</v>
      </c>
      <c r="IN243" s="9">
        <f t="shared" si="2909"/>
        <v>0</v>
      </c>
      <c r="IO243" s="12">
        <v>0</v>
      </c>
      <c r="IP243" s="4">
        <v>0</v>
      </c>
      <c r="IQ243" s="9">
        <f t="shared" si="2910"/>
        <v>0</v>
      </c>
      <c r="IR243" s="12">
        <v>0</v>
      </c>
      <c r="IS243" s="4">
        <v>0</v>
      </c>
      <c r="IT243" s="9">
        <f t="shared" si="2911"/>
        <v>0</v>
      </c>
      <c r="IU243" s="12">
        <v>0</v>
      </c>
      <c r="IV243" s="4">
        <v>0</v>
      </c>
      <c r="IW243" s="9">
        <f t="shared" si="2912"/>
        <v>0</v>
      </c>
      <c r="IX243" s="8">
        <v>1.3754200000000001</v>
      </c>
      <c r="IY243" s="4">
        <v>36.533999999999999</v>
      </c>
      <c r="IZ243" s="9">
        <f t="shared" si="2913"/>
        <v>26562.06831367873</v>
      </c>
      <c r="JA243" s="8">
        <v>25.8552</v>
      </c>
      <c r="JB243" s="4">
        <v>262.92</v>
      </c>
      <c r="JC243" s="9">
        <f t="shared" si="2914"/>
        <v>10168.940870695258</v>
      </c>
      <c r="JD243" s="12"/>
      <c r="JE243" s="4"/>
      <c r="JF243" s="9"/>
      <c r="JG243" s="12">
        <v>0</v>
      </c>
      <c r="JH243" s="4">
        <v>0</v>
      </c>
      <c r="JI243" s="9">
        <f t="shared" si="2915"/>
        <v>0</v>
      </c>
      <c r="JJ243" s="12">
        <v>0</v>
      </c>
      <c r="JK243" s="4">
        <v>0</v>
      </c>
      <c r="JL243" s="9">
        <f t="shared" si="2916"/>
        <v>0</v>
      </c>
      <c r="JM243" s="12"/>
      <c r="JN243" s="4"/>
      <c r="JO243" s="9"/>
      <c r="JP243" s="12">
        <v>0</v>
      </c>
      <c r="JQ243" s="4">
        <v>0</v>
      </c>
      <c r="JR243" s="9">
        <f t="shared" si="2917"/>
        <v>0</v>
      </c>
      <c r="JS243" s="12">
        <v>0</v>
      </c>
      <c r="JT243" s="4">
        <v>0</v>
      </c>
      <c r="JU243" s="9">
        <f t="shared" si="2918"/>
        <v>0</v>
      </c>
      <c r="JV243" s="12">
        <v>0</v>
      </c>
      <c r="JW243" s="4">
        <v>0</v>
      </c>
      <c r="JX243" s="9">
        <f t="shared" si="2919"/>
        <v>0</v>
      </c>
      <c r="JY243" s="12">
        <v>0</v>
      </c>
      <c r="JZ243" s="4">
        <v>0</v>
      </c>
      <c r="KA243" s="9">
        <f t="shared" si="2920"/>
        <v>0</v>
      </c>
      <c r="KB243" s="12">
        <v>0</v>
      </c>
      <c r="KC243" s="4">
        <v>0</v>
      </c>
      <c r="KD243" s="9">
        <f t="shared" si="2921"/>
        <v>0</v>
      </c>
      <c r="KE243" s="8">
        <v>382.45198999999997</v>
      </c>
      <c r="KF243" s="4">
        <v>2318.7179999999998</v>
      </c>
      <c r="KG243" s="9">
        <f t="shared" si="2922"/>
        <v>6062.7688196889767</v>
      </c>
      <c r="KH243" s="12">
        <v>0</v>
      </c>
      <c r="KI243" s="4">
        <v>0</v>
      </c>
      <c r="KJ243" s="9">
        <f t="shared" si="2923"/>
        <v>0</v>
      </c>
      <c r="KK243" s="8">
        <v>12147.823550000001</v>
      </c>
      <c r="KL243" s="4">
        <v>47105.353999999999</v>
      </c>
      <c r="KM243" s="9">
        <f t="shared" si="2924"/>
        <v>3877.6784834020741</v>
      </c>
      <c r="KN243" s="12">
        <v>0</v>
      </c>
      <c r="KO243" s="4">
        <v>0</v>
      </c>
      <c r="KP243" s="9">
        <f t="shared" si="2925"/>
        <v>0</v>
      </c>
      <c r="KQ243" s="12">
        <v>0</v>
      </c>
      <c r="KR243" s="4">
        <v>0</v>
      </c>
      <c r="KS243" s="9">
        <f t="shared" si="2926"/>
        <v>0</v>
      </c>
      <c r="KT243" s="12">
        <v>0</v>
      </c>
      <c r="KU243" s="4">
        <v>0</v>
      </c>
      <c r="KV243" s="9">
        <f t="shared" si="2927"/>
        <v>0</v>
      </c>
      <c r="KW243" s="8">
        <v>36.29562</v>
      </c>
      <c r="KX243" s="4">
        <v>260.20999999999998</v>
      </c>
      <c r="KY243" s="9">
        <f t="shared" si="2928"/>
        <v>7169.1846013375716</v>
      </c>
      <c r="KZ243" s="12">
        <v>0</v>
      </c>
      <c r="LA243" s="4">
        <v>0</v>
      </c>
      <c r="LB243" s="9">
        <f t="shared" si="2929"/>
        <v>0</v>
      </c>
      <c r="LC243" s="8">
        <v>26.03</v>
      </c>
      <c r="LD243" s="4">
        <v>283.21300000000002</v>
      </c>
      <c r="LE243" s="9">
        <f t="shared" si="2930"/>
        <v>10880.253553592009</v>
      </c>
      <c r="LF243" s="12">
        <v>0</v>
      </c>
      <c r="LG243" s="4">
        <v>0</v>
      </c>
      <c r="LH243" s="9">
        <f t="shared" si="2931"/>
        <v>0</v>
      </c>
      <c r="LI243" s="12">
        <v>0</v>
      </c>
      <c r="LJ243" s="4">
        <v>0</v>
      </c>
      <c r="LK243" s="9">
        <f t="shared" si="2932"/>
        <v>0</v>
      </c>
      <c r="LL243" s="12">
        <v>0</v>
      </c>
      <c r="LM243" s="4">
        <v>0</v>
      </c>
      <c r="LN243" s="9">
        <f t="shared" si="2933"/>
        <v>0</v>
      </c>
      <c r="LO243" s="12">
        <v>0</v>
      </c>
      <c r="LP243" s="4">
        <v>0</v>
      </c>
      <c r="LQ243" s="9">
        <f t="shared" si="2934"/>
        <v>0</v>
      </c>
      <c r="LR243" s="12">
        <v>0</v>
      </c>
      <c r="LS243" s="4">
        <v>0</v>
      </c>
      <c r="LT243" s="9">
        <f t="shared" si="2935"/>
        <v>0</v>
      </c>
      <c r="LU243" s="12">
        <v>0</v>
      </c>
      <c r="LV243" s="4">
        <v>0</v>
      </c>
      <c r="LW243" s="9">
        <f t="shared" si="2936"/>
        <v>0</v>
      </c>
      <c r="LX243" s="8">
        <v>25.231249999999999</v>
      </c>
      <c r="LY243" s="4">
        <v>279.38600000000002</v>
      </c>
      <c r="LZ243" s="9">
        <f t="shared" si="2937"/>
        <v>11073.014614812981</v>
      </c>
      <c r="MA243" s="12">
        <v>0</v>
      </c>
      <c r="MB243" s="4">
        <v>0</v>
      </c>
      <c r="MC243" s="9">
        <f t="shared" si="2938"/>
        <v>0</v>
      </c>
      <c r="MD243" s="12">
        <v>0</v>
      </c>
      <c r="ME243" s="4">
        <v>0</v>
      </c>
      <c r="MF243" s="9">
        <f t="shared" si="2939"/>
        <v>0</v>
      </c>
      <c r="MG243" s="12">
        <v>0</v>
      </c>
      <c r="MH243" s="4">
        <v>0</v>
      </c>
      <c r="MI243" s="9">
        <f t="shared" si="2940"/>
        <v>0</v>
      </c>
      <c r="MJ243" s="8">
        <v>0.69123999999999997</v>
      </c>
      <c r="MK243" s="4">
        <v>7.6630000000000003</v>
      </c>
      <c r="ML243" s="9">
        <f t="shared" si="2941"/>
        <v>11085.87466003125</v>
      </c>
      <c r="MM243" s="12">
        <v>0</v>
      </c>
      <c r="MN243" s="4">
        <v>0</v>
      </c>
      <c r="MO243" s="9">
        <f t="shared" si="2942"/>
        <v>0</v>
      </c>
      <c r="MP243" s="12">
        <v>0</v>
      </c>
      <c r="MQ243" s="4">
        <v>0</v>
      </c>
      <c r="MR243" s="9">
        <f t="shared" si="2943"/>
        <v>0</v>
      </c>
      <c r="MS243" s="12">
        <v>0</v>
      </c>
      <c r="MT243" s="4">
        <v>0</v>
      </c>
      <c r="MU243" s="9">
        <f t="shared" si="2944"/>
        <v>0</v>
      </c>
      <c r="MV243" s="12">
        <v>0</v>
      </c>
      <c r="MW243" s="4">
        <v>0</v>
      </c>
      <c r="MX243" s="9">
        <f t="shared" si="2945"/>
        <v>0</v>
      </c>
      <c r="MY243" s="8">
        <v>82</v>
      </c>
      <c r="MZ243" s="4">
        <v>588.87800000000004</v>
      </c>
      <c r="NA243" s="9">
        <f t="shared" si="2946"/>
        <v>7181.4390243902444</v>
      </c>
      <c r="NB243" s="8">
        <v>3.8</v>
      </c>
      <c r="NC243" s="4">
        <v>35.652000000000001</v>
      </c>
      <c r="ND243" s="9">
        <f t="shared" si="2947"/>
        <v>9382.105263157895</v>
      </c>
      <c r="NE243" s="12">
        <v>0</v>
      </c>
      <c r="NF243" s="4">
        <v>0</v>
      </c>
      <c r="NG243" s="9">
        <f t="shared" si="2948"/>
        <v>0</v>
      </c>
      <c r="NH243" s="12">
        <v>0</v>
      </c>
      <c r="NI243" s="4">
        <v>0</v>
      </c>
      <c r="NJ243" s="9">
        <f t="shared" si="2949"/>
        <v>0</v>
      </c>
      <c r="NK243" s="12"/>
      <c r="NL243" s="4"/>
      <c r="NM243" s="9"/>
      <c r="NN243" s="12"/>
      <c r="NO243" s="4"/>
      <c r="NP243" s="9"/>
      <c r="NQ243" s="12">
        <v>0</v>
      </c>
      <c r="NR243" s="4">
        <v>0</v>
      </c>
      <c r="NS243" s="9">
        <f t="shared" si="2950"/>
        <v>0</v>
      </c>
      <c r="NT243" s="12"/>
      <c r="NU243" s="221"/>
      <c r="NV243" s="9"/>
      <c r="NW243" s="12">
        <v>0</v>
      </c>
      <c r="NX243" s="4">
        <v>0</v>
      </c>
      <c r="NY243" s="9">
        <f t="shared" si="2951"/>
        <v>0</v>
      </c>
      <c r="NZ243" s="12">
        <v>0</v>
      </c>
      <c r="OA243" s="4">
        <v>0</v>
      </c>
      <c r="OB243" s="9">
        <f t="shared" si="2952"/>
        <v>0</v>
      </c>
      <c r="OC243" s="8">
        <v>52</v>
      </c>
      <c r="OD243" s="4">
        <v>605.96500000000003</v>
      </c>
      <c r="OE243" s="9">
        <f t="shared" si="2953"/>
        <v>11653.173076923078</v>
      </c>
      <c r="OF243" s="12">
        <v>0</v>
      </c>
      <c r="OG243" s="4">
        <v>0</v>
      </c>
      <c r="OH243" s="9">
        <f t="shared" si="2954"/>
        <v>0</v>
      </c>
      <c r="OI243" s="12">
        <v>0</v>
      </c>
      <c r="OJ243" s="4">
        <v>0</v>
      </c>
      <c r="OK243" s="9">
        <f t="shared" si="2955"/>
        <v>0</v>
      </c>
      <c r="OL243" s="12">
        <v>0</v>
      </c>
      <c r="OM243" s="4">
        <v>0</v>
      </c>
      <c r="ON243" s="9">
        <f t="shared" si="2956"/>
        <v>0</v>
      </c>
      <c r="OO243" s="12">
        <v>0</v>
      </c>
      <c r="OP243" s="4">
        <v>0</v>
      </c>
      <c r="OQ243" s="9">
        <f t="shared" si="2957"/>
        <v>0</v>
      </c>
      <c r="OR243" s="12">
        <v>0</v>
      </c>
      <c r="OS243" s="4">
        <v>0</v>
      </c>
      <c r="OT243" s="9">
        <f t="shared" si="2958"/>
        <v>0</v>
      </c>
      <c r="OU243" s="8">
        <v>106099.948</v>
      </c>
      <c r="OV243" s="4">
        <v>457032.60399999999</v>
      </c>
      <c r="OW243" s="9">
        <f t="shared" si="2959"/>
        <v>4307.5667105887742</v>
      </c>
      <c r="OX243" s="12">
        <v>0</v>
      </c>
      <c r="OY243" s="4">
        <v>0</v>
      </c>
      <c r="OZ243" s="9">
        <f t="shared" si="2960"/>
        <v>0</v>
      </c>
      <c r="PA243" s="8">
        <v>177.49120000000002</v>
      </c>
      <c r="PB243" s="4">
        <v>1835.6289999999999</v>
      </c>
      <c r="PC243" s="9">
        <f t="shared" si="2961"/>
        <v>10342.084565319294</v>
      </c>
      <c r="PD243" s="12">
        <v>0</v>
      </c>
      <c r="PE243" s="4">
        <v>0</v>
      </c>
      <c r="PF243" s="9">
        <f t="shared" si="2962"/>
        <v>0</v>
      </c>
      <c r="PG243" s="12">
        <v>0</v>
      </c>
      <c r="PH243" s="4">
        <v>0</v>
      </c>
      <c r="PI243" s="9">
        <f t="shared" si="2963"/>
        <v>0</v>
      </c>
      <c r="PJ243" s="12">
        <v>0</v>
      </c>
      <c r="PK243" s="4">
        <v>0</v>
      </c>
      <c r="PL243" s="9">
        <f t="shared" si="2964"/>
        <v>0</v>
      </c>
      <c r="PM243" s="12">
        <v>0</v>
      </c>
      <c r="PN243" s="4">
        <v>0</v>
      </c>
      <c r="PO243" s="9">
        <f t="shared" si="2965"/>
        <v>0</v>
      </c>
      <c r="PP243" s="12">
        <v>0</v>
      </c>
      <c r="PQ243" s="4">
        <v>0</v>
      </c>
      <c r="PR243" s="9">
        <f t="shared" si="2966"/>
        <v>0</v>
      </c>
      <c r="PS243" s="12">
        <v>0</v>
      </c>
      <c r="PT243" s="4">
        <v>0</v>
      </c>
      <c r="PU243" s="9">
        <f t="shared" si="2967"/>
        <v>0</v>
      </c>
      <c r="PV243" s="12">
        <v>0</v>
      </c>
      <c r="PW243" s="4">
        <v>0</v>
      </c>
      <c r="PX243" s="9">
        <f t="shared" si="2968"/>
        <v>0</v>
      </c>
      <c r="PY243" s="12">
        <v>0</v>
      </c>
      <c r="PZ243" s="4">
        <v>0</v>
      </c>
      <c r="QA243" s="9">
        <f t="shared" si="2969"/>
        <v>0</v>
      </c>
      <c r="QB243" s="8">
        <v>4.5999999999999999E-2</v>
      </c>
      <c r="QC243" s="4">
        <v>0.2</v>
      </c>
      <c r="QD243" s="9">
        <f t="shared" si="2970"/>
        <v>4347.826086956522</v>
      </c>
      <c r="QE243" s="12">
        <v>133.87439999999998</v>
      </c>
      <c r="QF243" s="4">
        <v>1275.4739999999999</v>
      </c>
      <c r="QG243" s="9">
        <f t="shared" si="2971"/>
        <v>9527.3928398558655</v>
      </c>
      <c r="QH243" s="12">
        <v>0</v>
      </c>
      <c r="QI243" s="4">
        <v>0</v>
      </c>
      <c r="QJ243" s="9">
        <f t="shared" si="2972"/>
        <v>0</v>
      </c>
      <c r="QK243" s="12">
        <v>0</v>
      </c>
      <c r="QL243" s="4">
        <v>0</v>
      </c>
      <c r="QM243" s="9">
        <f t="shared" si="2973"/>
        <v>0</v>
      </c>
      <c r="QN243" s="8">
        <v>55000</v>
      </c>
      <c r="QO243" s="4">
        <v>301747.245</v>
      </c>
      <c r="QP243" s="9">
        <f t="shared" si="2974"/>
        <v>5486.3135454545454</v>
      </c>
      <c r="QQ243" s="12">
        <v>0</v>
      </c>
      <c r="QR243" s="4">
        <v>0</v>
      </c>
      <c r="QS243" s="9">
        <f t="shared" si="2975"/>
        <v>0</v>
      </c>
      <c r="QT243" s="8">
        <v>2.8025300000000004</v>
      </c>
      <c r="QU243" s="4">
        <v>209.29900000000001</v>
      </c>
      <c r="QV243" s="9">
        <f t="shared" si="2976"/>
        <v>74682.162189164781</v>
      </c>
      <c r="QW243" s="8">
        <v>138.56</v>
      </c>
      <c r="QX243" s="4">
        <v>1455.346</v>
      </c>
      <c r="QY243" s="9">
        <f t="shared" si="2977"/>
        <v>10503.363163972286</v>
      </c>
      <c r="QZ243" s="12">
        <f t="shared" si="2978"/>
        <v>258774.11630999998</v>
      </c>
      <c r="RA243" s="10">
        <f t="shared" si="2979"/>
        <v>1204836.4410000001</v>
      </c>
    </row>
    <row r="244" spans="1:469" x14ac:dyDescent="0.3">
      <c r="A244" s="108">
        <v>2022</v>
      </c>
      <c r="B244" s="9" t="s">
        <v>6</v>
      </c>
      <c r="C244" s="12">
        <v>0</v>
      </c>
      <c r="D244" s="4">
        <v>0</v>
      </c>
      <c r="E244" s="9">
        <f t="shared" si="2835"/>
        <v>0</v>
      </c>
      <c r="F244" s="12">
        <v>0</v>
      </c>
      <c r="G244" s="4">
        <v>0</v>
      </c>
      <c r="H244" s="9">
        <f t="shared" ref="H244:H251" si="2981">IF(F244=0,0,G244/F244*1000)</f>
        <v>0</v>
      </c>
      <c r="I244" s="12">
        <v>0</v>
      </c>
      <c r="J244" s="4">
        <v>0</v>
      </c>
      <c r="K244" s="9">
        <f t="shared" si="2836"/>
        <v>0</v>
      </c>
      <c r="L244" s="12"/>
      <c r="M244" s="4"/>
      <c r="N244" s="9"/>
      <c r="O244" s="12">
        <v>0</v>
      </c>
      <c r="P244" s="4">
        <v>0</v>
      </c>
      <c r="Q244" s="9">
        <f t="shared" si="2837"/>
        <v>0</v>
      </c>
      <c r="R244" s="8">
        <v>820.01861999999994</v>
      </c>
      <c r="S244" s="4">
        <v>4507.0780000000004</v>
      </c>
      <c r="T244" s="9">
        <f t="shared" si="2838"/>
        <v>5496.311778871559</v>
      </c>
      <c r="U244" s="12"/>
      <c r="V244" s="4"/>
      <c r="W244" s="9"/>
      <c r="X244" s="12">
        <v>0</v>
      </c>
      <c r="Y244" s="4">
        <v>0</v>
      </c>
      <c r="Z244" s="9">
        <f t="shared" si="2839"/>
        <v>0</v>
      </c>
      <c r="AA244" s="12">
        <v>0</v>
      </c>
      <c r="AB244" s="4">
        <v>0</v>
      </c>
      <c r="AC244" s="9">
        <f t="shared" si="2840"/>
        <v>0</v>
      </c>
      <c r="AD244" s="8">
        <v>0.40500000000000003</v>
      </c>
      <c r="AE244" s="4">
        <v>11.909000000000001</v>
      </c>
      <c r="AF244" s="9">
        <f t="shared" si="2841"/>
        <v>29404.938271604937</v>
      </c>
      <c r="AG244" s="12">
        <v>0</v>
      </c>
      <c r="AH244" s="4">
        <v>0</v>
      </c>
      <c r="AI244" s="9">
        <f t="shared" si="2842"/>
        <v>0</v>
      </c>
      <c r="AJ244" s="12">
        <v>0</v>
      </c>
      <c r="AK244" s="4">
        <v>0</v>
      </c>
      <c r="AL244" s="9">
        <f t="shared" si="2843"/>
        <v>0</v>
      </c>
      <c r="AM244" s="12">
        <v>0</v>
      </c>
      <c r="AN244" s="4">
        <v>0</v>
      </c>
      <c r="AO244" s="9">
        <f t="shared" si="2844"/>
        <v>0</v>
      </c>
      <c r="AP244" s="12">
        <v>0</v>
      </c>
      <c r="AQ244" s="4">
        <v>0</v>
      </c>
      <c r="AR244" s="9">
        <f t="shared" si="2845"/>
        <v>0</v>
      </c>
      <c r="AS244" s="12">
        <v>0</v>
      </c>
      <c r="AT244" s="4">
        <v>0</v>
      </c>
      <c r="AU244" s="9">
        <f t="shared" si="2846"/>
        <v>0</v>
      </c>
      <c r="AV244" s="8">
        <v>50</v>
      </c>
      <c r="AW244" s="4">
        <v>530.30899999999997</v>
      </c>
      <c r="AX244" s="9">
        <f t="shared" si="2847"/>
        <v>10606.18</v>
      </c>
      <c r="AY244" s="8">
        <v>16518.575109999998</v>
      </c>
      <c r="AZ244" s="4">
        <v>64951.502</v>
      </c>
      <c r="BA244" s="9">
        <f t="shared" si="2848"/>
        <v>3932.0281299977091</v>
      </c>
      <c r="BB244" s="12"/>
      <c r="BC244" s="4"/>
      <c r="BD244" s="9"/>
      <c r="BE244" s="12">
        <v>0</v>
      </c>
      <c r="BF244" s="4">
        <v>0</v>
      </c>
      <c r="BG244" s="9">
        <f t="shared" si="2849"/>
        <v>0</v>
      </c>
      <c r="BH244" s="12"/>
      <c r="BI244" s="4"/>
      <c r="BJ244" s="9"/>
      <c r="BK244" s="12">
        <v>0</v>
      </c>
      <c r="BL244" s="4">
        <v>0</v>
      </c>
      <c r="BM244" s="9">
        <f t="shared" si="2850"/>
        <v>0</v>
      </c>
      <c r="BN244" s="12">
        <v>0</v>
      </c>
      <c r="BO244" s="4">
        <v>0</v>
      </c>
      <c r="BP244" s="9">
        <f t="shared" si="2851"/>
        <v>0</v>
      </c>
      <c r="BQ244" s="12">
        <v>0</v>
      </c>
      <c r="BR244" s="4">
        <v>0</v>
      </c>
      <c r="BS244" s="9">
        <f t="shared" si="2852"/>
        <v>0</v>
      </c>
      <c r="BT244" s="12">
        <v>0</v>
      </c>
      <c r="BU244" s="4">
        <v>0</v>
      </c>
      <c r="BV244" s="9">
        <f t="shared" si="2853"/>
        <v>0</v>
      </c>
      <c r="BW244" s="12">
        <v>0</v>
      </c>
      <c r="BX244" s="4">
        <v>0</v>
      </c>
      <c r="BY244" s="9">
        <f t="shared" si="2854"/>
        <v>0</v>
      </c>
      <c r="BZ244" s="12">
        <v>0</v>
      </c>
      <c r="CA244" s="4">
        <v>0</v>
      </c>
      <c r="CB244" s="9">
        <f t="shared" si="2855"/>
        <v>0</v>
      </c>
      <c r="CC244" s="12">
        <v>0</v>
      </c>
      <c r="CD244" s="4">
        <v>0</v>
      </c>
      <c r="CE244" s="9">
        <f t="shared" si="2856"/>
        <v>0</v>
      </c>
      <c r="CF244" s="12">
        <v>0</v>
      </c>
      <c r="CG244" s="4">
        <v>0</v>
      </c>
      <c r="CH244" s="9">
        <f t="shared" si="2857"/>
        <v>0</v>
      </c>
      <c r="CI244" s="12">
        <v>0</v>
      </c>
      <c r="CJ244" s="4">
        <v>0</v>
      </c>
      <c r="CK244" s="9">
        <f t="shared" si="2858"/>
        <v>0</v>
      </c>
      <c r="CL244" s="12">
        <v>0</v>
      </c>
      <c r="CM244" s="4">
        <v>0</v>
      </c>
      <c r="CN244" s="9">
        <f t="shared" si="2859"/>
        <v>0</v>
      </c>
      <c r="CO244" s="12">
        <v>0</v>
      </c>
      <c r="CP244" s="4">
        <v>0</v>
      </c>
      <c r="CQ244" s="9">
        <f t="shared" si="2860"/>
        <v>0</v>
      </c>
      <c r="CR244" s="12">
        <v>0</v>
      </c>
      <c r="CS244" s="4">
        <v>0</v>
      </c>
      <c r="CT244" s="9">
        <f t="shared" si="2861"/>
        <v>0</v>
      </c>
      <c r="CU244" s="12">
        <v>0</v>
      </c>
      <c r="CV244" s="4">
        <v>0</v>
      </c>
      <c r="CW244" s="9">
        <f t="shared" si="2862"/>
        <v>0</v>
      </c>
      <c r="CX244" s="8">
        <v>0.01</v>
      </c>
      <c r="CY244" s="4">
        <v>0.375</v>
      </c>
      <c r="CZ244" s="9">
        <f t="shared" si="2863"/>
        <v>37500</v>
      </c>
      <c r="DA244" s="8">
        <v>200</v>
      </c>
      <c r="DB244" s="4">
        <v>2098.1959999999999</v>
      </c>
      <c r="DC244" s="9">
        <f t="shared" si="2864"/>
        <v>10490.98</v>
      </c>
      <c r="DD244" s="12">
        <v>0</v>
      </c>
      <c r="DE244" s="4">
        <v>0</v>
      </c>
      <c r="DF244" s="9">
        <f t="shared" si="2865"/>
        <v>0</v>
      </c>
      <c r="DG244" s="12">
        <v>0</v>
      </c>
      <c r="DH244" s="4">
        <v>0</v>
      </c>
      <c r="DI244" s="9">
        <f t="shared" si="2866"/>
        <v>0</v>
      </c>
      <c r="DJ244" s="12">
        <v>0</v>
      </c>
      <c r="DK244" s="4">
        <v>0</v>
      </c>
      <c r="DL244" s="9">
        <f t="shared" si="2867"/>
        <v>0</v>
      </c>
      <c r="DM244" s="12">
        <v>0</v>
      </c>
      <c r="DN244" s="4">
        <v>0</v>
      </c>
      <c r="DO244" s="9">
        <f t="shared" si="2868"/>
        <v>0</v>
      </c>
      <c r="DP244" s="12">
        <v>0</v>
      </c>
      <c r="DQ244" s="4">
        <v>0</v>
      </c>
      <c r="DR244" s="9">
        <f t="shared" si="2869"/>
        <v>0</v>
      </c>
      <c r="DS244" s="12">
        <v>0</v>
      </c>
      <c r="DT244" s="4">
        <v>0</v>
      </c>
      <c r="DU244" s="9">
        <f t="shared" si="2870"/>
        <v>0</v>
      </c>
      <c r="DV244" s="12">
        <v>0</v>
      </c>
      <c r="DW244" s="4">
        <v>0</v>
      </c>
      <c r="DX244" s="9">
        <f t="shared" si="2871"/>
        <v>0</v>
      </c>
      <c r="DY244" s="12">
        <v>0</v>
      </c>
      <c r="DZ244" s="4">
        <v>0</v>
      </c>
      <c r="EA244" s="9">
        <f t="shared" si="2872"/>
        <v>0</v>
      </c>
      <c r="EB244" s="8"/>
      <c r="EC244" s="4"/>
      <c r="ED244" s="9"/>
      <c r="EE244" s="8">
        <v>52</v>
      </c>
      <c r="EF244" s="4">
        <v>518.85699999999997</v>
      </c>
      <c r="EG244" s="9">
        <f t="shared" si="2873"/>
        <v>9978.0192307692305</v>
      </c>
      <c r="EH244" s="8">
        <v>12579.97386</v>
      </c>
      <c r="EI244" s="4">
        <v>53570.987000000001</v>
      </c>
      <c r="EJ244" s="9">
        <f t="shared" si="2874"/>
        <v>4258.4338883514974</v>
      </c>
      <c r="EK244" s="12">
        <v>0</v>
      </c>
      <c r="EL244" s="4">
        <v>0</v>
      </c>
      <c r="EM244" s="9">
        <f t="shared" si="2875"/>
        <v>0</v>
      </c>
      <c r="EN244" s="12">
        <v>0</v>
      </c>
      <c r="EO244" s="4">
        <v>0</v>
      </c>
      <c r="EP244" s="9">
        <f t="shared" si="2876"/>
        <v>0</v>
      </c>
      <c r="EQ244" s="8">
        <v>1.2999999999999999E-2</v>
      </c>
      <c r="ER244" s="4">
        <v>1</v>
      </c>
      <c r="ES244" s="9">
        <f t="shared" si="2877"/>
        <v>76923.076923076922</v>
      </c>
      <c r="ET244" s="12">
        <v>0</v>
      </c>
      <c r="EU244" s="4">
        <v>0</v>
      </c>
      <c r="EV244" s="9">
        <f t="shared" si="2878"/>
        <v>0</v>
      </c>
      <c r="EW244" s="12">
        <v>0</v>
      </c>
      <c r="EX244" s="4">
        <v>0</v>
      </c>
      <c r="EY244" s="9">
        <f t="shared" si="2879"/>
        <v>0</v>
      </c>
      <c r="EZ244" s="8">
        <v>130</v>
      </c>
      <c r="FA244" s="4">
        <v>1454.4449999999999</v>
      </c>
      <c r="FB244" s="9">
        <f t="shared" si="2880"/>
        <v>11188.038461538461</v>
      </c>
      <c r="FC244" s="8">
        <v>48.010449999999999</v>
      </c>
      <c r="FD244" s="4">
        <v>565.16700000000003</v>
      </c>
      <c r="FE244" s="9">
        <f t="shared" si="2881"/>
        <v>11771.74969199414</v>
      </c>
      <c r="FF244" s="8">
        <v>0.29830000000000001</v>
      </c>
      <c r="FG244" s="4">
        <v>5.3479999999999999</v>
      </c>
      <c r="FH244" s="9">
        <f t="shared" si="2882"/>
        <v>17928.260140797855</v>
      </c>
      <c r="FI244" s="12">
        <v>0</v>
      </c>
      <c r="FJ244" s="4">
        <v>0</v>
      </c>
      <c r="FK244" s="9">
        <f t="shared" si="2883"/>
        <v>0</v>
      </c>
      <c r="FL244" s="12">
        <v>0</v>
      </c>
      <c r="FM244" s="4">
        <v>0</v>
      </c>
      <c r="FN244" s="9">
        <f t="shared" si="2884"/>
        <v>0</v>
      </c>
      <c r="FO244" s="8">
        <v>100</v>
      </c>
      <c r="FP244" s="4">
        <v>665.43100000000004</v>
      </c>
      <c r="FQ244" s="9">
        <f t="shared" si="2885"/>
        <v>6654.31</v>
      </c>
      <c r="FR244" s="12">
        <v>0</v>
      </c>
      <c r="FS244" s="4">
        <v>0</v>
      </c>
      <c r="FT244" s="9">
        <f t="shared" si="2886"/>
        <v>0</v>
      </c>
      <c r="FU244" s="12">
        <v>0</v>
      </c>
      <c r="FV244" s="4">
        <v>0</v>
      </c>
      <c r="FW244" s="9">
        <f t="shared" si="2887"/>
        <v>0</v>
      </c>
      <c r="FX244" s="12">
        <v>0</v>
      </c>
      <c r="FY244" s="4">
        <v>0</v>
      </c>
      <c r="FZ244" s="9">
        <f t="shared" si="2888"/>
        <v>0</v>
      </c>
      <c r="GA244" s="12">
        <v>0</v>
      </c>
      <c r="GB244" s="4">
        <v>0</v>
      </c>
      <c r="GC244" s="9">
        <f t="shared" si="2889"/>
        <v>0</v>
      </c>
      <c r="GD244" s="12">
        <v>0</v>
      </c>
      <c r="GE244" s="4">
        <v>0</v>
      </c>
      <c r="GF244" s="9">
        <f t="shared" si="2890"/>
        <v>0</v>
      </c>
      <c r="GG244" s="8">
        <v>654.79</v>
      </c>
      <c r="GH244" s="4">
        <v>6320.4089999999997</v>
      </c>
      <c r="GI244" s="9">
        <f t="shared" si="2891"/>
        <v>9652.574107729195</v>
      </c>
      <c r="GJ244" s="8">
        <v>25.8552</v>
      </c>
      <c r="GK244" s="4">
        <v>279.70800000000003</v>
      </c>
      <c r="GL244" s="9">
        <f t="shared" si="2892"/>
        <v>10818.249327021258</v>
      </c>
      <c r="GM244" s="12">
        <v>0</v>
      </c>
      <c r="GN244" s="4">
        <v>0</v>
      </c>
      <c r="GO244" s="9">
        <f t="shared" si="2893"/>
        <v>0</v>
      </c>
      <c r="GP244" s="12">
        <v>0</v>
      </c>
      <c r="GQ244" s="4">
        <v>0</v>
      </c>
      <c r="GR244" s="9">
        <f t="shared" si="2894"/>
        <v>0</v>
      </c>
      <c r="GS244" s="12">
        <v>0</v>
      </c>
      <c r="GT244" s="4">
        <v>0</v>
      </c>
      <c r="GU244" s="9">
        <f t="shared" si="2895"/>
        <v>0</v>
      </c>
      <c r="GV244" s="12">
        <v>0</v>
      </c>
      <c r="GW244" s="4">
        <v>0</v>
      </c>
      <c r="GX244" s="9">
        <f t="shared" si="2896"/>
        <v>0</v>
      </c>
      <c r="GY244" s="12">
        <v>0</v>
      </c>
      <c r="GZ244" s="4">
        <v>0</v>
      </c>
      <c r="HA244" s="9">
        <f t="shared" si="2897"/>
        <v>0</v>
      </c>
      <c r="HB244" s="8">
        <v>99100</v>
      </c>
      <c r="HC244" s="4">
        <v>484790.31099999999</v>
      </c>
      <c r="HD244" s="9">
        <f t="shared" si="2898"/>
        <v>4891.9304843592327</v>
      </c>
      <c r="HE244" s="12">
        <v>0</v>
      </c>
      <c r="HF244" s="4">
        <v>0</v>
      </c>
      <c r="HG244" s="9">
        <f t="shared" si="2899"/>
        <v>0</v>
      </c>
      <c r="HH244" s="12">
        <v>0</v>
      </c>
      <c r="HI244" s="4">
        <v>0</v>
      </c>
      <c r="HJ244" s="9">
        <f t="shared" si="2900"/>
        <v>0</v>
      </c>
      <c r="HK244" s="12">
        <v>0</v>
      </c>
      <c r="HL244" s="4">
        <v>0</v>
      </c>
      <c r="HM244" s="9">
        <f t="shared" si="2901"/>
        <v>0</v>
      </c>
      <c r="HN244" s="8">
        <v>55000</v>
      </c>
      <c r="HO244" s="4">
        <v>401403.10100000002</v>
      </c>
      <c r="HP244" s="9">
        <f t="shared" si="2902"/>
        <v>7298.2381999999998</v>
      </c>
      <c r="HQ244" s="12">
        <v>0</v>
      </c>
      <c r="HR244" s="4">
        <v>0</v>
      </c>
      <c r="HS244" s="9">
        <f t="shared" si="2903"/>
        <v>0</v>
      </c>
      <c r="HT244" s="12">
        <v>0</v>
      </c>
      <c r="HU244" s="4">
        <v>0</v>
      </c>
      <c r="HV244" s="9">
        <f t="shared" si="2904"/>
        <v>0</v>
      </c>
      <c r="HW244" s="8">
        <v>26.192400000000003</v>
      </c>
      <c r="HX244" s="4">
        <v>275.392</v>
      </c>
      <c r="HY244" s="9">
        <f t="shared" si="2905"/>
        <v>10514.194957315862</v>
      </c>
      <c r="HZ244" s="8">
        <v>149.5</v>
      </c>
      <c r="IA244" s="4">
        <v>1492.9059999999999</v>
      </c>
      <c r="IB244" s="9">
        <f t="shared" si="2906"/>
        <v>9985.9933110367892</v>
      </c>
      <c r="IC244" s="8">
        <v>7186.6579000000002</v>
      </c>
      <c r="ID244" s="4">
        <v>16684.878000000001</v>
      </c>
      <c r="IE244" s="9">
        <f t="shared" si="2907"/>
        <v>2321.6463385574539</v>
      </c>
      <c r="IF244" s="12">
        <v>0</v>
      </c>
      <c r="IG244" s="4">
        <v>0</v>
      </c>
      <c r="IH244" s="9">
        <f t="shared" si="2908"/>
        <v>0</v>
      </c>
      <c r="II244" s="12"/>
      <c r="IJ244" s="4"/>
      <c r="IK244" s="9"/>
      <c r="IL244" s="12">
        <v>0</v>
      </c>
      <c r="IM244" s="4">
        <v>0</v>
      </c>
      <c r="IN244" s="9">
        <f t="shared" si="2909"/>
        <v>0</v>
      </c>
      <c r="IO244" s="12">
        <v>0</v>
      </c>
      <c r="IP244" s="4">
        <v>0</v>
      </c>
      <c r="IQ244" s="9">
        <f t="shared" si="2910"/>
        <v>0</v>
      </c>
      <c r="IR244" s="12">
        <v>0</v>
      </c>
      <c r="IS244" s="4">
        <v>0</v>
      </c>
      <c r="IT244" s="9">
        <f t="shared" si="2911"/>
        <v>0</v>
      </c>
      <c r="IU244" s="12">
        <v>0</v>
      </c>
      <c r="IV244" s="4">
        <v>0</v>
      </c>
      <c r="IW244" s="9">
        <f t="shared" si="2912"/>
        <v>0</v>
      </c>
      <c r="IX244" s="8">
        <v>3.2728000000000002</v>
      </c>
      <c r="IY244" s="4">
        <v>66.335999999999999</v>
      </c>
      <c r="IZ244" s="9">
        <f t="shared" si="2913"/>
        <v>20268.882913713027</v>
      </c>
      <c r="JA244" s="8">
        <v>50.803199999999997</v>
      </c>
      <c r="JB244" s="4">
        <v>577.49300000000005</v>
      </c>
      <c r="JC244" s="9">
        <f t="shared" si="2914"/>
        <v>11367.256393298061</v>
      </c>
      <c r="JD244" s="12"/>
      <c r="JE244" s="4"/>
      <c r="JF244" s="9"/>
      <c r="JG244" s="12">
        <v>0</v>
      </c>
      <c r="JH244" s="4">
        <v>0</v>
      </c>
      <c r="JI244" s="9">
        <f t="shared" si="2915"/>
        <v>0</v>
      </c>
      <c r="JJ244" s="12">
        <v>0</v>
      </c>
      <c r="JK244" s="4">
        <v>0</v>
      </c>
      <c r="JL244" s="9">
        <f t="shared" si="2916"/>
        <v>0</v>
      </c>
      <c r="JM244" s="12"/>
      <c r="JN244" s="4"/>
      <c r="JO244" s="9"/>
      <c r="JP244" s="12">
        <v>0</v>
      </c>
      <c r="JQ244" s="4">
        <v>0</v>
      </c>
      <c r="JR244" s="9">
        <f t="shared" si="2917"/>
        <v>0</v>
      </c>
      <c r="JS244" s="8">
        <v>26</v>
      </c>
      <c r="JT244" s="4">
        <v>294.96100000000001</v>
      </c>
      <c r="JU244" s="9">
        <f t="shared" si="2918"/>
        <v>11344.653846153848</v>
      </c>
      <c r="JV244" s="12">
        <v>0</v>
      </c>
      <c r="JW244" s="4">
        <v>0</v>
      </c>
      <c r="JX244" s="9">
        <f t="shared" si="2919"/>
        <v>0</v>
      </c>
      <c r="JY244" s="12">
        <v>0</v>
      </c>
      <c r="JZ244" s="4">
        <v>0</v>
      </c>
      <c r="KA244" s="9">
        <f t="shared" si="2920"/>
        <v>0</v>
      </c>
      <c r="KB244" s="12">
        <v>0</v>
      </c>
      <c r="KC244" s="4">
        <v>0</v>
      </c>
      <c r="KD244" s="9">
        <f t="shared" si="2921"/>
        <v>0</v>
      </c>
      <c r="KE244" s="8">
        <v>408.02033</v>
      </c>
      <c r="KF244" s="4">
        <v>3170.8220000000001</v>
      </c>
      <c r="KG244" s="9">
        <f t="shared" si="2922"/>
        <v>7771.2353205537574</v>
      </c>
      <c r="KH244" s="12">
        <v>0</v>
      </c>
      <c r="KI244" s="4">
        <v>0</v>
      </c>
      <c r="KJ244" s="9">
        <f t="shared" si="2923"/>
        <v>0</v>
      </c>
      <c r="KK244" s="8">
        <v>5577.1416399999998</v>
      </c>
      <c r="KL244" s="4">
        <v>23696.489000000001</v>
      </c>
      <c r="KM244" s="9">
        <f t="shared" si="2924"/>
        <v>4248.8590983678159</v>
      </c>
      <c r="KN244" s="12">
        <v>0</v>
      </c>
      <c r="KO244" s="4">
        <v>0</v>
      </c>
      <c r="KP244" s="9">
        <f t="shared" si="2925"/>
        <v>0</v>
      </c>
      <c r="KQ244" s="12">
        <v>0</v>
      </c>
      <c r="KR244" s="4">
        <v>0</v>
      </c>
      <c r="KS244" s="9">
        <f t="shared" si="2926"/>
        <v>0</v>
      </c>
      <c r="KT244" s="12">
        <v>0</v>
      </c>
      <c r="KU244" s="4">
        <v>0</v>
      </c>
      <c r="KV244" s="9">
        <f t="shared" si="2927"/>
        <v>0</v>
      </c>
      <c r="KW244" s="12">
        <v>0</v>
      </c>
      <c r="KX244" s="4">
        <v>0</v>
      </c>
      <c r="KY244" s="9">
        <f t="shared" si="2928"/>
        <v>0</v>
      </c>
      <c r="KZ244" s="12">
        <v>0</v>
      </c>
      <c r="LA244" s="4">
        <v>0</v>
      </c>
      <c r="LB244" s="9">
        <f t="shared" si="2929"/>
        <v>0</v>
      </c>
      <c r="LC244" s="12">
        <v>0</v>
      </c>
      <c r="LD244" s="4">
        <v>0</v>
      </c>
      <c r="LE244" s="9">
        <f t="shared" si="2930"/>
        <v>0</v>
      </c>
      <c r="LF244" s="12">
        <v>0</v>
      </c>
      <c r="LG244" s="4">
        <v>0</v>
      </c>
      <c r="LH244" s="9">
        <f t="shared" si="2931"/>
        <v>0</v>
      </c>
      <c r="LI244" s="12">
        <v>0</v>
      </c>
      <c r="LJ244" s="4">
        <v>0</v>
      </c>
      <c r="LK244" s="9">
        <f t="shared" si="2932"/>
        <v>0</v>
      </c>
      <c r="LL244" s="12">
        <v>0</v>
      </c>
      <c r="LM244" s="4">
        <v>0</v>
      </c>
      <c r="LN244" s="9">
        <f t="shared" si="2933"/>
        <v>0</v>
      </c>
      <c r="LO244" s="12">
        <v>0</v>
      </c>
      <c r="LP244" s="4">
        <v>0</v>
      </c>
      <c r="LQ244" s="9">
        <f t="shared" si="2934"/>
        <v>0</v>
      </c>
      <c r="LR244" s="12">
        <v>0</v>
      </c>
      <c r="LS244" s="4">
        <v>0</v>
      </c>
      <c r="LT244" s="9">
        <f t="shared" si="2935"/>
        <v>0</v>
      </c>
      <c r="LU244" s="8">
        <v>52500</v>
      </c>
      <c r="LV244" s="4">
        <v>251645.68299999999</v>
      </c>
      <c r="LW244" s="9">
        <f t="shared" si="2936"/>
        <v>4793.2511047619046</v>
      </c>
      <c r="LX244" s="12">
        <v>0</v>
      </c>
      <c r="LY244" s="4">
        <v>0</v>
      </c>
      <c r="LZ244" s="9">
        <f t="shared" si="2937"/>
        <v>0</v>
      </c>
      <c r="MA244" s="12">
        <v>0</v>
      </c>
      <c r="MB244" s="4">
        <v>0</v>
      </c>
      <c r="MC244" s="9">
        <f t="shared" si="2938"/>
        <v>0</v>
      </c>
      <c r="MD244" s="12">
        <v>0</v>
      </c>
      <c r="ME244" s="4">
        <v>0</v>
      </c>
      <c r="MF244" s="9">
        <f t="shared" si="2939"/>
        <v>0</v>
      </c>
      <c r="MG244" s="12">
        <v>0</v>
      </c>
      <c r="MH244" s="4">
        <v>0</v>
      </c>
      <c r="MI244" s="9">
        <f t="shared" si="2940"/>
        <v>0</v>
      </c>
      <c r="MJ244" s="8">
        <v>0.5730599999999999</v>
      </c>
      <c r="MK244" s="4">
        <v>12.92</v>
      </c>
      <c r="ML244" s="9">
        <f t="shared" si="2941"/>
        <v>22545.63222001187</v>
      </c>
      <c r="MM244" s="12">
        <v>0</v>
      </c>
      <c r="MN244" s="4">
        <v>0</v>
      </c>
      <c r="MO244" s="9">
        <f t="shared" si="2942"/>
        <v>0</v>
      </c>
      <c r="MP244" s="12">
        <v>0</v>
      </c>
      <c r="MQ244" s="4">
        <v>0</v>
      </c>
      <c r="MR244" s="9">
        <f t="shared" si="2943"/>
        <v>0</v>
      </c>
      <c r="MS244" s="12">
        <v>0</v>
      </c>
      <c r="MT244" s="4">
        <v>0</v>
      </c>
      <c r="MU244" s="9">
        <f t="shared" si="2944"/>
        <v>0</v>
      </c>
      <c r="MV244" s="8">
        <v>43.3</v>
      </c>
      <c r="MW244" s="4">
        <v>428.29399999999998</v>
      </c>
      <c r="MX244" s="9">
        <f t="shared" si="2945"/>
        <v>9891.3163972286366</v>
      </c>
      <c r="MY244" s="12">
        <v>0</v>
      </c>
      <c r="MZ244" s="4">
        <v>0</v>
      </c>
      <c r="NA244" s="9">
        <f t="shared" si="2946"/>
        <v>0</v>
      </c>
      <c r="NB244" s="8">
        <v>92</v>
      </c>
      <c r="NC244" s="4">
        <v>736.6</v>
      </c>
      <c r="ND244" s="9">
        <f t="shared" si="2947"/>
        <v>8006.5217391304341</v>
      </c>
      <c r="NE244" s="12">
        <v>0</v>
      </c>
      <c r="NF244" s="4">
        <v>0</v>
      </c>
      <c r="NG244" s="9">
        <f t="shared" si="2948"/>
        <v>0</v>
      </c>
      <c r="NH244" s="8">
        <v>25.401599999999998</v>
      </c>
      <c r="NI244" s="4">
        <v>294.839</v>
      </c>
      <c r="NJ244" s="9">
        <f t="shared" si="2949"/>
        <v>11607.103489543966</v>
      </c>
      <c r="NK244" s="12"/>
      <c r="NL244" s="4"/>
      <c r="NM244" s="9"/>
      <c r="NN244" s="12"/>
      <c r="NO244" s="4"/>
      <c r="NP244" s="9"/>
      <c r="NQ244" s="12">
        <v>0</v>
      </c>
      <c r="NR244" s="4">
        <v>0</v>
      </c>
      <c r="NS244" s="9">
        <f t="shared" si="2950"/>
        <v>0</v>
      </c>
      <c r="NT244" s="12"/>
      <c r="NU244" s="221"/>
      <c r="NV244" s="9"/>
      <c r="NW244" s="12">
        <v>0</v>
      </c>
      <c r="NX244" s="4">
        <v>0</v>
      </c>
      <c r="NY244" s="9">
        <f t="shared" si="2951"/>
        <v>0</v>
      </c>
      <c r="NZ244" s="12">
        <v>0</v>
      </c>
      <c r="OA244" s="4">
        <v>0</v>
      </c>
      <c r="OB244" s="9">
        <f t="shared" si="2952"/>
        <v>0</v>
      </c>
      <c r="OC244" s="12">
        <v>0</v>
      </c>
      <c r="OD244" s="4">
        <v>0</v>
      </c>
      <c r="OE244" s="9">
        <f t="shared" si="2953"/>
        <v>0</v>
      </c>
      <c r="OF244" s="12">
        <v>0</v>
      </c>
      <c r="OG244" s="4">
        <v>0</v>
      </c>
      <c r="OH244" s="9">
        <f t="shared" si="2954"/>
        <v>0</v>
      </c>
      <c r="OI244" s="12">
        <v>0</v>
      </c>
      <c r="OJ244" s="4">
        <v>0</v>
      </c>
      <c r="OK244" s="9">
        <f t="shared" si="2955"/>
        <v>0</v>
      </c>
      <c r="OL244" s="12">
        <v>0</v>
      </c>
      <c r="OM244" s="4">
        <v>0</v>
      </c>
      <c r="ON244" s="9">
        <f t="shared" si="2956"/>
        <v>0</v>
      </c>
      <c r="OO244" s="12">
        <v>0</v>
      </c>
      <c r="OP244" s="4">
        <v>0</v>
      </c>
      <c r="OQ244" s="9">
        <f t="shared" si="2957"/>
        <v>0</v>
      </c>
      <c r="OR244" s="12">
        <v>0</v>
      </c>
      <c r="OS244" s="4">
        <v>0</v>
      </c>
      <c r="OT244" s="9">
        <f t="shared" si="2958"/>
        <v>0</v>
      </c>
      <c r="OU244" s="12">
        <v>0</v>
      </c>
      <c r="OV244" s="4">
        <v>0</v>
      </c>
      <c r="OW244" s="9">
        <f t="shared" si="2959"/>
        <v>0</v>
      </c>
      <c r="OX244" s="8">
        <v>0.44107999999999997</v>
      </c>
      <c r="OY244" s="4">
        <v>14.561</v>
      </c>
      <c r="OZ244" s="9">
        <f t="shared" si="2960"/>
        <v>33012.151990568607</v>
      </c>
      <c r="PA244" s="8">
        <v>250.09049999999999</v>
      </c>
      <c r="PB244" s="4">
        <v>2740.078</v>
      </c>
      <c r="PC244" s="9">
        <f t="shared" si="2961"/>
        <v>10956.34580281938</v>
      </c>
      <c r="PD244" s="8">
        <v>25</v>
      </c>
      <c r="PE244" s="4">
        <v>265.15499999999997</v>
      </c>
      <c r="PF244" s="9">
        <f t="shared" si="2962"/>
        <v>10606.199999999999</v>
      </c>
      <c r="PG244" s="12">
        <v>0</v>
      </c>
      <c r="PH244" s="4">
        <v>0</v>
      </c>
      <c r="PI244" s="9">
        <f t="shared" si="2963"/>
        <v>0</v>
      </c>
      <c r="PJ244" s="8">
        <v>104</v>
      </c>
      <c r="PK244" s="4">
        <v>1125.626</v>
      </c>
      <c r="PL244" s="9">
        <f t="shared" si="2964"/>
        <v>10823.326923076924</v>
      </c>
      <c r="PM244" s="12">
        <v>0</v>
      </c>
      <c r="PN244" s="4">
        <v>0</v>
      </c>
      <c r="PO244" s="9">
        <f t="shared" si="2965"/>
        <v>0</v>
      </c>
      <c r="PP244" s="12">
        <v>0</v>
      </c>
      <c r="PQ244" s="4">
        <v>0</v>
      </c>
      <c r="PR244" s="9">
        <f t="shared" si="2966"/>
        <v>0</v>
      </c>
      <c r="PS244" s="12">
        <v>0</v>
      </c>
      <c r="PT244" s="4">
        <v>0</v>
      </c>
      <c r="PU244" s="9">
        <f t="shared" si="2967"/>
        <v>0</v>
      </c>
      <c r="PV244" s="8">
        <v>1569.57025</v>
      </c>
      <c r="PW244" s="4">
        <v>15558.718999999999</v>
      </c>
      <c r="PX244" s="9">
        <f t="shared" si="2968"/>
        <v>9912.7254737403437</v>
      </c>
      <c r="PY244" s="8">
        <v>26.164999999999999</v>
      </c>
      <c r="PZ244" s="4">
        <v>268.517</v>
      </c>
      <c r="QA244" s="9">
        <f t="shared" si="2969"/>
        <v>10262.449837569273</v>
      </c>
      <c r="QB244" s="8">
        <v>0.58210000000000006</v>
      </c>
      <c r="QC244" s="4">
        <v>45.808</v>
      </c>
      <c r="QD244" s="9">
        <f t="shared" si="2970"/>
        <v>78694.382408520862</v>
      </c>
      <c r="QE244" s="8">
        <v>1.2270000000000001</v>
      </c>
      <c r="QF244" s="4">
        <v>22.795000000000002</v>
      </c>
      <c r="QG244" s="9">
        <f t="shared" si="2971"/>
        <v>18577.832110839445</v>
      </c>
      <c r="QH244" s="12">
        <v>0</v>
      </c>
      <c r="QI244" s="4">
        <v>0</v>
      </c>
      <c r="QJ244" s="9">
        <f t="shared" si="2972"/>
        <v>0</v>
      </c>
      <c r="QK244" s="12">
        <v>0</v>
      </c>
      <c r="QL244" s="4">
        <v>0</v>
      </c>
      <c r="QM244" s="9">
        <f t="shared" si="2973"/>
        <v>0</v>
      </c>
      <c r="QN244" s="8">
        <v>41977.129560000001</v>
      </c>
      <c r="QO244" s="4">
        <v>209341.18</v>
      </c>
      <c r="QP244" s="9">
        <f t="shared" si="2974"/>
        <v>4987.0294180257897</v>
      </c>
      <c r="QQ244" s="12">
        <v>0</v>
      </c>
      <c r="QR244" s="4">
        <v>0</v>
      </c>
      <c r="QS244" s="9">
        <f t="shared" si="2975"/>
        <v>0</v>
      </c>
      <c r="QT244" s="8">
        <v>2.6064099999999999</v>
      </c>
      <c r="QU244" s="4">
        <v>53.237000000000002</v>
      </c>
      <c r="QV244" s="9">
        <f t="shared" si="2976"/>
        <v>20425.412732455756</v>
      </c>
      <c r="QW244" s="8">
        <v>35.969000000000001</v>
      </c>
      <c r="QX244" s="4">
        <v>341.70299999999997</v>
      </c>
      <c r="QY244" s="9">
        <f t="shared" si="2977"/>
        <v>9499.9304957046334</v>
      </c>
      <c r="QZ244" s="12">
        <f t="shared" si="2978"/>
        <v>295361.59336999996</v>
      </c>
      <c r="RA244" s="10">
        <f t="shared" si="2979"/>
        <v>1550829.1249999998</v>
      </c>
    </row>
    <row r="245" spans="1:469" x14ac:dyDescent="0.3">
      <c r="A245" s="108">
        <v>2022</v>
      </c>
      <c r="B245" s="109" t="s">
        <v>7</v>
      </c>
      <c r="C245" s="8">
        <v>209.3</v>
      </c>
      <c r="D245" s="4">
        <v>1120.0419999999999</v>
      </c>
      <c r="E245" s="9">
        <f t="shared" si="2835"/>
        <v>5351.3712374581928</v>
      </c>
      <c r="F245" s="12">
        <v>0</v>
      </c>
      <c r="G245" s="4">
        <v>0</v>
      </c>
      <c r="H245" s="9">
        <f t="shared" si="2981"/>
        <v>0</v>
      </c>
      <c r="I245" s="12">
        <v>0</v>
      </c>
      <c r="J245" s="4">
        <v>0</v>
      </c>
      <c r="K245" s="9">
        <f t="shared" si="2836"/>
        <v>0</v>
      </c>
      <c r="L245" s="12"/>
      <c r="M245" s="4"/>
      <c r="N245" s="9"/>
      <c r="O245" s="12">
        <v>0</v>
      </c>
      <c r="P245" s="4">
        <v>0</v>
      </c>
      <c r="Q245" s="9">
        <f t="shared" si="2837"/>
        <v>0</v>
      </c>
      <c r="R245" s="8">
        <v>70</v>
      </c>
      <c r="S245" s="4">
        <v>595</v>
      </c>
      <c r="T245" s="9">
        <f t="shared" si="2838"/>
        <v>8500</v>
      </c>
      <c r="U245" s="12"/>
      <c r="V245" s="4"/>
      <c r="W245" s="9"/>
      <c r="X245" s="12">
        <v>0</v>
      </c>
      <c r="Y245" s="4">
        <v>0</v>
      </c>
      <c r="Z245" s="9">
        <f t="shared" si="2839"/>
        <v>0</v>
      </c>
      <c r="AA245" s="12">
        <v>0</v>
      </c>
      <c r="AB245" s="4">
        <v>0</v>
      </c>
      <c r="AC245" s="9">
        <f t="shared" si="2840"/>
        <v>0</v>
      </c>
      <c r="AD245" s="12">
        <v>0</v>
      </c>
      <c r="AE245" s="4">
        <v>0</v>
      </c>
      <c r="AF245" s="9">
        <f t="shared" si="2841"/>
        <v>0</v>
      </c>
      <c r="AG245" s="12">
        <v>0</v>
      </c>
      <c r="AH245" s="4">
        <v>0</v>
      </c>
      <c r="AI245" s="9">
        <f t="shared" si="2842"/>
        <v>0</v>
      </c>
      <c r="AJ245" s="12">
        <v>0</v>
      </c>
      <c r="AK245" s="4">
        <v>0</v>
      </c>
      <c r="AL245" s="9">
        <f t="shared" si="2843"/>
        <v>0</v>
      </c>
      <c r="AM245" s="12">
        <v>0</v>
      </c>
      <c r="AN245" s="4">
        <v>0</v>
      </c>
      <c r="AO245" s="9">
        <f t="shared" si="2844"/>
        <v>0</v>
      </c>
      <c r="AP245" s="12">
        <v>0</v>
      </c>
      <c r="AQ245" s="4">
        <v>0</v>
      </c>
      <c r="AR245" s="9">
        <f t="shared" si="2845"/>
        <v>0</v>
      </c>
      <c r="AS245" s="8">
        <v>2E-3</v>
      </c>
      <c r="AT245" s="4">
        <v>0.192</v>
      </c>
      <c r="AU245" s="9">
        <f t="shared" si="2846"/>
        <v>96000</v>
      </c>
      <c r="AV245" s="8">
        <v>364.19240000000002</v>
      </c>
      <c r="AW245" s="4">
        <v>4250.7650000000003</v>
      </c>
      <c r="AX245" s="9">
        <f t="shared" si="2847"/>
        <v>11671.756467186025</v>
      </c>
      <c r="AY245" s="8">
        <v>18603.100039999998</v>
      </c>
      <c r="AZ245" s="4">
        <v>74377.782999999996</v>
      </c>
      <c r="BA245" s="9">
        <f t="shared" si="2848"/>
        <v>3998.1391725075086</v>
      </c>
      <c r="BB245" s="8"/>
      <c r="BC245" s="4"/>
      <c r="BD245" s="9"/>
      <c r="BE245" s="8">
        <v>25</v>
      </c>
      <c r="BF245" s="4">
        <v>269.07</v>
      </c>
      <c r="BG245" s="9">
        <f t="shared" si="2849"/>
        <v>10762.800000000001</v>
      </c>
      <c r="BH245" s="12"/>
      <c r="BI245" s="4"/>
      <c r="BJ245" s="9"/>
      <c r="BK245" s="12">
        <v>0</v>
      </c>
      <c r="BL245" s="4">
        <v>0</v>
      </c>
      <c r="BM245" s="9">
        <f t="shared" si="2850"/>
        <v>0</v>
      </c>
      <c r="BN245" s="12">
        <v>0</v>
      </c>
      <c r="BO245" s="4">
        <v>0</v>
      </c>
      <c r="BP245" s="9">
        <f t="shared" si="2851"/>
        <v>0</v>
      </c>
      <c r="BQ245" s="12">
        <v>0</v>
      </c>
      <c r="BR245" s="4">
        <v>0</v>
      </c>
      <c r="BS245" s="9">
        <f t="shared" si="2852"/>
        <v>0</v>
      </c>
      <c r="BT245" s="12">
        <v>0</v>
      </c>
      <c r="BU245" s="4">
        <v>0</v>
      </c>
      <c r="BV245" s="9">
        <f t="shared" si="2853"/>
        <v>0</v>
      </c>
      <c r="BW245" s="12">
        <v>0</v>
      </c>
      <c r="BX245" s="4">
        <v>0</v>
      </c>
      <c r="BY245" s="9">
        <f t="shared" si="2854"/>
        <v>0</v>
      </c>
      <c r="BZ245" s="12">
        <v>0</v>
      </c>
      <c r="CA245" s="4">
        <v>0</v>
      </c>
      <c r="CB245" s="9">
        <f t="shared" si="2855"/>
        <v>0</v>
      </c>
      <c r="CC245" s="12">
        <v>0</v>
      </c>
      <c r="CD245" s="4">
        <v>0</v>
      </c>
      <c r="CE245" s="9">
        <f t="shared" si="2856"/>
        <v>0</v>
      </c>
      <c r="CF245" s="12">
        <v>0</v>
      </c>
      <c r="CG245" s="4">
        <v>0</v>
      </c>
      <c r="CH245" s="9">
        <f t="shared" si="2857"/>
        <v>0</v>
      </c>
      <c r="CI245" s="12">
        <v>0</v>
      </c>
      <c r="CJ245" s="4">
        <v>0</v>
      </c>
      <c r="CK245" s="9">
        <f t="shared" si="2858"/>
        <v>0</v>
      </c>
      <c r="CL245" s="12">
        <v>0</v>
      </c>
      <c r="CM245" s="4">
        <v>0</v>
      </c>
      <c r="CN245" s="9">
        <f t="shared" si="2859"/>
        <v>0</v>
      </c>
      <c r="CO245" s="12">
        <v>0</v>
      </c>
      <c r="CP245" s="4">
        <v>0</v>
      </c>
      <c r="CQ245" s="9">
        <f t="shared" si="2860"/>
        <v>0</v>
      </c>
      <c r="CR245" s="12">
        <v>0</v>
      </c>
      <c r="CS245" s="4">
        <v>0</v>
      </c>
      <c r="CT245" s="9">
        <f t="shared" si="2861"/>
        <v>0</v>
      </c>
      <c r="CU245" s="12">
        <v>0</v>
      </c>
      <c r="CV245" s="4">
        <v>0</v>
      </c>
      <c r="CW245" s="9">
        <f t="shared" si="2862"/>
        <v>0</v>
      </c>
      <c r="CX245" s="8">
        <v>0.31916</v>
      </c>
      <c r="CY245" s="4">
        <v>16.640999999999998</v>
      </c>
      <c r="CZ245" s="9">
        <f t="shared" si="2863"/>
        <v>52139.992480260684</v>
      </c>
      <c r="DA245" s="8">
        <v>100.18</v>
      </c>
      <c r="DB245" s="4">
        <v>1092.068</v>
      </c>
      <c r="DC245" s="9">
        <f t="shared" si="2864"/>
        <v>10901.058095428229</v>
      </c>
      <c r="DD245" s="8">
        <v>52</v>
      </c>
      <c r="DE245" s="4">
        <v>638.12599999999998</v>
      </c>
      <c r="DF245" s="9">
        <f t="shared" si="2865"/>
        <v>12271.653846153846</v>
      </c>
      <c r="DG245" s="12">
        <v>0</v>
      </c>
      <c r="DH245" s="4">
        <v>0</v>
      </c>
      <c r="DI245" s="9">
        <f t="shared" si="2866"/>
        <v>0</v>
      </c>
      <c r="DJ245" s="12">
        <v>0</v>
      </c>
      <c r="DK245" s="4">
        <v>0</v>
      </c>
      <c r="DL245" s="9">
        <f t="shared" si="2867"/>
        <v>0</v>
      </c>
      <c r="DM245" s="12">
        <v>0</v>
      </c>
      <c r="DN245" s="4">
        <v>0</v>
      </c>
      <c r="DO245" s="9">
        <f t="shared" si="2868"/>
        <v>0</v>
      </c>
      <c r="DP245" s="12">
        <v>0</v>
      </c>
      <c r="DQ245" s="4">
        <v>0</v>
      </c>
      <c r="DR245" s="9">
        <f t="shared" si="2869"/>
        <v>0</v>
      </c>
      <c r="DS245" s="12">
        <v>0</v>
      </c>
      <c r="DT245" s="4">
        <v>0</v>
      </c>
      <c r="DU245" s="9">
        <f t="shared" si="2870"/>
        <v>0</v>
      </c>
      <c r="DV245" s="12">
        <v>0</v>
      </c>
      <c r="DW245" s="4">
        <v>0</v>
      </c>
      <c r="DX245" s="9">
        <f t="shared" si="2871"/>
        <v>0</v>
      </c>
      <c r="DY245" s="12">
        <v>0</v>
      </c>
      <c r="DZ245" s="4">
        <v>0</v>
      </c>
      <c r="EA245" s="9">
        <f t="shared" si="2872"/>
        <v>0</v>
      </c>
      <c r="EB245" s="12"/>
      <c r="EC245" s="4"/>
      <c r="ED245" s="9"/>
      <c r="EE245" s="12">
        <v>0</v>
      </c>
      <c r="EF245" s="4">
        <v>0</v>
      </c>
      <c r="EG245" s="9">
        <f t="shared" si="2873"/>
        <v>0</v>
      </c>
      <c r="EH245" s="8">
        <v>9846.3931799999991</v>
      </c>
      <c r="EI245" s="4">
        <v>42604.148999999998</v>
      </c>
      <c r="EJ245" s="9">
        <f t="shared" si="2874"/>
        <v>4326.8787078843825</v>
      </c>
      <c r="EK245" s="12">
        <v>0</v>
      </c>
      <c r="EL245" s="4">
        <v>0</v>
      </c>
      <c r="EM245" s="9">
        <f t="shared" si="2875"/>
        <v>0</v>
      </c>
      <c r="EN245" s="12">
        <v>0</v>
      </c>
      <c r="EO245" s="4">
        <v>0</v>
      </c>
      <c r="EP245" s="9">
        <f t="shared" si="2876"/>
        <v>0</v>
      </c>
      <c r="EQ245" s="12">
        <v>0</v>
      </c>
      <c r="ER245" s="4">
        <v>0</v>
      </c>
      <c r="ES245" s="9">
        <f t="shared" si="2877"/>
        <v>0</v>
      </c>
      <c r="ET245" s="12">
        <v>0</v>
      </c>
      <c r="EU245" s="4">
        <v>0</v>
      </c>
      <c r="EV245" s="9">
        <f t="shared" si="2878"/>
        <v>0</v>
      </c>
      <c r="EW245" s="12">
        <v>0</v>
      </c>
      <c r="EX245" s="4">
        <v>0</v>
      </c>
      <c r="EY245" s="9">
        <f t="shared" si="2879"/>
        <v>0</v>
      </c>
      <c r="EZ245" s="12">
        <v>0</v>
      </c>
      <c r="FA245" s="4">
        <v>0</v>
      </c>
      <c r="FB245" s="9">
        <f t="shared" si="2880"/>
        <v>0</v>
      </c>
      <c r="FC245" s="12">
        <v>0</v>
      </c>
      <c r="FD245" s="4">
        <v>0</v>
      </c>
      <c r="FE245" s="9">
        <f t="shared" si="2881"/>
        <v>0</v>
      </c>
      <c r="FF245" s="8">
        <v>200.9306</v>
      </c>
      <c r="FG245" s="4">
        <v>2032.203</v>
      </c>
      <c r="FH245" s="9">
        <f t="shared" si="2882"/>
        <v>10113.954768462345</v>
      </c>
      <c r="FI245" s="12">
        <v>0</v>
      </c>
      <c r="FJ245" s="4">
        <v>0</v>
      </c>
      <c r="FK245" s="9">
        <f t="shared" si="2883"/>
        <v>0</v>
      </c>
      <c r="FL245" s="12">
        <v>0</v>
      </c>
      <c r="FM245" s="4">
        <v>0</v>
      </c>
      <c r="FN245" s="9">
        <f t="shared" si="2884"/>
        <v>0</v>
      </c>
      <c r="FO245" s="12">
        <v>0</v>
      </c>
      <c r="FP245" s="4">
        <v>0</v>
      </c>
      <c r="FQ245" s="9">
        <f t="shared" si="2885"/>
        <v>0</v>
      </c>
      <c r="FR245" s="12">
        <v>0</v>
      </c>
      <c r="FS245" s="4">
        <v>0</v>
      </c>
      <c r="FT245" s="9">
        <f t="shared" si="2886"/>
        <v>0</v>
      </c>
      <c r="FU245" s="12">
        <v>0</v>
      </c>
      <c r="FV245" s="4">
        <v>0</v>
      </c>
      <c r="FW245" s="9">
        <f t="shared" si="2887"/>
        <v>0</v>
      </c>
      <c r="FX245" s="12">
        <v>0</v>
      </c>
      <c r="FY245" s="4">
        <v>0</v>
      </c>
      <c r="FZ245" s="9">
        <f t="shared" si="2888"/>
        <v>0</v>
      </c>
      <c r="GA245" s="12">
        <v>0</v>
      </c>
      <c r="GB245" s="4">
        <v>0</v>
      </c>
      <c r="GC245" s="9">
        <f t="shared" si="2889"/>
        <v>0</v>
      </c>
      <c r="GD245" s="12">
        <v>0</v>
      </c>
      <c r="GE245" s="4">
        <v>0</v>
      </c>
      <c r="GF245" s="9">
        <f t="shared" si="2890"/>
        <v>0</v>
      </c>
      <c r="GG245" s="8">
        <v>1332.94</v>
      </c>
      <c r="GH245" s="4">
        <v>12346.833000000001</v>
      </c>
      <c r="GI245" s="9">
        <f t="shared" si="2891"/>
        <v>9262.8572929014063</v>
      </c>
      <c r="GJ245" s="12">
        <v>0</v>
      </c>
      <c r="GK245" s="4">
        <v>0</v>
      </c>
      <c r="GL245" s="9">
        <f t="shared" si="2892"/>
        <v>0</v>
      </c>
      <c r="GM245" s="12">
        <v>0</v>
      </c>
      <c r="GN245" s="4">
        <v>0</v>
      </c>
      <c r="GO245" s="9">
        <f t="shared" si="2893"/>
        <v>0</v>
      </c>
      <c r="GP245" s="12">
        <v>0</v>
      </c>
      <c r="GQ245" s="4">
        <v>0</v>
      </c>
      <c r="GR245" s="9">
        <f t="shared" si="2894"/>
        <v>0</v>
      </c>
      <c r="GS245" s="12">
        <v>0</v>
      </c>
      <c r="GT245" s="4">
        <v>0</v>
      </c>
      <c r="GU245" s="9">
        <f t="shared" si="2895"/>
        <v>0</v>
      </c>
      <c r="GV245" s="12">
        <v>0</v>
      </c>
      <c r="GW245" s="4">
        <v>0</v>
      </c>
      <c r="GX245" s="9">
        <f t="shared" si="2896"/>
        <v>0</v>
      </c>
      <c r="GY245" s="8">
        <v>1.6E-2</v>
      </c>
      <c r="GZ245" s="4">
        <v>0.24299999999999999</v>
      </c>
      <c r="HA245" s="9">
        <f t="shared" si="2897"/>
        <v>15187.5</v>
      </c>
      <c r="HB245" s="8">
        <v>152826.74784</v>
      </c>
      <c r="HC245" s="4">
        <v>834341.61100000003</v>
      </c>
      <c r="HD245" s="9">
        <f t="shared" si="2898"/>
        <v>5459.3951830572441</v>
      </c>
      <c r="HE245" s="8">
        <v>78</v>
      </c>
      <c r="HF245" s="4">
        <v>902.60299999999995</v>
      </c>
      <c r="HG245" s="9">
        <f t="shared" si="2899"/>
        <v>11571.833333333332</v>
      </c>
      <c r="HH245" s="12">
        <v>0</v>
      </c>
      <c r="HI245" s="4">
        <v>0</v>
      </c>
      <c r="HJ245" s="9">
        <f t="shared" si="2900"/>
        <v>0</v>
      </c>
      <c r="HK245" s="8">
        <v>431.08</v>
      </c>
      <c r="HL245" s="4">
        <v>4593.1670000000004</v>
      </c>
      <c r="HM245" s="9">
        <f t="shared" si="2901"/>
        <v>10655.022269648325</v>
      </c>
      <c r="HN245" s="8">
        <v>52722.000999999997</v>
      </c>
      <c r="HO245" s="4">
        <v>297881.68400000001</v>
      </c>
      <c r="HP245" s="9">
        <f t="shared" si="2902"/>
        <v>5650.0451111481907</v>
      </c>
      <c r="HQ245" s="12">
        <v>0</v>
      </c>
      <c r="HR245" s="4">
        <v>0</v>
      </c>
      <c r="HS245" s="9">
        <f t="shared" si="2903"/>
        <v>0</v>
      </c>
      <c r="HT245" s="12">
        <v>0</v>
      </c>
      <c r="HU245" s="4">
        <v>0</v>
      </c>
      <c r="HV245" s="9">
        <f t="shared" si="2904"/>
        <v>0</v>
      </c>
      <c r="HW245" s="12">
        <v>0</v>
      </c>
      <c r="HX245" s="4">
        <v>0</v>
      </c>
      <c r="HY245" s="9">
        <f t="shared" si="2905"/>
        <v>0</v>
      </c>
      <c r="HZ245" s="8">
        <v>51.1</v>
      </c>
      <c r="IA245" s="4">
        <v>502.05500000000001</v>
      </c>
      <c r="IB245" s="9">
        <f t="shared" si="2906"/>
        <v>9824.95107632094</v>
      </c>
      <c r="IC245" s="8">
        <v>3021.1615999999999</v>
      </c>
      <c r="ID245" s="4">
        <v>13664.608</v>
      </c>
      <c r="IE245" s="9">
        <f t="shared" si="2907"/>
        <v>4522.9649416965976</v>
      </c>
      <c r="IF245" s="12">
        <v>0</v>
      </c>
      <c r="IG245" s="4">
        <v>0</v>
      </c>
      <c r="IH245" s="9">
        <f t="shared" si="2908"/>
        <v>0</v>
      </c>
      <c r="II245" s="12"/>
      <c r="IJ245" s="4"/>
      <c r="IK245" s="9"/>
      <c r="IL245" s="12">
        <v>0</v>
      </c>
      <c r="IM245" s="4">
        <v>0</v>
      </c>
      <c r="IN245" s="9">
        <f t="shared" si="2909"/>
        <v>0</v>
      </c>
      <c r="IO245" s="12">
        <v>0</v>
      </c>
      <c r="IP245" s="4">
        <v>0</v>
      </c>
      <c r="IQ245" s="9">
        <f t="shared" si="2910"/>
        <v>0</v>
      </c>
      <c r="IR245" s="12">
        <v>0</v>
      </c>
      <c r="IS245" s="4">
        <v>0</v>
      </c>
      <c r="IT245" s="9">
        <f t="shared" si="2911"/>
        <v>0</v>
      </c>
      <c r="IU245" s="12">
        <v>0</v>
      </c>
      <c r="IV245" s="4">
        <v>0</v>
      </c>
      <c r="IW245" s="9">
        <f t="shared" si="2912"/>
        <v>0</v>
      </c>
      <c r="IX245" s="8">
        <v>9.5881399999999992</v>
      </c>
      <c r="IY245" s="4">
        <v>181.18</v>
      </c>
      <c r="IZ245" s="9">
        <f t="shared" si="2913"/>
        <v>18896.26142296629</v>
      </c>
      <c r="JA245" s="8">
        <v>308.17584000000005</v>
      </c>
      <c r="JB245" s="4">
        <v>3510.3519999999999</v>
      </c>
      <c r="JC245" s="9">
        <f t="shared" si="2914"/>
        <v>11390.743674130974</v>
      </c>
      <c r="JD245" s="12"/>
      <c r="JE245" s="4"/>
      <c r="JF245" s="9"/>
      <c r="JG245" s="12">
        <v>0</v>
      </c>
      <c r="JH245" s="4">
        <v>0</v>
      </c>
      <c r="JI245" s="9">
        <f t="shared" si="2915"/>
        <v>0</v>
      </c>
      <c r="JJ245" s="12">
        <v>0</v>
      </c>
      <c r="JK245" s="4">
        <v>0</v>
      </c>
      <c r="JL245" s="9">
        <f t="shared" si="2916"/>
        <v>0</v>
      </c>
      <c r="JM245" s="12"/>
      <c r="JN245" s="4"/>
      <c r="JO245" s="9"/>
      <c r="JP245" s="12">
        <v>0</v>
      </c>
      <c r="JQ245" s="4">
        <v>0</v>
      </c>
      <c r="JR245" s="9">
        <f t="shared" si="2917"/>
        <v>0</v>
      </c>
      <c r="JS245" s="12">
        <v>0</v>
      </c>
      <c r="JT245" s="4">
        <v>0</v>
      </c>
      <c r="JU245" s="9">
        <f t="shared" si="2918"/>
        <v>0</v>
      </c>
      <c r="JV245" s="12">
        <v>0</v>
      </c>
      <c r="JW245" s="4">
        <v>0</v>
      </c>
      <c r="JX245" s="9">
        <f t="shared" si="2919"/>
        <v>0</v>
      </c>
      <c r="JY245" s="12">
        <v>0</v>
      </c>
      <c r="JZ245" s="4">
        <v>0</v>
      </c>
      <c r="KA245" s="9">
        <f t="shared" si="2920"/>
        <v>0</v>
      </c>
      <c r="KB245" s="12">
        <v>0</v>
      </c>
      <c r="KC245" s="4">
        <v>0</v>
      </c>
      <c r="KD245" s="9">
        <f t="shared" si="2921"/>
        <v>0</v>
      </c>
      <c r="KE245" s="8">
        <v>71.149760000000001</v>
      </c>
      <c r="KF245" s="4">
        <v>757.726</v>
      </c>
      <c r="KG245" s="9">
        <f t="shared" si="2922"/>
        <v>10649.733744709749</v>
      </c>
      <c r="KH245" s="12">
        <v>0</v>
      </c>
      <c r="KI245" s="4">
        <v>0</v>
      </c>
      <c r="KJ245" s="9">
        <f t="shared" si="2923"/>
        <v>0</v>
      </c>
      <c r="KK245" s="8">
        <v>1963.4763600000001</v>
      </c>
      <c r="KL245" s="4">
        <v>9556.6949999999997</v>
      </c>
      <c r="KM245" s="9">
        <f t="shared" si="2924"/>
        <v>4867.2320149553516</v>
      </c>
      <c r="KN245" s="12">
        <v>0</v>
      </c>
      <c r="KO245" s="4">
        <v>0</v>
      </c>
      <c r="KP245" s="9">
        <f t="shared" si="2925"/>
        <v>0</v>
      </c>
      <c r="KQ245" s="8">
        <v>292</v>
      </c>
      <c r="KR245" s="4">
        <v>2549.799</v>
      </c>
      <c r="KS245" s="9">
        <f t="shared" si="2926"/>
        <v>8732.1883561643845</v>
      </c>
      <c r="KT245" s="12">
        <v>0</v>
      </c>
      <c r="KU245" s="4">
        <v>0</v>
      </c>
      <c r="KV245" s="9">
        <f t="shared" si="2927"/>
        <v>0</v>
      </c>
      <c r="KW245" s="12">
        <v>0</v>
      </c>
      <c r="KX245" s="4">
        <v>0</v>
      </c>
      <c r="KY245" s="9">
        <f t="shared" si="2928"/>
        <v>0</v>
      </c>
      <c r="KZ245" s="12">
        <v>0</v>
      </c>
      <c r="LA245" s="4">
        <v>0</v>
      </c>
      <c r="LB245" s="9">
        <f t="shared" si="2929"/>
        <v>0</v>
      </c>
      <c r="LC245" s="8">
        <v>78</v>
      </c>
      <c r="LD245" s="4">
        <v>978.28800000000001</v>
      </c>
      <c r="LE245" s="9">
        <f t="shared" si="2930"/>
        <v>12542.153846153846</v>
      </c>
      <c r="LF245" s="8">
        <v>0</v>
      </c>
      <c r="LG245" s="4">
        <v>0</v>
      </c>
      <c r="LH245" s="9">
        <f t="shared" si="2931"/>
        <v>0</v>
      </c>
      <c r="LI245" s="8">
        <v>364</v>
      </c>
      <c r="LJ245" s="4">
        <v>4154.183</v>
      </c>
      <c r="LK245" s="9">
        <f t="shared" si="2932"/>
        <v>11412.59065934066</v>
      </c>
      <c r="LL245" s="12">
        <v>0</v>
      </c>
      <c r="LM245" s="4">
        <v>0</v>
      </c>
      <c r="LN245" s="9">
        <f t="shared" si="2933"/>
        <v>0</v>
      </c>
      <c r="LO245" s="8">
        <v>75</v>
      </c>
      <c r="LP245" s="4">
        <v>610.84299999999996</v>
      </c>
      <c r="LQ245" s="9">
        <f t="shared" si="2934"/>
        <v>8144.5733333333337</v>
      </c>
      <c r="LR245" s="12">
        <v>0</v>
      </c>
      <c r="LS245" s="4">
        <v>0</v>
      </c>
      <c r="LT245" s="9">
        <f t="shared" si="2935"/>
        <v>0</v>
      </c>
      <c r="LU245" s="12">
        <v>0</v>
      </c>
      <c r="LV245" s="4">
        <v>0</v>
      </c>
      <c r="LW245" s="9">
        <f t="shared" si="2936"/>
        <v>0</v>
      </c>
      <c r="LX245" s="12">
        <v>0</v>
      </c>
      <c r="LY245" s="4">
        <v>0</v>
      </c>
      <c r="LZ245" s="9">
        <f t="shared" si="2937"/>
        <v>0</v>
      </c>
      <c r="MA245" s="12">
        <v>0</v>
      </c>
      <c r="MB245" s="4">
        <v>0</v>
      </c>
      <c r="MC245" s="9">
        <f t="shared" si="2938"/>
        <v>0</v>
      </c>
      <c r="MD245" s="12">
        <v>0</v>
      </c>
      <c r="ME245" s="4">
        <v>0</v>
      </c>
      <c r="MF245" s="9">
        <f t="shared" si="2939"/>
        <v>0</v>
      </c>
      <c r="MG245" s="12">
        <v>0</v>
      </c>
      <c r="MH245" s="4">
        <v>0</v>
      </c>
      <c r="MI245" s="9">
        <f t="shared" si="2940"/>
        <v>0</v>
      </c>
      <c r="MJ245" s="8">
        <v>3.5000000000000003E-2</v>
      </c>
      <c r="MK245" s="4">
        <v>5.0510000000000002</v>
      </c>
      <c r="ML245" s="9">
        <f t="shared" si="2941"/>
        <v>144314.28571428571</v>
      </c>
      <c r="MM245" s="12">
        <v>0</v>
      </c>
      <c r="MN245" s="4">
        <v>0</v>
      </c>
      <c r="MO245" s="9">
        <f t="shared" si="2942"/>
        <v>0</v>
      </c>
      <c r="MP245" s="12">
        <v>0</v>
      </c>
      <c r="MQ245" s="4">
        <v>0</v>
      </c>
      <c r="MR245" s="9">
        <f t="shared" si="2943"/>
        <v>0</v>
      </c>
      <c r="MS245" s="12">
        <v>0</v>
      </c>
      <c r="MT245" s="4">
        <v>0</v>
      </c>
      <c r="MU245" s="9">
        <f t="shared" si="2944"/>
        <v>0</v>
      </c>
      <c r="MV245" s="8">
        <v>227.12</v>
      </c>
      <c r="MW245" s="4">
        <v>1658.5709999999999</v>
      </c>
      <c r="MX245" s="9">
        <f t="shared" si="2945"/>
        <v>7302.6197604790414</v>
      </c>
      <c r="MY245" s="12">
        <v>0</v>
      </c>
      <c r="MZ245" s="4">
        <v>0</v>
      </c>
      <c r="NA245" s="9">
        <f t="shared" si="2946"/>
        <v>0</v>
      </c>
      <c r="NB245" s="8">
        <v>183.88014000000001</v>
      </c>
      <c r="NC245" s="4">
        <v>1470.0229999999999</v>
      </c>
      <c r="ND245" s="9">
        <f t="shared" si="2947"/>
        <v>7994.463132342622</v>
      </c>
      <c r="NE245" s="12">
        <v>0</v>
      </c>
      <c r="NF245" s="4">
        <v>0</v>
      </c>
      <c r="NG245" s="9">
        <f t="shared" si="2948"/>
        <v>0</v>
      </c>
      <c r="NH245" s="12">
        <v>0</v>
      </c>
      <c r="NI245" s="4">
        <v>0</v>
      </c>
      <c r="NJ245" s="9">
        <f t="shared" si="2949"/>
        <v>0</v>
      </c>
      <c r="NK245" s="12"/>
      <c r="NL245" s="4"/>
      <c r="NM245" s="9"/>
      <c r="NN245" s="12"/>
      <c r="NO245" s="4"/>
      <c r="NP245" s="9"/>
      <c r="NQ245" s="12">
        <v>0</v>
      </c>
      <c r="NR245" s="4">
        <v>0</v>
      </c>
      <c r="NS245" s="9">
        <f t="shared" si="2950"/>
        <v>0</v>
      </c>
      <c r="NT245" s="12"/>
      <c r="NU245" s="221"/>
      <c r="NV245" s="9"/>
      <c r="NW245" s="12">
        <v>0</v>
      </c>
      <c r="NX245" s="4">
        <v>0</v>
      </c>
      <c r="NY245" s="9">
        <f t="shared" si="2951"/>
        <v>0</v>
      </c>
      <c r="NZ245" s="12">
        <v>0</v>
      </c>
      <c r="OA245" s="4">
        <v>0</v>
      </c>
      <c r="OB245" s="9">
        <f t="shared" si="2952"/>
        <v>0</v>
      </c>
      <c r="OC245" s="12">
        <v>0</v>
      </c>
      <c r="OD245" s="4">
        <v>0</v>
      </c>
      <c r="OE245" s="9">
        <f t="shared" si="2953"/>
        <v>0</v>
      </c>
      <c r="OF245" s="12">
        <v>0</v>
      </c>
      <c r="OG245" s="4">
        <v>0</v>
      </c>
      <c r="OH245" s="9">
        <f t="shared" si="2954"/>
        <v>0</v>
      </c>
      <c r="OI245" s="12">
        <v>0</v>
      </c>
      <c r="OJ245" s="4">
        <v>0</v>
      </c>
      <c r="OK245" s="9">
        <f t="shared" si="2955"/>
        <v>0</v>
      </c>
      <c r="OL245" s="12">
        <v>0</v>
      </c>
      <c r="OM245" s="4">
        <v>0</v>
      </c>
      <c r="ON245" s="9">
        <f t="shared" si="2956"/>
        <v>0</v>
      </c>
      <c r="OO245" s="12">
        <v>0</v>
      </c>
      <c r="OP245" s="4">
        <v>0</v>
      </c>
      <c r="OQ245" s="9">
        <f t="shared" si="2957"/>
        <v>0</v>
      </c>
      <c r="OR245" s="12">
        <v>0</v>
      </c>
      <c r="OS245" s="4">
        <v>0</v>
      </c>
      <c r="OT245" s="9">
        <f t="shared" si="2958"/>
        <v>0</v>
      </c>
      <c r="OU245" s="8">
        <v>109474.948</v>
      </c>
      <c r="OV245" s="4">
        <v>581009.321</v>
      </c>
      <c r="OW245" s="9">
        <f t="shared" si="2959"/>
        <v>5307.2354142611694</v>
      </c>
      <c r="OX245" s="12">
        <v>0</v>
      </c>
      <c r="OY245" s="4">
        <v>0</v>
      </c>
      <c r="OZ245" s="9">
        <f t="shared" si="2960"/>
        <v>0</v>
      </c>
      <c r="PA245" s="8">
        <v>277.4898</v>
      </c>
      <c r="PB245" s="4">
        <v>3035.8739999999998</v>
      </c>
      <c r="PC245" s="9">
        <f t="shared" si="2961"/>
        <v>10940.488623365616</v>
      </c>
      <c r="PD245" s="8">
        <v>232.37</v>
      </c>
      <c r="PE245" s="4">
        <v>2745.5129999999999</v>
      </c>
      <c r="PF245" s="9">
        <f t="shared" si="2962"/>
        <v>11815.264448939191</v>
      </c>
      <c r="PG245" s="12">
        <v>0</v>
      </c>
      <c r="PH245" s="4">
        <v>0</v>
      </c>
      <c r="PI245" s="9">
        <f t="shared" si="2963"/>
        <v>0</v>
      </c>
      <c r="PJ245" s="12">
        <v>0</v>
      </c>
      <c r="PK245" s="4">
        <v>0</v>
      </c>
      <c r="PL245" s="9">
        <f t="shared" si="2964"/>
        <v>0</v>
      </c>
      <c r="PM245" s="12">
        <v>0</v>
      </c>
      <c r="PN245" s="4">
        <v>0</v>
      </c>
      <c r="PO245" s="9">
        <f t="shared" si="2965"/>
        <v>0</v>
      </c>
      <c r="PP245" s="12">
        <v>0</v>
      </c>
      <c r="PQ245" s="4">
        <v>0</v>
      </c>
      <c r="PR245" s="9">
        <f t="shared" si="2966"/>
        <v>0</v>
      </c>
      <c r="PS245" s="12">
        <v>0</v>
      </c>
      <c r="PT245" s="4">
        <v>0</v>
      </c>
      <c r="PU245" s="9">
        <f t="shared" si="2967"/>
        <v>0</v>
      </c>
      <c r="PV245" s="8">
        <v>1449.088</v>
      </c>
      <c r="PW245" s="4">
        <v>15075.8</v>
      </c>
      <c r="PX245" s="9">
        <f t="shared" si="2968"/>
        <v>10403.646983482025</v>
      </c>
      <c r="PY245" s="8">
        <v>128.00097</v>
      </c>
      <c r="PZ245" s="4">
        <v>1427.7470000000001</v>
      </c>
      <c r="QA245" s="9">
        <f t="shared" si="2969"/>
        <v>11154.188909662169</v>
      </c>
      <c r="QB245" s="8">
        <v>51.945620000000005</v>
      </c>
      <c r="QC245" s="4">
        <v>624.505</v>
      </c>
      <c r="QD245" s="9">
        <f t="shared" si="2970"/>
        <v>12022.284073228888</v>
      </c>
      <c r="QE245" s="12">
        <v>0</v>
      </c>
      <c r="QF245" s="4">
        <v>0</v>
      </c>
      <c r="QG245" s="9">
        <f t="shared" si="2971"/>
        <v>0</v>
      </c>
      <c r="QH245" s="12">
        <v>0</v>
      </c>
      <c r="QI245" s="4">
        <v>0</v>
      </c>
      <c r="QJ245" s="9">
        <f t="shared" si="2972"/>
        <v>0</v>
      </c>
      <c r="QK245" s="12">
        <v>0</v>
      </c>
      <c r="QL245" s="4">
        <v>0</v>
      </c>
      <c r="QM245" s="9">
        <f t="shared" si="2973"/>
        <v>0</v>
      </c>
      <c r="QN245" s="8">
        <v>281.09467999999998</v>
      </c>
      <c r="QO245" s="4">
        <v>3243.41</v>
      </c>
      <c r="QP245" s="9">
        <f t="shared" si="2974"/>
        <v>11538.496566352662</v>
      </c>
      <c r="QQ245" s="12">
        <v>0</v>
      </c>
      <c r="QR245" s="4">
        <v>0</v>
      </c>
      <c r="QS245" s="9">
        <f t="shared" si="2975"/>
        <v>0</v>
      </c>
      <c r="QT245" s="8">
        <v>1.8613</v>
      </c>
      <c r="QU245" s="4">
        <v>36.238999999999997</v>
      </c>
      <c r="QV245" s="9">
        <f t="shared" si="2976"/>
        <v>19469.725460699512</v>
      </c>
      <c r="QW245" s="8">
        <v>146.23500000000001</v>
      </c>
      <c r="QX245" s="4">
        <v>1488.13</v>
      </c>
      <c r="QY245" s="9">
        <f t="shared" si="2977"/>
        <v>10176.291585461757</v>
      </c>
      <c r="QZ245" s="12">
        <f t="shared" si="2978"/>
        <v>355549.92242999992</v>
      </c>
      <c r="RA245" s="10">
        <f t="shared" si="2979"/>
        <v>1925348.0930000001</v>
      </c>
    </row>
    <row r="246" spans="1:469" x14ac:dyDescent="0.3">
      <c r="A246" s="108">
        <v>2022</v>
      </c>
      <c r="B246" s="109" t="s">
        <v>8</v>
      </c>
      <c r="C246" s="12">
        <v>0</v>
      </c>
      <c r="D246" s="4">
        <v>0</v>
      </c>
      <c r="E246" s="9">
        <f t="shared" si="2835"/>
        <v>0</v>
      </c>
      <c r="F246" s="12">
        <v>0</v>
      </c>
      <c r="G246" s="4">
        <v>0</v>
      </c>
      <c r="H246" s="9">
        <f t="shared" si="2981"/>
        <v>0</v>
      </c>
      <c r="I246" s="12">
        <v>0</v>
      </c>
      <c r="J246" s="4">
        <v>0</v>
      </c>
      <c r="K246" s="9">
        <f t="shared" si="2836"/>
        <v>0</v>
      </c>
      <c r="L246" s="12"/>
      <c r="M246" s="4"/>
      <c r="N246" s="9"/>
      <c r="O246" s="12">
        <v>0</v>
      </c>
      <c r="P246" s="4">
        <v>0</v>
      </c>
      <c r="Q246" s="9">
        <f t="shared" si="2837"/>
        <v>0</v>
      </c>
      <c r="R246" s="8">
        <v>827</v>
      </c>
      <c r="S246" s="4">
        <v>14066.883</v>
      </c>
      <c r="T246" s="9">
        <f t="shared" si="2838"/>
        <v>17009.532043530831</v>
      </c>
      <c r="U246" s="12"/>
      <c r="V246" s="4"/>
      <c r="W246" s="9"/>
      <c r="X246" s="12">
        <v>0</v>
      </c>
      <c r="Y246" s="4">
        <v>0</v>
      </c>
      <c r="Z246" s="9">
        <f t="shared" si="2839"/>
        <v>0</v>
      </c>
      <c r="AA246" s="12">
        <v>0</v>
      </c>
      <c r="AB246" s="4">
        <v>0</v>
      </c>
      <c r="AC246" s="9">
        <f t="shared" si="2840"/>
        <v>0</v>
      </c>
      <c r="AD246" s="8">
        <v>0.15781000000000001</v>
      </c>
      <c r="AE246" s="4">
        <v>9.2799999999999994</v>
      </c>
      <c r="AF246" s="9">
        <f t="shared" si="2841"/>
        <v>58804.891958684486</v>
      </c>
      <c r="AG246" s="12">
        <v>0</v>
      </c>
      <c r="AH246" s="4">
        <v>0</v>
      </c>
      <c r="AI246" s="9">
        <f t="shared" si="2842"/>
        <v>0</v>
      </c>
      <c r="AJ246" s="12">
        <v>0</v>
      </c>
      <c r="AK246" s="4">
        <v>0</v>
      </c>
      <c r="AL246" s="9">
        <f t="shared" si="2843"/>
        <v>0</v>
      </c>
      <c r="AM246" s="12">
        <v>0</v>
      </c>
      <c r="AN246" s="4">
        <v>0</v>
      </c>
      <c r="AO246" s="9">
        <f t="shared" si="2844"/>
        <v>0</v>
      </c>
      <c r="AP246" s="12">
        <v>0</v>
      </c>
      <c r="AQ246" s="4">
        <v>0</v>
      </c>
      <c r="AR246" s="9">
        <f t="shared" si="2845"/>
        <v>0</v>
      </c>
      <c r="AS246" s="12">
        <v>0</v>
      </c>
      <c r="AT246" s="4">
        <v>0</v>
      </c>
      <c r="AU246" s="9">
        <f t="shared" si="2846"/>
        <v>0</v>
      </c>
      <c r="AV246" s="8">
        <v>494</v>
      </c>
      <c r="AW246" s="4">
        <v>6232.9449999999997</v>
      </c>
      <c r="AX246" s="9">
        <f t="shared" si="2847"/>
        <v>12617.297570850202</v>
      </c>
      <c r="AY246" s="8">
        <v>21885.094430000001</v>
      </c>
      <c r="AZ246" s="4">
        <v>84558.165999999997</v>
      </c>
      <c r="BA246" s="9">
        <f t="shared" si="2848"/>
        <v>3863.7332030008515</v>
      </c>
      <c r="BB246" s="12"/>
      <c r="BC246" s="4"/>
      <c r="BD246" s="9"/>
      <c r="BE246" s="12">
        <v>0</v>
      </c>
      <c r="BF246" s="4">
        <v>0</v>
      </c>
      <c r="BG246" s="9">
        <f t="shared" si="2849"/>
        <v>0</v>
      </c>
      <c r="BH246" s="12"/>
      <c r="BI246" s="4"/>
      <c r="BJ246" s="9"/>
      <c r="BK246" s="12">
        <v>0</v>
      </c>
      <c r="BL246" s="4">
        <v>0</v>
      </c>
      <c r="BM246" s="9">
        <f t="shared" si="2850"/>
        <v>0</v>
      </c>
      <c r="BN246" s="12">
        <v>0</v>
      </c>
      <c r="BO246" s="4">
        <v>0</v>
      </c>
      <c r="BP246" s="9">
        <f t="shared" si="2851"/>
        <v>0</v>
      </c>
      <c r="BQ246" s="12">
        <v>0</v>
      </c>
      <c r="BR246" s="4">
        <v>0</v>
      </c>
      <c r="BS246" s="9">
        <f t="shared" si="2852"/>
        <v>0</v>
      </c>
      <c r="BT246" s="12">
        <v>0</v>
      </c>
      <c r="BU246" s="4">
        <v>0</v>
      </c>
      <c r="BV246" s="9">
        <f t="shared" si="2853"/>
        <v>0</v>
      </c>
      <c r="BW246" s="12">
        <v>0</v>
      </c>
      <c r="BX246" s="4">
        <v>0</v>
      </c>
      <c r="BY246" s="9">
        <f t="shared" si="2854"/>
        <v>0</v>
      </c>
      <c r="BZ246" s="8">
        <v>9.4000000000000004E-3</v>
      </c>
      <c r="CA246" s="4">
        <v>0.58499999999999996</v>
      </c>
      <c r="CB246" s="9">
        <f t="shared" si="2855"/>
        <v>62234.042553191488</v>
      </c>
      <c r="CC246" s="12">
        <v>0</v>
      </c>
      <c r="CD246" s="4">
        <v>0</v>
      </c>
      <c r="CE246" s="9">
        <f t="shared" si="2856"/>
        <v>0</v>
      </c>
      <c r="CF246" s="12">
        <v>0</v>
      </c>
      <c r="CG246" s="4">
        <v>0</v>
      </c>
      <c r="CH246" s="9">
        <f t="shared" si="2857"/>
        <v>0</v>
      </c>
      <c r="CI246" s="12">
        <v>0</v>
      </c>
      <c r="CJ246" s="4">
        <v>0</v>
      </c>
      <c r="CK246" s="9">
        <f t="shared" si="2858"/>
        <v>0</v>
      </c>
      <c r="CL246" s="12">
        <v>0</v>
      </c>
      <c r="CM246" s="4">
        <v>0</v>
      </c>
      <c r="CN246" s="9">
        <f t="shared" si="2859"/>
        <v>0</v>
      </c>
      <c r="CO246" s="12">
        <v>0</v>
      </c>
      <c r="CP246" s="4">
        <v>0</v>
      </c>
      <c r="CQ246" s="9">
        <f t="shared" si="2860"/>
        <v>0</v>
      </c>
      <c r="CR246" s="12">
        <v>0</v>
      </c>
      <c r="CS246" s="4">
        <v>0</v>
      </c>
      <c r="CT246" s="9">
        <f t="shared" si="2861"/>
        <v>0</v>
      </c>
      <c r="CU246" s="8">
        <v>0.42519000000000001</v>
      </c>
      <c r="CV246" s="4">
        <v>11.085000000000001</v>
      </c>
      <c r="CW246" s="9">
        <f t="shared" si="2862"/>
        <v>26070.697805686868</v>
      </c>
      <c r="CX246" s="12">
        <v>0</v>
      </c>
      <c r="CY246" s="4">
        <v>0</v>
      </c>
      <c r="CZ246" s="9">
        <f t="shared" si="2863"/>
        <v>0</v>
      </c>
      <c r="DA246" s="8">
        <v>477.02</v>
      </c>
      <c r="DB246" s="4">
        <v>5386.9589999999998</v>
      </c>
      <c r="DC246" s="9">
        <f t="shared" si="2864"/>
        <v>11292.94159574022</v>
      </c>
      <c r="DD246" s="12">
        <v>0</v>
      </c>
      <c r="DE246" s="4">
        <v>0</v>
      </c>
      <c r="DF246" s="9">
        <f t="shared" si="2865"/>
        <v>0</v>
      </c>
      <c r="DG246" s="12">
        <v>0</v>
      </c>
      <c r="DH246" s="4">
        <v>0</v>
      </c>
      <c r="DI246" s="9">
        <f t="shared" si="2866"/>
        <v>0</v>
      </c>
      <c r="DJ246" s="12">
        <v>0</v>
      </c>
      <c r="DK246" s="4">
        <v>0</v>
      </c>
      <c r="DL246" s="9">
        <f t="shared" si="2867"/>
        <v>0</v>
      </c>
      <c r="DM246" s="12">
        <v>0</v>
      </c>
      <c r="DN246" s="4">
        <v>0</v>
      </c>
      <c r="DO246" s="9">
        <f t="shared" si="2868"/>
        <v>0</v>
      </c>
      <c r="DP246" s="12">
        <v>0</v>
      </c>
      <c r="DQ246" s="4">
        <v>0</v>
      </c>
      <c r="DR246" s="9">
        <f t="shared" si="2869"/>
        <v>0</v>
      </c>
      <c r="DS246" s="12">
        <v>0</v>
      </c>
      <c r="DT246" s="4">
        <v>0</v>
      </c>
      <c r="DU246" s="9">
        <f t="shared" si="2870"/>
        <v>0</v>
      </c>
      <c r="DV246" s="12">
        <v>0</v>
      </c>
      <c r="DW246" s="4">
        <v>0</v>
      </c>
      <c r="DX246" s="9">
        <f t="shared" si="2871"/>
        <v>0</v>
      </c>
      <c r="DY246" s="8">
        <v>125</v>
      </c>
      <c r="DZ246" s="4">
        <v>1284.1479999999999</v>
      </c>
      <c r="EA246" s="9">
        <f t="shared" si="2872"/>
        <v>10273.183999999999</v>
      </c>
      <c r="EB246" s="12"/>
      <c r="EC246" s="4"/>
      <c r="ED246" s="9"/>
      <c r="EE246" s="12">
        <v>0</v>
      </c>
      <c r="EF246" s="4">
        <v>0</v>
      </c>
      <c r="EG246" s="9">
        <f t="shared" si="2873"/>
        <v>0</v>
      </c>
      <c r="EH246" s="8">
        <v>8110.3729299999995</v>
      </c>
      <c r="EI246" s="4">
        <v>35216.713000000003</v>
      </c>
      <c r="EJ246" s="9">
        <f t="shared" si="2874"/>
        <v>4342.1817102558316</v>
      </c>
      <c r="EK246" s="12">
        <v>0</v>
      </c>
      <c r="EL246" s="4">
        <v>0</v>
      </c>
      <c r="EM246" s="9">
        <f t="shared" si="2875"/>
        <v>0</v>
      </c>
      <c r="EN246" s="12">
        <v>0</v>
      </c>
      <c r="EO246" s="4">
        <v>0</v>
      </c>
      <c r="EP246" s="9">
        <f t="shared" si="2876"/>
        <v>0</v>
      </c>
      <c r="EQ246" s="12">
        <v>0</v>
      </c>
      <c r="ER246" s="4">
        <v>0</v>
      </c>
      <c r="ES246" s="9">
        <f t="shared" si="2877"/>
        <v>0</v>
      </c>
      <c r="ET246" s="12">
        <v>0</v>
      </c>
      <c r="EU246" s="4">
        <v>0</v>
      </c>
      <c r="EV246" s="9">
        <f t="shared" si="2878"/>
        <v>0</v>
      </c>
      <c r="EW246" s="8">
        <v>26</v>
      </c>
      <c r="EX246" s="4">
        <v>319.95600000000002</v>
      </c>
      <c r="EY246" s="9">
        <f t="shared" si="2879"/>
        <v>12306.000000000002</v>
      </c>
      <c r="EZ246" s="12">
        <v>0</v>
      </c>
      <c r="FA246" s="4">
        <v>0</v>
      </c>
      <c r="FB246" s="9">
        <f t="shared" si="2880"/>
        <v>0</v>
      </c>
      <c r="FC246" s="12">
        <v>0</v>
      </c>
      <c r="FD246" s="4">
        <v>0</v>
      </c>
      <c r="FE246" s="9">
        <f t="shared" si="2881"/>
        <v>0</v>
      </c>
      <c r="FF246" s="8">
        <v>0.70179999999999998</v>
      </c>
      <c r="FG246" s="4">
        <v>7.8049999999999997</v>
      </c>
      <c r="FH246" s="9">
        <f t="shared" si="2882"/>
        <v>11121.402108862923</v>
      </c>
      <c r="FI246" s="12">
        <v>0</v>
      </c>
      <c r="FJ246" s="4">
        <v>0</v>
      </c>
      <c r="FK246" s="9">
        <f t="shared" si="2883"/>
        <v>0</v>
      </c>
      <c r="FL246" s="12">
        <v>0</v>
      </c>
      <c r="FM246" s="4">
        <v>0</v>
      </c>
      <c r="FN246" s="9">
        <f t="shared" si="2884"/>
        <v>0</v>
      </c>
      <c r="FO246" s="8">
        <v>25</v>
      </c>
      <c r="FP246" s="4">
        <v>181.488</v>
      </c>
      <c r="FQ246" s="9">
        <f t="shared" si="2885"/>
        <v>7259.52</v>
      </c>
      <c r="FR246" s="12">
        <v>0</v>
      </c>
      <c r="FS246" s="4">
        <v>0</v>
      </c>
      <c r="FT246" s="9">
        <f t="shared" si="2886"/>
        <v>0</v>
      </c>
      <c r="FU246" s="12">
        <v>0</v>
      </c>
      <c r="FV246" s="4">
        <v>0</v>
      </c>
      <c r="FW246" s="9">
        <f t="shared" si="2887"/>
        <v>0</v>
      </c>
      <c r="FX246" s="12">
        <v>0</v>
      </c>
      <c r="FY246" s="4">
        <v>0</v>
      </c>
      <c r="FZ246" s="9">
        <f t="shared" si="2888"/>
        <v>0</v>
      </c>
      <c r="GA246" s="8">
        <v>299</v>
      </c>
      <c r="GB246" s="4">
        <v>3566.4259999999999</v>
      </c>
      <c r="GC246" s="9">
        <f t="shared" si="2889"/>
        <v>11927.846153846154</v>
      </c>
      <c r="GD246" s="12">
        <v>0</v>
      </c>
      <c r="GE246" s="4">
        <v>0</v>
      </c>
      <c r="GF246" s="9">
        <f t="shared" si="2890"/>
        <v>0</v>
      </c>
      <c r="GG246" s="8">
        <v>1794.77</v>
      </c>
      <c r="GH246" s="4">
        <v>17578.131000000001</v>
      </c>
      <c r="GI246" s="9">
        <f t="shared" si="2891"/>
        <v>9794.0855931400692</v>
      </c>
      <c r="GJ246" s="8">
        <v>285.85520000000002</v>
      </c>
      <c r="GK246" s="4">
        <v>3740.6509999999998</v>
      </c>
      <c r="GL246" s="9">
        <f t="shared" si="2892"/>
        <v>13085.824571321422</v>
      </c>
      <c r="GM246" s="12">
        <v>0</v>
      </c>
      <c r="GN246" s="4">
        <v>0</v>
      </c>
      <c r="GO246" s="9">
        <f t="shared" si="2893"/>
        <v>0</v>
      </c>
      <c r="GP246" s="12">
        <v>0</v>
      </c>
      <c r="GQ246" s="4">
        <v>0</v>
      </c>
      <c r="GR246" s="9">
        <f t="shared" si="2894"/>
        <v>0</v>
      </c>
      <c r="GS246" s="12">
        <v>0</v>
      </c>
      <c r="GT246" s="4">
        <v>0</v>
      </c>
      <c r="GU246" s="9">
        <f t="shared" si="2895"/>
        <v>0</v>
      </c>
      <c r="GV246" s="12">
        <v>0</v>
      </c>
      <c r="GW246" s="4">
        <v>0</v>
      </c>
      <c r="GX246" s="9">
        <f t="shared" si="2896"/>
        <v>0</v>
      </c>
      <c r="GY246" s="12">
        <v>0</v>
      </c>
      <c r="GZ246" s="4">
        <v>0</v>
      </c>
      <c r="HA246" s="9">
        <f t="shared" si="2897"/>
        <v>0</v>
      </c>
      <c r="HB246" s="8">
        <v>97060</v>
      </c>
      <c r="HC246" s="4">
        <v>530334.67000000004</v>
      </c>
      <c r="HD246" s="9">
        <f t="shared" si="2898"/>
        <v>5463.9879456006593</v>
      </c>
      <c r="HE246" s="12">
        <v>0</v>
      </c>
      <c r="HF246" s="4">
        <v>0</v>
      </c>
      <c r="HG246" s="9">
        <f t="shared" si="2899"/>
        <v>0</v>
      </c>
      <c r="HH246" s="12">
        <v>0</v>
      </c>
      <c r="HI246" s="4">
        <v>0</v>
      </c>
      <c r="HJ246" s="9">
        <f t="shared" si="2900"/>
        <v>0</v>
      </c>
      <c r="HK246" s="12">
        <v>0</v>
      </c>
      <c r="HL246" s="4">
        <v>0</v>
      </c>
      <c r="HM246" s="9">
        <f t="shared" si="2901"/>
        <v>0</v>
      </c>
      <c r="HN246" s="12">
        <v>0</v>
      </c>
      <c r="HO246" s="4">
        <v>0</v>
      </c>
      <c r="HP246" s="9">
        <f t="shared" si="2902"/>
        <v>0</v>
      </c>
      <c r="HQ246" s="12">
        <v>0</v>
      </c>
      <c r="HR246" s="4">
        <v>0</v>
      </c>
      <c r="HS246" s="9">
        <f t="shared" si="2903"/>
        <v>0</v>
      </c>
      <c r="HT246" s="12">
        <v>0</v>
      </c>
      <c r="HU246" s="4">
        <v>0</v>
      </c>
      <c r="HV246" s="9">
        <f t="shared" si="2904"/>
        <v>0</v>
      </c>
      <c r="HW246" s="8">
        <v>26.192400000000003</v>
      </c>
      <c r="HX246" s="4">
        <v>303.91699999999997</v>
      </c>
      <c r="HY246" s="9">
        <f t="shared" si="2905"/>
        <v>11603.251324811776</v>
      </c>
      <c r="HZ246" s="12">
        <v>0</v>
      </c>
      <c r="IA246" s="4">
        <v>0</v>
      </c>
      <c r="IB246" s="9">
        <f t="shared" si="2906"/>
        <v>0</v>
      </c>
      <c r="IC246" s="8">
        <v>4268.53</v>
      </c>
      <c r="ID246" s="4">
        <v>17639.088</v>
      </c>
      <c r="IE246" s="9">
        <f t="shared" si="2907"/>
        <v>4132.3565724031459</v>
      </c>
      <c r="IF246" s="12">
        <v>0</v>
      </c>
      <c r="IG246" s="4">
        <v>0</v>
      </c>
      <c r="IH246" s="9">
        <f t="shared" si="2908"/>
        <v>0</v>
      </c>
      <c r="II246" s="12"/>
      <c r="IJ246" s="4"/>
      <c r="IK246" s="9"/>
      <c r="IL246" s="12">
        <v>0</v>
      </c>
      <c r="IM246" s="4">
        <v>0</v>
      </c>
      <c r="IN246" s="9">
        <f t="shared" si="2909"/>
        <v>0</v>
      </c>
      <c r="IO246" s="12">
        <v>0</v>
      </c>
      <c r="IP246" s="4">
        <v>0</v>
      </c>
      <c r="IQ246" s="9">
        <f t="shared" si="2910"/>
        <v>0</v>
      </c>
      <c r="IR246" s="12">
        <v>0</v>
      </c>
      <c r="IS246" s="4">
        <v>0</v>
      </c>
      <c r="IT246" s="9">
        <f t="shared" si="2911"/>
        <v>0</v>
      </c>
      <c r="IU246" s="12">
        <v>0</v>
      </c>
      <c r="IV246" s="4">
        <v>0</v>
      </c>
      <c r="IW246" s="9">
        <f t="shared" si="2912"/>
        <v>0</v>
      </c>
      <c r="IX246" s="8">
        <v>2.33304</v>
      </c>
      <c r="IY246" s="4">
        <v>60.798999999999999</v>
      </c>
      <c r="IZ246" s="9">
        <f t="shared" si="2913"/>
        <v>26059.99039879299</v>
      </c>
      <c r="JA246" s="8">
        <v>334.03103999999996</v>
      </c>
      <c r="JB246" s="4">
        <v>4106.1769999999997</v>
      </c>
      <c r="JC246" s="9">
        <f t="shared" si="2914"/>
        <v>12292.80069301344</v>
      </c>
      <c r="JD246" s="12"/>
      <c r="JE246" s="4"/>
      <c r="JF246" s="9"/>
      <c r="JG246" s="12">
        <v>0</v>
      </c>
      <c r="JH246" s="4">
        <v>0</v>
      </c>
      <c r="JI246" s="9">
        <f t="shared" si="2915"/>
        <v>0</v>
      </c>
      <c r="JJ246" s="12">
        <v>0</v>
      </c>
      <c r="JK246" s="4">
        <v>0</v>
      </c>
      <c r="JL246" s="9">
        <f t="shared" si="2916"/>
        <v>0</v>
      </c>
      <c r="JM246" s="12"/>
      <c r="JN246" s="4"/>
      <c r="JO246" s="9"/>
      <c r="JP246" s="12">
        <v>0</v>
      </c>
      <c r="JQ246" s="4">
        <v>0</v>
      </c>
      <c r="JR246" s="9">
        <f t="shared" si="2917"/>
        <v>0</v>
      </c>
      <c r="JS246" s="8">
        <v>3</v>
      </c>
      <c r="JT246" s="4">
        <v>37.585000000000001</v>
      </c>
      <c r="JU246" s="9">
        <f t="shared" si="2918"/>
        <v>12528.333333333334</v>
      </c>
      <c r="JV246" s="12">
        <v>0</v>
      </c>
      <c r="JW246" s="4">
        <v>0</v>
      </c>
      <c r="JX246" s="9">
        <f t="shared" si="2919"/>
        <v>0</v>
      </c>
      <c r="JY246" s="12">
        <v>0</v>
      </c>
      <c r="JZ246" s="4">
        <v>0</v>
      </c>
      <c r="KA246" s="9">
        <f t="shared" si="2920"/>
        <v>0</v>
      </c>
      <c r="KB246" s="12">
        <v>0</v>
      </c>
      <c r="KC246" s="4">
        <v>0</v>
      </c>
      <c r="KD246" s="9">
        <f t="shared" si="2921"/>
        <v>0</v>
      </c>
      <c r="KE246" s="8">
        <v>265.72740000000005</v>
      </c>
      <c r="KF246" s="4">
        <v>2103.1260000000002</v>
      </c>
      <c r="KG246" s="9">
        <f t="shared" si="2922"/>
        <v>7914.5996987890594</v>
      </c>
      <c r="KH246" s="12">
        <v>0</v>
      </c>
      <c r="KI246" s="4">
        <v>0</v>
      </c>
      <c r="KJ246" s="9">
        <f t="shared" si="2923"/>
        <v>0</v>
      </c>
      <c r="KK246" s="8">
        <v>4643.0052800000003</v>
      </c>
      <c r="KL246" s="4">
        <v>21958.834999999999</v>
      </c>
      <c r="KM246" s="9">
        <f t="shared" si="2924"/>
        <v>4729.4443309355875</v>
      </c>
      <c r="KN246" s="12">
        <v>0</v>
      </c>
      <c r="KO246" s="4">
        <v>0</v>
      </c>
      <c r="KP246" s="9">
        <f t="shared" si="2925"/>
        <v>0</v>
      </c>
      <c r="KQ246" s="8">
        <v>240</v>
      </c>
      <c r="KR246" s="4">
        <v>2146.9609999999998</v>
      </c>
      <c r="KS246" s="9">
        <f t="shared" si="2926"/>
        <v>8945.6708333333336</v>
      </c>
      <c r="KT246" s="12">
        <v>0</v>
      </c>
      <c r="KU246" s="4">
        <v>0</v>
      </c>
      <c r="KV246" s="9">
        <f t="shared" si="2927"/>
        <v>0</v>
      </c>
      <c r="KW246" s="12">
        <v>0</v>
      </c>
      <c r="KX246" s="4">
        <v>0</v>
      </c>
      <c r="KY246" s="9">
        <f t="shared" si="2928"/>
        <v>0</v>
      </c>
      <c r="KZ246" s="12">
        <v>0</v>
      </c>
      <c r="LA246" s="4">
        <v>0</v>
      </c>
      <c r="LB246" s="9">
        <f t="shared" si="2929"/>
        <v>0</v>
      </c>
      <c r="LC246" s="12">
        <v>0</v>
      </c>
      <c r="LD246" s="4">
        <v>0</v>
      </c>
      <c r="LE246" s="9">
        <f t="shared" si="2930"/>
        <v>0</v>
      </c>
      <c r="LF246" s="12">
        <v>0</v>
      </c>
      <c r="LG246" s="4">
        <v>0</v>
      </c>
      <c r="LH246" s="9">
        <f t="shared" si="2931"/>
        <v>0</v>
      </c>
      <c r="LI246" s="12">
        <v>0</v>
      </c>
      <c r="LJ246" s="4">
        <v>0</v>
      </c>
      <c r="LK246" s="9">
        <f t="shared" si="2932"/>
        <v>0</v>
      </c>
      <c r="LL246" s="12">
        <v>0</v>
      </c>
      <c r="LM246" s="4">
        <v>0</v>
      </c>
      <c r="LN246" s="9">
        <f t="shared" si="2933"/>
        <v>0</v>
      </c>
      <c r="LO246" s="8">
        <v>26</v>
      </c>
      <c r="LP246" s="4">
        <v>274.03899999999999</v>
      </c>
      <c r="LQ246" s="9">
        <f t="shared" si="2934"/>
        <v>10539.961538461539</v>
      </c>
      <c r="LR246" s="12">
        <v>0</v>
      </c>
      <c r="LS246" s="4">
        <v>0</v>
      </c>
      <c r="LT246" s="9">
        <f t="shared" si="2935"/>
        <v>0</v>
      </c>
      <c r="LU246" s="12">
        <v>0</v>
      </c>
      <c r="LV246" s="4">
        <v>0</v>
      </c>
      <c r="LW246" s="9">
        <f t="shared" si="2936"/>
        <v>0</v>
      </c>
      <c r="LX246" s="12">
        <v>0</v>
      </c>
      <c r="LY246" s="4">
        <v>0</v>
      </c>
      <c r="LZ246" s="9">
        <f t="shared" si="2937"/>
        <v>0</v>
      </c>
      <c r="MA246" s="8">
        <v>0</v>
      </c>
      <c r="MB246" s="4">
        <v>0</v>
      </c>
      <c r="MC246" s="9">
        <f t="shared" si="2938"/>
        <v>0</v>
      </c>
      <c r="MD246" s="8">
        <v>50.032080000000001</v>
      </c>
      <c r="ME246" s="4">
        <v>647.13499999999999</v>
      </c>
      <c r="MF246" s="9">
        <f t="shared" si="2939"/>
        <v>12934.401288133533</v>
      </c>
      <c r="MG246" s="12">
        <v>0</v>
      </c>
      <c r="MH246" s="4">
        <v>0</v>
      </c>
      <c r="MI246" s="9">
        <f t="shared" si="2940"/>
        <v>0</v>
      </c>
      <c r="MJ246" s="8">
        <v>0.53022999999999998</v>
      </c>
      <c r="MK246" s="4">
        <v>21.713999999999999</v>
      </c>
      <c r="ML246" s="9">
        <f t="shared" si="2941"/>
        <v>40952.039680893191</v>
      </c>
      <c r="MM246" s="12">
        <v>0</v>
      </c>
      <c r="MN246" s="4">
        <v>0</v>
      </c>
      <c r="MO246" s="9">
        <f t="shared" si="2942"/>
        <v>0</v>
      </c>
      <c r="MP246" s="12">
        <v>0</v>
      </c>
      <c r="MQ246" s="4">
        <v>0</v>
      </c>
      <c r="MR246" s="9">
        <f t="shared" si="2943"/>
        <v>0</v>
      </c>
      <c r="MS246" s="12">
        <v>0</v>
      </c>
      <c r="MT246" s="4">
        <v>0</v>
      </c>
      <c r="MU246" s="9">
        <f t="shared" si="2944"/>
        <v>0</v>
      </c>
      <c r="MV246" s="8">
        <v>1449.74</v>
      </c>
      <c r="MW246" s="4">
        <v>11164.901</v>
      </c>
      <c r="MX246" s="9">
        <f t="shared" si="2945"/>
        <v>7701.3126491646772</v>
      </c>
      <c r="MY246" s="12">
        <v>0</v>
      </c>
      <c r="MZ246" s="4">
        <v>0</v>
      </c>
      <c r="NA246" s="9">
        <f t="shared" si="2946"/>
        <v>0</v>
      </c>
      <c r="NB246" s="8">
        <v>68.78</v>
      </c>
      <c r="NC246" s="4">
        <v>602.51300000000003</v>
      </c>
      <c r="ND246" s="9">
        <f t="shared" si="2947"/>
        <v>8760.0029078220414</v>
      </c>
      <c r="NE246" s="12">
        <v>0</v>
      </c>
      <c r="NF246" s="4">
        <v>0</v>
      </c>
      <c r="NG246" s="9">
        <f t="shared" si="2948"/>
        <v>0</v>
      </c>
      <c r="NH246" s="12">
        <v>0</v>
      </c>
      <c r="NI246" s="4">
        <v>0</v>
      </c>
      <c r="NJ246" s="9">
        <f t="shared" si="2949"/>
        <v>0</v>
      </c>
      <c r="NK246" s="12"/>
      <c r="NL246" s="4"/>
      <c r="NM246" s="9"/>
      <c r="NN246" s="12"/>
      <c r="NO246" s="4"/>
      <c r="NP246" s="9"/>
      <c r="NQ246" s="12">
        <v>0</v>
      </c>
      <c r="NR246" s="4">
        <v>0</v>
      </c>
      <c r="NS246" s="9">
        <f t="shared" si="2950"/>
        <v>0</v>
      </c>
      <c r="NT246" s="12"/>
      <c r="NU246" s="221"/>
      <c r="NV246" s="9"/>
      <c r="NW246" s="12">
        <v>0</v>
      </c>
      <c r="NX246" s="4">
        <v>0</v>
      </c>
      <c r="NY246" s="9">
        <f t="shared" si="2951"/>
        <v>0</v>
      </c>
      <c r="NZ246" s="12">
        <v>0</v>
      </c>
      <c r="OA246" s="4">
        <v>0</v>
      </c>
      <c r="OB246" s="9">
        <f t="shared" si="2952"/>
        <v>0</v>
      </c>
      <c r="OC246" s="8">
        <v>75</v>
      </c>
      <c r="OD246" s="4">
        <v>838.995</v>
      </c>
      <c r="OE246" s="9">
        <f t="shared" si="2953"/>
        <v>11186.6</v>
      </c>
      <c r="OF246" s="12">
        <v>0</v>
      </c>
      <c r="OG246" s="4">
        <v>0</v>
      </c>
      <c r="OH246" s="9">
        <f t="shared" si="2954"/>
        <v>0</v>
      </c>
      <c r="OI246" s="12">
        <v>0</v>
      </c>
      <c r="OJ246" s="4">
        <v>0</v>
      </c>
      <c r="OK246" s="9">
        <f t="shared" si="2955"/>
        <v>0</v>
      </c>
      <c r="OL246" s="12">
        <v>0</v>
      </c>
      <c r="OM246" s="4">
        <v>0</v>
      </c>
      <c r="ON246" s="9">
        <f t="shared" si="2956"/>
        <v>0</v>
      </c>
      <c r="OO246" s="12">
        <v>0</v>
      </c>
      <c r="OP246" s="4">
        <v>0</v>
      </c>
      <c r="OQ246" s="9">
        <f t="shared" si="2957"/>
        <v>0</v>
      </c>
      <c r="OR246" s="12">
        <v>0</v>
      </c>
      <c r="OS246" s="4">
        <v>0</v>
      </c>
      <c r="OT246" s="9">
        <f t="shared" si="2958"/>
        <v>0</v>
      </c>
      <c r="OU246" s="8">
        <v>55101.629079999999</v>
      </c>
      <c r="OV246" s="4">
        <v>322587.12300000002</v>
      </c>
      <c r="OW246" s="9">
        <f t="shared" si="2959"/>
        <v>5854.4026444598912</v>
      </c>
      <c r="OX246" s="12">
        <v>0</v>
      </c>
      <c r="OY246" s="4">
        <v>0</v>
      </c>
      <c r="OZ246" s="9">
        <f t="shared" si="2960"/>
        <v>0</v>
      </c>
      <c r="PA246" s="8">
        <v>355.3956</v>
      </c>
      <c r="PB246" s="4">
        <v>4126.2060000000001</v>
      </c>
      <c r="PC246" s="9">
        <f t="shared" si="2961"/>
        <v>11610.177503604435</v>
      </c>
      <c r="PD246" s="8">
        <v>284.37</v>
      </c>
      <c r="PE246" s="4">
        <v>3358.35</v>
      </c>
      <c r="PF246" s="9">
        <f t="shared" si="2962"/>
        <v>11809.790062242851</v>
      </c>
      <c r="PG246" s="12">
        <v>0</v>
      </c>
      <c r="PH246" s="4">
        <v>0</v>
      </c>
      <c r="PI246" s="9">
        <f t="shared" si="2963"/>
        <v>0</v>
      </c>
      <c r="PJ246" s="12">
        <v>0</v>
      </c>
      <c r="PK246" s="4">
        <v>0</v>
      </c>
      <c r="PL246" s="9">
        <f t="shared" si="2964"/>
        <v>0</v>
      </c>
      <c r="PM246" s="12">
        <v>0</v>
      </c>
      <c r="PN246" s="4">
        <v>0</v>
      </c>
      <c r="PO246" s="9">
        <f t="shared" si="2965"/>
        <v>0</v>
      </c>
      <c r="PP246" s="12">
        <v>0</v>
      </c>
      <c r="PQ246" s="4">
        <v>0</v>
      </c>
      <c r="PR246" s="9">
        <f t="shared" si="2966"/>
        <v>0</v>
      </c>
      <c r="PS246" s="12">
        <v>0</v>
      </c>
      <c r="PT246" s="4">
        <v>0</v>
      </c>
      <c r="PU246" s="9">
        <f t="shared" si="2967"/>
        <v>0</v>
      </c>
      <c r="PV246" s="8">
        <v>2500.2399999999998</v>
      </c>
      <c r="PW246" s="4">
        <v>27161.304</v>
      </c>
      <c r="PX246" s="9">
        <f t="shared" si="2968"/>
        <v>10863.478706044221</v>
      </c>
      <c r="PY246" s="8">
        <v>150</v>
      </c>
      <c r="PZ246" s="4">
        <v>1721.046</v>
      </c>
      <c r="QA246" s="9">
        <f t="shared" si="2969"/>
        <v>11473.64</v>
      </c>
      <c r="QB246" s="12">
        <v>0</v>
      </c>
      <c r="QC246" s="4">
        <v>0</v>
      </c>
      <c r="QD246" s="9">
        <f t="shared" si="2970"/>
        <v>0</v>
      </c>
      <c r="QE246" s="8">
        <v>0.1</v>
      </c>
      <c r="QF246" s="4">
        <v>1.2</v>
      </c>
      <c r="QG246" s="9">
        <f t="shared" si="2971"/>
        <v>11999.999999999998</v>
      </c>
      <c r="QH246" s="12">
        <v>0</v>
      </c>
      <c r="QI246" s="4">
        <v>0</v>
      </c>
      <c r="QJ246" s="9">
        <f t="shared" si="2972"/>
        <v>0</v>
      </c>
      <c r="QK246" s="12">
        <v>0</v>
      </c>
      <c r="QL246" s="4">
        <v>0</v>
      </c>
      <c r="QM246" s="9">
        <f t="shared" si="2973"/>
        <v>0</v>
      </c>
      <c r="QN246" s="8">
        <v>107106.28978000001</v>
      </c>
      <c r="QO246" s="4">
        <v>550526.84199999995</v>
      </c>
      <c r="QP246" s="9">
        <f t="shared" si="2974"/>
        <v>5140.0047852539838</v>
      </c>
      <c r="QQ246" s="12">
        <v>0</v>
      </c>
      <c r="QR246" s="4">
        <v>0</v>
      </c>
      <c r="QS246" s="9">
        <f t="shared" si="2975"/>
        <v>0</v>
      </c>
      <c r="QT246" s="8">
        <v>15.72489</v>
      </c>
      <c r="QU246" s="4">
        <v>59.061</v>
      </c>
      <c r="QV246" s="9">
        <f t="shared" si="2976"/>
        <v>3755.8927280254425</v>
      </c>
      <c r="QW246" s="8">
        <v>461.387</v>
      </c>
      <c r="QX246" s="4">
        <v>4461.8580000000002</v>
      </c>
      <c r="QY246" s="9">
        <f t="shared" si="2977"/>
        <v>9670.5325464306534</v>
      </c>
      <c r="QZ246" s="12">
        <f t="shared" si="2978"/>
        <v>308838.44458000001</v>
      </c>
      <c r="RA246" s="10">
        <f t="shared" si="2979"/>
        <v>1678404.6660000002</v>
      </c>
    </row>
    <row r="247" spans="1:469" x14ac:dyDescent="0.3">
      <c r="A247" s="108">
        <v>2022</v>
      </c>
      <c r="B247" s="109" t="s">
        <v>9</v>
      </c>
      <c r="C247" s="12">
        <v>0</v>
      </c>
      <c r="D247" s="4">
        <v>0</v>
      </c>
      <c r="E247" s="9">
        <f t="shared" si="2835"/>
        <v>0</v>
      </c>
      <c r="F247" s="12">
        <v>0</v>
      </c>
      <c r="G247" s="4">
        <v>0</v>
      </c>
      <c r="H247" s="9">
        <f t="shared" si="2981"/>
        <v>0</v>
      </c>
      <c r="I247" s="12">
        <v>0</v>
      </c>
      <c r="J247" s="4">
        <v>0</v>
      </c>
      <c r="K247" s="9">
        <f t="shared" si="2836"/>
        <v>0</v>
      </c>
      <c r="L247" s="12"/>
      <c r="M247" s="4"/>
      <c r="N247" s="9"/>
      <c r="O247" s="12">
        <v>0</v>
      </c>
      <c r="P247" s="4">
        <v>0</v>
      </c>
      <c r="Q247" s="9">
        <f t="shared" si="2837"/>
        <v>0</v>
      </c>
      <c r="R247" s="8">
        <v>20.05</v>
      </c>
      <c r="S247" s="4">
        <v>869.43499999999995</v>
      </c>
      <c r="T247" s="9">
        <f t="shared" si="2838"/>
        <v>43363.341645885288</v>
      </c>
      <c r="U247" s="12"/>
      <c r="V247" s="4"/>
      <c r="W247" s="9"/>
      <c r="X247" s="12">
        <v>0</v>
      </c>
      <c r="Y247" s="4">
        <v>0</v>
      </c>
      <c r="Z247" s="9">
        <f t="shared" si="2839"/>
        <v>0</v>
      </c>
      <c r="AA247" s="12">
        <v>0</v>
      </c>
      <c r="AB247" s="4">
        <v>0</v>
      </c>
      <c r="AC247" s="9">
        <f t="shared" si="2840"/>
        <v>0</v>
      </c>
      <c r="AD247" s="12">
        <v>0</v>
      </c>
      <c r="AE247" s="4">
        <v>0</v>
      </c>
      <c r="AF247" s="9">
        <f t="shared" si="2841"/>
        <v>0</v>
      </c>
      <c r="AG247" s="12">
        <v>0</v>
      </c>
      <c r="AH247" s="4">
        <v>0</v>
      </c>
      <c r="AI247" s="9">
        <f t="shared" si="2842"/>
        <v>0</v>
      </c>
      <c r="AJ247" s="12">
        <v>0</v>
      </c>
      <c r="AK247" s="4">
        <v>0</v>
      </c>
      <c r="AL247" s="9">
        <f t="shared" si="2843"/>
        <v>0</v>
      </c>
      <c r="AM247" s="12">
        <v>0</v>
      </c>
      <c r="AN247" s="4">
        <v>0</v>
      </c>
      <c r="AO247" s="9">
        <f t="shared" si="2844"/>
        <v>0</v>
      </c>
      <c r="AP247" s="12">
        <v>0</v>
      </c>
      <c r="AQ247" s="4">
        <v>0</v>
      </c>
      <c r="AR247" s="9">
        <f t="shared" si="2845"/>
        <v>0</v>
      </c>
      <c r="AS247" s="12">
        <v>0</v>
      </c>
      <c r="AT247" s="4">
        <v>0</v>
      </c>
      <c r="AU247" s="9">
        <f t="shared" si="2846"/>
        <v>0</v>
      </c>
      <c r="AV247" s="12">
        <v>0</v>
      </c>
      <c r="AW247" s="4">
        <v>0</v>
      </c>
      <c r="AX247" s="9">
        <f t="shared" si="2847"/>
        <v>0</v>
      </c>
      <c r="AY247" s="8">
        <v>725.92200000000003</v>
      </c>
      <c r="AZ247" s="4">
        <v>3241.4659999999999</v>
      </c>
      <c r="BA247" s="9">
        <f t="shared" si="2848"/>
        <v>4465.3089450381713</v>
      </c>
      <c r="BB247" s="12"/>
      <c r="BC247" s="4"/>
      <c r="BD247" s="9"/>
      <c r="BE247" s="12">
        <v>0</v>
      </c>
      <c r="BF247" s="4">
        <v>0</v>
      </c>
      <c r="BG247" s="9">
        <f t="shared" si="2849"/>
        <v>0</v>
      </c>
      <c r="BH247" s="12"/>
      <c r="BI247" s="4"/>
      <c r="BJ247" s="9"/>
      <c r="BK247" s="12">
        <v>0</v>
      </c>
      <c r="BL247" s="4">
        <v>0</v>
      </c>
      <c r="BM247" s="9">
        <f t="shared" si="2850"/>
        <v>0</v>
      </c>
      <c r="BN247" s="12">
        <v>0</v>
      </c>
      <c r="BO247" s="4">
        <v>0</v>
      </c>
      <c r="BP247" s="9">
        <f t="shared" si="2851"/>
        <v>0</v>
      </c>
      <c r="BQ247" s="12">
        <v>0</v>
      </c>
      <c r="BR247" s="4">
        <v>0</v>
      </c>
      <c r="BS247" s="9">
        <f t="shared" si="2852"/>
        <v>0</v>
      </c>
      <c r="BT247" s="12">
        <v>0</v>
      </c>
      <c r="BU247" s="4">
        <v>0</v>
      </c>
      <c r="BV247" s="9">
        <f t="shared" si="2853"/>
        <v>0</v>
      </c>
      <c r="BW247" s="12">
        <v>0</v>
      </c>
      <c r="BX247" s="4">
        <v>0</v>
      </c>
      <c r="BY247" s="9">
        <f t="shared" si="2854"/>
        <v>0</v>
      </c>
      <c r="BZ247" s="12">
        <v>0</v>
      </c>
      <c r="CA247" s="4">
        <v>0</v>
      </c>
      <c r="CB247" s="9">
        <f t="shared" si="2855"/>
        <v>0</v>
      </c>
      <c r="CC247" s="12">
        <v>0</v>
      </c>
      <c r="CD247" s="4">
        <v>0</v>
      </c>
      <c r="CE247" s="9">
        <f t="shared" si="2856"/>
        <v>0</v>
      </c>
      <c r="CF247" s="12">
        <v>0</v>
      </c>
      <c r="CG247" s="4">
        <v>0</v>
      </c>
      <c r="CH247" s="9">
        <f t="shared" si="2857"/>
        <v>0</v>
      </c>
      <c r="CI247" s="12">
        <v>0</v>
      </c>
      <c r="CJ247" s="4">
        <v>0</v>
      </c>
      <c r="CK247" s="9">
        <f t="shared" si="2858"/>
        <v>0</v>
      </c>
      <c r="CL247" s="12">
        <v>0</v>
      </c>
      <c r="CM247" s="4">
        <v>0</v>
      </c>
      <c r="CN247" s="9">
        <f t="shared" si="2859"/>
        <v>0</v>
      </c>
      <c r="CO247" s="12">
        <v>0</v>
      </c>
      <c r="CP247" s="4">
        <v>0</v>
      </c>
      <c r="CQ247" s="9">
        <f t="shared" si="2860"/>
        <v>0</v>
      </c>
      <c r="CR247" s="12">
        <v>0</v>
      </c>
      <c r="CS247" s="4">
        <v>0</v>
      </c>
      <c r="CT247" s="9">
        <f t="shared" si="2861"/>
        <v>0</v>
      </c>
      <c r="CU247" s="12">
        <v>0</v>
      </c>
      <c r="CV247" s="4">
        <v>0</v>
      </c>
      <c r="CW247" s="9">
        <f t="shared" si="2862"/>
        <v>0</v>
      </c>
      <c r="CX247" s="8">
        <v>0.375</v>
      </c>
      <c r="CY247" s="4">
        <v>4.875</v>
      </c>
      <c r="CZ247" s="9">
        <f t="shared" si="2863"/>
        <v>13000</v>
      </c>
      <c r="DA247" s="12">
        <v>0</v>
      </c>
      <c r="DB247" s="4">
        <v>0</v>
      </c>
      <c r="DC247" s="9">
        <f t="shared" si="2864"/>
        <v>0</v>
      </c>
      <c r="DD247" s="12">
        <v>0</v>
      </c>
      <c r="DE247" s="4">
        <v>0</v>
      </c>
      <c r="DF247" s="9">
        <f t="shared" si="2865"/>
        <v>0</v>
      </c>
      <c r="DG247" s="12">
        <v>0</v>
      </c>
      <c r="DH247" s="4">
        <v>0</v>
      </c>
      <c r="DI247" s="9">
        <f t="shared" si="2866"/>
        <v>0</v>
      </c>
      <c r="DJ247" s="12">
        <v>0</v>
      </c>
      <c r="DK247" s="4">
        <v>0</v>
      </c>
      <c r="DL247" s="9">
        <f t="shared" si="2867"/>
        <v>0</v>
      </c>
      <c r="DM247" s="12">
        <v>0</v>
      </c>
      <c r="DN247" s="4">
        <v>0</v>
      </c>
      <c r="DO247" s="9">
        <f t="shared" si="2868"/>
        <v>0</v>
      </c>
      <c r="DP247" s="12">
        <v>0</v>
      </c>
      <c r="DQ247" s="4">
        <v>0</v>
      </c>
      <c r="DR247" s="9">
        <f t="shared" si="2869"/>
        <v>0</v>
      </c>
      <c r="DS247" s="12">
        <v>0</v>
      </c>
      <c r="DT247" s="4">
        <v>0</v>
      </c>
      <c r="DU247" s="9">
        <f t="shared" si="2870"/>
        <v>0</v>
      </c>
      <c r="DV247" s="12">
        <v>0</v>
      </c>
      <c r="DW247" s="4">
        <v>0</v>
      </c>
      <c r="DX247" s="9">
        <f t="shared" si="2871"/>
        <v>0</v>
      </c>
      <c r="DY247" s="12">
        <v>0</v>
      </c>
      <c r="DZ247" s="4">
        <v>0</v>
      </c>
      <c r="EA247" s="9">
        <f t="shared" si="2872"/>
        <v>0</v>
      </c>
      <c r="EB247" s="12"/>
      <c r="EC247" s="4"/>
      <c r="ED247" s="9"/>
      <c r="EE247" s="12">
        <v>0</v>
      </c>
      <c r="EF247" s="4">
        <v>0</v>
      </c>
      <c r="EG247" s="9">
        <f t="shared" si="2873"/>
        <v>0</v>
      </c>
      <c r="EH247" s="8">
        <v>951.62657999999999</v>
      </c>
      <c r="EI247" s="4">
        <v>4199.1009999999997</v>
      </c>
      <c r="EJ247" s="9">
        <f t="shared" si="2874"/>
        <v>4412.5511920862909</v>
      </c>
      <c r="EK247" s="12">
        <v>0</v>
      </c>
      <c r="EL247" s="4">
        <v>0</v>
      </c>
      <c r="EM247" s="9">
        <f t="shared" si="2875"/>
        <v>0</v>
      </c>
      <c r="EN247" s="12">
        <v>0</v>
      </c>
      <c r="EO247" s="4">
        <v>0</v>
      </c>
      <c r="EP247" s="9">
        <f t="shared" si="2876"/>
        <v>0</v>
      </c>
      <c r="EQ247" s="12">
        <v>0</v>
      </c>
      <c r="ER247" s="4">
        <v>0</v>
      </c>
      <c r="ES247" s="9">
        <f t="shared" si="2877"/>
        <v>0</v>
      </c>
      <c r="ET247" s="12">
        <v>0</v>
      </c>
      <c r="EU247" s="4">
        <v>0</v>
      </c>
      <c r="EV247" s="9">
        <f t="shared" si="2878"/>
        <v>0</v>
      </c>
      <c r="EW247" s="12">
        <v>0</v>
      </c>
      <c r="EX247" s="4">
        <v>0</v>
      </c>
      <c r="EY247" s="9">
        <f t="shared" si="2879"/>
        <v>0</v>
      </c>
      <c r="EZ247" s="12">
        <v>0</v>
      </c>
      <c r="FA247" s="4">
        <v>0</v>
      </c>
      <c r="FB247" s="9">
        <f t="shared" si="2880"/>
        <v>0</v>
      </c>
      <c r="FC247" s="12">
        <v>0</v>
      </c>
      <c r="FD247" s="4">
        <v>0</v>
      </c>
      <c r="FE247" s="9">
        <f t="shared" si="2881"/>
        <v>0</v>
      </c>
      <c r="FF247" s="12">
        <v>0</v>
      </c>
      <c r="FG247" s="4">
        <v>0</v>
      </c>
      <c r="FH247" s="9">
        <f t="shared" si="2882"/>
        <v>0</v>
      </c>
      <c r="FI247" s="12">
        <v>0</v>
      </c>
      <c r="FJ247" s="4">
        <v>0</v>
      </c>
      <c r="FK247" s="9">
        <f t="shared" si="2883"/>
        <v>0</v>
      </c>
      <c r="FL247" s="12">
        <v>0</v>
      </c>
      <c r="FM247" s="4">
        <v>0</v>
      </c>
      <c r="FN247" s="9">
        <f t="shared" si="2884"/>
        <v>0</v>
      </c>
      <c r="FO247" s="12">
        <v>0</v>
      </c>
      <c r="FP247" s="4">
        <v>0</v>
      </c>
      <c r="FQ247" s="9">
        <f t="shared" si="2885"/>
        <v>0</v>
      </c>
      <c r="FR247" s="12">
        <v>0</v>
      </c>
      <c r="FS247" s="4">
        <v>0</v>
      </c>
      <c r="FT247" s="9">
        <f t="shared" si="2886"/>
        <v>0</v>
      </c>
      <c r="FU247" s="12">
        <v>0</v>
      </c>
      <c r="FV247" s="4">
        <v>0</v>
      </c>
      <c r="FW247" s="9">
        <f t="shared" si="2887"/>
        <v>0</v>
      </c>
      <c r="FX247" s="12">
        <v>0</v>
      </c>
      <c r="FY247" s="4">
        <v>0</v>
      </c>
      <c r="FZ247" s="9">
        <f t="shared" si="2888"/>
        <v>0</v>
      </c>
      <c r="GA247" s="12">
        <v>0</v>
      </c>
      <c r="GB247" s="4">
        <v>0</v>
      </c>
      <c r="GC247" s="9">
        <f t="shared" si="2889"/>
        <v>0</v>
      </c>
      <c r="GD247" s="12">
        <v>0</v>
      </c>
      <c r="GE247" s="4">
        <v>0</v>
      </c>
      <c r="GF247" s="9">
        <f t="shared" si="2890"/>
        <v>0</v>
      </c>
      <c r="GG247" s="12">
        <v>0</v>
      </c>
      <c r="GH247" s="4">
        <v>0</v>
      </c>
      <c r="GI247" s="9">
        <f t="shared" si="2891"/>
        <v>0</v>
      </c>
      <c r="GJ247" s="12">
        <v>0</v>
      </c>
      <c r="GK247" s="4">
        <v>0</v>
      </c>
      <c r="GL247" s="9">
        <f t="shared" si="2892"/>
        <v>0</v>
      </c>
      <c r="GM247" s="12">
        <v>0</v>
      </c>
      <c r="GN247" s="4">
        <v>0</v>
      </c>
      <c r="GO247" s="9">
        <f t="shared" si="2893"/>
        <v>0</v>
      </c>
      <c r="GP247" s="12">
        <v>0</v>
      </c>
      <c r="GQ247" s="4">
        <v>0</v>
      </c>
      <c r="GR247" s="9">
        <f t="shared" si="2894"/>
        <v>0</v>
      </c>
      <c r="GS247" s="12">
        <v>0</v>
      </c>
      <c r="GT247" s="4">
        <v>0</v>
      </c>
      <c r="GU247" s="9">
        <f t="shared" si="2895"/>
        <v>0</v>
      </c>
      <c r="GV247" s="12">
        <v>0</v>
      </c>
      <c r="GW247" s="4">
        <v>0</v>
      </c>
      <c r="GX247" s="9">
        <f t="shared" si="2896"/>
        <v>0</v>
      </c>
      <c r="GY247" s="12">
        <v>0</v>
      </c>
      <c r="GZ247" s="4">
        <v>0</v>
      </c>
      <c r="HA247" s="9">
        <f t="shared" si="2897"/>
        <v>0</v>
      </c>
      <c r="HB247" s="12">
        <v>0</v>
      </c>
      <c r="HC247" s="4">
        <v>0</v>
      </c>
      <c r="HD247" s="9">
        <f t="shared" si="2898"/>
        <v>0</v>
      </c>
      <c r="HE247" s="12">
        <v>0</v>
      </c>
      <c r="HF247" s="4">
        <v>0</v>
      </c>
      <c r="HG247" s="9">
        <f t="shared" si="2899"/>
        <v>0</v>
      </c>
      <c r="HH247" s="12">
        <v>0</v>
      </c>
      <c r="HI247" s="4">
        <v>0</v>
      </c>
      <c r="HJ247" s="9">
        <f t="shared" si="2900"/>
        <v>0</v>
      </c>
      <c r="HK247" s="12">
        <v>0</v>
      </c>
      <c r="HL247" s="4">
        <v>0</v>
      </c>
      <c r="HM247" s="9">
        <f t="shared" si="2901"/>
        <v>0</v>
      </c>
      <c r="HN247" s="12">
        <v>0</v>
      </c>
      <c r="HO247" s="4">
        <v>0</v>
      </c>
      <c r="HP247" s="9">
        <f t="shared" si="2902"/>
        <v>0</v>
      </c>
      <c r="HQ247" s="12">
        <v>0</v>
      </c>
      <c r="HR247" s="4">
        <v>0</v>
      </c>
      <c r="HS247" s="9">
        <f t="shared" si="2903"/>
        <v>0</v>
      </c>
      <c r="HT247" s="12">
        <v>0</v>
      </c>
      <c r="HU247" s="4">
        <v>0</v>
      </c>
      <c r="HV247" s="9">
        <f t="shared" si="2904"/>
        <v>0</v>
      </c>
      <c r="HW247" s="12">
        <v>0</v>
      </c>
      <c r="HX247" s="4">
        <v>0</v>
      </c>
      <c r="HY247" s="9">
        <f t="shared" si="2905"/>
        <v>0</v>
      </c>
      <c r="HZ247" s="12">
        <v>0</v>
      </c>
      <c r="IA247" s="4">
        <v>0</v>
      </c>
      <c r="IB247" s="9">
        <f t="shared" si="2906"/>
        <v>0</v>
      </c>
      <c r="IC247" s="8">
        <v>4827.9399999999996</v>
      </c>
      <c r="ID247" s="4">
        <v>24105.794999999998</v>
      </c>
      <c r="IE247" s="9">
        <f t="shared" si="2907"/>
        <v>4992.9773360895124</v>
      </c>
      <c r="IF247" s="12">
        <v>0</v>
      </c>
      <c r="IG247" s="4">
        <v>0</v>
      </c>
      <c r="IH247" s="9">
        <f t="shared" si="2908"/>
        <v>0</v>
      </c>
      <c r="II247" s="12"/>
      <c r="IJ247" s="4"/>
      <c r="IK247" s="9"/>
      <c r="IL247" s="12">
        <v>0</v>
      </c>
      <c r="IM247" s="4">
        <v>0</v>
      </c>
      <c r="IN247" s="9">
        <f t="shared" si="2909"/>
        <v>0</v>
      </c>
      <c r="IO247" s="12">
        <v>0</v>
      </c>
      <c r="IP247" s="4">
        <v>0</v>
      </c>
      <c r="IQ247" s="9">
        <f t="shared" si="2910"/>
        <v>0</v>
      </c>
      <c r="IR247" s="12">
        <v>0</v>
      </c>
      <c r="IS247" s="4">
        <v>0</v>
      </c>
      <c r="IT247" s="9">
        <f t="shared" si="2911"/>
        <v>0</v>
      </c>
      <c r="IU247" s="12">
        <v>0</v>
      </c>
      <c r="IV247" s="4">
        <v>0</v>
      </c>
      <c r="IW247" s="9">
        <f t="shared" si="2912"/>
        <v>0</v>
      </c>
      <c r="IX247" s="12">
        <v>0</v>
      </c>
      <c r="IY247" s="4">
        <v>0</v>
      </c>
      <c r="IZ247" s="9">
        <f t="shared" si="2913"/>
        <v>0</v>
      </c>
      <c r="JA247" s="12">
        <v>0</v>
      </c>
      <c r="JB247" s="4">
        <v>0</v>
      </c>
      <c r="JC247" s="9">
        <f t="shared" si="2914"/>
        <v>0</v>
      </c>
      <c r="JD247" s="12"/>
      <c r="JE247" s="4"/>
      <c r="JF247" s="9"/>
      <c r="JG247" s="12">
        <v>0</v>
      </c>
      <c r="JH247" s="4">
        <v>0</v>
      </c>
      <c r="JI247" s="9">
        <f t="shared" si="2915"/>
        <v>0</v>
      </c>
      <c r="JJ247" s="12">
        <v>0</v>
      </c>
      <c r="JK247" s="4">
        <v>0</v>
      </c>
      <c r="JL247" s="9">
        <f t="shared" si="2916"/>
        <v>0</v>
      </c>
      <c r="JM247" s="12"/>
      <c r="JN247" s="4"/>
      <c r="JO247" s="9"/>
      <c r="JP247" s="12">
        <v>0</v>
      </c>
      <c r="JQ247" s="4">
        <v>0</v>
      </c>
      <c r="JR247" s="9">
        <f t="shared" si="2917"/>
        <v>0</v>
      </c>
      <c r="JS247" s="12">
        <v>0</v>
      </c>
      <c r="JT247" s="4">
        <v>0</v>
      </c>
      <c r="JU247" s="9">
        <f t="shared" si="2918"/>
        <v>0</v>
      </c>
      <c r="JV247" s="12">
        <v>0</v>
      </c>
      <c r="JW247" s="4">
        <v>0</v>
      </c>
      <c r="JX247" s="9">
        <f t="shared" si="2919"/>
        <v>0</v>
      </c>
      <c r="JY247" s="12">
        <v>0</v>
      </c>
      <c r="JZ247" s="4">
        <v>0</v>
      </c>
      <c r="KA247" s="9">
        <f t="shared" si="2920"/>
        <v>0</v>
      </c>
      <c r="KB247" s="12">
        <v>0</v>
      </c>
      <c r="KC247" s="4">
        <v>0</v>
      </c>
      <c r="KD247" s="9">
        <f t="shared" si="2921"/>
        <v>0</v>
      </c>
      <c r="KE247" s="8">
        <v>7721.5434500000001</v>
      </c>
      <c r="KF247" s="4">
        <v>33088.044000000002</v>
      </c>
      <c r="KG247" s="9">
        <f t="shared" si="2922"/>
        <v>4285.1593355988953</v>
      </c>
      <c r="KH247" s="12">
        <v>0</v>
      </c>
      <c r="KI247" s="4">
        <v>0</v>
      </c>
      <c r="KJ247" s="9">
        <f t="shared" si="2923"/>
        <v>0</v>
      </c>
      <c r="KK247" s="8">
        <v>0.45800000000000002</v>
      </c>
      <c r="KL247" s="4">
        <v>8.1419999999999995</v>
      </c>
      <c r="KM247" s="9">
        <f t="shared" si="2924"/>
        <v>17777.292576419215</v>
      </c>
      <c r="KN247" s="12">
        <v>0</v>
      </c>
      <c r="KO247" s="4">
        <v>0</v>
      </c>
      <c r="KP247" s="9">
        <f t="shared" si="2925"/>
        <v>0</v>
      </c>
      <c r="KQ247" s="12">
        <v>0</v>
      </c>
      <c r="KR247" s="4">
        <v>0</v>
      </c>
      <c r="KS247" s="9">
        <f t="shared" si="2926"/>
        <v>0</v>
      </c>
      <c r="KT247" s="12">
        <v>0</v>
      </c>
      <c r="KU247" s="4">
        <v>0</v>
      </c>
      <c r="KV247" s="9">
        <f t="shared" si="2927"/>
        <v>0</v>
      </c>
      <c r="KW247" s="12">
        <v>0</v>
      </c>
      <c r="KX247" s="4">
        <v>0</v>
      </c>
      <c r="KY247" s="9">
        <f t="shared" si="2928"/>
        <v>0</v>
      </c>
      <c r="KZ247" s="12">
        <v>0</v>
      </c>
      <c r="LA247" s="4">
        <v>0</v>
      </c>
      <c r="LB247" s="9">
        <f t="shared" si="2929"/>
        <v>0</v>
      </c>
      <c r="LC247" s="12">
        <v>0</v>
      </c>
      <c r="LD247" s="4">
        <v>0</v>
      </c>
      <c r="LE247" s="9">
        <f t="shared" si="2930"/>
        <v>0</v>
      </c>
      <c r="LF247" s="12">
        <v>0</v>
      </c>
      <c r="LG247" s="4">
        <v>0</v>
      </c>
      <c r="LH247" s="9">
        <f t="shared" si="2931"/>
        <v>0</v>
      </c>
      <c r="LI247" s="12">
        <v>0</v>
      </c>
      <c r="LJ247" s="4">
        <v>0</v>
      </c>
      <c r="LK247" s="9">
        <f t="shared" si="2932"/>
        <v>0</v>
      </c>
      <c r="LL247" s="12">
        <v>0</v>
      </c>
      <c r="LM247" s="4">
        <v>0</v>
      </c>
      <c r="LN247" s="9">
        <f t="shared" si="2933"/>
        <v>0</v>
      </c>
      <c r="LO247" s="12">
        <v>0</v>
      </c>
      <c r="LP247" s="4">
        <v>0</v>
      </c>
      <c r="LQ247" s="9">
        <f t="shared" si="2934"/>
        <v>0</v>
      </c>
      <c r="LR247" s="12">
        <v>0</v>
      </c>
      <c r="LS247" s="4">
        <v>0</v>
      </c>
      <c r="LT247" s="9">
        <f t="shared" si="2935"/>
        <v>0</v>
      </c>
      <c r="LU247" s="12">
        <v>0</v>
      </c>
      <c r="LV247" s="4">
        <v>0</v>
      </c>
      <c r="LW247" s="9">
        <f t="shared" si="2936"/>
        <v>0</v>
      </c>
      <c r="LX247" s="12">
        <v>0</v>
      </c>
      <c r="LY247" s="4">
        <v>0</v>
      </c>
      <c r="LZ247" s="9">
        <f t="shared" si="2937"/>
        <v>0</v>
      </c>
      <c r="MA247" s="12">
        <v>0</v>
      </c>
      <c r="MB247" s="4">
        <v>0</v>
      </c>
      <c r="MC247" s="9">
        <f t="shared" si="2938"/>
        <v>0</v>
      </c>
      <c r="MD247" s="12">
        <v>0</v>
      </c>
      <c r="ME247" s="4">
        <v>0</v>
      </c>
      <c r="MF247" s="9">
        <f t="shared" si="2939"/>
        <v>0</v>
      </c>
      <c r="MG247" s="12">
        <v>0</v>
      </c>
      <c r="MH247" s="4">
        <v>0</v>
      </c>
      <c r="MI247" s="9">
        <f t="shared" si="2940"/>
        <v>0</v>
      </c>
      <c r="MJ247" s="8">
        <v>7.6499999999999997E-3</v>
      </c>
      <c r="MK247" s="4">
        <v>0.377</v>
      </c>
      <c r="ML247" s="9">
        <f t="shared" si="2941"/>
        <v>49281.045751633988</v>
      </c>
      <c r="MM247" s="12">
        <v>0</v>
      </c>
      <c r="MN247" s="4">
        <v>0</v>
      </c>
      <c r="MO247" s="9">
        <f t="shared" si="2942"/>
        <v>0</v>
      </c>
      <c r="MP247" s="12">
        <v>0</v>
      </c>
      <c r="MQ247" s="4">
        <v>0</v>
      </c>
      <c r="MR247" s="9">
        <f t="shared" si="2943"/>
        <v>0</v>
      </c>
      <c r="MS247" s="12">
        <v>0</v>
      </c>
      <c r="MT247" s="4">
        <v>0</v>
      </c>
      <c r="MU247" s="9">
        <f t="shared" si="2944"/>
        <v>0</v>
      </c>
      <c r="MV247" s="12">
        <v>0</v>
      </c>
      <c r="MW247" s="4">
        <v>0</v>
      </c>
      <c r="MX247" s="9">
        <f t="shared" si="2945"/>
        <v>0</v>
      </c>
      <c r="MY247" s="12">
        <v>0</v>
      </c>
      <c r="MZ247" s="4">
        <v>0</v>
      </c>
      <c r="NA247" s="9">
        <f t="shared" si="2946"/>
        <v>0</v>
      </c>
      <c r="NB247" s="12">
        <v>0</v>
      </c>
      <c r="NC247" s="4">
        <v>0</v>
      </c>
      <c r="ND247" s="9">
        <f t="shared" si="2947"/>
        <v>0</v>
      </c>
      <c r="NE247" s="12">
        <v>0</v>
      </c>
      <c r="NF247" s="4">
        <v>0</v>
      </c>
      <c r="NG247" s="9">
        <f t="shared" si="2948"/>
        <v>0</v>
      </c>
      <c r="NH247" s="12">
        <v>0</v>
      </c>
      <c r="NI247" s="4">
        <v>0</v>
      </c>
      <c r="NJ247" s="9">
        <f t="shared" si="2949"/>
        <v>0</v>
      </c>
      <c r="NK247" s="12"/>
      <c r="NL247" s="4"/>
      <c r="NM247" s="9"/>
      <c r="NN247" s="12"/>
      <c r="NO247" s="4"/>
      <c r="NP247" s="9"/>
      <c r="NQ247" s="12">
        <v>0</v>
      </c>
      <c r="NR247" s="4">
        <v>0</v>
      </c>
      <c r="NS247" s="9">
        <f t="shared" si="2950"/>
        <v>0</v>
      </c>
      <c r="NT247" s="12"/>
      <c r="NU247" s="221"/>
      <c r="NV247" s="9"/>
      <c r="NW247" s="12">
        <v>0</v>
      </c>
      <c r="NX247" s="4">
        <v>0</v>
      </c>
      <c r="NY247" s="9">
        <f t="shared" si="2951"/>
        <v>0</v>
      </c>
      <c r="NZ247" s="12">
        <v>0</v>
      </c>
      <c r="OA247" s="4">
        <v>0</v>
      </c>
      <c r="OB247" s="9">
        <f t="shared" si="2952"/>
        <v>0</v>
      </c>
      <c r="OC247" s="12">
        <v>0</v>
      </c>
      <c r="OD247" s="4">
        <v>0</v>
      </c>
      <c r="OE247" s="9">
        <f t="shared" si="2953"/>
        <v>0</v>
      </c>
      <c r="OF247" s="12">
        <v>0</v>
      </c>
      <c r="OG247" s="4">
        <v>0</v>
      </c>
      <c r="OH247" s="9">
        <f t="shared" si="2954"/>
        <v>0</v>
      </c>
      <c r="OI247" s="12">
        <v>0</v>
      </c>
      <c r="OJ247" s="4">
        <v>0</v>
      </c>
      <c r="OK247" s="9">
        <f t="shared" si="2955"/>
        <v>0</v>
      </c>
      <c r="OL247" s="12">
        <v>0</v>
      </c>
      <c r="OM247" s="4">
        <v>0</v>
      </c>
      <c r="ON247" s="9">
        <f t="shared" si="2956"/>
        <v>0</v>
      </c>
      <c r="OO247" s="12">
        <v>0</v>
      </c>
      <c r="OP247" s="4">
        <v>0</v>
      </c>
      <c r="OQ247" s="9">
        <f t="shared" si="2957"/>
        <v>0</v>
      </c>
      <c r="OR247" s="12">
        <v>0</v>
      </c>
      <c r="OS247" s="4">
        <v>0</v>
      </c>
      <c r="OT247" s="9">
        <f t="shared" si="2958"/>
        <v>0</v>
      </c>
      <c r="OU247" s="12">
        <v>0</v>
      </c>
      <c r="OV247" s="4">
        <v>0</v>
      </c>
      <c r="OW247" s="9">
        <f t="shared" si="2959"/>
        <v>0</v>
      </c>
      <c r="OX247" s="12">
        <v>0</v>
      </c>
      <c r="OY247" s="4">
        <v>0</v>
      </c>
      <c r="OZ247" s="9">
        <f t="shared" si="2960"/>
        <v>0</v>
      </c>
      <c r="PA247" s="12">
        <v>0</v>
      </c>
      <c r="PB247" s="4">
        <v>0</v>
      </c>
      <c r="PC247" s="9">
        <f t="shared" si="2961"/>
        <v>0</v>
      </c>
      <c r="PD247" s="12">
        <v>0</v>
      </c>
      <c r="PE247" s="4">
        <v>0</v>
      </c>
      <c r="PF247" s="9">
        <f t="shared" si="2962"/>
        <v>0</v>
      </c>
      <c r="PG247" s="12">
        <v>0</v>
      </c>
      <c r="PH247" s="4">
        <v>0</v>
      </c>
      <c r="PI247" s="9">
        <f t="shared" si="2963"/>
        <v>0</v>
      </c>
      <c r="PJ247" s="12">
        <v>0</v>
      </c>
      <c r="PK247" s="4">
        <v>0</v>
      </c>
      <c r="PL247" s="9">
        <f t="shared" si="2964"/>
        <v>0</v>
      </c>
      <c r="PM247" s="12">
        <v>0</v>
      </c>
      <c r="PN247" s="4">
        <v>0</v>
      </c>
      <c r="PO247" s="9">
        <f t="shared" si="2965"/>
        <v>0</v>
      </c>
      <c r="PP247" s="12">
        <v>0</v>
      </c>
      <c r="PQ247" s="4">
        <v>0</v>
      </c>
      <c r="PR247" s="9">
        <f t="shared" si="2966"/>
        <v>0</v>
      </c>
      <c r="PS247" s="12">
        <v>0</v>
      </c>
      <c r="PT247" s="4">
        <v>0</v>
      </c>
      <c r="PU247" s="9">
        <f t="shared" si="2967"/>
        <v>0</v>
      </c>
      <c r="PV247" s="8">
        <v>0.64</v>
      </c>
      <c r="PW247" s="4">
        <v>7.9429999999999996</v>
      </c>
      <c r="PX247" s="9">
        <f t="shared" si="2968"/>
        <v>12410.9375</v>
      </c>
      <c r="PY247" s="12">
        <v>0</v>
      </c>
      <c r="PZ247" s="4">
        <v>0</v>
      </c>
      <c r="QA247" s="9">
        <f t="shared" si="2969"/>
        <v>0</v>
      </c>
      <c r="QB247" s="8">
        <v>0.85</v>
      </c>
      <c r="QC247" s="4">
        <v>9.5619999999999994</v>
      </c>
      <c r="QD247" s="9">
        <f t="shared" si="2970"/>
        <v>11249.411764705881</v>
      </c>
      <c r="QE247" s="12">
        <v>0</v>
      </c>
      <c r="QF247" s="4">
        <v>0</v>
      </c>
      <c r="QG247" s="9">
        <f t="shared" si="2971"/>
        <v>0</v>
      </c>
      <c r="QH247" s="12">
        <v>0</v>
      </c>
      <c r="QI247" s="4">
        <v>0</v>
      </c>
      <c r="QJ247" s="9">
        <f t="shared" si="2972"/>
        <v>0</v>
      </c>
      <c r="QK247" s="12">
        <v>0</v>
      </c>
      <c r="QL247" s="4">
        <v>0</v>
      </c>
      <c r="QM247" s="9">
        <f t="shared" si="2973"/>
        <v>0</v>
      </c>
      <c r="QN247" s="12">
        <v>0</v>
      </c>
      <c r="QO247" s="4">
        <v>0</v>
      </c>
      <c r="QP247" s="9">
        <f t="shared" si="2974"/>
        <v>0</v>
      </c>
      <c r="QQ247" s="12">
        <v>0</v>
      </c>
      <c r="QR247" s="4">
        <v>0</v>
      </c>
      <c r="QS247" s="9">
        <f t="shared" si="2975"/>
        <v>0</v>
      </c>
      <c r="QT247" s="12">
        <v>0</v>
      </c>
      <c r="QU247" s="4">
        <v>0</v>
      </c>
      <c r="QV247" s="9">
        <f t="shared" si="2976"/>
        <v>0</v>
      </c>
      <c r="QW247" s="8">
        <v>120.62</v>
      </c>
      <c r="QX247" s="4">
        <v>12773.589</v>
      </c>
      <c r="QY247" s="9">
        <f t="shared" si="2977"/>
        <v>105899.42795556292</v>
      </c>
      <c r="QZ247" s="12">
        <f t="shared" si="2978"/>
        <v>14370.03268</v>
      </c>
      <c r="RA247" s="10">
        <f t="shared" si="2979"/>
        <v>78308.328999999998</v>
      </c>
    </row>
    <row r="248" spans="1:469" x14ac:dyDescent="0.3">
      <c r="A248" s="108">
        <v>2022</v>
      </c>
      <c r="B248" s="109" t="s">
        <v>10</v>
      </c>
      <c r="C248" s="12">
        <v>0</v>
      </c>
      <c r="D248" s="4">
        <v>0</v>
      </c>
      <c r="E248" s="9">
        <f t="shared" si="2835"/>
        <v>0</v>
      </c>
      <c r="F248" s="12">
        <v>0</v>
      </c>
      <c r="G248" s="4">
        <v>0</v>
      </c>
      <c r="H248" s="9">
        <f t="shared" si="2981"/>
        <v>0</v>
      </c>
      <c r="I248" s="12">
        <v>0</v>
      </c>
      <c r="J248" s="4">
        <v>0</v>
      </c>
      <c r="K248" s="9">
        <f t="shared" si="2836"/>
        <v>0</v>
      </c>
      <c r="L248" s="12"/>
      <c r="M248" s="4"/>
      <c r="N248" s="9"/>
      <c r="O248" s="12">
        <v>0</v>
      </c>
      <c r="P248" s="4">
        <v>0</v>
      </c>
      <c r="Q248" s="9">
        <f t="shared" si="2837"/>
        <v>0</v>
      </c>
      <c r="R248" s="8">
        <v>105.0504</v>
      </c>
      <c r="S248" s="4">
        <v>1050.819</v>
      </c>
      <c r="T248" s="9">
        <f t="shared" si="2838"/>
        <v>10002.998560690869</v>
      </c>
      <c r="U248" s="12"/>
      <c r="V248" s="4"/>
      <c r="W248" s="9"/>
      <c r="X248" s="12">
        <v>0</v>
      </c>
      <c r="Y248" s="4">
        <v>0</v>
      </c>
      <c r="Z248" s="9">
        <f t="shared" si="2839"/>
        <v>0</v>
      </c>
      <c r="AA248" s="12">
        <v>0</v>
      </c>
      <c r="AB248" s="4">
        <v>0</v>
      </c>
      <c r="AC248" s="9">
        <f t="shared" si="2840"/>
        <v>0</v>
      </c>
      <c r="AD248" s="8">
        <v>0.78185000000000004</v>
      </c>
      <c r="AE248" s="4">
        <v>12.066000000000001</v>
      </c>
      <c r="AF248" s="9">
        <f t="shared" si="2841"/>
        <v>15432.627741894226</v>
      </c>
      <c r="AG248" s="12">
        <v>0</v>
      </c>
      <c r="AH248" s="4">
        <v>0</v>
      </c>
      <c r="AI248" s="9">
        <f t="shared" si="2842"/>
        <v>0</v>
      </c>
      <c r="AJ248" s="12">
        <v>0</v>
      </c>
      <c r="AK248" s="4">
        <v>0</v>
      </c>
      <c r="AL248" s="9">
        <f t="shared" si="2843"/>
        <v>0</v>
      </c>
      <c r="AM248" s="12">
        <v>0</v>
      </c>
      <c r="AN248" s="4">
        <v>0</v>
      </c>
      <c r="AO248" s="9">
        <f t="shared" si="2844"/>
        <v>0</v>
      </c>
      <c r="AP248" s="8">
        <v>156.06</v>
      </c>
      <c r="AQ248" s="4">
        <v>2191.5529999999999</v>
      </c>
      <c r="AR248" s="9">
        <f t="shared" si="2845"/>
        <v>14043.015506856336</v>
      </c>
      <c r="AS248" s="12">
        <v>0</v>
      </c>
      <c r="AT248" s="4">
        <v>0</v>
      </c>
      <c r="AU248" s="9">
        <f t="shared" si="2846"/>
        <v>0</v>
      </c>
      <c r="AV248" s="8">
        <v>156.19239999999999</v>
      </c>
      <c r="AW248" s="4">
        <v>2034.845</v>
      </c>
      <c r="AX248" s="9">
        <f t="shared" si="2847"/>
        <v>13027.810572089296</v>
      </c>
      <c r="AY248" s="8">
        <v>20506.119320000002</v>
      </c>
      <c r="AZ248" s="4">
        <v>73768.819000000003</v>
      </c>
      <c r="BA248" s="9">
        <f t="shared" si="2848"/>
        <v>3597.4051378922727</v>
      </c>
      <c r="BB248" s="8"/>
      <c r="BC248" s="4"/>
      <c r="BD248" s="9"/>
      <c r="BE248" s="8">
        <v>50</v>
      </c>
      <c r="BF248" s="4">
        <v>611.81299999999999</v>
      </c>
      <c r="BG248" s="9">
        <f t="shared" si="2849"/>
        <v>12236.26</v>
      </c>
      <c r="BH248" s="12"/>
      <c r="BI248" s="4"/>
      <c r="BJ248" s="9"/>
      <c r="BK248" s="12">
        <v>0</v>
      </c>
      <c r="BL248" s="4">
        <v>0</v>
      </c>
      <c r="BM248" s="9">
        <f t="shared" si="2850"/>
        <v>0</v>
      </c>
      <c r="BN248" s="12">
        <v>0</v>
      </c>
      <c r="BO248" s="4">
        <v>0</v>
      </c>
      <c r="BP248" s="9">
        <f t="shared" si="2851"/>
        <v>0</v>
      </c>
      <c r="BQ248" s="12">
        <v>0</v>
      </c>
      <c r="BR248" s="4">
        <v>0</v>
      </c>
      <c r="BS248" s="9">
        <f t="shared" si="2852"/>
        <v>0</v>
      </c>
      <c r="BT248" s="12">
        <v>0</v>
      </c>
      <c r="BU248" s="4">
        <v>0</v>
      </c>
      <c r="BV248" s="9">
        <f t="shared" si="2853"/>
        <v>0</v>
      </c>
      <c r="BW248" s="12">
        <v>0</v>
      </c>
      <c r="BX248" s="4">
        <v>0</v>
      </c>
      <c r="BY248" s="9">
        <f t="shared" si="2854"/>
        <v>0</v>
      </c>
      <c r="BZ248" s="12">
        <v>0</v>
      </c>
      <c r="CA248" s="4">
        <v>0</v>
      </c>
      <c r="CB248" s="9">
        <f t="shared" si="2855"/>
        <v>0</v>
      </c>
      <c r="CC248" s="12">
        <v>0</v>
      </c>
      <c r="CD248" s="4">
        <v>0</v>
      </c>
      <c r="CE248" s="9">
        <f t="shared" si="2856"/>
        <v>0</v>
      </c>
      <c r="CF248" s="12">
        <v>0</v>
      </c>
      <c r="CG248" s="4">
        <v>0</v>
      </c>
      <c r="CH248" s="9">
        <f t="shared" si="2857"/>
        <v>0</v>
      </c>
      <c r="CI248" s="12">
        <v>0</v>
      </c>
      <c r="CJ248" s="4">
        <v>0</v>
      </c>
      <c r="CK248" s="9">
        <f t="shared" si="2858"/>
        <v>0</v>
      </c>
      <c r="CL248" s="12">
        <v>0</v>
      </c>
      <c r="CM248" s="4">
        <v>0</v>
      </c>
      <c r="CN248" s="9">
        <f t="shared" si="2859"/>
        <v>0</v>
      </c>
      <c r="CO248" s="12">
        <v>0</v>
      </c>
      <c r="CP248" s="4">
        <v>0</v>
      </c>
      <c r="CQ248" s="9">
        <f t="shared" si="2860"/>
        <v>0</v>
      </c>
      <c r="CR248" s="12">
        <v>0</v>
      </c>
      <c r="CS248" s="4">
        <v>0</v>
      </c>
      <c r="CT248" s="9">
        <f t="shared" si="2861"/>
        <v>0</v>
      </c>
      <c r="CU248" s="8">
        <v>2.1999999999999999E-2</v>
      </c>
      <c r="CV248" s="4">
        <v>1.8360000000000001</v>
      </c>
      <c r="CW248" s="9">
        <f t="shared" si="2862"/>
        <v>83454.54545454547</v>
      </c>
      <c r="CX248" s="12">
        <v>0</v>
      </c>
      <c r="CY248" s="4">
        <v>0</v>
      </c>
      <c r="CZ248" s="9">
        <f t="shared" si="2863"/>
        <v>0</v>
      </c>
      <c r="DA248" s="8">
        <v>400</v>
      </c>
      <c r="DB248" s="4">
        <v>4508.0929999999998</v>
      </c>
      <c r="DC248" s="9">
        <f t="shared" si="2864"/>
        <v>11270.232499999998</v>
      </c>
      <c r="DD248" s="12">
        <v>0</v>
      </c>
      <c r="DE248" s="4">
        <v>0</v>
      </c>
      <c r="DF248" s="9">
        <f t="shared" si="2865"/>
        <v>0</v>
      </c>
      <c r="DG248" s="12">
        <v>0</v>
      </c>
      <c r="DH248" s="4">
        <v>0</v>
      </c>
      <c r="DI248" s="9">
        <f t="shared" si="2866"/>
        <v>0</v>
      </c>
      <c r="DJ248" s="12">
        <v>0</v>
      </c>
      <c r="DK248" s="4">
        <v>0</v>
      </c>
      <c r="DL248" s="9">
        <f t="shared" si="2867"/>
        <v>0</v>
      </c>
      <c r="DM248" s="12">
        <v>0</v>
      </c>
      <c r="DN248" s="4">
        <v>0</v>
      </c>
      <c r="DO248" s="9">
        <f t="shared" si="2868"/>
        <v>0</v>
      </c>
      <c r="DP248" s="12">
        <v>0</v>
      </c>
      <c r="DQ248" s="4">
        <v>0</v>
      </c>
      <c r="DR248" s="9">
        <f t="shared" si="2869"/>
        <v>0</v>
      </c>
      <c r="DS248" s="12">
        <v>0</v>
      </c>
      <c r="DT248" s="4">
        <v>0</v>
      </c>
      <c r="DU248" s="9">
        <f t="shared" si="2870"/>
        <v>0</v>
      </c>
      <c r="DV248" s="12">
        <v>0</v>
      </c>
      <c r="DW248" s="4">
        <v>0</v>
      </c>
      <c r="DX248" s="9">
        <f t="shared" si="2871"/>
        <v>0</v>
      </c>
      <c r="DY248" s="8">
        <v>182</v>
      </c>
      <c r="DZ248" s="4">
        <v>2071.6190000000001</v>
      </c>
      <c r="EA248" s="9">
        <f t="shared" si="2872"/>
        <v>11382.52197802198</v>
      </c>
      <c r="EB248" s="8"/>
      <c r="EC248" s="4"/>
      <c r="ED248" s="9"/>
      <c r="EE248" s="8">
        <v>52</v>
      </c>
      <c r="EF248" s="4">
        <v>723.94799999999998</v>
      </c>
      <c r="EG248" s="9">
        <f t="shared" si="2873"/>
        <v>13922.076923076922</v>
      </c>
      <c r="EH248" s="8">
        <v>9969.0445899999995</v>
      </c>
      <c r="EI248" s="4">
        <v>42808.099000000002</v>
      </c>
      <c r="EJ248" s="9">
        <f t="shared" si="2874"/>
        <v>4294.1024702548757</v>
      </c>
      <c r="EK248" s="12">
        <v>0</v>
      </c>
      <c r="EL248" s="4">
        <v>0</v>
      </c>
      <c r="EM248" s="9">
        <f t="shared" si="2875"/>
        <v>0</v>
      </c>
      <c r="EN248" s="12">
        <v>0</v>
      </c>
      <c r="EO248" s="4">
        <v>0</v>
      </c>
      <c r="EP248" s="9">
        <f t="shared" si="2876"/>
        <v>0</v>
      </c>
      <c r="EQ248" s="12">
        <v>0</v>
      </c>
      <c r="ER248" s="4">
        <v>0</v>
      </c>
      <c r="ES248" s="9">
        <f t="shared" si="2877"/>
        <v>0</v>
      </c>
      <c r="ET248" s="12">
        <v>0</v>
      </c>
      <c r="EU248" s="4">
        <v>0</v>
      </c>
      <c r="EV248" s="9">
        <f t="shared" si="2878"/>
        <v>0</v>
      </c>
      <c r="EW248" s="8">
        <v>52</v>
      </c>
      <c r="EX248" s="4">
        <v>676.298</v>
      </c>
      <c r="EY248" s="9">
        <f t="shared" si="2879"/>
        <v>13005.73076923077</v>
      </c>
      <c r="EZ248" s="12">
        <v>0</v>
      </c>
      <c r="FA248" s="4">
        <v>0</v>
      </c>
      <c r="FB248" s="9">
        <f t="shared" si="2880"/>
        <v>0</v>
      </c>
      <c r="FC248" s="12">
        <v>0</v>
      </c>
      <c r="FD248" s="4">
        <v>0</v>
      </c>
      <c r="FE248" s="9">
        <f t="shared" si="2881"/>
        <v>0</v>
      </c>
      <c r="FF248" s="8">
        <v>129.61850000000001</v>
      </c>
      <c r="FG248" s="4">
        <v>1657.885</v>
      </c>
      <c r="FH248" s="9">
        <f t="shared" si="2882"/>
        <v>12790.496726933268</v>
      </c>
      <c r="FI248" s="12">
        <v>0</v>
      </c>
      <c r="FJ248" s="4">
        <v>0</v>
      </c>
      <c r="FK248" s="9">
        <f t="shared" si="2883"/>
        <v>0</v>
      </c>
      <c r="FL248" s="12">
        <v>0</v>
      </c>
      <c r="FM248" s="4">
        <v>0</v>
      </c>
      <c r="FN248" s="9">
        <f t="shared" si="2884"/>
        <v>0</v>
      </c>
      <c r="FO248" s="12">
        <v>0</v>
      </c>
      <c r="FP248" s="4">
        <v>0</v>
      </c>
      <c r="FQ248" s="9">
        <f t="shared" si="2885"/>
        <v>0</v>
      </c>
      <c r="FR248" s="12">
        <v>0</v>
      </c>
      <c r="FS248" s="4">
        <v>0</v>
      </c>
      <c r="FT248" s="9">
        <f t="shared" si="2886"/>
        <v>0</v>
      </c>
      <c r="FU248" s="12">
        <v>0</v>
      </c>
      <c r="FV248" s="4">
        <v>0</v>
      </c>
      <c r="FW248" s="9">
        <f t="shared" si="2887"/>
        <v>0</v>
      </c>
      <c r="FX248" s="12">
        <v>0</v>
      </c>
      <c r="FY248" s="4">
        <v>0</v>
      </c>
      <c r="FZ248" s="9">
        <f t="shared" si="2888"/>
        <v>0</v>
      </c>
      <c r="GA248" s="12">
        <v>0</v>
      </c>
      <c r="GB248" s="4">
        <v>0</v>
      </c>
      <c r="GC248" s="9">
        <f t="shared" si="2889"/>
        <v>0</v>
      </c>
      <c r="GD248" s="12">
        <v>0</v>
      </c>
      <c r="GE248" s="4">
        <v>0</v>
      </c>
      <c r="GF248" s="9">
        <f t="shared" si="2890"/>
        <v>0</v>
      </c>
      <c r="GG248" s="8">
        <v>2494.9</v>
      </c>
      <c r="GH248" s="4">
        <v>26423.892</v>
      </c>
      <c r="GI248" s="9">
        <f t="shared" si="2891"/>
        <v>10591.162772054991</v>
      </c>
      <c r="GJ248" s="12">
        <v>0</v>
      </c>
      <c r="GK248" s="4">
        <v>0</v>
      </c>
      <c r="GL248" s="9">
        <f t="shared" si="2892"/>
        <v>0</v>
      </c>
      <c r="GM248" s="12">
        <v>0</v>
      </c>
      <c r="GN248" s="4">
        <v>0</v>
      </c>
      <c r="GO248" s="9">
        <f t="shared" si="2893"/>
        <v>0</v>
      </c>
      <c r="GP248" s="12">
        <v>0</v>
      </c>
      <c r="GQ248" s="4">
        <v>0</v>
      </c>
      <c r="GR248" s="9">
        <f t="shared" si="2894"/>
        <v>0</v>
      </c>
      <c r="GS248" s="12">
        <v>0</v>
      </c>
      <c r="GT248" s="4">
        <v>0</v>
      </c>
      <c r="GU248" s="9">
        <f t="shared" si="2895"/>
        <v>0</v>
      </c>
      <c r="GV248" s="12">
        <v>0</v>
      </c>
      <c r="GW248" s="4">
        <v>0</v>
      </c>
      <c r="GX248" s="9">
        <f t="shared" si="2896"/>
        <v>0</v>
      </c>
      <c r="GY248" s="12">
        <v>0</v>
      </c>
      <c r="GZ248" s="4">
        <v>0</v>
      </c>
      <c r="HA248" s="9">
        <f t="shared" si="2897"/>
        <v>0</v>
      </c>
      <c r="HB248" s="8">
        <v>52797.170439999994</v>
      </c>
      <c r="HC248" s="4">
        <v>262567.5</v>
      </c>
      <c r="HD248" s="9">
        <f t="shared" si="2898"/>
        <v>4973.1358292844152</v>
      </c>
      <c r="HE248" s="8">
        <v>52</v>
      </c>
      <c r="HF248" s="4">
        <v>838.22699999999998</v>
      </c>
      <c r="HG248" s="9">
        <f t="shared" si="2899"/>
        <v>16119.75</v>
      </c>
      <c r="HH248" s="12">
        <v>0</v>
      </c>
      <c r="HI248" s="4">
        <v>0</v>
      </c>
      <c r="HJ248" s="9">
        <f t="shared" si="2900"/>
        <v>0</v>
      </c>
      <c r="HK248" s="12">
        <v>0</v>
      </c>
      <c r="HL248" s="4">
        <v>0</v>
      </c>
      <c r="HM248" s="9">
        <f t="shared" si="2901"/>
        <v>0</v>
      </c>
      <c r="HN248" s="12">
        <v>0</v>
      </c>
      <c r="HO248" s="4">
        <v>0</v>
      </c>
      <c r="HP248" s="9">
        <f t="shared" si="2902"/>
        <v>0</v>
      </c>
      <c r="HQ248" s="12">
        <v>0</v>
      </c>
      <c r="HR248" s="4">
        <v>0</v>
      </c>
      <c r="HS248" s="9">
        <f t="shared" si="2903"/>
        <v>0</v>
      </c>
      <c r="HT248" s="12">
        <v>0</v>
      </c>
      <c r="HU248" s="4">
        <v>0</v>
      </c>
      <c r="HV248" s="9">
        <f t="shared" si="2904"/>
        <v>0</v>
      </c>
      <c r="HW248" s="8">
        <v>26</v>
      </c>
      <c r="HX248" s="4">
        <v>335.065</v>
      </c>
      <c r="HY248" s="9">
        <f t="shared" si="2905"/>
        <v>12887.115384615385</v>
      </c>
      <c r="HZ248" s="8">
        <v>78</v>
      </c>
      <c r="IA248" s="4">
        <v>1030.2629999999999</v>
      </c>
      <c r="IB248" s="9">
        <f t="shared" si="2906"/>
        <v>13208.499999999998</v>
      </c>
      <c r="IC248" s="8">
        <v>5609.4497999999994</v>
      </c>
      <c r="ID248" s="4">
        <v>27807.383999999998</v>
      </c>
      <c r="IE248" s="9">
        <f t="shared" si="2907"/>
        <v>4957.239121740603</v>
      </c>
      <c r="IF248" s="12">
        <v>0</v>
      </c>
      <c r="IG248" s="4">
        <v>0</v>
      </c>
      <c r="IH248" s="9">
        <f t="shared" si="2908"/>
        <v>0</v>
      </c>
      <c r="II248" s="12"/>
      <c r="IJ248" s="4"/>
      <c r="IK248" s="9"/>
      <c r="IL248" s="12">
        <v>0</v>
      </c>
      <c r="IM248" s="4">
        <v>0</v>
      </c>
      <c r="IN248" s="9">
        <f t="shared" si="2909"/>
        <v>0</v>
      </c>
      <c r="IO248" s="12">
        <v>0</v>
      </c>
      <c r="IP248" s="4">
        <v>0</v>
      </c>
      <c r="IQ248" s="9">
        <f t="shared" si="2910"/>
        <v>0</v>
      </c>
      <c r="IR248" s="12">
        <v>0</v>
      </c>
      <c r="IS248" s="4">
        <v>0</v>
      </c>
      <c r="IT248" s="9">
        <f t="shared" si="2911"/>
        <v>0</v>
      </c>
      <c r="IU248" s="12">
        <v>0</v>
      </c>
      <c r="IV248" s="4">
        <v>0</v>
      </c>
      <c r="IW248" s="9">
        <f t="shared" si="2912"/>
        <v>0</v>
      </c>
      <c r="IX248" s="8">
        <v>0.91961999999999999</v>
      </c>
      <c r="IY248" s="4">
        <v>47.238999999999997</v>
      </c>
      <c r="IZ248" s="9">
        <f t="shared" si="2913"/>
        <v>51367.956329788394</v>
      </c>
      <c r="JA248" s="8">
        <v>154.99511999999999</v>
      </c>
      <c r="JB248" s="4">
        <v>2204.527</v>
      </c>
      <c r="JC248" s="9">
        <f t="shared" si="2914"/>
        <v>14223.202640186351</v>
      </c>
      <c r="JD248" s="12"/>
      <c r="JE248" s="4"/>
      <c r="JF248" s="9"/>
      <c r="JG248" s="12">
        <v>0</v>
      </c>
      <c r="JH248" s="4">
        <v>0</v>
      </c>
      <c r="JI248" s="9">
        <f t="shared" si="2915"/>
        <v>0</v>
      </c>
      <c r="JJ248" s="12">
        <v>0</v>
      </c>
      <c r="JK248" s="4">
        <v>0</v>
      </c>
      <c r="JL248" s="9">
        <f t="shared" si="2916"/>
        <v>0</v>
      </c>
      <c r="JM248" s="12"/>
      <c r="JN248" s="4"/>
      <c r="JO248" s="9"/>
      <c r="JP248" s="12">
        <v>0</v>
      </c>
      <c r="JQ248" s="4">
        <v>0</v>
      </c>
      <c r="JR248" s="9">
        <f t="shared" si="2917"/>
        <v>0</v>
      </c>
      <c r="JS248" s="12">
        <v>0</v>
      </c>
      <c r="JT248" s="4">
        <v>0</v>
      </c>
      <c r="JU248" s="9">
        <f t="shared" si="2918"/>
        <v>0</v>
      </c>
      <c r="JV248" s="12">
        <v>0</v>
      </c>
      <c r="JW248" s="4">
        <v>0</v>
      </c>
      <c r="JX248" s="9">
        <f t="shared" si="2919"/>
        <v>0</v>
      </c>
      <c r="JY248" s="8">
        <v>40400.565000000002</v>
      </c>
      <c r="JZ248" s="4">
        <v>251187.21900000001</v>
      </c>
      <c r="KA248" s="9">
        <f t="shared" si="2920"/>
        <v>6217.418469271408</v>
      </c>
      <c r="KB248" s="12">
        <v>0</v>
      </c>
      <c r="KC248" s="4">
        <v>0</v>
      </c>
      <c r="KD248" s="9">
        <f t="shared" si="2921"/>
        <v>0</v>
      </c>
      <c r="KE248" s="8">
        <v>498.00016999999997</v>
      </c>
      <c r="KF248" s="4">
        <v>2978.4110000000001</v>
      </c>
      <c r="KG248" s="9">
        <f t="shared" si="2922"/>
        <v>5980.7429383006038</v>
      </c>
      <c r="KH248" s="12">
        <v>0</v>
      </c>
      <c r="KI248" s="4">
        <v>0</v>
      </c>
      <c r="KJ248" s="9">
        <f t="shared" si="2923"/>
        <v>0</v>
      </c>
      <c r="KK248" s="8">
        <v>5630.82197</v>
      </c>
      <c r="KL248" s="4">
        <v>26045.739000000001</v>
      </c>
      <c r="KM248" s="9">
        <f t="shared" si="2924"/>
        <v>4625.5660610061877</v>
      </c>
      <c r="KN248" s="12">
        <v>0</v>
      </c>
      <c r="KO248" s="4">
        <v>0</v>
      </c>
      <c r="KP248" s="9">
        <f t="shared" si="2925"/>
        <v>0</v>
      </c>
      <c r="KQ248" s="8">
        <v>120</v>
      </c>
      <c r="KR248" s="4">
        <v>1105.3900000000001</v>
      </c>
      <c r="KS248" s="9">
        <f t="shared" si="2926"/>
        <v>9211.5833333333339</v>
      </c>
      <c r="KT248" s="12">
        <v>0</v>
      </c>
      <c r="KU248" s="4">
        <v>0</v>
      </c>
      <c r="KV248" s="9">
        <f t="shared" si="2927"/>
        <v>0</v>
      </c>
      <c r="KW248" s="12">
        <v>0</v>
      </c>
      <c r="KX248" s="4">
        <v>0</v>
      </c>
      <c r="KY248" s="9">
        <f t="shared" si="2928"/>
        <v>0</v>
      </c>
      <c r="KZ248" s="12">
        <v>0</v>
      </c>
      <c r="LA248" s="4">
        <v>0</v>
      </c>
      <c r="LB248" s="9">
        <f t="shared" si="2929"/>
        <v>0</v>
      </c>
      <c r="LC248" s="8">
        <v>26</v>
      </c>
      <c r="LD248" s="4">
        <v>317.80799999999999</v>
      </c>
      <c r="LE248" s="9">
        <f t="shared" si="2930"/>
        <v>12223.384615384615</v>
      </c>
      <c r="LF248" s="12">
        <v>0</v>
      </c>
      <c r="LG248" s="4">
        <v>0</v>
      </c>
      <c r="LH248" s="9">
        <f t="shared" si="2931"/>
        <v>0</v>
      </c>
      <c r="LI248" s="12">
        <v>0</v>
      </c>
      <c r="LJ248" s="4">
        <v>0</v>
      </c>
      <c r="LK248" s="9">
        <f t="shared" si="2932"/>
        <v>0</v>
      </c>
      <c r="LL248" s="12">
        <v>0</v>
      </c>
      <c r="LM248" s="4">
        <v>0</v>
      </c>
      <c r="LN248" s="9">
        <f t="shared" si="2933"/>
        <v>0</v>
      </c>
      <c r="LO248" s="12">
        <v>0</v>
      </c>
      <c r="LP248" s="4">
        <v>0</v>
      </c>
      <c r="LQ248" s="9">
        <f t="shared" si="2934"/>
        <v>0</v>
      </c>
      <c r="LR248" s="12">
        <v>0</v>
      </c>
      <c r="LS248" s="4">
        <v>0</v>
      </c>
      <c r="LT248" s="9">
        <f t="shared" si="2935"/>
        <v>0</v>
      </c>
      <c r="LU248" s="12">
        <v>0</v>
      </c>
      <c r="LV248" s="4">
        <v>0</v>
      </c>
      <c r="LW248" s="9">
        <f t="shared" si="2936"/>
        <v>0</v>
      </c>
      <c r="LX248" s="12">
        <v>0</v>
      </c>
      <c r="LY248" s="4">
        <v>0</v>
      </c>
      <c r="LZ248" s="9">
        <f t="shared" si="2937"/>
        <v>0</v>
      </c>
      <c r="MA248" s="12">
        <v>0</v>
      </c>
      <c r="MB248" s="4">
        <v>0</v>
      </c>
      <c r="MC248" s="9">
        <f t="shared" si="2938"/>
        <v>0</v>
      </c>
      <c r="MD248" s="12">
        <v>0</v>
      </c>
      <c r="ME248" s="4">
        <v>0</v>
      </c>
      <c r="MF248" s="9">
        <f t="shared" si="2939"/>
        <v>0</v>
      </c>
      <c r="MG248" s="12">
        <v>0</v>
      </c>
      <c r="MH248" s="4">
        <v>0</v>
      </c>
      <c r="MI248" s="9">
        <f t="shared" si="2940"/>
        <v>0</v>
      </c>
      <c r="MJ248" s="8">
        <v>1.3496600000000001</v>
      </c>
      <c r="MK248" s="4">
        <v>34.009</v>
      </c>
      <c r="ML248" s="9">
        <f t="shared" si="2941"/>
        <v>25198.198064697775</v>
      </c>
      <c r="MM248" s="12">
        <v>0</v>
      </c>
      <c r="MN248" s="4">
        <v>0</v>
      </c>
      <c r="MO248" s="9">
        <f t="shared" si="2942"/>
        <v>0</v>
      </c>
      <c r="MP248" s="12">
        <v>0</v>
      </c>
      <c r="MQ248" s="4">
        <v>0</v>
      </c>
      <c r="MR248" s="9">
        <f t="shared" si="2943"/>
        <v>0</v>
      </c>
      <c r="MS248" s="12">
        <v>0</v>
      </c>
      <c r="MT248" s="4">
        <v>0</v>
      </c>
      <c r="MU248" s="9">
        <f t="shared" si="2944"/>
        <v>0</v>
      </c>
      <c r="MV248" s="8">
        <v>1274.96</v>
      </c>
      <c r="MW248" s="4">
        <v>9582.7810000000009</v>
      </c>
      <c r="MX248" s="9">
        <f t="shared" si="2945"/>
        <v>7516.1424672146586</v>
      </c>
      <c r="MY248" s="12">
        <v>0</v>
      </c>
      <c r="MZ248" s="4">
        <v>0</v>
      </c>
      <c r="NA248" s="9">
        <f t="shared" si="2946"/>
        <v>0</v>
      </c>
      <c r="NB248" s="12">
        <v>0</v>
      </c>
      <c r="NC248" s="4">
        <v>0</v>
      </c>
      <c r="ND248" s="9">
        <f t="shared" si="2947"/>
        <v>0</v>
      </c>
      <c r="NE248" s="12">
        <v>0</v>
      </c>
      <c r="NF248" s="4">
        <v>0</v>
      </c>
      <c r="NG248" s="9">
        <f t="shared" si="2948"/>
        <v>0</v>
      </c>
      <c r="NH248" s="12">
        <v>0</v>
      </c>
      <c r="NI248" s="4">
        <v>0</v>
      </c>
      <c r="NJ248" s="9">
        <f t="shared" si="2949"/>
        <v>0</v>
      </c>
      <c r="NK248" s="12"/>
      <c r="NL248" s="4"/>
      <c r="NM248" s="9"/>
      <c r="NN248" s="12"/>
      <c r="NO248" s="4"/>
      <c r="NP248" s="9"/>
      <c r="NQ248" s="12">
        <v>0</v>
      </c>
      <c r="NR248" s="4">
        <v>0</v>
      </c>
      <c r="NS248" s="9">
        <f t="shared" si="2950"/>
        <v>0</v>
      </c>
      <c r="NT248" s="12"/>
      <c r="NU248" s="221"/>
      <c r="NV248" s="9"/>
      <c r="NW248" s="12">
        <v>0</v>
      </c>
      <c r="NX248" s="4">
        <v>0</v>
      </c>
      <c r="NY248" s="9">
        <f t="shared" si="2951"/>
        <v>0</v>
      </c>
      <c r="NZ248" s="12">
        <v>0</v>
      </c>
      <c r="OA248" s="4">
        <v>0</v>
      </c>
      <c r="OB248" s="9">
        <f t="shared" si="2952"/>
        <v>0</v>
      </c>
      <c r="OC248" s="8">
        <v>128</v>
      </c>
      <c r="OD248" s="4">
        <v>1672.079</v>
      </c>
      <c r="OE248" s="9">
        <f t="shared" si="2953"/>
        <v>13063.1171875</v>
      </c>
      <c r="OF248" s="12">
        <v>0</v>
      </c>
      <c r="OG248" s="4">
        <v>0</v>
      </c>
      <c r="OH248" s="9">
        <f t="shared" si="2954"/>
        <v>0</v>
      </c>
      <c r="OI248" s="12">
        <v>0</v>
      </c>
      <c r="OJ248" s="4">
        <v>0</v>
      </c>
      <c r="OK248" s="9">
        <f t="shared" si="2955"/>
        <v>0</v>
      </c>
      <c r="OL248" s="12">
        <v>0</v>
      </c>
      <c r="OM248" s="4">
        <v>0</v>
      </c>
      <c r="ON248" s="9">
        <f t="shared" si="2956"/>
        <v>0</v>
      </c>
      <c r="OO248" s="12">
        <v>0</v>
      </c>
      <c r="OP248" s="4">
        <v>0</v>
      </c>
      <c r="OQ248" s="9">
        <f t="shared" si="2957"/>
        <v>0</v>
      </c>
      <c r="OR248" s="12">
        <v>0</v>
      </c>
      <c r="OS248" s="4">
        <v>0</v>
      </c>
      <c r="OT248" s="9">
        <f t="shared" si="2958"/>
        <v>0</v>
      </c>
      <c r="OU248" s="8">
        <v>108800</v>
      </c>
      <c r="OV248" s="4">
        <v>679752.45400000003</v>
      </c>
      <c r="OW248" s="9">
        <f t="shared" si="2959"/>
        <v>6247.7247610294116</v>
      </c>
      <c r="OX248" s="12">
        <v>0</v>
      </c>
      <c r="OY248" s="4">
        <v>0</v>
      </c>
      <c r="OZ248" s="9">
        <f t="shared" si="2960"/>
        <v>0</v>
      </c>
      <c r="PA248" s="8">
        <v>400.59249999999997</v>
      </c>
      <c r="PB248" s="4">
        <v>5317.9589999999998</v>
      </c>
      <c r="PC248" s="9">
        <f t="shared" si="2961"/>
        <v>13275.233560288823</v>
      </c>
      <c r="PD248" s="8">
        <v>283</v>
      </c>
      <c r="PE248" s="4">
        <v>3484.953</v>
      </c>
      <c r="PF248" s="9">
        <f t="shared" si="2962"/>
        <v>12314.321554770318</v>
      </c>
      <c r="PG248" s="12">
        <v>0</v>
      </c>
      <c r="PH248" s="4">
        <v>0</v>
      </c>
      <c r="PI248" s="9">
        <f t="shared" si="2963"/>
        <v>0</v>
      </c>
      <c r="PJ248" s="12">
        <v>0</v>
      </c>
      <c r="PK248" s="4">
        <v>0</v>
      </c>
      <c r="PL248" s="9">
        <f t="shared" si="2964"/>
        <v>0</v>
      </c>
      <c r="PM248" s="12">
        <v>0</v>
      </c>
      <c r="PN248" s="4">
        <v>0</v>
      </c>
      <c r="PO248" s="9">
        <f t="shared" si="2965"/>
        <v>0</v>
      </c>
      <c r="PP248" s="12">
        <v>0</v>
      </c>
      <c r="PQ248" s="4">
        <v>0</v>
      </c>
      <c r="PR248" s="9">
        <f t="shared" si="2966"/>
        <v>0</v>
      </c>
      <c r="PS248" s="12">
        <v>0</v>
      </c>
      <c r="PT248" s="4">
        <v>0</v>
      </c>
      <c r="PU248" s="9">
        <f t="shared" si="2967"/>
        <v>0</v>
      </c>
      <c r="PV248" s="8">
        <v>1856.92</v>
      </c>
      <c r="PW248" s="4">
        <v>21530.963</v>
      </c>
      <c r="PX248" s="9">
        <f t="shared" si="2968"/>
        <v>11594.986859961657</v>
      </c>
      <c r="PY248" s="8">
        <v>52.11</v>
      </c>
      <c r="PZ248" s="4">
        <v>647.68700000000001</v>
      </c>
      <c r="QA248" s="9">
        <f t="shared" si="2969"/>
        <v>12429.226635962388</v>
      </c>
      <c r="QB248" s="8">
        <v>3.8600000000000002E-2</v>
      </c>
      <c r="QC248" s="4">
        <v>0.2</v>
      </c>
      <c r="QD248" s="9">
        <f t="shared" si="2970"/>
        <v>5181.3471502590673</v>
      </c>
      <c r="QE248" s="12">
        <v>0</v>
      </c>
      <c r="QF248" s="4">
        <v>0</v>
      </c>
      <c r="QG248" s="9">
        <f t="shared" si="2971"/>
        <v>0</v>
      </c>
      <c r="QH248" s="12">
        <v>0</v>
      </c>
      <c r="QI248" s="4">
        <v>0</v>
      </c>
      <c r="QJ248" s="9">
        <f t="shared" si="2972"/>
        <v>0</v>
      </c>
      <c r="QK248" s="12">
        <v>0</v>
      </c>
      <c r="QL248" s="4">
        <v>0</v>
      </c>
      <c r="QM248" s="9">
        <f t="shared" si="2973"/>
        <v>0</v>
      </c>
      <c r="QN248" s="8">
        <v>126.82656</v>
      </c>
      <c r="QO248" s="4">
        <v>1646.8130000000001</v>
      </c>
      <c r="QP248" s="9">
        <f t="shared" si="2974"/>
        <v>12984.764390045746</v>
      </c>
      <c r="QQ248" s="8">
        <v>104</v>
      </c>
      <c r="QR248" s="4">
        <v>1290.548</v>
      </c>
      <c r="QS248" s="9">
        <f t="shared" si="2975"/>
        <v>12409.115384615385</v>
      </c>
      <c r="QT248" s="8">
        <v>14.52389</v>
      </c>
      <c r="QU248" s="4">
        <v>89.786000000000001</v>
      </c>
      <c r="QV248" s="9">
        <f t="shared" si="2976"/>
        <v>6181.9526311477166</v>
      </c>
      <c r="QW248" s="8">
        <v>194.62</v>
      </c>
      <c r="QX248" s="4">
        <v>2175.2020000000002</v>
      </c>
      <c r="QY248" s="9">
        <f t="shared" si="2977"/>
        <v>11176.662213544343</v>
      </c>
      <c r="QZ248" s="12">
        <f t="shared" si="2978"/>
        <v>252884.65239</v>
      </c>
      <c r="RA248" s="10">
        <f t="shared" si="2979"/>
        <v>1462231.791</v>
      </c>
    </row>
    <row r="249" spans="1:469" x14ac:dyDescent="0.3">
      <c r="A249" s="108">
        <v>2022</v>
      </c>
      <c r="B249" s="109" t="s">
        <v>11</v>
      </c>
      <c r="C249" s="12">
        <v>0</v>
      </c>
      <c r="D249" s="4">
        <v>0</v>
      </c>
      <c r="E249" s="9">
        <f t="shared" si="2835"/>
        <v>0</v>
      </c>
      <c r="F249" s="12">
        <v>0</v>
      </c>
      <c r="G249" s="4">
        <v>0</v>
      </c>
      <c r="H249" s="9">
        <f t="shared" si="2981"/>
        <v>0</v>
      </c>
      <c r="I249" s="12">
        <v>0</v>
      </c>
      <c r="J249" s="4">
        <v>0</v>
      </c>
      <c r="K249" s="9">
        <f t="shared" si="2836"/>
        <v>0</v>
      </c>
      <c r="L249" s="12"/>
      <c r="M249" s="4"/>
      <c r="N249" s="9"/>
      <c r="O249" s="12">
        <v>0</v>
      </c>
      <c r="P249" s="4">
        <v>0</v>
      </c>
      <c r="Q249" s="9">
        <f t="shared" si="2837"/>
        <v>0</v>
      </c>
      <c r="R249" s="8">
        <v>632</v>
      </c>
      <c r="S249" s="4">
        <v>5169.75</v>
      </c>
      <c r="T249" s="9">
        <f t="shared" si="2838"/>
        <v>8179.9841772151894</v>
      </c>
      <c r="U249" s="12"/>
      <c r="V249" s="4"/>
      <c r="W249" s="9"/>
      <c r="X249" s="12">
        <v>0</v>
      </c>
      <c r="Y249" s="4">
        <v>0</v>
      </c>
      <c r="Z249" s="9">
        <f t="shared" si="2839"/>
        <v>0</v>
      </c>
      <c r="AA249" s="12">
        <v>0</v>
      </c>
      <c r="AB249" s="4">
        <v>0</v>
      </c>
      <c r="AC249" s="9">
        <f t="shared" si="2840"/>
        <v>0</v>
      </c>
      <c r="AD249" s="8">
        <v>10.56</v>
      </c>
      <c r="AE249" s="4">
        <v>135.245</v>
      </c>
      <c r="AF249" s="9">
        <f t="shared" si="2841"/>
        <v>12807.291666666666</v>
      </c>
      <c r="AG249" s="12">
        <v>0</v>
      </c>
      <c r="AH249" s="4">
        <v>0</v>
      </c>
      <c r="AI249" s="9">
        <f t="shared" si="2842"/>
        <v>0</v>
      </c>
      <c r="AJ249" s="12">
        <v>0</v>
      </c>
      <c r="AK249" s="4">
        <v>0</v>
      </c>
      <c r="AL249" s="9">
        <f t="shared" si="2843"/>
        <v>0</v>
      </c>
      <c r="AM249" s="12">
        <v>0</v>
      </c>
      <c r="AN249" s="4">
        <v>0</v>
      </c>
      <c r="AO249" s="9">
        <f t="shared" si="2844"/>
        <v>0</v>
      </c>
      <c r="AP249" s="12">
        <v>0</v>
      </c>
      <c r="AQ249" s="4">
        <v>0</v>
      </c>
      <c r="AR249" s="9">
        <f t="shared" si="2845"/>
        <v>0</v>
      </c>
      <c r="AS249" s="12">
        <v>0</v>
      </c>
      <c r="AT249" s="4">
        <v>0</v>
      </c>
      <c r="AU249" s="9">
        <f t="shared" si="2846"/>
        <v>0</v>
      </c>
      <c r="AV249" s="8">
        <v>104</v>
      </c>
      <c r="AW249" s="4">
        <v>1314.009</v>
      </c>
      <c r="AX249" s="9">
        <f t="shared" si="2847"/>
        <v>12634.701923076924</v>
      </c>
      <c r="AY249" s="8">
        <v>17447.450129999997</v>
      </c>
      <c r="AZ249" s="4">
        <v>77462.101999999999</v>
      </c>
      <c r="BA249" s="9">
        <f t="shared" si="2848"/>
        <v>4439.7376936362689</v>
      </c>
      <c r="BB249" s="12"/>
      <c r="BC249" s="4"/>
      <c r="BD249" s="9"/>
      <c r="BE249" s="12">
        <v>0</v>
      </c>
      <c r="BF249" s="4">
        <v>0</v>
      </c>
      <c r="BG249" s="9">
        <f t="shared" si="2849"/>
        <v>0</v>
      </c>
      <c r="BH249" s="12"/>
      <c r="BI249" s="4"/>
      <c r="BJ249" s="9"/>
      <c r="BK249" s="12">
        <v>0</v>
      </c>
      <c r="BL249" s="4">
        <v>0</v>
      </c>
      <c r="BM249" s="9">
        <f t="shared" si="2850"/>
        <v>0</v>
      </c>
      <c r="BN249" s="12">
        <v>0</v>
      </c>
      <c r="BO249" s="4">
        <v>0</v>
      </c>
      <c r="BP249" s="9">
        <f t="shared" si="2851"/>
        <v>0</v>
      </c>
      <c r="BQ249" s="12">
        <v>0</v>
      </c>
      <c r="BR249" s="4">
        <v>0</v>
      </c>
      <c r="BS249" s="9">
        <f t="shared" si="2852"/>
        <v>0</v>
      </c>
      <c r="BT249" s="8">
        <v>1E-3</v>
      </c>
      <c r="BU249" s="4">
        <v>4.9000000000000002E-2</v>
      </c>
      <c r="BV249" s="9">
        <f t="shared" si="2853"/>
        <v>49000</v>
      </c>
      <c r="BW249" s="12">
        <v>0</v>
      </c>
      <c r="BX249" s="4">
        <v>0</v>
      </c>
      <c r="BY249" s="9">
        <f t="shared" si="2854"/>
        <v>0</v>
      </c>
      <c r="BZ249" s="12">
        <v>0</v>
      </c>
      <c r="CA249" s="4">
        <v>0</v>
      </c>
      <c r="CB249" s="9">
        <f t="shared" si="2855"/>
        <v>0</v>
      </c>
      <c r="CC249" s="12">
        <v>0</v>
      </c>
      <c r="CD249" s="4">
        <v>0</v>
      </c>
      <c r="CE249" s="9">
        <f t="shared" si="2856"/>
        <v>0</v>
      </c>
      <c r="CF249" s="12">
        <v>0</v>
      </c>
      <c r="CG249" s="4">
        <v>0</v>
      </c>
      <c r="CH249" s="9">
        <f t="shared" si="2857"/>
        <v>0</v>
      </c>
      <c r="CI249" s="12">
        <v>0</v>
      </c>
      <c r="CJ249" s="4">
        <v>0</v>
      </c>
      <c r="CK249" s="9">
        <f t="shared" si="2858"/>
        <v>0</v>
      </c>
      <c r="CL249" s="12">
        <v>0</v>
      </c>
      <c r="CM249" s="4">
        <v>0</v>
      </c>
      <c r="CN249" s="9">
        <f t="shared" si="2859"/>
        <v>0</v>
      </c>
      <c r="CO249" s="12">
        <v>0</v>
      </c>
      <c r="CP249" s="4">
        <v>0</v>
      </c>
      <c r="CQ249" s="9">
        <f t="shared" si="2860"/>
        <v>0</v>
      </c>
      <c r="CR249" s="12">
        <v>0</v>
      </c>
      <c r="CS249" s="4">
        <v>0</v>
      </c>
      <c r="CT249" s="9">
        <f t="shared" si="2861"/>
        <v>0</v>
      </c>
      <c r="CU249" s="12">
        <v>0</v>
      </c>
      <c r="CV249" s="4">
        <v>0</v>
      </c>
      <c r="CW249" s="9">
        <f t="shared" si="2862"/>
        <v>0</v>
      </c>
      <c r="CX249" s="8">
        <v>29.86957</v>
      </c>
      <c r="CY249" s="4">
        <v>6616.8760000000002</v>
      </c>
      <c r="CZ249" s="9">
        <f t="shared" si="2863"/>
        <v>221525.65303082703</v>
      </c>
      <c r="DA249" s="8">
        <v>450.37</v>
      </c>
      <c r="DB249" s="4">
        <v>5434.7259999999997</v>
      </c>
      <c r="DC249" s="9">
        <f t="shared" si="2864"/>
        <v>12067.246930301751</v>
      </c>
      <c r="DD249" s="12">
        <v>0</v>
      </c>
      <c r="DE249" s="4">
        <v>0</v>
      </c>
      <c r="DF249" s="9">
        <f t="shared" si="2865"/>
        <v>0</v>
      </c>
      <c r="DG249" s="12">
        <v>0</v>
      </c>
      <c r="DH249" s="4">
        <v>0</v>
      </c>
      <c r="DI249" s="9">
        <f t="shared" si="2866"/>
        <v>0</v>
      </c>
      <c r="DJ249" s="12">
        <v>0</v>
      </c>
      <c r="DK249" s="4">
        <v>0</v>
      </c>
      <c r="DL249" s="9">
        <f t="shared" si="2867"/>
        <v>0</v>
      </c>
      <c r="DM249" s="12">
        <v>0</v>
      </c>
      <c r="DN249" s="4">
        <v>0</v>
      </c>
      <c r="DO249" s="9">
        <f t="shared" si="2868"/>
        <v>0</v>
      </c>
      <c r="DP249" s="12">
        <v>0</v>
      </c>
      <c r="DQ249" s="4">
        <v>0</v>
      </c>
      <c r="DR249" s="9">
        <f t="shared" si="2869"/>
        <v>0</v>
      </c>
      <c r="DS249" s="12">
        <v>0</v>
      </c>
      <c r="DT249" s="4">
        <v>0</v>
      </c>
      <c r="DU249" s="9">
        <f t="shared" si="2870"/>
        <v>0</v>
      </c>
      <c r="DV249" s="12">
        <v>0</v>
      </c>
      <c r="DW249" s="4">
        <v>0</v>
      </c>
      <c r="DX249" s="9">
        <f t="shared" si="2871"/>
        <v>0</v>
      </c>
      <c r="DY249" s="8">
        <v>260</v>
      </c>
      <c r="DZ249" s="4">
        <v>3336.6889999999999</v>
      </c>
      <c r="EA249" s="9">
        <f t="shared" si="2872"/>
        <v>12833.41923076923</v>
      </c>
      <c r="EB249" s="12"/>
      <c r="EC249" s="4"/>
      <c r="ED249" s="9"/>
      <c r="EE249" s="12">
        <v>0</v>
      </c>
      <c r="EF249" s="4">
        <v>0</v>
      </c>
      <c r="EG249" s="9">
        <f t="shared" si="2873"/>
        <v>0</v>
      </c>
      <c r="EH249" s="8">
        <v>9435.4957699999995</v>
      </c>
      <c r="EI249" s="4">
        <v>41497.322</v>
      </c>
      <c r="EJ249" s="9">
        <f t="shared" si="2874"/>
        <v>4398.0012297753383</v>
      </c>
      <c r="EK249" s="12">
        <v>0</v>
      </c>
      <c r="EL249" s="4">
        <v>0</v>
      </c>
      <c r="EM249" s="9">
        <f t="shared" si="2875"/>
        <v>0</v>
      </c>
      <c r="EN249" s="12">
        <v>0</v>
      </c>
      <c r="EO249" s="4">
        <v>0</v>
      </c>
      <c r="EP249" s="9">
        <f t="shared" si="2876"/>
        <v>0</v>
      </c>
      <c r="EQ249" s="12">
        <v>0</v>
      </c>
      <c r="ER249" s="4">
        <v>0</v>
      </c>
      <c r="ES249" s="9">
        <f t="shared" si="2877"/>
        <v>0</v>
      </c>
      <c r="ET249" s="12">
        <v>0</v>
      </c>
      <c r="EU249" s="4">
        <v>0</v>
      </c>
      <c r="EV249" s="9">
        <f t="shared" si="2878"/>
        <v>0</v>
      </c>
      <c r="EW249" s="12">
        <v>0</v>
      </c>
      <c r="EX249" s="4">
        <v>0</v>
      </c>
      <c r="EY249" s="9">
        <f t="shared" si="2879"/>
        <v>0</v>
      </c>
      <c r="EZ249" s="12">
        <v>0</v>
      </c>
      <c r="FA249" s="4">
        <v>0</v>
      </c>
      <c r="FB249" s="9">
        <f t="shared" si="2880"/>
        <v>0</v>
      </c>
      <c r="FC249" s="8">
        <v>5.0000000000000001E-4</v>
      </c>
      <c r="FD249" s="4">
        <v>0.05</v>
      </c>
      <c r="FE249" s="9">
        <f t="shared" si="2881"/>
        <v>100000</v>
      </c>
      <c r="FF249" s="8">
        <v>0.2787</v>
      </c>
      <c r="FG249" s="4">
        <v>5.8360000000000003</v>
      </c>
      <c r="FH249" s="9">
        <f t="shared" si="2882"/>
        <v>20940.078937926086</v>
      </c>
      <c r="FI249" s="12">
        <v>0</v>
      </c>
      <c r="FJ249" s="4">
        <v>0</v>
      </c>
      <c r="FK249" s="9">
        <f t="shared" si="2883"/>
        <v>0</v>
      </c>
      <c r="FL249" s="12">
        <v>0</v>
      </c>
      <c r="FM249" s="4">
        <v>0</v>
      </c>
      <c r="FN249" s="9">
        <f t="shared" si="2884"/>
        <v>0</v>
      </c>
      <c r="FO249" s="12">
        <v>0</v>
      </c>
      <c r="FP249" s="4">
        <v>0</v>
      </c>
      <c r="FQ249" s="9">
        <f t="shared" si="2885"/>
        <v>0</v>
      </c>
      <c r="FR249" s="12">
        <v>0</v>
      </c>
      <c r="FS249" s="4">
        <v>0</v>
      </c>
      <c r="FT249" s="9">
        <f t="shared" si="2886"/>
        <v>0</v>
      </c>
      <c r="FU249" s="12">
        <v>0</v>
      </c>
      <c r="FV249" s="4">
        <v>0</v>
      </c>
      <c r="FW249" s="9">
        <f t="shared" si="2887"/>
        <v>0</v>
      </c>
      <c r="FX249" s="12">
        <v>0</v>
      </c>
      <c r="FY249" s="4">
        <v>0</v>
      </c>
      <c r="FZ249" s="9">
        <f t="shared" si="2888"/>
        <v>0</v>
      </c>
      <c r="GA249" s="12">
        <v>0</v>
      </c>
      <c r="GB249" s="4">
        <v>0</v>
      </c>
      <c r="GC249" s="9">
        <f t="shared" si="2889"/>
        <v>0</v>
      </c>
      <c r="GD249" s="12">
        <v>0</v>
      </c>
      <c r="GE249" s="4">
        <v>0</v>
      </c>
      <c r="GF249" s="9">
        <f t="shared" si="2890"/>
        <v>0</v>
      </c>
      <c r="GG249" s="8">
        <v>709.1</v>
      </c>
      <c r="GH249" s="4">
        <v>6786.518</v>
      </c>
      <c r="GI249" s="9">
        <f t="shared" si="2891"/>
        <v>9570.6078127203491</v>
      </c>
      <c r="GJ249" s="12">
        <v>0</v>
      </c>
      <c r="GK249" s="4">
        <v>0</v>
      </c>
      <c r="GL249" s="9">
        <f t="shared" si="2892"/>
        <v>0</v>
      </c>
      <c r="GM249" s="12">
        <v>0</v>
      </c>
      <c r="GN249" s="4">
        <v>0</v>
      </c>
      <c r="GO249" s="9">
        <f t="shared" si="2893"/>
        <v>0</v>
      </c>
      <c r="GP249" s="12">
        <v>0</v>
      </c>
      <c r="GQ249" s="4">
        <v>0</v>
      </c>
      <c r="GR249" s="9">
        <f t="shared" si="2894"/>
        <v>0</v>
      </c>
      <c r="GS249" s="12">
        <v>0</v>
      </c>
      <c r="GT249" s="4">
        <v>0</v>
      </c>
      <c r="GU249" s="9">
        <f t="shared" si="2895"/>
        <v>0</v>
      </c>
      <c r="GV249" s="12">
        <v>0</v>
      </c>
      <c r="GW249" s="4">
        <v>0</v>
      </c>
      <c r="GX249" s="9">
        <f t="shared" si="2896"/>
        <v>0</v>
      </c>
      <c r="GY249" s="12">
        <v>0</v>
      </c>
      <c r="GZ249" s="4">
        <v>0</v>
      </c>
      <c r="HA249" s="9">
        <f t="shared" si="2897"/>
        <v>0</v>
      </c>
      <c r="HB249" s="12">
        <v>0</v>
      </c>
      <c r="HC249" s="4">
        <v>0</v>
      </c>
      <c r="HD249" s="9">
        <f t="shared" si="2898"/>
        <v>0</v>
      </c>
      <c r="HE249" s="12">
        <v>0</v>
      </c>
      <c r="HF249" s="4">
        <v>0</v>
      </c>
      <c r="HG249" s="9">
        <f t="shared" si="2899"/>
        <v>0</v>
      </c>
      <c r="HH249" s="12">
        <v>0</v>
      </c>
      <c r="HI249" s="4">
        <v>0</v>
      </c>
      <c r="HJ249" s="9">
        <f t="shared" si="2900"/>
        <v>0</v>
      </c>
      <c r="HK249" s="8">
        <v>150</v>
      </c>
      <c r="HL249" s="4">
        <v>1942.413</v>
      </c>
      <c r="HM249" s="9">
        <f t="shared" si="2901"/>
        <v>12949.42</v>
      </c>
      <c r="HN249" s="12">
        <v>0</v>
      </c>
      <c r="HO249" s="4">
        <v>0</v>
      </c>
      <c r="HP249" s="9">
        <f t="shared" si="2902"/>
        <v>0</v>
      </c>
      <c r="HQ249" s="12">
        <v>0</v>
      </c>
      <c r="HR249" s="4">
        <v>0</v>
      </c>
      <c r="HS249" s="9">
        <f t="shared" si="2903"/>
        <v>0</v>
      </c>
      <c r="HT249" s="12">
        <v>0</v>
      </c>
      <c r="HU249" s="4">
        <v>0</v>
      </c>
      <c r="HV249" s="9">
        <f t="shared" si="2904"/>
        <v>0</v>
      </c>
      <c r="HW249" s="8">
        <v>26</v>
      </c>
      <c r="HX249" s="4">
        <v>365.55200000000002</v>
      </c>
      <c r="HY249" s="9">
        <f t="shared" si="2905"/>
        <v>14059.692307692309</v>
      </c>
      <c r="HZ249" s="12">
        <v>0</v>
      </c>
      <c r="IA249" s="4">
        <v>0</v>
      </c>
      <c r="IB249" s="9">
        <f t="shared" si="2906"/>
        <v>0</v>
      </c>
      <c r="IC249" s="8">
        <v>4512.8059000000003</v>
      </c>
      <c r="ID249" s="4">
        <v>23700.33</v>
      </c>
      <c r="IE249" s="9">
        <f t="shared" si="2907"/>
        <v>5251.7946761237836</v>
      </c>
      <c r="IF249" s="12">
        <v>0</v>
      </c>
      <c r="IG249" s="4">
        <v>0</v>
      </c>
      <c r="IH249" s="9">
        <f t="shared" si="2908"/>
        <v>0</v>
      </c>
      <c r="II249" s="12"/>
      <c r="IJ249" s="4"/>
      <c r="IK249" s="9"/>
      <c r="IL249" s="12">
        <v>0</v>
      </c>
      <c r="IM249" s="4">
        <v>0</v>
      </c>
      <c r="IN249" s="9">
        <f t="shared" si="2909"/>
        <v>0</v>
      </c>
      <c r="IO249" s="12">
        <v>0</v>
      </c>
      <c r="IP249" s="4">
        <v>0</v>
      </c>
      <c r="IQ249" s="9">
        <f t="shared" si="2910"/>
        <v>0</v>
      </c>
      <c r="IR249" s="12">
        <v>0</v>
      </c>
      <c r="IS249" s="4">
        <v>0</v>
      </c>
      <c r="IT249" s="9">
        <f t="shared" si="2911"/>
        <v>0</v>
      </c>
      <c r="IU249" s="12">
        <v>0</v>
      </c>
      <c r="IV249" s="4">
        <v>0</v>
      </c>
      <c r="IW249" s="9">
        <f t="shared" si="2912"/>
        <v>0</v>
      </c>
      <c r="IX249" s="8">
        <v>1.131</v>
      </c>
      <c r="IY249" s="4">
        <v>21.143999999999998</v>
      </c>
      <c r="IZ249" s="9">
        <f t="shared" si="2913"/>
        <v>18694.960212201589</v>
      </c>
      <c r="JA249" s="12">
        <v>0</v>
      </c>
      <c r="JB249" s="4">
        <v>0</v>
      </c>
      <c r="JC249" s="9">
        <f t="shared" si="2914"/>
        <v>0</v>
      </c>
      <c r="JD249" s="12"/>
      <c r="JE249" s="4"/>
      <c r="JF249" s="9"/>
      <c r="JG249" s="12">
        <v>0</v>
      </c>
      <c r="JH249" s="4">
        <v>0</v>
      </c>
      <c r="JI249" s="9">
        <f t="shared" si="2915"/>
        <v>0</v>
      </c>
      <c r="JJ249" s="12">
        <v>0</v>
      </c>
      <c r="JK249" s="4">
        <v>0</v>
      </c>
      <c r="JL249" s="9">
        <f t="shared" si="2916"/>
        <v>0</v>
      </c>
      <c r="JM249" s="12"/>
      <c r="JN249" s="4"/>
      <c r="JO249" s="9"/>
      <c r="JP249" s="12">
        <v>0</v>
      </c>
      <c r="JQ249" s="4">
        <v>0</v>
      </c>
      <c r="JR249" s="9">
        <f t="shared" si="2917"/>
        <v>0</v>
      </c>
      <c r="JS249" s="12">
        <v>0</v>
      </c>
      <c r="JT249" s="4">
        <v>0</v>
      </c>
      <c r="JU249" s="9">
        <f t="shared" si="2918"/>
        <v>0</v>
      </c>
      <c r="JV249" s="12">
        <v>0</v>
      </c>
      <c r="JW249" s="4">
        <v>0</v>
      </c>
      <c r="JX249" s="9">
        <f t="shared" si="2919"/>
        <v>0</v>
      </c>
      <c r="JY249" s="12">
        <v>0</v>
      </c>
      <c r="JZ249" s="4">
        <v>0</v>
      </c>
      <c r="KA249" s="9">
        <f t="shared" si="2920"/>
        <v>0</v>
      </c>
      <c r="KB249" s="12">
        <v>0</v>
      </c>
      <c r="KC249" s="4">
        <v>0</v>
      </c>
      <c r="KD249" s="9">
        <f t="shared" si="2921"/>
        <v>0</v>
      </c>
      <c r="KE249" s="8">
        <v>376.0761</v>
      </c>
      <c r="KF249" s="4">
        <v>2592.9670000000001</v>
      </c>
      <c r="KG249" s="9">
        <f t="shared" si="2922"/>
        <v>6894.7933676189477</v>
      </c>
      <c r="KH249" s="12">
        <v>0</v>
      </c>
      <c r="KI249" s="4">
        <v>0</v>
      </c>
      <c r="KJ249" s="9">
        <f t="shared" si="2923"/>
        <v>0</v>
      </c>
      <c r="KK249" s="8">
        <v>3869.8906400000001</v>
      </c>
      <c r="KL249" s="4">
        <v>18813.241000000002</v>
      </c>
      <c r="KM249" s="9">
        <f t="shared" si="2924"/>
        <v>4861.4399604842583</v>
      </c>
      <c r="KN249" s="12">
        <v>0</v>
      </c>
      <c r="KO249" s="4">
        <v>0</v>
      </c>
      <c r="KP249" s="9">
        <f t="shared" si="2925"/>
        <v>0</v>
      </c>
      <c r="KQ249" s="12">
        <v>0</v>
      </c>
      <c r="KR249" s="4">
        <v>0</v>
      </c>
      <c r="KS249" s="9">
        <f t="shared" si="2926"/>
        <v>0</v>
      </c>
      <c r="KT249" s="12">
        <v>0</v>
      </c>
      <c r="KU249" s="4">
        <v>0</v>
      </c>
      <c r="KV249" s="9">
        <f t="shared" si="2927"/>
        <v>0</v>
      </c>
      <c r="KW249" s="12">
        <v>0</v>
      </c>
      <c r="KX249" s="4">
        <v>0</v>
      </c>
      <c r="KY249" s="9">
        <f t="shared" si="2928"/>
        <v>0</v>
      </c>
      <c r="KZ249" s="12">
        <v>0</v>
      </c>
      <c r="LA249" s="4">
        <v>0</v>
      </c>
      <c r="LB249" s="9">
        <f t="shared" si="2929"/>
        <v>0</v>
      </c>
      <c r="LC249" s="12">
        <v>0</v>
      </c>
      <c r="LD249" s="4">
        <v>0</v>
      </c>
      <c r="LE249" s="9">
        <f t="shared" si="2930"/>
        <v>0</v>
      </c>
      <c r="LF249" s="12">
        <v>0</v>
      </c>
      <c r="LG249" s="4">
        <v>0</v>
      </c>
      <c r="LH249" s="9">
        <f t="shared" si="2931"/>
        <v>0</v>
      </c>
      <c r="LI249" s="12">
        <v>0</v>
      </c>
      <c r="LJ249" s="4">
        <v>0</v>
      </c>
      <c r="LK249" s="9">
        <f t="shared" si="2932"/>
        <v>0</v>
      </c>
      <c r="LL249" s="12">
        <v>0</v>
      </c>
      <c r="LM249" s="4">
        <v>0</v>
      </c>
      <c r="LN249" s="9">
        <f t="shared" si="2933"/>
        <v>0</v>
      </c>
      <c r="LO249" s="12">
        <v>0</v>
      </c>
      <c r="LP249" s="4">
        <v>0</v>
      </c>
      <c r="LQ249" s="9">
        <f t="shared" si="2934"/>
        <v>0</v>
      </c>
      <c r="LR249" s="12">
        <v>0</v>
      </c>
      <c r="LS249" s="4">
        <v>0</v>
      </c>
      <c r="LT249" s="9">
        <f t="shared" si="2935"/>
        <v>0</v>
      </c>
      <c r="LU249" s="12">
        <v>0</v>
      </c>
      <c r="LV249" s="4">
        <v>0</v>
      </c>
      <c r="LW249" s="9">
        <f t="shared" si="2936"/>
        <v>0</v>
      </c>
      <c r="LX249" s="12">
        <v>0</v>
      </c>
      <c r="LY249" s="4">
        <v>0</v>
      </c>
      <c r="LZ249" s="9">
        <f t="shared" si="2937"/>
        <v>0</v>
      </c>
      <c r="MA249" s="12">
        <v>0</v>
      </c>
      <c r="MB249" s="4">
        <v>0</v>
      </c>
      <c r="MC249" s="9">
        <f t="shared" si="2938"/>
        <v>0</v>
      </c>
      <c r="MD249" s="12">
        <v>0</v>
      </c>
      <c r="ME249" s="4">
        <v>0</v>
      </c>
      <c r="MF249" s="9">
        <f t="shared" si="2939"/>
        <v>0</v>
      </c>
      <c r="MG249" s="12">
        <v>0</v>
      </c>
      <c r="MH249" s="4">
        <v>0</v>
      </c>
      <c r="MI249" s="9">
        <f t="shared" si="2940"/>
        <v>0</v>
      </c>
      <c r="MJ249" s="8">
        <v>5.9659999999999998E-2</v>
      </c>
      <c r="MK249" s="4">
        <v>2.0219999999999998</v>
      </c>
      <c r="ML249" s="9">
        <f t="shared" si="2941"/>
        <v>33892.054978209853</v>
      </c>
      <c r="MM249" s="12">
        <v>0</v>
      </c>
      <c r="MN249" s="4">
        <v>0</v>
      </c>
      <c r="MO249" s="9">
        <f t="shared" si="2942"/>
        <v>0</v>
      </c>
      <c r="MP249" s="12">
        <v>0</v>
      </c>
      <c r="MQ249" s="4">
        <v>0</v>
      </c>
      <c r="MR249" s="9">
        <f t="shared" si="2943"/>
        <v>0</v>
      </c>
      <c r="MS249" s="12">
        <v>0</v>
      </c>
      <c r="MT249" s="4">
        <v>0</v>
      </c>
      <c r="MU249" s="9">
        <f t="shared" si="2944"/>
        <v>0</v>
      </c>
      <c r="MV249" s="8">
        <v>1290.22</v>
      </c>
      <c r="MW249" s="4">
        <v>12430.418</v>
      </c>
      <c r="MX249" s="9">
        <f t="shared" si="2945"/>
        <v>9634.3398800204614</v>
      </c>
      <c r="MY249" s="12">
        <v>0</v>
      </c>
      <c r="MZ249" s="4">
        <v>0</v>
      </c>
      <c r="NA249" s="9">
        <f t="shared" si="2946"/>
        <v>0</v>
      </c>
      <c r="NB249" s="8">
        <v>3.05</v>
      </c>
      <c r="NC249" s="4">
        <v>33.01</v>
      </c>
      <c r="ND249" s="9">
        <f t="shared" si="2947"/>
        <v>10822.950819672131</v>
      </c>
      <c r="NE249" s="12">
        <v>0</v>
      </c>
      <c r="NF249" s="4">
        <v>0</v>
      </c>
      <c r="NG249" s="9">
        <f t="shared" si="2948"/>
        <v>0</v>
      </c>
      <c r="NH249" s="12">
        <v>0</v>
      </c>
      <c r="NI249" s="4">
        <v>0</v>
      </c>
      <c r="NJ249" s="9">
        <f t="shared" si="2949"/>
        <v>0</v>
      </c>
      <c r="NK249" s="12"/>
      <c r="NL249" s="4"/>
      <c r="NM249" s="9"/>
      <c r="NN249" s="12"/>
      <c r="NO249" s="4"/>
      <c r="NP249" s="9"/>
      <c r="NQ249" s="12">
        <v>0</v>
      </c>
      <c r="NR249" s="4">
        <v>0</v>
      </c>
      <c r="NS249" s="9">
        <f t="shared" si="2950"/>
        <v>0</v>
      </c>
      <c r="NT249" s="12"/>
      <c r="NU249" s="221"/>
      <c r="NV249" s="9"/>
      <c r="NW249" s="12">
        <v>0</v>
      </c>
      <c r="NX249" s="4">
        <v>0</v>
      </c>
      <c r="NY249" s="9">
        <f t="shared" si="2951"/>
        <v>0</v>
      </c>
      <c r="NZ249" s="12">
        <v>0</v>
      </c>
      <c r="OA249" s="4">
        <v>0</v>
      </c>
      <c r="OB249" s="9">
        <f t="shared" si="2952"/>
        <v>0</v>
      </c>
      <c r="OC249" s="8">
        <v>52</v>
      </c>
      <c r="OD249" s="4">
        <v>689.79200000000003</v>
      </c>
      <c r="OE249" s="9">
        <f t="shared" si="2953"/>
        <v>13265.230769230771</v>
      </c>
      <c r="OF249" s="12">
        <v>0</v>
      </c>
      <c r="OG249" s="4">
        <v>0</v>
      </c>
      <c r="OH249" s="9">
        <f t="shared" si="2954"/>
        <v>0</v>
      </c>
      <c r="OI249" s="12">
        <v>0</v>
      </c>
      <c r="OJ249" s="4">
        <v>0</v>
      </c>
      <c r="OK249" s="9">
        <f t="shared" si="2955"/>
        <v>0</v>
      </c>
      <c r="OL249" s="12">
        <v>0</v>
      </c>
      <c r="OM249" s="4">
        <v>0</v>
      </c>
      <c r="ON249" s="9">
        <f t="shared" si="2956"/>
        <v>0</v>
      </c>
      <c r="OO249" s="12">
        <v>0</v>
      </c>
      <c r="OP249" s="4">
        <v>0</v>
      </c>
      <c r="OQ249" s="9">
        <f t="shared" si="2957"/>
        <v>0</v>
      </c>
      <c r="OR249" s="12">
        <v>0</v>
      </c>
      <c r="OS249" s="4">
        <v>0</v>
      </c>
      <c r="OT249" s="9">
        <f t="shared" si="2958"/>
        <v>0</v>
      </c>
      <c r="OU249" s="8">
        <v>160384.579</v>
      </c>
      <c r="OV249" s="4">
        <v>996727.32400000002</v>
      </c>
      <c r="OW249" s="9">
        <f t="shared" si="2959"/>
        <v>6214.6082261437368</v>
      </c>
      <c r="OX249" s="12">
        <v>0</v>
      </c>
      <c r="OY249" s="4">
        <v>0</v>
      </c>
      <c r="OZ249" s="9">
        <f t="shared" si="2960"/>
        <v>0</v>
      </c>
      <c r="PA249" s="8">
        <v>351.1035</v>
      </c>
      <c r="PB249" s="4">
        <v>4937.8029999999999</v>
      </c>
      <c r="PC249" s="9">
        <f t="shared" si="2961"/>
        <v>14063.667835837581</v>
      </c>
      <c r="PD249" s="8">
        <v>50</v>
      </c>
      <c r="PE249" s="4">
        <v>648.92100000000005</v>
      </c>
      <c r="PF249" s="9">
        <f t="shared" si="2962"/>
        <v>12978.420000000002</v>
      </c>
      <c r="PG249" s="8">
        <v>260</v>
      </c>
      <c r="PH249" s="4">
        <v>3637.7489999999998</v>
      </c>
      <c r="PI249" s="9">
        <f t="shared" si="2963"/>
        <v>13991.342307692306</v>
      </c>
      <c r="PJ249" s="12">
        <v>0</v>
      </c>
      <c r="PK249" s="4">
        <v>0</v>
      </c>
      <c r="PL249" s="9">
        <f t="shared" si="2964"/>
        <v>0</v>
      </c>
      <c r="PM249" s="12">
        <v>0</v>
      </c>
      <c r="PN249" s="4">
        <v>0</v>
      </c>
      <c r="PO249" s="9">
        <f t="shared" si="2965"/>
        <v>0</v>
      </c>
      <c r="PP249" s="12">
        <v>0</v>
      </c>
      <c r="PQ249" s="4">
        <v>0</v>
      </c>
      <c r="PR249" s="9">
        <f t="shared" si="2966"/>
        <v>0</v>
      </c>
      <c r="PS249" s="12">
        <v>0</v>
      </c>
      <c r="PT249" s="4">
        <v>0</v>
      </c>
      <c r="PU249" s="9">
        <f t="shared" si="2967"/>
        <v>0</v>
      </c>
      <c r="PV249" s="8">
        <v>1168.4425000000001</v>
      </c>
      <c r="PW249" s="4">
        <v>14200.764999999999</v>
      </c>
      <c r="PX249" s="9">
        <f t="shared" si="2968"/>
        <v>12153.584793432281</v>
      </c>
      <c r="PY249" s="12">
        <v>0</v>
      </c>
      <c r="PZ249" s="4">
        <v>0</v>
      </c>
      <c r="QA249" s="9">
        <f t="shared" si="2969"/>
        <v>0</v>
      </c>
      <c r="QB249" s="12">
        <v>0</v>
      </c>
      <c r="QC249" s="4">
        <v>0</v>
      </c>
      <c r="QD249" s="9">
        <f t="shared" si="2970"/>
        <v>0</v>
      </c>
      <c r="QE249" s="8">
        <v>155.87439999999998</v>
      </c>
      <c r="QF249" s="4">
        <v>1993.38</v>
      </c>
      <c r="QG249" s="9">
        <f t="shared" si="2971"/>
        <v>12788.373203040399</v>
      </c>
      <c r="QH249" s="12">
        <v>0</v>
      </c>
      <c r="QI249" s="4">
        <v>0</v>
      </c>
      <c r="QJ249" s="9">
        <f t="shared" si="2972"/>
        <v>0</v>
      </c>
      <c r="QK249" s="12">
        <v>0</v>
      </c>
      <c r="QL249" s="4">
        <v>0</v>
      </c>
      <c r="QM249" s="9">
        <f t="shared" si="2973"/>
        <v>0</v>
      </c>
      <c r="QN249" s="8">
        <v>52818.4545</v>
      </c>
      <c r="QO249" s="4">
        <v>288633.36</v>
      </c>
      <c r="QP249" s="9">
        <f t="shared" si="2974"/>
        <v>5464.6309274346522</v>
      </c>
      <c r="QQ249" s="12">
        <v>0</v>
      </c>
      <c r="QR249" s="4">
        <v>0</v>
      </c>
      <c r="QS249" s="9">
        <f t="shared" si="2975"/>
        <v>0</v>
      </c>
      <c r="QT249" s="8">
        <v>11.902200000000001</v>
      </c>
      <c r="QU249" s="4">
        <v>70.846000000000004</v>
      </c>
      <c r="QV249" s="9">
        <f t="shared" si="2976"/>
        <v>5952.3449446320847</v>
      </c>
      <c r="QW249" s="8">
        <v>270.17926</v>
      </c>
      <c r="QX249" s="4">
        <v>3026.6320000000001</v>
      </c>
      <c r="QY249" s="9">
        <f t="shared" si="2977"/>
        <v>11202.310643681532</v>
      </c>
      <c r="QZ249" s="12">
        <f t="shared" si="2978"/>
        <v>254830.89433000001</v>
      </c>
      <c r="RA249" s="10">
        <f t="shared" si="2979"/>
        <v>1522226.8409999998</v>
      </c>
    </row>
    <row r="250" spans="1:469" x14ac:dyDescent="0.3">
      <c r="A250" s="129">
        <v>2022</v>
      </c>
      <c r="B250" s="130" t="s">
        <v>12</v>
      </c>
      <c r="C250" s="12">
        <v>0</v>
      </c>
      <c r="D250" s="4">
        <v>0</v>
      </c>
      <c r="E250" s="9">
        <f t="shared" si="2835"/>
        <v>0</v>
      </c>
      <c r="F250" s="12">
        <v>0</v>
      </c>
      <c r="G250" s="4">
        <v>0</v>
      </c>
      <c r="H250" s="9">
        <f t="shared" si="2981"/>
        <v>0</v>
      </c>
      <c r="I250" s="12">
        <v>0</v>
      </c>
      <c r="J250" s="4">
        <v>0</v>
      </c>
      <c r="K250" s="9">
        <f t="shared" si="2836"/>
        <v>0</v>
      </c>
      <c r="L250" s="12"/>
      <c r="M250" s="4"/>
      <c r="N250" s="9"/>
      <c r="O250" s="12">
        <v>0</v>
      </c>
      <c r="P250" s="4">
        <v>0</v>
      </c>
      <c r="Q250" s="9">
        <f t="shared" si="2837"/>
        <v>0</v>
      </c>
      <c r="R250" s="8">
        <v>602.22500000000002</v>
      </c>
      <c r="S250" s="4">
        <v>11388.599</v>
      </c>
      <c r="T250" s="9">
        <f t="shared" si="2838"/>
        <v>18910.870521814937</v>
      </c>
      <c r="U250" s="12"/>
      <c r="V250" s="4"/>
      <c r="W250" s="9"/>
      <c r="X250" s="12">
        <v>0</v>
      </c>
      <c r="Y250" s="4">
        <v>0</v>
      </c>
      <c r="Z250" s="9">
        <f t="shared" si="2839"/>
        <v>0</v>
      </c>
      <c r="AA250" s="12">
        <v>0</v>
      </c>
      <c r="AB250" s="4">
        <v>0</v>
      </c>
      <c r="AC250" s="9">
        <f t="shared" si="2840"/>
        <v>0</v>
      </c>
      <c r="AD250" s="8">
        <v>12.15</v>
      </c>
      <c r="AE250" s="4">
        <v>178.11699999999999</v>
      </c>
      <c r="AF250" s="9">
        <f t="shared" si="2841"/>
        <v>14659.8353909465</v>
      </c>
      <c r="AG250" s="12">
        <v>0</v>
      </c>
      <c r="AH250" s="4">
        <v>0</v>
      </c>
      <c r="AI250" s="9">
        <f t="shared" si="2842"/>
        <v>0</v>
      </c>
      <c r="AJ250" s="12">
        <v>0</v>
      </c>
      <c r="AK250" s="4">
        <v>0</v>
      </c>
      <c r="AL250" s="9">
        <f t="shared" si="2843"/>
        <v>0</v>
      </c>
      <c r="AM250" s="8">
        <v>25.2</v>
      </c>
      <c r="AN250" s="4">
        <v>317.47000000000003</v>
      </c>
      <c r="AO250" s="9">
        <f t="shared" si="2844"/>
        <v>12598.015873015875</v>
      </c>
      <c r="AP250" s="12">
        <v>0</v>
      </c>
      <c r="AQ250" s="4">
        <v>0</v>
      </c>
      <c r="AR250" s="9">
        <f t="shared" si="2845"/>
        <v>0</v>
      </c>
      <c r="AS250" s="12">
        <v>0</v>
      </c>
      <c r="AT250" s="4">
        <v>0</v>
      </c>
      <c r="AU250" s="9">
        <f t="shared" si="2846"/>
        <v>0</v>
      </c>
      <c r="AV250" s="8">
        <v>390</v>
      </c>
      <c r="AW250" s="4">
        <v>4645.8069999999998</v>
      </c>
      <c r="AX250" s="9">
        <f t="shared" si="2847"/>
        <v>11912.32564102564</v>
      </c>
      <c r="AY250" s="8">
        <v>17205.451280000001</v>
      </c>
      <c r="AZ250" s="4">
        <v>74474.827000000005</v>
      </c>
      <c r="BA250" s="9">
        <f t="shared" si="2848"/>
        <v>4328.55993068727</v>
      </c>
      <c r="BB250" s="8"/>
      <c r="BC250" s="4"/>
      <c r="BD250" s="9"/>
      <c r="BE250" s="8">
        <v>50</v>
      </c>
      <c r="BF250" s="4">
        <v>643.678</v>
      </c>
      <c r="BG250" s="9">
        <f t="shared" si="2849"/>
        <v>12873.56</v>
      </c>
      <c r="BH250" s="12"/>
      <c r="BI250" s="4"/>
      <c r="BJ250" s="9"/>
      <c r="BK250" s="12">
        <v>0</v>
      </c>
      <c r="BL250" s="4">
        <v>0</v>
      </c>
      <c r="BM250" s="9">
        <f t="shared" si="2850"/>
        <v>0</v>
      </c>
      <c r="BN250" s="12">
        <v>0</v>
      </c>
      <c r="BO250" s="4">
        <v>0</v>
      </c>
      <c r="BP250" s="9">
        <f t="shared" si="2851"/>
        <v>0</v>
      </c>
      <c r="BQ250" s="8">
        <v>52</v>
      </c>
      <c r="BR250" s="4">
        <v>705.00900000000001</v>
      </c>
      <c r="BS250" s="9">
        <f t="shared" si="2852"/>
        <v>13557.865384615385</v>
      </c>
      <c r="BT250" s="12">
        <v>0</v>
      </c>
      <c r="BU250" s="4">
        <v>0</v>
      </c>
      <c r="BV250" s="9">
        <f t="shared" si="2853"/>
        <v>0</v>
      </c>
      <c r="BW250" s="12">
        <v>0</v>
      </c>
      <c r="BX250" s="4">
        <v>0</v>
      </c>
      <c r="BY250" s="9">
        <f t="shared" si="2854"/>
        <v>0</v>
      </c>
      <c r="BZ250" s="12">
        <v>0</v>
      </c>
      <c r="CA250" s="4">
        <v>0</v>
      </c>
      <c r="CB250" s="9">
        <f t="shared" si="2855"/>
        <v>0</v>
      </c>
      <c r="CC250" s="12">
        <v>0</v>
      </c>
      <c r="CD250" s="4">
        <v>0</v>
      </c>
      <c r="CE250" s="9">
        <f t="shared" si="2856"/>
        <v>0</v>
      </c>
      <c r="CF250" s="12">
        <v>0</v>
      </c>
      <c r="CG250" s="4">
        <v>0</v>
      </c>
      <c r="CH250" s="9">
        <f t="shared" si="2857"/>
        <v>0</v>
      </c>
      <c r="CI250" s="8">
        <v>0</v>
      </c>
      <c r="CJ250" s="4">
        <v>0</v>
      </c>
      <c r="CK250" s="9">
        <f t="shared" si="2858"/>
        <v>0</v>
      </c>
      <c r="CL250" s="8">
        <v>182.57400000000001</v>
      </c>
      <c r="CM250" s="4">
        <v>2419.6610000000001</v>
      </c>
      <c r="CN250" s="9">
        <f t="shared" si="2859"/>
        <v>13253.042601903886</v>
      </c>
      <c r="CO250" s="12">
        <v>0</v>
      </c>
      <c r="CP250" s="4">
        <v>0</v>
      </c>
      <c r="CQ250" s="9">
        <f t="shared" si="2860"/>
        <v>0</v>
      </c>
      <c r="CR250" s="12">
        <v>0</v>
      </c>
      <c r="CS250" s="4">
        <v>0</v>
      </c>
      <c r="CT250" s="9">
        <f t="shared" si="2861"/>
        <v>0</v>
      </c>
      <c r="CU250" s="8">
        <v>0.15</v>
      </c>
      <c r="CV250" s="4">
        <v>1.0680000000000001</v>
      </c>
      <c r="CW250" s="9">
        <f t="shared" si="2862"/>
        <v>7120.0000000000009</v>
      </c>
      <c r="CX250" s="8">
        <v>1.016</v>
      </c>
      <c r="CY250" s="4">
        <v>21.423999999999999</v>
      </c>
      <c r="CZ250" s="9">
        <f t="shared" si="2863"/>
        <v>21086.614173228343</v>
      </c>
      <c r="DA250" s="8">
        <v>630</v>
      </c>
      <c r="DB250" s="4">
        <v>7551.49</v>
      </c>
      <c r="DC250" s="9">
        <f t="shared" si="2864"/>
        <v>11986.492063492064</v>
      </c>
      <c r="DD250" s="12">
        <v>0</v>
      </c>
      <c r="DE250" s="4">
        <v>0</v>
      </c>
      <c r="DF250" s="9">
        <f t="shared" si="2865"/>
        <v>0</v>
      </c>
      <c r="DG250" s="12">
        <v>0</v>
      </c>
      <c r="DH250" s="4">
        <v>0</v>
      </c>
      <c r="DI250" s="9">
        <f t="shared" si="2866"/>
        <v>0</v>
      </c>
      <c r="DJ250" s="12">
        <v>0</v>
      </c>
      <c r="DK250" s="4">
        <v>0</v>
      </c>
      <c r="DL250" s="9">
        <f t="shared" si="2867"/>
        <v>0</v>
      </c>
      <c r="DM250" s="12">
        <v>0</v>
      </c>
      <c r="DN250" s="4">
        <v>0</v>
      </c>
      <c r="DO250" s="9">
        <f t="shared" si="2868"/>
        <v>0</v>
      </c>
      <c r="DP250" s="12">
        <v>0</v>
      </c>
      <c r="DQ250" s="4">
        <v>0</v>
      </c>
      <c r="DR250" s="9">
        <f t="shared" si="2869"/>
        <v>0</v>
      </c>
      <c r="DS250" s="12">
        <v>0</v>
      </c>
      <c r="DT250" s="4">
        <v>0</v>
      </c>
      <c r="DU250" s="9">
        <f t="shared" si="2870"/>
        <v>0</v>
      </c>
      <c r="DV250" s="12">
        <v>0</v>
      </c>
      <c r="DW250" s="4">
        <v>0</v>
      </c>
      <c r="DX250" s="9">
        <f t="shared" si="2871"/>
        <v>0</v>
      </c>
      <c r="DY250" s="8">
        <v>624</v>
      </c>
      <c r="DZ250" s="4">
        <v>7563.433</v>
      </c>
      <c r="EA250" s="9">
        <f t="shared" si="2872"/>
        <v>12120.886217948717</v>
      </c>
      <c r="EB250" s="12"/>
      <c r="EC250" s="4"/>
      <c r="ED250" s="9"/>
      <c r="EE250" s="12">
        <v>0</v>
      </c>
      <c r="EF250" s="4">
        <v>0</v>
      </c>
      <c r="EG250" s="9">
        <f t="shared" si="2873"/>
        <v>0</v>
      </c>
      <c r="EH250" s="8">
        <v>8015.7293499999996</v>
      </c>
      <c r="EI250" s="4">
        <v>37991.087</v>
      </c>
      <c r="EJ250" s="9">
        <f t="shared" si="2874"/>
        <v>4739.567086306376</v>
      </c>
      <c r="EK250" s="12">
        <v>0</v>
      </c>
      <c r="EL250" s="4">
        <v>0</v>
      </c>
      <c r="EM250" s="9">
        <f t="shared" si="2875"/>
        <v>0</v>
      </c>
      <c r="EN250" s="12">
        <v>0</v>
      </c>
      <c r="EO250" s="4">
        <v>0</v>
      </c>
      <c r="EP250" s="9">
        <f t="shared" si="2876"/>
        <v>0</v>
      </c>
      <c r="EQ250" s="12">
        <v>0</v>
      </c>
      <c r="ER250" s="4">
        <v>0</v>
      </c>
      <c r="ES250" s="9">
        <f t="shared" si="2877"/>
        <v>0</v>
      </c>
      <c r="ET250" s="12">
        <v>0</v>
      </c>
      <c r="EU250" s="4">
        <v>0</v>
      </c>
      <c r="EV250" s="9">
        <f t="shared" si="2878"/>
        <v>0</v>
      </c>
      <c r="EW250" s="12">
        <v>0</v>
      </c>
      <c r="EX250" s="4">
        <v>0</v>
      </c>
      <c r="EY250" s="9">
        <f t="shared" si="2879"/>
        <v>0</v>
      </c>
      <c r="EZ250" s="12">
        <v>0</v>
      </c>
      <c r="FA250" s="4">
        <v>0</v>
      </c>
      <c r="FB250" s="9">
        <f t="shared" si="2880"/>
        <v>0</v>
      </c>
      <c r="FC250" s="12">
        <v>0</v>
      </c>
      <c r="FD250" s="4">
        <v>0</v>
      </c>
      <c r="FE250" s="9">
        <f t="shared" si="2881"/>
        <v>0</v>
      </c>
      <c r="FF250" s="8">
        <v>0.35827999999999999</v>
      </c>
      <c r="FG250" s="4">
        <v>5.218</v>
      </c>
      <c r="FH250" s="9">
        <f t="shared" si="2882"/>
        <v>14564.028134420008</v>
      </c>
      <c r="FI250" s="12">
        <v>0</v>
      </c>
      <c r="FJ250" s="4">
        <v>0</v>
      </c>
      <c r="FK250" s="9">
        <f t="shared" si="2883"/>
        <v>0</v>
      </c>
      <c r="FL250" s="12">
        <v>0</v>
      </c>
      <c r="FM250" s="4">
        <v>0</v>
      </c>
      <c r="FN250" s="9">
        <f t="shared" si="2884"/>
        <v>0</v>
      </c>
      <c r="FO250" s="12">
        <v>0</v>
      </c>
      <c r="FP250" s="4">
        <v>0</v>
      </c>
      <c r="FQ250" s="9">
        <f t="shared" si="2885"/>
        <v>0</v>
      </c>
      <c r="FR250" s="12">
        <v>0</v>
      </c>
      <c r="FS250" s="4">
        <v>0</v>
      </c>
      <c r="FT250" s="9">
        <f t="shared" si="2886"/>
        <v>0</v>
      </c>
      <c r="FU250" s="12">
        <v>23811</v>
      </c>
      <c r="FV250" s="4">
        <v>137787.495</v>
      </c>
      <c r="FW250" s="9">
        <f t="shared" si="2887"/>
        <v>5786.7160136071561</v>
      </c>
      <c r="FX250" s="12">
        <v>0</v>
      </c>
      <c r="FY250" s="4">
        <v>0</v>
      </c>
      <c r="FZ250" s="9">
        <f t="shared" si="2888"/>
        <v>0</v>
      </c>
      <c r="GA250" s="12">
        <v>0</v>
      </c>
      <c r="GB250" s="4">
        <v>0</v>
      </c>
      <c r="GC250" s="9">
        <f t="shared" si="2889"/>
        <v>0</v>
      </c>
      <c r="GD250" s="12">
        <v>0</v>
      </c>
      <c r="GE250" s="4">
        <v>0</v>
      </c>
      <c r="GF250" s="9">
        <f t="shared" si="2890"/>
        <v>0</v>
      </c>
      <c r="GG250" s="8">
        <v>2864.23</v>
      </c>
      <c r="GH250" s="4">
        <v>27146.115000000002</v>
      </c>
      <c r="GI250" s="9">
        <f t="shared" si="2891"/>
        <v>9477.6309863383885</v>
      </c>
      <c r="GJ250" s="12">
        <v>0</v>
      </c>
      <c r="GK250" s="4">
        <v>0</v>
      </c>
      <c r="GL250" s="9">
        <f t="shared" si="2892"/>
        <v>0</v>
      </c>
      <c r="GM250" s="8">
        <v>0.107</v>
      </c>
      <c r="GN250" s="4">
        <v>0.2</v>
      </c>
      <c r="GO250" s="9">
        <f t="shared" si="2893"/>
        <v>1869.1588785046731</v>
      </c>
      <c r="GP250" s="12">
        <v>0</v>
      </c>
      <c r="GQ250" s="4">
        <v>0</v>
      </c>
      <c r="GR250" s="9">
        <f t="shared" si="2894"/>
        <v>0</v>
      </c>
      <c r="GS250" s="12">
        <v>0</v>
      </c>
      <c r="GT250" s="4">
        <v>0</v>
      </c>
      <c r="GU250" s="9">
        <f t="shared" si="2895"/>
        <v>0</v>
      </c>
      <c r="GV250" s="12">
        <v>0</v>
      </c>
      <c r="GW250" s="4">
        <v>0</v>
      </c>
      <c r="GX250" s="9">
        <f t="shared" si="2896"/>
        <v>0</v>
      </c>
      <c r="GY250" s="12">
        <v>0</v>
      </c>
      <c r="GZ250" s="4">
        <v>0</v>
      </c>
      <c r="HA250" s="9">
        <f t="shared" si="2897"/>
        <v>0</v>
      </c>
      <c r="HB250" s="8">
        <v>24.902639999999998</v>
      </c>
      <c r="HC250" s="4">
        <v>314.27199999999999</v>
      </c>
      <c r="HD250" s="9">
        <f t="shared" si="2898"/>
        <v>12620.02743484225</v>
      </c>
      <c r="HE250" s="12">
        <v>0</v>
      </c>
      <c r="HF250" s="4">
        <v>0</v>
      </c>
      <c r="HG250" s="9">
        <f t="shared" si="2899"/>
        <v>0</v>
      </c>
      <c r="HH250" s="12">
        <v>0</v>
      </c>
      <c r="HI250" s="4">
        <v>0</v>
      </c>
      <c r="HJ250" s="9">
        <f t="shared" si="2900"/>
        <v>0</v>
      </c>
      <c r="HK250" s="8">
        <v>456</v>
      </c>
      <c r="HL250" s="4">
        <v>5726.3149999999996</v>
      </c>
      <c r="HM250" s="9">
        <f t="shared" si="2901"/>
        <v>12557.708333333332</v>
      </c>
      <c r="HN250" s="12">
        <v>0</v>
      </c>
      <c r="HO250" s="4">
        <v>0</v>
      </c>
      <c r="HP250" s="9">
        <f t="shared" si="2902"/>
        <v>0</v>
      </c>
      <c r="HQ250" s="12">
        <v>0</v>
      </c>
      <c r="HR250" s="4">
        <v>0</v>
      </c>
      <c r="HS250" s="9">
        <f t="shared" si="2903"/>
        <v>0</v>
      </c>
      <c r="HT250" s="12">
        <v>0</v>
      </c>
      <c r="HU250" s="4">
        <v>0</v>
      </c>
      <c r="HV250" s="9">
        <f t="shared" si="2904"/>
        <v>0</v>
      </c>
      <c r="HW250" s="8">
        <v>26</v>
      </c>
      <c r="HX250" s="4">
        <v>350.21300000000002</v>
      </c>
      <c r="HY250" s="9">
        <f t="shared" si="2905"/>
        <v>13469.73076923077</v>
      </c>
      <c r="HZ250" s="8">
        <v>78</v>
      </c>
      <c r="IA250" s="4">
        <v>843.00300000000004</v>
      </c>
      <c r="IB250" s="9">
        <f t="shared" si="2906"/>
        <v>10807.73076923077</v>
      </c>
      <c r="IC250" s="8">
        <v>4951.6495300000006</v>
      </c>
      <c r="ID250" s="4">
        <v>23846.687999999998</v>
      </c>
      <c r="IE250" s="9">
        <f t="shared" si="2907"/>
        <v>4815.9078819134429</v>
      </c>
      <c r="IF250" s="12">
        <v>0</v>
      </c>
      <c r="IG250" s="4">
        <v>0</v>
      </c>
      <c r="IH250" s="9">
        <f t="shared" si="2908"/>
        <v>0</v>
      </c>
      <c r="II250" s="12"/>
      <c r="IJ250" s="4"/>
      <c r="IK250" s="9"/>
      <c r="IL250" s="12">
        <v>0</v>
      </c>
      <c r="IM250" s="4">
        <v>0</v>
      </c>
      <c r="IN250" s="9">
        <f t="shared" si="2909"/>
        <v>0</v>
      </c>
      <c r="IO250" s="12">
        <v>0</v>
      </c>
      <c r="IP250" s="4">
        <v>0</v>
      </c>
      <c r="IQ250" s="9">
        <f t="shared" si="2910"/>
        <v>0</v>
      </c>
      <c r="IR250" s="12">
        <v>0</v>
      </c>
      <c r="IS250" s="4">
        <v>0</v>
      </c>
      <c r="IT250" s="9">
        <f t="shared" si="2911"/>
        <v>0</v>
      </c>
      <c r="IU250" s="12">
        <v>0</v>
      </c>
      <c r="IV250" s="4">
        <v>0</v>
      </c>
      <c r="IW250" s="9">
        <f t="shared" si="2912"/>
        <v>0</v>
      </c>
      <c r="IX250" s="8">
        <v>1.3287599999999999</v>
      </c>
      <c r="IY250" s="4">
        <v>27.117999999999999</v>
      </c>
      <c r="IZ250" s="9">
        <f t="shared" si="2913"/>
        <v>20408.501158975283</v>
      </c>
      <c r="JA250" s="8">
        <v>129.27600000000001</v>
      </c>
      <c r="JB250" s="4">
        <v>1770.702</v>
      </c>
      <c r="JC250" s="9">
        <f t="shared" si="2914"/>
        <v>13697.066740926388</v>
      </c>
      <c r="JD250" s="8"/>
      <c r="JE250" s="4"/>
      <c r="JF250" s="9"/>
      <c r="JG250" s="8">
        <v>78</v>
      </c>
      <c r="JH250" s="4">
        <v>1039.145</v>
      </c>
      <c r="JI250" s="9">
        <f t="shared" si="2915"/>
        <v>13322.371794871795</v>
      </c>
      <c r="JJ250" s="12">
        <v>0</v>
      </c>
      <c r="JK250" s="4">
        <v>0</v>
      </c>
      <c r="JL250" s="9">
        <f t="shared" si="2916"/>
        <v>0</v>
      </c>
      <c r="JM250" s="12"/>
      <c r="JN250" s="4"/>
      <c r="JO250" s="9"/>
      <c r="JP250" s="12">
        <v>0</v>
      </c>
      <c r="JQ250" s="4">
        <v>0</v>
      </c>
      <c r="JR250" s="9">
        <f t="shared" si="2917"/>
        <v>0</v>
      </c>
      <c r="JS250" s="8">
        <v>4</v>
      </c>
      <c r="JT250" s="4">
        <v>51.36</v>
      </c>
      <c r="JU250" s="9">
        <f t="shared" si="2918"/>
        <v>12840</v>
      </c>
      <c r="JV250" s="12">
        <v>0</v>
      </c>
      <c r="JW250" s="4">
        <v>0</v>
      </c>
      <c r="JX250" s="9">
        <f t="shared" si="2919"/>
        <v>0</v>
      </c>
      <c r="JY250" s="8">
        <v>61211</v>
      </c>
      <c r="JZ250" s="4">
        <v>363595.16899999999</v>
      </c>
      <c r="KA250" s="9">
        <f t="shared" si="2920"/>
        <v>5940.0298802502812</v>
      </c>
      <c r="KB250" s="12">
        <v>0</v>
      </c>
      <c r="KC250" s="4">
        <v>0</v>
      </c>
      <c r="KD250" s="9">
        <f t="shared" si="2921"/>
        <v>0</v>
      </c>
      <c r="KE250" s="8">
        <v>725.76066000000003</v>
      </c>
      <c r="KF250" s="4">
        <v>5093.768</v>
      </c>
      <c r="KG250" s="9">
        <f t="shared" si="2922"/>
        <v>7018.523158860663</v>
      </c>
      <c r="KH250" s="12">
        <v>0</v>
      </c>
      <c r="KI250" s="4">
        <v>0</v>
      </c>
      <c r="KJ250" s="9">
        <f t="shared" si="2923"/>
        <v>0</v>
      </c>
      <c r="KK250" s="8">
        <v>5509.1225199999999</v>
      </c>
      <c r="KL250" s="4">
        <v>28180.062999999998</v>
      </c>
      <c r="KM250" s="9">
        <f t="shared" si="2924"/>
        <v>5115.163603222968</v>
      </c>
      <c r="KN250" s="12">
        <v>0</v>
      </c>
      <c r="KO250" s="4">
        <v>0</v>
      </c>
      <c r="KP250" s="9">
        <f t="shared" si="2925"/>
        <v>0</v>
      </c>
      <c r="KQ250" s="12">
        <v>0</v>
      </c>
      <c r="KR250" s="4">
        <v>0</v>
      </c>
      <c r="KS250" s="9">
        <f t="shared" si="2926"/>
        <v>0</v>
      </c>
      <c r="KT250" s="12">
        <v>0</v>
      </c>
      <c r="KU250" s="4">
        <v>0</v>
      </c>
      <c r="KV250" s="9">
        <f t="shared" si="2927"/>
        <v>0</v>
      </c>
      <c r="KW250" s="12">
        <v>0</v>
      </c>
      <c r="KX250" s="4">
        <v>0</v>
      </c>
      <c r="KY250" s="9">
        <f t="shared" si="2928"/>
        <v>0</v>
      </c>
      <c r="KZ250" s="12">
        <v>0</v>
      </c>
      <c r="LA250" s="4">
        <v>0</v>
      </c>
      <c r="LB250" s="9">
        <f t="shared" si="2929"/>
        <v>0</v>
      </c>
      <c r="LC250" s="8">
        <v>7.0000000000000001E-3</v>
      </c>
      <c r="LD250" s="4">
        <v>0.161</v>
      </c>
      <c r="LE250" s="9">
        <f t="shared" si="2930"/>
        <v>23000</v>
      </c>
      <c r="LF250" s="12">
        <v>0</v>
      </c>
      <c r="LG250" s="4">
        <v>0</v>
      </c>
      <c r="LH250" s="9">
        <f t="shared" si="2931"/>
        <v>0</v>
      </c>
      <c r="LI250" s="12">
        <v>0</v>
      </c>
      <c r="LJ250" s="4">
        <v>0</v>
      </c>
      <c r="LK250" s="9">
        <f t="shared" si="2932"/>
        <v>0</v>
      </c>
      <c r="LL250" s="12">
        <v>0</v>
      </c>
      <c r="LM250" s="4">
        <v>0</v>
      </c>
      <c r="LN250" s="9">
        <f t="shared" si="2933"/>
        <v>0</v>
      </c>
      <c r="LO250" s="8">
        <v>150</v>
      </c>
      <c r="LP250" s="4">
        <v>1344.9069999999999</v>
      </c>
      <c r="LQ250" s="9">
        <f t="shared" si="2934"/>
        <v>8966.0466666666653</v>
      </c>
      <c r="LR250" s="12">
        <v>0</v>
      </c>
      <c r="LS250" s="4">
        <v>0</v>
      </c>
      <c r="LT250" s="9">
        <f t="shared" si="2935"/>
        <v>0</v>
      </c>
      <c r="LU250" s="12">
        <v>0</v>
      </c>
      <c r="LV250" s="4">
        <v>0</v>
      </c>
      <c r="LW250" s="9">
        <f t="shared" si="2936"/>
        <v>0</v>
      </c>
      <c r="LX250" s="12">
        <v>0</v>
      </c>
      <c r="LY250" s="4">
        <v>0</v>
      </c>
      <c r="LZ250" s="9">
        <f t="shared" si="2937"/>
        <v>0</v>
      </c>
      <c r="MA250" s="8">
        <v>0</v>
      </c>
      <c r="MB250" s="4">
        <v>0</v>
      </c>
      <c r="MC250" s="9">
        <f t="shared" si="2938"/>
        <v>0</v>
      </c>
      <c r="MD250" s="8">
        <v>75.453999999999994</v>
      </c>
      <c r="ME250" s="4">
        <v>953.31500000000005</v>
      </c>
      <c r="MF250" s="9">
        <f t="shared" si="2939"/>
        <v>12634.38651363745</v>
      </c>
      <c r="MG250" s="12">
        <v>0</v>
      </c>
      <c r="MH250" s="4">
        <v>0</v>
      </c>
      <c r="MI250" s="9">
        <f t="shared" si="2940"/>
        <v>0</v>
      </c>
      <c r="MJ250" s="12">
        <v>0</v>
      </c>
      <c r="MK250" s="4">
        <v>0</v>
      </c>
      <c r="ML250" s="9">
        <f t="shared" si="2941"/>
        <v>0</v>
      </c>
      <c r="MM250" s="12">
        <v>0</v>
      </c>
      <c r="MN250" s="4">
        <v>0</v>
      </c>
      <c r="MO250" s="9">
        <f t="shared" si="2942"/>
        <v>0</v>
      </c>
      <c r="MP250" s="12">
        <v>0</v>
      </c>
      <c r="MQ250" s="4">
        <v>0</v>
      </c>
      <c r="MR250" s="9">
        <f t="shared" si="2943"/>
        <v>0</v>
      </c>
      <c r="MS250" s="12">
        <v>0</v>
      </c>
      <c r="MT250" s="4">
        <v>0</v>
      </c>
      <c r="MU250" s="9">
        <f t="shared" si="2944"/>
        <v>0</v>
      </c>
      <c r="MV250" s="8">
        <v>1180</v>
      </c>
      <c r="MW250" s="4">
        <v>11831.307000000001</v>
      </c>
      <c r="MX250" s="9">
        <f t="shared" si="2945"/>
        <v>10026.531355932204</v>
      </c>
      <c r="MY250" s="12">
        <v>0</v>
      </c>
      <c r="MZ250" s="4">
        <v>0</v>
      </c>
      <c r="NA250" s="9">
        <f t="shared" si="2946"/>
        <v>0</v>
      </c>
      <c r="NB250" s="12">
        <v>0</v>
      </c>
      <c r="NC250" s="4">
        <v>0</v>
      </c>
      <c r="ND250" s="9">
        <f t="shared" si="2947"/>
        <v>0</v>
      </c>
      <c r="NE250" s="8">
        <v>26</v>
      </c>
      <c r="NF250" s="4">
        <v>324.28800000000001</v>
      </c>
      <c r="NG250" s="9">
        <f t="shared" si="2948"/>
        <v>12472.615384615385</v>
      </c>
      <c r="NH250" s="12">
        <v>0</v>
      </c>
      <c r="NI250" s="4">
        <v>0</v>
      </c>
      <c r="NJ250" s="9">
        <f t="shared" si="2949"/>
        <v>0</v>
      </c>
      <c r="NK250" s="12"/>
      <c r="NL250" s="4"/>
      <c r="NM250" s="9"/>
      <c r="NN250" s="12"/>
      <c r="NO250" s="4"/>
      <c r="NP250" s="9"/>
      <c r="NQ250" s="12">
        <v>0</v>
      </c>
      <c r="NR250" s="4">
        <v>0</v>
      </c>
      <c r="NS250" s="9">
        <f t="shared" si="2950"/>
        <v>0</v>
      </c>
      <c r="NT250" s="12"/>
      <c r="NU250" s="221"/>
      <c r="NV250" s="9"/>
      <c r="NW250" s="12">
        <v>0</v>
      </c>
      <c r="NX250" s="4">
        <v>0</v>
      </c>
      <c r="NY250" s="9">
        <f t="shared" si="2951"/>
        <v>0</v>
      </c>
      <c r="NZ250" s="12">
        <v>0</v>
      </c>
      <c r="OA250" s="4">
        <v>0</v>
      </c>
      <c r="OB250" s="9">
        <f t="shared" si="2952"/>
        <v>0</v>
      </c>
      <c r="OC250" s="8">
        <v>258</v>
      </c>
      <c r="OD250" s="4">
        <v>3386.152</v>
      </c>
      <c r="OE250" s="9">
        <f t="shared" si="2953"/>
        <v>13124.620155038761</v>
      </c>
      <c r="OF250" s="12">
        <v>0</v>
      </c>
      <c r="OG250" s="4">
        <v>0</v>
      </c>
      <c r="OH250" s="9">
        <f t="shared" si="2954"/>
        <v>0</v>
      </c>
      <c r="OI250" s="12">
        <v>0</v>
      </c>
      <c r="OJ250" s="4">
        <v>0</v>
      </c>
      <c r="OK250" s="9">
        <f t="shared" si="2955"/>
        <v>0</v>
      </c>
      <c r="OL250" s="12">
        <v>0</v>
      </c>
      <c r="OM250" s="4">
        <v>0</v>
      </c>
      <c r="ON250" s="9">
        <f t="shared" si="2956"/>
        <v>0</v>
      </c>
      <c r="OO250" s="12">
        <v>0</v>
      </c>
      <c r="OP250" s="4">
        <v>0</v>
      </c>
      <c r="OQ250" s="9">
        <f t="shared" si="2957"/>
        <v>0</v>
      </c>
      <c r="OR250" s="12">
        <v>0</v>
      </c>
      <c r="OS250" s="4">
        <v>0</v>
      </c>
      <c r="OT250" s="9">
        <f t="shared" si="2958"/>
        <v>0</v>
      </c>
      <c r="OU250" s="8">
        <v>24.948</v>
      </c>
      <c r="OV250" s="4">
        <v>326.40600000000001</v>
      </c>
      <c r="OW250" s="9">
        <f t="shared" si="2959"/>
        <v>13083.453583453584</v>
      </c>
      <c r="OX250" s="12">
        <v>0</v>
      </c>
      <c r="OY250" s="4">
        <v>0</v>
      </c>
      <c r="OZ250" s="9">
        <f t="shared" si="2960"/>
        <v>0</v>
      </c>
      <c r="PA250" s="8">
        <v>449.06400000000002</v>
      </c>
      <c r="PB250" s="4">
        <v>6022.1949999999997</v>
      </c>
      <c r="PC250" s="9">
        <f t="shared" si="2961"/>
        <v>13410.549498512459</v>
      </c>
      <c r="PD250" s="8">
        <v>52</v>
      </c>
      <c r="PE250" s="4">
        <v>656.76499999999999</v>
      </c>
      <c r="PF250" s="9">
        <f t="shared" si="2962"/>
        <v>12630.096153846154</v>
      </c>
      <c r="PG250" s="8">
        <v>520</v>
      </c>
      <c r="PH250" s="4">
        <v>6816.8549999999996</v>
      </c>
      <c r="PI250" s="9">
        <f t="shared" si="2963"/>
        <v>13109.336538461537</v>
      </c>
      <c r="PJ250" s="12">
        <v>0</v>
      </c>
      <c r="PK250" s="4">
        <v>0</v>
      </c>
      <c r="PL250" s="9">
        <f t="shared" si="2964"/>
        <v>0</v>
      </c>
      <c r="PM250" s="12">
        <v>0</v>
      </c>
      <c r="PN250" s="4">
        <v>0</v>
      </c>
      <c r="PO250" s="9">
        <f t="shared" si="2965"/>
        <v>0</v>
      </c>
      <c r="PP250" s="12">
        <v>0</v>
      </c>
      <c r="PQ250" s="4">
        <v>0</v>
      </c>
      <c r="PR250" s="9">
        <f t="shared" si="2966"/>
        <v>0</v>
      </c>
      <c r="PS250" s="12">
        <v>0</v>
      </c>
      <c r="PT250" s="4">
        <v>0</v>
      </c>
      <c r="PU250" s="9">
        <f t="shared" si="2967"/>
        <v>0</v>
      </c>
      <c r="PV250" s="8">
        <v>2105.5637499999998</v>
      </c>
      <c r="PW250" s="4">
        <v>25120.131000000001</v>
      </c>
      <c r="PX250" s="9">
        <f t="shared" si="2968"/>
        <v>11930.358793458523</v>
      </c>
      <c r="PY250" s="8">
        <v>78.105000000000004</v>
      </c>
      <c r="PZ250" s="4">
        <v>1088.933</v>
      </c>
      <c r="QA250" s="9">
        <f t="shared" si="2969"/>
        <v>13941.911529351513</v>
      </c>
      <c r="QB250" s="8">
        <v>5.5299999999999995E-2</v>
      </c>
      <c r="QC250" s="4">
        <v>0.1</v>
      </c>
      <c r="QD250" s="9">
        <f t="shared" si="2970"/>
        <v>1808.3182640144669</v>
      </c>
      <c r="QE250" s="12">
        <v>0</v>
      </c>
      <c r="QF250" s="4">
        <v>0</v>
      </c>
      <c r="QG250" s="9">
        <f t="shared" si="2971"/>
        <v>0</v>
      </c>
      <c r="QH250" s="12">
        <v>0</v>
      </c>
      <c r="QI250" s="4">
        <v>0</v>
      </c>
      <c r="QJ250" s="9">
        <f t="shared" si="2972"/>
        <v>0</v>
      </c>
      <c r="QK250" s="12">
        <v>0</v>
      </c>
      <c r="QL250" s="4">
        <v>0</v>
      </c>
      <c r="QM250" s="9">
        <f t="shared" si="2973"/>
        <v>0</v>
      </c>
      <c r="QN250" s="8">
        <v>153.42833999999999</v>
      </c>
      <c r="QO250" s="4">
        <v>2000.982</v>
      </c>
      <c r="QP250" s="9">
        <f t="shared" si="2974"/>
        <v>13041.801794896563</v>
      </c>
      <c r="QQ250" s="8">
        <v>78</v>
      </c>
      <c r="QR250" s="4">
        <v>983.64800000000002</v>
      </c>
      <c r="QS250" s="9">
        <f t="shared" si="2975"/>
        <v>12610.871794871795</v>
      </c>
      <c r="QT250" s="8">
        <v>12.07268</v>
      </c>
      <c r="QU250" s="4">
        <v>88.216999999999999</v>
      </c>
      <c r="QV250" s="9">
        <f t="shared" si="2976"/>
        <v>7307.1596364684565</v>
      </c>
      <c r="QW250" s="8">
        <v>1466.7270000000001</v>
      </c>
      <c r="QX250" s="4">
        <v>9716.4539999999997</v>
      </c>
      <c r="QY250" s="9">
        <f t="shared" si="2977"/>
        <v>6624.5824887658018</v>
      </c>
      <c r="QZ250" s="12">
        <f t="shared" si="2978"/>
        <v>134290.65609000006</v>
      </c>
      <c r="RA250" s="10">
        <f t="shared" si="2979"/>
        <v>814339.32999999984</v>
      </c>
    </row>
    <row r="251" spans="1:469" x14ac:dyDescent="0.3">
      <c r="A251" s="108">
        <v>2022</v>
      </c>
      <c r="B251" s="109" t="s">
        <v>13</v>
      </c>
      <c r="C251" s="12">
        <v>0</v>
      </c>
      <c r="D251" s="4">
        <v>0</v>
      </c>
      <c r="E251" s="9">
        <f t="shared" si="2835"/>
        <v>0</v>
      </c>
      <c r="F251" s="12">
        <v>0</v>
      </c>
      <c r="G251" s="4">
        <v>0</v>
      </c>
      <c r="H251" s="9">
        <f t="shared" si="2981"/>
        <v>0</v>
      </c>
      <c r="I251" s="12">
        <v>0</v>
      </c>
      <c r="J251" s="4">
        <v>0</v>
      </c>
      <c r="K251" s="9">
        <f t="shared" si="2836"/>
        <v>0</v>
      </c>
      <c r="L251" s="12"/>
      <c r="M251" s="4"/>
      <c r="N251" s="9"/>
      <c r="O251" s="12">
        <v>0</v>
      </c>
      <c r="P251" s="4">
        <v>0</v>
      </c>
      <c r="Q251" s="9">
        <f t="shared" si="2837"/>
        <v>0</v>
      </c>
      <c r="R251" s="8">
        <v>70</v>
      </c>
      <c r="S251" s="4">
        <v>686</v>
      </c>
      <c r="T251" s="9">
        <f t="shared" si="2838"/>
        <v>9800</v>
      </c>
      <c r="U251" s="12"/>
      <c r="V251" s="4"/>
      <c r="W251" s="9"/>
      <c r="X251" s="12">
        <v>0</v>
      </c>
      <c r="Y251" s="4">
        <v>0</v>
      </c>
      <c r="Z251" s="9">
        <f t="shared" si="2839"/>
        <v>0</v>
      </c>
      <c r="AA251" s="12">
        <v>0</v>
      </c>
      <c r="AB251" s="4">
        <v>0</v>
      </c>
      <c r="AC251" s="9">
        <f t="shared" si="2840"/>
        <v>0</v>
      </c>
      <c r="AD251" s="8">
        <v>0.01</v>
      </c>
      <c r="AE251" s="4">
        <v>1.367</v>
      </c>
      <c r="AF251" s="9">
        <f t="shared" si="2841"/>
        <v>136700</v>
      </c>
      <c r="AG251" s="12">
        <v>0</v>
      </c>
      <c r="AH251" s="4">
        <v>0</v>
      </c>
      <c r="AI251" s="9">
        <f t="shared" si="2842"/>
        <v>0</v>
      </c>
      <c r="AJ251" s="12">
        <v>0</v>
      </c>
      <c r="AK251" s="4">
        <v>0</v>
      </c>
      <c r="AL251" s="9">
        <f t="shared" si="2843"/>
        <v>0</v>
      </c>
      <c r="AM251" s="12">
        <v>0</v>
      </c>
      <c r="AN251" s="4">
        <v>0</v>
      </c>
      <c r="AO251" s="9">
        <f t="shared" si="2844"/>
        <v>0</v>
      </c>
      <c r="AP251" s="12">
        <v>0</v>
      </c>
      <c r="AQ251" s="4">
        <v>0</v>
      </c>
      <c r="AR251" s="9">
        <f t="shared" si="2845"/>
        <v>0</v>
      </c>
      <c r="AS251" s="8">
        <v>170.86</v>
      </c>
      <c r="AT251" s="4">
        <v>1466.1880000000001</v>
      </c>
      <c r="AU251" s="9">
        <f t="shared" si="2846"/>
        <v>8581.2243942408986</v>
      </c>
      <c r="AV251" s="8">
        <v>26.192400000000003</v>
      </c>
      <c r="AW251" s="4">
        <v>316.10199999999998</v>
      </c>
      <c r="AX251" s="9">
        <f t="shared" si="2847"/>
        <v>12068.462607473923</v>
      </c>
      <c r="AY251" s="8">
        <v>18590.094350000003</v>
      </c>
      <c r="AZ251" s="4">
        <v>87653.66</v>
      </c>
      <c r="BA251" s="9">
        <f t="shared" si="2848"/>
        <v>4715.0734337182103</v>
      </c>
      <c r="BB251" s="12"/>
      <c r="BC251" s="4"/>
      <c r="BD251" s="9"/>
      <c r="BE251" s="12">
        <v>0</v>
      </c>
      <c r="BF251" s="4">
        <v>0</v>
      </c>
      <c r="BG251" s="9">
        <f t="shared" si="2849"/>
        <v>0</v>
      </c>
      <c r="BH251" s="12"/>
      <c r="BI251" s="4"/>
      <c r="BJ251" s="9"/>
      <c r="BK251" s="12">
        <v>0</v>
      </c>
      <c r="BL251" s="4">
        <v>0</v>
      </c>
      <c r="BM251" s="9">
        <f t="shared" si="2850"/>
        <v>0</v>
      </c>
      <c r="BN251" s="12">
        <v>0</v>
      </c>
      <c r="BO251" s="4">
        <v>0</v>
      </c>
      <c r="BP251" s="9">
        <f t="shared" si="2851"/>
        <v>0</v>
      </c>
      <c r="BQ251" s="12">
        <v>0</v>
      </c>
      <c r="BR251" s="4">
        <v>0</v>
      </c>
      <c r="BS251" s="9">
        <f t="shared" si="2852"/>
        <v>0</v>
      </c>
      <c r="BT251" s="12">
        <v>0</v>
      </c>
      <c r="BU251" s="4">
        <v>0</v>
      </c>
      <c r="BV251" s="9">
        <f t="shared" si="2853"/>
        <v>0</v>
      </c>
      <c r="BW251" s="12">
        <v>0</v>
      </c>
      <c r="BX251" s="4">
        <v>0</v>
      </c>
      <c r="BY251" s="9">
        <f t="shared" si="2854"/>
        <v>0</v>
      </c>
      <c r="BZ251" s="12">
        <v>0</v>
      </c>
      <c r="CA251" s="4">
        <v>0</v>
      </c>
      <c r="CB251" s="9">
        <f t="shared" si="2855"/>
        <v>0</v>
      </c>
      <c r="CC251" s="12">
        <v>0</v>
      </c>
      <c r="CD251" s="4">
        <v>0</v>
      </c>
      <c r="CE251" s="9">
        <f t="shared" si="2856"/>
        <v>0</v>
      </c>
      <c r="CF251" s="12">
        <v>0</v>
      </c>
      <c r="CG251" s="4">
        <v>0</v>
      </c>
      <c r="CH251" s="9">
        <f t="shared" si="2857"/>
        <v>0</v>
      </c>
      <c r="CI251" s="8">
        <v>0</v>
      </c>
      <c r="CJ251" s="4">
        <v>0</v>
      </c>
      <c r="CK251" s="9">
        <f t="shared" si="2858"/>
        <v>0</v>
      </c>
      <c r="CL251" s="8">
        <v>521.64</v>
      </c>
      <c r="CM251" s="4">
        <v>6777.107</v>
      </c>
      <c r="CN251" s="9">
        <f t="shared" si="2859"/>
        <v>12991.923548807606</v>
      </c>
      <c r="CO251" s="12">
        <v>0</v>
      </c>
      <c r="CP251" s="4">
        <v>0</v>
      </c>
      <c r="CQ251" s="9">
        <f t="shared" si="2860"/>
        <v>0</v>
      </c>
      <c r="CR251" s="12">
        <v>0</v>
      </c>
      <c r="CS251" s="4">
        <v>0</v>
      </c>
      <c r="CT251" s="9">
        <f t="shared" si="2861"/>
        <v>0</v>
      </c>
      <c r="CU251" s="12">
        <v>0</v>
      </c>
      <c r="CV251" s="4">
        <v>0</v>
      </c>
      <c r="CW251" s="9">
        <f t="shared" si="2862"/>
        <v>0</v>
      </c>
      <c r="CX251" s="8">
        <v>0.32006000000000001</v>
      </c>
      <c r="CY251" s="4">
        <v>13.554</v>
      </c>
      <c r="CZ251" s="9">
        <f t="shared" si="2863"/>
        <v>42348.309691932765</v>
      </c>
      <c r="DA251" s="8">
        <v>440.37</v>
      </c>
      <c r="DB251" s="4">
        <v>5612.1289999999999</v>
      </c>
      <c r="DC251" s="9">
        <f t="shared" si="2864"/>
        <v>12744.121988327997</v>
      </c>
      <c r="DD251" s="12">
        <v>0</v>
      </c>
      <c r="DE251" s="4">
        <v>0</v>
      </c>
      <c r="DF251" s="9">
        <f t="shared" si="2865"/>
        <v>0</v>
      </c>
      <c r="DG251" s="12">
        <v>0</v>
      </c>
      <c r="DH251" s="4">
        <v>0</v>
      </c>
      <c r="DI251" s="9">
        <f t="shared" si="2866"/>
        <v>0</v>
      </c>
      <c r="DJ251" s="12">
        <v>0</v>
      </c>
      <c r="DK251" s="4">
        <v>0</v>
      </c>
      <c r="DL251" s="9">
        <f t="shared" si="2867"/>
        <v>0</v>
      </c>
      <c r="DM251" s="12">
        <v>0</v>
      </c>
      <c r="DN251" s="4">
        <v>0</v>
      </c>
      <c r="DO251" s="9">
        <f t="shared" si="2868"/>
        <v>0</v>
      </c>
      <c r="DP251" s="12">
        <v>0</v>
      </c>
      <c r="DQ251" s="4">
        <v>0</v>
      </c>
      <c r="DR251" s="9">
        <f t="shared" si="2869"/>
        <v>0</v>
      </c>
      <c r="DS251" s="12">
        <v>0</v>
      </c>
      <c r="DT251" s="4">
        <v>0</v>
      </c>
      <c r="DU251" s="9">
        <f t="shared" si="2870"/>
        <v>0</v>
      </c>
      <c r="DV251" s="12">
        <v>0</v>
      </c>
      <c r="DW251" s="4">
        <v>0</v>
      </c>
      <c r="DX251" s="9">
        <f t="shared" si="2871"/>
        <v>0</v>
      </c>
      <c r="DY251" s="8">
        <v>156</v>
      </c>
      <c r="DZ251" s="4">
        <v>1760.2660000000001</v>
      </c>
      <c r="EA251" s="9">
        <f t="shared" si="2872"/>
        <v>11283.75641025641</v>
      </c>
      <c r="EB251" s="12"/>
      <c r="EC251" s="4"/>
      <c r="ED251" s="9"/>
      <c r="EE251" s="12">
        <v>0</v>
      </c>
      <c r="EF251" s="4">
        <v>0</v>
      </c>
      <c r="EG251" s="9">
        <f t="shared" si="2873"/>
        <v>0</v>
      </c>
      <c r="EH251" s="8">
        <v>7346.5001099999999</v>
      </c>
      <c r="EI251" s="4">
        <v>34424.974000000002</v>
      </c>
      <c r="EJ251" s="9">
        <f t="shared" si="2874"/>
        <v>4685.9012433881262</v>
      </c>
      <c r="EK251" s="12">
        <v>0</v>
      </c>
      <c r="EL251" s="4">
        <v>0</v>
      </c>
      <c r="EM251" s="9">
        <f t="shared" si="2875"/>
        <v>0</v>
      </c>
      <c r="EN251" s="12">
        <v>0</v>
      </c>
      <c r="EO251" s="4">
        <v>0</v>
      </c>
      <c r="EP251" s="9">
        <f t="shared" si="2876"/>
        <v>0</v>
      </c>
      <c r="EQ251" s="8">
        <v>6.7039999999999997</v>
      </c>
      <c r="ER251" s="4">
        <v>171.191</v>
      </c>
      <c r="ES251" s="9">
        <f t="shared" si="2877"/>
        <v>25535.650357995226</v>
      </c>
      <c r="ET251" s="12">
        <v>0</v>
      </c>
      <c r="EU251" s="4">
        <v>0</v>
      </c>
      <c r="EV251" s="9">
        <f t="shared" si="2878"/>
        <v>0</v>
      </c>
      <c r="EW251" s="12">
        <v>0</v>
      </c>
      <c r="EX251" s="4">
        <v>0</v>
      </c>
      <c r="EY251" s="9">
        <f t="shared" si="2879"/>
        <v>0</v>
      </c>
      <c r="EZ251" s="12">
        <v>0</v>
      </c>
      <c r="FA251" s="4">
        <v>0</v>
      </c>
      <c r="FB251" s="9">
        <f t="shared" si="2880"/>
        <v>0</v>
      </c>
      <c r="FC251" s="12">
        <v>0</v>
      </c>
      <c r="FD251" s="4">
        <v>0</v>
      </c>
      <c r="FE251" s="9">
        <f t="shared" si="2881"/>
        <v>0</v>
      </c>
      <c r="FF251" s="8">
        <v>78.065160000000006</v>
      </c>
      <c r="FG251" s="4">
        <v>1003.6130000000001</v>
      </c>
      <c r="FH251" s="9">
        <f t="shared" si="2882"/>
        <v>12856.093550567244</v>
      </c>
      <c r="FI251" s="8">
        <v>52</v>
      </c>
      <c r="FJ251" s="4">
        <v>704.98299999999995</v>
      </c>
      <c r="FK251" s="9">
        <f t="shared" si="2883"/>
        <v>13557.365384615385</v>
      </c>
      <c r="FL251" s="12">
        <v>0</v>
      </c>
      <c r="FM251" s="4">
        <v>0</v>
      </c>
      <c r="FN251" s="9">
        <f t="shared" si="2884"/>
        <v>0</v>
      </c>
      <c r="FO251" s="12">
        <v>0</v>
      </c>
      <c r="FP251" s="4">
        <v>0</v>
      </c>
      <c r="FQ251" s="9">
        <f t="shared" si="2885"/>
        <v>0</v>
      </c>
      <c r="FR251" s="12">
        <v>0</v>
      </c>
      <c r="FS251" s="4">
        <v>0</v>
      </c>
      <c r="FT251" s="9">
        <f t="shared" si="2886"/>
        <v>0</v>
      </c>
      <c r="FU251" s="12">
        <v>0</v>
      </c>
      <c r="FV251" s="4">
        <v>0</v>
      </c>
      <c r="FW251" s="9">
        <f t="shared" si="2887"/>
        <v>0</v>
      </c>
      <c r="FX251" s="12">
        <v>0</v>
      </c>
      <c r="FY251" s="4">
        <v>0</v>
      </c>
      <c r="FZ251" s="9">
        <f t="shared" si="2888"/>
        <v>0</v>
      </c>
      <c r="GA251" s="12">
        <v>0</v>
      </c>
      <c r="GB251" s="4">
        <v>0</v>
      </c>
      <c r="GC251" s="9">
        <f t="shared" si="2889"/>
        <v>0</v>
      </c>
      <c r="GD251" s="12">
        <v>0</v>
      </c>
      <c r="GE251" s="4">
        <v>0</v>
      </c>
      <c r="GF251" s="9">
        <f t="shared" si="2890"/>
        <v>0</v>
      </c>
      <c r="GG251" s="8">
        <v>347.87</v>
      </c>
      <c r="GH251" s="4">
        <v>3289.4839999999999</v>
      </c>
      <c r="GI251" s="9">
        <f t="shared" si="2891"/>
        <v>9456.0726708253078</v>
      </c>
      <c r="GJ251" s="12">
        <v>0</v>
      </c>
      <c r="GK251" s="4">
        <v>0</v>
      </c>
      <c r="GL251" s="9">
        <f t="shared" si="2892"/>
        <v>0</v>
      </c>
      <c r="GM251" s="12">
        <v>0</v>
      </c>
      <c r="GN251" s="4">
        <v>0</v>
      </c>
      <c r="GO251" s="9">
        <f t="shared" si="2893"/>
        <v>0</v>
      </c>
      <c r="GP251" s="12">
        <v>0</v>
      </c>
      <c r="GQ251" s="4">
        <v>0</v>
      </c>
      <c r="GR251" s="9">
        <f t="shared" si="2894"/>
        <v>0</v>
      </c>
      <c r="GS251" s="12">
        <v>0</v>
      </c>
      <c r="GT251" s="4">
        <v>0</v>
      </c>
      <c r="GU251" s="9">
        <f t="shared" si="2895"/>
        <v>0</v>
      </c>
      <c r="GV251" s="12">
        <v>0</v>
      </c>
      <c r="GW251" s="4">
        <v>0</v>
      </c>
      <c r="GX251" s="9">
        <f t="shared" si="2896"/>
        <v>0</v>
      </c>
      <c r="GY251" s="8">
        <v>40000.464999999997</v>
      </c>
      <c r="GZ251" s="4">
        <v>218387.79399999999</v>
      </c>
      <c r="HA251" s="9">
        <f t="shared" si="2897"/>
        <v>5459.6313817851869</v>
      </c>
      <c r="HB251" s="12">
        <v>0</v>
      </c>
      <c r="HC251" s="4">
        <v>0</v>
      </c>
      <c r="HD251" s="9">
        <f t="shared" si="2898"/>
        <v>0</v>
      </c>
      <c r="HE251" s="12">
        <v>0</v>
      </c>
      <c r="HF251" s="4">
        <v>0</v>
      </c>
      <c r="HG251" s="9">
        <f t="shared" si="2899"/>
        <v>0</v>
      </c>
      <c r="HH251" s="12">
        <v>0</v>
      </c>
      <c r="HI251" s="4">
        <v>0</v>
      </c>
      <c r="HJ251" s="9">
        <f t="shared" si="2900"/>
        <v>0</v>
      </c>
      <c r="HK251" s="8">
        <v>156</v>
      </c>
      <c r="HL251" s="4">
        <v>1984.9690000000001</v>
      </c>
      <c r="HM251" s="9">
        <f t="shared" si="2901"/>
        <v>12724.160256410256</v>
      </c>
      <c r="HN251" s="8">
        <v>19.2</v>
      </c>
      <c r="HO251" s="4">
        <v>2326.143</v>
      </c>
      <c r="HP251" s="9">
        <f t="shared" si="2902"/>
        <v>121153.28125</v>
      </c>
      <c r="HQ251" s="12">
        <v>0</v>
      </c>
      <c r="HR251" s="4">
        <v>0</v>
      </c>
      <c r="HS251" s="9">
        <f t="shared" si="2903"/>
        <v>0</v>
      </c>
      <c r="HT251" s="12">
        <v>0</v>
      </c>
      <c r="HU251" s="4">
        <v>0</v>
      </c>
      <c r="HV251" s="9">
        <f t="shared" si="2904"/>
        <v>0</v>
      </c>
      <c r="HW251" s="8">
        <v>26.192400000000003</v>
      </c>
      <c r="HX251" s="4">
        <v>338.47199999999998</v>
      </c>
      <c r="HY251" s="9">
        <f t="shared" si="2905"/>
        <v>12922.527145278782</v>
      </c>
      <c r="HZ251" s="8">
        <v>260.66000000000003</v>
      </c>
      <c r="IA251" s="4">
        <v>3123.4250000000002</v>
      </c>
      <c r="IB251" s="9">
        <f t="shared" si="2906"/>
        <v>11982.755313435126</v>
      </c>
      <c r="IC251" s="8">
        <v>3108.2013400000001</v>
      </c>
      <c r="ID251" s="4">
        <v>15608.606</v>
      </c>
      <c r="IE251" s="9">
        <f t="shared" si="2907"/>
        <v>5021.7486876188013</v>
      </c>
      <c r="IF251" s="8">
        <v>52</v>
      </c>
      <c r="IG251" s="4">
        <v>658.61800000000005</v>
      </c>
      <c r="IH251" s="9">
        <f t="shared" si="2908"/>
        <v>12665.73076923077</v>
      </c>
      <c r="II251" s="12"/>
      <c r="IJ251" s="4"/>
      <c r="IK251" s="9"/>
      <c r="IL251" s="12">
        <v>0</v>
      </c>
      <c r="IM251" s="4">
        <v>0</v>
      </c>
      <c r="IN251" s="9">
        <f t="shared" si="2909"/>
        <v>0</v>
      </c>
      <c r="IO251" s="8">
        <v>26</v>
      </c>
      <c r="IP251" s="4">
        <v>342.54199999999997</v>
      </c>
      <c r="IQ251" s="9">
        <f t="shared" si="2910"/>
        <v>13174.692307692307</v>
      </c>
      <c r="IR251" s="12">
        <v>0</v>
      </c>
      <c r="IS251" s="4">
        <v>0</v>
      </c>
      <c r="IT251" s="9">
        <f t="shared" si="2911"/>
        <v>0</v>
      </c>
      <c r="IU251" s="12">
        <v>0</v>
      </c>
      <c r="IV251" s="4">
        <v>0</v>
      </c>
      <c r="IW251" s="9">
        <f t="shared" si="2912"/>
        <v>0</v>
      </c>
      <c r="IX251" s="8">
        <v>2.2555900000000002</v>
      </c>
      <c r="IY251" s="4">
        <v>65.721999999999994</v>
      </c>
      <c r="IZ251" s="9">
        <f t="shared" si="2913"/>
        <v>29137.387557135822</v>
      </c>
      <c r="JA251" s="8">
        <v>51.7104</v>
      </c>
      <c r="JB251" s="4">
        <v>668.56600000000003</v>
      </c>
      <c r="JC251" s="9">
        <f t="shared" si="2914"/>
        <v>12929.043287230423</v>
      </c>
      <c r="JD251" s="12"/>
      <c r="JE251" s="4"/>
      <c r="JF251" s="9"/>
      <c r="JG251" s="12">
        <v>0</v>
      </c>
      <c r="JH251" s="4">
        <v>0</v>
      </c>
      <c r="JI251" s="9">
        <f t="shared" si="2915"/>
        <v>0</v>
      </c>
      <c r="JJ251" s="12">
        <v>0</v>
      </c>
      <c r="JK251" s="4">
        <v>0</v>
      </c>
      <c r="JL251" s="9">
        <f t="shared" si="2916"/>
        <v>0</v>
      </c>
      <c r="JM251" s="12"/>
      <c r="JN251" s="4"/>
      <c r="JO251" s="9"/>
      <c r="JP251" s="12">
        <v>0</v>
      </c>
      <c r="JQ251" s="4">
        <v>0</v>
      </c>
      <c r="JR251" s="9">
        <f t="shared" si="2917"/>
        <v>0</v>
      </c>
      <c r="JS251" s="12">
        <v>0</v>
      </c>
      <c r="JT251" s="4">
        <v>0</v>
      </c>
      <c r="JU251" s="9">
        <f t="shared" si="2918"/>
        <v>0</v>
      </c>
      <c r="JV251" s="12">
        <v>0</v>
      </c>
      <c r="JW251" s="4">
        <v>0</v>
      </c>
      <c r="JX251" s="9">
        <f t="shared" si="2919"/>
        <v>0</v>
      </c>
      <c r="JY251" s="8">
        <v>33000</v>
      </c>
      <c r="JZ251" s="4">
        <v>204018.57800000001</v>
      </c>
      <c r="KA251" s="9">
        <f t="shared" si="2920"/>
        <v>6182.3811515151519</v>
      </c>
      <c r="KB251" s="12">
        <v>0</v>
      </c>
      <c r="KC251" s="4">
        <v>0</v>
      </c>
      <c r="KD251" s="9">
        <f t="shared" si="2921"/>
        <v>0</v>
      </c>
      <c r="KE251" s="8">
        <v>163.21697</v>
      </c>
      <c r="KF251" s="4">
        <v>1560.5119999999999</v>
      </c>
      <c r="KG251" s="9">
        <f t="shared" si="2922"/>
        <v>9560.9666078227037</v>
      </c>
      <c r="KH251" s="12">
        <v>0</v>
      </c>
      <c r="KI251" s="4">
        <v>0</v>
      </c>
      <c r="KJ251" s="9">
        <f t="shared" si="2923"/>
        <v>0</v>
      </c>
      <c r="KK251" s="8">
        <v>12336.058489999999</v>
      </c>
      <c r="KL251" s="4">
        <v>62337.294999999998</v>
      </c>
      <c r="KM251" s="9">
        <f t="shared" si="2924"/>
        <v>5053.2587090546458</v>
      </c>
      <c r="KN251" s="12">
        <v>0</v>
      </c>
      <c r="KO251" s="4">
        <v>0</v>
      </c>
      <c r="KP251" s="9">
        <f t="shared" si="2925"/>
        <v>0</v>
      </c>
      <c r="KQ251" s="12">
        <v>0</v>
      </c>
      <c r="KR251" s="4">
        <v>0</v>
      </c>
      <c r="KS251" s="9">
        <f t="shared" si="2926"/>
        <v>0</v>
      </c>
      <c r="KT251" s="12">
        <v>0</v>
      </c>
      <c r="KU251" s="4">
        <v>0</v>
      </c>
      <c r="KV251" s="9">
        <f t="shared" si="2927"/>
        <v>0</v>
      </c>
      <c r="KW251" s="12">
        <v>0</v>
      </c>
      <c r="KX251" s="4">
        <v>0</v>
      </c>
      <c r="KY251" s="9">
        <f t="shared" si="2928"/>
        <v>0</v>
      </c>
      <c r="KZ251" s="12">
        <v>0</v>
      </c>
      <c r="LA251" s="4">
        <v>0</v>
      </c>
      <c r="LB251" s="9">
        <f t="shared" si="2929"/>
        <v>0</v>
      </c>
      <c r="LC251" s="12">
        <v>0</v>
      </c>
      <c r="LD251" s="4">
        <v>0</v>
      </c>
      <c r="LE251" s="9">
        <f t="shared" si="2930"/>
        <v>0</v>
      </c>
      <c r="LF251" s="12">
        <v>0</v>
      </c>
      <c r="LG251" s="4">
        <v>0</v>
      </c>
      <c r="LH251" s="9">
        <f t="shared" si="2931"/>
        <v>0</v>
      </c>
      <c r="LI251" s="12">
        <v>0</v>
      </c>
      <c r="LJ251" s="4">
        <v>0</v>
      </c>
      <c r="LK251" s="9">
        <f t="shared" si="2932"/>
        <v>0</v>
      </c>
      <c r="LL251" s="12">
        <v>0</v>
      </c>
      <c r="LM251" s="4">
        <v>0</v>
      </c>
      <c r="LN251" s="9">
        <f t="shared" si="2933"/>
        <v>0</v>
      </c>
      <c r="LO251" s="12">
        <v>0</v>
      </c>
      <c r="LP251" s="4">
        <v>0</v>
      </c>
      <c r="LQ251" s="9">
        <f t="shared" si="2934"/>
        <v>0</v>
      </c>
      <c r="LR251" s="12">
        <v>0</v>
      </c>
      <c r="LS251" s="4">
        <v>0</v>
      </c>
      <c r="LT251" s="9">
        <f t="shared" si="2935"/>
        <v>0</v>
      </c>
      <c r="LU251" s="12">
        <v>0</v>
      </c>
      <c r="LV251" s="4">
        <v>0</v>
      </c>
      <c r="LW251" s="9">
        <f t="shared" si="2936"/>
        <v>0</v>
      </c>
      <c r="LX251" s="12">
        <v>0</v>
      </c>
      <c r="LY251" s="4">
        <v>0</v>
      </c>
      <c r="LZ251" s="9">
        <f t="shared" si="2937"/>
        <v>0</v>
      </c>
      <c r="MA251" s="12">
        <v>0</v>
      </c>
      <c r="MB251" s="4">
        <v>0</v>
      </c>
      <c r="MC251" s="9">
        <f t="shared" si="2938"/>
        <v>0</v>
      </c>
      <c r="MD251" s="12">
        <v>0</v>
      </c>
      <c r="ME251" s="4">
        <v>0</v>
      </c>
      <c r="MF251" s="9">
        <f t="shared" si="2939"/>
        <v>0</v>
      </c>
      <c r="MG251" s="12">
        <v>0</v>
      </c>
      <c r="MH251" s="4">
        <v>0</v>
      </c>
      <c r="MI251" s="9">
        <f t="shared" si="2940"/>
        <v>0</v>
      </c>
      <c r="MJ251" s="12">
        <v>0</v>
      </c>
      <c r="MK251" s="4">
        <v>0</v>
      </c>
      <c r="ML251" s="9">
        <f t="shared" si="2941"/>
        <v>0</v>
      </c>
      <c r="MM251" s="12">
        <v>0</v>
      </c>
      <c r="MN251" s="4">
        <v>0</v>
      </c>
      <c r="MO251" s="9">
        <f t="shared" si="2942"/>
        <v>0</v>
      </c>
      <c r="MP251" s="12">
        <v>0</v>
      </c>
      <c r="MQ251" s="4">
        <v>0</v>
      </c>
      <c r="MR251" s="9">
        <f t="shared" si="2943"/>
        <v>0</v>
      </c>
      <c r="MS251" s="12">
        <v>0</v>
      </c>
      <c r="MT251" s="4">
        <v>0</v>
      </c>
      <c r="MU251" s="9">
        <f t="shared" si="2944"/>
        <v>0</v>
      </c>
      <c r="MV251" s="8">
        <v>199</v>
      </c>
      <c r="MW251" s="4">
        <v>2184.8159999999998</v>
      </c>
      <c r="MX251" s="9">
        <f t="shared" si="2945"/>
        <v>10978.974874371857</v>
      </c>
      <c r="MY251" s="12">
        <v>0</v>
      </c>
      <c r="MZ251" s="4">
        <v>0</v>
      </c>
      <c r="NA251" s="9">
        <f t="shared" si="2946"/>
        <v>0</v>
      </c>
      <c r="NB251" s="12">
        <v>0</v>
      </c>
      <c r="NC251" s="4">
        <v>0</v>
      </c>
      <c r="ND251" s="9">
        <f t="shared" si="2947"/>
        <v>0</v>
      </c>
      <c r="NE251" s="12">
        <v>0</v>
      </c>
      <c r="NF251" s="4">
        <v>0</v>
      </c>
      <c r="NG251" s="9">
        <f t="shared" si="2948"/>
        <v>0</v>
      </c>
      <c r="NH251" s="8">
        <v>25.401599999999998</v>
      </c>
      <c r="NI251" s="4">
        <v>333.96199999999999</v>
      </c>
      <c r="NJ251" s="9">
        <f t="shared" si="2949"/>
        <v>13147.282060972539</v>
      </c>
      <c r="NK251" s="12"/>
      <c r="NL251" s="4"/>
      <c r="NM251" s="9"/>
      <c r="NN251" s="12"/>
      <c r="NO251" s="4"/>
      <c r="NP251" s="9"/>
      <c r="NQ251" s="12">
        <v>0</v>
      </c>
      <c r="NR251" s="4">
        <v>0</v>
      </c>
      <c r="NS251" s="9">
        <f t="shared" si="2950"/>
        <v>0</v>
      </c>
      <c r="NT251" s="12"/>
      <c r="NU251" s="221"/>
      <c r="NV251" s="9"/>
      <c r="NW251" s="12">
        <v>0</v>
      </c>
      <c r="NX251" s="4">
        <v>0</v>
      </c>
      <c r="NY251" s="9">
        <f t="shared" si="2951"/>
        <v>0</v>
      </c>
      <c r="NZ251" s="12">
        <v>0</v>
      </c>
      <c r="OA251" s="4">
        <v>0</v>
      </c>
      <c r="OB251" s="9">
        <f t="shared" si="2952"/>
        <v>0</v>
      </c>
      <c r="OC251" s="8">
        <v>26</v>
      </c>
      <c r="OD251" s="4">
        <v>345.47899999999998</v>
      </c>
      <c r="OE251" s="9">
        <f t="shared" si="2953"/>
        <v>13287.653846153846</v>
      </c>
      <c r="OF251" s="8">
        <v>52</v>
      </c>
      <c r="OG251" s="4">
        <v>570.90700000000004</v>
      </c>
      <c r="OH251" s="9">
        <f t="shared" si="2954"/>
        <v>10978.98076923077</v>
      </c>
      <c r="OI251" s="12">
        <v>0</v>
      </c>
      <c r="OJ251" s="4">
        <v>0</v>
      </c>
      <c r="OK251" s="9">
        <f t="shared" si="2955"/>
        <v>0</v>
      </c>
      <c r="OL251" s="12">
        <v>0</v>
      </c>
      <c r="OM251" s="4">
        <v>0</v>
      </c>
      <c r="ON251" s="9">
        <f t="shared" si="2956"/>
        <v>0</v>
      </c>
      <c r="OO251" s="12">
        <v>0</v>
      </c>
      <c r="OP251" s="4">
        <v>0</v>
      </c>
      <c r="OQ251" s="9">
        <f t="shared" si="2957"/>
        <v>0</v>
      </c>
      <c r="OR251" s="12">
        <v>0</v>
      </c>
      <c r="OS251" s="4">
        <v>0</v>
      </c>
      <c r="OT251" s="9">
        <f t="shared" si="2958"/>
        <v>0</v>
      </c>
      <c r="OU251" s="12">
        <v>0</v>
      </c>
      <c r="OV251" s="4">
        <v>0</v>
      </c>
      <c r="OW251" s="9">
        <f t="shared" si="2959"/>
        <v>0</v>
      </c>
      <c r="OX251" s="12">
        <v>0</v>
      </c>
      <c r="OY251" s="4">
        <v>0</v>
      </c>
      <c r="OZ251" s="9">
        <f t="shared" si="2960"/>
        <v>0</v>
      </c>
      <c r="PA251" s="8">
        <v>204.4804</v>
      </c>
      <c r="PB251" s="4">
        <v>2752.9189999999999</v>
      </c>
      <c r="PC251" s="9">
        <f t="shared" si="2961"/>
        <v>13462.996942494243</v>
      </c>
      <c r="PD251" s="12">
        <v>0</v>
      </c>
      <c r="PE251" s="4">
        <v>0</v>
      </c>
      <c r="PF251" s="9">
        <f t="shared" si="2962"/>
        <v>0</v>
      </c>
      <c r="PG251" s="8">
        <v>260</v>
      </c>
      <c r="PH251" s="4">
        <v>3380.9490000000001</v>
      </c>
      <c r="PI251" s="9">
        <f t="shared" si="2963"/>
        <v>13003.65</v>
      </c>
      <c r="PJ251" s="12">
        <v>0</v>
      </c>
      <c r="PK251" s="4">
        <v>0</v>
      </c>
      <c r="PL251" s="9">
        <f t="shared" si="2964"/>
        <v>0</v>
      </c>
      <c r="PM251" s="12">
        <v>0</v>
      </c>
      <c r="PN251" s="4">
        <v>0</v>
      </c>
      <c r="PO251" s="9">
        <f t="shared" si="2965"/>
        <v>0</v>
      </c>
      <c r="PP251" s="12">
        <v>0</v>
      </c>
      <c r="PQ251" s="4">
        <v>0</v>
      </c>
      <c r="PR251" s="9">
        <f t="shared" si="2966"/>
        <v>0</v>
      </c>
      <c r="PS251" s="12">
        <v>0</v>
      </c>
      <c r="PT251" s="4">
        <v>0</v>
      </c>
      <c r="PU251" s="9">
        <f t="shared" si="2967"/>
        <v>0</v>
      </c>
      <c r="PV251" s="8">
        <v>2356.23</v>
      </c>
      <c r="PW251" s="4">
        <v>26774.061000000002</v>
      </c>
      <c r="PX251" s="9">
        <f t="shared" si="2968"/>
        <v>11363.093161533467</v>
      </c>
      <c r="PY251" s="8">
        <v>122</v>
      </c>
      <c r="PZ251" s="4">
        <v>1699.454</v>
      </c>
      <c r="QA251" s="9">
        <f t="shared" si="2969"/>
        <v>13929.950819672131</v>
      </c>
      <c r="QB251" s="12">
        <v>0</v>
      </c>
      <c r="QC251" s="4">
        <v>0</v>
      </c>
      <c r="QD251" s="9">
        <f t="shared" si="2970"/>
        <v>0</v>
      </c>
      <c r="QE251" s="12">
        <v>0</v>
      </c>
      <c r="QF251" s="4">
        <v>0</v>
      </c>
      <c r="QG251" s="9">
        <f t="shared" si="2971"/>
        <v>0</v>
      </c>
      <c r="QH251" s="12">
        <v>0</v>
      </c>
      <c r="QI251" s="4">
        <v>0</v>
      </c>
      <c r="QJ251" s="9">
        <f t="shared" si="2972"/>
        <v>0</v>
      </c>
      <c r="QK251" s="12">
        <v>0</v>
      </c>
      <c r="QL251" s="4">
        <v>0</v>
      </c>
      <c r="QM251" s="9">
        <f t="shared" si="2973"/>
        <v>0</v>
      </c>
      <c r="QN251" s="12">
        <v>0</v>
      </c>
      <c r="QO251" s="4">
        <v>0</v>
      </c>
      <c r="QP251" s="9">
        <f t="shared" si="2974"/>
        <v>0</v>
      </c>
      <c r="QQ251" s="12">
        <v>0</v>
      </c>
      <c r="QR251" s="4">
        <v>0</v>
      </c>
      <c r="QS251" s="9">
        <f t="shared" si="2975"/>
        <v>0</v>
      </c>
      <c r="QT251" s="8">
        <v>204.28832</v>
      </c>
      <c r="QU251" s="4">
        <v>1898.8340000000001</v>
      </c>
      <c r="QV251" s="9">
        <f t="shared" si="2976"/>
        <v>9294.8730500108868</v>
      </c>
      <c r="QW251" s="8">
        <v>1050.64068</v>
      </c>
      <c r="QX251" s="4">
        <v>6749.72</v>
      </c>
      <c r="QY251" s="9">
        <f t="shared" si="2977"/>
        <v>6424.3847858622803</v>
      </c>
      <c r="QZ251" s="12">
        <f t="shared" si="2978"/>
        <v>121508.62726999998</v>
      </c>
      <c r="RA251" s="10">
        <f t="shared" si="2979"/>
        <v>701992.96100000024</v>
      </c>
    </row>
    <row r="252" spans="1:469" ht="15" thickBot="1" x14ac:dyDescent="0.35">
      <c r="A252" s="110"/>
      <c r="B252" s="113" t="s">
        <v>14</v>
      </c>
      <c r="C252" s="114">
        <f t="shared" ref="C252:D252" si="2982">SUM(C240:C251)</f>
        <v>209.3</v>
      </c>
      <c r="D252" s="115">
        <f t="shared" si="2982"/>
        <v>1120.0419999999999</v>
      </c>
      <c r="E252" s="51"/>
      <c r="F252" s="114">
        <f t="shared" ref="F252:G252" si="2983">SUM(F240:F251)</f>
        <v>0</v>
      </c>
      <c r="G252" s="115">
        <f t="shared" si="2983"/>
        <v>0</v>
      </c>
      <c r="H252" s="51"/>
      <c r="I252" s="114">
        <f t="shared" ref="I252:J252" si="2984">SUM(I240:I251)</f>
        <v>0</v>
      </c>
      <c r="J252" s="115">
        <f t="shared" si="2984"/>
        <v>0</v>
      </c>
      <c r="K252" s="51"/>
      <c r="L252" s="114"/>
      <c r="M252" s="115"/>
      <c r="N252" s="51"/>
      <c r="O252" s="114">
        <f t="shared" ref="O252:P252" si="2985">SUM(O240:O251)</f>
        <v>0</v>
      </c>
      <c r="P252" s="115">
        <f t="shared" si="2985"/>
        <v>0</v>
      </c>
      <c r="Q252" s="51"/>
      <c r="R252" s="114">
        <f t="shared" ref="R252:S252" si="2986">SUM(R240:R251)</f>
        <v>18015.454069999996</v>
      </c>
      <c r="S252" s="115">
        <f t="shared" si="2986"/>
        <v>100244.09700000001</v>
      </c>
      <c r="T252" s="51"/>
      <c r="U252" s="114"/>
      <c r="V252" s="115"/>
      <c r="W252" s="51"/>
      <c r="X252" s="114">
        <f t="shared" ref="X252:Y252" si="2987">SUM(X240:X251)</f>
        <v>0</v>
      </c>
      <c r="Y252" s="115">
        <f t="shared" si="2987"/>
        <v>0</v>
      </c>
      <c r="Z252" s="51"/>
      <c r="AA252" s="114">
        <f t="shared" ref="AA252:AB252" si="2988">SUM(AA240:AA251)</f>
        <v>0</v>
      </c>
      <c r="AB252" s="115">
        <f t="shared" si="2988"/>
        <v>0</v>
      </c>
      <c r="AC252" s="51"/>
      <c r="AD252" s="114">
        <f t="shared" ref="AD252:AE252" si="2989">SUM(AD240:AD251)</f>
        <v>24.571160000000003</v>
      </c>
      <c r="AE252" s="115">
        <f t="shared" si="2989"/>
        <v>352.79700000000003</v>
      </c>
      <c r="AF252" s="51"/>
      <c r="AG252" s="114">
        <f t="shared" ref="AG252:AH252" si="2990">SUM(AG240:AG251)</f>
        <v>0</v>
      </c>
      <c r="AH252" s="115">
        <f t="shared" si="2990"/>
        <v>0</v>
      </c>
      <c r="AI252" s="51"/>
      <c r="AJ252" s="114">
        <f t="shared" ref="AJ252:AK252" si="2991">SUM(AJ240:AJ251)</f>
        <v>0</v>
      </c>
      <c r="AK252" s="115">
        <f t="shared" si="2991"/>
        <v>0</v>
      </c>
      <c r="AL252" s="51"/>
      <c r="AM252" s="114">
        <f t="shared" ref="AM252:AN252" si="2992">SUM(AM240:AM251)</f>
        <v>25.2</v>
      </c>
      <c r="AN252" s="115">
        <f t="shared" si="2992"/>
        <v>317.47000000000003</v>
      </c>
      <c r="AO252" s="51"/>
      <c r="AP252" s="114">
        <f t="shared" ref="AP252:AQ252" si="2993">SUM(AP240:AP251)</f>
        <v>156.06</v>
      </c>
      <c r="AQ252" s="115">
        <f t="shared" si="2993"/>
        <v>2191.5529999999999</v>
      </c>
      <c r="AR252" s="51"/>
      <c r="AS252" s="114">
        <f t="shared" ref="AS252:AT252" si="2994">SUM(AS240:AS251)</f>
        <v>170.86200000000002</v>
      </c>
      <c r="AT252" s="115">
        <f t="shared" si="2994"/>
        <v>1466.38</v>
      </c>
      <c r="AU252" s="51"/>
      <c r="AV252" s="114">
        <f t="shared" ref="AV252:AW252" si="2995">SUM(AV240:AV251)</f>
        <v>2104.7695999999996</v>
      </c>
      <c r="AW252" s="115">
        <f t="shared" si="2995"/>
        <v>24555.624000000003</v>
      </c>
      <c r="AX252" s="51"/>
      <c r="AY252" s="114">
        <f t="shared" ref="AY252:AZ252" si="2996">SUM(AY240:AY251)</f>
        <v>212382.76233</v>
      </c>
      <c r="AZ252" s="115">
        <f t="shared" si="2996"/>
        <v>819103.53500000003</v>
      </c>
      <c r="BA252" s="51"/>
      <c r="BB252" s="114"/>
      <c r="BC252" s="115"/>
      <c r="BD252" s="51"/>
      <c r="BE252" s="114">
        <f t="shared" ref="BE252:BF252" si="2997">SUM(BE240:BE251)</f>
        <v>125</v>
      </c>
      <c r="BF252" s="115">
        <f t="shared" si="2997"/>
        <v>1524.5610000000001</v>
      </c>
      <c r="BG252" s="51"/>
      <c r="BH252" s="114"/>
      <c r="BI252" s="115"/>
      <c r="BJ252" s="51"/>
      <c r="BK252" s="114">
        <f t="shared" ref="BK252:BL252" si="2998">SUM(BK240:BK251)</f>
        <v>0</v>
      </c>
      <c r="BL252" s="115">
        <f t="shared" si="2998"/>
        <v>0</v>
      </c>
      <c r="BM252" s="51"/>
      <c r="BN252" s="114">
        <f t="shared" ref="BN252:BO252" si="2999">SUM(BN240:BN251)</f>
        <v>0</v>
      </c>
      <c r="BO252" s="115">
        <f t="shared" si="2999"/>
        <v>0</v>
      </c>
      <c r="BP252" s="51"/>
      <c r="BQ252" s="114">
        <f t="shared" ref="BQ252:BR252" si="3000">SUM(BQ240:BQ251)</f>
        <v>52</v>
      </c>
      <c r="BR252" s="115">
        <f t="shared" si="3000"/>
        <v>705.00900000000001</v>
      </c>
      <c r="BS252" s="51"/>
      <c r="BT252" s="114">
        <f t="shared" ref="BT252:BU252" si="3001">SUM(BT240:BT251)</f>
        <v>1.3000000000000001E-2</v>
      </c>
      <c r="BU252" s="115">
        <f t="shared" si="3001"/>
        <v>0.14900000000000002</v>
      </c>
      <c r="BV252" s="51"/>
      <c r="BW252" s="114">
        <f t="shared" ref="BW252:BX252" si="3002">SUM(BW240:BW251)</f>
        <v>0</v>
      </c>
      <c r="BX252" s="115">
        <f t="shared" si="3002"/>
        <v>0</v>
      </c>
      <c r="BY252" s="51"/>
      <c r="BZ252" s="114">
        <f t="shared" ref="BZ252:CA252" si="3003">SUM(BZ240:BZ251)</f>
        <v>1.9400000000000001E-2</v>
      </c>
      <c r="CA252" s="115">
        <f t="shared" si="3003"/>
        <v>2.052</v>
      </c>
      <c r="CB252" s="51"/>
      <c r="CC252" s="114">
        <f t="shared" ref="CC252:CD252" si="3004">SUM(CC240:CC251)</f>
        <v>0</v>
      </c>
      <c r="CD252" s="115">
        <f t="shared" si="3004"/>
        <v>0</v>
      </c>
      <c r="CE252" s="51"/>
      <c r="CF252" s="114">
        <f t="shared" ref="CF252:CG252" si="3005">SUM(CF240:CF251)</f>
        <v>0</v>
      </c>
      <c r="CG252" s="115">
        <f t="shared" si="3005"/>
        <v>0</v>
      </c>
      <c r="CH252" s="51"/>
      <c r="CI252" s="114">
        <f t="shared" ref="CI252:CJ252" si="3006">SUM(CI240:CI251)</f>
        <v>0</v>
      </c>
      <c r="CJ252" s="115">
        <f t="shared" si="3006"/>
        <v>0</v>
      </c>
      <c r="CK252" s="51"/>
      <c r="CL252" s="114">
        <f t="shared" ref="CL252:CM252" si="3007">SUM(CL240:CL251)</f>
        <v>704.21399999999994</v>
      </c>
      <c r="CM252" s="115">
        <f t="shared" si="3007"/>
        <v>9196.768</v>
      </c>
      <c r="CN252" s="51"/>
      <c r="CO252" s="114">
        <f t="shared" ref="CO252:CP252" si="3008">SUM(CO240:CO251)</f>
        <v>0</v>
      </c>
      <c r="CP252" s="115">
        <f t="shared" si="3008"/>
        <v>0</v>
      </c>
      <c r="CQ252" s="51"/>
      <c r="CR252" s="114">
        <f t="shared" ref="CR252:CS252" si="3009">SUM(CR240:CR251)</f>
        <v>0</v>
      </c>
      <c r="CS252" s="115">
        <f t="shared" si="3009"/>
        <v>0</v>
      </c>
      <c r="CT252" s="51"/>
      <c r="CU252" s="114">
        <f t="shared" ref="CU252:CV252" si="3010">SUM(CU240:CU251)</f>
        <v>0.59719</v>
      </c>
      <c r="CV252" s="115">
        <f t="shared" si="3010"/>
        <v>13.989000000000001</v>
      </c>
      <c r="CW252" s="51"/>
      <c r="CX252" s="114">
        <f t="shared" ref="CX252:CY252" si="3011">SUM(CX240:CX251)</f>
        <v>34.450569999999992</v>
      </c>
      <c r="CY252" s="115">
        <f t="shared" si="3011"/>
        <v>6738.2390000000005</v>
      </c>
      <c r="CZ252" s="51"/>
      <c r="DA252" s="114">
        <f t="shared" ref="DA252:DB252" si="3012">SUM(DA240:DA251)</f>
        <v>3373.8649999999998</v>
      </c>
      <c r="DB252" s="115">
        <f t="shared" si="3012"/>
        <v>39170.512999999999</v>
      </c>
      <c r="DC252" s="51"/>
      <c r="DD252" s="114">
        <f t="shared" ref="DD252:DE252" si="3013">SUM(DD240:DD251)</f>
        <v>52</v>
      </c>
      <c r="DE252" s="115">
        <f t="shared" si="3013"/>
        <v>638.12599999999998</v>
      </c>
      <c r="DF252" s="51"/>
      <c r="DG252" s="114">
        <f t="shared" ref="DG252:DH252" si="3014">SUM(DG240:DG251)</f>
        <v>0</v>
      </c>
      <c r="DH252" s="115">
        <f t="shared" si="3014"/>
        <v>0</v>
      </c>
      <c r="DI252" s="51"/>
      <c r="DJ252" s="114">
        <f t="shared" ref="DJ252:DK252" si="3015">SUM(DJ240:DJ251)</f>
        <v>0</v>
      </c>
      <c r="DK252" s="115">
        <f t="shared" si="3015"/>
        <v>0</v>
      </c>
      <c r="DL252" s="51"/>
      <c r="DM252" s="114">
        <f t="shared" ref="DM252:DN252" si="3016">SUM(DM240:DM251)</f>
        <v>0</v>
      </c>
      <c r="DN252" s="115">
        <f t="shared" si="3016"/>
        <v>0</v>
      </c>
      <c r="DO252" s="51"/>
      <c r="DP252" s="114">
        <f t="shared" ref="DP252:DQ252" si="3017">SUM(DP240:DP251)</f>
        <v>0</v>
      </c>
      <c r="DQ252" s="115">
        <f t="shared" si="3017"/>
        <v>0</v>
      </c>
      <c r="DR252" s="51"/>
      <c r="DS252" s="114">
        <f t="shared" ref="DS252:DT252" si="3018">SUM(DS240:DS251)</f>
        <v>104</v>
      </c>
      <c r="DT252" s="115">
        <f t="shared" si="3018"/>
        <v>1143.5730000000001</v>
      </c>
      <c r="DU252" s="51"/>
      <c r="DV252" s="114">
        <f t="shared" ref="DV252:DW252" si="3019">SUM(DV240:DV251)</f>
        <v>0</v>
      </c>
      <c r="DW252" s="115">
        <f t="shared" si="3019"/>
        <v>0</v>
      </c>
      <c r="DX252" s="51"/>
      <c r="DY252" s="114">
        <f t="shared" ref="DY252:DZ252" si="3020">SUM(DY240:DY251)</f>
        <v>1451</v>
      </c>
      <c r="DZ252" s="115">
        <f t="shared" si="3020"/>
        <v>17025.25</v>
      </c>
      <c r="EA252" s="51"/>
      <c r="EB252" s="114"/>
      <c r="EC252" s="115"/>
      <c r="ED252" s="51"/>
      <c r="EE252" s="114">
        <f t="shared" ref="EE252:EF252" si="3021">SUM(EE240:EE251)</f>
        <v>104</v>
      </c>
      <c r="EF252" s="115">
        <f t="shared" si="3021"/>
        <v>1242.8049999999998</v>
      </c>
      <c r="EG252" s="51"/>
      <c r="EH252" s="114">
        <f t="shared" ref="EH252:EI252" si="3022">SUM(EH240:EH251)</f>
        <v>109782.77194999998</v>
      </c>
      <c r="EI252" s="115">
        <f t="shared" si="3022"/>
        <v>452165.728</v>
      </c>
      <c r="EJ252" s="51"/>
      <c r="EK252" s="114">
        <f t="shared" ref="EK252:EL252" si="3023">SUM(EK240:EK251)</f>
        <v>0</v>
      </c>
      <c r="EL252" s="115">
        <f t="shared" si="3023"/>
        <v>0</v>
      </c>
      <c r="EM252" s="51"/>
      <c r="EN252" s="114">
        <f t="shared" ref="EN252:EO252" si="3024">SUM(EN240:EN251)</f>
        <v>0</v>
      </c>
      <c r="EO252" s="115">
        <f t="shared" si="3024"/>
        <v>0</v>
      </c>
      <c r="EP252" s="51"/>
      <c r="EQ252" s="114">
        <f t="shared" ref="EQ252:ER252" si="3025">SUM(EQ240:EQ251)</f>
        <v>6.7519999999999998</v>
      </c>
      <c r="ER252" s="115">
        <f t="shared" si="3025"/>
        <v>173.191</v>
      </c>
      <c r="ES252" s="51"/>
      <c r="ET252" s="114">
        <f t="shared" ref="ET252:EU252" si="3026">SUM(ET240:ET251)</f>
        <v>26</v>
      </c>
      <c r="EU252" s="115">
        <f t="shared" si="3026"/>
        <v>239.97900000000001</v>
      </c>
      <c r="EV252" s="51"/>
      <c r="EW252" s="114">
        <f t="shared" ref="EW252:EX252" si="3027">SUM(EW240:EW251)</f>
        <v>103</v>
      </c>
      <c r="EX252" s="115">
        <f t="shared" si="3027"/>
        <v>1141.575</v>
      </c>
      <c r="EY252" s="51"/>
      <c r="EZ252" s="114">
        <f t="shared" ref="EZ252:FA252" si="3028">SUM(EZ240:EZ251)</f>
        <v>130</v>
      </c>
      <c r="FA252" s="115">
        <f t="shared" si="3028"/>
        <v>1454.4449999999999</v>
      </c>
      <c r="FB252" s="51"/>
      <c r="FC252" s="114">
        <f t="shared" ref="FC252:FD252" si="3029">SUM(FC240:FC251)</f>
        <v>48.010950000000001</v>
      </c>
      <c r="FD252" s="115">
        <f t="shared" si="3029"/>
        <v>565.21699999999998</v>
      </c>
      <c r="FE252" s="51"/>
      <c r="FF252" s="114">
        <f t="shared" ref="FF252:FG252" si="3030">SUM(FF240:FF251)</f>
        <v>963.13352000000009</v>
      </c>
      <c r="FG252" s="115">
        <f t="shared" si="3030"/>
        <v>9397.7089999999989</v>
      </c>
      <c r="FH252" s="51"/>
      <c r="FI252" s="114">
        <f t="shared" ref="FI252:FJ252" si="3031">SUM(FI240:FI251)</f>
        <v>52</v>
      </c>
      <c r="FJ252" s="115">
        <f t="shared" si="3031"/>
        <v>704.98299999999995</v>
      </c>
      <c r="FK252" s="51"/>
      <c r="FL252" s="114">
        <f t="shared" ref="FL252:FM252" si="3032">SUM(FL240:FL251)</f>
        <v>0</v>
      </c>
      <c r="FM252" s="115">
        <f t="shared" si="3032"/>
        <v>0</v>
      </c>
      <c r="FN252" s="51"/>
      <c r="FO252" s="114">
        <f t="shared" ref="FO252:FP252" si="3033">SUM(FO240:FO251)</f>
        <v>125</v>
      </c>
      <c r="FP252" s="115">
        <f t="shared" si="3033"/>
        <v>846.9190000000001</v>
      </c>
      <c r="FQ252" s="51"/>
      <c r="FR252" s="114">
        <f t="shared" ref="FR252:FS252" si="3034">SUM(FR240:FR251)</f>
        <v>0</v>
      </c>
      <c r="FS252" s="115">
        <f t="shared" si="3034"/>
        <v>0</v>
      </c>
      <c r="FT252" s="51"/>
      <c r="FU252" s="114">
        <f t="shared" ref="FU252:FV252" si="3035">SUM(FU240:FU251)</f>
        <v>23811</v>
      </c>
      <c r="FV252" s="115">
        <f t="shared" si="3035"/>
        <v>137787.495</v>
      </c>
      <c r="FW252" s="51"/>
      <c r="FX252" s="114">
        <f t="shared" ref="FX252:FY252" si="3036">SUM(FX240:FX251)</f>
        <v>0</v>
      </c>
      <c r="FY252" s="115">
        <f t="shared" si="3036"/>
        <v>0</v>
      </c>
      <c r="FZ252" s="51"/>
      <c r="GA252" s="114">
        <f t="shared" ref="GA252:GB252" si="3037">SUM(GA240:GA251)</f>
        <v>299</v>
      </c>
      <c r="GB252" s="115">
        <f t="shared" si="3037"/>
        <v>3566.4259999999999</v>
      </c>
      <c r="GC252" s="51"/>
      <c r="GD252" s="114">
        <f t="shared" ref="GD252:GE252" si="3038">SUM(GD240:GD251)</f>
        <v>0</v>
      </c>
      <c r="GE252" s="115">
        <f t="shared" si="3038"/>
        <v>0</v>
      </c>
      <c r="GF252" s="51"/>
      <c r="GG252" s="114">
        <f t="shared" ref="GG252:GH252" si="3039">SUM(GG240:GG251)</f>
        <v>11844.140000000001</v>
      </c>
      <c r="GH252" s="115">
        <f t="shared" si="3039"/>
        <v>114445.783</v>
      </c>
      <c r="GI252" s="51"/>
      <c r="GJ252" s="114">
        <f t="shared" ref="GJ252:GK252" si="3040">SUM(GJ240:GJ251)</f>
        <v>363.7124</v>
      </c>
      <c r="GK252" s="115">
        <f t="shared" si="3040"/>
        <v>4619.0469999999996</v>
      </c>
      <c r="GL252" s="51"/>
      <c r="GM252" s="114">
        <f t="shared" ref="GM252:GN252" si="3041">SUM(GM240:GM251)</f>
        <v>0.107</v>
      </c>
      <c r="GN252" s="115">
        <f t="shared" si="3041"/>
        <v>0.2</v>
      </c>
      <c r="GO252" s="51"/>
      <c r="GP252" s="114">
        <f t="shared" ref="GP252:GQ252" si="3042">SUM(GP240:GP251)</f>
        <v>0</v>
      </c>
      <c r="GQ252" s="115">
        <f t="shared" si="3042"/>
        <v>0</v>
      </c>
      <c r="GR252" s="51"/>
      <c r="GS252" s="114">
        <f t="shared" ref="GS252:GT252" si="3043">SUM(GS240:GS251)</f>
        <v>0</v>
      </c>
      <c r="GT252" s="115">
        <f t="shared" si="3043"/>
        <v>0</v>
      </c>
      <c r="GU252" s="51"/>
      <c r="GV252" s="114">
        <f t="shared" ref="GV252:GW252" si="3044">SUM(GV240:GV251)</f>
        <v>0</v>
      </c>
      <c r="GW252" s="115">
        <f t="shared" si="3044"/>
        <v>0</v>
      </c>
      <c r="GX252" s="51"/>
      <c r="GY252" s="114">
        <f t="shared" ref="GY252:GZ252" si="3045">SUM(GY240:GY251)</f>
        <v>84000.695999999996</v>
      </c>
      <c r="GZ252" s="115">
        <f t="shared" si="3045"/>
        <v>450335.902</v>
      </c>
      <c r="HA252" s="51"/>
      <c r="HB252" s="114">
        <f t="shared" ref="HB252:HC252" si="3046">SUM(HB240:HB251)</f>
        <v>503307.28995999997</v>
      </c>
      <c r="HC252" s="115">
        <f t="shared" si="3046"/>
        <v>2644243.7480000001</v>
      </c>
      <c r="HD252" s="51"/>
      <c r="HE252" s="114">
        <f t="shared" ref="HE252:HF252" si="3047">SUM(HE240:HE251)</f>
        <v>546</v>
      </c>
      <c r="HF252" s="115">
        <f t="shared" si="3047"/>
        <v>5768.442</v>
      </c>
      <c r="HG252" s="51"/>
      <c r="HH252" s="114">
        <f t="shared" ref="HH252:HI252" si="3048">SUM(HH240:HH251)</f>
        <v>0</v>
      </c>
      <c r="HI252" s="115">
        <f t="shared" si="3048"/>
        <v>0</v>
      </c>
      <c r="HJ252" s="51"/>
      <c r="HK252" s="114">
        <f t="shared" ref="HK252:HL252" si="3049">SUM(HK240:HK251)</f>
        <v>1930.1599999999999</v>
      </c>
      <c r="HL252" s="115">
        <f t="shared" si="3049"/>
        <v>21787.719000000001</v>
      </c>
      <c r="HM252" s="51"/>
      <c r="HN252" s="114">
        <f t="shared" ref="HN252:HO252" si="3050">SUM(HN240:HN251)</f>
        <v>220010.16099999999</v>
      </c>
      <c r="HO252" s="115">
        <f t="shared" si="3050"/>
        <v>1278755.064</v>
      </c>
      <c r="HP252" s="51"/>
      <c r="HQ252" s="114">
        <f t="shared" ref="HQ252:HR252" si="3051">SUM(HQ240:HQ251)</f>
        <v>0</v>
      </c>
      <c r="HR252" s="115">
        <f t="shared" si="3051"/>
        <v>0</v>
      </c>
      <c r="HS252" s="51"/>
      <c r="HT252" s="114">
        <f t="shared" ref="HT252:HU252" si="3052">SUM(HT240:HT251)</f>
        <v>0</v>
      </c>
      <c r="HU252" s="115">
        <f t="shared" si="3052"/>
        <v>0</v>
      </c>
      <c r="HV252" s="51"/>
      <c r="HW252" s="114">
        <f t="shared" ref="HW252:HX252" si="3053">SUM(HW240:HW251)</f>
        <v>156.5772</v>
      </c>
      <c r="HX252" s="115">
        <f t="shared" si="3053"/>
        <v>1968.6109999999999</v>
      </c>
      <c r="HY252" s="51"/>
      <c r="HZ252" s="114">
        <f t="shared" ref="HZ252:IA252" si="3054">SUM(HZ240:HZ251)</f>
        <v>669.26</v>
      </c>
      <c r="IA252" s="115">
        <f t="shared" si="3054"/>
        <v>7574.0720000000001</v>
      </c>
      <c r="IB252" s="51"/>
      <c r="IC252" s="114">
        <f t="shared" ref="IC252:ID252" si="3055">SUM(IC240:IC251)</f>
        <v>49681.393169999996</v>
      </c>
      <c r="ID252" s="115">
        <f t="shared" si="3055"/>
        <v>199547.41200000001</v>
      </c>
      <c r="IE252" s="51"/>
      <c r="IF252" s="114">
        <f t="shared" ref="IF252:IG252" si="3056">SUM(IF240:IF251)</f>
        <v>52</v>
      </c>
      <c r="IG252" s="115">
        <f t="shared" si="3056"/>
        <v>658.61800000000005</v>
      </c>
      <c r="IH252" s="51"/>
      <c r="II252" s="114"/>
      <c r="IJ252" s="115"/>
      <c r="IK252" s="51"/>
      <c r="IL252" s="114">
        <f t="shared" ref="IL252:IM252" si="3057">SUM(IL240:IL251)</f>
        <v>101.7474</v>
      </c>
      <c r="IM252" s="115">
        <f t="shared" si="3057"/>
        <v>1023.394</v>
      </c>
      <c r="IN252" s="51"/>
      <c r="IO252" s="114">
        <f t="shared" ref="IO252:IP252" si="3058">SUM(IO240:IO251)</f>
        <v>26</v>
      </c>
      <c r="IP252" s="115">
        <f t="shared" si="3058"/>
        <v>342.54199999999997</v>
      </c>
      <c r="IQ252" s="51"/>
      <c r="IR252" s="114">
        <f t="shared" ref="IR252:IS252" si="3059">SUM(IR240:IR251)</f>
        <v>0</v>
      </c>
      <c r="IS252" s="115">
        <f t="shared" si="3059"/>
        <v>0</v>
      </c>
      <c r="IT252" s="51"/>
      <c r="IU252" s="114">
        <f t="shared" ref="IU252:IV252" si="3060">SUM(IU240:IU251)</f>
        <v>0</v>
      </c>
      <c r="IV252" s="115">
        <f t="shared" si="3060"/>
        <v>0</v>
      </c>
      <c r="IW252" s="51"/>
      <c r="IX252" s="114">
        <f t="shared" ref="IX252:IY252" si="3061">SUM(IX240:IX251)</f>
        <v>29.94763</v>
      </c>
      <c r="IY252" s="115">
        <f t="shared" si="3061"/>
        <v>671.99400000000003</v>
      </c>
      <c r="IZ252" s="51"/>
      <c r="JA252" s="114">
        <f t="shared" ref="JA252:JB252" si="3062">SUM(JA240:JA251)</f>
        <v>1440.45216</v>
      </c>
      <c r="JB252" s="115">
        <f t="shared" si="3062"/>
        <v>17056.547999999999</v>
      </c>
      <c r="JC252" s="51"/>
      <c r="JD252" s="114"/>
      <c r="JE252" s="115"/>
      <c r="JF252" s="51"/>
      <c r="JG252" s="114">
        <f t="shared" ref="JG252:JH252" si="3063">SUM(JG240:JG251)</f>
        <v>78</v>
      </c>
      <c r="JH252" s="115">
        <f t="shared" si="3063"/>
        <v>1039.145</v>
      </c>
      <c r="JI252" s="51"/>
      <c r="JJ252" s="114">
        <f t="shared" ref="JJ252:JK252" si="3064">SUM(JJ240:JJ251)</f>
        <v>0</v>
      </c>
      <c r="JK252" s="115">
        <f t="shared" si="3064"/>
        <v>0</v>
      </c>
      <c r="JL252" s="51"/>
      <c r="JM252" s="114"/>
      <c r="JN252" s="115"/>
      <c r="JO252" s="51"/>
      <c r="JP252" s="114">
        <f t="shared" ref="JP252:JQ252" si="3065">SUM(JP240:JP251)</f>
        <v>0</v>
      </c>
      <c r="JQ252" s="115">
        <f t="shared" si="3065"/>
        <v>0</v>
      </c>
      <c r="JR252" s="51"/>
      <c r="JS252" s="114">
        <f t="shared" ref="JS252:JT252" si="3066">SUM(JS240:JS251)</f>
        <v>33</v>
      </c>
      <c r="JT252" s="115">
        <f t="shared" si="3066"/>
        <v>383.90600000000001</v>
      </c>
      <c r="JU252" s="51"/>
      <c r="JV252" s="114">
        <f t="shared" ref="JV252:JW252" si="3067">SUM(JV240:JV251)</f>
        <v>0</v>
      </c>
      <c r="JW252" s="115">
        <f t="shared" si="3067"/>
        <v>0</v>
      </c>
      <c r="JX252" s="51"/>
      <c r="JY252" s="114">
        <f t="shared" ref="JY252:JZ252" si="3068">SUM(JY240:JY251)</f>
        <v>134611.565</v>
      </c>
      <c r="JZ252" s="115">
        <f t="shared" si="3068"/>
        <v>818800.96600000001</v>
      </c>
      <c r="KA252" s="51"/>
      <c r="KB252" s="114">
        <f t="shared" ref="KB252:KC252" si="3069">SUM(KB240:KB251)</f>
        <v>0</v>
      </c>
      <c r="KC252" s="115">
        <f t="shared" si="3069"/>
        <v>0</v>
      </c>
      <c r="KD252" s="51"/>
      <c r="KE252" s="114">
        <f t="shared" ref="KE252:KF252" si="3070">SUM(KE240:KE251)</f>
        <v>11377.94772</v>
      </c>
      <c r="KF252" s="115">
        <f t="shared" si="3070"/>
        <v>58576.173999999999</v>
      </c>
      <c r="KG252" s="51"/>
      <c r="KH252" s="114">
        <f t="shared" ref="KH252:KI252" si="3071">SUM(KH240:KH251)</f>
        <v>0</v>
      </c>
      <c r="KI252" s="115">
        <f t="shared" si="3071"/>
        <v>0</v>
      </c>
      <c r="KJ252" s="51"/>
      <c r="KK252" s="114">
        <f t="shared" ref="KK252:KL252" si="3072">SUM(KK240:KK251)</f>
        <v>102496.7147</v>
      </c>
      <c r="KL252" s="115">
        <f t="shared" si="3072"/>
        <v>422356.8</v>
      </c>
      <c r="KM252" s="51"/>
      <c r="KN252" s="114">
        <f t="shared" ref="KN252:KO252" si="3073">SUM(KN240:KN251)</f>
        <v>275</v>
      </c>
      <c r="KO252" s="115">
        <f t="shared" si="3073"/>
        <v>1863.588</v>
      </c>
      <c r="KP252" s="51"/>
      <c r="KQ252" s="114">
        <f t="shared" ref="KQ252:KR252" si="3074">SUM(KQ240:KQ251)</f>
        <v>652</v>
      </c>
      <c r="KR252" s="115">
        <f t="shared" si="3074"/>
        <v>5802.1500000000005</v>
      </c>
      <c r="KS252" s="51"/>
      <c r="KT252" s="114">
        <f t="shared" ref="KT252:KU252" si="3075">SUM(KT240:KT251)</f>
        <v>0</v>
      </c>
      <c r="KU252" s="115">
        <f t="shared" si="3075"/>
        <v>0</v>
      </c>
      <c r="KV252" s="51"/>
      <c r="KW252" s="114">
        <f t="shared" ref="KW252:KX252" si="3076">SUM(KW240:KW251)</f>
        <v>36.29562</v>
      </c>
      <c r="KX252" s="115">
        <f t="shared" si="3076"/>
        <v>260.20999999999998</v>
      </c>
      <c r="KY252" s="51"/>
      <c r="KZ252" s="114">
        <f t="shared" ref="KZ252:LA252" si="3077">SUM(KZ240:KZ251)</f>
        <v>0</v>
      </c>
      <c r="LA252" s="115">
        <f t="shared" si="3077"/>
        <v>0</v>
      </c>
      <c r="LB252" s="51"/>
      <c r="LC252" s="114">
        <f t="shared" ref="LC252:LD252" si="3078">SUM(LC240:LC251)</f>
        <v>130.03700000000001</v>
      </c>
      <c r="LD252" s="115">
        <f t="shared" si="3078"/>
        <v>1579.47</v>
      </c>
      <c r="LE252" s="51"/>
      <c r="LF252" s="114">
        <f t="shared" ref="LF252:LG252" si="3079">SUM(LF240:LF251)</f>
        <v>0</v>
      </c>
      <c r="LG252" s="115">
        <f t="shared" si="3079"/>
        <v>0</v>
      </c>
      <c r="LH252" s="51"/>
      <c r="LI252" s="114">
        <f t="shared" ref="LI252:LJ252" si="3080">SUM(LI240:LI251)</f>
        <v>364</v>
      </c>
      <c r="LJ252" s="115">
        <f t="shared" si="3080"/>
        <v>4154.183</v>
      </c>
      <c r="LK252" s="51"/>
      <c r="LL252" s="114">
        <f t="shared" ref="LL252:LM252" si="3081">SUM(LL240:LL251)</f>
        <v>0</v>
      </c>
      <c r="LM252" s="115">
        <f t="shared" si="3081"/>
        <v>0</v>
      </c>
      <c r="LN252" s="51"/>
      <c r="LO252" s="114">
        <f t="shared" ref="LO252:LP252" si="3082">SUM(LO240:LO251)</f>
        <v>376</v>
      </c>
      <c r="LP252" s="115">
        <f t="shared" si="3082"/>
        <v>3041.645</v>
      </c>
      <c r="LQ252" s="51"/>
      <c r="LR252" s="114">
        <f t="shared" ref="LR252:LS252" si="3083">SUM(LR240:LR251)</f>
        <v>0</v>
      </c>
      <c r="LS252" s="115">
        <f t="shared" si="3083"/>
        <v>0</v>
      </c>
      <c r="LT252" s="51"/>
      <c r="LU252" s="114">
        <f t="shared" ref="LU252:LV252" si="3084">SUM(LU240:LU251)</f>
        <v>52500</v>
      </c>
      <c r="LV252" s="115">
        <f t="shared" si="3084"/>
        <v>251645.68299999999</v>
      </c>
      <c r="LW252" s="51"/>
      <c r="LX252" s="114">
        <f t="shared" ref="LX252:LY252" si="3085">SUM(LX240:LX251)</f>
        <v>50.462499999999999</v>
      </c>
      <c r="LY252" s="115">
        <f t="shared" si="3085"/>
        <v>517.02500000000009</v>
      </c>
      <c r="LZ252" s="51"/>
      <c r="MA252" s="114">
        <f t="shared" ref="MA252:MB252" si="3086">SUM(MA240:MA251)</f>
        <v>0</v>
      </c>
      <c r="MB252" s="115">
        <f t="shared" si="3086"/>
        <v>0</v>
      </c>
      <c r="MC252" s="51"/>
      <c r="MD252" s="114">
        <f t="shared" ref="MD252:ME252" si="3087">SUM(MD240:MD251)</f>
        <v>125.48607999999999</v>
      </c>
      <c r="ME252" s="115">
        <f t="shared" si="3087"/>
        <v>1600.45</v>
      </c>
      <c r="MF252" s="51"/>
      <c r="MG252" s="114">
        <f t="shared" ref="MG252:MH252" si="3088">SUM(MG240:MG251)</f>
        <v>0</v>
      </c>
      <c r="MH252" s="115">
        <f t="shared" si="3088"/>
        <v>0</v>
      </c>
      <c r="MI252" s="51"/>
      <c r="MJ252" s="114">
        <f t="shared" ref="MJ252:MK252" si="3089">SUM(MJ240:MJ251)</f>
        <v>3.3516399999999997</v>
      </c>
      <c r="MK252" s="115">
        <f t="shared" si="3089"/>
        <v>84.777000000000001</v>
      </c>
      <c r="ML252" s="51"/>
      <c r="MM252" s="114">
        <f t="shared" ref="MM252:MN252" si="3090">SUM(MM240:MM251)</f>
        <v>0</v>
      </c>
      <c r="MN252" s="115">
        <f t="shared" si="3090"/>
        <v>0</v>
      </c>
      <c r="MO252" s="51"/>
      <c r="MP252" s="114">
        <f t="shared" ref="MP252:MQ252" si="3091">SUM(MP240:MP251)</f>
        <v>0</v>
      </c>
      <c r="MQ252" s="115">
        <f t="shared" si="3091"/>
        <v>0</v>
      </c>
      <c r="MR252" s="51"/>
      <c r="MS252" s="114">
        <f t="shared" ref="MS252:MT252" si="3092">SUM(MS240:MS251)</f>
        <v>0</v>
      </c>
      <c r="MT252" s="115">
        <f t="shared" si="3092"/>
        <v>0</v>
      </c>
      <c r="MU252" s="51"/>
      <c r="MV252" s="114">
        <f t="shared" ref="MV252:MW252" si="3093">SUM(MV240:MV251)</f>
        <v>6433.54</v>
      </c>
      <c r="MW252" s="115">
        <f t="shared" si="3093"/>
        <v>55830.008000000002</v>
      </c>
      <c r="MX252" s="51"/>
      <c r="MY252" s="114">
        <f t="shared" ref="MY252:MZ252" si="3094">SUM(MY240:MY251)</f>
        <v>82</v>
      </c>
      <c r="MZ252" s="115">
        <f t="shared" si="3094"/>
        <v>588.87800000000004</v>
      </c>
      <c r="NA252" s="51"/>
      <c r="NB252" s="114">
        <f t="shared" ref="NB252:NC252" si="3095">SUM(NB240:NB251)</f>
        <v>353.12428000000006</v>
      </c>
      <c r="NC252" s="115">
        <f t="shared" si="3095"/>
        <v>2914.473</v>
      </c>
      <c r="ND252" s="51"/>
      <c r="NE252" s="114">
        <f t="shared" ref="NE252:NF252" si="3096">SUM(NE240:NE251)</f>
        <v>26</v>
      </c>
      <c r="NF252" s="115">
        <f t="shared" si="3096"/>
        <v>324.28800000000001</v>
      </c>
      <c r="NG252" s="51"/>
      <c r="NH252" s="114">
        <f t="shared" ref="NH252:NI252" si="3097">SUM(NH240:NH251)</f>
        <v>101.60639999999999</v>
      </c>
      <c r="NI252" s="115">
        <f t="shared" si="3097"/>
        <v>1183.519</v>
      </c>
      <c r="NJ252" s="51"/>
      <c r="NK252" s="114"/>
      <c r="NL252" s="115"/>
      <c r="NM252" s="51"/>
      <c r="NN252" s="114"/>
      <c r="NO252" s="115"/>
      <c r="NP252" s="51"/>
      <c r="NQ252" s="114">
        <f t="shared" ref="NQ252:NR252" si="3098">SUM(NQ240:NQ251)</f>
        <v>0</v>
      </c>
      <c r="NR252" s="115">
        <f t="shared" si="3098"/>
        <v>0</v>
      </c>
      <c r="NS252" s="51"/>
      <c r="NT252" s="114"/>
      <c r="NU252" s="115"/>
      <c r="NV252" s="51"/>
      <c r="NW252" s="114">
        <f t="shared" ref="NW252:NX252" si="3099">SUM(NW240:NW251)</f>
        <v>0</v>
      </c>
      <c r="NX252" s="115">
        <f t="shared" si="3099"/>
        <v>0</v>
      </c>
      <c r="NY252" s="51"/>
      <c r="NZ252" s="114">
        <f t="shared" ref="NZ252:OA252" si="3100">SUM(NZ240:NZ251)</f>
        <v>0</v>
      </c>
      <c r="OA252" s="115">
        <f t="shared" si="3100"/>
        <v>0</v>
      </c>
      <c r="OB252" s="51"/>
      <c r="OC252" s="114">
        <f t="shared" ref="OC252:OD252" si="3101">SUM(OC240:OC251)</f>
        <v>874.37</v>
      </c>
      <c r="OD252" s="115">
        <f t="shared" si="3101"/>
        <v>10442.018</v>
      </c>
      <c r="OE252" s="51"/>
      <c r="OF252" s="114">
        <f t="shared" ref="OF252:OG252" si="3102">SUM(OF240:OF251)</f>
        <v>52</v>
      </c>
      <c r="OG252" s="115">
        <f t="shared" si="3102"/>
        <v>570.90700000000004</v>
      </c>
      <c r="OH252" s="51"/>
      <c r="OI252" s="114">
        <f t="shared" ref="OI252:OJ252" si="3103">SUM(OI240:OI251)</f>
        <v>0</v>
      </c>
      <c r="OJ252" s="115">
        <f t="shared" si="3103"/>
        <v>0</v>
      </c>
      <c r="OK252" s="51"/>
      <c r="OL252" s="114">
        <f t="shared" ref="OL252:OM252" si="3104">SUM(OL240:OL251)</f>
        <v>0</v>
      </c>
      <c r="OM252" s="115">
        <f t="shared" si="3104"/>
        <v>0</v>
      </c>
      <c r="ON252" s="51"/>
      <c r="OO252" s="114">
        <f t="shared" ref="OO252:OP252" si="3105">SUM(OO240:OO251)</f>
        <v>0</v>
      </c>
      <c r="OP252" s="115">
        <f t="shared" si="3105"/>
        <v>0</v>
      </c>
      <c r="OQ252" s="51"/>
      <c r="OR252" s="114">
        <f t="shared" ref="OR252:OS252" si="3106">SUM(OR240:OR251)</f>
        <v>0</v>
      </c>
      <c r="OS252" s="115">
        <f t="shared" si="3106"/>
        <v>0</v>
      </c>
      <c r="OT252" s="51"/>
      <c r="OU252" s="114">
        <f t="shared" ref="OU252:OV252" si="3107">SUM(OU240:OU251)</f>
        <v>815905.98015999992</v>
      </c>
      <c r="OV252" s="115">
        <f t="shared" si="3107"/>
        <v>4306823.4650000008</v>
      </c>
      <c r="OW252" s="51"/>
      <c r="OX252" s="114">
        <f t="shared" ref="OX252:OY252" si="3108">SUM(OX240:OX251)</f>
        <v>0.44107999999999997</v>
      </c>
      <c r="OY252" s="115">
        <f t="shared" si="3108"/>
        <v>14.561</v>
      </c>
      <c r="OZ252" s="51"/>
      <c r="PA252" s="114">
        <f t="shared" ref="PA252:PB252" si="3109">SUM(PA240:PA251)</f>
        <v>3401.0151999999998</v>
      </c>
      <c r="PB252" s="115">
        <f t="shared" si="3109"/>
        <v>40407.897999999994</v>
      </c>
      <c r="PC252" s="51"/>
      <c r="PD252" s="114">
        <f t="shared" ref="PD252:PE252" si="3110">SUM(PD240:PD251)</f>
        <v>1129.585</v>
      </c>
      <c r="PE252" s="115">
        <f t="shared" si="3110"/>
        <v>13146.250999999998</v>
      </c>
      <c r="PF252" s="51"/>
      <c r="PG252" s="114">
        <f t="shared" ref="PG252:PH252" si="3111">SUM(PG240:PG251)</f>
        <v>1040</v>
      </c>
      <c r="PH252" s="115">
        <f t="shared" si="3111"/>
        <v>13835.553</v>
      </c>
      <c r="PI252" s="51"/>
      <c r="PJ252" s="114">
        <f t="shared" ref="PJ252:PK252" si="3112">SUM(PJ240:PJ251)</f>
        <v>156</v>
      </c>
      <c r="PK252" s="115">
        <f t="shared" si="3112"/>
        <v>1588.7260000000001</v>
      </c>
      <c r="PL252" s="51"/>
      <c r="PM252" s="114">
        <f t="shared" ref="PM252:PN252" si="3113">SUM(PM240:PM251)</f>
        <v>0</v>
      </c>
      <c r="PN252" s="115">
        <f t="shared" si="3113"/>
        <v>0</v>
      </c>
      <c r="PO252" s="51"/>
      <c r="PP252" s="114">
        <f t="shared" ref="PP252:PQ252" si="3114">SUM(PP240:PP251)</f>
        <v>0</v>
      </c>
      <c r="PQ252" s="115">
        <f t="shared" si="3114"/>
        <v>0</v>
      </c>
      <c r="PR252" s="51"/>
      <c r="PS252" s="114">
        <f t="shared" ref="PS252:PT252" si="3115">SUM(PS240:PS251)</f>
        <v>0</v>
      </c>
      <c r="PT252" s="115">
        <f t="shared" si="3115"/>
        <v>0</v>
      </c>
      <c r="PU252" s="51"/>
      <c r="PV252" s="114">
        <f t="shared" ref="PV252:PW252" si="3116">SUM(PV240:PV251)</f>
        <v>16319.244499999999</v>
      </c>
      <c r="PW252" s="115">
        <f t="shared" si="3116"/>
        <v>175520.98600000003</v>
      </c>
      <c r="PX252" s="51"/>
      <c r="PY252" s="114">
        <f t="shared" ref="PY252:PZ252" si="3117">SUM(PY240:PY251)</f>
        <v>654.41097000000002</v>
      </c>
      <c r="PZ252" s="115">
        <f t="shared" si="3117"/>
        <v>7869.951</v>
      </c>
      <c r="QA252" s="51"/>
      <c r="QB252" s="114">
        <f t="shared" ref="QB252:QC252" si="3118">SUM(QB240:QB251)</f>
        <v>53.517620000000015</v>
      </c>
      <c r="QC252" s="115">
        <f t="shared" si="3118"/>
        <v>680.37500000000011</v>
      </c>
      <c r="QD252" s="51"/>
      <c r="QE252" s="114">
        <f t="shared" ref="QE252:QF252" si="3119">SUM(QE240:QE251)</f>
        <v>522.97180000000003</v>
      </c>
      <c r="QF252" s="115">
        <f t="shared" si="3119"/>
        <v>4522.9850000000006</v>
      </c>
      <c r="QG252" s="51"/>
      <c r="QH252" s="114">
        <f t="shared" ref="QH252:QI252" si="3120">SUM(QH240:QH251)</f>
        <v>0</v>
      </c>
      <c r="QI252" s="115">
        <f t="shared" si="3120"/>
        <v>0</v>
      </c>
      <c r="QJ252" s="51"/>
      <c r="QK252" s="114">
        <f t="shared" ref="QK252:QL252" si="3121">SUM(QK240:QK251)</f>
        <v>0</v>
      </c>
      <c r="QL252" s="115">
        <f t="shared" si="3121"/>
        <v>0</v>
      </c>
      <c r="QM252" s="51"/>
      <c r="QN252" s="114">
        <f t="shared" ref="QN252:QO252" si="3122">SUM(QN240:QN251)</f>
        <v>362269.79454000003</v>
      </c>
      <c r="QO252" s="115">
        <f t="shared" si="3122"/>
        <v>1869920.5229999998</v>
      </c>
      <c r="QP252" s="51"/>
      <c r="QQ252" s="114">
        <f t="shared" ref="QQ252:QR252" si="3123">SUM(QQ240:QQ251)</f>
        <v>182</v>
      </c>
      <c r="QR252" s="115">
        <f t="shared" si="3123"/>
        <v>2274.1959999999999</v>
      </c>
      <c r="QS252" s="51"/>
      <c r="QT252" s="114">
        <f t="shared" ref="QT252:QU252" si="3124">SUM(QT240:QT251)</f>
        <v>280.95064000000002</v>
      </c>
      <c r="QU252" s="115">
        <f t="shared" si="3124"/>
        <v>2613.1040000000003</v>
      </c>
      <c r="QV252" s="51"/>
      <c r="QW252" s="114">
        <f t="shared" ref="QW252:QX252" si="3125">SUM(QW240:QW251)</f>
        <v>4314.9949400000005</v>
      </c>
      <c r="QX252" s="115">
        <f t="shared" si="3125"/>
        <v>46114.959000000003</v>
      </c>
      <c r="QY252" s="51"/>
      <c r="QZ252" s="107">
        <f t="shared" si="2978"/>
        <v>2765859.8580499999</v>
      </c>
      <c r="RA252" s="106">
        <f t="shared" si="2979"/>
        <v>14512489.091000002</v>
      </c>
    </row>
    <row r="253" spans="1:469" x14ac:dyDescent="0.3">
      <c r="A253" s="108">
        <v>2023</v>
      </c>
      <c r="B253" s="109" t="s">
        <v>2</v>
      </c>
      <c r="C253" s="12">
        <v>0</v>
      </c>
      <c r="D253" s="4">
        <v>0</v>
      </c>
      <c r="E253" s="9">
        <f>IF(C253=0,0,D253/C253*1000)</f>
        <v>0</v>
      </c>
      <c r="F253" s="12">
        <v>0</v>
      </c>
      <c r="G253" s="4">
        <v>0</v>
      </c>
      <c r="H253" s="9">
        <f t="shared" ref="H253:H264" si="3126">IF(F253=0,0,G253/F253*1000)</f>
        <v>0</v>
      </c>
      <c r="I253" s="12">
        <v>0</v>
      </c>
      <c r="J253" s="4">
        <v>0</v>
      </c>
      <c r="K253" s="9">
        <f t="shared" ref="K253:K264" si="3127">IF(I253=0,0,J253/I253*1000)</f>
        <v>0</v>
      </c>
      <c r="L253" s="12">
        <v>0</v>
      </c>
      <c r="M253" s="4">
        <v>0</v>
      </c>
      <c r="N253" s="9">
        <f t="shared" ref="N253:N264" si="3128">IF(L253=0,0,M253/L253*1000)</f>
        <v>0</v>
      </c>
      <c r="O253" s="12">
        <v>0</v>
      </c>
      <c r="P253" s="4">
        <v>0</v>
      </c>
      <c r="Q253" s="9">
        <f t="shared" ref="Q253:Q264" si="3129">IF(O253=0,0,P253/O253*1000)</f>
        <v>0</v>
      </c>
      <c r="R253" s="12">
        <v>0</v>
      </c>
      <c r="S253" s="4">
        <v>0</v>
      </c>
      <c r="T253" s="9">
        <f t="shared" ref="T253:T264" si="3130">IF(R253=0,0,S253/R253*1000)</f>
        <v>0</v>
      </c>
      <c r="U253" s="12"/>
      <c r="V253" s="4"/>
      <c r="W253" s="9"/>
      <c r="X253" s="12">
        <v>0</v>
      </c>
      <c r="Y253" s="4">
        <v>0</v>
      </c>
      <c r="Z253" s="9">
        <f t="shared" ref="Z253:Z264" si="3131">IF(X253=0,0,Y253/X253*1000)</f>
        <v>0</v>
      </c>
      <c r="AA253" s="12">
        <v>0</v>
      </c>
      <c r="AB253" s="4">
        <v>0</v>
      </c>
      <c r="AC253" s="9">
        <f t="shared" ref="AC253:AC264" si="3132">IF(AA253=0,0,AB253/AA253*1000)</f>
        <v>0</v>
      </c>
      <c r="AD253" s="12">
        <v>0</v>
      </c>
      <c r="AE253" s="4">
        <v>0</v>
      </c>
      <c r="AF253" s="9">
        <f t="shared" ref="AF253:AF264" si="3133">IF(AD253=0,0,AE253/AD253*1000)</f>
        <v>0</v>
      </c>
      <c r="AG253" s="12">
        <v>0</v>
      </c>
      <c r="AH253" s="4">
        <v>0</v>
      </c>
      <c r="AI253" s="9">
        <f t="shared" ref="AI253:AI264" si="3134">IF(AG253=0,0,AH253/AG253*1000)</f>
        <v>0</v>
      </c>
      <c r="AJ253" s="12">
        <v>0</v>
      </c>
      <c r="AK253" s="4">
        <v>0</v>
      </c>
      <c r="AL253" s="9">
        <f t="shared" ref="AL253:AL264" si="3135">IF(AJ253=0,0,AK253/AJ253*1000)</f>
        <v>0</v>
      </c>
      <c r="AM253" s="12">
        <v>0</v>
      </c>
      <c r="AN253" s="4">
        <v>0</v>
      </c>
      <c r="AO253" s="9">
        <f t="shared" ref="AO253:AO264" si="3136">IF(AM253=0,0,AN253/AM253*1000)</f>
        <v>0</v>
      </c>
      <c r="AP253" s="12">
        <v>0</v>
      </c>
      <c r="AQ253" s="4">
        <v>0</v>
      </c>
      <c r="AR253" s="9">
        <f t="shared" ref="AR253:AR264" si="3137">IF(AP253=0,0,AQ253/AP253*1000)</f>
        <v>0</v>
      </c>
      <c r="AS253" s="8">
        <v>96</v>
      </c>
      <c r="AT253" s="4">
        <v>855.38900000000001</v>
      </c>
      <c r="AU253" s="9">
        <f t="shared" ref="AU253:AU264" si="3138">IF(AS253=0,0,AT253/AS253*1000)</f>
        <v>8910.3020833333321</v>
      </c>
      <c r="AV253" s="8">
        <v>78</v>
      </c>
      <c r="AW253" s="4">
        <v>1022.45</v>
      </c>
      <c r="AX253" s="9">
        <f t="shared" ref="AX253:AX264" si="3139">IF(AV253=0,0,AW253/AV253*1000)</f>
        <v>13108.333333333334</v>
      </c>
      <c r="AY253" s="8">
        <v>22702.660090000001</v>
      </c>
      <c r="AZ253" s="4">
        <v>104692.71799999999</v>
      </c>
      <c r="BA253" s="9">
        <f t="shared" ref="BA253:BA264" si="3140">IF(AY253=0,0,AZ253/AY253*1000)</f>
        <v>4611.4736152048863</v>
      </c>
      <c r="BB253" s="12"/>
      <c r="BC253" s="4"/>
      <c r="BD253" s="9"/>
      <c r="BE253" s="12">
        <v>0</v>
      </c>
      <c r="BF253" s="4">
        <v>0</v>
      </c>
      <c r="BG253" s="9">
        <f t="shared" ref="BG253:BG264" si="3141">IF(BE253=0,0,BF253/BE253*1000)</f>
        <v>0</v>
      </c>
      <c r="BH253" s="12"/>
      <c r="BI253" s="4"/>
      <c r="BJ253" s="9"/>
      <c r="BK253" s="12">
        <v>0</v>
      </c>
      <c r="BL253" s="4">
        <v>0</v>
      </c>
      <c r="BM253" s="9">
        <f t="shared" ref="BM253:BM264" si="3142">IF(BK253=0,0,BL253/BK253*1000)</f>
        <v>0</v>
      </c>
      <c r="BN253" s="12">
        <v>0</v>
      </c>
      <c r="BO253" s="4">
        <v>0</v>
      </c>
      <c r="BP253" s="9">
        <f t="shared" ref="BP253:BP264" si="3143">IF(BN253=0,0,BO253/BN253*1000)</f>
        <v>0</v>
      </c>
      <c r="BQ253" s="12">
        <v>0</v>
      </c>
      <c r="BR253" s="4">
        <v>0</v>
      </c>
      <c r="BS253" s="9">
        <f t="shared" ref="BS253:BS264" si="3144">IF(BQ253=0,0,BR253/BQ253*1000)</f>
        <v>0</v>
      </c>
      <c r="BT253" s="12">
        <v>0</v>
      </c>
      <c r="BU253" s="4">
        <v>0</v>
      </c>
      <c r="BV253" s="9">
        <f t="shared" ref="BV253:BV264" si="3145">IF(BT253=0,0,BU253/BT253*1000)</f>
        <v>0</v>
      </c>
      <c r="BW253" s="12">
        <v>0</v>
      </c>
      <c r="BX253" s="4">
        <v>0</v>
      </c>
      <c r="BY253" s="9">
        <f t="shared" ref="BY253:BY264" si="3146">IF(BW253=0,0,BX253/BW253*1000)</f>
        <v>0</v>
      </c>
      <c r="BZ253" s="12">
        <v>0</v>
      </c>
      <c r="CA253" s="4">
        <v>0</v>
      </c>
      <c r="CB253" s="9">
        <f t="shared" ref="CB253:CB264" si="3147">IF(BZ253=0,0,CA253/BZ253*1000)</f>
        <v>0</v>
      </c>
      <c r="CC253" s="12">
        <v>0</v>
      </c>
      <c r="CD253" s="4">
        <v>0</v>
      </c>
      <c r="CE253" s="9">
        <f t="shared" ref="CE253:CE264" si="3148">IF(CC253=0,0,CD253/CC253*1000)</f>
        <v>0</v>
      </c>
      <c r="CF253" s="12">
        <v>0</v>
      </c>
      <c r="CG253" s="4">
        <v>0</v>
      </c>
      <c r="CH253" s="9">
        <f t="shared" ref="CH253:CH264" si="3149">IF(CF253=0,0,CG253/CF253*1000)</f>
        <v>0</v>
      </c>
      <c r="CI253" s="12">
        <v>0</v>
      </c>
      <c r="CJ253" s="4">
        <v>0</v>
      </c>
      <c r="CK253" s="9">
        <f t="shared" ref="CK253:CK264" si="3150">IF(CI253=0,0,CJ253/CI253*1000)</f>
        <v>0</v>
      </c>
      <c r="CL253" s="12">
        <v>0</v>
      </c>
      <c r="CM253" s="4">
        <v>0</v>
      </c>
      <c r="CN253" s="9">
        <f t="shared" ref="CN253:CN264" si="3151">IF(CL253=0,0,CM253/CL253*1000)</f>
        <v>0</v>
      </c>
      <c r="CO253" s="12">
        <v>0</v>
      </c>
      <c r="CP253" s="4">
        <v>0</v>
      </c>
      <c r="CQ253" s="9">
        <f t="shared" ref="CQ253:CQ264" si="3152">IF(CO253=0,0,CP253/CO253*1000)</f>
        <v>0</v>
      </c>
      <c r="CR253" s="12">
        <v>0</v>
      </c>
      <c r="CS253" s="4">
        <v>0</v>
      </c>
      <c r="CT253" s="9">
        <f t="shared" ref="CT253:CT264" si="3153">IF(CR253=0,0,CS253/CR253*1000)</f>
        <v>0</v>
      </c>
      <c r="CU253" s="12">
        <v>0</v>
      </c>
      <c r="CV253" s="4">
        <v>0</v>
      </c>
      <c r="CW253" s="9">
        <f t="shared" ref="CW253:CW264" si="3154">IF(CU253=0,0,CV253/CU253*1000)</f>
        <v>0</v>
      </c>
      <c r="CX253" s="8">
        <v>1.7999999999999999E-2</v>
      </c>
      <c r="CY253" s="4">
        <v>1.8240000000000001</v>
      </c>
      <c r="CZ253" s="9">
        <f t="shared" ref="CZ253:CZ264" si="3155">IF(CX253=0,0,CY253/CX253*1000)</f>
        <v>101333.33333333334</v>
      </c>
      <c r="DA253" s="8">
        <v>75.555000000000007</v>
      </c>
      <c r="DB253" s="4">
        <v>1000.1849999999999</v>
      </c>
      <c r="DC253" s="9">
        <f t="shared" ref="DC253:DC264" si="3156">IF(DA253=0,0,DB253/DA253*1000)</f>
        <v>13237.839984117529</v>
      </c>
      <c r="DD253" s="12">
        <v>0</v>
      </c>
      <c r="DE253" s="4">
        <v>0</v>
      </c>
      <c r="DF253" s="9">
        <f t="shared" ref="DF253:DF264" si="3157">IF(DD253=0,0,DE253/DD253*1000)</f>
        <v>0</v>
      </c>
      <c r="DG253" s="12">
        <v>0</v>
      </c>
      <c r="DH253" s="4">
        <v>0</v>
      </c>
      <c r="DI253" s="9">
        <f t="shared" ref="DI253:DI264" si="3158">IF(DG253=0,0,DH253/DG253*1000)</f>
        <v>0</v>
      </c>
      <c r="DJ253" s="12">
        <v>0</v>
      </c>
      <c r="DK253" s="4">
        <v>0</v>
      </c>
      <c r="DL253" s="9">
        <f t="shared" ref="DL253:DL264" si="3159">IF(DJ253=0,0,DK253/DJ253*1000)</f>
        <v>0</v>
      </c>
      <c r="DM253" s="12">
        <v>0</v>
      </c>
      <c r="DN253" s="4">
        <v>0</v>
      </c>
      <c r="DO253" s="9">
        <f t="shared" ref="DO253:DO264" si="3160">IF(DM253=0,0,DN253/DM253*1000)</f>
        <v>0</v>
      </c>
      <c r="DP253" s="12">
        <v>0</v>
      </c>
      <c r="DQ253" s="4">
        <v>0</v>
      </c>
      <c r="DR253" s="9">
        <f t="shared" ref="DR253:DR264" si="3161">IF(DP253=0,0,DQ253/DP253*1000)</f>
        <v>0</v>
      </c>
      <c r="DS253" s="12">
        <v>0</v>
      </c>
      <c r="DT253" s="4">
        <v>0</v>
      </c>
      <c r="DU253" s="9">
        <f t="shared" ref="DU253:DU264" si="3162">IF(DS253=0,0,DT253/DS253*1000)</f>
        <v>0</v>
      </c>
      <c r="DV253" s="12">
        <v>0</v>
      </c>
      <c r="DW253" s="4">
        <v>0</v>
      </c>
      <c r="DX253" s="9">
        <f t="shared" ref="DX253:DX264" si="3163">IF(DV253=0,0,DW253/DV253*1000)</f>
        <v>0</v>
      </c>
      <c r="DY253" s="12">
        <v>0</v>
      </c>
      <c r="DZ253" s="4">
        <v>0</v>
      </c>
      <c r="EA253" s="9">
        <f t="shared" ref="EA253:EA264" si="3164">IF(DY253=0,0,DZ253/DY253*1000)</f>
        <v>0</v>
      </c>
      <c r="EB253" s="12"/>
      <c r="EC253" s="4"/>
      <c r="ED253" s="9"/>
      <c r="EE253" s="12">
        <v>0</v>
      </c>
      <c r="EF253" s="4">
        <v>0</v>
      </c>
      <c r="EG253" s="9">
        <f t="shared" ref="EG253:EG264" si="3165">IF(EE253=0,0,EF253/EE253*1000)</f>
        <v>0</v>
      </c>
      <c r="EH253" s="8">
        <v>8812.9577399999998</v>
      </c>
      <c r="EI253" s="4">
        <v>41372.942999999999</v>
      </c>
      <c r="EJ253" s="9">
        <f t="shared" ref="EJ253:EJ264" si="3166">IF(EH253=0,0,EI253/EH253*1000)</f>
        <v>4694.5581972120062</v>
      </c>
      <c r="EK253" s="12">
        <v>0</v>
      </c>
      <c r="EL253" s="4">
        <v>0</v>
      </c>
      <c r="EM253" s="9">
        <f t="shared" ref="EM253:EM264" si="3167">IF(EK253=0,0,EL253/EK253*1000)</f>
        <v>0</v>
      </c>
      <c r="EN253" s="12">
        <v>0</v>
      </c>
      <c r="EO253" s="4">
        <v>0</v>
      </c>
      <c r="EP253" s="9">
        <f t="shared" ref="EP253:EP264" si="3168">IF(EN253=0,0,EO253/EN253*1000)</f>
        <v>0</v>
      </c>
      <c r="EQ253" s="8">
        <v>5.2214600000000004</v>
      </c>
      <c r="ER253" s="4">
        <v>104.61</v>
      </c>
      <c r="ES253" s="9">
        <f t="shared" ref="ES253:ES264" si="3169">IF(EQ253=0,0,ER253/EQ253*1000)</f>
        <v>20034.626330566545</v>
      </c>
      <c r="ET253" s="12">
        <v>0</v>
      </c>
      <c r="EU253" s="4">
        <v>0</v>
      </c>
      <c r="EV253" s="9">
        <f t="shared" ref="EV253:EV264" si="3170">IF(ET253=0,0,EU253/ET253*1000)</f>
        <v>0</v>
      </c>
      <c r="EW253" s="12">
        <v>0</v>
      </c>
      <c r="EX253" s="4">
        <v>0</v>
      </c>
      <c r="EY253" s="9">
        <f t="shared" ref="EY253:EY264" si="3171">IF(EW253=0,0,EX253/EW253*1000)</f>
        <v>0</v>
      </c>
      <c r="EZ253" s="8">
        <v>208</v>
      </c>
      <c r="FA253" s="4">
        <v>2717.9090000000001</v>
      </c>
      <c r="FB253" s="9">
        <f t="shared" ref="FB253:FB264" si="3172">IF(EZ253=0,0,FA253/EZ253*1000)</f>
        <v>13066.870192307693</v>
      </c>
      <c r="FC253" s="12">
        <v>0</v>
      </c>
      <c r="FD253" s="4">
        <v>0</v>
      </c>
      <c r="FE253" s="9">
        <f t="shared" ref="FE253:FE264" si="3173">IF(FC253=0,0,FD253/FC253*1000)</f>
        <v>0</v>
      </c>
      <c r="FF253" s="8">
        <v>5.0199999999999993E-3</v>
      </c>
      <c r="FG253" s="4">
        <v>0.11</v>
      </c>
      <c r="FH253" s="9">
        <f t="shared" ref="FH253:FH264" si="3174">IF(FF253=0,0,FG253/FF253*1000)</f>
        <v>21912.350597609562</v>
      </c>
      <c r="FI253" s="12">
        <v>0</v>
      </c>
      <c r="FJ253" s="4">
        <v>0</v>
      </c>
      <c r="FK253" s="9">
        <f t="shared" ref="FK253:FK264" si="3175">IF(FI253=0,0,FJ253/FI253*1000)</f>
        <v>0</v>
      </c>
      <c r="FL253" s="12">
        <v>0</v>
      </c>
      <c r="FM253" s="4">
        <v>0</v>
      </c>
      <c r="FN253" s="9">
        <f t="shared" ref="FN253:FN264" si="3176">IF(FL253=0,0,FM253/FL253*1000)</f>
        <v>0</v>
      </c>
      <c r="FO253" s="12">
        <v>0</v>
      </c>
      <c r="FP253" s="4">
        <v>0</v>
      </c>
      <c r="FQ253" s="9">
        <f t="shared" ref="FQ253:FQ264" si="3177">IF(FO253=0,0,FP253/FO253*1000)</f>
        <v>0</v>
      </c>
      <c r="FR253" s="12">
        <v>0</v>
      </c>
      <c r="FS253" s="4">
        <v>0</v>
      </c>
      <c r="FT253" s="9">
        <f t="shared" ref="FT253:FT264" si="3178">IF(FR253=0,0,FS253/FR253*1000)</f>
        <v>0</v>
      </c>
      <c r="FU253" s="12">
        <v>0</v>
      </c>
      <c r="FV253" s="4">
        <v>0</v>
      </c>
      <c r="FW253" s="9">
        <f t="shared" ref="FW253:FW264" si="3179">IF(FU253=0,0,FV253/FU253*1000)</f>
        <v>0</v>
      </c>
      <c r="FX253" s="8">
        <v>151.11000000000001</v>
      </c>
      <c r="FY253" s="4">
        <v>1828.16</v>
      </c>
      <c r="FZ253" s="9">
        <f t="shared" ref="FZ253:FZ264" si="3180">IF(FX253=0,0,FY253/FX253*1000)</f>
        <v>12098.206604460327</v>
      </c>
      <c r="GA253" s="12">
        <v>0</v>
      </c>
      <c r="GB253" s="4">
        <v>0</v>
      </c>
      <c r="GC253" s="9">
        <f t="shared" ref="GC253:GC264" si="3181">IF(GA253=0,0,GB253/GA253*1000)</f>
        <v>0</v>
      </c>
      <c r="GD253" s="12">
        <v>0</v>
      </c>
      <c r="GE253" s="4">
        <v>0</v>
      </c>
      <c r="GF253" s="9">
        <f t="shared" ref="GF253:GF264" si="3182">IF(GD253=0,0,GE253/GD253*1000)</f>
        <v>0</v>
      </c>
      <c r="GG253" s="8">
        <v>260</v>
      </c>
      <c r="GH253" s="4">
        <v>3241.27</v>
      </c>
      <c r="GI253" s="9">
        <f t="shared" ref="GI253:GI264" si="3183">IF(GG253=0,0,GH253/GG253*1000)</f>
        <v>12466.423076923076</v>
      </c>
      <c r="GJ253" s="12">
        <v>0</v>
      </c>
      <c r="GK253" s="4">
        <v>0</v>
      </c>
      <c r="GL253" s="9">
        <f t="shared" ref="GL253:GL264" si="3184">IF(GJ253=0,0,GK253/GJ253*1000)</f>
        <v>0</v>
      </c>
      <c r="GM253" s="12">
        <v>0</v>
      </c>
      <c r="GN253" s="4">
        <v>0</v>
      </c>
      <c r="GO253" s="9">
        <f t="shared" ref="GO253:GO264" si="3185">IF(GM253=0,0,GN253/GM253*1000)</f>
        <v>0</v>
      </c>
      <c r="GP253" s="12">
        <v>0</v>
      </c>
      <c r="GQ253" s="4">
        <v>0</v>
      </c>
      <c r="GR253" s="9">
        <f t="shared" ref="GR253:GR264" si="3186">IF(GP253=0,0,GQ253/GP253*1000)</f>
        <v>0</v>
      </c>
      <c r="GS253" s="12">
        <v>0</v>
      </c>
      <c r="GT253" s="4">
        <v>0</v>
      </c>
      <c r="GU253" s="9">
        <f t="shared" ref="GU253:GU264" si="3187">IF(GS253=0,0,GT253/GS253*1000)</f>
        <v>0</v>
      </c>
      <c r="GV253" s="12">
        <v>0</v>
      </c>
      <c r="GW253" s="4">
        <v>0</v>
      </c>
      <c r="GX253" s="9">
        <f t="shared" ref="GX253:GX264" si="3188">IF(GV253=0,0,GW253/GV253*1000)</f>
        <v>0</v>
      </c>
      <c r="GY253" s="8">
        <v>40000</v>
      </c>
      <c r="GZ253" s="4">
        <v>243334.378</v>
      </c>
      <c r="HA253" s="9">
        <f t="shared" ref="HA253:HA264" si="3189">IF(GY253=0,0,GZ253/GY253*1000)</f>
        <v>6083.3594499999999</v>
      </c>
      <c r="HB253" s="12">
        <v>0</v>
      </c>
      <c r="HC253" s="4">
        <v>0</v>
      </c>
      <c r="HD253" s="9">
        <f t="shared" ref="HD253:HD264" si="3190">IF(HB253=0,0,HC253/HB253*1000)</f>
        <v>0</v>
      </c>
      <c r="HE253" s="12">
        <v>0</v>
      </c>
      <c r="HF253" s="4">
        <v>0</v>
      </c>
      <c r="HG253" s="9">
        <f t="shared" ref="HG253:HG264" si="3191">IF(HE253=0,0,HF253/HE253*1000)</f>
        <v>0</v>
      </c>
      <c r="HH253" s="12">
        <v>0</v>
      </c>
      <c r="HI253" s="4">
        <v>0</v>
      </c>
      <c r="HJ253" s="9">
        <f t="shared" ref="HJ253:HJ264" si="3192">IF(HH253=0,0,HI253/HH253*1000)</f>
        <v>0</v>
      </c>
      <c r="HK253" s="8">
        <v>174.00126</v>
      </c>
      <c r="HL253" s="4">
        <v>2017.6679999999999</v>
      </c>
      <c r="HM253" s="9">
        <f t="shared" ref="HM253:HM264" si="3193">IF(HK253=0,0,HL253/HK253*1000)</f>
        <v>11595.709134520061</v>
      </c>
      <c r="HN253" s="12">
        <v>0</v>
      </c>
      <c r="HO253" s="4">
        <v>0</v>
      </c>
      <c r="HP253" s="9">
        <f t="shared" ref="HP253:HP264" si="3194">IF(HN253=0,0,HO253/HN253*1000)</f>
        <v>0</v>
      </c>
      <c r="HQ253" s="12">
        <v>0</v>
      </c>
      <c r="HR253" s="4">
        <v>0</v>
      </c>
      <c r="HS253" s="9">
        <f t="shared" ref="HS253:HS264" si="3195">IF(HQ253=0,0,HR253/HQ253*1000)</f>
        <v>0</v>
      </c>
      <c r="HT253" s="12">
        <v>0</v>
      </c>
      <c r="HU253" s="4">
        <v>0</v>
      </c>
      <c r="HV253" s="9">
        <f t="shared" ref="HV253:HV264" si="3196">IF(HT253=0,0,HU253/HT253*1000)</f>
        <v>0</v>
      </c>
      <c r="HW253" s="8">
        <v>26</v>
      </c>
      <c r="HX253" s="4">
        <v>344.13</v>
      </c>
      <c r="HY253" s="9">
        <f t="shared" ref="HY253:HY264" si="3197">IF(HW253=0,0,HX253/HW253*1000)</f>
        <v>13235.76923076923</v>
      </c>
      <c r="HZ253" s="12">
        <v>0</v>
      </c>
      <c r="IA253" s="4">
        <v>0</v>
      </c>
      <c r="IB253" s="9">
        <f t="shared" ref="IB253:IB264" si="3198">IF(HZ253=0,0,IA253/HZ253*1000)</f>
        <v>0</v>
      </c>
      <c r="IC253" s="8">
        <v>4692.3869999999997</v>
      </c>
      <c r="ID253" s="4">
        <v>23748.335999999999</v>
      </c>
      <c r="IE253" s="9">
        <f t="shared" ref="IE253:IE264" si="3199">IF(IC253=0,0,ID253/IC253*1000)</f>
        <v>5061.035247092791</v>
      </c>
      <c r="IF253" s="8">
        <v>26</v>
      </c>
      <c r="IG253" s="4">
        <v>324.35199999999998</v>
      </c>
      <c r="IH253" s="9">
        <f t="shared" ref="IH253:IH264" si="3200">IF(IF253=0,0,IG253/IF253*1000)</f>
        <v>12475.076923076924</v>
      </c>
      <c r="II253" s="12"/>
      <c r="IJ253" s="4"/>
      <c r="IK253" s="9"/>
      <c r="IL253" s="12">
        <v>0</v>
      </c>
      <c r="IM253" s="4">
        <v>0</v>
      </c>
      <c r="IN253" s="9">
        <f t="shared" ref="IN253:IN264" si="3201">IF(IL253=0,0,IM253/IL253*1000)</f>
        <v>0</v>
      </c>
      <c r="IO253" s="12">
        <v>0</v>
      </c>
      <c r="IP253" s="4">
        <v>0</v>
      </c>
      <c r="IQ253" s="9">
        <f t="shared" ref="IQ253:IQ264" si="3202">IF(IO253=0,0,IP253/IO253*1000)</f>
        <v>0</v>
      </c>
      <c r="IR253" s="12">
        <v>0</v>
      </c>
      <c r="IS253" s="4">
        <v>0</v>
      </c>
      <c r="IT253" s="9">
        <f t="shared" ref="IT253:IT264" si="3203">IF(IR253=0,0,IS253/IR253*1000)</f>
        <v>0</v>
      </c>
      <c r="IU253" s="12">
        <v>0</v>
      </c>
      <c r="IV253" s="4">
        <v>0</v>
      </c>
      <c r="IW253" s="9">
        <f t="shared" ref="IW253:IW264" si="3204">IF(IU253=0,0,IV253/IU253*1000)</f>
        <v>0</v>
      </c>
      <c r="IX253" s="8">
        <v>0.13333</v>
      </c>
      <c r="IY253" s="4">
        <v>2.173</v>
      </c>
      <c r="IZ253" s="9">
        <f t="shared" ref="IZ253:IZ264" si="3205">IF(IX253=0,0,IY253/IX253*1000)</f>
        <v>16297.907447686193</v>
      </c>
      <c r="JA253" s="12">
        <v>0</v>
      </c>
      <c r="JB253" s="4">
        <v>0</v>
      </c>
      <c r="JC253" s="9">
        <f t="shared" ref="JC253:JC264" si="3206">IF(JA253=0,0,JB253/JA253*1000)</f>
        <v>0</v>
      </c>
      <c r="JD253" s="12"/>
      <c r="JE253" s="4"/>
      <c r="JF253" s="9"/>
      <c r="JG253" s="12">
        <v>0</v>
      </c>
      <c r="JH253" s="4">
        <v>0</v>
      </c>
      <c r="JI253" s="9">
        <f t="shared" ref="JI253:JI264" si="3207">IF(JG253=0,0,JH253/JG253*1000)</f>
        <v>0</v>
      </c>
      <c r="JJ253" s="12">
        <v>0</v>
      </c>
      <c r="JK253" s="4">
        <v>0</v>
      </c>
      <c r="JL253" s="9">
        <f t="shared" ref="JL253:JL264" si="3208">IF(JJ253=0,0,JK253/JJ253*1000)</f>
        <v>0</v>
      </c>
      <c r="JM253" s="12"/>
      <c r="JN253" s="4"/>
      <c r="JO253" s="9"/>
      <c r="JP253" s="12">
        <v>0</v>
      </c>
      <c r="JQ253" s="4">
        <v>0</v>
      </c>
      <c r="JR253" s="9">
        <f t="shared" ref="JR253:JR264" si="3209">IF(JP253=0,0,JQ253/JP253*1000)</f>
        <v>0</v>
      </c>
      <c r="JS253" s="12">
        <v>0</v>
      </c>
      <c r="JT253" s="4">
        <v>0</v>
      </c>
      <c r="JU253" s="9">
        <f t="shared" ref="JU253:JU264" si="3210">IF(JS253=0,0,JT253/JS253*1000)</f>
        <v>0</v>
      </c>
      <c r="JV253" s="12">
        <v>0</v>
      </c>
      <c r="JW253" s="4">
        <v>0</v>
      </c>
      <c r="JX253" s="9">
        <f t="shared" ref="JX253:JX264" si="3211">IF(JV253=0,0,JW253/JV253*1000)</f>
        <v>0</v>
      </c>
      <c r="JY253" s="8">
        <v>89480.024999999994</v>
      </c>
      <c r="JZ253" s="4">
        <v>575085.527</v>
      </c>
      <c r="KA253" s="9">
        <f t="shared" ref="KA253:KA264" si="3212">IF(JY253=0,0,JZ253/JY253*1000)</f>
        <v>6426.9710139218232</v>
      </c>
      <c r="KB253" s="12">
        <v>0</v>
      </c>
      <c r="KC253" s="4">
        <v>0</v>
      </c>
      <c r="KD253" s="9">
        <f t="shared" ref="KD253:KD264" si="3213">IF(KB253=0,0,KC253/KB253*1000)</f>
        <v>0</v>
      </c>
      <c r="KE253" s="8">
        <v>767.95258999999999</v>
      </c>
      <c r="KF253" s="4">
        <v>4595.0050000000001</v>
      </c>
      <c r="KG253" s="9">
        <f t="shared" ref="KG253:KG264" si="3214">IF(KE253=0,0,KF253/KE253*1000)</f>
        <v>5983.4487959731996</v>
      </c>
      <c r="KH253" s="12">
        <v>0</v>
      </c>
      <c r="KI253" s="4">
        <v>0</v>
      </c>
      <c r="KJ253" s="9">
        <f t="shared" ref="KJ253:KJ264" si="3215">IF(KH253=0,0,KI253/KH253*1000)</f>
        <v>0</v>
      </c>
      <c r="KK253" s="8">
        <v>14332.86484</v>
      </c>
      <c r="KL253" s="4">
        <v>73207.869000000006</v>
      </c>
      <c r="KM253" s="9">
        <f t="shared" ref="KM253:KM264" si="3216">IF(KK253=0,0,KL253/KK253*1000)</f>
        <v>5107.6926920912765</v>
      </c>
      <c r="KN253" s="12">
        <v>0</v>
      </c>
      <c r="KO253" s="4">
        <v>0</v>
      </c>
      <c r="KP253" s="9">
        <f t="shared" ref="KP253:KP264" si="3217">IF(KN253=0,0,KO253/KN253*1000)</f>
        <v>0</v>
      </c>
      <c r="KQ253" s="12">
        <v>0</v>
      </c>
      <c r="KR253" s="4">
        <v>0</v>
      </c>
      <c r="KS253" s="9">
        <f t="shared" ref="KS253:KS264" si="3218">IF(KQ253=0,0,KR253/KQ253*1000)</f>
        <v>0</v>
      </c>
      <c r="KT253" s="12">
        <v>0</v>
      </c>
      <c r="KU253" s="4">
        <v>0</v>
      </c>
      <c r="KV253" s="9">
        <f t="shared" ref="KV253:KV264" si="3219">IF(KT253=0,0,KU253/KT253*1000)</f>
        <v>0</v>
      </c>
      <c r="KW253" s="12">
        <v>0</v>
      </c>
      <c r="KX253" s="4">
        <v>0</v>
      </c>
      <c r="KY253" s="9">
        <f t="shared" ref="KY253:KY264" si="3220">IF(KW253=0,0,KX253/KW253*1000)</f>
        <v>0</v>
      </c>
      <c r="KZ253" s="12">
        <v>0</v>
      </c>
      <c r="LA253" s="4">
        <v>0</v>
      </c>
      <c r="LB253" s="9">
        <f t="shared" ref="LB253:LB264" si="3221">IF(KZ253=0,0,LA253/KZ253*1000)</f>
        <v>0</v>
      </c>
      <c r="LC253" s="12">
        <v>0</v>
      </c>
      <c r="LD253" s="4">
        <v>0</v>
      </c>
      <c r="LE253" s="9">
        <f t="shared" ref="LE253:LE264" si="3222">IF(LC253=0,0,LD253/LC253*1000)</f>
        <v>0</v>
      </c>
      <c r="LF253" s="12">
        <v>0</v>
      </c>
      <c r="LG253" s="4">
        <v>0</v>
      </c>
      <c r="LH253" s="9">
        <f t="shared" ref="LH253:LH264" si="3223">IF(LF253=0,0,LG253/LF253*1000)</f>
        <v>0</v>
      </c>
      <c r="LI253" s="12">
        <v>0</v>
      </c>
      <c r="LJ253" s="4">
        <v>0</v>
      </c>
      <c r="LK253" s="9">
        <f t="shared" ref="LK253:LK264" si="3224">IF(LI253=0,0,LJ253/LI253*1000)</f>
        <v>0</v>
      </c>
      <c r="LL253" s="12">
        <v>0</v>
      </c>
      <c r="LM253" s="4">
        <v>0</v>
      </c>
      <c r="LN253" s="9">
        <f t="shared" ref="LN253:LN264" si="3225">IF(LL253=0,0,LM253/LL253*1000)</f>
        <v>0</v>
      </c>
      <c r="LO253" s="12">
        <v>0</v>
      </c>
      <c r="LP253" s="4">
        <v>0</v>
      </c>
      <c r="LQ253" s="9">
        <f t="shared" ref="LQ253:LQ264" si="3226">IF(LO253=0,0,LP253/LO253*1000)</f>
        <v>0</v>
      </c>
      <c r="LR253" s="12">
        <v>0</v>
      </c>
      <c r="LS253" s="4">
        <v>0</v>
      </c>
      <c r="LT253" s="9">
        <f t="shared" ref="LT253:LT264" si="3227">IF(LR253=0,0,LS253/LR253*1000)</f>
        <v>0</v>
      </c>
      <c r="LU253" s="12">
        <v>0</v>
      </c>
      <c r="LV253" s="4">
        <v>0</v>
      </c>
      <c r="LW253" s="9">
        <f t="shared" ref="LW253:LW264" si="3228">IF(LU253=0,0,LV253/LU253*1000)</f>
        <v>0</v>
      </c>
      <c r="LX253" s="12">
        <v>0</v>
      </c>
      <c r="LY253" s="4">
        <v>0</v>
      </c>
      <c r="LZ253" s="9">
        <f t="shared" ref="LZ253:LZ264" si="3229">IF(LX253=0,0,LY253/LX253*1000)</f>
        <v>0</v>
      </c>
      <c r="MA253" s="12">
        <v>0</v>
      </c>
      <c r="MB253" s="4">
        <v>0</v>
      </c>
      <c r="MC253" s="9">
        <f t="shared" ref="MC253:MC264" si="3230">IF(MA253=0,0,MB253/MA253*1000)</f>
        <v>0</v>
      </c>
      <c r="MD253" s="12">
        <v>0</v>
      </c>
      <c r="ME253" s="4">
        <v>0</v>
      </c>
      <c r="MF253" s="9">
        <f t="shared" ref="MF253:MF264" si="3231">IF(MD253=0,0,ME253/MD253*1000)</f>
        <v>0</v>
      </c>
      <c r="MG253" s="12">
        <v>0</v>
      </c>
      <c r="MH253" s="4">
        <v>0</v>
      </c>
      <c r="MI253" s="9">
        <f t="shared" ref="MI253:MI264" si="3232">IF(MG253=0,0,MH253/MG253*1000)</f>
        <v>0</v>
      </c>
      <c r="MJ253" s="12">
        <v>0</v>
      </c>
      <c r="MK253" s="4">
        <v>0</v>
      </c>
      <c r="ML253" s="9">
        <f t="shared" ref="ML253:ML264" si="3233">IF(MJ253=0,0,MK253/MJ253*1000)</f>
        <v>0</v>
      </c>
      <c r="MM253" s="12">
        <v>0</v>
      </c>
      <c r="MN253" s="4">
        <v>0</v>
      </c>
      <c r="MO253" s="9">
        <f t="shared" ref="MO253:MO264" si="3234">IF(MM253=0,0,MN253/MM253*1000)</f>
        <v>0</v>
      </c>
      <c r="MP253" s="12">
        <v>0</v>
      </c>
      <c r="MQ253" s="4">
        <v>0</v>
      </c>
      <c r="MR253" s="9">
        <f t="shared" ref="MR253:MR264" si="3235">IF(MP253=0,0,MQ253/MP253*1000)</f>
        <v>0</v>
      </c>
      <c r="MS253" s="12">
        <v>0</v>
      </c>
      <c r="MT253" s="4">
        <v>0</v>
      </c>
      <c r="MU253" s="9">
        <f t="shared" ref="MU253:MU264" si="3236">IF(MS253=0,0,MT253/MS253*1000)</f>
        <v>0</v>
      </c>
      <c r="MV253" s="12">
        <v>0</v>
      </c>
      <c r="MW253" s="4">
        <v>0</v>
      </c>
      <c r="MX253" s="9">
        <f t="shared" ref="MX253:MX264" si="3237">IF(MV253=0,0,MW253/MV253*1000)</f>
        <v>0</v>
      </c>
      <c r="MY253" s="12">
        <v>0</v>
      </c>
      <c r="MZ253" s="4">
        <v>0</v>
      </c>
      <c r="NA253" s="9">
        <f t="shared" ref="NA253:NA264" si="3238">IF(MY253=0,0,MZ253/MY253*1000)</f>
        <v>0</v>
      </c>
      <c r="NB253" s="12">
        <v>0</v>
      </c>
      <c r="NC253" s="4">
        <v>0</v>
      </c>
      <c r="ND253" s="9">
        <f t="shared" ref="ND253:ND264" si="3239">IF(NB253=0,0,NC253/NB253*1000)</f>
        <v>0</v>
      </c>
      <c r="NE253" s="12">
        <v>0</v>
      </c>
      <c r="NF253" s="4">
        <v>0</v>
      </c>
      <c r="NG253" s="9">
        <f t="shared" ref="NG253:NG264" si="3240">IF(NE253=0,0,NF253/NE253*1000)</f>
        <v>0</v>
      </c>
      <c r="NH253" s="12">
        <v>0</v>
      </c>
      <c r="NI253" s="4">
        <v>0</v>
      </c>
      <c r="NJ253" s="9">
        <f t="shared" ref="NJ253:NJ264" si="3241">IF(NH253=0,0,NI253/NH253*1000)</f>
        <v>0</v>
      </c>
      <c r="NK253" s="12"/>
      <c r="NL253" s="4"/>
      <c r="NM253" s="9"/>
      <c r="NN253" s="12"/>
      <c r="NO253" s="4"/>
      <c r="NP253" s="9"/>
      <c r="NQ253" s="12">
        <v>0</v>
      </c>
      <c r="NR253" s="4">
        <v>0</v>
      </c>
      <c r="NS253" s="9">
        <f t="shared" ref="NS253:NS264" si="3242">IF(NQ253=0,0,NR253/NQ253*1000)</f>
        <v>0</v>
      </c>
      <c r="NT253" s="219"/>
      <c r="NU253" s="221"/>
      <c r="NV253" s="9"/>
      <c r="NW253" s="8">
        <v>168</v>
      </c>
      <c r="NX253" s="4">
        <v>1568.27</v>
      </c>
      <c r="NY253" s="9">
        <f t="shared" ref="NY253:NY264" si="3243">IF(NW253=0,0,NX253/NW253*1000)</f>
        <v>9334.9404761904771</v>
      </c>
      <c r="NZ253" s="12">
        <v>0</v>
      </c>
      <c r="OA253" s="4">
        <v>0</v>
      </c>
      <c r="OB253" s="9">
        <f t="shared" ref="OB253:OB264" si="3244">IF(NZ253=0,0,OA253/NZ253*1000)</f>
        <v>0</v>
      </c>
      <c r="OC253" s="8">
        <v>78</v>
      </c>
      <c r="OD253" s="4">
        <v>1022.165</v>
      </c>
      <c r="OE253" s="9">
        <f t="shared" ref="OE253:OE264" si="3245">IF(OC253=0,0,OD253/OC253*1000)</f>
        <v>13104.679487179486</v>
      </c>
      <c r="OF253" s="12">
        <v>0</v>
      </c>
      <c r="OG253" s="4">
        <v>0</v>
      </c>
      <c r="OH253" s="9">
        <f t="shared" ref="OH253:OH264" si="3246">IF(OF253=0,0,OG253/OF253*1000)</f>
        <v>0</v>
      </c>
      <c r="OI253" s="12">
        <v>0</v>
      </c>
      <c r="OJ253" s="4">
        <v>0</v>
      </c>
      <c r="OK253" s="9">
        <f t="shared" ref="OK253:OK264" si="3247">IF(OI253=0,0,OJ253/OI253*1000)</f>
        <v>0</v>
      </c>
      <c r="OL253" s="12">
        <v>0</v>
      </c>
      <c r="OM253" s="4">
        <v>0</v>
      </c>
      <c r="ON253" s="9">
        <f t="shared" ref="ON253:ON264" si="3248">IF(OL253=0,0,OM253/OL253*1000)</f>
        <v>0</v>
      </c>
      <c r="OO253" s="12">
        <v>0</v>
      </c>
      <c r="OP253" s="4">
        <v>0</v>
      </c>
      <c r="OQ253" s="9">
        <f t="shared" ref="OQ253:OQ264" si="3249">IF(OO253=0,0,OP253/OO253*1000)</f>
        <v>0</v>
      </c>
      <c r="OR253" s="12">
        <v>0</v>
      </c>
      <c r="OS253" s="4">
        <v>0</v>
      </c>
      <c r="OT253" s="9">
        <f t="shared" ref="OT253:OT264" si="3250">IF(OR253=0,0,OS253/OR253*1000)</f>
        <v>0</v>
      </c>
      <c r="OU253" s="12">
        <v>0</v>
      </c>
      <c r="OV253" s="4">
        <v>0</v>
      </c>
      <c r="OW253" s="9">
        <f t="shared" ref="OW253:OW264" si="3251">IF(OU253=0,0,OV253/OU253*1000)</f>
        <v>0</v>
      </c>
      <c r="OX253" s="12">
        <v>0</v>
      </c>
      <c r="OY253" s="4">
        <v>0</v>
      </c>
      <c r="OZ253" s="9">
        <f t="shared" ref="OZ253:OZ264" si="3252">IF(OX253=0,0,OY253/OX253*1000)</f>
        <v>0</v>
      </c>
      <c r="PA253" s="8">
        <v>526.96050000000002</v>
      </c>
      <c r="PB253" s="4">
        <v>7251.1329999999998</v>
      </c>
      <c r="PC253" s="9">
        <f t="shared" ref="PC253:PC264" si="3253">IF(PA253=0,0,PB253/PA253*1000)</f>
        <v>13760.297024160254</v>
      </c>
      <c r="PD253" s="8">
        <v>78</v>
      </c>
      <c r="PE253" s="4">
        <v>988.14800000000002</v>
      </c>
      <c r="PF253" s="9">
        <f t="shared" ref="PF253:PF264" si="3254">IF(PD253=0,0,PE253/PD253*1000)</f>
        <v>12668.564102564103</v>
      </c>
      <c r="PG253" s="8">
        <v>260</v>
      </c>
      <c r="PH253" s="4">
        <v>3431.076</v>
      </c>
      <c r="PI253" s="9">
        <f t="shared" ref="PI253:PI264" si="3255">IF(PG253=0,0,PH253/PG253*1000)</f>
        <v>13196.446153846153</v>
      </c>
      <c r="PJ253" s="12">
        <v>0</v>
      </c>
      <c r="PK253" s="4">
        <v>0</v>
      </c>
      <c r="PL253" s="9">
        <f t="shared" ref="PL253:PL264" si="3256">IF(PJ253=0,0,PK253/PJ253*1000)</f>
        <v>0</v>
      </c>
      <c r="PM253" s="12">
        <v>0</v>
      </c>
      <c r="PN253" s="4">
        <v>0</v>
      </c>
      <c r="PO253" s="9">
        <f t="shared" ref="PO253:PO264" si="3257">IF(PM253=0,0,PN253/PM253*1000)</f>
        <v>0</v>
      </c>
      <c r="PP253" s="12">
        <v>0</v>
      </c>
      <c r="PQ253" s="4">
        <v>0</v>
      </c>
      <c r="PR253" s="9">
        <f t="shared" ref="PR253:PR264" si="3258">IF(PP253=0,0,PQ253/PP253*1000)</f>
        <v>0</v>
      </c>
      <c r="PS253" s="12">
        <v>0</v>
      </c>
      <c r="PT253" s="4">
        <v>0</v>
      </c>
      <c r="PU253" s="9">
        <f t="shared" ref="PU253:PU264" si="3259">IF(PS253=0,0,PT253/PS253*1000)</f>
        <v>0</v>
      </c>
      <c r="PV253" s="8">
        <v>1233.15625</v>
      </c>
      <c r="PW253" s="4">
        <v>14030.484</v>
      </c>
      <c r="PX253" s="9">
        <f t="shared" ref="PX253:PX264" si="3260">IF(PV253=0,0,PW253/PV253*1000)</f>
        <v>11377.701730822839</v>
      </c>
      <c r="PY253" s="8">
        <v>98</v>
      </c>
      <c r="PZ253" s="4">
        <v>1407.86</v>
      </c>
      <c r="QA253" s="9">
        <f t="shared" ref="QA253:QA264" si="3261">IF(PY253=0,0,PZ253/PY253*1000)</f>
        <v>14365.918367346938</v>
      </c>
      <c r="QB253" s="8">
        <v>225</v>
      </c>
      <c r="QC253" s="4">
        <v>2474.5459999999998</v>
      </c>
      <c r="QD253" s="9">
        <f t="shared" ref="QD253:QD264" si="3262">IF(QB253=0,0,QC253/QB253*1000)</f>
        <v>10997.982222222221</v>
      </c>
      <c r="QE253" s="8">
        <v>20</v>
      </c>
      <c r="QF253" s="4">
        <v>105.818</v>
      </c>
      <c r="QG253" s="9">
        <f t="shared" ref="QG253:QG264" si="3263">IF(QE253=0,0,QF253/QE253*1000)</f>
        <v>5290.9</v>
      </c>
      <c r="QH253" s="12">
        <v>0</v>
      </c>
      <c r="QI253" s="4">
        <v>0</v>
      </c>
      <c r="QJ253" s="9">
        <f t="shared" ref="QJ253:QJ264" si="3264">IF(QH253=0,0,QI253/QH253*1000)</f>
        <v>0</v>
      </c>
      <c r="QK253" s="12">
        <v>0</v>
      </c>
      <c r="QL253" s="4">
        <v>0</v>
      </c>
      <c r="QM253" s="9">
        <f t="shared" ref="QM253:QM264" si="3265">IF(QK253=0,0,QL253/QK253*1000)</f>
        <v>0</v>
      </c>
      <c r="QN253" s="12">
        <v>0</v>
      </c>
      <c r="QO253" s="4">
        <v>0</v>
      </c>
      <c r="QP253" s="9">
        <f t="shared" ref="QP253:QP264" si="3266">IF(QN253=0,0,QO253/QN253*1000)</f>
        <v>0</v>
      </c>
      <c r="QQ253" s="12">
        <v>0</v>
      </c>
      <c r="QR253" s="4">
        <v>0</v>
      </c>
      <c r="QS253" s="9">
        <f t="shared" ref="QS253:QS264" si="3267">IF(QQ253=0,0,QR253/QQ253*1000)</f>
        <v>0</v>
      </c>
      <c r="QT253" s="8">
        <v>1.5477799999999999</v>
      </c>
      <c r="QU253" s="4">
        <v>33.286999999999999</v>
      </c>
      <c r="QV253" s="9">
        <f t="shared" ref="QV253:QV264" si="3268">IF(QT253=0,0,QU253/QT253*1000)</f>
        <v>21506.286423135069</v>
      </c>
      <c r="QW253" s="8">
        <v>9260.8330000000005</v>
      </c>
      <c r="QX253" s="4">
        <v>53544.745000000003</v>
      </c>
      <c r="QY253" s="9">
        <f t="shared" ref="QY253:QY264" si="3269">IF(QW253=0,0,QX253/QW253*1000)</f>
        <v>5781.8497536884643</v>
      </c>
      <c r="QZ253" s="105">
        <f t="shared" si="2978"/>
        <v>193838.38886000001</v>
      </c>
      <c r="RA253" s="10">
        <f t="shared" si="2979"/>
        <v>1165354.5380000002</v>
      </c>
    </row>
    <row r="254" spans="1:469" x14ac:dyDescent="0.3">
      <c r="A254" s="108">
        <v>2023</v>
      </c>
      <c r="B254" s="109" t="s">
        <v>3</v>
      </c>
      <c r="C254" s="12">
        <v>0</v>
      </c>
      <c r="D254" s="4">
        <v>0</v>
      </c>
      <c r="E254" s="9">
        <f t="shared" ref="E254:E255" si="3270">IF(C254=0,0,D254/C254*1000)</f>
        <v>0</v>
      </c>
      <c r="F254" s="12">
        <v>0</v>
      </c>
      <c r="G254" s="4">
        <v>0</v>
      </c>
      <c r="H254" s="9">
        <f t="shared" si="3126"/>
        <v>0</v>
      </c>
      <c r="I254" s="12">
        <v>0</v>
      </c>
      <c r="J254" s="4">
        <v>0</v>
      </c>
      <c r="K254" s="9">
        <f t="shared" si="3127"/>
        <v>0</v>
      </c>
      <c r="L254" s="12">
        <v>0</v>
      </c>
      <c r="M254" s="4">
        <v>0</v>
      </c>
      <c r="N254" s="9">
        <f t="shared" si="3128"/>
        <v>0</v>
      </c>
      <c r="O254" s="12">
        <v>0</v>
      </c>
      <c r="P254" s="4">
        <v>0</v>
      </c>
      <c r="Q254" s="9">
        <f t="shared" si="3129"/>
        <v>0</v>
      </c>
      <c r="R254" s="12">
        <v>0</v>
      </c>
      <c r="S254" s="4">
        <v>0</v>
      </c>
      <c r="T254" s="9">
        <f t="shared" si="3130"/>
        <v>0</v>
      </c>
      <c r="U254" s="12"/>
      <c r="V254" s="4"/>
      <c r="W254" s="9"/>
      <c r="X254" s="12">
        <v>0</v>
      </c>
      <c r="Y254" s="4">
        <v>0</v>
      </c>
      <c r="Z254" s="9">
        <f t="shared" si="3131"/>
        <v>0</v>
      </c>
      <c r="AA254" s="12">
        <v>0</v>
      </c>
      <c r="AB254" s="4">
        <v>0</v>
      </c>
      <c r="AC254" s="9">
        <f t="shared" si="3132"/>
        <v>0</v>
      </c>
      <c r="AD254" s="12">
        <v>0</v>
      </c>
      <c r="AE254" s="4">
        <v>0</v>
      </c>
      <c r="AF254" s="9">
        <f t="shared" si="3133"/>
        <v>0</v>
      </c>
      <c r="AG254" s="12">
        <v>0</v>
      </c>
      <c r="AH254" s="4">
        <v>0</v>
      </c>
      <c r="AI254" s="9">
        <f t="shared" si="3134"/>
        <v>0</v>
      </c>
      <c r="AJ254" s="12">
        <v>0</v>
      </c>
      <c r="AK254" s="4">
        <v>0</v>
      </c>
      <c r="AL254" s="9">
        <f t="shared" si="3135"/>
        <v>0</v>
      </c>
      <c r="AM254" s="8">
        <v>25.2</v>
      </c>
      <c r="AN254" s="4">
        <v>325.87200000000001</v>
      </c>
      <c r="AO254" s="9">
        <f t="shared" si="3136"/>
        <v>12931.428571428572</v>
      </c>
      <c r="AP254" s="12">
        <v>0</v>
      </c>
      <c r="AQ254" s="4">
        <v>0</v>
      </c>
      <c r="AR254" s="9">
        <f t="shared" si="3137"/>
        <v>0</v>
      </c>
      <c r="AS254" s="12">
        <v>0</v>
      </c>
      <c r="AT254" s="4">
        <v>0</v>
      </c>
      <c r="AU254" s="9">
        <f t="shared" si="3138"/>
        <v>0</v>
      </c>
      <c r="AV254" s="8">
        <v>52.192399999999999</v>
      </c>
      <c r="AW254" s="4">
        <v>713.38900000000001</v>
      </c>
      <c r="AX254" s="9">
        <f t="shared" si="3139"/>
        <v>13668.445980640859</v>
      </c>
      <c r="AY254" s="8">
        <v>22623.219379999999</v>
      </c>
      <c r="AZ254" s="4">
        <v>92505.573999999993</v>
      </c>
      <c r="BA254" s="9">
        <f t="shared" si="3140"/>
        <v>4088.9659621910096</v>
      </c>
      <c r="BB254" s="12"/>
      <c r="BC254" s="4"/>
      <c r="BD254" s="9"/>
      <c r="BE254" s="12">
        <v>0</v>
      </c>
      <c r="BF254" s="4">
        <v>0</v>
      </c>
      <c r="BG254" s="9">
        <f t="shared" si="3141"/>
        <v>0</v>
      </c>
      <c r="BH254" s="12"/>
      <c r="BI254" s="4"/>
      <c r="BJ254" s="9"/>
      <c r="BK254" s="12">
        <v>0</v>
      </c>
      <c r="BL254" s="4">
        <v>0</v>
      </c>
      <c r="BM254" s="9">
        <f t="shared" si="3142"/>
        <v>0</v>
      </c>
      <c r="BN254" s="12">
        <v>0</v>
      </c>
      <c r="BO254" s="4">
        <v>0</v>
      </c>
      <c r="BP254" s="9">
        <f t="shared" si="3143"/>
        <v>0</v>
      </c>
      <c r="BQ254" s="12">
        <v>0</v>
      </c>
      <c r="BR254" s="4">
        <v>0</v>
      </c>
      <c r="BS254" s="9">
        <f t="shared" si="3144"/>
        <v>0</v>
      </c>
      <c r="BT254" s="12">
        <v>0</v>
      </c>
      <c r="BU254" s="4">
        <v>0</v>
      </c>
      <c r="BV254" s="9">
        <f t="shared" si="3145"/>
        <v>0</v>
      </c>
      <c r="BW254" s="12">
        <v>0</v>
      </c>
      <c r="BX254" s="4">
        <v>0</v>
      </c>
      <c r="BY254" s="9">
        <f t="shared" si="3146"/>
        <v>0</v>
      </c>
      <c r="BZ254" s="12">
        <v>0</v>
      </c>
      <c r="CA254" s="4">
        <v>0</v>
      </c>
      <c r="CB254" s="9">
        <f t="shared" si="3147"/>
        <v>0</v>
      </c>
      <c r="CC254" s="12">
        <v>0</v>
      </c>
      <c r="CD254" s="4">
        <v>0</v>
      </c>
      <c r="CE254" s="9">
        <f t="shared" si="3148"/>
        <v>0</v>
      </c>
      <c r="CF254" s="12">
        <v>0</v>
      </c>
      <c r="CG254" s="4">
        <v>0</v>
      </c>
      <c r="CH254" s="9">
        <f t="shared" si="3149"/>
        <v>0</v>
      </c>
      <c r="CI254" s="12">
        <v>0</v>
      </c>
      <c r="CJ254" s="4">
        <v>0</v>
      </c>
      <c r="CK254" s="9">
        <f t="shared" si="3150"/>
        <v>0</v>
      </c>
      <c r="CL254" s="12">
        <v>0</v>
      </c>
      <c r="CM254" s="4">
        <v>0</v>
      </c>
      <c r="CN254" s="9">
        <f t="shared" si="3151"/>
        <v>0</v>
      </c>
      <c r="CO254" s="12">
        <v>0</v>
      </c>
      <c r="CP254" s="4">
        <v>0</v>
      </c>
      <c r="CQ254" s="9">
        <f t="shared" si="3152"/>
        <v>0</v>
      </c>
      <c r="CR254" s="12">
        <v>0</v>
      </c>
      <c r="CS254" s="4">
        <v>0</v>
      </c>
      <c r="CT254" s="9">
        <f t="shared" si="3153"/>
        <v>0</v>
      </c>
      <c r="CU254" s="12">
        <v>0</v>
      </c>
      <c r="CV254" s="4">
        <v>0</v>
      </c>
      <c r="CW254" s="9">
        <f t="shared" si="3154"/>
        <v>0</v>
      </c>
      <c r="CX254" s="8">
        <v>8.9999999999999993E-3</v>
      </c>
      <c r="CY254" s="4">
        <v>1.02</v>
      </c>
      <c r="CZ254" s="9">
        <f t="shared" si="3155"/>
        <v>113333.33333333334</v>
      </c>
      <c r="DA254" s="8">
        <v>130</v>
      </c>
      <c r="DB254" s="4">
        <v>1951.43</v>
      </c>
      <c r="DC254" s="9">
        <f t="shared" si="3156"/>
        <v>15011.000000000002</v>
      </c>
      <c r="DD254" s="8">
        <v>96</v>
      </c>
      <c r="DE254" s="4">
        <v>1401.27</v>
      </c>
      <c r="DF254" s="9">
        <f t="shared" si="3157"/>
        <v>14596.5625</v>
      </c>
      <c r="DG254" s="12">
        <v>0</v>
      </c>
      <c r="DH254" s="4">
        <v>0</v>
      </c>
      <c r="DI254" s="9">
        <f t="shared" si="3158"/>
        <v>0</v>
      </c>
      <c r="DJ254" s="12">
        <v>0</v>
      </c>
      <c r="DK254" s="4">
        <v>0</v>
      </c>
      <c r="DL254" s="9">
        <f t="shared" si="3159"/>
        <v>0</v>
      </c>
      <c r="DM254" s="12">
        <v>0</v>
      </c>
      <c r="DN254" s="4">
        <v>0</v>
      </c>
      <c r="DO254" s="9">
        <f t="shared" si="3160"/>
        <v>0</v>
      </c>
      <c r="DP254" s="12">
        <v>0</v>
      </c>
      <c r="DQ254" s="4">
        <v>0</v>
      </c>
      <c r="DR254" s="9">
        <f t="shared" si="3161"/>
        <v>0</v>
      </c>
      <c r="DS254" s="12">
        <v>0</v>
      </c>
      <c r="DT254" s="4">
        <v>0</v>
      </c>
      <c r="DU254" s="9">
        <f t="shared" si="3162"/>
        <v>0</v>
      </c>
      <c r="DV254" s="12">
        <v>0</v>
      </c>
      <c r="DW254" s="4">
        <v>0</v>
      </c>
      <c r="DX254" s="9">
        <f t="shared" si="3163"/>
        <v>0</v>
      </c>
      <c r="DY254" s="12">
        <v>0</v>
      </c>
      <c r="DZ254" s="4">
        <v>0</v>
      </c>
      <c r="EA254" s="9">
        <f t="shared" si="3164"/>
        <v>0</v>
      </c>
      <c r="EB254" s="12"/>
      <c r="EC254" s="4"/>
      <c r="ED254" s="9"/>
      <c r="EE254" s="12">
        <v>0</v>
      </c>
      <c r="EF254" s="4">
        <v>0</v>
      </c>
      <c r="EG254" s="9">
        <f t="shared" si="3165"/>
        <v>0</v>
      </c>
      <c r="EH254" s="8">
        <v>6465.4558499999994</v>
      </c>
      <c r="EI254" s="4">
        <v>30346.446</v>
      </c>
      <c r="EJ254" s="9">
        <f t="shared" si="3166"/>
        <v>4693.628214938627</v>
      </c>
      <c r="EK254" s="12">
        <v>0</v>
      </c>
      <c r="EL254" s="4">
        <v>0</v>
      </c>
      <c r="EM254" s="9">
        <f t="shared" si="3167"/>
        <v>0</v>
      </c>
      <c r="EN254" s="12">
        <v>0</v>
      </c>
      <c r="EO254" s="4">
        <v>0</v>
      </c>
      <c r="EP254" s="9">
        <f t="shared" si="3168"/>
        <v>0</v>
      </c>
      <c r="EQ254" s="12">
        <v>0</v>
      </c>
      <c r="ER254" s="4">
        <v>0</v>
      </c>
      <c r="ES254" s="9">
        <f t="shared" si="3169"/>
        <v>0</v>
      </c>
      <c r="ET254" s="12">
        <v>0</v>
      </c>
      <c r="EU254" s="4">
        <v>0</v>
      </c>
      <c r="EV254" s="9">
        <f t="shared" si="3170"/>
        <v>0</v>
      </c>
      <c r="EW254" s="12">
        <v>0</v>
      </c>
      <c r="EX254" s="4">
        <v>0</v>
      </c>
      <c r="EY254" s="9">
        <f t="shared" si="3171"/>
        <v>0</v>
      </c>
      <c r="EZ254" s="12">
        <v>0</v>
      </c>
      <c r="FA254" s="4">
        <v>0</v>
      </c>
      <c r="FB254" s="9">
        <f t="shared" si="3172"/>
        <v>0</v>
      </c>
      <c r="FC254" s="8">
        <v>144</v>
      </c>
      <c r="FD254" s="4">
        <v>2124.777</v>
      </c>
      <c r="FE254" s="9">
        <f t="shared" si="3173"/>
        <v>14755.395833333334</v>
      </c>
      <c r="FF254" s="8">
        <v>104</v>
      </c>
      <c r="FG254" s="4">
        <v>1597.05</v>
      </c>
      <c r="FH254" s="9">
        <f t="shared" si="3174"/>
        <v>15356.25</v>
      </c>
      <c r="FI254" s="12">
        <v>0</v>
      </c>
      <c r="FJ254" s="4">
        <v>0</v>
      </c>
      <c r="FK254" s="9">
        <f t="shared" si="3175"/>
        <v>0</v>
      </c>
      <c r="FL254" s="12">
        <v>0</v>
      </c>
      <c r="FM254" s="4">
        <v>0</v>
      </c>
      <c r="FN254" s="9">
        <f t="shared" si="3176"/>
        <v>0</v>
      </c>
      <c r="FO254" s="12">
        <v>0</v>
      </c>
      <c r="FP254" s="4">
        <v>0</v>
      </c>
      <c r="FQ254" s="9">
        <f t="shared" si="3177"/>
        <v>0</v>
      </c>
      <c r="FR254" s="12">
        <v>0</v>
      </c>
      <c r="FS254" s="4">
        <v>0</v>
      </c>
      <c r="FT254" s="9">
        <f t="shared" si="3178"/>
        <v>0</v>
      </c>
      <c r="FU254" s="12">
        <v>0</v>
      </c>
      <c r="FV254" s="4">
        <v>0</v>
      </c>
      <c r="FW254" s="9">
        <f t="shared" si="3179"/>
        <v>0</v>
      </c>
      <c r="FX254" s="12">
        <v>0</v>
      </c>
      <c r="FY254" s="4">
        <v>0</v>
      </c>
      <c r="FZ254" s="9">
        <f t="shared" si="3180"/>
        <v>0</v>
      </c>
      <c r="GA254" s="12">
        <v>0</v>
      </c>
      <c r="GB254" s="4">
        <v>0</v>
      </c>
      <c r="GC254" s="9">
        <f t="shared" si="3181"/>
        <v>0</v>
      </c>
      <c r="GD254" s="12">
        <v>0</v>
      </c>
      <c r="GE254" s="4">
        <v>0</v>
      </c>
      <c r="GF254" s="9">
        <f t="shared" si="3182"/>
        <v>0</v>
      </c>
      <c r="GG254" s="8">
        <v>130.05000000000001</v>
      </c>
      <c r="GH254" s="4">
        <v>1253.846</v>
      </c>
      <c r="GI254" s="9">
        <f t="shared" si="3183"/>
        <v>9641.2610534409832</v>
      </c>
      <c r="GJ254" s="8">
        <v>25.8552</v>
      </c>
      <c r="GK254" s="4">
        <v>461.19900000000001</v>
      </c>
      <c r="GL254" s="9">
        <f t="shared" si="3184"/>
        <v>17837.76571057273</v>
      </c>
      <c r="GM254" s="12">
        <v>0</v>
      </c>
      <c r="GN254" s="4">
        <v>0</v>
      </c>
      <c r="GO254" s="9">
        <f t="shared" si="3185"/>
        <v>0</v>
      </c>
      <c r="GP254" s="12">
        <v>0</v>
      </c>
      <c r="GQ254" s="4">
        <v>0</v>
      </c>
      <c r="GR254" s="9">
        <f t="shared" si="3186"/>
        <v>0</v>
      </c>
      <c r="GS254" s="8">
        <v>26</v>
      </c>
      <c r="GT254" s="4">
        <v>457.74</v>
      </c>
      <c r="GU254" s="9">
        <f t="shared" si="3187"/>
        <v>17605.384615384613</v>
      </c>
      <c r="GV254" s="12">
        <v>0</v>
      </c>
      <c r="GW254" s="4">
        <v>0</v>
      </c>
      <c r="GX254" s="9">
        <f t="shared" si="3188"/>
        <v>0</v>
      </c>
      <c r="GY254" s="8">
        <v>44000.008200000004</v>
      </c>
      <c r="GZ254" s="4">
        <v>248212.198</v>
      </c>
      <c r="HA254" s="9">
        <f t="shared" si="3189"/>
        <v>5641.1852668700176</v>
      </c>
      <c r="HB254" s="8">
        <v>101.04832</v>
      </c>
      <c r="HC254" s="4">
        <v>285772.43</v>
      </c>
      <c r="HD254" s="9">
        <f t="shared" si="3190"/>
        <v>2828077.0031604678</v>
      </c>
      <c r="HE254" s="12">
        <v>0</v>
      </c>
      <c r="HF254" s="4">
        <v>0</v>
      </c>
      <c r="HG254" s="9">
        <f t="shared" si="3191"/>
        <v>0</v>
      </c>
      <c r="HH254" s="12">
        <v>0</v>
      </c>
      <c r="HI254" s="4">
        <v>0</v>
      </c>
      <c r="HJ254" s="9">
        <f t="shared" si="3192"/>
        <v>0</v>
      </c>
      <c r="HK254" s="8">
        <v>950.87778000000003</v>
      </c>
      <c r="HL254" s="4">
        <v>7063.6509999999998</v>
      </c>
      <c r="HM254" s="9">
        <f t="shared" si="3193"/>
        <v>7428.5582738088588</v>
      </c>
      <c r="HN254" s="12">
        <v>0</v>
      </c>
      <c r="HO254" s="4">
        <v>0</v>
      </c>
      <c r="HP254" s="9">
        <f t="shared" si="3194"/>
        <v>0</v>
      </c>
      <c r="HQ254" s="12">
        <v>0</v>
      </c>
      <c r="HR254" s="4">
        <v>0</v>
      </c>
      <c r="HS254" s="9">
        <f t="shared" si="3195"/>
        <v>0</v>
      </c>
      <c r="HT254" s="12">
        <v>0</v>
      </c>
      <c r="HU254" s="4">
        <v>0</v>
      </c>
      <c r="HV254" s="9">
        <f t="shared" si="3196"/>
        <v>0</v>
      </c>
      <c r="HW254" s="8">
        <v>26.192400000000003</v>
      </c>
      <c r="HX254" s="4">
        <v>353.57499999999999</v>
      </c>
      <c r="HY254" s="9">
        <f t="shared" si="3197"/>
        <v>13499.144790091779</v>
      </c>
      <c r="HZ254" s="12">
        <v>0</v>
      </c>
      <c r="IA254" s="4">
        <v>0</v>
      </c>
      <c r="IB254" s="9">
        <f t="shared" si="3198"/>
        <v>0</v>
      </c>
      <c r="IC254" s="8">
        <v>5498.6620999999996</v>
      </c>
      <c r="ID254" s="4">
        <v>27106.127</v>
      </c>
      <c r="IE254" s="9">
        <f t="shared" si="3199"/>
        <v>4929.5858714431652</v>
      </c>
      <c r="IF254" s="12">
        <v>0</v>
      </c>
      <c r="IG254" s="4">
        <v>0</v>
      </c>
      <c r="IH254" s="9">
        <f t="shared" si="3200"/>
        <v>0</v>
      </c>
      <c r="II254" s="12"/>
      <c r="IJ254" s="4"/>
      <c r="IK254" s="9"/>
      <c r="IL254" s="12">
        <v>0</v>
      </c>
      <c r="IM254" s="4">
        <v>0</v>
      </c>
      <c r="IN254" s="9">
        <f t="shared" si="3201"/>
        <v>0</v>
      </c>
      <c r="IO254" s="12">
        <v>0</v>
      </c>
      <c r="IP254" s="4">
        <v>0</v>
      </c>
      <c r="IQ254" s="9">
        <f t="shared" si="3202"/>
        <v>0</v>
      </c>
      <c r="IR254" s="12">
        <v>0</v>
      </c>
      <c r="IS254" s="4">
        <v>0</v>
      </c>
      <c r="IT254" s="9">
        <f t="shared" si="3203"/>
        <v>0</v>
      </c>
      <c r="IU254" s="12">
        <v>0</v>
      </c>
      <c r="IV254" s="4">
        <v>0</v>
      </c>
      <c r="IW254" s="9">
        <f t="shared" si="3204"/>
        <v>0</v>
      </c>
      <c r="IX254" s="8">
        <v>1.1795100000000001</v>
      </c>
      <c r="IY254" s="4">
        <v>103.093</v>
      </c>
      <c r="IZ254" s="9">
        <f t="shared" si="3205"/>
        <v>87403.243719849765</v>
      </c>
      <c r="JA254" s="8">
        <v>51.7104</v>
      </c>
      <c r="JB254" s="4">
        <v>876.524</v>
      </c>
      <c r="JC254" s="9">
        <f t="shared" si="3206"/>
        <v>16950.632754726321</v>
      </c>
      <c r="JD254" s="12"/>
      <c r="JE254" s="4"/>
      <c r="JF254" s="9"/>
      <c r="JG254" s="12">
        <v>0</v>
      </c>
      <c r="JH254" s="4">
        <v>0</v>
      </c>
      <c r="JI254" s="9">
        <f t="shared" si="3207"/>
        <v>0</v>
      </c>
      <c r="JJ254" s="12">
        <v>0</v>
      </c>
      <c r="JK254" s="4">
        <v>0</v>
      </c>
      <c r="JL254" s="9">
        <f t="shared" si="3208"/>
        <v>0</v>
      </c>
      <c r="JM254" s="12"/>
      <c r="JN254" s="4"/>
      <c r="JO254" s="9"/>
      <c r="JP254" s="12">
        <v>0</v>
      </c>
      <c r="JQ254" s="4">
        <v>0</v>
      </c>
      <c r="JR254" s="9">
        <f t="shared" si="3209"/>
        <v>0</v>
      </c>
      <c r="JS254" s="8">
        <v>10.012</v>
      </c>
      <c r="JT254" s="4">
        <v>132.88800000000001</v>
      </c>
      <c r="JU254" s="9">
        <f t="shared" si="3210"/>
        <v>13272.872552936476</v>
      </c>
      <c r="JV254" s="12">
        <v>0</v>
      </c>
      <c r="JW254" s="4">
        <v>0</v>
      </c>
      <c r="JX254" s="9">
        <f t="shared" si="3211"/>
        <v>0</v>
      </c>
      <c r="JY254" s="8">
        <v>104204.8</v>
      </c>
      <c r="JZ254" s="4">
        <v>701550.79299999995</v>
      </c>
      <c r="KA254" s="9">
        <f t="shared" si="3212"/>
        <v>6732.423007385456</v>
      </c>
      <c r="KB254" s="12">
        <v>0</v>
      </c>
      <c r="KC254" s="4">
        <v>0</v>
      </c>
      <c r="KD254" s="9">
        <f t="shared" si="3213"/>
        <v>0</v>
      </c>
      <c r="KE254" s="8">
        <v>4480.3596399999997</v>
      </c>
      <c r="KF254" s="4">
        <v>21774.813999999998</v>
      </c>
      <c r="KG254" s="9">
        <f t="shared" si="3214"/>
        <v>4860.0594036241246</v>
      </c>
      <c r="KH254" s="12">
        <v>0</v>
      </c>
      <c r="KI254" s="4">
        <v>0</v>
      </c>
      <c r="KJ254" s="9">
        <f t="shared" si="3215"/>
        <v>0</v>
      </c>
      <c r="KK254" s="8">
        <v>12883.21048</v>
      </c>
      <c r="KL254" s="4">
        <v>64840.88</v>
      </c>
      <c r="KM254" s="9">
        <f t="shared" si="3216"/>
        <v>5032.9752898673441</v>
      </c>
      <c r="KN254" s="12">
        <v>0</v>
      </c>
      <c r="KO254" s="4">
        <v>0</v>
      </c>
      <c r="KP254" s="9">
        <f t="shared" si="3217"/>
        <v>0</v>
      </c>
      <c r="KQ254" s="8">
        <v>48</v>
      </c>
      <c r="KR254" s="4">
        <v>687.03700000000003</v>
      </c>
      <c r="KS254" s="9">
        <f t="shared" si="3218"/>
        <v>14313.270833333334</v>
      </c>
      <c r="KT254" s="12">
        <v>0</v>
      </c>
      <c r="KU254" s="4">
        <v>0</v>
      </c>
      <c r="KV254" s="9">
        <f t="shared" si="3219"/>
        <v>0</v>
      </c>
      <c r="KW254" s="12">
        <v>0</v>
      </c>
      <c r="KX254" s="4">
        <v>0</v>
      </c>
      <c r="KY254" s="9">
        <f t="shared" si="3220"/>
        <v>0</v>
      </c>
      <c r="KZ254" s="12">
        <v>0</v>
      </c>
      <c r="LA254" s="4">
        <v>0</v>
      </c>
      <c r="LB254" s="9">
        <f t="shared" si="3221"/>
        <v>0</v>
      </c>
      <c r="LC254" s="12">
        <v>0</v>
      </c>
      <c r="LD254" s="4">
        <v>0</v>
      </c>
      <c r="LE254" s="9">
        <f t="shared" si="3222"/>
        <v>0</v>
      </c>
      <c r="LF254" s="12">
        <v>0</v>
      </c>
      <c r="LG254" s="4">
        <v>0</v>
      </c>
      <c r="LH254" s="9">
        <f t="shared" si="3223"/>
        <v>0</v>
      </c>
      <c r="LI254" s="12">
        <v>0</v>
      </c>
      <c r="LJ254" s="4">
        <v>0</v>
      </c>
      <c r="LK254" s="9">
        <f t="shared" si="3224"/>
        <v>0</v>
      </c>
      <c r="LL254" s="12">
        <v>0</v>
      </c>
      <c r="LM254" s="4">
        <v>0</v>
      </c>
      <c r="LN254" s="9">
        <f t="shared" si="3225"/>
        <v>0</v>
      </c>
      <c r="LO254" s="8">
        <v>52</v>
      </c>
      <c r="LP254" s="4">
        <v>489.46600000000001</v>
      </c>
      <c r="LQ254" s="9">
        <f t="shared" si="3226"/>
        <v>9412.8076923076933</v>
      </c>
      <c r="LR254" s="8">
        <v>88</v>
      </c>
      <c r="LS254" s="4">
        <v>1350.0989999999999</v>
      </c>
      <c r="LT254" s="9">
        <f t="shared" si="3227"/>
        <v>15342.03409090909</v>
      </c>
      <c r="LU254" s="12">
        <v>0</v>
      </c>
      <c r="LV254" s="4">
        <v>0</v>
      </c>
      <c r="LW254" s="9">
        <f t="shared" si="3228"/>
        <v>0</v>
      </c>
      <c r="LX254" s="12">
        <v>0</v>
      </c>
      <c r="LY254" s="4">
        <v>0</v>
      </c>
      <c r="LZ254" s="9">
        <f t="shared" si="3229"/>
        <v>0</v>
      </c>
      <c r="MA254" s="12">
        <v>0</v>
      </c>
      <c r="MB254" s="4">
        <v>0</v>
      </c>
      <c r="MC254" s="9">
        <f t="shared" si="3230"/>
        <v>0</v>
      </c>
      <c r="MD254" s="12">
        <v>0</v>
      </c>
      <c r="ME254" s="4">
        <v>0</v>
      </c>
      <c r="MF254" s="9">
        <f t="shared" si="3231"/>
        <v>0</v>
      </c>
      <c r="MG254" s="12">
        <v>0</v>
      </c>
      <c r="MH254" s="4">
        <v>0</v>
      </c>
      <c r="MI254" s="9">
        <f t="shared" si="3232"/>
        <v>0</v>
      </c>
      <c r="MJ254" s="12">
        <v>0</v>
      </c>
      <c r="MK254" s="4">
        <v>0</v>
      </c>
      <c r="ML254" s="9">
        <f t="shared" si="3233"/>
        <v>0</v>
      </c>
      <c r="MM254" s="12">
        <v>0</v>
      </c>
      <c r="MN254" s="4">
        <v>0</v>
      </c>
      <c r="MO254" s="9">
        <f t="shared" si="3234"/>
        <v>0</v>
      </c>
      <c r="MP254" s="12">
        <v>0</v>
      </c>
      <c r="MQ254" s="4">
        <v>0</v>
      </c>
      <c r="MR254" s="9">
        <f t="shared" si="3235"/>
        <v>0</v>
      </c>
      <c r="MS254" s="12">
        <v>0</v>
      </c>
      <c r="MT254" s="4">
        <v>0</v>
      </c>
      <c r="MU254" s="9">
        <f t="shared" si="3236"/>
        <v>0</v>
      </c>
      <c r="MV254" s="12">
        <v>0</v>
      </c>
      <c r="MW254" s="4">
        <v>0</v>
      </c>
      <c r="MX254" s="9">
        <f t="shared" si="3237"/>
        <v>0</v>
      </c>
      <c r="MY254" s="8">
        <v>26</v>
      </c>
      <c r="MZ254" s="4">
        <v>392.31200000000001</v>
      </c>
      <c r="NA254" s="9">
        <f t="shared" si="3238"/>
        <v>15088.923076923076</v>
      </c>
      <c r="NB254" s="12">
        <v>0</v>
      </c>
      <c r="NC254" s="4">
        <v>0</v>
      </c>
      <c r="ND254" s="9">
        <f t="shared" si="3239"/>
        <v>0</v>
      </c>
      <c r="NE254" s="12">
        <v>0</v>
      </c>
      <c r="NF254" s="4">
        <v>0</v>
      </c>
      <c r="NG254" s="9">
        <f t="shared" si="3240"/>
        <v>0</v>
      </c>
      <c r="NH254" s="12">
        <v>0</v>
      </c>
      <c r="NI254" s="4">
        <v>0</v>
      </c>
      <c r="NJ254" s="9">
        <f t="shared" si="3241"/>
        <v>0</v>
      </c>
      <c r="NK254" s="12"/>
      <c r="NL254" s="4"/>
      <c r="NM254" s="9"/>
      <c r="NN254" s="12"/>
      <c r="NO254" s="4"/>
      <c r="NP254" s="9"/>
      <c r="NQ254" s="12">
        <v>0</v>
      </c>
      <c r="NR254" s="4">
        <v>0</v>
      </c>
      <c r="NS254" s="9">
        <f t="shared" si="3242"/>
        <v>0</v>
      </c>
      <c r="NT254" s="12"/>
      <c r="NU254" s="221"/>
      <c r="NV254" s="9"/>
      <c r="NW254" s="12">
        <v>0</v>
      </c>
      <c r="NX254" s="4">
        <v>0</v>
      </c>
      <c r="NY254" s="9">
        <f t="shared" si="3243"/>
        <v>0</v>
      </c>
      <c r="NZ254" s="12">
        <v>0</v>
      </c>
      <c r="OA254" s="4">
        <v>0</v>
      </c>
      <c r="OB254" s="9">
        <f t="shared" si="3244"/>
        <v>0</v>
      </c>
      <c r="OC254" s="8">
        <v>52</v>
      </c>
      <c r="OD254" s="4">
        <v>681.34799999999996</v>
      </c>
      <c r="OE254" s="9">
        <f t="shared" si="3245"/>
        <v>13102.846153846152</v>
      </c>
      <c r="OF254" s="12">
        <v>0</v>
      </c>
      <c r="OG254" s="4">
        <v>0</v>
      </c>
      <c r="OH254" s="9">
        <f t="shared" si="3246"/>
        <v>0</v>
      </c>
      <c r="OI254" s="12">
        <v>0</v>
      </c>
      <c r="OJ254" s="4">
        <v>0</v>
      </c>
      <c r="OK254" s="9">
        <f t="shared" si="3247"/>
        <v>0</v>
      </c>
      <c r="OL254" s="12">
        <v>0</v>
      </c>
      <c r="OM254" s="4">
        <v>0</v>
      </c>
      <c r="ON254" s="9">
        <f t="shared" si="3248"/>
        <v>0</v>
      </c>
      <c r="OO254" s="12">
        <v>0</v>
      </c>
      <c r="OP254" s="4">
        <v>0</v>
      </c>
      <c r="OQ254" s="9">
        <f t="shared" si="3249"/>
        <v>0</v>
      </c>
      <c r="OR254" s="12">
        <v>0</v>
      </c>
      <c r="OS254" s="4">
        <v>0</v>
      </c>
      <c r="OT254" s="9">
        <f t="shared" si="3250"/>
        <v>0</v>
      </c>
      <c r="OU254" s="12">
        <v>0</v>
      </c>
      <c r="OV254" s="4">
        <v>0</v>
      </c>
      <c r="OW254" s="9">
        <f t="shared" si="3251"/>
        <v>0</v>
      </c>
      <c r="OX254" s="12">
        <v>0</v>
      </c>
      <c r="OY254" s="4">
        <v>0</v>
      </c>
      <c r="OZ254" s="9">
        <f t="shared" si="3252"/>
        <v>0</v>
      </c>
      <c r="PA254" s="8">
        <v>178.51179999999999</v>
      </c>
      <c r="PB254" s="4">
        <v>2562.1109999999999</v>
      </c>
      <c r="PC254" s="9">
        <f t="shared" si="3253"/>
        <v>14352.614224941994</v>
      </c>
      <c r="PD254" s="8">
        <v>155</v>
      </c>
      <c r="PE254" s="4">
        <v>2251.857</v>
      </c>
      <c r="PF254" s="9">
        <f t="shared" si="3254"/>
        <v>14528.109677419356</v>
      </c>
      <c r="PG254" s="8">
        <v>0.2</v>
      </c>
      <c r="PH254" s="4">
        <v>3.456</v>
      </c>
      <c r="PI254" s="9">
        <f t="shared" si="3255"/>
        <v>17279.999999999996</v>
      </c>
      <c r="PJ254" s="12">
        <v>0</v>
      </c>
      <c r="PK254" s="4">
        <v>0</v>
      </c>
      <c r="PL254" s="9">
        <f t="shared" si="3256"/>
        <v>0</v>
      </c>
      <c r="PM254" s="12">
        <v>0</v>
      </c>
      <c r="PN254" s="4">
        <v>0</v>
      </c>
      <c r="PO254" s="9">
        <f t="shared" si="3257"/>
        <v>0</v>
      </c>
      <c r="PP254" s="12">
        <v>0</v>
      </c>
      <c r="PQ254" s="4">
        <v>0</v>
      </c>
      <c r="PR254" s="9">
        <f t="shared" si="3258"/>
        <v>0</v>
      </c>
      <c r="PS254" s="12">
        <v>0</v>
      </c>
      <c r="PT254" s="4">
        <v>0</v>
      </c>
      <c r="PU254" s="9">
        <f t="shared" si="3259"/>
        <v>0</v>
      </c>
      <c r="PV254" s="8">
        <v>1111.73</v>
      </c>
      <c r="PW254" s="4">
        <v>13840.876</v>
      </c>
      <c r="PX254" s="9">
        <f t="shared" si="3260"/>
        <v>12449.853831415901</v>
      </c>
      <c r="PY254" s="8">
        <v>101.39</v>
      </c>
      <c r="PZ254" s="4">
        <v>1556.904</v>
      </c>
      <c r="QA254" s="9">
        <f t="shared" si="3261"/>
        <v>15355.597198934805</v>
      </c>
      <c r="QB254" s="12">
        <v>0</v>
      </c>
      <c r="QC254" s="4">
        <v>0</v>
      </c>
      <c r="QD254" s="9">
        <f t="shared" si="3262"/>
        <v>0</v>
      </c>
      <c r="QE254" s="8">
        <v>77.905799999999999</v>
      </c>
      <c r="QF254" s="4">
        <v>1188.21</v>
      </c>
      <c r="QG254" s="9">
        <f t="shared" si="3263"/>
        <v>15251.881117965544</v>
      </c>
      <c r="QH254" s="12">
        <v>0</v>
      </c>
      <c r="QI254" s="4">
        <v>0</v>
      </c>
      <c r="QJ254" s="9">
        <f t="shared" si="3264"/>
        <v>0</v>
      </c>
      <c r="QK254" s="12">
        <v>0</v>
      </c>
      <c r="QL254" s="4">
        <v>0</v>
      </c>
      <c r="QM254" s="9">
        <f t="shared" si="3265"/>
        <v>0</v>
      </c>
      <c r="QN254" s="8">
        <v>253.65312</v>
      </c>
      <c r="QO254" s="4">
        <v>3534.6669999999999</v>
      </c>
      <c r="QP254" s="9">
        <f t="shared" si="3266"/>
        <v>13935.042470599217</v>
      </c>
      <c r="QQ254" s="8">
        <v>130</v>
      </c>
      <c r="QR254" s="4">
        <v>1884.1289999999999</v>
      </c>
      <c r="QS254" s="9">
        <f t="shared" si="3267"/>
        <v>14493.3</v>
      </c>
      <c r="QT254" s="8">
        <v>1.60117</v>
      </c>
      <c r="QU254" s="4">
        <v>60.598999999999997</v>
      </c>
      <c r="QV254" s="9">
        <f t="shared" si="3268"/>
        <v>37846.699600916829</v>
      </c>
      <c r="QW254" s="8">
        <v>14153.955</v>
      </c>
      <c r="QX254" s="4">
        <v>83518.756999999998</v>
      </c>
      <c r="QY254" s="9">
        <f t="shared" si="3269"/>
        <v>5900.7363666197889</v>
      </c>
      <c r="QZ254" s="12">
        <f t="shared" si="2978"/>
        <v>218459.98955000006</v>
      </c>
      <c r="RA254" s="10">
        <f t="shared" si="2979"/>
        <v>1604928.4139999994</v>
      </c>
    </row>
    <row r="255" spans="1:469" x14ac:dyDescent="0.3">
      <c r="A255" s="108">
        <v>2023</v>
      </c>
      <c r="B255" s="109" t="s">
        <v>4</v>
      </c>
      <c r="C255" s="12">
        <v>0</v>
      </c>
      <c r="D255" s="4">
        <v>0</v>
      </c>
      <c r="E255" s="9">
        <f t="shared" si="3270"/>
        <v>0</v>
      </c>
      <c r="F255" s="12">
        <v>0</v>
      </c>
      <c r="G255" s="4">
        <v>0</v>
      </c>
      <c r="H255" s="9">
        <f t="shared" si="3126"/>
        <v>0</v>
      </c>
      <c r="I255" s="12">
        <v>0</v>
      </c>
      <c r="J255" s="4">
        <v>0</v>
      </c>
      <c r="K255" s="9">
        <f t="shared" si="3127"/>
        <v>0</v>
      </c>
      <c r="L255" s="12">
        <v>0</v>
      </c>
      <c r="M255" s="4">
        <v>0</v>
      </c>
      <c r="N255" s="9">
        <f t="shared" si="3128"/>
        <v>0</v>
      </c>
      <c r="O255" s="12">
        <v>0</v>
      </c>
      <c r="P255" s="4">
        <v>0</v>
      </c>
      <c r="Q255" s="9">
        <f t="shared" si="3129"/>
        <v>0</v>
      </c>
      <c r="R255" s="12">
        <v>0</v>
      </c>
      <c r="S255" s="4">
        <v>0</v>
      </c>
      <c r="T255" s="9">
        <f t="shared" si="3130"/>
        <v>0</v>
      </c>
      <c r="U255" s="12"/>
      <c r="V255" s="4"/>
      <c r="W255" s="9"/>
      <c r="X255" s="12">
        <v>0</v>
      </c>
      <c r="Y255" s="4">
        <v>0</v>
      </c>
      <c r="Z255" s="9">
        <f t="shared" si="3131"/>
        <v>0</v>
      </c>
      <c r="AA255" s="12">
        <v>0</v>
      </c>
      <c r="AB255" s="4">
        <v>0</v>
      </c>
      <c r="AC255" s="9">
        <f t="shared" si="3132"/>
        <v>0</v>
      </c>
      <c r="AD255" s="8">
        <v>2.545E-2</v>
      </c>
      <c r="AE255" s="4">
        <v>1.3340000000000001</v>
      </c>
      <c r="AF255" s="9">
        <f t="shared" si="3133"/>
        <v>52416.502946954817</v>
      </c>
      <c r="AG255" s="12">
        <v>0</v>
      </c>
      <c r="AH255" s="4">
        <v>0</v>
      </c>
      <c r="AI255" s="9">
        <f t="shared" si="3134"/>
        <v>0</v>
      </c>
      <c r="AJ255" s="12">
        <v>0</v>
      </c>
      <c r="AK255" s="4">
        <v>0</v>
      </c>
      <c r="AL255" s="9">
        <f t="shared" si="3135"/>
        <v>0</v>
      </c>
      <c r="AM255" s="12">
        <v>0</v>
      </c>
      <c r="AN255" s="4">
        <v>0</v>
      </c>
      <c r="AO255" s="9">
        <f t="shared" si="3136"/>
        <v>0</v>
      </c>
      <c r="AP255" s="12">
        <v>0</v>
      </c>
      <c r="AQ255" s="4">
        <v>0</v>
      </c>
      <c r="AR255" s="9">
        <f t="shared" si="3137"/>
        <v>0</v>
      </c>
      <c r="AS255" s="8">
        <v>48</v>
      </c>
      <c r="AT255" s="4">
        <v>440.86200000000002</v>
      </c>
      <c r="AU255" s="9">
        <f t="shared" si="3138"/>
        <v>9184.625</v>
      </c>
      <c r="AV255" s="12">
        <v>0</v>
      </c>
      <c r="AW255" s="4">
        <v>0</v>
      </c>
      <c r="AX255" s="9">
        <f t="shared" si="3139"/>
        <v>0</v>
      </c>
      <c r="AY255" s="8">
        <v>19308.64875</v>
      </c>
      <c r="AZ255" s="4">
        <v>82997.525999999998</v>
      </c>
      <c r="BA255" s="9">
        <f t="shared" si="3140"/>
        <v>4298.4637130550118</v>
      </c>
      <c r="BB255" s="8"/>
      <c r="BC255" s="4"/>
      <c r="BD255" s="9"/>
      <c r="BE255" s="8">
        <v>78</v>
      </c>
      <c r="BF255" s="4">
        <v>1467.2739999999999</v>
      </c>
      <c r="BG255" s="9">
        <f t="shared" si="3141"/>
        <v>18811.205128205129</v>
      </c>
      <c r="BH255" s="12"/>
      <c r="BI255" s="4"/>
      <c r="BJ255" s="9"/>
      <c r="BK255" s="12">
        <v>0</v>
      </c>
      <c r="BL255" s="4">
        <v>0</v>
      </c>
      <c r="BM255" s="9">
        <f t="shared" si="3142"/>
        <v>0</v>
      </c>
      <c r="BN255" s="12">
        <v>0</v>
      </c>
      <c r="BO255" s="4">
        <v>0</v>
      </c>
      <c r="BP255" s="9">
        <f t="shared" si="3143"/>
        <v>0</v>
      </c>
      <c r="BQ255" s="12">
        <v>0</v>
      </c>
      <c r="BR255" s="4">
        <v>0</v>
      </c>
      <c r="BS255" s="9">
        <f t="shared" si="3144"/>
        <v>0</v>
      </c>
      <c r="BT255" s="12">
        <v>0</v>
      </c>
      <c r="BU255" s="4">
        <v>0</v>
      </c>
      <c r="BV255" s="9">
        <f t="shared" si="3145"/>
        <v>0</v>
      </c>
      <c r="BW255" s="12">
        <v>0</v>
      </c>
      <c r="BX255" s="4">
        <v>0</v>
      </c>
      <c r="BY255" s="9">
        <f t="shared" si="3146"/>
        <v>0</v>
      </c>
      <c r="BZ255" s="12">
        <v>0</v>
      </c>
      <c r="CA255" s="4">
        <v>0</v>
      </c>
      <c r="CB255" s="9">
        <f t="shared" si="3147"/>
        <v>0</v>
      </c>
      <c r="CC255" s="12">
        <v>0</v>
      </c>
      <c r="CD255" s="4">
        <v>0</v>
      </c>
      <c r="CE255" s="9">
        <f t="shared" si="3148"/>
        <v>0</v>
      </c>
      <c r="CF255" s="12">
        <v>0</v>
      </c>
      <c r="CG255" s="4">
        <v>0</v>
      </c>
      <c r="CH255" s="9">
        <f t="shared" si="3149"/>
        <v>0</v>
      </c>
      <c r="CI255" s="8">
        <v>2.7280000000000002E-2</v>
      </c>
      <c r="CJ255" s="4">
        <v>1.7130000000000001</v>
      </c>
      <c r="CK255" s="9">
        <f t="shared" si="3150"/>
        <v>62793.255131964805</v>
      </c>
      <c r="CL255" s="12">
        <v>0</v>
      </c>
      <c r="CM255" s="4">
        <v>0</v>
      </c>
      <c r="CN255" s="9">
        <f t="shared" si="3151"/>
        <v>0</v>
      </c>
      <c r="CO255" s="12">
        <v>0</v>
      </c>
      <c r="CP255" s="4">
        <v>0</v>
      </c>
      <c r="CQ255" s="9">
        <f t="shared" si="3152"/>
        <v>0</v>
      </c>
      <c r="CR255" s="12">
        <v>0</v>
      </c>
      <c r="CS255" s="4">
        <v>0</v>
      </c>
      <c r="CT255" s="9">
        <f t="shared" si="3153"/>
        <v>0</v>
      </c>
      <c r="CU255" s="8">
        <v>33</v>
      </c>
      <c r="CV255" s="4">
        <v>208.89</v>
      </c>
      <c r="CW255" s="9">
        <f t="shared" si="3154"/>
        <v>6329.9999999999991</v>
      </c>
      <c r="CX255" s="8">
        <v>68.8</v>
      </c>
      <c r="CY255" s="4">
        <v>682.67499999999995</v>
      </c>
      <c r="CZ255" s="9">
        <f t="shared" si="3155"/>
        <v>9922.6017441860458</v>
      </c>
      <c r="DA255" s="12">
        <v>0</v>
      </c>
      <c r="DB255" s="4">
        <v>0</v>
      </c>
      <c r="DC255" s="9">
        <f t="shared" si="3156"/>
        <v>0</v>
      </c>
      <c r="DD255" s="12">
        <v>0</v>
      </c>
      <c r="DE255" s="4">
        <v>0</v>
      </c>
      <c r="DF255" s="9">
        <f t="shared" si="3157"/>
        <v>0</v>
      </c>
      <c r="DG255" s="12">
        <v>0</v>
      </c>
      <c r="DH255" s="4">
        <v>0</v>
      </c>
      <c r="DI255" s="9">
        <f t="shared" si="3158"/>
        <v>0</v>
      </c>
      <c r="DJ255" s="12">
        <v>0</v>
      </c>
      <c r="DK255" s="4">
        <v>0</v>
      </c>
      <c r="DL255" s="9">
        <f t="shared" si="3159"/>
        <v>0</v>
      </c>
      <c r="DM255" s="8">
        <v>96</v>
      </c>
      <c r="DN255" s="4">
        <v>1423.952</v>
      </c>
      <c r="DO255" s="9">
        <f t="shared" si="3160"/>
        <v>14832.833333333334</v>
      </c>
      <c r="DP255" s="12">
        <v>0</v>
      </c>
      <c r="DQ255" s="4">
        <v>0</v>
      </c>
      <c r="DR255" s="9">
        <f t="shared" si="3161"/>
        <v>0</v>
      </c>
      <c r="DS255" s="12">
        <v>0</v>
      </c>
      <c r="DT255" s="4">
        <v>0</v>
      </c>
      <c r="DU255" s="9">
        <f t="shared" si="3162"/>
        <v>0</v>
      </c>
      <c r="DV255" s="12">
        <v>0</v>
      </c>
      <c r="DW255" s="4">
        <v>0</v>
      </c>
      <c r="DX255" s="9">
        <f t="shared" si="3163"/>
        <v>0</v>
      </c>
      <c r="DY255" s="12">
        <v>0</v>
      </c>
      <c r="DZ255" s="4">
        <v>0</v>
      </c>
      <c r="EA255" s="9">
        <f t="shared" si="3164"/>
        <v>0</v>
      </c>
      <c r="EB255" s="8"/>
      <c r="EC255" s="4"/>
      <c r="ED255" s="9"/>
      <c r="EE255" s="8">
        <v>52</v>
      </c>
      <c r="EF255" s="4">
        <v>947.70699999999999</v>
      </c>
      <c r="EG255" s="9">
        <f t="shared" si="3165"/>
        <v>18225.134615384613</v>
      </c>
      <c r="EH255" s="8">
        <v>6778.1693800000003</v>
      </c>
      <c r="EI255" s="4">
        <v>32691.095000000001</v>
      </c>
      <c r="EJ255" s="9">
        <f t="shared" si="3166"/>
        <v>4822.9976513216016</v>
      </c>
      <c r="EK255" s="8">
        <v>1.6E-2</v>
      </c>
      <c r="EL255" s="4">
        <v>0.34</v>
      </c>
      <c r="EM255" s="9">
        <f t="shared" si="3167"/>
        <v>21250</v>
      </c>
      <c r="EN255" s="12">
        <v>0</v>
      </c>
      <c r="EO255" s="4">
        <v>0</v>
      </c>
      <c r="EP255" s="9">
        <f t="shared" si="3168"/>
        <v>0</v>
      </c>
      <c r="EQ255" s="12">
        <v>0</v>
      </c>
      <c r="ER255" s="4">
        <v>0</v>
      </c>
      <c r="ES255" s="9">
        <f t="shared" si="3169"/>
        <v>0</v>
      </c>
      <c r="ET255" s="12">
        <v>0</v>
      </c>
      <c r="EU255" s="4">
        <v>0</v>
      </c>
      <c r="EV255" s="9">
        <f t="shared" si="3170"/>
        <v>0</v>
      </c>
      <c r="EW255" s="12">
        <v>0</v>
      </c>
      <c r="EX255" s="4">
        <v>0</v>
      </c>
      <c r="EY255" s="9">
        <f t="shared" si="3171"/>
        <v>0</v>
      </c>
      <c r="EZ255" s="12">
        <v>0</v>
      </c>
      <c r="FA255" s="4">
        <v>0</v>
      </c>
      <c r="FB255" s="9">
        <f t="shared" si="3172"/>
        <v>0</v>
      </c>
      <c r="FC255" s="8">
        <v>264</v>
      </c>
      <c r="FD255" s="4">
        <v>4046.326</v>
      </c>
      <c r="FE255" s="9">
        <f t="shared" si="3173"/>
        <v>15326.992424242424</v>
      </c>
      <c r="FF255" s="8">
        <v>1.72E-2</v>
      </c>
      <c r="FG255" s="4">
        <v>0.11700000000000001</v>
      </c>
      <c r="FH255" s="9">
        <f t="shared" si="3174"/>
        <v>6802.3255813953492</v>
      </c>
      <c r="FI255" s="12">
        <v>0</v>
      </c>
      <c r="FJ255" s="4">
        <v>0</v>
      </c>
      <c r="FK255" s="9">
        <f t="shared" si="3175"/>
        <v>0</v>
      </c>
      <c r="FL255" s="12">
        <v>0</v>
      </c>
      <c r="FM255" s="4">
        <v>0</v>
      </c>
      <c r="FN255" s="9">
        <f t="shared" si="3176"/>
        <v>0</v>
      </c>
      <c r="FO255" s="12">
        <v>0</v>
      </c>
      <c r="FP255" s="4">
        <v>0</v>
      </c>
      <c r="FQ255" s="9">
        <f t="shared" si="3177"/>
        <v>0</v>
      </c>
      <c r="FR255" s="12">
        <v>0</v>
      </c>
      <c r="FS255" s="4">
        <v>0</v>
      </c>
      <c r="FT255" s="9">
        <f t="shared" si="3178"/>
        <v>0</v>
      </c>
      <c r="FU255" s="12">
        <v>0</v>
      </c>
      <c r="FV255" s="4">
        <v>0</v>
      </c>
      <c r="FW255" s="9">
        <f t="shared" si="3179"/>
        <v>0</v>
      </c>
      <c r="FX255" s="12">
        <v>0</v>
      </c>
      <c r="FY255" s="4">
        <v>0</v>
      </c>
      <c r="FZ255" s="9">
        <f t="shared" si="3180"/>
        <v>0</v>
      </c>
      <c r="GA255" s="12">
        <v>0</v>
      </c>
      <c r="GB255" s="4">
        <v>0</v>
      </c>
      <c r="GC255" s="9">
        <f t="shared" si="3181"/>
        <v>0</v>
      </c>
      <c r="GD255" s="12">
        <v>0</v>
      </c>
      <c r="GE255" s="4">
        <v>0</v>
      </c>
      <c r="GF255" s="9">
        <f t="shared" si="3182"/>
        <v>0</v>
      </c>
      <c r="GG255" s="8">
        <v>863.05</v>
      </c>
      <c r="GH255" s="4">
        <v>11719.186</v>
      </c>
      <c r="GI255" s="9">
        <f t="shared" si="3183"/>
        <v>13578.803082092578</v>
      </c>
      <c r="GJ255" s="12">
        <v>0</v>
      </c>
      <c r="GK255" s="4">
        <v>0</v>
      </c>
      <c r="GL255" s="9">
        <f t="shared" si="3184"/>
        <v>0</v>
      </c>
      <c r="GM255" s="12">
        <v>0</v>
      </c>
      <c r="GN255" s="4">
        <v>0</v>
      </c>
      <c r="GO255" s="9">
        <f t="shared" si="3185"/>
        <v>0</v>
      </c>
      <c r="GP255" s="12">
        <v>0</v>
      </c>
      <c r="GQ255" s="4">
        <v>0</v>
      </c>
      <c r="GR255" s="9">
        <f t="shared" si="3186"/>
        <v>0</v>
      </c>
      <c r="GS255" s="8">
        <v>26</v>
      </c>
      <c r="GT255" s="4">
        <v>473.31099999999998</v>
      </c>
      <c r="GU255" s="9">
        <f t="shared" si="3187"/>
        <v>18204.26923076923</v>
      </c>
      <c r="GV255" s="12">
        <v>0</v>
      </c>
      <c r="GW255" s="4">
        <v>0</v>
      </c>
      <c r="GX255" s="9">
        <f t="shared" si="3188"/>
        <v>0</v>
      </c>
      <c r="GY255" s="12">
        <v>0</v>
      </c>
      <c r="GZ255" s="4">
        <v>0</v>
      </c>
      <c r="HA255" s="9">
        <f t="shared" si="3189"/>
        <v>0</v>
      </c>
      <c r="HB255" s="12">
        <v>0</v>
      </c>
      <c r="HC255" s="4">
        <v>0</v>
      </c>
      <c r="HD255" s="9">
        <f t="shared" si="3190"/>
        <v>0</v>
      </c>
      <c r="HE255" s="12">
        <v>0</v>
      </c>
      <c r="HF255" s="4">
        <v>0</v>
      </c>
      <c r="HG255" s="9">
        <f t="shared" si="3191"/>
        <v>0</v>
      </c>
      <c r="HH255" s="12">
        <v>0</v>
      </c>
      <c r="HI255" s="4">
        <v>0</v>
      </c>
      <c r="HJ255" s="9">
        <f t="shared" si="3192"/>
        <v>0</v>
      </c>
      <c r="HK255" s="8">
        <v>18252</v>
      </c>
      <c r="HL255" s="4">
        <v>388947.21</v>
      </c>
      <c r="HM255" s="9">
        <f t="shared" si="3193"/>
        <v>21309.840565417489</v>
      </c>
      <c r="HN255" s="8">
        <v>44000</v>
      </c>
      <c r="HO255" s="4">
        <v>241014</v>
      </c>
      <c r="HP255" s="9">
        <f t="shared" si="3194"/>
        <v>5477.590909090909</v>
      </c>
      <c r="HQ255" s="12">
        <v>0</v>
      </c>
      <c r="HR255" s="4">
        <v>0</v>
      </c>
      <c r="HS255" s="9">
        <f t="shared" si="3195"/>
        <v>0</v>
      </c>
      <c r="HT255" s="12">
        <v>0</v>
      </c>
      <c r="HU255" s="4">
        <v>0</v>
      </c>
      <c r="HV255" s="9">
        <f t="shared" si="3196"/>
        <v>0</v>
      </c>
      <c r="HW255" s="8">
        <v>52</v>
      </c>
      <c r="HX255" s="4">
        <v>724.88699999999994</v>
      </c>
      <c r="HY255" s="9">
        <f t="shared" si="3197"/>
        <v>13940.134615384615</v>
      </c>
      <c r="HZ255" s="12">
        <v>0</v>
      </c>
      <c r="IA255" s="4">
        <v>0</v>
      </c>
      <c r="IB255" s="9">
        <f t="shared" si="3198"/>
        <v>0</v>
      </c>
      <c r="IC255" s="8">
        <v>7610.2939999999999</v>
      </c>
      <c r="ID255" s="4">
        <v>36780.919000000002</v>
      </c>
      <c r="IE255" s="9">
        <f t="shared" si="3199"/>
        <v>4833.0483684335977</v>
      </c>
      <c r="IF255" s="12">
        <v>0</v>
      </c>
      <c r="IG255" s="4">
        <v>0</v>
      </c>
      <c r="IH255" s="9">
        <f t="shared" si="3200"/>
        <v>0</v>
      </c>
      <c r="II255" s="12"/>
      <c r="IJ255" s="4"/>
      <c r="IK255" s="9"/>
      <c r="IL255" s="12">
        <v>0</v>
      </c>
      <c r="IM255" s="4">
        <v>0</v>
      </c>
      <c r="IN255" s="9">
        <f t="shared" si="3201"/>
        <v>0</v>
      </c>
      <c r="IO255" s="8">
        <v>149.471</v>
      </c>
      <c r="IP255" s="4">
        <v>2142.8339999999998</v>
      </c>
      <c r="IQ255" s="9">
        <f t="shared" si="3202"/>
        <v>14336.118711990954</v>
      </c>
      <c r="IR255" s="12">
        <v>0</v>
      </c>
      <c r="IS255" s="4">
        <v>0</v>
      </c>
      <c r="IT255" s="9">
        <f t="shared" si="3203"/>
        <v>0</v>
      </c>
      <c r="IU255" s="12">
        <v>0</v>
      </c>
      <c r="IV255" s="4">
        <v>0</v>
      </c>
      <c r="IW255" s="9">
        <f t="shared" si="3204"/>
        <v>0</v>
      </c>
      <c r="IX255" s="8">
        <v>0.372</v>
      </c>
      <c r="IY255" s="4">
        <v>34.536999999999999</v>
      </c>
      <c r="IZ255" s="9">
        <f t="shared" si="3205"/>
        <v>92841.397849462373</v>
      </c>
      <c r="JA255" s="8">
        <v>154.99511999999999</v>
      </c>
      <c r="JB255" s="4">
        <v>2666.2150000000001</v>
      </c>
      <c r="JC255" s="9">
        <f t="shared" si="3206"/>
        <v>17201.928680077155</v>
      </c>
      <c r="JD255" s="12"/>
      <c r="JE255" s="4"/>
      <c r="JF255" s="9"/>
      <c r="JG255" s="12">
        <v>0</v>
      </c>
      <c r="JH255" s="4">
        <v>0</v>
      </c>
      <c r="JI255" s="9">
        <f t="shared" si="3207"/>
        <v>0</v>
      </c>
      <c r="JJ255" s="12">
        <v>0</v>
      </c>
      <c r="JK255" s="4">
        <v>0</v>
      </c>
      <c r="JL255" s="9">
        <f t="shared" si="3208"/>
        <v>0</v>
      </c>
      <c r="JM255" s="12"/>
      <c r="JN255" s="4"/>
      <c r="JO255" s="9"/>
      <c r="JP255" s="12">
        <v>0</v>
      </c>
      <c r="JQ255" s="4">
        <v>0</v>
      </c>
      <c r="JR255" s="9">
        <f t="shared" si="3209"/>
        <v>0</v>
      </c>
      <c r="JS255" s="8">
        <v>26.007999999999999</v>
      </c>
      <c r="JT255" s="4">
        <v>385.71499999999997</v>
      </c>
      <c r="JU255" s="9">
        <f t="shared" si="3210"/>
        <v>14830.629037219318</v>
      </c>
      <c r="JV255" s="12">
        <v>0</v>
      </c>
      <c r="JW255" s="4">
        <v>0</v>
      </c>
      <c r="JX255" s="9">
        <f t="shared" si="3211"/>
        <v>0</v>
      </c>
      <c r="JY255" s="12">
        <v>0</v>
      </c>
      <c r="JZ255" s="4">
        <v>0</v>
      </c>
      <c r="KA255" s="9">
        <f t="shared" si="3212"/>
        <v>0</v>
      </c>
      <c r="KB255" s="12">
        <v>0</v>
      </c>
      <c r="KC255" s="4">
        <v>0</v>
      </c>
      <c r="KD255" s="9">
        <f t="shared" si="3213"/>
        <v>0</v>
      </c>
      <c r="KE255" s="8">
        <v>18315.23014</v>
      </c>
      <c r="KF255" s="4">
        <v>87443.634999999995</v>
      </c>
      <c r="KG255" s="9">
        <f t="shared" si="3214"/>
        <v>4774.3672523680334</v>
      </c>
      <c r="KH255" s="12">
        <v>0</v>
      </c>
      <c r="KI255" s="4">
        <v>0</v>
      </c>
      <c r="KJ255" s="9">
        <f t="shared" si="3215"/>
        <v>0</v>
      </c>
      <c r="KK255" s="8">
        <v>20183.842069999999</v>
      </c>
      <c r="KL255" s="4">
        <v>98252.566999999995</v>
      </c>
      <c r="KM255" s="9">
        <f t="shared" si="3216"/>
        <v>4867.8822723269559</v>
      </c>
      <c r="KN255" s="12">
        <v>0</v>
      </c>
      <c r="KO255" s="4">
        <v>0</v>
      </c>
      <c r="KP255" s="9">
        <f t="shared" si="3217"/>
        <v>0</v>
      </c>
      <c r="KQ255" s="8">
        <v>98.009</v>
      </c>
      <c r="KR255" s="4">
        <v>1599.723</v>
      </c>
      <c r="KS255" s="9">
        <f t="shared" si="3218"/>
        <v>16322.205103612934</v>
      </c>
      <c r="KT255" s="12">
        <v>0</v>
      </c>
      <c r="KU255" s="4">
        <v>0</v>
      </c>
      <c r="KV255" s="9">
        <f t="shared" si="3219"/>
        <v>0</v>
      </c>
      <c r="KW255" s="12">
        <v>0</v>
      </c>
      <c r="KX255" s="4">
        <v>0</v>
      </c>
      <c r="KY255" s="9">
        <f t="shared" si="3220"/>
        <v>0</v>
      </c>
      <c r="KZ255" s="12">
        <v>0</v>
      </c>
      <c r="LA255" s="4">
        <v>0</v>
      </c>
      <c r="LB255" s="9">
        <f t="shared" si="3221"/>
        <v>0</v>
      </c>
      <c r="LC255" s="12">
        <v>0</v>
      </c>
      <c r="LD255" s="4">
        <v>0</v>
      </c>
      <c r="LE255" s="9">
        <f t="shared" si="3222"/>
        <v>0</v>
      </c>
      <c r="LF255" s="12">
        <v>0</v>
      </c>
      <c r="LG255" s="4">
        <v>0</v>
      </c>
      <c r="LH255" s="9">
        <f t="shared" si="3223"/>
        <v>0</v>
      </c>
      <c r="LI255" s="12">
        <v>0</v>
      </c>
      <c r="LJ255" s="4">
        <v>0</v>
      </c>
      <c r="LK255" s="9">
        <f t="shared" si="3224"/>
        <v>0</v>
      </c>
      <c r="LL255" s="12">
        <v>0</v>
      </c>
      <c r="LM255" s="4">
        <v>0</v>
      </c>
      <c r="LN255" s="9">
        <f t="shared" si="3225"/>
        <v>0</v>
      </c>
      <c r="LO255" s="12">
        <v>0</v>
      </c>
      <c r="LP255" s="4">
        <v>0</v>
      </c>
      <c r="LQ255" s="9">
        <f t="shared" si="3226"/>
        <v>0</v>
      </c>
      <c r="LR255" s="12">
        <v>0</v>
      </c>
      <c r="LS255" s="4">
        <v>0</v>
      </c>
      <c r="LT255" s="9">
        <f t="shared" si="3227"/>
        <v>0</v>
      </c>
      <c r="LU255" s="12">
        <v>0</v>
      </c>
      <c r="LV255" s="4">
        <v>0</v>
      </c>
      <c r="LW255" s="9">
        <f t="shared" si="3228"/>
        <v>0</v>
      </c>
      <c r="LX255" s="12">
        <v>0</v>
      </c>
      <c r="LY255" s="4">
        <v>0</v>
      </c>
      <c r="LZ255" s="9">
        <f t="shared" si="3229"/>
        <v>0</v>
      </c>
      <c r="MA255" s="12">
        <v>0</v>
      </c>
      <c r="MB255" s="4">
        <v>0</v>
      </c>
      <c r="MC255" s="9">
        <f t="shared" si="3230"/>
        <v>0</v>
      </c>
      <c r="MD255" s="12">
        <v>0</v>
      </c>
      <c r="ME255" s="4">
        <v>0</v>
      </c>
      <c r="MF255" s="9">
        <f t="shared" si="3231"/>
        <v>0</v>
      </c>
      <c r="MG255" s="12">
        <v>0</v>
      </c>
      <c r="MH255" s="4">
        <v>0</v>
      </c>
      <c r="MI255" s="9">
        <f t="shared" si="3232"/>
        <v>0</v>
      </c>
      <c r="MJ255" s="12">
        <v>0</v>
      </c>
      <c r="MK255" s="4">
        <v>0</v>
      </c>
      <c r="ML255" s="9">
        <f t="shared" si="3233"/>
        <v>0</v>
      </c>
      <c r="MM255" s="12">
        <v>0</v>
      </c>
      <c r="MN255" s="4">
        <v>0</v>
      </c>
      <c r="MO255" s="9">
        <f t="shared" si="3234"/>
        <v>0</v>
      </c>
      <c r="MP255" s="12">
        <v>0</v>
      </c>
      <c r="MQ255" s="4">
        <v>0</v>
      </c>
      <c r="MR255" s="9">
        <f t="shared" si="3235"/>
        <v>0</v>
      </c>
      <c r="MS255" s="12">
        <v>0</v>
      </c>
      <c r="MT255" s="4">
        <v>0</v>
      </c>
      <c r="MU255" s="9">
        <f t="shared" si="3236"/>
        <v>0</v>
      </c>
      <c r="MV255" s="8">
        <v>42.026000000000003</v>
      </c>
      <c r="MW255" s="4">
        <v>402.86599999999999</v>
      </c>
      <c r="MX255" s="9">
        <f t="shared" si="3237"/>
        <v>9586.1133583971805</v>
      </c>
      <c r="MY255" s="8">
        <v>1.05166</v>
      </c>
      <c r="MZ255" s="4">
        <v>48.399000000000001</v>
      </c>
      <c r="NA255" s="9">
        <f t="shared" si="3238"/>
        <v>46021.527870224221</v>
      </c>
      <c r="NB255" s="12">
        <v>0</v>
      </c>
      <c r="NC255" s="4">
        <v>0</v>
      </c>
      <c r="ND255" s="9">
        <f t="shared" si="3239"/>
        <v>0</v>
      </c>
      <c r="NE255" s="12">
        <v>0</v>
      </c>
      <c r="NF255" s="4">
        <v>0</v>
      </c>
      <c r="NG255" s="9">
        <f t="shared" si="3240"/>
        <v>0</v>
      </c>
      <c r="NH255" s="8">
        <v>50.37</v>
      </c>
      <c r="NI255" s="4">
        <v>679.98900000000003</v>
      </c>
      <c r="NJ255" s="9">
        <f t="shared" si="3241"/>
        <v>13499.880881477073</v>
      </c>
      <c r="NK255" s="12"/>
      <c r="NL255" s="4"/>
      <c r="NM255" s="9"/>
      <c r="NN255" s="12"/>
      <c r="NO255" s="4"/>
      <c r="NP255" s="9"/>
      <c r="NQ255" s="12">
        <v>0</v>
      </c>
      <c r="NR255" s="4">
        <v>0</v>
      </c>
      <c r="NS255" s="9">
        <f t="shared" si="3242"/>
        <v>0</v>
      </c>
      <c r="NT255" s="12"/>
      <c r="NU255" s="221"/>
      <c r="NV255" s="9"/>
      <c r="NW255" s="12">
        <v>0</v>
      </c>
      <c r="NX255" s="4">
        <v>0</v>
      </c>
      <c r="NY255" s="9">
        <f t="shared" si="3243"/>
        <v>0</v>
      </c>
      <c r="NZ255" s="12">
        <v>0</v>
      </c>
      <c r="OA255" s="4">
        <v>0</v>
      </c>
      <c r="OB255" s="9">
        <f t="shared" si="3244"/>
        <v>0</v>
      </c>
      <c r="OC255" s="8">
        <v>26</v>
      </c>
      <c r="OD255" s="4">
        <v>352.572</v>
      </c>
      <c r="OE255" s="9">
        <f t="shared" si="3245"/>
        <v>13560.461538461539</v>
      </c>
      <c r="OF255" s="12">
        <v>0</v>
      </c>
      <c r="OG255" s="4">
        <v>0</v>
      </c>
      <c r="OH255" s="9">
        <f t="shared" si="3246"/>
        <v>0</v>
      </c>
      <c r="OI255" s="12">
        <v>0</v>
      </c>
      <c r="OJ255" s="4">
        <v>0</v>
      </c>
      <c r="OK255" s="9">
        <f t="shared" si="3247"/>
        <v>0</v>
      </c>
      <c r="OL255" s="12">
        <v>0</v>
      </c>
      <c r="OM255" s="4">
        <v>0</v>
      </c>
      <c r="ON255" s="9">
        <f t="shared" si="3248"/>
        <v>0</v>
      </c>
      <c r="OO255" s="12">
        <v>0</v>
      </c>
      <c r="OP255" s="4">
        <v>0</v>
      </c>
      <c r="OQ255" s="9">
        <f t="shared" si="3249"/>
        <v>0</v>
      </c>
      <c r="OR255" s="12">
        <v>0</v>
      </c>
      <c r="OS255" s="4">
        <v>0</v>
      </c>
      <c r="OT255" s="9">
        <f t="shared" si="3250"/>
        <v>0</v>
      </c>
      <c r="OU255" s="8">
        <v>127.896</v>
      </c>
      <c r="OV255" s="4">
        <v>1679.2909999999999</v>
      </c>
      <c r="OW255" s="9">
        <f t="shared" si="3251"/>
        <v>13130.129167448551</v>
      </c>
      <c r="OX255" s="12">
        <v>0</v>
      </c>
      <c r="OY255" s="4">
        <v>0</v>
      </c>
      <c r="OZ255" s="9">
        <f t="shared" si="3252"/>
        <v>0</v>
      </c>
      <c r="PA255" s="8">
        <v>590.1336</v>
      </c>
      <c r="PB255" s="4">
        <v>10039.082</v>
      </c>
      <c r="PC255" s="9">
        <f t="shared" si="3253"/>
        <v>17011.541115435557</v>
      </c>
      <c r="PD255" s="8">
        <v>260</v>
      </c>
      <c r="PE255" s="4">
        <v>3971.3879999999999</v>
      </c>
      <c r="PF255" s="9">
        <f t="shared" si="3254"/>
        <v>15274.569230769232</v>
      </c>
      <c r="PG255" s="12">
        <v>0</v>
      </c>
      <c r="PH255" s="4">
        <v>0</v>
      </c>
      <c r="PI255" s="9">
        <f t="shared" si="3255"/>
        <v>0</v>
      </c>
      <c r="PJ255" s="8">
        <v>52</v>
      </c>
      <c r="PK255" s="4">
        <v>773.21</v>
      </c>
      <c r="PL255" s="9">
        <f t="shared" si="3256"/>
        <v>14869.423076923076</v>
      </c>
      <c r="PM255" s="12">
        <v>0</v>
      </c>
      <c r="PN255" s="4">
        <v>0</v>
      </c>
      <c r="PO255" s="9">
        <f t="shared" si="3257"/>
        <v>0</v>
      </c>
      <c r="PP255" s="12">
        <v>0</v>
      </c>
      <c r="PQ255" s="4">
        <v>0</v>
      </c>
      <c r="PR255" s="9">
        <f t="shared" si="3258"/>
        <v>0</v>
      </c>
      <c r="PS255" s="12">
        <v>0</v>
      </c>
      <c r="PT255" s="4">
        <v>0</v>
      </c>
      <c r="PU255" s="9">
        <f t="shared" si="3259"/>
        <v>0</v>
      </c>
      <c r="PV255" s="8">
        <v>126.15625</v>
      </c>
      <c r="PW255" s="4">
        <v>1597.3430000000001</v>
      </c>
      <c r="PX255" s="9">
        <f t="shared" si="3260"/>
        <v>12661.623978201636</v>
      </c>
      <c r="PY255" s="12">
        <v>0</v>
      </c>
      <c r="PZ255" s="4">
        <v>0</v>
      </c>
      <c r="QA255" s="9">
        <f t="shared" si="3261"/>
        <v>0</v>
      </c>
      <c r="QB255" s="12">
        <v>0</v>
      </c>
      <c r="QC255" s="4">
        <v>0</v>
      </c>
      <c r="QD255" s="9">
        <f t="shared" si="3262"/>
        <v>0</v>
      </c>
      <c r="QE255" s="12">
        <v>0</v>
      </c>
      <c r="QF255" s="4">
        <v>0</v>
      </c>
      <c r="QG255" s="9">
        <f t="shared" si="3263"/>
        <v>0</v>
      </c>
      <c r="QH255" s="12">
        <v>0</v>
      </c>
      <c r="QI255" s="4">
        <v>0</v>
      </c>
      <c r="QJ255" s="9">
        <f t="shared" si="3264"/>
        <v>0</v>
      </c>
      <c r="QK255" s="12">
        <v>0</v>
      </c>
      <c r="QL255" s="4">
        <v>0</v>
      </c>
      <c r="QM255" s="9">
        <f t="shared" si="3265"/>
        <v>0</v>
      </c>
      <c r="QN255" s="8">
        <v>201.67055999999999</v>
      </c>
      <c r="QO255" s="4">
        <v>2898.346</v>
      </c>
      <c r="QP255" s="9">
        <f t="shared" si="3266"/>
        <v>14371.686179678383</v>
      </c>
      <c r="QQ255" s="12">
        <v>0</v>
      </c>
      <c r="QR255" s="4">
        <v>0</v>
      </c>
      <c r="QS255" s="9">
        <f t="shared" si="3267"/>
        <v>0</v>
      </c>
      <c r="QT255" s="8">
        <v>35.68582</v>
      </c>
      <c r="QU255" s="4">
        <v>426.65899999999999</v>
      </c>
      <c r="QV255" s="9">
        <f t="shared" si="3268"/>
        <v>11955.9813954114</v>
      </c>
      <c r="QW255" s="8">
        <v>22493.272800000002</v>
      </c>
      <c r="QX255" s="4">
        <v>135984.78400000001</v>
      </c>
      <c r="QY255" s="9">
        <f t="shared" si="3269"/>
        <v>6045.5757243116705</v>
      </c>
      <c r="QZ255" s="12">
        <f t="shared" si="2978"/>
        <v>160464.23808000004</v>
      </c>
      <c r="RA255" s="10">
        <f t="shared" si="2979"/>
        <v>1155948.4790000001</v>
      </c>
    </row>
    <row r="256" spans="1:469" x14ac:dyDescent="0.3">
      <c r="A256" s="108">
        <v>2023</v>
      </c>
      <c r="B256" s="109" t="s">
        <v>5</v>
      </c>
      <c r="C256" s="12">
        <v>0</v>
      </c>
      <c r="D256" s="4">
        <v>0</v>
      </c>
      <c r="E256" s="9">
        <f>IF(C256=0,0,D256/C256*1000)</f>
        <v>0</v>
      </c>
      <c r="F256" s="12">
        <v>0</v>
      </c>
      <c r="G256" s="4">
        <v>0</v>
      </c>
      <c r="H256" s="9">
        <f t="shared" si="3126"/>
        <v>0</v>
      </c>
      <c r="I256" s="8">
        <v>312</v>
      </c>
      <c r="J256" s="4">
        <v>4540.4040000000005</v>
      </c>
      <c r="K256" s="9">
        <f t="shared" si="3127"/>
        <v>14552.576923076926</v>
      </c>
      <c r="L256" s="12">
        <v>0</v>
      </c>
      <c r="M256" s="4">
        <v>0</v>
      </c>
      <c r="N256" s="9">
        <f t="shared" si="3128"/>
        <v>0</v>
      </c>
      <c r="O256" s="12">
        <v>0</v>
      </c>
      <c r="P256" s="4">
        <v>0</v>
      </c>
      <c r="Q256" s="9">
        <f t="shared" si="3129"/>
        <v>0</v>
      </c>
      <c r="R256" s="12">
        <v>0</v>
      </c>
      <c r="S256" s="4">
        <v>0</v>
      </c>
      <c r="T256" s="9">
        <f t="shared" si="3130"/>
        <v>0</v>
      </c>
      <c r="U256" s="12"/>
      <c r="V256" s="4"/>
      <c r="W256" s="9"/>
      <c r="X256" s="12">
        <v>0</v>
      </c>
      <c r="Y256" s="4">
        <v>0</v>
      </c>
      <c r="Z256" s="9">
        <f t="shared" si="3131"/>
        <v>0</v>
      </c>
      <c r="AA256" s="12">
        <v>0</v>
      </c>
      <c r="AB256" s="4">
        <v>0</v>
      </c>
      <c r="AC256" s="9">
        <f t="shared" si="3132"/>
        <v>0</v>
      </c>
      <c r="AD256" s="8">
        <v>6.2009999999999996E-2</v>
      </c>
      <c r="AE256" s="4">
        <v>1.367</v>
      </c>
      <c r="AF256" s="9">
        <f t="shared" si="3133"/>
        <v>22044.831478793742</v>
      </c>
      <c r="AG256" s="12">
        <v>0</v>
      </c>
      <c r="AH256" s="4">
        <v>0</v>
      </c>
      <c r="AI256" s="9">
        <f t="shared" si="3134"/>
        <v>0</v>
      </c>
      <c r="AJ256" s="12">
        <v>0</v>
      </c>
      <c r="AK256" s="4">
        <v>0</v>
      </c>
      <c r="AL256" s="9">
        <f t="shared" si="3135"/>
        <v>0</v>
      </c>
      <c r="AM256" s="12">
        <v>0</v>
      </c>
      <c r="AN256" s="4">
        <v>0</v>
      </c>
      <c r="AO256" s="9">
        <f t="shared" si="3136"/>
        <v>0</v>
      </c>
      <c r="AP256" s="12">
        <v>0</v>
      </c>
      <c r="AQ256" s="4">
        <v>0</v>
      </c>
      <c r="AR256" s="9">
        <f t="shared" si="3137"/>
        <v>0</v>
      </c>
      <c r="AS256" s="8">
        <v>72</v>
      </c>
      <c r="AT256" s="4">
        <v>682.01</v>
      </c>
      <c r="AU256" s="9">
        <f t="shared" si="3138"/>
        <v>9472.3611111111113</v>
      </c>
      <c r="AV256" s="8">
        <v>130</v>
      </c>
      <c r="AW256" s="4">
        <v>1986.7739999999999</v>
      </c>
      <c r="AX256" s="9">
        <f t="shared" si="3139"/>
        <v>15282.876923076921</v>
      </c>
      <c r="AY256" s="8">
        <v>13690.099289999998</v>
      </c>
      <c r="AZ256" s="4">
        <v>56075.648000000001</v>
      </c>
      <c r="BA256" s="9">
        <f t="shared" si="3140"/>
        <v>4096.0731410443996</v>
      </c>
      <c r="BB256" s="12"/>
      <c r="BC256" s="4"/>
      <c r="BD256" s="9"/>
      <c r="BE256" s="12">
        <v>0</v>
      </c>
      <c r="BF256" s="4">
        <v>0</v>
      </c>
      <c r="BG256" s="9">
        <f t="shared" si="3141"/>
        <v>0</v>
      </c>
      <c r="BH256" s="12"/>
      <c r="BI256" s="4"/>
      <c r="BJ256" s="9"/>
      <c r="BK256" s="12">
        <v>0</v>
      </c>
      <c r="BL256" s="4">
        <v>0</v>
      </c>
      <c r="BM256" s="9">
        <f t="shared" si="3142"/>
        <v>0</v>
      </c>
      <c r="BN256" s="12">
        <v>0</v>
      </c>
      <c r="BO256" s="4">
        <v>0</v>
      </c>
      <c r="BP256" s="9">
        <f t="shared" si="3143"/>
        <v>0</v>
      </c>
      <c r="BQ256" s="12">
        <v>0</v>
      </c>
      <c r="BR256" s="4">
        <v>0</v>
      </c>
      <c r="BS256" s="9">
        <f t="shared" si="3144"/>
        <v>0</v>
      </c>
      <c r="BT256" s="12">
        <v>0</v>
      </c>
      <c r="BU256" s="4">
        <v>0</v>
      </c>
      <c r="BV256" s="9">
        <f t="shared" si="3145"/>
        <v>0</v>
      </c>
      <c r="BW256" s="12">
        <v>0</v>
      </c>
      <c r="BX256" s="4">
        <v>0</v>
      </c>
      <c r="BY256" s="9">
        <f t="shared" si="3146"/>
        <v>0</v>
      </c>
      <c r="BZ256" s="12">
        <v>0</v>
      </c>
      <c r="CA256" s="4">
        <v>0</v>
      </c>
      <c r="CB256" s="9">
        <f t="shared" si="3147"/>
        <v>0</v>
      </c>
      <c r="CC256" s="12">
        <v>0</v>
      </c>
      <c r="CD256" s="4">
        <v>0</v>
      </c>
      <c r="CE256" s="9">
        <f t="shared" si="3148"/>
        <v>0</v>
      </c>
      <c r="CF256" s="12">
        <v>0</v>
      </c>
      <c r="CG256" s="4">
        <v>0</v>
      </c>
      <c r="CH256" s="9">
        <f t="shared" si="3149"/>
        <v>0</v>
      </c>
      <c r="CI256" s="12">
        <v>0</v>
      </c>
      <c r="CJ256" s="4">
        <v>0</v>
      </c>
      <c r="CK256" s="9">
        <f t="shared" si="3150"/>
        <v>0</v>
      </c>
      <c r="CL256" s="12">
        <v>0</v>
      </c>
      <c r="CM256" s="4">
        <v>0</v>
      </c>
      <c r="CN256" s="9">
        <f t="shared" si="3151"/>
        <v>0</v>
      </c>
      <c r="CO256" s="12">
        <v>0</v>
      </c>
      <c r="CP256" s="4">
        <v>0</v>
      </c>
      <c r="CQ256" s="9">
        <f t="shared" si="3152"/>
        <v>0</v>
      </c>
      <c r="CR256" s="12">
        <v>0</v>
      </c>
      <c r="CS256" s="4">
        <v>0</v>
      </c>
      <c r="CT256" s="9">
        <f t="shared" si="3153"/>
        <v>0</v>
      </c>
      <c r="CU256" s="12">
        <v>0</v>
      </c>
      <c r="CV256" s="4">
        <v>0</v>
      </c>
      <c r="CW256" s="9">
        <f t="shared" si="3154"/>
        <v>0</v>
      </c>
      <c r="CX256" s="8">
        <v>1496.0486100000001</v>
      </c>
      <c r="CY256" s="4">
        <v>1147.548</v>
      </c>
      <c r="CZ256" s="9">
        <f t="shared" si="3155"/>
        <v>767.05261602428811</v>
      </c>
      <c r="DA256" s="8">
        <v>180.37</v>
      </c>
      <c r="DB256" s="4">
        <v>2616.4949999999999</v>
      </c>
      <c r="DC256" s="9">
        <f t="shared" si="3156"/>
        <v>14506.264899927926</v>
      </c>
      <c r="DD256" s="12">
        <v>0</v>
      </c>
      <c r="DE256" s="4">
        <v>0</v>
      </c>
      <c r="DF256" s="9">
        <f t="shared" si="3157"/>
        <v>0</v>
      </c>
      <c r="DG256" s="12">
        <v>0</v>
      </c>
      <c r="DH256" s="4">
        <v>0</v>
      </c>
      <c r="DI256" s="9">
        <f t="shared" si="3158"/>
        <v>0</v>
      </c>
      <c r="DJ256" s="12">
        <v>0</v>
      </c>
      <c r="DK256" s="4">
        <v>0</v>
      </c>
      <c r="DL256" s="9">
        <f t="shared" si="3159"/>
        <v>0</v>
      </c>
      <c r="DM256" s="8">
        <v>192</v>
      </c>
      <c r="DN256" s="4">
        <v>2971.056</v>
      </c>
      <c r="DO256" s="9">
        <f t="shared" si="3160"/>
        <v>15474.25</v>
      </c>
      <c r="DP256" s="12">
        <v>0</v>
      </c>
      <c r="DQ256" s="4">
        <v>0</v>
      </c>
      <c r="DR256" s="9">
        <f t="shared" si="3161"/>
        <v>0</v>
      </c>
      <c r="DS256" s="12">
        <v>0</v>
      </c>
      <c r="DT256" s="4">
        <v>0</v>
      </c>
      <c r="DU256" s="9">
        <f t="shared" si="3162"/>
        <v>0</v>
      </c>
      <c r="DV256" s="12">
        <v>0</v>
      </c>
      <c r="DW256" s="4">
        <v>0</v>
      </c>
      <c r="DX256" s="9">
        <f t="shared" si="3163"/>
        <v>0</v>
      </c>
      <c r="DY256" s="8">
        <v>260</v>
      </c>
      <c r="DZ256" s="4">
        <v>3883.7759999999998</v>
      </c>
      <c r="EA256" s="9">
        <f t="shared" si="3164"/>
        <v>14937.6</v>
      </c>
      <c r="EB256" s="8"/>
      <c r="EC256" s="4"/>
      <c r="ED256" s="9"/>
      <c r="EE256" s="8">
        <v>52</v>
      </c>
      <c r="EF256" s="4">
        <v>935.42200000000003</v>
      </c>
      <c r="EG256" s="9">
        <f t="shared" si="3165"/>
        <v>17988.884615384617</v>
      </c>
      <c r="EH256" s="8">
        <v>5683.2480999999998</v>
      </c>
      <c r="EI256" s="4">
        <v>26784.772000000001</v>
      </c>
      <c r="EJ256" s="9">
        <f t="shared" si="3166"/>
        <v>4712.9337886903095</v>
      </c>
      <c r="EK256" s="12">
        <v>0</v>
      </c>
      <c r="EL256" s="4">
        <v>0</v>
      </c>
      <c r="EM256" s="9">
        <f t="shared" si="3167"/>
        <v>0</v>
      </c>
      <c r="EN256" s="12">
        <v>0</v>
      </c>
      <c r="EO256" s="4">
        <v>0</v>
      </c>
      <c r="EP256" s="9">
        <f t="shared" si="3168"/>
        <v>0</v>
      </c>
      <c r="EQ256" s="12">
        <v>0</v>
      </c>
      <c r="ER256" s="4">
        <v>0</v>
      </c>
      <c r="ES256" s="9">
        <f t="shared" si="3169"/>
        <v>0</v>
      </c>
      <c r="ET256" s="12">
        <v>0</v>
      </c>
      <c r="EU256" s="4">
        <v>0</v>
      </c>
      <c r="EV256" s="9">
        <f t="shared" si="3170"/>
        <v>0</v>
      </c>
      <c r="EW256" s="12">
        <v>0</v>
      </c>
      <c r="EX256" s="4">
        <v>0</v>
      </c>
      <c r="EY256" s="9">
        <f t="shared" si="3171"/>
        <v>0</v>
      </c>
      <c r="EZ256" s="12">
        <v>0</v>
      </c>
      <c r="FA256" s="4">
        <v>0</v>
      </c>
      <c r="FB256" s="9">
        <f t="shared" si="3172"/>
        <v>0</v>
      </c>
      <c r="FC256" s="8">
        <v>144</v>
      </c>
      <c r="FD256" s="4">
        <v>2223.002</v>
      </c>
      <c r="FE256" s="9">
        <f t="shared" si="3173"/>
        <v>15437.513888888889</v>
      </c>
      <c r="FF256" s="8">
        <v>156.1139</v>
      </c>
      <c r="FG256" s="4">
        <v>2394.4360000000001</v>
      </c>
      <c r="FH256" s="9">
        <f t="shared" si="3174"/>
        <v>15337.750193928921</v>
      </c>
      <c r="FI256" s="12">
        <v>0</v>
      </c>
      <c r="FJ256" s="4">
        <v>0</v>
      </c>
      <c r="FK256" s="9">
        <f t="shared" si="3175"/>
        <v>0</v>
      </c>
      <c r="FL256" s="12">
        <v>0</v>
      </c>
      <c r="FM256" s="4">
        <v>0</v>
      </c>
      <c r="FN256" s="9">
        <f t="shared" si="3176"/>
        <v>0</v>
      </c>
      <c r="FO256" s="12">
        <v>0</v>
      </c>
      <c r="FP256" s="4">
        <v>0</v>
      </c>
      <c r="FQ256" s="9">
        <f t="shared" si="3177"/>
        <v>0</v>
      </c>
      <c r="FR256" s="12">
        <v>0</v>
      </c>
      <c r="FS256" s="4">
        <v>0</v>
      </c>
      <c r="FT256" s="9">
        <f t="shared" si="3178"/>
        <v>0</v>
      </c>
      <c r="FU256" s="12">
        <v>0</v>
      </c>
      <c r="FV256" s="4">
        <v>0</v>
      </c>
      <c r="FW256" s="9">
        <f t="shared" si="3179"/>
        <v>0</v>
      </c>
      <c r="FX256" s="8">
        <v>40</v>
      </c>
      <c r="FY256" s="4">
        <v>678.26900000000001</v>
      </c>
      <c r="FZ256" s="9">
        <f t="shared" si="3180"/>
        <v>16956.724999999999</v>
      </c>
      <c r="GA256" s="12">
        <v>0</v>
      </c>
      <c r="GB256" s="4">
        <v>0</v>
      </c>
      <c r="GC256" s="9">
        <f t="shared" si="3181"/>
        <v>0</v>
      </c>
      <c r="GD256" s="12">
        <v>0</v>
      </c>
      <c r="GE256" s="4">
        <v>0</v>
      </c>
      <c r="GF256" s="9">
        <f t="shared" si="3182"/>
        <v>0</v>
      </c>
      <c r="GG256" s="8">
        <v>130.05000000000001</v>
      </c>
      <c r="GH256" s="4">
        <v>1877.703</v>
      </c>
      <c r="GI256" s="9">
        <f t="shared" si="3183"/>
        <v>14438.31603229527</v>
      </c>
      <c r="GJ256" s="8">
        <v>25.968599999999999</v>
      </c>
      <c r="GK256" s="4">
        <v>475.101</v>
      </c>
      <c r="GL256" s="9">
        <f t="shared" si="3184"/>
        <v>18295.210369446177</v>
      </c>
      <c r="GM256" s="12">
        <v>0</v>
      </c>
      <c r="GN256" s="4">
        <v>0</v>
      </c>
      <c r="GO256" s="9">
        <f t="shared" si="3185"/>
        <v>0</v>
      </c>
      <c r="GP256" s="12">
        <v>0</v>
      </c>
      <c r="GQ256" s="4">
        <v>0</v>
      </c>
      <c r="GR256" s="9">
        <f t="shared" si="3186"/>
        <v>0</v>
      </c>
      <c r="GS256" s="12">
        <v>0</v>
      </c>
      <c r="GT256" s="4">
        <v>0</v>
      </c>
      <c r="GU256" s="9">
        <f t="shared" si="3187"/>
        <v>0</v>
      </c>
      <c r="GV256" s="12">
        <v>0</v>
      </c>
      <c r="GW256" s="4">
        <v>0</v>
      </c>
      <c r="GX256" s="9">
        <f t="shared" si="3188"/>
        <v>0</v>
      </c>
      <c r="GY256" s="12">
        <v>0</v>
      </c>
      <c r="GZ256" s="4">
        <v>0</v>
      </c>
      <c r="HA256" s="9">
        <f t="shared" si="3189"/>
        <v>0</v>
      </c>
      <c r="HB256" s="8">
        <v>45.747839999999997</v>
      </c>
      <c r="HC256" s="4">
        <v>766.81399999999996</v>
      </c>
      <c r="HD256" s="9">
        <f t="shared" si="3190"/>
        <v>16761.753123207567</v>
      </c>
      <c r="HE256" s="8">
        <v>104</v>
      </c>
      <c r="HF256" s="4">
        <v>1767.77</v>
      </c>
      <c r="HG256" s="9">
        <f t="shared" si="3191"/>
        <v>16997.788461538461</v>
      </c>
      <c r="HH256" s="12">
        <v>0</v>
      </c>
      <c r="HI256" s="4">
        <v>0</v>
      </c>
      <c r="HJ256" s="9">
        <f t="shared" si="3192"/>
        <v>0</v>
      </c>
      <c r="HK256" s="8">
        <v>150.54</v>
      </c>
      <c r="HL256" s="4">
        <v>2000.8409999999999</v>
      </c>
      <c r="HM256" s="9">
        <f t="shared" si="3193"/>
        <v>13291.092068553209</v>
      </c>
      <c r="HN256" s="8">
        <v>55000</v>
      </c>
      <c r="HO256" s="4">
        <v>304220.22700000001</v>
      </c>
      <c r="HP256" s="9">
        <f t="shared" si="3194"/>
        <v>5531.2768545454546</v>
      </c>
      <c r="HQ256" s="12">
        <v>0</v>
      </c>
      <c r="HR256" s="4">
        <v>0</v>
      </c>
      <c r="HS256" s="9">
        <f t="shared" si="3195"/>
        <v>0</v>
      </c>
      <c r="HT256" s="12">
        <v>0</v>
      </c>
      <c r="HU256" s="4">
        <v>0</v>
      </c>
      <c r="HV256" s="9">
        <f t="shared" si="3196"/>
        <v>0</v>
      </c>
      <c r="HW256" s="8">
        <v>78.577199999999991</v>
      </c>
      <c r="HX256" s="4">
        <v>1070.2190000000001</v>
      </c>
      <c r="HY256" s="9">
        <f t="shared" si="3197"/>
        <v>13619.968642303367</v>
      </c>
      <c r="HZ256" s="12">
        <v>0</v>
      </c>
      <c r="IA256" s="4">
        <v>0</v>
      </c>
      <c r="IB256" s="9">
        <f t="shared" si="3198"/>
        <v>0</v>
      </c>
      <c r="IC256" s="8">
        <v>5390.96</v>
      </c>
      <c r="ID256" s="4">
        <v>22820.758000000002</v>
      </c>
      <c r="IE256" s="9">
        <f t="shared" si="3199"/>
        <v>4233.1529078308877</v>
      </c>
      <c r="IF256" s="12">
        <v>0</v>
      </c>
      <c r="IG256" s="4">
        <v>0</v>
      </c>
      <c r="IH256" s="9">
        <f t="shared" si="3200"/>
        <v>0</v>
      </c>
      <c r="II256" s="12"/>
      <c r="IJ256" s="4"/>
      <c r="IK256" s="9"/>
      <c r="IL256" s="12">
        <v>0</v>
      </c>
      <c r="IM256" s="4">
        <v>0</v>
      </c>
      <c r="IN256" s="9">
        <f t="shared" si="3201"/>
        <v>0</v>
      </c>
      <c r="IO256" s="12">
        <v>0</v>
      </c>
      <c r="IP256" s="4">
        <v>0</v>
      </c>
      <c r="IQ256" s="9">
        <f t="shared" si="3202"/>
        <v>0</v>
      </c>
      <c r="IR256" s="12">
        <v>0</v>
      </c>
      <c r="IS256" s="4">
        <v>0</v>
      </c>
      <c r="IT256" s="9">
        <f t="shared" si="3203"/>
        <v>0</v>
      </c>
      <c r="IU256" s="12">
        <v>0</v>
      </c>
      <c r="IV256" s="4">
        <v>0</v>
      </c>
      <c r="IW256" s="9">
        <f t="shared" si="3204"/>
        <v>0</v>
      </c>
      <c r="IX256" s="8">
        <v>0.21425999999999998</v>
      </c>
      <c r="IY256" s="4">
        <v>23.585000000000001</v>
      </c>
      <c r="IZ256" s="9">
        <f t="shared" si="3205"/>
        <v>110076.54251843556</v>
      </c>
      <c r="JA256" s="12">
        <v>0</v>
      </c>
      <c r="JB256" s="4">
        <v>0</v>
      </c>
      <c r="JC256" s="9">
        <f t="shared" si="3206"/>
        <v>0</v>
      </c>
      <c r="JD256" s="12"/>
      <c r="JE256" s="4"/>
      <c r="JF256" s="9"/>
      <c r="JG256" s="12">
        <v>0</v>
      </c>
      <c r="JH256" s="4">
        <v>0</v>
      </c>
      <c r="JI256" s="9">
        <f t="shared" si="3207"/>
        <v>0</v>
      </c>
      <c r="JJ256" s="12">
        <v>0</v>
      </c>
      <c r="JK256" s="4">
        <v>0</v>
      </c>
      <c r="JL256" s="9">
        <f t="shared" si="3208"/>
        <v>0</v>
      </c>
      <c r="JM256" s="12"/>
      <c r="JN256" s="4"/>
      <c r="JO256" s="9"/>
      <c r="JP256" s="12">
        <v>0</v>
      </c>
      <c r="JQ256" s="4">
        <v>0</v>
      </c>
      <c r="JR256" s="9">
        <f t="shared" si="3209"/>
        <v>0</v>
      </c>
      <c r="JS256" s="8">
        <v>1.7000000000000001E-2</v>
      </c>
      <c r="JT256" s="4">
        <v>1.9650000000000001</v>
      </c>
      <c r="JU256" s="9">
        <f t="shared" si="3210"/>
        <v>115588.23529411764</v>
      </c>
      <c r="JV256" s="12">
        <v>0</v>
      </c>
      <c r="JW256" s="4">
        <v>0</v>
      </c>
      <c r="JX256" s="9">
        <f t="shared" si="3211"/>
        <v>0</v>
      </c>
      <c r="JY256" s="12">
        <v>0</v>
      </c>
      <c r="JZ256" s="4">
        <v>0</v>
      </c>
      <c r="KA256" s="9">
        <f t="shared" si="3212"/>
        <v>0</v>
      </c>
      <c r="KB256" s="12">
        <v>0</v>
      </c>
      <c r="KC256" s="4">
        <v>0</v>
      </c>
      <c r="KD256" s="9">
        <f t="shared" si="3213"/>
        <v>0</v>
      </c>
      <c r="KE256" s="8">
        <v>1216.1537499999999</v>
      </c>
      <c r="KF256" s="4">
        <v>6835.424</v>
      </c>
      <c r="KG256" s="9">
        <f t="shared" si="3214"/>
        <v>5620.5261875811348</v>
      </c>
      <c r="KH256" s="12">
        <v>0</v>
      </c>
      <c r="KI256" s="4">
        <v>0</v>
      </c>
      <c r="KJ256" s="9">
        <f t="shared" si="3215"/>
        <v>0</v>
      </c>
      <c r="KK256" s="8">
        <v>14510.068949999999</v>
      </c>
      <c r="KL256" s="4">
        <v>67439.8</v>
      </c>
      <c r="KM256" s="9">
        <f t="shared" si="3216"/>
        <v>4647.7932139667746</v>
      </c>
      <c r="KN256" s="12">
        <v>0</v>
      </c>
      <c r="KO256" s="4">
        <v>0</v>
      </c>
      <c r="KP256" s="9">
        <f t="shared" si="3217"/>
        <v>0</v>
      </c>
      <c r="KQ256" s="8">
        <v>24</v>
      </c>
      <c r="KR256" s="4">
        <v>370.05099999999999</v>
      </c>
      <c r="KS256" s="9">
        <f t="shared" si="3218"/>
        <v>15418.791666666666</v>
      </c>
      <c r="KT256" s="12">
        <v>0</v>
      </c>
      <c r="KU256" s="4">
        <v>0</v>
      </c>
      <c r="KV256" s="9">
        <f t="shared" si="3219"/>
        <v>0</v>
      </c>
      <c r="KW256" s="12">
        <v>0</v>
      </c>
      <c r="KX256" s="4">
        <v>0</v>
      </c>
      <c r="KY256" s="9">
        <f t="shared" si="3220"/>
        <v>0</v>
      </c>
      <c r="KZ256" s="12">
        <v>0</v>
      </c>
      <c r="LA256" s="4">
        <v>0</v>
      </c>
      <c r="LB256" s="9">
        <f t="shared" si="3221"/>
        <v>0</v>
      </c>
      <c r="LC256" s="12">
        <v>0</v>
      </c>
      <c r="LD256" s="4">
        <v>0</v>
      </c>
      <c r="LE256" s="9">
        <f t="shared" si="3222"/>
        <v>0</v>
      </c>
      <c r="LF256" s="12">
        <v>0</v>
      </c>
      <c r="LG256" s="4">
        <v>0</v>
      </c>
      <c r="LH256" s="9">
        <f t="shared" si="3223"/>
        <v>0</v>
      </c>
      <c r="LI256" s="12">
        <v>0</v>
      </c>
      <c r="LJ256" s="4">
        <v>0</v>
      </c>
      <c r="LK256" s="9">
        <f t="shared" si="3224"/>
        <v>0</v>
      </c>
      <c r="LL256" s="12">
        <v>0</v>
      </c>
      <c r="LM256" s="4">
        <v>0</v>
      </c>
      <c r="LN256" s="9">
        <f t="shared" si="3225"/>
        <v>0</v>
      </c>
      <c r="LO256" s="12">
        <v>0</v>
      </c>
      <c r="LP256" s="4">
        <v>0</v>
      </c>
      <c r="LQ256" s="9">
        <f t="shared" si="3226"/>
        <v>0</v>
      </c>
      <c r="LR256" s="8">
        <v>132</v>
      </c>
      <c r="LS256" s="4">
        <v>2044.5419999999999</v>
      </c>
      <c r="LT256" s="9">
        <f t="shared" si="3227"/>
        <v>15488.954545454546</v>
      </c>
      <c r="LU256" s="12">
        <v>0</v>
      </c>
      <c r="LV256" s="4">
        <v>0</v>
      </c>
      <c r="LW256" s="9">
        <f t="shared" si="3228"/>
        <v>0</v>
      </c>
      <c r="LX256" s="12">
        <v>0</v>
      </c>
      <c r="LY256" s="4">
        <v>0</v>
      </c>
      <c r="LZ256" s="9">
        <f t="shared" si="3229"/>
        <v>0</v>
      </c>
      <c r="MA256" s="12">
        <v>0</v>
      </c>
      <c r="MB256" s="4">
        <v>0</v>
      </c>
      <c r="MC256" s="9">
        <f t="shared" si="3230"/>
        <v>0</v>
      </c>
      <c r="MD256" s="12">
        <v>0</v>
      </c>
      <c r="ME256" s="4">
        <v>0</v>
      </c>
      <c r="MF256" s="9">
        <f t="shared" si="3231"/>
        <v>0</v>
      </c>
      <c r="MG256" s="12">
        <v>0</v>
      </c>
      <c r="MH256" s="4">
        <v>0</v>
      </c>
      <c r="MI256" s="9">
        <f t="shared" si="3232"/>
        <v>0</v>
      </c>
      <c r="MJ256" s="12">
        <v>0</v>
      </c>
      <c r="MK256" s="4">
        <v>0</v>
      </c>
      <c r="ML256" s="9">
        <f t="shared" si="3233"/>
        <v>0</v>
      </c>
      <c r="MM256" s="12">
        <v>0</v>
      </c>
      <c r="MN256" s="4">
        <v>0</v>
      </c>
      <c r="MO256" s="9">
        <f t="shared" si="3234"/>
        <v>0</v>
      </c>
      <c r="MP256" s="12">
        <v>0</v>
      </c>
      <c r="MQ256" s="4">
        <v>0</v>
      </c>
      <c r="MR256" s="9">
        <f t="shared" si="3235"/>
        <v>0</v>
      </c>
      <c r="MS256" s="12">
        <v>0</v>
      </c>
      <c r="MT256" s="4">
        <v>0</v>
      </c>
      <c r="MU256" s="9">
        <f t="shared" si="3236"/>
        <v>0</v>
      </c>
      <c r="MV256" s="8">
        <v>43</v>
      </c>
      <c r="MW256" s="4">
        <v>564.70600000000002</v>
      </c>
      <c r="MX256" s="9">
        <f t="shared" si="3237"/>
        <v>13132.697674418605</v>
      </c>
      <c r="MY256" s="8">
        <v>48.03</v>
      </c>
      <c r="MZ256" s="4">
        <v>784.52599999999995</v>
      </c>
      <c r="NA256" s="9">
        <f t="shared" si="3238"/>
        <v>16334.082864876116</v>
      </c>
      <c r="NB256" s="8">
        <v>4.7300000000000004</v>
      </c>
      <c r="NC256" s="4">
        <v>54.076000000000001</v>
      </c>
      <c r="ND256" s="9">
        <f t="shared" si="3239"/>
        <v>11432.558139534884</v>
      </c>
      <c r="NE256" s="12">
        <v>0</v>
      </c>
      <c r="NF256" s="4">
        <v>0</v>
      </c>
      <c r="NG256" s="9">
        <f t="shared" si="3240"/>
        <v>0</v>
      </c>
      <c r="NH256" s="8">
        <v>6.0000000000000001E-3</v>
      </c>
      <c r="NI256" s="4">
        <v>0.52200000000000002</v>
      </c>
      <c r="NJ256" s="9">
        <f t="shared" si="3241"/>
        <v>87000</v>
      </c>
      <c r="NK256" s="12"/>
      <c r="NL256" s="4"/>
      <c r="NM256" s="9"/>
      <c r="NN256" s="12"/>
      <c r="NO256" s="4"/>
      <c r="NP256" s="9"/>
      <c r="NQ256" s="12">
        <v>0</v>
      </c>
      <c r="NR256" s="4">
        <v>0</v>
      </c>
      <c r="NS256" s="9">
        <f t="shared" si="3242"/>
        <v>0</v>
      </c>
      <c r="NT256" s="219"/>
      <c r="NU256" s="221"/>
      <c r="NV256" s="9"/>
      <c r="NW256" s="8">
        <v>3.46</v>
      </c>
      <c r="NX256" s="4">
        <v>32.232999999999997</v>
      </c>
      <c r="NY256" s="9">
        <f t="shared" si="3243"/>
        <v>9315.8959537572246</v>
      </c>
      <c r="NZ256" s="12">
        <v>0</v>
      </c>
      <c r="OA256" s="4">
        <v>0</v>
      </c>
      <c r="OB256" s="9">
        <f t="shared" si="3244"/>
        <v>0</v>
      </c>
      <c r="OC256" s="8">
        <v>76.37</v>
      </c>
      <c r="OD256" s="4">
        <v>1128.982</v>
      </c>
      <c r="OE256" s="9">
        <f t="shared" si="3245"/>
        <v>14783.056173890269</v>
      </c>
      <c r="OF256" s="8">
        <v>104.54</v>
      </c>
      <c r="OG256" s="4">
        <v>1365.8</v>
      </c>
      <c r="OH256" s="9">
        <f t="shared" si="3246"/>
        <v>13064.855557681271</v>
      </c>
      <c r="OI256" s="12">
        <v>0</v>
      </c>
      <c r="OJ256" s="4">
        <v>0</v>
      </c>
      <c r="OK256" s="9">
        <f t="shared" si="3247"/>
        <v>0</v>
      </c>
      <c r="OL256" s="12">
        <v>0</v>
      </c>
      <c r="OM256" s="4">
        <v>0</v>
      </c>
      <c r="ON256" s="9">
        <f t="shared" si="3248"/>
        <v>0</v>
      </c>
      <c r="OO256" s="12">
        <v>0</v>
      </c>
      <c r="OP256" s="4">
        <v>0</v>
      </c>
      <c r="OQ256" s="9">
        <f t="shared" si="3249"/>
        <v>0</v>
      </c>
      <c r="OR256" s="12">
        <v>0</v>
      </c>
      <c r="OS256" s="4">
        <v>0</v>
      </c>
      <c r="OT256" s="9">
        <f t="shared" si="3250"/>
        <v>0</v>
      </c>
      <c r="OU256" s="8">
        <v>164842</v>
      </c>
      <c r="OV256" s="4">
        <v>1005561.7340000001</v>
      </c>
      <c r="OW256" s="9">
        <f t="shared" si="3251"/>
        <v>6100.1548998434864</v>
      </c>
      <c r="OX256" s="12">
        <v>0</v>
      </c>
      <c r="OY256" s="4">
        <v>0</v>
      </c>
      <c r="OZ256" s="9">
        <f t="shared" si="3252"/>
        <v>0</v>
      </c>
      <c r="PA256" s="8">
        <v>151.83320000000001</v>
      </c>
      <c r="PB256" s="4">
        <v>2327.9720000000002</v>
      </c>
      <c r="PC256" s="9">
        <f t="shared" si="3253"/>
        <v>15332.430588303481</v>
      </c>
      <c r="PD256" s="8">
        <v>100.74</v>
      </c>
      <c r="PE256" s="4">
        <v>1369.6320000000001</v>
      </c>
      <c r="PF256" s="9">
        <f t="shared" si="3254"/>
        <v>13595.711733174508</v>
      </c>
      <c r="PG256" s="12">
        <v>0</v>
      </c>
      <c r="PH256" s="4">
        <v>0</v>
      </c>
      <c r="PI256" s="9">
        <f t="shared" si="3255"/>
        <v>0</v>
      </c>
      <c r="PJ256" s="12">
        <v>0</v>
      </c>
      <c r="PK256" s="4">
        <v>0</v>
      </c>
      <c r="PL256" s="9">
        <f t="shared" si="3256"/>
        <v>0</v>
      </c>
      <c r="PM256" s="12">
        <v>0</v>
      </c>
      <c r="PN256" s="4">
        <v>0</v>
      </c>
      <c r="PO256" s="9">
        <f t="shared" si="3257"/>
        <v>0</v>
      </c>
      <c r="PP256" s="12">
        <v>0</v>
      </c>
      <c r="PQ256" s="4">
        <v>0</v>
      </c>
      <c r="PR256" s="9">
        <f t="shared" si="3258"/>
        <v>0</v>
      </c>
      <c r="PS256" s="12">
        <v>0</v>
      </c>
      <c r="PT256" s="4">
        <v>0</v>
      </c>
      <c r="PU256" s="9">
        <f t="shared" si="3259"/>
        <v>0</v>
      </c>
      <c r="PV256" s="8">
        <v>1297.9000000000001</v>
      </c>
      <c r="PW256" s="4">
        <v>17455.958999999999</v>
      </c>
      <c r="PX256" s="9">
        <f t="shared" si="3260"/>
        <v>13449.386701594882</v>
      </c>
      <c r="PY256" s="8">
        <v>76.400000000000006</v>
      </c>
      <c r="PZ256" s="4">
        <v>1190.202</v>
      </c>
      <c r="QA256" s="9">
        <f t="shared" si="3261"/>
        <v>15578.560209424082</v>
      </c>
      <c r="QB256" s="8">
        <v>5.7360000000000001E-2</v>
      </c>
      <c r="QC256" s="4">
        <v>1.2130000000000001</v>
      </c>
      <c r="QD256" s="9">
        <f t="shared" si="3262"/>
        <v>21147.140864714089</v>
      </c>
      <c r="QE256" s="8">
        <v>36.457999999999998</v>
      </c>
      <c r="QF256" s="4">
        <v>162.36099999999999</v>
      </c>
      <c r="QG256" s="9">
        <f t="shared" si="3263"/>
        <v>4453.3710022491632</v>
      </c>
      <c r="QH256" s="12">
        <v>0</v>
      </c>
      <c r="QI256" s="4">
        <v>0</v>
      </c>
      <c r="QJ256" s="9">
        <f t="shared" si="3264"/>
        <v>0</v>
      </c>
      <c r="QK256" s="12">
        <v>0</v>
      </c>
      <c r="QL256" s="4">
        <v>0</v>
      </c>
      <c r="QM256" s="9">
        <f t="shared" si="3265"/>
        <v>0</v>
      </c>
      <c r="QN256" s="8">
        <v>150.279</v>
      </c>
      <c r="QO256" s="4">
        <v>2133.817</v>
      </c>
      <c r="QP256" s="9">
        <f t="shared" si="3266"/>
        <v>14199.036458853201</v>
      </c>
      <c r="QQ256" s="8">
        <v>182</v>
      </c>
      <c r="QR256" s="4">
        <v>2575.712</v>
      </c>
      <c r="QS256" s="9">
        <f t="shared" si="3267"/>
        <v>14152.263736263736</v>
      </c>
      <c r="QT256" s="8">
        <v>0.70757999999999999</v>
      </c>
      <c r="QU256" s="4">
        <v>18.123999999999999</v>
      </c>
      <c r="QV256" s="9">
        <f t="shared" si="3268"/>
        <v>25614.064840724721</v>
      </c>
      <c r="QW256" s="8">
        <v>26615.701000000001</v>
      </c>
      <c r="QX256" s="4">
        <v>139709.87899999999</v>
      </c>
      <c r="QY256" s="9">
        <f t="shared" si="3269"/>
        <v>5249.1527087714121</v>
      </c>
      <c r="QZ256" s="12">
        <f t="shared" si="2978"/>
        <v>292950.45164999994</v>
      </c>
      <c r="RA256" s="10">
        <f t="shared" si="2979"/>
        <v>1695073.2290000003</v>
      </c>
    </row>
    <row r="257" spans="1:469" x14ac:dyDescent="0.3">
      <c r="A257" s="108">
        <v>2023</v>
      </c>
      <c r="B257" s="9" t="s">
        <v>6</v>
      </c>
      <c r="C257" s="12">
        <v>0</v>
      </c>
      <c r="D257" s="4">
        <v>0</v>
      </c>
      <c r="E257" s="9">
        <f t="shared" ref="E257:E264" si="3271">IF(C257=0,0,D257/C257*1000)</f>
        <v>0</v>
      </c>
      <c r="F257" s="12">
        <v>0</v>
      </c>
      <c r="G257" s="4">
        <v>0</v>
      </c>
      <c r="H257" s="9">
        <f t="shared" si="3126"/>
        <v>0</v>
      </c>
      <c r="I257" s="8">
        <v>130</v>
      </c>
      <c r="J257" s="4">
        <v>2068.9969999999998</v>
      </c>
      <c r="K257" s="9">
        <f t="shared" si="3127"/>
        <v>15915.361538461537</v>
      </c>
      <c r="L257" s="12">
        <v>0</v>
      </c>
      <c r="M257" s="4">
        <v>0</v>
      </c>
      <c r="N257" s="9">
        <f t="shared" si="3128"/>
        <v>0</v>
      </c>
      <c r="O257" s="12">
        <v>0</v>
      </c>
      <c r="P257" s="4">
        <v>0</v>
      </c>
      <c r="Q257" s="9">
        <f t="shared" si="3129"/>
        <v>0</v>
      </c>
      <c r="R257" s="8">
        <v>2.5000000000000001E-2</v>
      </c>
      <c r="S257" s="4">
        <v>0.54200000000000004</v>
      </c>
      <c r="T257" s="9">
        <f t="shared" si="3130"/>
        <v>21680</v>
      </c>
      <c r="U257" s="12"/>
      <c r="V257" s="4"/>
      <c r="W257" s="9"/>
      <c r="X257" s="12">
        <v>0</v>
      </c>
      <c r="Y257" s="4">
        <v>0</v>
      </c>
      <c r="Z257" s="9">
        <f t="shared" si="3131"/>
        <v>0</v>
      </c>
      <c r="AA257" s="12">
        <v>0</v>
      </c>
      <c r="AB257" s="4">
        <v>0</v>
      </c>
      <c r="AC257" s="9">
        <f t="shared" si="3132"/>
        <v>0</v>
      </c>
      <c r="AD257" s="8">
        <v>7.4270000000000003E-2</v>
      </c>
      <c r="AE257" s="4">
        <v>4.4329999999999998</v>
      </c>
      <c r="AF257" s="9">
        <f t="shared" si="3133"/>
        <v>59687.626228625282</v>
      </c>
      <c r="AG257" s="12">
        <v>0</v>
      </c>
      <c r="AH257" s="4">
        <v>0</v>
      </c>
      <c r="AI257" s="9">
        <f t="shared" si="3134"/>
        <v>0</v>
      </c>
      <c r="AJ257" s="12">
        <v>0</v>
      </c>
      <c r="AK257" s="4">
        <v>0</v>
      </c>
      <c r="AL257" s="9">
        <f t="shared" si="3135"/>
        <v>0</v>
      </c>
      <c r="AM257" s="12">
        <v>0</v>
      </c>
      <c r="AN257" s="4">
        <v>0</v>
      </c>
      <c r="AO257" s="9">
        <f t="shared" si="3136"/>
        <v>0</v>
      </c>
      <c r="AP257" s="12">
        <v>0</v>
      </c>
      <c r="AQ257" s="4">
        <v>0</v>
      </c>
      <c r="AR257" s="9">
        <f t="shared" si="3137"/>
        <v>0</v>
      </c>
      <c r="AS257" s="12">
        <v>0</v>
      </c>
      <c r="AT257" s="4">
        <v>0</v>
      </c>
      <c r="AU257" s="9">
        <f t="shared" si="3138"/>
        <v>0</v>
      </c>
      <c r="AV257" s="8">
        <v>26.192400000000003</v>
      </c>
      <c r="AW257" s="4">
        <v>359.32</v>
      </c>
      <c r="AX257" s="9">
        <f t="shared" si="3139"/>
        <v>13718.483224141351</v>
      </c>
      <c r="AY257" s="8">
        <v>23985.022940000003</v>
      </c>
      <c r="AZ257" s="4">
        <v>86934.350999999995</v>
      </c>
      <c r="BA257" s="9">
        <f t="shared" si="3140"/>
        <v>3624.526489612771</v>
      </c>
      <c r="BB257" s="8"/>
      <c r="BC257" s="4"/>
      <c r="BD257" s="9"/>
      <c r="BE257" s="8">
        <v>25</v>
      </c>
      <c r="BF257" s="4">
        <v>382.94099999999997</v>
      </c>
      <c r="BG257" s="9">
        <f t="shared" si="3141"/>
        <v>15317.64</v>
      </c>
      <c r="BH257" s="12"/>
      <c r="BI257" s="4"/>
      <c r="BJ257" s="9"/>
      <c r="BK257" s="12">
        <v>0</v>
      </c>
      <c r="BL257" s="4">
        <v>0</v>
      </c>
      <c r="BM257" s="9">
        <f t="shared" si="3142"/>
        <v>0</v>
      </c>
      <c r="BN257" s="12">
        <v>0</v>
      </c>
      <c r="BO257" s="4">
        <v>0</v>
      </c>
      <c r="BP257" s="9">
        <f t="shared" si="3143"/>
        <v>0</v>
      </c>
      <c r="BQ257" s="12">
        <v>0</v>
      </c>
      <c r="BR257" s="4">
        <v>0</v>
      </c>
      <c r="BS257" s="9">
        <f t="shared" si="3144"/>
        <v>0</v>
      </c>
      <c r="BT257" s="12">
        <v>0</v>
      </c>
      <c r="BU257" s="4">
        <v>0</v>
      </c>
      <c r="BV257" s="9">
        <f t="shared" si="3145"/>
        <v>0</v>
      </c>
      <c r="BW257" s="12">
        <v>0</v>
      </c>
      <c r="BX257" s="4">
        <v>0</v>
      </c>
      <c r="BY257" s="9">
        <f t="shared" si="3146"/>
        <v>0</v>
      </c>
      <c r="BZ257" s="12">
        <v>0</v>
      </c>
      <c r="CA257" s="4">
        <v>0</v>
      </c>
      <c r="CB257" s="9">
        <f t="shared" si="3147"/>
        <v>0</v>
      </c>
      <c r="CC257" s="12">
        <v>0</v>
      </c>
      <c r="CD257" s="4">
        <v>0</v>
      </c>
      <c r="CE257" s="9">
        <f t="shared" si="3148"/>
        <v>0</v>
      </c>
      <c r="CF257" s="12">
        <v>0</v>
      </c>
      <c r="CG257" s="4">
        <v>0</v>
      </c>
      <c r="CH257" s="9">
        <f t="shared" si="3149"/>
        <v>0</v>
      </c>
      <c r="CI257" s="12">
        <v>0</v>
      </c>
      <c r="CJ257" s="4">
        <v>0</v>
      </c>
      <c r="CK257" s="9">
        <f t="shared" si="3150"/>
        <v>0</v>
      </c>
      <c r="CL257" s="12">
        <v>0</v>
      </c>
      <c r="CM257" s="4">
        <v>0</v>
      </c>
      <c r="CN257" s="9">
        <f t="shared" si="3151"/>
        <v>0</v>
      </c>
      <c r="CO257" s="12">
        <v>0</v>
      </c>
      <c r="CP257" s="4">
        <v>0</v>
      </c>
      <c r="CQ257" s="9">
        <f t="shared" si="3152"/>
        <v>0</v>
      </c>
      <c r="CR257" s="12">
        <v>0</v>
      </c>
      <c r="CS257" s="4">
        <v>0</v>
      </c>
      <c r="CT257" s="9">
        <f t="shared" si="3153"/>
        <v>0</v>
      </c>
      <c r="CU257" s="8">
        <v>68</v>
      </c>
      <c r="CV257" s="4">
        <v>482.49200000000002</v>
      </c>
      <c r="CW257" s="9">
        <f t="shared" si="3154"/>
        <v>7095.4705882352937</v>
      </c>
      <c r="CX257" s="8">
        <v>160.40131</v>
      </c>
      <c r="CY257" s="4">
        <v>1132.0360000000001</v>
      </c>
      <c r="CZ257" s="9">
        <f t="shared" si="3155"/>
        <v>7057.5234080070795</v>
      </c>
      <c r="DA257" s="8">
        <v>454.74</v>
      </c>
      <c r="DB257" s="4">
        <v>6726.72</v>
      </c>
      <c r="DC257" s="9">
        <f t="shared" si="3156"/>
        <v>14792.45283018868</v>
      </c>
      <c r="DD257" s="12">
        <v>0</v>
      </c>
      <c r="DE257" s="4">
        <v>0</v>
      </c>
      <c r="DF257" s="9">
        <f t="shared" si="3157"/>
        <v>0</v>
      </c>
      <c r="DG257" s="12">
        <v>0</v>
      </c>
      <c r="DH257" s="4">
        <v>0</v>
      </c>
      <c r="DI257" s="9">
        <f t="shared" si="3158"/>
        <v>0</v>
      </c>
      <c r="DJ257" s="12">
        <v>0</v>
      </c>
      <c r="DK257" s="4">
        <v>0</v>
      </c>
      <c r="DL257" s="9">
        <f t="shared" si="3159"/>
        <v>0</v>
      </c>
      <c r="DM257" s="12">
        <v>0</v>
      </c>
      <c r="DN257" s="4">
        <v>0</v>
      </c>
      <c r="DO257" s="9">
        <f t="shared" si="3160"/>
        <v>0</v>
      </c>
      <c r="DP257" s="12">
        <v>0</v>
      </c>
      <c r="DQ257" s="4">
        <v>0</v>
      </c>
      <c r="DR257" s="9">
        <f t="shared" si="3161"/>
        <v>0</v>
      </c>
      <c r="DS257" s="12">
        <v>0</v>
      </c>
      <c r="DT257" s="4">
        <v>0</v>
      </c>
      <c r="DU257" s="9">
        <f t="shared" si="3162"/>
        <v>0</v>
      </c>
      <c r="DV257" s="12">
        <v>0</v>
      </c>
      <c r="DW257" s="4">
        <v>0</v>
      </c>
      <c r="DX257" s="9">
        <f t="shared" si="3163"/>
        <v>0</v>
      </c>
      <c r="DY257" s="12">
        <v>0</v>
      </c>
      <c r="DZ257" s="4">
        <v>0</v>
      </c>
      <c r="EA257" s="9">
        <f t="shared" si="3164"/>
        <v>0</v>
      </c>
      <c r="EB257" s="12"/>
      <c r="EC257" s="4"/>
      <c r="ED257" s="9"/>
      <c r="EE257" s="12">
        <v>0</v>
      </c>
      <c r="EF257" s="4">
        <v>0</v>
      </c>
      <c r="EG257" s="9">
        <f t="shared" si="3165"/>
        <v>0</v>
      </c>
      <c r="EH257" s="8">
        <v>6757.6146699999999</v>
      </c>
      <c r="EI257" s="4">
        <v>30162.054</v>
      </c>
      <c r="EJ257" s="9">
        <f t="shared" si="3166"/>
        <v>4463.417266732079</v>
      </c>
      <c r="EK257" s="12">
        <v>0</v>
      </c>
      <c r="EL257" s="4">
        <v>0</v>
      </c>
      <c r="EM257" s="9">
        <f t="shared" si="3167"/>
        <v>0</v>
      </c>
      <c r="EN257" s="12">
        <v>0</v>
      </c>
      <c r="EO257" s="4">
        <v>0</v>
      </c>
      <c r="EP257" s="9">
        <f t="shared" si="3168"/>
        <v>0</v>
      </c>
      <c r="EQ257" s="12">
        <v>0</v>
      </c>
      <c r="ER257" s="4">
        <v>0</v>
      </c>
      <c r="ES257" s="9">
        <f t="shared" si="3169"/>
        <v>0</v>
      </c>
      <c r="ET257" s="12">
        <v>0</v>
      </c>
      <c r="EU257" s="4">
        <v>0</v>
      </c>
      <c r="EV257" s="9">
        <f t="shared" si="3170"/>
        <v>0</v>
      </c>
      <c r="EW257" s="12">
        <v>0</v>
      </c>
      <c r="EX257" s="4">
        <v>0</v>
      </c>
      <c r="EY257" s="9">
        <f t="shared" si="3171"/>
        <v>0</v>
      </c>
      <c r="EZ257" s="12">
        <v>0</v>
      </c>
      <c r="FA257" s="4">
        <v>0</v>
      </c>
      <c r="FB257" s="9">
        <f t="shared" si="3172"/>
        <v>0</v>
      </c>
      <c r="FC257" s="8">
        <v>352</v>
      </c>
      <c r="FD257" s="4">
        <v>5971.07</v>
      </c>
      <c r="FE257" s="9">
        <f t="shared" si="3173"/>
        <v>16963.267045454544</v>
      </c>
      <c r="FF257" s="8">
        <v>6.5180000000000002E-2</v>
      </c>
      <c r="FG257" s="4">
        <v>1.385</v>
      </c>
      <c r="FH257" s="9">
        <f t="shared" si="3174"/>
        <v>21248.849340288431</v>
      </c>
      <c r="FI257" s="12">
        <v>0</v>
      </c>
      <c r="FJ257" s="4">
        <v>0</v>
      </c>
      <c r="FK257" s="9">
        <f t="shared" si="3175"/>
        <v>0</v>
      </c>
      <c r="FL257" s="12">
        <v>0</v>
      </c>
      <c r="FM257" s="4">
        <v>0</v>
      </c>
      <c r="FN257" s="9">
        <f t="shared" si="3176"/>
        <v>0</v>
      </c>
      <c r="FO257" s="12">
        <v>0</v>
      </c>
      <c r="FP257" s="4">
        <v>0</v>
      </c>
      <c r="FQ257" s="9">
        <f t="shared" si="3177"/>
        <v>0</v>
      </c>
      <c r="FR257" s="12">
        <v>0</v>
      </c>
      <c r="FS257" s="4">
        <v>0</v>
      </c>
      <c r="FT257" s="9">
        <f t="shared" si="3178"/>
        <v>0</v>
      </c>
      <c r="FU257" s="12">
        <v>0</v>
      </c>
      <c r="FV257" s="4">
        <v>0</v>
      </c>
      <c r="FW257" s="9">
        <f t="shared" si="3179"/>
        <v>0</v>
      </c>
      <c r="FX257" s="12">
        <v>0</v>
      </c>
      <c r="FY257" s="4">
        <v>0</v>
      </c>
      <c r="FZ257" s="9">
        <f t="shared" si="3180"/>
        <v>0</v>
      </c>
      <c r="GA257" s="12">
        <v>0</v>
      </c>
      <c r="GB257" s="4">
        <v>0</v>
      </c>
      <c r="GC257" s="9">
        <f t="shared" si="3181"/>
        <v>0</v>
      </c>
      <c r="GD257" s="12">
        <v>0</v>
      </c>
      <c r="GE257" s="4">
        <v>0</v>
      </c>
      <c r="GF257" s="9">
        <f t="shared" si="3182"/>
        <v>0</v>
      </c>
      <c r="GG257" s="8">
        <v>260.07</v>
      </c>
      <c r="GH257" s="4">
        <v>3916.9569999999999</v>
      </c>
      <c r="GI257" s="9">
        <f t="shared" si="3183"/>
        <v>15061.164301918714</v>
      </c>
      <c r="GJ257" s="8">
        <v>103.93719999999999</v>
      </c>
      <c r="GK257" s="4">
        <v>1862.9970000000001</v>
      </c>
      <c r="GL257" s="9">
        <f t="shared" si="3184"/>
        <v>17924.256185465842</v>
      </c>
      <c r="GM257" s="12">
        <v>0</v>
      </c>
      <c r="GN257" s="4">
        <v>0</v>
      </c>
      <c r="GO257" s="9">
        <f t="shared" si="3185"/>
        <v>0</v>
      </c>
      <c r="GP257" s="12">
        <v>0</v>
      </c>
      <c r="GQ257" s="4">
        <v>0</v>
      </c>
      <c r="GR257" s="9">
        <f t="shared" si="3186"/>
        <v>0</v>
      </c>
      <c r="GS257" s="8">
        <v>26</v>
      </c>
      <c r="GT257" s="4">
        <v>505.702</v>
      </c>
      <c r="GU257" s="9">
        <f t="shared" si="3187"/>
        <v>19450.076923076926</v>
      </c>
      <c r="GV257" s="12">
        <v>0</v>
      </c>
      <c r="GW257" s="4">
        <v>0</v>
      </c>
      <c r="GX257" s="9">
        <f t="shared" si="3188"/>
        <v>0</v>
      </c>
      <c r="GY257" s="12">
        <v>0</v>
      </c>
      <c r="GZ257" s="4">
        <v>0</v>
      </c>
      <c r="HA257" s="9">
        <f t="shared" si="3189"/>
        <v>0</v>
      </c>
      <c r="HB257" s="8">
        <v>53134</v>
      </c>
      <c r="HC257" s="4">
        <v>314190.95199999999</v>
      </c>
      <c r="HD257" s="9">
        <f t="shared" si="3190"/>
        <v>5913.180863477246</v>
      </c>
      <c r="HE257" s="8">
        <v>52</v>
      </c>
      <c r="HF257" s="4">
        <v>984.47900000000004</v>
      </c>
      <c r="HG257" s="9">
        <f t="shared" si="3191"/>
        <v>18932.288461538461</v>
      </c>
      <c r="HH257" s="12">
        <v>0</v>
      </c>
      <c r="HI257" s="4">
        <v>0</v>
      </c>
      <c r="HJ257" s="9">
        <f t="shared" si="3192"/>
        <v>0</v>
      </c>
      <c r="HK257" s="8">
        <v>1989.422</v>
      </c>
      <c r="HL257" s="4">
        <v>10640.043</v>
      </c>
      <c r="HM257" s="9">
        <f t="shared" si="3193"/>
        <v>5348.3087047393665</v>
      </c>
      <c r="HN257" s="8">
        <v>43637</v>
      </c>
      <c r="HO257" s="4">
        <v>237564.33199999999</v>
      </c>
      <c r="HP257" s="9">
        <f t="shared" si="3194"/>
        <v>5444.1032151614454</v>
      </c>
      <c r="HQ257" s="12">
        <v>0</v>
      </c>
      <c r="HR257" s="4">
        <v>0</v>
      </c>
      <c r="HS257" s="9">
        <f t="shared" si="3195"/>
        <v>0</v>
      </c>
      <c r="HT257" s="12">
        <v>0</v>
      </c>
      <c r="HU257" s="4">
        <v>0</v>
      </c>
      <c r="HV257" s="9">
        <f t="shared" si="3196"/>
        <v>0</v>
      </c>
      <c r="HW257" s="8">
        <v>26</v>
      </c>
      <c r="HX257" s="4">
        <v>409.17</v>
      </c>
      <c r="HY257" s="9">
        <f t="shared" si="3197"/>
        <v>15737.307692307693</v>
      </c>
      <c r="HZ257" s="8">
        <v>78</v>
      </c>
      <c r="IA257" s="4">
        <v>1172.826</v>
      </c>
      <c r="IB257" s="9">
        <f t="shared" si="3198"/>
        <v>15036.23076923077</v>
      </c>
      <c r="IC257" s="8">
        <v>5393.1959999999999</v>
      </c>
      <c r="ID257" s="4">
        <v>22013.183000000001</v>
      </c>
      <c r="IE257" s="9">
        <f t="shared" si="3199"/>
        <v>4081.658259777691</v>
      </c>
      <c r="IF257" s="12">
        <v>0</v>
      </c>
      <c r="IG257" s="4">
        <v>0</v>
      </c>
      <c r="IH257" s="9">
        <f t="shared" si="3200"/>
        <v>0</v>
      </c>
      <c r="II257" s="12"/>
      <c r="IJ257" s="4"/>
      <c r="IK257" s="9"/>
      <c r="IL257" s="12">
        <v>0</v>
      </c>
      <c r="IM257" s="4">
        <v>0</v>
      </c>
      <c r="IN257" s="9">
        <f t="shared" si="3201"/>
        <v>0</v>
      </c>
      <c r="IO257" s="12">
        <v>0</v>
      </c>
      <c r="IP257" s="4">
        <v>0</v>
      </c>
      <c r="IQ257" s="9">
        <f t="shared" si="3202"/>
        <v>0</v>
      </c>
      <c r="IR257" s="12">
        <v>0</v>
      </c>
      <c r="IS257" s="4">
        <v>0</v>
      </c>
      <c r="IT257" s="9">
        <f t="shared" si="3203"/>
        <v>0</v>
      </c>
      <c r="IU257" s="12">
        <v>0</v>
      </c>
      <c r="IV257" s="4">
        <v>0</v>
      </c>
      <c r="IW257" s="9">
        <f t="shared" si="3204"/>
        <v>0</v>
      </c>
      <c r="IX257" s="8">
        <v>60.730239999999995</v>
      </c>
      <c r="IY257" s="4">
        <v>578.40200000000004</v>
      </c>
      <c r="IZ257" s="9">
        <f t="shared" si="3205"/>
        <v>9524.1184622356195</v>
      </c>
      <c r="JA257" s="8">
        <v>86.57432</v>
      </c>
      <c r="JB257" s="4">
        <v>1364.6610000000001</v>
      </c>
      <c r="JC257" s="9">
        <f t="shared" si="3206"/>
        <v>15762.884421153987</v>
      </c>
      <c r="JD257" s="12"/>
      <c r="JE257" s="4"/>
      <c r="JF257" s="9"/>
      <c r="JG257" s="12">
        <v>0</v>
      </c>
      <c r="JH257" s="4">
        <v>0</v>
      </c>
      <c r="JI257" s="9">
        <f t="shared" si="3207"/>
        <v>0</v>
      </c>
      <c r="JJ257" s="12">
        <v>0</v>
      </c>
      <c r="JK257" s="4">
        <v>0</v>
      </c>
      <c r="JL257" s="9">
        <f t="shared" si="3208"/>
        <v>0</v>
      </c>
      <c r="JM257" s="12"/>
      <c r="JN257" s="4"/>
      <c r="JO257" s="9"/>
      <c r="JP257" s="12">
        <v>0</v>
      </c>
      <c r="JQ257" s="4">
        <v>0</v>
      </c>
      <c r="JR257" s="9">
        <f t="shared" si="3209"/>
        <v>0</v>
      </c>
      <c r="JS257" s="8">
        <v>1.2999999999999999E-2</v>
      </c>
      <c r="JT257" s="4">
        <v>1.37</v>
      </c>
      <c r="JU257" s="9">
        <f t="shared" si="3210"/>
        <v>105384.6153846154</v>
      </c>
      <c r="JV257" s="12">
        <v>0</v>
      </c>
      <c r="JW257" s="4">
        <v>0</v>
      </c>
      <c r="JX257" s="9">
        <f t="shared" si="3211"/>
        <v>0</v>
      </c>
      <c r="JY257" s="12">
        <v>0</v>
      </c>
      <c r="JZ257" s="4">
        <v>0</v>
      </c>
      <c r="KA257" s="9">
        <f t="shared" si="3212"/>
        <v>0</v>
      </c>
      <c r="KB257" s="12">
        <v>0</v>
      </c>
      <c r="KC257" s="4">
        <v>0</v>
      </c>
      <c r="KD257" s="9">
        <f t="shared" si="3213"/>
        <v>0</v>
      </c>
      <c r="KE257" s="8">
        <v>207.27101000000002</v>
      </c>
      <c r="KF257" s="4">
        <v>2759.9290000000001</v>
      </c>
      <c r="KG257" s="9">
        <f t="shared" si="3214"/>
        <v>13315.557250384412</v>
      </c>
      <c r="KH257" s="12">
        <v>0</v>
      </c>
      <c r="KI257" s="4">
        <v>0</v>
      </c>
      <c r="KJ257" s="9">
        <f t="shared" si="3215"/>
        <v>0</v>
      </c>
      <c r="KK257" s="8">
        <v>6114.3123499999992</v>
      </c>
      <c r="KL257" s="4">
        <v>28786.190999999999</v>
      </c>
      <c r="KM257" s="9">
        <f t="shared" si="3216"/>
        <v>4708.0013830173402</v>
      </c>
      <c r="KN257" s="12">
        <v>0</v>
      </c>
      <c r="KO257" s="4">
        <v>0</v>
      </c>
      <c r="KP257" s="9">
        <f t="shared" si="3217"/>
        <v>0</v>
      </c>
      <c r="KQ257" s="8">
        <v>72</v>
      </c>
      <c r="KR257" s="4">
        <v>1179.78</v>
      </c>
      <c r="KS257" s="9">
        <f t="shared" si="3218"/>
        <v>16385.833333333336</v>
      </c>
      <c r="KT257" s="12">
        <v>0</v>
      </c>
      <c r="KU257" s="4">
        <v>0</v>
      </c>
      <c r="KV257" s="9">
        <f t="shared" si="3219"/>
        <v>0</v>
      </c>
      <c r="KW257" s="12">
        <v>0</v>
      </c>
      <c r="KX257" s="4">
        <v>0</v>
      </c>
      <c r="KY257" s="9">
        <f t="shared" si="3220"/>
        <v>0</v>
      </c>
      <c r="KZ257" s="12">
        <v>0</v>
      </c>
      <c r="LA257" s="4">
        <v>0</v>
      </c>
      <c r="LB257" s="9">
        <f t="shared" si="3221"/>
        <v>0</v>
      </c>
      <c r="LC257" s="12">
        <v>0</v>
      </c>
      <c r="LD257" s="4">
        <v>0</v>
      </c>
      <c r="LE257" s="9">
        <f t="shared" si="3222"/>
        <v>0</v>
      </c>
      <c r="LF257" s="12">
        <v>0</v>
      </c>
      <c r="LG257" s="4">
        <v>0</v>
      </c>
      <c r="LH257" s="9">
        <f t="shared" si="3223"/>
        <v>0</v>
      </c>
      <c r="LI257" s="12">
        <v>0</v>
      </c>
      <c r="LJ257" s="4">
        <v>0</v>
      </c>
      <c r="LK257" s="9">
        <f t="shared" si="3224"/>
        <v>0</v>
      </c>
      <c r="LL257" s="12">
        <v>0</v>
      </c>
      <c r="LM257" s="4">
        <v>0</v>
      </c>
      <c r="LN257" s="9">
        <f t="shared" si="3225"/>
        <v>0</v>
      </c>
      <c r="LO257" s="12">
        <v>0</v>
      </c>
      <c r="LP257" s="4">
        <v>0</v>
      </c>
      <c r="LQ257" s="9">
        <f t="shared" si="3226"/>
        <v>0</v>
      </c>
      <c r="LR257" s="8">
        <v>132</v>
      </c>
      <c r="LS257" s="4">
        <v>2133.105</v>
      </c>
      <c r="LT257" s="9">
        <f t="shared" si="3227"/>
        <v>16159.886363636364</v>
      </c>
      <c r="LU257" s="12">
        <v>0</v>
      </c>
      <c r="LV257" s="4">
        <v>0</v>
      </c>
      <c r="LW257" s="9">
        <f t="shared" si="3228"/>
        <v>0</v>
      </c>
      <c r="LX257" s="12">
        <v>0</v>
      </c>
      <c r="LY257" s="4">
        <v>0</v>
      </c>
      <c r="LZ257" s="9">
        <f t="shared" si="3229"/>
        <v>0</v>
      </c>
      <c r="MA257" s="8">
        <v>52</v>
      </c>
      <c r="MB257" s="4">
        <v>907.85199999999998</v>
      </c>
      <c r="MC257" s="9">
        <f t="shared" si="3230"/>
        <v>17458.692307692305</v>
      </c>
      <c r="MD257" s="12">
        <v>0</v>
      </c>
      <c r="ME257" s="4">
        <v>0</v>
      </c>
      <c r="MF257" s="9">
        <f t="shared" si="3231"/>
        <v>0</v>
      </c>
      <c r="MG257" s="12">
        <v>0</v>
      </c>
      <c r="MH257" s="4">
        <v>0</v>
      </c>
      <c r="MI257" s="9">
        <f t="shared" si="3232"/>
        <v>0</v>
      </c>
      <c r="MJ257" s="12">
        <v>0</v>
      </c>
      <c r="MK257" s="4">
        <v>0</v>
      </c>
      <c r="ML257" s="9">
        <f t="shared" si="3233"/>
        <v>0</v>
      </c>
      <c r="MM257" s="12">
        <v>0</v>
      </c>
      <c r="MN257" s="4">
        <v>0</v>
      </c>
      <c r="MO257" s="9">
        <f t="shared" si="3234"/>
        <v>0</v>
      </c>
      <c r="MP257" s="12">
        <v>0</v>
      </c>
      <c r="MQ257" s="4">
        <v>0</v>
      </c>
      <c r="MR257" s="9">
        <f t="shared" si="3235"/>
        <v>0</v>
      </c>
      <c r="MS257" s="12">
        <v>0</v>
      </c>
      <c r="MT257" s="4">
        <v>0</v>
      </c>
      <c r="MU257" s="9">
        <f t="shared" si="3236"/>
        <v>0</v>
      </c>
      <c r="MV257" s="8">
        <v>1033.963</v>
      </c>
      <c r="MW257" s="4">
        <v>11695.21</v>
      </c>
      <c r="MX257" s="9">
        <f t="shared" si="3237"/>
        <v>11311.05271658657</v>
      </c>
      <c r="MY257" s="12">
        <v>0</v>
      </c>
      <c r="MZ257" s="4">
        <v>0</v>
      </c>
      <c r="NA257" s="9">
        <f t="shared" si="3238"/>
        <v>0</v>
      </c>
      <c r="NB257" s="12">
        <v>0</v>
      </c>
      <c r="NC257" s="4">
        <v>0</v>
      </c>
      <c r="ND257" s="9">
        <f t="shared" si="3239"/>
        <v>0</v>
      </c>
      <c r="NE257" s="12">
        <v>0</v>
      </c>
      <c r="NF257" s="4">
        <v>0</v>
      </c>
      <c r="NG257" s="9">
        <f t="shared" si="3240"/>
        <v>0</v>
      </c>
      <c r="NH257" s="8">
        <v>25.401599999999998</v>
      </c>
      <c r="NI257" s="4">
        <v>390.34500000000003</v>
      </c>
      <c r="NJ257" s="9">
        <f t="shared" si="3241"/>
        <v>15366.945389266819</v>
      </c>
      <c r="NK257" s="12"/>
      <c r="NL257" s="4"/>
      <c r="NM257" s="9"/>
      <c r="NN257" s="12"/>
      <c r="NO257" s="4"/>
      <c r="NP257" s="9"/>
      <c r="NQ257" s="12">
        <v>0</v>
      </c>
      <c r="NR257" s="4">
        <v>0</v>
      </c>
      <c r="NS257" s="9">
        <f t="shared" si="3242"/>
        <v>0</v>
      </c>
      <c r="NT257" s="219"/>
      <c r="NU257" s="221"/>
      <c r="NV257" s="9"/>
      <c r="NW257" s="8">
        <v>3.8</v>
      </c>
      <c r="NX257" s="4">
        <v>37.094000000000001</v>
      </c>
      <c r="NY257" s="9">
        <f t="shared" si="3243"/>
        <v>9761.5789473684217</v>
      </c>
      <c r="NZ257" s="12">
        <v>0</v>
      </c>
      <c r="OA257" s="4">
        <v>0</v>
      </c>
      <c r="OB257" s="9">
        <f t="shared" si="3244"/>
        <v>0</v>
      </c>
      <c r="OC257" s="8">
        <v>26</v>
      </c>
      <c r="OD257" s="4">
        <v>424.91800000000001</v>
      </c>
      <c r="OE257" s="9">
        <f t="shared" si="3245"/>
        <v>16343</v>
      </c>
      <c r="OF257" s="8">
        <v>104</v>
      </c>
      <c r="OG257" s="4">
        <v>1387.1289999999999</v>
      </c>
      <c r="OH257" s="9">
        <f t="shared" si="3246"/>
        <v>13337.778846153846</v>
      </c>
      <c r="OI257" s="12">
        <v>0</v>
      </c>
      <c r="OJ257" s="4">
        <v>0</v>
      </c>
      <c r="OK257" s="9">
        <f t="shared" si="3247"/>
        <v>0</v>
      </c>
      <c r="OL257" s="12">
        <v>0</v>
      </c>
      <c r="OM257" s="4">
        <v>0</v>
      </c>
      <c r="ON257" s="9">
        <f t="shared" si="3248"/>
        <v>0</v>
      </c>
      <c r="OO257" s="12">
        <v>0</v>
      </c>
      <c r="OP257" s="4">
        <v>0</v>
      </c>
      <c r="OQ257" s="9">
        <f t="shared" si="3249"/>
        <v>0</v>
      </c>
      <c r="OR257" s="12">
        <v>0</v>
      </c>
      <c r="OS257" s="4">
        <v>0</v>
      </c>
      <c r="OT257" s="9">
        <f t="shared" si="3250"/>
        <v>0</v>
      </c>
      <c r="OU257" s="8">
        <v>109649.89599999999</v>
      </c>
      <c r="OV257" s="4">
        <v>626335.31400000001</v>
      </c>
      <c r="OW257" s="9">
        <f t="shared" si="3251"/>
        <v>5712.1377844261706</v>
      </c>
      <c r="OX257" s="12">
        <v>0</v>
      </c>
      <c r="OY257" s="4">
        <v>0</v>
      </c>
      <c r="OZ257" s="9">
        <f t="shared" si="3252"/>
        <v>0</v>
      </c>
      <c r="PA257" s="8">
        <v>513.86340000000007</v>
      </c>
      <c r="PB257" s="4">
        <v>9159.33</v>
      </c>
      <c r="PC257" s="9">
        <f t="shared" si="3253"/>
        <v>17824.445173561689</v>
      </c>
      <c r="PD257" s="8">
        <v>310</v>
      </c>
      <c r="PE257" s="4">
        <v>4833.4489999999996</v>
      </c>
      <c r="PF257" s="9">
        <f t="shared" si="3254"/>
        <v>15591.770967741935</v>
      </c>
      <c r="PG257" s="8">
        <v>0.2</v>
      </c>
      <c r="PH257" s="4">
        <v>3.8650000000000002</v>
      </c>
      <c r="PI257" s="9">
        <f t="shared" si="3255"/>
        <v>19325</v>
      </c>
      <c r="PJ257" s="12">
        <v>0</v>
      </c>
      <c r="PK257" s="4">
        <v>0</v>
      </c>
      <c r="PL257" s="9">
        <f t="shared" si="3256"/>
        <v>0</v>
      </c>
      <c r="PM257" s="12">
        <v>0</v>
      </c>
      <c r="PN257" s="4">
        <v>0</v>
      </c>
      <c r="PO257" s="9">
        <f t="shared" si="3257"/>
        <v>0</v>
      </c>
      <c r="PP257" s="12">
        <v>0</v>
      </c>
      <c r="PQ257" s="4">
        <v>0</v>
      </c>
      <c r="PR257" s="9">
        <f t="shared" si="3258"/>
        <v>0</v>
      </c>
      <c r="PS257" s="12">
        <v>0</v>
      </c>
      <c r="PT257" s="4">
        <v>0</v>
      </c>
      <c r="PU257" s="9">
        <f t="shared" si="3259"/>
        <v>0</v>
      </c>
      <c r="PV257" s="8">
        <v>2370.77198</v>
      </c>
      <c r="PW257" s="4">
        <v>33850.144</v>
      </c>
      <c r="PX257" s="9">
        <f t="shared" si="3260"/>
        <v>14278.110373145208</v>
      </c>
      <c r="PY257" s="8">
        <v>348.8</v>
      </c>
      <c r="PZ257" s="4">
        <v>5913.0150000000003</v>
      </c>
      <c r="QA257" s="9">
        <f t="shared" si="3261"/>
        <v>16952.45126146789</v>
      </c>
      <c r="QB257" s="12">
        <v>0</v>
      </c>
      <c r="QC257" s="4">
        <v>0</v>
      </c>
      <c r="QD257" s="9">
        <f t="shared" si="3262"/>
        <v>0</v>
      </c>
      <c r="QE257" s="8">
        <v>77.565600000000003</v>
      </c>
      <c r="QF257" s="4">
        <v>1244.8789999999999</v>
      </c>
      <c r="QG257" s="9">
        <f t="shared" si="3263"/>
        <v>16049.369823736291</v>
      </c>
      <c r="QH257" s="12">
        <v>0</v>
      </c>
      <c r="QI257" s="4">
        <v>0</v>
      </c>
      <c r="QJ257" s="9">
        <f t="shared" si="3264"/>
        <v>0</v>
      </c>
      <c r="QK257" s="12">
        <v>0</v>
      </c>
      <c r="QL257" s="4">
        <v>0</v>
      </c>
      <c r="QM257" s="9">
        <f t="shared" si="3265"/>
        <v>0</v>
      </c>
      <c r="QN257" s="8">
        <v>72843.861120000001</v>
      </c>
      <c r="QO257" s="4">
        <v>427229.31199999998</v>
      </c>
      <c r="QP257" s="9">
        <f t="shared" si="3266"/>
        <v>5865.0009133398335</v>
      </c>
      <c r="QQ257" s="12">
        <v>0</v>
      </c>
      <c r="QR257" s="4">
        <v>0</v>
      </c>
      <c r="QS257" s="9">
        <f t="shared" si="3267"/>
        <v>0</v>
      </c>
      <c r="QT257" s="8">
        <v>67.425320000000013</v>
      </c>
      <c r="QU257" s="4">
        <v>344.42099999999999</v>
      </c>
      <c r="QV257" s="9">
        <f t="shared" si="3268"/>
        <v>5108.1848777284249</v>
      </c>
      <c r="QW257" s="8">
        <v>25772.093000000001</v>
      </c>
      <c r="QX257" s="4">
        <v>85448.983999999997</v>
      </c>
      <c r="QY257" s="9">
        <f t="shared" si="3269"/>
        <v>3315.5624574224526</v>
      </c>
      <c r="QZ257" s="12">
        <f t="shared" si="2978"/>
        <v>356531.30290999997</v>
      </c>
      <c r="RA257" s="10">
        <f t="shared" si="2979"/>
        <v>1973495.6809999999</v>
      </c>
    </row>
    <row r="258" spans="1:469" x14ac:dyDescent="0.3">
      <c r="A258" s="108">
        <v>2023</v>
      </c>
      <c r="B258" s="109" t="s">
        <v>7</v>
      </c>
      <c r="C258" s="12">
        <v>0</v>
      </c>
      <c r="D258" s="4">
        <v>0</v>
      </c>
      <c r="E258" s="9">
        <f t="shared" si="3271"/>
        <v>0</v>
      </c>
      <c r="F258" s="12">
        <v>0</v>
      </c>
      <c r="G258" s="4">
        <v>0</v>
      </c>
      <c r="H258" s="9">
        <f t="shared" si="3126"/>
        <v>0</v>
      </c>
      <c r="I258" s="12">
        <v>0</v>
      </c>
      <c r="J258" s="4">
        <v>0</v>
      </c>
      <c r="K258" s="9">
        <f t="shared" si="3127"/>
        <v>0</v>
      </c>
      <c r="L258" s="12">
        <v>0</v>
      </c>
      <c r="M258" s="4">
        <v>0</v>
      </c>
      <c r="N258" s="9">
        <f t="shared" si="3128"/>
        <v>0</v>
      </c>
      <c r="O258" s="12">
        <v>0</v>
      </c>
      <c r="P258" s="4">
        <v>0</v>
      </c>
      <c r="Q258" s="9">
        <f t="shared" si="3129"/>
        <v>0</v>
      </c>
      <c r="R258" s="12">
        <v>0</v>
      </c>
      <c r="S258" s="4">
        <v>0</v>
      </c>
      <c r="T258" s="9">
        <f t="shared" si="3130"/>
        <v>0</v>
      </c>
      <c r="U258" s="12"/>
      <c r="V258" s="4"/>
      <c r="W258" s="9"/>
      <c r="X258" s="12">
        <v>0</v>
      </c>
      <c r="Y258" s="4">
        <v>0</v>
      </c>
      <c r="Z258" s="9">
        <f t="shared" si="3131"/>
        <v>0</v>
      </c>
      <c r="AA258" s="12">
        <v>0</v>
      </c>
      <c r="AB258" s="4">
        <v>0</v>
      </c>
      <c r="AC258" s="9">
        <f t="shared" si="3132"/>
        <v>0</v>
      </c>
      <c r="AD258" s="8">
        <v>4.7059199999999999</v>
      </c>
      <c r="AE258" s="4">
        <v>52.526000000000003</v>
      </c>
      <c r="AF258" s="9">
        <f t="shared" si="3133"/>
        <v>11161.68570651435</v>
      </c>
      <c r="AG258" s="12">
        <v>0</v>
      </c>
      <c r="AH258" s="4">
        <v>0</v>
      </c>
      <c r="AI258" s="9">
        <f t="shared" si="3134"/>
        <v>0</v>
      </c>
      <c r="AJ258" s="12">
        <v>0</v>
      </c>
      <c r="AK258" s="4">
        <v>0</v>
      </c>
      <c r="AL258" s="9">
        <f t="shared" si="3135"/>
        <v>0</v>
      </c>
      <c r="AM258" s="12">
        <v>0</v>
      </c>
      <c r="AN258" s="4">
        <v>0</v>
      </c>
      <c r="AO258" s="9">
        <f t="shared" si="3136"/>
        <v>0</v>
      </c>
      <c r="AP258" s="8">
        <v>52.02</v>
      </c>
      <c r="AQ258" s="4">
        <v>781.97299999999996</v>
      </c>
      <c r="AR258" s="9">
        <f t="shared" si="3137"/>
        <v>15032.160707420222</v>
      </c>
      <c r="AS258" s="12">
        <v>0</v>
      </c>
      <c r="AT258" s="4">
        <v>0</v>
      </c>
      <c r="AU258" s="9">
        <f t="shared" si="3138"/>
        <v>0</v>
      </c>
      <c r="AV258" s="8">
        <v>130</v>
      </c>
      <c r="AW258" s="4">
        <v>1953.14</v>
      </c>
      <c r="AX258" s="9">
        <f t="shared" si="3139"/>
        <v>15024.153846153848</v>
      </c>
      <c r="AY258" s="8">
        <v>25441.159059999998</v>
      </c>
      <c r="AZ258" s="4">
        <v>91603.214000000007</v>
      </c>
      <c r="BA258" s="9">
        <f t="shared" si="3140"/>
        <v>3600.5912224346598</v>
      </c>
      <c r="BB258" s="12"/>
      <c r="BC258" s="4"/>
      <c r="BD258" s="9"/>
      <c r="BE258" s="12">
        <v>0</v>
      </c>
      <c r="BF258" s="4">
        <v>0</v>
      </c>
      <c r="BG258" s="9">
        <f t="shared" si="3141"/>
        <v>0</v>
      </c>
      <c r="BH258" s="12"/>
      <c r="BI258" s="4"/>
      <c r="BJ258" s="9"/>
      <c r="BK258" s="12">
        <v>0</v>
      </c>
      <c r="BL258" s="4">
        <v>0</v>
      </c>
      <c r="BM258" s="9">
        <f t="shared" si="3142"/>
        <v>0</v>
      </c>
      <c r="BN258" s="12">
        <v>0</v>
      </c>
      <c r="BO258" s="4">
        <v>0</v>
      </c>
      <c r="BP258" s="9">
        <f t="shared" si="3143"/>
        <v>0</v>
      </c>
      <c r="BQ258" s="8">
        <v>52</v>
      </c>
      <c r="BR258" s="4">
        <v>856.33399999999995</v>
      </c>
      <c r="BS258" s="9">
        <f t="shared" si="3144"/>
        <v>16467.961538461539</v>
      </c>
      <c r="BT258" s="12">
        <v>0</v>
      </c>
      <c r="BU258" s="4">
        <v>0</v>
      </c>
      <c r="BV258" s="9">
        <f t="shared" si="3145"/>
        <v>0</v>
      </c>
      <c r="BW258" s="12">
        <v>0</v>
      </c>
      <c r="BX258" s="4">
        <v>0</v>
      </c>
      <c r="BY258" s="9">
        <f t="shared" si="3146"/>
        <v>0</v>
      </c>
      <c r="BZ258" s="12">
        <v>0</v>
      </c>
      <c r="CA258" s="4">
        <v>0</v>
      </c>
      <c r="CB258" s="9">
        <f t="shared" si="3147"/>
        <v>0</v>
      </c>
      <c r="CC258" s="12">
        <v>0</v>
      </c>
      <c r="CD258" s="4">
        <v>0</v>
      </c>
      <c r="CE258" s="9">
        <f t="shared" si="3148"/>
        <v>0</v>
      </c>
      <c r="CF258" s="12">
        <v>0</v>
      </c>
      <c r="CG258" s="4">
        <v>0</v>
      </c>
      <c r="CH258" s="9">
        <f t="shared" si="3149"/>
        <v>0</v>
      </c>
      <c r="CI258" s="12">
        <v>0</v>
      </c>
      <c r="CJ258" s="4">
        <v>0</v>
      </c>
      <c r="CK258" s="9">
        <f t="shared" si="3150"/>
        <v>0</v>
      </c>
      <c r="CL258" s="12">
        <v>0</v>
      </c>
      <c r="CM258" s="4">
        <v>0</v>
      </c>
      <c r="CN258" s="9">
        <f t="shared" si="3151"/>
        <v>0</v>
      </c>
      <c r="CO258" s="12">
        <v>0</v>
      </c>
      <c r="CP258" s="4">
        <v>0</v>
      </c>
      <c r="CQ258" s="9">
        <f t="shared" si="3152"/>
        <v>0</v>
      </c>
      <c r="CR258" s="12">
        <v>0</v>
      </c>
      <c r="CS258" s="4">
        <v>0</v>
      </c>
      <c r="CT258" s="9">
        <f t="shared" si="3153"/>
        <v>0</v>
      </c>
      <c r="CU258" s="8">
        <v>68</v>
      </c>
      <c r="CV258" s="4">
        <v>442</v>
      </c>
      <c r="CW258" s="9">
        <f t="shared" si="3154"/>
        <v>6500</v>
      </c>
      <c r="CX258" s="8">
        <v>1624</v>
      </c>
      <c r="CY258" s="4">
        <v>1906.14</v>
      </c>
      <c r="CZ258" s="9">
        <f t="shared" si="3155"/>
        <v>1173.7315270935962</v>
      </c>
      <c r="DA258" s="8">
        <v>350.74</v>
      </c>
      <c r="DB258" s="4">
        <v>5000.201</v>
      </c>
      <c r="DC258" s="9">
        <f t="shared" si="3156"/>
        <v>14256.14700347836</v>
      </c>
      <c r="DD258" s="12">
        <v>0</v>
      </c>
      <c r="DE258" s="4">
        <v>0</v>
      </c>
      <c r="DF258" s="9">
        <f t="shared" si="3157"/>
        <v>0</v>
      </c>
      <c r="DG258" s="12">
        <v>0</v>
      </c>
      <c r="DH258" s="4">
        <v>0</v>
      </c>
      <c r="DI258" s="9">
        <f t="shared" si="3158"/>
        <v>0</v>
      </c>
      <c r="DJ258" s="12">
        <v>0</v>
      </c>
      <c r="DK258" s="4">
        <v>0</v>
      </c>
      <c r="DL258" s="9">
        <f t="shared" si="3159"/>
        <v>0</v>
      </c>
      <c r="DM258" s="12">
        <v>0</v>
      </c>
      <c r="DN258" s="4">
        <v>0</v>
      </c>
      <c r="DO258" s="9">
        <f t="shared" si="3160"/>
        <v>0</v>
      </c>
      <c r="DP258" s="12">
        <v>0</v>
      </c>
      <c r="DQ258" s="4">
        <v>0</v>
      </c>
      <c r="DR258" s="9">
        <f t="shared" si="3161"/>
        <v>0</v>
      </c>
      <c r="DS258" s="12">
        <v>0</v>
      </c>
      <c r="DT258" s="4">
        <v>0</v>
      </c>
      <c r="DU258" s="9">
        <f t="shared" si="3162"/>
        <v>0</v>
      </c>
      <c r="DV258" s="12">
        <v>0</v>
      </c>
      <c r="DW258" s="4">
        <v>0</v>
      </c>
      <c r="DX258" s="9">
        <f t="shared" si="3163"/>
        <v>0</v>
      </c>
      <c r="DY258" s="12">
        <v>0</v>
      </c>
      <c r="DZ258" s="4">
        <v>0</v>
      </c>
      <c r="EA258" s="9">
        <f t="shared" si="3164"/>
        <v>0</v>
      </c>
      <c r="EB258" s="12"/>
      <c r="EC258" s="4"/>
      <c r="ED258" s="9"/>
      <c r="EE258" s="12">
        <v>0</v>
      </c>
      <c r="EF258" s="4">
        <v>0</v>
      </c>
      <c r="EG258" s="9">
        <f t="shared" si="3165"/>
        <v>0</v>
      </c>
      <c r="EH258" s="8">
        <v>6092.0792699999993</v>
      </c>
      <c r="EI258" s="4">
        <v>24825.246999999999</v>
      </c>
      <c r="EJ258" s="9">
        <f t="shared" si="3166"/>
        <v>4075.0039353969214</v>
      </c>
      <c r="EK258" s="12">
        <v>0</v>
      </c>
      <c r="EL258" s="4">
        <v>0</v>
      </c>
      <c r="EM258" s="9">
        <f t="shared" si="3167"/>
        <v>0</v>
      </c>
      <c r="EN258" s="12">
        <v>0</v>
      </c>
      <c r="EO258" s="4">
        <v>0</v>
      </c>
      <c r="EP258" s="9">
        <f t="shared" si="3168"/>
        <v>0</v>
      </c>
      <c r="EQ258" s="12">
        <v>0</v>
      </c>
      <c r="ER258" s="4">
        <v>0</v>
      </c>
      <c r="ES258" s="9">
        <f t="shared" si="3169"/>
        <v>0</v>
      </c>
      <c r="ET258" s="12">
        <v>0</v>
      </c>
      <c r="EU258" s="4">
        <v>0</v>
      </c>
      <c r="EV258" s="9">
        <f t="shared" si="3170"/>
        <v>0</v>
      </c>
      <c r="EW258" s="12">
        <v>0</v>
      </c>
      <c r="EX258" s="4">
        <v>0</v>
      </c>
      <c r="EY258" s="9">
        <f t="shared" si="3171"/>
        <v>0</v>
      </c>
      <c r="EZ258" s="12">
        <v>0</v>
      </c>
      <c r="FA258" s="4">
        <v>0</v>
      </c>
      <c r="FB258" s="9">
        <f t="shared" si="3172"/>
        <v>0</v>
      </c>
      <c r="FC258" s="8">
        <v>360.3</v>
      </c>
      <c r="FD258" s="4">
        <v>5101.17</v>
      </c>
      <c r="FE258" s="9">
        <f t="shared" si="3173"/>
        <v>14158.118234804329</v>
      </c>
      <c r="FF258" s="8">
        <v>104.00239999999999</v>
      </c>
      <c r="FG258" s="4">
        <v>1648.4469999999999</v>
      </c>
      <c r="FH258" s="9">
        <f t="shared" si="3174"/>
        <v>15850.086151858035</v>
      </c>
      <c r="FI258" s="12">
        <v>0</v>
      </c>
      <c r="FJ258" s="4">
        <v>0</v>
      </c>
      <c r="FK258" s="9">
        <f t="shared" si="3175"/>
        <v>0</v>
      </c>
      <c r="FL258" s="12">
        <v>0</v>
      </c>
      <c r="FM258" s="4">
        <v>0</v>
      </c>
      <c r="FN258" s="9">
        <f t="shared" si="3176"/>
        <v>0</v>
      </c>
      <c r="FO258" s="12">
        <v>0</v>
      </c>
      <c r="FP258" s="4">
        <v>0</v>
      </c>
      <c r="FQ258" s="9">
        <f t="shared" si="3177"/>
        <v>0</v>
      </c>
      <c r="FR258" s="12">
        <v>0</v>
      </c>
      <c r="FS258" s="4">
        <v>0</v>
      </c>
      <c r="FT258" s="9">
        <f t="shared" si="3178"/>
        <v>0</v>
      </c>
      <c r="FU258" s="12">
        <v>0</v>
      </c>
      <c r="FV258" s="4">
        <v>0</v>
      </c>
      <c r="FW258" s="9">
        <f t="shared" si="3179"/>
        <v>0</v>
      </c>
      <c r="FX258" s="8">
        <v>100.37</v>
      </c>
      <c r="FY258" s="4">
        <v>1498.0719999999999</v>
      </c>
      <c r="FZ258" s="9">
        <f t="shared" si="3180"/>
        <v>14925.495666035666</v>
      </c>
      <c r="GA258" s="12">
        <v>0</v>
      </c>
      <c r="GB258" s="4">
        <v>0</v>
      </c>
      <c r="GC258" s="9">
        <f t="shared" si="3181"/>
        <v>0</v>
      </c>
      <c r="GD258" s="12">
        <v>0</v>
      </c>
      <c r="GE258" s="4">
        <v>0</v>
      </c>
      <c r="GF258" s="9">
        <f t="shared" si="3182"/>
        <v>0</v>
      </c>
      <c r="GG258" s="8">
        <v>572.63</v>
      </c>
      <c r="GH258" s="4">
        <v>6138.884</v>
      </c>
      <c r="GI258" s="9">
        <f t="shared" si="3183"/>
        <v>10720.507133751289</v>
      </c>
      <c r="GJ258" s="8">
        <v>1.1000000000000001</v>
      </c>
      <c r="GK258" s="4">
        <v>382.34899999999999</v>
      </c>
      <c r="GL258" s="9">
        <f t="shared" si="3184"/>
        <v>347590</v>
      </c>
      <c r="GM258" s="12">
        <v>0</v>
      </c>
      <c r="GN258" s="4">
        <v>0</v>
      </c>
      <c r="GO258" s="9">
        <f t="shared" si="3185"/>
        <v>0</v>
      </c>
      <c r="GP258" s="12">
        <v>0</v>
      </c>
      <c r="GQ258" s="4">
        <v>0</v>
      </c>
      <c r="GR258" s="9">
        <f t="shared" si="3186"/>
        <v>0</v>
      </c>
      <c r="GS258" s="12">
        <v>0</v>
      </c>
      <c r="GT258" s="4">
        <v>0</v>
      </c>
      <c r="GU258" s="9">
        <f t="shared" si="3187"/>
        <v>0</v>
      </c>
      <c r="GV258" s="12">
        <v>0</v>
      </c>
      <c r="GW258" s="4">
        <v>0</v>
      </c>
      <c r="GX258" s="9">
        <f t="shared" si="3188"/>
        <v>0</v>
      </c>
      <c r="GY258" s="12">
        <v>0</v>
      </c>
      <c r="GZ258" s="4">
        <v>0</v>
      </c>
      <c r="HA258" s="9">
        <f t="shared" si="3189"/>
        <v>0</v>
      </c>
      <c r="HB258" s="8">
        <v>50587.241999999998</v>
      </c>
      <c r="HC258" s="4">
        <v>271600.571</v>
      </c>
      <c r="HD258" s="9">
        <f t="shared" si="3190"/>
        <v>5368.9539152974576</v>
      </c>
      <c r="HE258" s="8">
        <v>26</v>
      </c>
      <c r="HF258" s="4">
        <v>422.58600000000001</v>
      </c>
      <c r="HG258" s="9">
        <f t="shared" si="3191"/>
        <v>16253.307692307693</v>
      </c>
      <c r="HH258" s="12">
        <v>0</v>
      </c>
      <c r="HI258" s="4">
        <v>0</v>
      </c>
      <c r="HJ258" s="9">
        <f t="shared" si="3192"/>
        <v>0</v>
      </c>
      <c r="HK258" s="8">
        <v>19162.849999999999</v>
      </c>
      <c r="HL258" s="4">
        <v>104781.484</v>
      </c>
      <c r="HM258" s="9">
        <f t="shared" si="3193"/>
        <v>5467.948869818425</v>
      </c>
      <c r="HN258" s="8">
        <v>154380.71299999999</v>
      </c>
      <c r="HO258" s="4">
        <v>804957.47900000005</v>
      </c>
      <c r="HP258" s="9">
        <f t="shared" si="3194"/>
        <v>5214.1064991713065</v>
      </c>
      <c r="HQ258" s="12">
        <v>0</v>
      </c>
      <c r="HR258" s="4">
        <v>0</v>
      </c>
      <c r="HS258" s="9">
        <f t="shared" si="3195"/>
        <v>0</v>
      </c>
      <c r="HT258" s="12">
        <v>0</v>
      </c>
      <c r="HU258" s="4">
        <v>0</v>
      </c>
      <c r="HV258" s="9">
        <f t="shared" si="3196"/>
        <v>0</v>
      </c>
      <c r="HW258" s="8">
        <v>52</v>
      </c>
      <c r="HX258" s="4">
        <v>768.58799999999997</v>
      </c>
      <c r="HY258" s="9">
        <f t="shared" si="3197"/>
        <v>14780.538461538461</v>
      </c>
      <c r="HZ258" s="8">
        <v>234.72</v>
      </c>
      <c r="IA258" s="4">
        <v>3276.2109999999998</v>
      </c>
      <c r="IB258" s="9">
        <f t="shared" si="3198"/>
        <v>13957.954158145876</v>
      </c>
      <c r="IC258" s="8">
        <v>3381.1325999999999</v>
      </c>
      <c r="ID258" s="4">
        <v>13934.535</v>
      </c>
      <c r="IE258" s="9">
        <f t="shared" si="3199"/>
        <v>4121.2625023934288</v>
      </c>
      <c r="IF258" s="8">
        <v>52</v>
      </c>
      <c r="IG258" s="4">
        <v>820.97699999999998</v>
      </c>
      <c r="IH258" s="9">
        <f t="shared" si="3200"/>
        <v>15788.01923076923</v>
      </c>
      <c r="II258" s="12"/>
      <c r="IJ258" s="4"/>
      <c r="IK258" s="9"/>
      <c r="IL258" s="12">
        <v>0</v>
      </c>
      <c r="IM258" s="4">
        <v>0</v>
      </c>
      <c r="IN258" s="9">
        <f t="shared" si="3201"/>
        <v>0</v>
      </c>
      <c r="IO258" s="8">
        <v>52</v>
      </c>
      <c r="IP258" s="4">
        <v>866.62300000000005</v>
      </c>
      <c r="IQ258" s="9">
        <f t="shared" si="3202"/>
        <v>16665.826923076926</v>
      </c>
      <c r="IR258" s="12">
        <v>0</v>
      </c>
      <c r="IS258" s="4">
        <v>0</v>
      </c>
      <c r="IT258" s="9">
        <f t="shared" si="3203"/>
        <v>0</v>
      </c>
      <c r="IU258" s="12">
        <v>0</v>
      </c>
      <c r="IV258" s="4">
        <v>0</v>
      </c>
      <c r="IW258" s="9">
        <f t="shared" si="3204"/>
        <v>0</v>
      </c>
      <c r="IX258" s="8">
        <v>0.91</v>
      </c>
      <c r="IY258" s="4">
        <v>18.771000000000001</v>
      </c>
      <c r="IZ258" s="9">
        <f t="shared" si="3205"/>
        <v>20627.472527472528</v>
      </c>
      <c r="JA258" s="8">
        <v>51.7104</v>
      </c>
      <c r="JB258" s="4">
        <v>994.19399999999996</v>
      </c>
      <c r="JC258" s="9">
        <f t="shared" si="3206"/>
        <v>19226.190476190473</v>
      </c>
      <c r="JD258" s="12"/>
      <c r="JE258" s="4"/>
      <c r="JF258" s="9"/>
      <c r="JG258" s="12">
        <v>0</v>
      </c>
      <c r="JH258" s="4">
        <v>0</v>
      </c>
      <c r="JI258" s="9">
        <f t="shared" si="3207"/>
        <v>0</v>
      </c>
      <c r="JJ258" s="8">
        <v>26</v>
      </c>
      <c r="JK258" s="4">
        <v>393.06</v>
      </c>
      <c r="JL258" s="9">
        <f t="shared" si="3208"/>
        <v>15117.692307692307</v>
      </c>
      <c r="JM258" s="12"/>
      <c r="JN258" s="4"/>
      <c r="JO258" s="9"/>
      <c r="JP258" s="12">
        <v>0</v>
      </c>
      <c r="JQ258" s="4">
        <v>0</v>
      </c>
      <c r="JR258" s="9">
        <f t="shared" si="3209"/>
        <v>0</v>
      </c>
      <c r="JS258" s="8">
        <v>3.7999999999999999E-2</v>
      </c>
      <c r="JT258" s="4">
        <v>6.1150000000000002</v>
      </c>
      <c r="JU258" s="9">
        <f t="shared" si="3210"/>
        <v>160921.05263157896</v>
      </c>
      <c r="JV258" s="12">
        <v>0</v>
      </c>
      <c r="JW258" s="4">
        <v>0</v>
      </c>
      <c r="JX258" s="9">
        <f t="shared" si="3211"/>
        <v>0</v>
      </c>
      <c r="JY258" s="12">
        <v>0</v>
      </c>
      <c r="JZ258" s="4">
        <v>0</v>
      </c>
      <c r="KA258" s="9">
        <f t="shared" si="3212"/>
        <v>0</v>
      </c>
      <c r="KB258" s="12">
        <v>0</v>
      </c>
      <c r="KC258" s="4">
        <v>0</v>
      </c>
      <c r="KD258" s="9">
        <f t="shared" si="3213"/>
        <v>0</v>
      </c>
      <c r="KE258" s="8">
        <v>298.16636</v>
      </c>
      <c r="KF258" s="4">
        <v>3898.145</v>
      </c>
      <c r="KG258" s="9">
        <f t="shared" si="3214"/>
        <v>13073.725017134731</v>
      </c>
      <c r="KH258" s="12">
        <v>0</v>
      </c>
      <c r="KI258" s="4">
        <v>0</v>
      </c>
      <c r="KJ258" s="9">
        <f t="shared" si="3215"/>
        <v>0</v>
      </c>
      <c r="KK258" s="8">
        <v>5179.4778099999994</v>
      </c>
      <c r="KL258" s="4">
        <v>24291.469000000001</v>
      </c>
      <c r="KM258" s="9">
        <f t="shared" si="3216"/>
        <v>4689.9455680842084</v>
      </c>
      <c r="KN258" s="12">
        <v>0</v>
      </c>
      <c r="KO258" s="4">
        <v>0</v>
      </c>
      <c r="KP258" s="9">
        <f t="shared" si="3217"/>
        <v>0</v>
      </c>
      <c r="KQ258" s="8">
        <v>40</v>
      </c>
      <c r="KR258" s="4">
        <v>371.56900000000002</v>
      </c>
      <c r="KS258" s="9">
        <f t="shared" si="3218"/>
        <v>9289.2250000000004</v>
      </c>
      <c r="KT258" s="12">
        <v>0</v>
      </c>
      <c r="KU258" s="4">
        <v>0</v>
      </c>
      <c r="KV258" s="9">
        <f t="shared" si="3219"/>
        <v>0</v>
      </c>
      <c r="KW258" s="12">
        <v>0</v>
      </c>
      <c r="KX258" s="4">
        <v>0</v>
      </c>
      <c r="KY258" s="9">
        <f t="shared" si="3220"/>
        <v>0</v>
      </c>
      <c r="KZ258" s="12">
        <v>0</v>
      </c>
      <c r="LA258" s="4">
        <v>0</v>
      </c>
      <c r="LB258" s="9">
        <f t="shared" si="3221"/>
        <v>0</v>
      </c>
      <c r="LC258" s="12">
        <v>0</v>
      </c>
      <c r="LD258" s="4">
        <v>0</v>
      </c>
      <c r="LE258" s="9">
        <f t="shared" si="3222"/>
        <v>0</v>
      </c>
      <c r="LF258" s="12">
        <v>0</v>
      </c>
      <c r="LG258" s="4">
        <v>0</v>
      </c>
      <c r="LH258" s="9">
        <f t="shared" si="3223"/>
        <v>0</v>
      </c>
      <c r="LI258" s="12">
        <v>0</v>
      </c>
      <c r="LJ258" s="4">
        <v>0</v>
      </c>
      <c r="LK258" s="9">
        <f t="shared" si="3224"/>
        <v>0</v>
      </c>
      <c r="LL258" s="12">
        <v>0</v>
      </c>
      <c r="LM258" s="4">
        <v>0</v>
      </c>
      <c r="LN258" s="9">
        <f t="shared" si="3225"/>
        <v>0</v>
      </c>
      <c r="LO258" s="8">
        <v>26</v>
      </c>
      <c r="LP258" s="4">
        <v>264.36399999999998</v>
      </c>
      <c r="LQ258" s="9">
        <f t="shared" si="3226"/>
        <v>10167.846153846152</v>
      </c>
      <c r="LR258" s="8">
        <v>110</v>
      </c>
      <c r="LS258" s="4">
        <v>1702.3009999999999</v>
      </c>
      <c r="LT258" s="9">
        <f t="shared" si="3227"/>
        <v>15475.463636363635</v>
      </c>
      <c r="LU258" s="12">
        <v>0</v>
      </c>
      <c r="LV258" s="4">
        <v>0</v>
      </c>
      <c r="LW258" s="9">
        <f t="shared" si="3228"/>
        <v>0</v>
      </c>
      <c r="LX258" s="12">
        <v>0</v>
      </c>
      <c r="LY258" s="4">
        <v>0</v>
      </c>
      <c r="LZ258" s="9">
        <f t="shared" si="3229"/>
        <v>0</v>
      </c>
      <c r="MA258" s="12">
        <v>0</v>
      </c>
      <c r="MB258" s="4">
        <v>0</v>
      </c>
      <c r="MC258" s="9">
        <f t="shared" si="3230"/>
        <v>0</v>
      </c>
      <c r="MD258" s="8">
        <v>125.75749999999999</v>
      </c>
      <c r="ME258" s="4">
        <v>1841.8330000000001</v>
      </c>
      <c r="MF258" s="9">
        <f t="shared" si="3231"/>
        <v>14645.909786692644</v>
      </c>
      <c r="MG258" s="12">
        <v>0</v>
      </c>
      <c r="MH258" s="4">
        <v>0</v>
      </c>
      <c r="MI258" s="9">
        <f t="shared" si="3232"/>
        <v>0</v>
      </c>
      <c r="MJ258" s="12">
        <v>0</v>
      </c>
      <c r="MK258" s="4">
        <v>0</v>
      </c>
      <c r="ML258" s="9">
        <f t="shared" si="3233"/>
        <v>0</v>
      </c>
      <c r="MM258" s="12">
        <v>0</v>
      </c>
      <c r="MN258" s="4">
        <v>0</v>
      </c>
      <c r="MO258" s="9">
        <f t="shared" si="3234"/>
        <v>0</v>
      </c>
      <c r="MP258" s="12">
        <v>0</v>
      </c>
      <c r="MQ258" s="4">
        <v>0</v>
      </c>
      <c r="MR258" s="9">
        <f t="shared" si="3235"/>
        <v>0</v>
      </c>
      <c r="MS258" s="12">
        <v>0</v>
      </c>
      <c r="MT258" s="4">
        <v>0</v>
      </c>
      <c r="MU258" s="9">
        <f t="shared" si="3236"/>
        <v>0</v>
      </c>
      <c r="MV258" s="8">
        <v>754.01800000000003</v>
      </c>
      <c r="MW258" s="4">
        <v>7945.94</v>
      </c>
      <c r="MX258" s="9">
        <f t="shared" si="3237"/>
        <v>10538.130389460199</v>
      </c>
      <c r="MY258" s="12">
        <v>0</v>
      </c>
      <c r="MZ258" s="4">
        <v>0</v>
      </c>
      <c r="NA258" s="9">
        <f t="shared" si="3238"/>
        <v>0</v>
      </c>
      <c r="NB258" s="8">
        <v>3.8740000000000001</v>
      </c>
      <c r="NC258" s="4">
        <v>44.643000000000001</v>
      </c>
      <c r="ND258" s="9">
        <f t="shared" si="3239"/>
        <v>11523.748064016519</v>
      </c>
      <c r="NE258" s="12">
        <v>0</v>
      </c>
      <c r="NF258" s="4">
        <v>0</v>
      </c>
      <c r="NG258" s="9">
        <f t="shared" si="3240"/>
        <v>0</v>
      </c>
      <c r="NH258" s="12">
        <v>0</v>
      </c>
      <c r="NI258" s="4">
        <v>0</v>
      </c>
      <c r="NJ258" s="9">
        <f t="shared" si="3241"/>
        <v>0</v>
      </c>
      <c r="NK258" s="12"/>
      <c r="NL258" s="4"/>
      <c r="NM258" s="9"/>
      <c r="NN258" s="12"/>
      <c r="NO258" s="4"/>
      <c r="NP258" s="9"/>
      <c r="NQ258" s="12">
        <v>0</v>
      </c>
      <c r="NR258" s="4">
        <v>0</v>
      </c>
      <c r="NS258" s="9">
        <f t="shared" si="3242"/>
        <v>0</v>
      </c>
      <c r="NT258" s="12"/>
      <c r="NU258" s="221"/>
      <c r="NV258" s="9"/>
      <c r="NW258" s="12">
        <v>0</v>
      </c>
      <c r="NX258" s="4">
        <v>0</v>
      </c>
      <c r="NY258" s="9">
        <f t="shared" si="3243"/>
        <v>0</v>
      </c>
      <c r="NZ258" s="12">
        <v>0</v>
      </c>
      <c r="OA258" s="4">
        <v>0</v>
      </c>
      <c r="OB258" s="9">
        <f t="shared" si="3244"/>
        <v>0</v>
      </c>
      <c r="OC258" s="8">
        <v>26</v>
      </c>
      <c r="OD258" s="4">
        <v>409.03500000000003</v>
      </c>
      <c r="OE258" s="9">
        <f t="shared" si="3245"/>
        <v>15732.115384615385</v>
      </c>
      <c r="OF258" s="12">
        <v>0</v>
      </c>
      <c r="OG258" s="4">
        <v>0</v>
      </c>
      <c r="OH258" s="9">
        <f t="shared" si="3246"/>
        <v>0</v>
      </c>
      <c r="OI258" s="12">
        <v>0</v>
      </c>
      <c r="OJ258" s="4">
        <v>0</v>
      </c>
      <c r="OK258" s="9">
        <f t="shared" si="3247"/>
        <v>0</v>
      </c>
      <c r="OL258" s="12">
        <v>0</v>
      </c>
      <c r="OM258" s="4">
        <v>0</v>
      </c>
      <c r="ON258" s="9">
        <f t="shared" si="3248"/>
        <v>0</v>
      </c>
      <c r="OO258" s="12">
        <v>0</v>
      </c>
      <c r="OP258" s="4">
        <v>0</v>
      </c>
      <c r="OQ258" s="9">
        <f t="shared" si="3249"/>
        <v>0</v>
      </c>
      <c r="OR258" s="12">
        <v>0</v>
      </c>
      <c r="OS258" s="4">
        <v>0</v>
      </c>
      <c r="OT258" s="9">
        <f t="shared" si="3250"/>
        <v>0</v>
      </c>
      <c r="OU258" s="8">
        <v>166413.07500000001</v>
      </c>
      <c r="OV258" s="4">
        <v>936662.31900000002</v>
      </c>
      <c r="OW258" s="9">
        <f t="shared" si="3251"/>
        <v>5628.5380160182731</v>
      </c>
      <c r="OX258" s="12">
        <v>0</v>
      </c>
      <c r="OY258" s="4">
        <v>0</v>
      </c>
      <c r="OZ258" s="9">
        <f t="shared" si="3252"/>
        <v>0</v>
      </c>
      <c r="PA258" s="8">
        <v>486.6662</v>
      </c>
      <c r="PB258" s="4">
        <v>8464.1419999999998</v>
      </c>
      <c r="PC258" s="9">
        <f t="shared" si="3253"/>
        <v>17392.089280085609</v>
      </c>
      <c r="PD258" s="8">
        <v>284</v>
      </c>
      <c r="PE258" s="4">
        <v>4340.54</v>
      </c>
      <c r="PF258" s="9">
        <f t="shared" si="3254"/>
        <v>15283.591549295774</v>
      </c>
      <c r="PG258" s="12">
        <v>0</v>
      </c>
      <c r="PH258" s="4">
        <v>0</v>
      </c>
      <c r="PI258" s="9">
        <f t="shared" si="3255"/>
        <v>0</v>
      </c>
      <c r="PJ258" s="12">
        <v>0</v>
      </c>
      <c r="PK258" s="4">
        <v>0</v>
      </c>
      <c r="PL258" s="9">
        <f t="shared" si="3256"/>
        <v>0</v>
      </c>
      <c r="PM258" s="12">
        <v>0</v>
      </c>
      <c r="PN258" s="4">
        <v>0</v>
      </c>
      <c r="PO258" s="9">
        <f t="shared" si="3257"/>
        <v>0</v>
      </c>
      <c r="PP258" s="12">
        <v>0</v>
      </c>
      <c r="PQ258" s="4">
        <v>0</v>
      </c>
      <c r="PR258" s="9">
        <f t="shared" si="3258"/>
        <v>0</v>
      </c>
      <c r="PS258" s="12">
        <v>0</v>
      </c>
      <c r="PT258" s="4">
        <v>0</v>
      </c>
      <c r="PU258" s="9">
        <f t="shared" si="3259"/>
        <v>0</v>
      </c>
      <c r="PV258" s="8">
        <v>2977.8337499999998</v>
      </c>
      <c r="PW258" s="4">
        <v>42811.623</v>
      </c>
      <c r="PX258" s="9">
        <f t="shared" si="3260"/>
        <v>14376.76733968107</v>
      </c>
      <c r="PY258" s="8">
        <v>510.4</v>
      </c>
      <c r="PZ258" s="4">
        <v>8695.1110000000008</v>
      </c>
      <c r="QA258" s="9">
        <f t="shared" si="3261"/>
        <v>17035.875783699063</v>
      </c>
      <c r="QB258" s="12">
        <v>0</v>
      </c>
      <c r="QC258" s="4">
        <v>0</v>
      </c>
      <c r="QD258" s="9">
        <f t="shared" si="3262"/>
        <v>0</v>
      </c>
      <c r="QE258" s="8">
        <v>0.02</v>
      </c>
      <c r="QF258" s="4">
        <v>0.37</v>
      </c>
      <c r="QG258" s="9">
        <f t="shared" si="3263"/>
        <v>18500</v>
      </c>
      <c r="QH258" s="12">
        <v>0</v>
      </c>
      <c r="QI258" s="4">
        <v>0</v>
      </c>
      <c r="QJ258" s="9">
        <f t="shared" si="3264"/>
        <v>0</v>
      </c>
      <c r="QK258" s="12">
        <v>0</v>
      </c>
      <c r="QL258" s="4">
        <v>0</v>
      </c>
      <c r="QM258" s="9">
        <f t="shared" si="3265"/>
        <v>0</v>
      </c>
      <c r="QN258" s="8">
        <v>174.83949999999999</v>
      </c>
      <c r="QO258" s="4">
        <v>2740.3890000000001</v>
      </c>
      <c r="QP258" s="9">
        <f t="shared" si="3266"/>
        <v>15673.740773681006</v>
      </c>
      <c r="QQ258" s="12">
        <v>0</v>
      </c>
      <c r="QR258" s="4">
        <v>0</v>
      </c>
      <c r="QS258" s="9">
        <f t="shared" si="3267"/>
        <v>0</v>
      </c>
      <c r="QT258" s="8">
        <v>2.2469600000000001</v>
      </c>
      <c r="QU258" s="4">
        <v>49.344000000000001</v>
      </c>
      <c r="QV258" s="9">
        <f t="shared" si="3268"/>
        <v>21960.337522697333</v>
      </c>
      <c r="QW258" s="8">
        <v>113.04652</v>
      </c>
      <c r="QX258" s="4">
        <v>1594.53</v>
      </c>
      <c r="QY258" s="9">
        <f t="shared" si="3269"/>
        <v>14105.078157204662</v>
      </c>
      <c r="QZ258" s="12">
        <f t="shared" si="2978"/>
        <v>440485.84424999997</v>
      </c>
      <c r="RA258" s="10">
        <f t="shared" si="2979"/>
        <v>2391158.5579999997</v>
      </c>
    </row>
    <row r="259" spans="1:469" x14ac:dyDescent="0.3">
      <c r="A259" s="108">
        <v>2023</v>
      </c>
      <c r="B259" s="109" t="s">
        <v>8</v>
      </c>
      <c r="C259" s="12">
        <v>0</v>
      </c>
      <c r="D259" s="4">
        <v>0</v>
      </c>
      <c r="E259" s="9">
        <f t="shared" si="3271"/>
        <v>0</v>
      </c>
      <c r="F259" s="12">
        <v>0</v>
      </c>
      <c r="G259" s="4">
        <v>0</v>
      </c>
      <c r="H259" s="9">
        <f t="shared" si="3126"/>
        <v>0</v>
      </c>
      <c r="I259" s="12">
        <v>0</v>
      </c>
      <c r="J259" s="4">
        <v>0</v>
      </c>
      <c r="K259" s="9">
        <f t="shared" si="3127"/>
        <v>0</v>
      </c>
      <c r="L259" s="12">
        <v>0</v>
      </c>
      <c r="M259" s="4">
        <v>0</v>
      </c>
      <c r="N259" s="9">
        <f t="shared" si="3128"/>
        <v>0</v>
      </c>
      <c r="O259" s="12">
        <v>0</v>
      </c>
      <c r="P259" s="4">
        <v>0</v>
      </c>
      <c r="Q259" s="9">
        <f t="shared" si="3129"/>
        <v>0</v>
      </c>
      <c r="R259" s="12">
        <v>0</v>
      </c>
      <c r="S259" s="4">
        <v>0</v>
      </c>
      <c r="T259" s="9">
        <f t="shared" si="3130"/>
        <v>0</v>
      </c>
      <c r="U259" s="12"/>
      <c r="V259" s="4"/>
      <c r="W259" s="9"/>
      <c r="X259" s="12">
        <v>0</v>
      </c>
      <c r="Y259" s="4">
        <v>0</v>
      </c>
      <c r="Z259" s="9">
        <f t="shared" si="3131"/>
        <v>0</v>
      </c>
      <c r="AA259" s="12">
        <v>0</v>
      </c>
      <c r="AB259" s="4">
        <v>0</v>
      </c>
      <c r="AC259" s="9">
        <f t="shared" si="3132"/>
        <v>0</v>
      </c>
      <c r="AD259" s="8">
        <v>1.1329899999999999</v>
      </c>
      <c r="AE259" s="4">
        <v>25.5</v>
      </c>
      <c r="AF259" s="9">
        <f t="shared" si="3133"/>
        <v>22506.818241996843</v>
      </c>
      <c r="AG259" s="12">
        <v>0</v>
      </c>
      <c r="AH259" s="4">
        <v>0</v>
      </c>
      <c r="AI259" s="9">
        <f t="shared" si="3134"/>
        <v>0</v>
      </c>
      <c r="AJ259" s="12">
        <v>0</v>
      </c>
      <c r="AK259" s="4">
        <v>0</v>
      </c>
      <c r="AL259" s="9">
        <f t="shared" si="3135"/>
        <v>0</v>
      </c>
      <c r="AM259" s="12">
        <v>0</v>
      </c>
      <c r="AN259" s="4">
        <v>0</v>
      </c>
      <c r="AO259" s="9">
        <f t="shared" si="3136"/>
        <v>0</v>
      </c>
      <c r="AP259" s="12">
        <v>0</v>
      </c>
      <c r="AQ259" s="4">
        <v>0</v>
      </c>
      <c r="AR259" s="9">
        <f t="shared" si="3137"/>
        <v>0</v>
      </c>
      <c r="AS259" s="12">
        <v>0</v>
      </c>
      <c r="AT259" s="4">
        <v>0</v>
      </c>
      <c r="AU259" s="9">
        <f t="shared" si="3138"/>
        <v>0</v>
      </c>
      <c r="AV259" s="12">
        <v>0</v>
      </c>
      <c r="AW259" s="4">
        <v>0</v>
      </c>
      <c r="AX259" s="9">
        <f t="shared" si="3139"/>
        <v>0</v>
      </c>
      <c r="AY259" s="8">
        <v>19839.312429999998</v>
      </c>
      <c r="AZ259" s="4">
        <v>69953.709000000003</v>
      </c>
      <c r="BA259" s="9">
        <f t="shared" si="3140"/>
        <v>3526.0147873985575</v>
      </c>
      <c r="BB259" s="12"/>
      <c r="BC259" s="4"/>
      <c r="BD259" s="9"/>
      <c r="BE259" s="12">
        <v>0</v>
      </c>
      <c r="BF259" s="4">
        <v>0</v>
      </c>
      <c r="BG259" s="9">
        <f t="shared" si="3141"/>
        <v>0</v>
      </c>
      <c r="BH259" s="12"/>
      <c r="BI259" s="4"/>
      <c r="BJ259" s="9"/>
      <c r="BK259" s="12">
        <v>0</v>
      </c>
      <c r="BL259" s="4">
        <v>0</v>
      </c>
      <c r="BM259" s="9">
        <f t="shared" si="3142"/>
        <v>0</v>
      </c>
      <c r="BN259" s="12">
        <v>0</v>
      </c>
      <c r="BO259" s="4">
        <v>0</v>
      </c>
      <c r="BP259" s="9">
        <f t="shared" si="3143"/>
        <v>0</v>
      </c>
      <c r="BQ259" s="12">
        <v>0</v>
      </c>
      <c r="BR259" s="4">
        <v>0</v>
      </c>
      <c r="BS259" s="9">
        <f t="shared" si="3144"/>
        <v>0</v>
      </c>
      <c r="BT259" s="12">
        <v>0</v>
      </c>
      <c r="BU259" s="4">
        <v>0</v>
      </c>
      <c r="BV259" s="9">
        <f t="shared" si="3145"/>
        <v>0</v>
      </c>
      <c r="BW259" s="12">
        <v>0</v>
      </c>
      <c r="BX259" s="4">
        <v>0</v>
      </c>
      <c r="BY259" s="9">
        <f t="shared" si="3146"/>
        <v>0</v>
      </c>
      <c r="BZ259" s="12">
        <v>0</v>
      </c>
      <c r="CA259" s="4">
        <v>0</v>
      </c>
      <c r="CB259" s="9">
        <f t="shared" si="3147"/>
        <v>0</v>
      </c>
      <c r="CC259" s="12">
        <v>0</v>
      </c>
      <c r="CD259" s="4">
        <v>0</v>
      </c>
      <c r="CE259" s="9">
        <f t="shared" si="3148"/>
        <v>0</v>
      </c>
      <c r="CF259" s="12">
        <v>0</v>
      </c>
      <c r="CG259" s="4">
        <v>0</v>
      </c>
      <c r="CH259" s="9">
        <f t="shared" si="3149"/>
        <v>0</v>
      </c>
      <c r="CI259" s="12">
        <v>0</v>
      </c>
      <c r="CJ259" s="4">
        <v>0</v>
      </c>
      <c r="CK259" s="9">
        <f t="shared" si="3150"/>
        <v>0</v>
      </c>
      <c r="CL259" s="8">
        <v>74.843999999999994</v>
      </c>
      <c r="CM259" s="4">
        <v>1093.0050000000001</v>
      </c>
      <c r="CN259" s="9">
        <f t="shared" si="3151"/>
        <v>14603.775853775856</v>
      </c>
      <c r="CO259" s="12">
        <v>0</v>
      </c>
      <c r="CP259" s="4">
        <v>0</v>
      </c>
      <c r="CQ259" s="9">
        <f t="shared" si="3152"/>
        <v>0</v>
      </c>
      <c r="CR259" s="12">
        <v>0</v>
      </c>
      <c r="CS259" s="4">
        <v>0</v>
      </c>
      <c r="CT259" s="9">
        <f t="shared" si="3153"/>
        <v>0</v>
      </c>
      <c r="CU259" s="8">
        <v>170</v>
      </c>
      <c r="CV259" s="4">
        <v>965.6</v>
      </c>
      <c r="CW259" s="9">
        <f t="shared" si="3154"/>
        <v>5680</v>
      </c>
      <c r="CX259" s="8">
        <v>96.575999999999993</v>
      </c>
      <c r="CY259" s="4">
        <v>556.42399999999998</v>
      </c>
      <c r="CZ259" s="9">
        <f t="shared" si="3155"/>
        <v>5761.5142478462558</v>
      </c>
      <c r="DA259" s="12">
        <v>0</v>
      </c>
      <c r="DB259" s="4">
        <v>0</v>
      </c>
      <c r="DC259" s="9">
        <f t="shared" si="3156"/>
        <v>0</v>
      </c>
      <c r="DD259" s="12">
        <v>0</v>
      </c>
      <c r="DE259" s="4">
        <v>0</v>
      </c>
      <c r="DF259" s="9">
        <f t="shared" si="3157"/>
        <v>0</v>
      </c>
      <c r="DG259" s="12">
        <v>0</v>
      </c>
      <c r="DH259" s="4">
        <v>0</v>
      </c>
      <c r="DI259" s="9">
        <f t="shared" si="3158"/>
        <v>0</v>
      </c>
      <c r="DJ259" s="12">
        <v>0</v>
      </c>
      <c r="DK259" s="4">
        <v>0</v>
      </c>
      <c r="DL259" s="9">
        <f t="shared" si="3159"/>
        <v>0</v>
      </c>
      <c r="DM259" s="8">
        <v>192</v>
      </c>
      <c r="DN259" s="4">
        <v>3029.32</v>
      </c>
      <c r="DO259" s="9">
        <f t="shared" si="3160"/>
        <v>15777.708333333334</v>
      </c>
      <c r="DP259" s="12">
        <v>0</v>
      </c>
      <c r="DQ259" s="4">
        <v>0</v>
      </c>
      <c r="DR259" s="9">
        <f t="shared" si="3161"/>
        <v>0</v>
      </c>
      <c r="DS259" s="8">
        <v>78</v>
      </c>
      <c r="DT259" s="4">
        <v>1192.42</v>
      </c>
      <c r="DU259" s="9">
        <f t="shared" si="3162"/>
        <v>15287.435897435898</v>
      </c>
      <c r="DV259" s="12">
        <v>0</v>
      </c>
      <c r="DW259" s="4">
        <v>0</v>
      </c>
      <c r="DX259" s="9">
        <f t="shared" si="3163"/>
        <v>0</v>
      </c>
      <c r="DY259" s="12">
        <v>0</v>
      </c>
      <c r="DZ259" s="4">
        <v>0</v>
      </c>
      <c r="EA259" s="9">
        <f t="shared" si="3164"/>
        <v>0</v>
      </c>
      <c r="EB259" s="8"/>
      <c r="EC259" s="4"/>
      <c r="ED259" s="9"/>
      <c r="EE259" s="8">
        <v>52</v>
      </c>
      <c r="EF259" s="4">
        <v>963.24300000000005</v>
      </c>
      <c r="EG259" s="9">
        <f t="shared" si="3165"/>
        <v>18523.903846153848</v>
      </c>
      <c r="EH259" s="8">
        <v>5328.00101</v>
      </c>
      <c r="EI259" s="4">
        <v>22003.659</v>
      </c>
      <c r="EJ259" s="9">
        <f t="shared" si="3166"/>
        <v>4129.8150955117781</v>
      </c>
      <c r="EK259" s="12">
        <v>0</v>
      </c>
      <c r="EL259" s="4">
        <v>0</v>
      </c>
      <c r="EM259" s="9">
        <f t="shared" si="3167"/>
        <v>0</v>
      </c>
      <c r="EN259" s="12">
        <v>0</v>
      </c>
      <c r="EO259" s="4">
        <v>0</v>
      </c>
      <c r="EP259" s="9">
        <f t="shared" si="3168"/>
        <v>0</v>
      </c>
      <c r="EQ259" s="12">
        <v>0</v>
      </c>
      <c r="ER259" s="4">
        <v>0</v>
      </c>
      <c r="ES259" s="9">
        <f t="shared" si="3169"/>
        <v>0</v>
      </c>
      <c r="ET259" s="12">
        <v>0</v>
      </c>
      <c r="EU259" s="4">
        <v>0</v>
      </c>
      <c r="EV259" s="9">
        <f t="shared" si="3170"/>
        <v>0</v>
      </c>
      <c r="EW259" s="8">
        <v>1E-3</v>
      </c>
      <c r="EX259" s="4">
        <v>5.0000000000000001E-3</v>
      </c>
      <c r="EY259" s="9">
        <f t="shared" si="3171"/>
        <v>5000</v>
      </c>
      <c r="EZ259" s="12">
        <v>0</v>
      </c>
      <c r="FA259" s="4">
        <v>0</v>
      </c>
      <c r="FB259" s="9">
        <f t="shared" si="3172"/>
        <v>0</v>
      </c>
      <c r="FC259" s="8">
        <v>303.33999999999997</v>
      </c>
      <c r="FD259" s="4">
        <v>4146.5559999999996</v>
      </c>
      <c r="FE259" s="9">
        <f t="shared" si="3173"/>
        <v>13669.664402980154</v>
      </c>
      <c r="FF259" s="8">
        <v>2017.4301599999999</v>
      </c>
      <c r="FG259" s="4">
        <v>16168.477000000001</v>
      </c>
      <c r="FH259" s="9">
        <f t="shared" si="3174"/>
        <v>8014.392428831341</v>
      </c>
      <c r="FI259" s="12">
        <v>0</v>
      </c>
      <c r="FJ259" s="4">
        <v>0</v>
      </c>
      <c r="FK259" s="9">
        <f t="shared" si="3175"/>
        <v>0</v>
      </c>
      <c r="FL259" s="12">
        <v>0</v>
      </c>
      <c r="FM259" s="4">
        <v>0</v>
      </c>
      <c r="FN259" s="9">
        <f t="shared" si="3176"/>
        <v>0</v>
      </c>
      <c r="FO259" s="8">
        <v>184</v>
      </c>
      <c r="FP259" s="4">
        <v>1147.1110000000001</v>
      </c>
      <c r="FQ259" s="9">
        <f t="shared" si="3177"/>
        <v>6234.2989130434789</v>
      </c>
      <c r="FR259" s="12">
        <v>0</v>
      </c>
      <c r="FS259" s="4">
        <v>0</v>
      </c>
      <c r="FT259" s="9">
        <f t="shared" si="3178"/>
        <v>0</v>
      </c>
      <c r="FU259" s="12">
        <v>0</v>
      </c>
      <c r="FV259" s="4">
        <v>0</v>
      </c>
      <c r="FW259" s="9">
        <f t="shared" si="3179"/>
        <v>0</v>
      </c>
      <c r="FX259" s="12">
        <v>0</v>
      </c>
      <c r="FY259" s="4">
        <v>0</v>
      </c>
      <c r="FZ259" s="9">
        <f t="shared" si="3180"/>
        <v>0</v>
      </c>
      <c r="GA259" s="12">
        <v>0</v>
      </c>
      <c r="GB259" s="4">
        <v>0</v>
      </c>
      <c r="GC259" s="9">
        <f t="shared" si="3181"/>
        <v>0</v>
      </c>
      <c r="GD259" s="12">
        <v>0</v>
      </c>
      <c r="GE259" s="4">
        <v>0</v>
      </c>
      <c r="GF259" s="9">
        <f t="shared" si="3182"/>
        <v>0</v>
      </c>
      <c r="GG259" s="8">
        <v>1242.83</v>
      </c>
      <c r="GH259" s="4">
        <v>14807.642</v>
      </c>
      <c r="GI259" s="9">
        <f t="shared" si="3183"/>
        <v>11914.454913383166</v>
      </c>
      <c r="GJ259" s="8">
        <v>25.8552</v>
      </c>
      <c r="GK259" s="4">
        <v>503.774</v>
      </c>
      <c r="GL259" s="9">
        <f t="shared" si="3184"/>
        <v>19484.436399641076</v>
      </c>
      <c r="GM259" s="12">
        <v>0</v>
      </c>
      <c r="GN259" s="4">
        <v>0</v>
      </c>
      <c r="GO259" s="9">
        <f t="shared" si="3185"/>
        <v>0</v>
      </c>
      <c r="GP259" s="12">
        <v>0</v>
      </c>
      <c r="GQ259" s="4">
        <v>0</v>
      </c>
      <c r="GR259" s="9">
        <f t="shared" si="3186"/>
        <v>0</v>
      </c>
      <c r="GS259" s="8">
        <v>3.1230000000000001E-2</v>
      </c>
      <c r="GT259" s="4">
        <v>0.81599999999999995</v>
      </c>
      <c r="GU259" s="9">
        <f t="shared" si="3187"/>
        <v>26128.722382324686</v>
      </c>
      <c r="GV259" s="12">
        <v>0</v>
      </c>
      <c r="GW259" s="4">
        <v>0</v>
      </c>
      <c r="GX259" s="9">
        <f t="shared" si="3188"/>
        <v>0</v>
      </c>
      <c r="GY259" s="12">
        <v>0</v>
      </c>
      <c r="GZ259" s="4">
        <v>0</v>
      </c>
      <c r="HA259" s="9">
        <f t="shared" si="3189"/>
        <v>0</v>
      </c>
      <c r="HB259" s="8">
        <v>259309.80528</v>
      </c>
      <c r="HC259" s="4">
        <v>1400623.129</v>
      </c>
      <c r="HD259" s="9">
        <f t="shared" si="3190"/>
        <v>5401.3504328832523</v>
      </c>
      <c r="HE259" s="8">
        <v>52</v>
      </c>
      <c r="HF259" s="4">
        <v>975.45500000000004</v>
      </c>
      <c r="HG259" s="9">
        <f t="shared" si="3191"/>
        <v>18758.75</v>
      </c>
      <c r="HH259" s="12">
        <v>0</v>
      </c>
      <c r="HI259" s="4">
        <v>0</v>
      </c>
      <c r="HJ259" s="9">
        <f t="shared" si="3192"/>
        <v>0</v>
      </c>
      <c r="HK259" s="8">
        <v>2298.52</v>
      </c>
      <c r="HL259" s="4">
        <v>11420.422</v>
      </c>
      <c r="HM259" s="9">
        <f t="shared" si="3193"/>
        <v>4968.5980544002232</v>
      </c>
      <c r="HN259" s="8">
        <v>55000</v>
      </c>
      <c r="HO259" s="4">
        <v>268164.71999999997</v>
      </c>
      <c r="HP259" s="9">
        <f t="shared" si="3194"/>
        <v>4875.7221818181815</v>
      </c>
      <c r="HQ259" s="12">
        <v>0</v>
      </c>
      <c r="HR259" s="4">
        <v>0</v>
      </c>
      <c r="HS259" s="9">
        <f t="shared" si="3195"/>
        <v>0</v>
      </c>
      <c r="HT259" s="12">
        <v>0</v>
      </c>
      <c r="HU259" s="4">
        <v>0</v>
      </c>
      <c r="HV259" s="9">
        <f t="shared" si="3196"/>
        <v>0</v>
      </c>
      <c r="HW259" s="12">
        <v>0</v>
      </c>
      <c r="HX259" s="4">
        <v>0</v>
      </c>
      <c r="HY259" s="9">
        <f t="shared" si="3197"/>
        <v>0</v>
      </c>
      <c r="HZ259" s="8">
        <v>48</v>
      </c>
      <c r="IA259" s="4">
        <v>720.79</v>
      </c>
      <c r="IB259" s="9">
        <f t="shared" si="3198"/>
        <v>15016.458333333332</v>
      </c>
      <c r="IC259" s="8">
        <v>2910.3663199999996</v>
      </c>
      <c r="ID259" s="4">
        <v>11119.2</v>
      </c>
      <c r="IE259" s="9">
        <f t="shared" si="3199"/>
        <v>3820.5499849242351</v>
      </c>
      <c r="IF259" s="12">
        <v>0</v>
      </c>
      <c r="IG259" s="4">
        <v>0</v>
      </c>
      <c r="IH259" s="9">
        <f t="shared" si="3200"/>
        <v>0</v>
      </c>
      <c r="II259" s="12"/>
      <c r="IJ259" s="4"/>
      <c r="IK259" s="9"/>
      <c r="IL259" s="12">
        <v>0</v>
      </c>
      <c r="IM259" s="4">
        <v>0</v>
      </c>
      <c r="IN259" s="9">
        <f t="shared" si="3201"/>
        <v>0</v>
      </c>
      <c r="IO259" s="12">
        <v>0</v>
      </c>
      <c r="IP259" s="4">
        <v>0</v>
      </c>
      <c r="IQ259" s="9">
        <f t="shared" si="3202"/>
        <v>0</v>
      </c>
      <c r="IR259" s="12">
        <v>0</v>
      </c>
      <c r="IS259" s="4">
        <v>0</v>
      </c>
      <c r="IT259" s="9">
        <f t="shared" si="3203"/>
        <v>0</v>
      </c>
      <c r="IU259" s="12">
        <v>0</v>
      </c>
      <c r="IV259" s="4">
        <v>0</v>
      </c>
      <c r="IW259" s="9">
        <f t="shared" si="3204"/>
        <v>0</v>
      </c>
      <c r="IX259" s="8">
        <v>1.1722399999999999</v>
      </c>
      <c r="IY259" s="4">
        <v>46.686</v>
      </c>
      <c r="IZ259" s="9">
        <f t="shared" si="3205"/>
        <v>39826.315430287315</v>
      </c>
      <c r="JA259" s="8">
        <v>229.95251999999999</v>
      </c>
      <c r="JB259" s="4">
        <v>3913.0650000000001</v>
      </c>
      <c r="JC259" s="9">
        <f t="shared" si="3206"/>
        <v>17016.838954406761</v>
      </c>
      <c r="JD259" s="12"/>
      <c r="JE259" s="4"/>
      <c r="JF259" s="9"/>
      <c r="JG259" s="12">
        <v>0</v>
      </c>
      <c r="JH259" s="4">
        <v>0</v>
      </c>
      <c r="JI259" s="9">
        <f t="shared" si="3207"/>
        <v>0</v>
      </c>
      <c r="JJ259" s="12">
        <v>0</v>
      </c>
      <c r="JK259" s="4">
        <v>0</v>
      </c>
      <c r="JL259" s="9">
        <f t="shared" si="3208"/>
        <v>0</v>
      </c>
      <c r="JM259" s="12"/>
      <c r="JN259" s="4"/>
      <c r="JO259" s="9"/>
      <c r="JP259" s="12">
        <v>0</v>
      </c>
      <c r="JQ259" s="4">
        <v>0</v>
      </c>
      <c r="JR259" s="9">
        <f t="shared" si="3209"/>
        <v>0</v>
      </c>
      <c r="JS259" s="8">
        <v>10.023999999999999</v>
      </c>
      <c r="JT259" s="4">
        <v>166.244</v>
      </c>
      <c r="JU259" s="9">
        <f t="shared" si="3210"/>
        <v>16584.596967278532</v>
      </c>
      <c r="JV259" s="12">
        <v>0</v>
      </c>
      <c r="JW259" s="4">
        <v>0</v>
      </c>
      <c r="JX259" s="9">
        <f t="shared" si="3211"/>
        <v>0</v>
      </c>
      <c r="JY259" s="12">
        <v>0</v>
      </c>
      <c r="JZ259" s="4">
        <v>0</v>
      </c>
      <c r="KA259" s="9">
        <f t="shared" si="3212"/>
        <v>0</v>
      </c>
      <c r="KB259" s="12">
        <v>0</v>
      </c>
      <c r="KC259" s="4">
        <v>0</v>
      </c>
      <c r="KD259" s="9">
        <f t="shared" si="3213"/>
        <v>0</v>
      </c>
      <c r="KE259" s="8">
        <v>23616.81407</v>
      </c>
      <c r="KF259" s="4">
        <v>103028.05499999999</v>
      </c>
      <c r="KG259" s="9">
        <f t="shared" si="3214"/>
        <v>4362.4874504505933</v>
      </c>
      <c r="KH259" s="12">
        <v>0</v>
      </c>
      <c r="KI259" s="4">
        <v>0</v>
      </c>
      <c r="KJ259" s="9">
        <f t="shared" si="3215"/>
        <v>0</v>
      </c>
      <c r="KK259" s="8">
        <v>4867.3960499999994</v>
      </c>
      <c r="KL259" s="4">
        <v>22755.883999999998</v>
      </c>
      <c r="KM259" s="9">
        <f t="shared" si="3216"/>
        <v>4675.1658928596944</v>
      </c>
      <c r="KN259" s="12">
        <v>0</v>
      </c>
      <c r="KO259" s="4">
        <v>0</v>
      </c>
      <c r="KP259" s="9">
        <f t="shared" si="3217"/>
        <v>0</v>
      </c>
      <c r="KQ259" s="8">
        <v>24</v>
      </c>
      <c r="KR259" s="4">
        <v>375.97500000000002</v>
      </c>
      <c r="KS259" s="9">
        <f t="shared" si="3218"/>
        <v>15665.625</v>
      </c>
      <c r="KT259" s="12">
        <v>0</v>
      </c>
      <c r="KU259" s="4">
        <v>0</v>
      </c>
      <c r="KV259" s="9">
        <f t="shared" si="3219"/>
        <v>0</v>
      </c>
      <c r="KW259" s="12">
        <v>0</v>
      </c>
      <c r="KX259" s="4">
        <v>0</v>
      </c>
      <c r="KY259" s="9">
        <f t="shared" si="3220"/>
        <v>0</v>
      </c>
      <c r="KZ259" s="12">
        <v>0</v>
      </c>
      <c r="LA259" s="4">
        <v>0</v>
      </c>
      <c r="LB259" s="9">
        <f t="shared" si="3221"/>
        <v>0</v>
      </c>
      <c r="LC259" s="8">
        <v>26</v>
      </c>
      <c r="LD259" s="4">
        <v>377.18099999999998</v>
      </c>
      <c r="LE259" s="9">
        <f t="shared" si="3222"/>
        <v>14506.961538461537</v>
      </c>
      <c r="LF259" s="12">
        <v>0</v>
      </c>
      <c r="LG259" s="4">
        <v>0</v>
      </c>
      <c r="LH259" s="9">
        <f t="shared" si="3223"/>
        <v>0</v>
      </c>
      <c r="LI259" s="12">
        <v>0</v>
      </c>
      <c r="LJ259" s="4">
        <v>0</v>
      </c>
      <c r="LK259" s="9">
        <f t="shared" si="3224"/>
        <v>0</v>
      </c>
      <c r="LL259" s="12">
        <v>0</v>
      </c>
      <c r="LM259" s="4">
        <v>0</v>
      </c>
      <c r="LN259" s="9">
        <f t="shared" si="3225"/>
        <v>0</v>
      </c>
      <c r="LO259" s="8">
        <v>78</v>
      </c>
      <c r="LP259" s="4">
        <v>746.505</v>
      </c>
      <c r="LQ259" s="9">
        <f t="shared" si="3226"/>
        <v>9570.576923076922</v>
      </c>
      <c r="LR259" s="8">
        <v>132</v>
      </c>
      <c r="LS259" s="4">
        <v>2092.201</v>
      </c>
      <c r="LT259" s="9">
        <f t="shared" si="3227"/>
        <v>15850.007575757576</v>
      </c>
      <c r="LU259" s="12">
        <v>0</v>
      </c>
      <c r="LV259" s="4">
        <v>0</v>
      </c>
      <c r="LW259" s="9">
        <f t="shared" si="3228"/>
        <v>0</v>
      </c>
      <c r="LX259" s="12">
        <v>0</v>
      </c>
      <c r="LY259" s="4">
        <v>0</v>
      </c>
      <c r="LZ259" s="9">
        <f t="shared" si="3229"/>
        <v>0</v>
      </c>
      <c r="MA259" s="12">
        <v>0</v>
      </c>
      <c r="MB259" s="4">
        <v>0</v>
      </c>
      <c r="MC259" s="9">
        <f t="shared" si="3230"/>
        <v>0</v>
      </c>
      <c r="MD259" s="12">
        <v>0</v>
      </c>
      <c r="ME259" s="4">
        <v>0</v>
      </c>
      <c r="MF259" s="9">
        <f t="shared" si="3231"/>
        <v>0</v>
      </c>
      <c r="MG259" s="12">
        <v>0</v>
      </c>
      <c r="MH259" s="4">
        <v>0</v>
      </c>
      <c r="MI259" s="9">
        <f t="shared" si="3232"/>
        <v>0</v>
      </c>
      <c r="MJ259" s="12">
        <v>0</v>
      </c>
      <c r="MK259" s="4">
        <v>0</v>
      </c>
      <c r="ML259" s="9">
        <f t="shared" si="3233"/>
        <v>0</v>
      </c>
      <c r="MM259" s="12">
        <v>0</v>
      </c>
      <c r="MN259" s="4">
        <v>0</v>
      </c>
      <c r="MO259" s="9">
        <f t="shared" si="3234"/>
        <v>0</v>
      </c>
      <c r="MP259" s="12">
        <v>0</v>
      </c>
      <c r="MQ259" s="4">
        <v>0</v>
      </c>
      <c r="MR259" s="9">
        <f t="shared" si="3235"/>
        <v>0</v>
      </c>
      <c r="MS259" s="12">
        <v>0</v>
      </c>
      <c r="MT259" s="4">
        <v>0</v>
      </c>
      <c r="MU259" s="9">
        <f t="shared" si="3236"/>
        <v>0</v>
      </c>
      <c r="MV259" s="8">
        <v>993.01</v>
      </c>
      <c r="MW259" s="4">
        <v>10457.357</v>
      </c>
      <c r="MX259" s="9">
        <f t="shared" si="3237"/>
        <v>10530.968469602522</v>
      </c>
      <c r="MY259" s="12">
        <v>0</v>
      </c>
      <c r="MZ259" s="4">
        <v>0</v>
      </c>
      <c r="NA259" s="9">
        <f t="shared" si="3238"/>
        <v>0</v>
      </c>
      <c r="NB259" s="12">
        <v>0</v>
      </c>
      <c r="NC259" s="4">
        <v>0</v>
      </c>
      <c r="ND259" s="9">
        <f t="shared" si="3239"/>
        <v>0</v>
      </c>
      <c r="NE259" s="12">
        <v>0</v>
      </c>
      <c r="NF259" s="4">
        <v>0</v>
      </c>
      <c r="NG259" s="9">
        <f t="shared" si="3240"/>
        <v>0</v>
      </c>
      <c r="NH259" s="8">
        <v>25.401599999999998</v>
      </c>
      <c r="NI259" s="4">
        <v>397.74799999999999</v>
      </c>
      <c r="NJ259" s="9">
        <f t="shared" si="3241"/>
        <v>15658.383723859915</v>
      </c>
      <c r="NK259" s="12"/>
      <c r="NL259" s="4"/>
      <c r="NM259" s="9"/>
      <c r="NN259" s="12"/>
      <c r="NO259" s="4"/>
      <c r="NP259" s="9"/>
      <c r="NQ259" s="12">
        <v>0</v>
      </c>
      <c r="NR259" s="4">
        <v>0</v>
      </c>
      <c r="NS259" s="9">
        <f t="shared" si="3242"/>
        <v>0</v>
      </c>
      <c r="NT259" s="219"/>
      <c r="NU259" s="221"/>
      <c r="NV259" s="9"/>
      <c r="NW259" s="8">
        <v>1</v>
      </c>
      <c r="NX259" s="4">
        <v>17.669</v>
      </c>
      <c r="NY259" s="9">
        <f t="shared" si="3243"/>
        <v>17669</v>
      </c>
      <c r="NZ259" s="12">
        <v>0</v>
      </c>
      <c r="OA259" s="4">
        <v>0</v>
      </c>
      <c r="OB259" s="9">
        <f t="shared" si="3244"/>
        <v>0</v>
      </c>
      <c r="OC259" s="12">
        <v>0</v>
      </c>
      <c r="OD259" s="4">
        <v>0</v>
      </c>
      <c r="OE259" s="9">
        <f t="shared" si="3245"/>
        <v>0</v>
      </c>
      <c r="OF259" s="12">
        <v>0</v>
      </c>
      <c r="OG259" s="4">
        <v>0</v>
      </c>
      <c r="OH259" s="9">
        <f t="shared" si="3246"/>
        <v>0</v>
      </c>
      <c r="OI259" s="12">
        <v>0</v>
      </c>
      <c r="OJ259" s="4">
        <v>0</v>
      </c>
      <c r="OK259" s="9">
        <f t="shared" si="3247"/>
        <v>0</v>
      </c>
      <c r="OL259" s="12">
        <v>0</v>
      </c>
      <c r="OM259" s="4">
        <v>0</v>
      </c>
      <c r="ON259" s="9">
        <f t="shared" si="3248"/>
        <v>0</v>
      </c>
      <c r="OO259" s="12">
        <v>0</v>
      </c>
      <c r="OP259" s="4">
        <v>0</v>
      </c>
      <c r="OQ259" s="9">
        <f t="shared" si="3249"/>
        <v>0</v>
      </c>
      <c r="OR259" s="12">
        <v>0</v>
      </c>
      <c r="OS259" s="4">
        <v>0</v>
      </c>
      <c r="OT259" s="9">
        <f t="shared" si="3250"/>
        <v>0</v>
      </c>
      <c r="OU259" s="8">
        <v>99008.864000000001</v>
      </c>
      <c r="OV259" s="4">
        <v>480199.84499999997</v>
      </c>
      <c r="OW259" s="9">
        <f t="shared" si="3251"/>
        <v>4850.0692321851102</v>
      </c>
      <c r="OX259" s="12">
        <v>0</v>
      </c>
      <c r="OY259" s="4">
        <v>0</v>
      </c>
      <c r="OZ259" s="9">
        <f t="shared" si="3252"/>
        <v>0</v>
      </c>
      <c r="PA259" s="8">
        <v>227.59379999999999</v>
      </c>
      <c r="PB259" s="4">
        <v>3624.7890000000002</v>
      </c>
      <c r="PC259" s="9">
        <f t="shared" si="3253"/>
        <v>15926.571813467679</v>
      </c>
      <c r="PD259" s="8">
        <v>232</v>
      </c>
      <c r="PE259" s="4">
        <v>3495.4630000000002</v>
      </c>
      <c r="PF259" s="9">
        <f t="shared" si="3254"/>
        <v>15066.650862068967</v>
      </c>
      <c r="PG259" s="12">
        <v>0</v>
      </c>
      <c r="PH259" s="4">
        <v>0</v>
      </c>
      <c r="PI259" s="9">
        <f t="shared" si="3255"/>
        <v>0</v>
      </c>
      <c r="PJ259" s="12">
        <v>0</v>
      </c>
      <c r="PK259" s="4">
        <v>0</v>
      </c>
      <c r="PL259" s="9">
        <f t="shared" si="3256"/>
        <v>0</v>
      </c>
      <c r="PM259" s="12">
        <v>0</v>
      </c>
      <c r="PN259" s="4">
        <v>0</v>
      </c>
      <c r="PO259" s="9">
        <f t="shared" si="3257"/>
        <v>0</v>
      </c>
      <c r="PP259" s="12">
        <v>0</v>
      </c>
      <c r="PQ259" s="4">
        <v>0</v>
      </c>
      <c r="PR259" s="9">
        <f t="shared" si="3258"/>
        <v>0</v>
      </c>
      <c r="PS259" s="12">
        <v>0</v>
      </c>
      <c r="PT259" s="4">
        <v>0</v>
      </c>
      <c r="PU259" s="9">
        <f t="shared" si="3259"/>
        <v>0</v>
      </c>
      <c r="PV259" s="8">
        <v>2684.0792999999999</v>
      </c>
      <c r="PW259" s="4">
        <v>36642.103000000003</v>
      </c>
      <c r="PX259" s="9">
        <f t="shared" si="3260"/>
        <v>13651.646953948048</v>
      </c>
      <c r="PY259" s="8">
        <v>224.08</v>
      </c>
      <c r="PZ259" s="4">
        <v>3561.99</v>
      </c>
      <c r="QA259" s="9">
        <f t="shared" si="3261"/>
        <v>15896.063905747946</v>
      </c>
      <c r="QB259" s="8">
        <v>50.559599999999996</v>
      </c>
      <c r="QC259" s="4">
        <v>748.47</v>
      </c>
      <c r="QD259" s="9">
        <f t="shared" si="3262"/>
        <v>14803.716801556977</v>
      </c>
      <c r="QE259" s="12">
        <v>0</v>
      </c>
      <c r="QF259" s="4">
        <v>0</v>
      </c>
      <c r="QG259" s="9">
        <f t="shared" si="3263"/>
        <v>0</v>
      </c>
      <c r="QH259" s="12">
        <v>0</v>
      </c>
      <c r="QI259" s="4">
        <v>0</v>
      </c>
      <c r="QJ259" s="9">
        <f t="shared" si="3264"/>
        <v>0</v>
      </c>
      <c r="QK259" s="12">
        <v>0</v>
      </c>
      <c r="QL259" s="4">
        <v>0</v>
      </c>
      <c r="QM259" s="9">
        <f t="shared" si="3265"/>
        <v>0</v>
      </c>
      <c r="QN259" s="8">
        <v>204.06912</v>
      </c>
      <c r="QO259" s="4">
        <v>3328.3519999999999</v>
      </c>
      <c r="QP259" s="9">
        <f t="shared" si="3266"/>
        <v>16309.924794108976</v>
      </c>
      <c r="QQ259" s="8">
        <v>260</v>
      </c>
      <c r="QR259" s="4">
        <v>3785.3829999999998</v>
      </c>
      <c r="QS259" s="9">
        <f t="shared" si="3267"/>
        <v>14559.165384615384</v>
      </c>
      <c r="QT259" s="8">
        <v>0.64254</v>
      </c>
      <c r="QU259" s="4">
        <v>13.798</v>
      </c>
      <c r="QV259" s="9">
        <f t="shared" si="3268"/>
        <v>21474.149469293741</v>
      </c>
      <c r="QW259" s="8">
        <v>68.25873</v>
      </c>
      <c r="QX259" s="4">
        <v>883.73900000000003</v>
      </c>
      <c r="QY259" s="9">
        <f t="shared" si="3269"/>
        <v>12946.900711454784</v>
      </c>
      <c r="QZ259" s="12">
        <f t="shared" si="2978"/>
        <v>482188.96318999986</v>
      </c>
      <c r="RA259" s="10">
        <f t="shared" si="2979"/>
        <v>2510239.4790000003</v>
      </c>
    </row>
    <row r="260" spans="1:469" x14ac:dyDescent="0.3">
      <c r="A260" s="108">
        <v>2023</v>
      </c>
      <c r="B260" s="109" t="s">
        <v>9</v>
      </c>
      <c r="C260" s="12">
        <v>0</v>
      </c>
      <c r="D260" s="4">
        <v>0</v>
      </c>
      <c r="E260" s="9">
        <f t="shared" si="3271"/>
        <v>0</v>
      </c>
      <c r="F260" s="12">
        <v>0</v>
      </c>
      <c r="G260" s="4">
        <v>0</v>
      </c>
      <c r="H260" s="9">
        <f t="shared" si="3126"/>
        <v>0</v>
      </c>
      <c r="I260" s="12">
        <v>0</v>
      </c>
      <c r="J260" s="4">
        <v>0</v>
      </c>
      <c r="K260" s="9">
        <f t="shared" si="3127"/>
        <v>0</v>
      </c>
      <c r="L260" s="12">
        <v>0</v>
      </c>
      <c r="M260" s="4">
        <v>0</v>
      </c>
      <c r="N260" s="9">
        <f t="shared" si="3128"/>
        <v>0</v>
      </c>
      <c r="O260" s="12">
        <v>0</v>
      </c>
      <c r="P260" s="4">
        <v>0</v>
      </c>
      <c r="Q260" s="9">
        <f t="shared" si="3129"/>
        <v>0</v>
      </c>
      <c r="R260" s="8">
        <v>398</v>
      </c>
      <c r="S260" s="4">
        <v>5242.442</v>
      </c>
      <c r="T260" s="9">
        <f t="shared" si="3130"/>
        <v>13171.964824120603</v>
      </c>
      <c r="U260" s="12"/>
      <c r="V260" s="4"/>
      <c r="W260" s="9"/>
      <c r="X260" s="12">
        <v>0</v>
      </c>
      <c r="Y260" s="4">
        <v>0</v>
      </c>
      <c r="Z260" s="9">
        <f t="shared" si="3131"/>
        <v>0</v>
      </c>
      <c r="AA260" s="12">
        <v>0</v>
      </c>
      <c r="AB260" s="4">
        <v>0</v>
      </c>
      <c r="AC260" s="9">
        <f t="shared" si="3132"/>
        <v>0</v>
      </c>
      <c r="AD260" s="12">
        <v>0</v>
      </c>
      <c r="AE260" s="4">
        <v>0</v>
      </c>
      <c r="AF260" s="9">
        <f t="shared" si="3133"/>
        <v>0</v>
      </c>
      <c r="AG260" s="12">
        <v>0</v>
      </c>
      <c r="AH260" s="4">
        <v>0</v>
      </c>
      <c r="AI260" s="9">
        <f t="shared" si="3134"/>
        <v>0</v>
      </c>
      <c r="AJ260" s="12">
        <v>0</v>
      </c>
      <c r="AK260" s="4">
        <v>0</v>
      </c>
      <c r="AL260" s="9">
        <f t="shared" si="3135"/>
        <v>0</v>
      </c>
      <c r="AM260" s="12">
        <v>0</v>
      </c>
      <c r="AN260" s="4">
        <v>0</v>
      </c>
      <c r="AO260" s="9">
        <f t="shared" si="3136"/>
        <v>0</v>
      </c>
      <c r="AP260" s="12">
        <v>0</v>
      </c>
      <c r="AQ260" s="4">
        <v>0</v>
      </c>
      <c r="AR260" s="9">
        <f t="shared" si="3137"/>
        <v>0</v>
      </c>
      <c r="AS260" s="12">
        <v>0</v>
      </c>
      <c r="AT260" s="4">
        <v>0</v>
      </c>
      <c r="AU260" s="9">
        <f t="shared" si="3138"/>
        <v>0</v>
      </c>
      <c r="AV260" s="8">
        <v>287.36</v>
      </c>
      <c r="AW260" s="4">
        <v>4234.473</v>
      </c>
      <c r="AX260" s="9">
        <f t="shared" si="3139"/>
        <v>14735.777422048997</v>
      </c>
      <c r="AY260" s="8">
        <v>24689.841960000002</v>
      </c>
      <c r="AZ260" s="4">
        <v>86748.967000000004</v>
      </c>
      <c r="BA260" s="9">
        <f t="shared" si="3140"/>
        <v>3513.5488975807116</v>
      </c>
      <c r="BB260" s="12"/>
      <c r="BC260" s="4"/>
      <c r="BD260" s="9"/>
      <c r="BE260" s="12">
        <v>0</v>
      </c>
      <c r="BF260" s="4">
        <v>0</v>
      </c>
      <c r="BG260" s="9">
        <f t="shared" si="3141"/>
        <v>0</v>
      </c>
      <c r="BH260" s="12"/>
      <c r="BI260" s="4"/>
      <c r="BJ260" s="9"/>
      <c r="BK260" s="12">
        <v>0</v>
      </c>
      <c r="BL260" s="4">
        <v>0</v>
      </c>
      <c r="BM260" s="9">
        <f t="shared" si="3142"/>
        <v>0</v>
      </c>
      <c r="BN260" s="12">
        <v>0</v>
      </c>
      <c r="BO260" s="4">
        <v>0</v>
      </c>
      <c r="BP260" s="9">
        <f t="shared" si="3143"/>
        <v>0</v>
      </c>
      <c r="BQ260" s="12">
        <v>0</v>
      </c>
      <c r="BR260" s="4">
        <v>0</v>
      </c>
      <c r="BS260" s="9">
        <f t="shared" si="3144"/>
        <v>0</v>
      </c>
      <c r="BT260" s="12">
        <v>0</v>
      </c>
      <c r="BU260" s="4">
        <v>0</v>
      </c>
      <c r="BV260" s="9">
        <f t="shared" si="3145"/>
        <v>0</v>
      </c>
      <c r="BW260" s="12">
        <v>0</v>
      </c>
      <c r="BX260" s="4">
        <v>0</v>
      </c>
      <c r="BY260" s="9">
        <f t="shared" si="3146"/>
        <v>0</v>
      </c>
      <c r="BZ260" s="12">
        <v>0</v>
      </c>
      <c r="CA260" s="4">
        <v>0</v>
      </c>
      <c r="CB260" s="9">
        <f t="shared" si="3147"/>
        <v>0</v>
      </c>
      <c r="CC260" s="12">
        <v>0</v>
      </c>
      <c r="CD260" s="4">
        <v>0</v>
      </c>
      <c r="CE260" s="9">
        <f t="shared" si="3148"/>
        <v>0</v>
      </c>
      <c r="CF260" s="12">
        <v>0</v>
      </c>
      <c r="CG260" s="4">
        <v>0</v>
      </c>
      <c r="CH260" s="9">
        <f t="shared" si="3149"/>
        <v>0</v>
      </c>
      <c r="CI260" s="12">
        <v>0</v>
      </c>
      <c r="CJ260" s="4">
        <v>0</v>
      </c>
      <c r="CK260" s="9">
        <f t="shared" si="3150"/>
        <v>0</v>
      </c>
      <c r="CL260" s="8">
        <v>227.49299999999999</v>
      </c>
      <c r="CM260" s="4">
        <v>3583.9209999999998</v>
      </c>
      <c r="CN260" s="9">
        <f t="shared" si="3151"/>
        <v>15753.983639057025</v>
      </c>
      <c r="CO260" s="12">
        <v>0</v>
      </c>
      <c r="CP260" s="4">
        <v>0</v>
      </c>
      <c r="CQ260" s="9">
        <f t="shared" si="3152"/>
        <v>0</v>
      </c>
      <c r="CR260" s="12">
        <v>0</v>
      </c>
      <c r="CS260" s="4">
        <v>0</v>
      </c>
      <c r="CT260" s="9">
        <f t="shared" si="3153"/>
        <v>0</v>
      </c>
      <c r="CU260" s="12">
        <v>0</v>
      </c>
      <c r="CV260" s="4">
        <v>0</v>
      </c>
      <c r="CW260" s="9">
        <f t="shared" si="3154"/>
        <v>0</v>
      </c>
      <c r="CX260" s="8">
        <v>41.515000000000001</v>
      </c>
      <c r="CY260" s="4">
        <v>251.04</v>
      </c>
      <c r="CZ260" s="9">
        <f t="shared" si="3155"/>
        <v>6046.970974346621</v>
      </c>
      <c r="DA260" s="8">
        <v>326.26</v>
      </c>
      <c r="DB260" s="4">
        <v>4424.5410000000002</v>
      </c>
      <c r="DC260" s="9">
        <f t="shared" si="3156"/>
        <v>13561.395819285235</v>
      </c>
      <c r="DD260" s="12">
        <v>0</v>
      </c>
      <c r="DE260" s="4">
        <v>0</v>
      </c>
      <c r="DF260" s="9">
        <f t="shared" si="3157"/>
        <v>0</v>
      </c>
      <c r="DG260" s="12">
        <v>0</v>
      </c>
      <c r="DH260" s="4">
        <v>0</v>
      </c>
      <c r="DI260" s="9">
        <f t="shared" si="3158"/>
        <v>0</v>
      </c>
      <c r="DJ260" s="12">
        <v>0</v>
      </c>
      <c r="DK260" s="4">
        <v>0</v>
      </c>
      <c r="DL260" s="9">
        <f t="shared" si="3159"/>
        <v>0</v>
      </c>
      <c r="DM260" s="8">
        <v>360</v>
      </c>
      <c r="DN260" s="4">
        <v>5769.8919999999998</v>
      </c>
      <c r="DO260" s="9">
        <f t="shared" si="3160"/>
        <v>16027.477777777776</v>
      </c>
      <c r="DP260" s="12">
        <v>0</v>
      </c>
      <c r="DQ260" s="4">
        <v>0</v>
      </c>
      <c r="DR260" s="9">
        <f t="shared" si="3161"/>
        <v>0</v>
      </c>
      <c r="DS260" s="8">
        <v>260</v>
      </c>
      <c r="DT260" s="4">
        <v>1791.662</v>
      </c>
      <c r="DU260" s="9">
        <f t="shared" si="3162"/>
        <v>6891.0076923076922</v>
      </c>
      <c r="DV260" s="12">
        <v>0</v>
      </c>
      <c r="DW260" s="4">
        <v>0</v>
      </c>
      <c r="DX260" s="9">
        <f t="shared" si="3163"/>
        <v>0</v>
      </c>
      <c r="DY260" s="12">
        <v>0</v>
      </c>
      <c r="DZ260" s="4">
        <v>0</v>
      </c>
      <c r="EA260" s="9">
        <f t="shared" si="3164"/>
        <v>0</v>
      </c>
      <c r="EB260" s="12"/>
      <c r="EC260" s="4"/>
      <c r="ED260" s="9"/>
      <c r="EE260" s="12">
        <v>0</v>
      </c>
      <c r="EF260" s="4">
        <v>0</v>
      </c>
      <c r="EG260" s="9">
        <f t="shared" si="3165"/>
        <v>0</v>
      </c>
      <c r="EH260" s="8">
        <v>6311.2453599999999</v>
      </c>
      <c r="EI260" s="4">
        <v>25828.42</v>
      </c>
      <c r="EJ260" s="9">
        <f t="shared" si="3166"/>
        <v>4092.4442842450349</v>
      </c>
      <c r="EK260" s="12">
        <v>0</v>
      </c>
      <c r="EL260" s="4">
        <v>0</v>
      </c>
      <c r="EM260" s="9">
        <f t="shared" si="3167"/>
        <v>0</v>
      </c>
      <c r="EN260" s="12">
        <v>0</v>
      </c>
      <c r="EO260" s="4">
        <v>0</v>
      </c>
      <c r="EP260" s="9">
        <f t="shared" si="3168"/>
        <v>0</v>
      </c>
      <c r="EQ260" s="12">
        <v>0</v>
      </c>
      <c r="ER260" s="4">
        <v>0</v>
      </c>
      <c r="ES260" s="9">
        <f t="shared" si="3169"/>
        <v>0</v>
      </c>
      <c r="ET260" s="12">
        <v>0</v>
      </c>
      <c r="EU260" s="4">
        <v>0</v>
      </c>
      <c r="EV260" s="9">
        <f t="shared" si="3170"/>
        <v>0</v>
      </c>
      <c r="EW260" s="12">
        <v>0</v>
      </c>
      <c r="EX260" s="4">
        <v>0</v>
      </c>
      <c r="EY260" s="9">
        <f t="shared" si="3171"/>
        <v>0</v>
      </c>
      <c r="EZ260" s="12">
        <v>0</v>
      </c>
      <c r="FA260" s="4">
        <v>0</v>
      </c>
      <c r="FB260" s="9">
        <f t="shared" si="3172"/>
        <v>0</v>
      </c>
      <c r="FC260" s="8">
        <v>595.96</v>
      </c>
      <c r="FD260" s="4">
        <v>8355.6</v>
      </c>
      <c r="FE260" s="9">
        <f t="shared" si="3173"/>
        <v>14020.404053963353</v>
      </c>
      <c r="FF260" s="8">
        <v>129.61572000000001</v>
      </c>
      <c r="FG260" s="4">
        <v>2048.029</v>
      </c>
      <c r="FH260" s="9">
        <f t="shared" si="3174"/>
        <v>15800.776325587665</v>
      </c>
      <c r="FI260" s="12">
        <v>0</v>
      </c>
      <c r="FJ260" s="4">
        <v>0</v>
      </c>
      <c r="FK260" s="9">
        <f t="shared" si="3175"/>
        <v>0</v>
      </c>
      <c r="FL260" s="12">
        <v>0</v>
      </c>
      <c r="FM260" s="4">
        <v>0</v>
      </c>
      <c r="FN260" s="9">
        <f t="shared" si="3176"/>
        <v>0</v>
      </c>
      <c r="FO260" s="12">
        <v>0</v>
      </c>
      <c r="FP260" s="4">
        <v>0</v>
      </c>
      <c r="FQ260" s="9">
        <f t="shared" si="3177"/>
        <v>0</v>
      </c>
      <c r="FR260" s="12">
        <v>0</v>
      </c>
      <c r="FS260" s="4">
        <v>0</v>
      </c>
      <c r="FT260" s="9">
        <f t="shared" si="3178"/>
        <v>0</v>
      </c>
      <c r="FU260" s="12">
        <v>0</v>
      </c>
      <c r="FV260" s="4">
        <v>0</v>
      </c>
      <c r="FW260" s="9">
        <f t="shared" si="3179"/>
        <v>0</v>
      </c>
      <c r="FX260" s="12">
        <v>0</v>
      </c>
      <c r="FY260" s="4">
        <v>0</v>
      </c>
      <c r="FZ260" s="9">
        <f t="shared" si="3180"/>
        <v>0</v>
      </c>
      <c r="GA260" s="12">
        <v>0</v>
      </c>
      <c r="GB260" s="4">
        <v>0</v>
      </c>
      <c r="GC260" s="9">
        <f t="shared" si="3181"/>
        <v>0</v>
      </c>
      <c r="GD260" s="12">
        <v>0</v>
      </c>
      <c r="GE260" s="4">
        <v>0</v>
      </c>
      <c r="GF260" s="9">
        <f t="shared" si="3182"/>
        <v>0</v>
      </c>
      <c r="GG260" s="8">
        <v>639.11</v>
      </c>
      <c r="GH260" s="4">
        <v>14418.53</v>
      </c>
      <c r="GI260" s="9">
        <f t="shared" si="3183"/>
        <v>22560.32607845285</v>
      </c>
      <c r="GJ260" s="8">
        <v>51.151499999999999</v>
      </c>
      <c r="GK260" s="4">
        <v>756.697</v>
      </c>
      <c r="GL260" s="9">
        <f t="shared" si="3184"/>
        <v>14793.251419801962</v>
      </c>
      <c r="GM260" s="12">
        <v>0</v>
      </c>
      <c r="GN260" s="4">
        <v>0</v>
      </c>
      <c r="GO260" s="9">
        <f t="shared" si="3185"/>
        <v>0</v>
      </c>
      <c r="GP260" s="12">
        <v>0</v>
      </c>
      <c r="GQ260" s="4">
        <v>0</v>
      </c>
      <c r="GR260" s="9">
        <f t="shared" si="3186"/>
        <v>0</v>
      </c>
      <c r="GS260" s="12">
        <v>0</v>
      </c>
      <c r="GT260" s="4">
        <v>0</v>
      </c>
      <c r="GU260" s="9">
        <f t="shared" si="3187"/>
        <v>0</v>
      </c>
      <c r="GV260" s="12">
        <v>0</v>
      </c>
      <c r="GW260" s="4">
        <v>0</v>
      </c>
      <c r="GX260" s="9">
        <f t="shared" si="3188"/>
        <v>0</v>
      </c>
      <c r="GY260" s="12">
        <v>0</v>
      </c>
      <c r="GZ260" s="4">
        <v>0</v>
      </c>
      <c r="HA260" s="9">
        <f t="shared" si="3189"/>
        <v>0</v>
      </c>
      <c r="HB260" s="8">
        <v>51238.753680000002</v>
      </c>
      <c r="HC260" s="4">
        <v>215338.82399999999</v>
      </c>
      <c r="HD260" s="9">
        <f t="shared" si="3190"/>
        <v>4202.6553835569403</v>
      </c>
      <c r="HE260" s="8">
        <v>50</v>
      </c>
      <c r="HF260" s="4">
        <v>723.61900000000003</v>
      </c>
      <c r="HG260" s="9">
        <f t="shared" si="3191"/>
        <v>14472.380000000001</v>
      </c>
      <c r="HH260" s="12">
        <v>0</v>
      </c>
      <c r="HI260" s="4">
        <v>0</v>
      </c>
      <c r="HJ260" s="9">
        <f t="shared" si="3192"/>
        <v>0</v>
      </c>
      <c r="HK260" s="8">
        <v>352</v>
      </c>
      <c r="HL260" s="4">
        <v>5528.37</v>
      </c>
      <c r="HM260" s="9">
        <f t="shared" si="3193"/>
        <v>15705.59659090909</v>
      </c>
      <c r="HN260" s="8">
        <v>159013.4</v>
      </c>
      <c r="HO260" s="4">
        <v>699589.69200000004</v>
      </c>
      <c r="HP260" s="9">
        <f t="shared" si="3194"/>
        <v>4399.5643889131361</v>
      </c>
      <c r="HQ260" s="12">
        <v>0</v>
      </c>
      <c r="HR260" s="4">
        <v>0</v>
      </c>
      <c r="HS260" s="9">
        <f t="shared" si="3195"/>
        <v>0</v>
      </c>
      <c r="HT260" s="12">
        <v>0</v>
      </c>
      <c r="HU260" s="4">
        <v>0</v>
      </c>
      <c r="HV260" s="9">
        <f t="shared" si="3196"/>
        <v>0</v>
      </c>
      <c r="HW260" s="8">
        <v>52</v>
      </c>
      <c r="HX260" s="4">
        <v>799.92499999999995</v>
      </c>
      <c r="HY260" s="9">
        <f t="shared" si="3197"/>
        <v>15383.173076923074</v>
      </c>
      <c r="HZ260" s="8">
        <v>126</v>
      </c>
      <c r="IA260" s="4">
        <v>1937.318</v>
      </c>
      <c r="IB260" s="9">
        <f t="shared" si="3198"/>
        <v>15375.539682539684</v>
      </c>
      <c r="IC260" s="8">
        <v>3420.4535799999999</v>
      </c>
      <c r="ID260" s="4">
        <v>12427.651</v>
      </c>
      <c r="IE260" s="9">
        <f t="shared" si="3199"/>
        <v>3633.3342082660274</v>
      </c>
      <c r="IF260" s="12">
        <v>0</v>
      </c>
      <c r="IG260" s="4">
        <v>0</v>
      </c>
      <c r="IH260" s="9">
        <f t="shared" si="3200"/>
        <v>0</v>
      </c>
      <c r="II260" s="12"/>
      <c r="IJ260" s="4"/>
      <c r="IK260" s="9"/>
      <c r="IL260" s="12">
        <v>0</v>
      </c>
      <c r="IM260" s="4">
        <v>0</v>
      </c>
      <c r="IN260" s="9">
        <f t="shared" si="3201"/>
        <v>0</v>
      </c>
      <c r="IO260" s="12">
        <v>0</v>
      </c>
      <c r="IP260" s="4">
        <v>0</v>
      </c>
      <c r="IQ260" s="9">
        <f t="shared" si="3202"/>
        <v>0</v>
      </c>
      <c r="IR260" s="12">
        <v>0</v>
      </c>
      <c r="IS260" s="4">
        <v>0</v>
      </c>
      <c r="IT260" s="9">
        <f t="shared" si="3203"/>
        <v>0</v>
      </c>
      <c r="IU260" s="12">
        <v>0</v>
      </c>
      <c r="IV260" s="4">
        <v>0</v>
      </c>
      <c r="IW260" s="9">
        <f t="shared" si="3204"/>
        <v>0</v>
      </c>
      <c r="IX260" s="8">
        <v>3.5000000000000003E-2</v>
      </c>
      <c r="IY260" s="4">
        <v>0.68500000000000005</v>
      </c>
      <c r="IZ260" s="9">
        <f t="shared" si="3205"/>
        <v>19571.428571428569</v>
      </c>
      <c r="JA260" s="8">
        <v>51.7104</v>
      </c>
      <c r="JB260" s="4">
        <v>1012.168</v>
      </c>
      <c r="JC260" s="9">
        <f t="shared" si="3206"/>
        <v>19573.780129335686</v>
      </c>
      <c r="JD260" s="12"/>
      <c r="JE260" s="4"/>
      <c r="JF260" s="9"/>
      <c r="JG260" s="12">
        <v>0</v>
      </c>
      <c r="JH260" s="4">
        <v>0</v>
      </c>
      <c r="JI260" s="9">
        <f t="shared" si="3207"/>
        <v>0</v>
      </c>
      <c r="JJ260" s="12">
        <v>0</v>
      </c>
      <c r="JK260" s="4">
        <v>0</v>
      </c>
      <c r="JL260" s="9">
        <f t="shared" si="3208"/>
        <v>0</v>
      </c>
      <c r="JM260" s="12"/>
      <c r="JN260" s="4"/>
      <c r="JO260" s="9"/>
      <c r="JP260" s="12">
        <v>0</v>
      </c>
      <c r="JQ260" s="4">
        <v>0</v>
      </c>
      <c r="JR260" s="9">
        <f t="shared" si="3209"/>
        <v>0</v>
      </c>
      <c r="JS260" s="8">
        <v>26.053000000000001</v>
      </c>
      <c r="JT260" s="4">
        <v>405.73500000000001</v>
      </c>
      <c r="JU260" s="9">
        <f t="shared" si="3210"/>
        <v>15573.446436111004</v>
      </c>
      <c r="JV260" s="12">
        <v>0</v>
      </c>
      <c r="JW260" s="4">
        <v>0</v>
      </c>
      <c r="JX260" s="9">
        <f t="shared" si="3211"/>
        <v>0</v>
      </c>
      <c r="JY260" s="12">
        <v>0</v>
      </c>
      <c r="JZ260" s="4">
        <v>0</v>
      </c>
      <c r="KA260" s="9">
        <f t="shared" si="3212"/>
        <v>0</v>
      </c>
      <c r="KB260" s="12">
        <v>0</v>
      </c>
      <c r="KC260" s="4">
        <v>0</v>
      </c>
      <c r="KD260" s="9">
        <f t="shared" si="3213"/>
        <v>0</v>
      </c>
      <c r="KE260" s="8">
        <v>41022.176749999999</v>
      </c>
      <c r="KF260" s="4">
        <v>218292.25899999999</v>
      </c>
      <c r="KG260" s="9">
        <f t="shared" si="3214"/>
        <v>5321.3231547982159</v>
      </c>
      <c r="KH260" s="12">
        <v>0</v>
      </c>
      <c r="KI260" s="4">
        <v>0</v>
      </c>
      <c r="KJ260" s="9">
        <f t="shared" si="3215"/>
        <v>0</v>
      </c>
      <c r="KK260" s="8">
        <v>11271.328220000001</v>
      </c>
      <c r="KL260" s="4">
        <v>45614.898999999998</v>
      </c>
      <c r="KM260" s="9">
        <f t="shared" si="3216"/>
        <v>4046.9852451870124</v>
      </c>
      <c r="KN260" s="12">
        <v>0</v>
      </c>
      <c r="KO260" s="4">
        <v>0</v>
      </c>
      <c r="KP260" s="9">
        <f t="shared" si="3217"/>
        <v>0</v>
      </c>
      <c r="KQ260" s="8">
        <v>50</v>
      </c>
      <c r="KR260" s="4">
        <v>757.30700000000002</v>
      </c>
      <c r="KS260" s="9">
        <f t="shared" si="3218"/>
        <v>15146.140000000001</v>
      </c>
      <c r="KT260" s="12">
        <v>0</v>
      </c>
      <c r="KU260" s="4">
        <v>0</v>
      </c>
      <c r="KV260" s="9">
        <f t="shared" si="3219"/>
        <v>0</v>
      </c>
      <c r="KW260" s="12">
        <v>0</v>
      </c>
      <c r="KX260" s="4">
        <v>0</v>
      </c>
      <c r="KY260" s="9">
        <f t="shared" si="3220"/>
        <v>0</v>
      </c>
      <c r="KZ260" s="12">
        <v>0</v>
      </c>
      <c r="LA260" s="4">
        <v>0</v>
      </c>
      <c r="LB260" s="9">
        <f t="shared" si="3221"/>
        <v>0</v>
      </c>
      <c r="LC260" s="12">
        <v>0</v>
      </c>
      <c r="LD260" s="4">
        <v>0</v>
      </c>
      <c r="LE260" s="9">
        <f t="shared" si="3222"/>
        <v>0</v>
      </c>
      <c r="LF260" s="12">
        <v>0</v>
      </c>
      <c r="LG260" s="4">
        <v>0</v>
      </c>
      <c r="LH260" s="9">
        <f t="shared" si="3223"/>
        <v>0</v>
      </c>
      <c r="LI260" s="12">
        <v>0</v>
      </c>
      <c r="LJ260" s="4">
        <v>0</v>
      </c>
      <c r="LK260" s="9">
        <f t="shared" si="3224"/>
        <v>0</v>
      </c>
      <c r="LL260" s="12">
        <v>0</v>
      </c>
      <c r="LM260" s="4">
        <v>0</v>
      </c>
      <c r="LN260" s="9">
        <f t="shared" si="3225"/>
        <v>0</v>
      </c>
      <c r="LO260" s="8">
        <v>44.75</v>
      </c>
      <c r="LP260" s="4">
        <v>445.78300000000002</v>
      </c>
      <c r="LQ260" s="9">
        <f t="shared" si="3226"/>
        <v>9961.6312849162023</v>
      </c>
      <c r="LR260" s="12">
        <v>0</v>
      </c>
      <c r="LS260" s="4">
        <v>0</v>
      </c>
      <c r="LT260" s="9">
        <f t="shared" si="3227"/>
        <v>0</v>
      </c>
      <c r="LU260" s="12">
        <v>0</v>
      </c>
      <c r="LV260" s="4">
        <v>0</v>
      </c>
      <c r="LW260" s="9">
        <f t="shared" si="3228"/>
        <v>0</v>
      </c>
      <c r="LX260" s="12">
        <v>0</v>
      </c>
      <c r="LY260" s="4">
        <v>0</v>
      </c>
      <c r="LZ260" s="9">
        <f t="shared" si="3229"/>
        <v>0</v>
      </c>
      <c r="MA260" s="12">
        <v>0</v>
      </c>
      <c r="MB260" s="4">
        <v>0</v>
      </c>
      <c r="MC260" s="9">
        <f t="shared" si="3230"/>
        <v>0</v>
      </c>
      <c r="MD260" s="12">
        <v>0</v>
      </c>
      <c r="ME260" s="4">
        <v>0</v>
      </c>
      <c r="MF260" s="9">
        <f t="shared" si="3231"/>
        <v>0</v>
      </c>
      <c r="MG260" s="12">
        <v>0</v>
      </c>
      <c r="MH260" s="4">
        <v>0</v>
      </c>
      <c r="MI260" s="9">
        <f t="shared" si="3232"/>
        <v>0</v>
      </c>
      <c r="MJ260" s="12">
        <v>0</v>
      </c>
      <c r="MK260" s="4">
        <v>0</v>
      </c>
      <c r="ML260" s="9">
        <f t="shared" si="3233"/>
        <v>0</v>
      </c>
      <c r="MM260" s="12">
        <v>0</v>
      </c>
      <c r="MN260" s="4">
        <v>0</v>
      </c>
      <c r="MO260" s="9">
        <f t="shared" si="3234"/>
        <v>0</v>
      </c>
      <c r="MP260" s="12">
        <v>0</v>
      </c>
      <c r="MQ260" s="4">
        <v>0</v>
      </c>
      <c r="MR260" s="9">
        <f t="shared" si="3235"/>
        <v>0</v>
      </c>
      <c r="MS260" s="12">
        <v>0</v>
      </c>
      <c r="MT260" s="4">
        <v>0</v>
      </c>
      <c r="MU260" s="9">
        <f t="shared" si="3236"/>
        <v>0</v>
      </c>
      <c r="MV260" s="8">
        <v>1446.173</v>
      </c>
      <c r="MW260" s="4">
        <v>15313.17</v>
      </c>
      <c r="MX260" s="9">
        <f t="shared" si="3237"/>
        <v>10588.753904270097</v>
      </c>
      <c r="MY260" s="12">
        <v>0</v>
      </c>
      <c r="MZ260" s="4">
        <v>0</v>
      </c>
      <c r="NA260" s="9">
        <f t="shared" si="3238"/>
        <v>0</v>
      </c>
      <c r="NB260" s="12">
        <v>0</v>
      </c>
      <c r="NC260" s="4">
        <v>0</v>
      </c>
      <c r="ND260" s="9">
        <f t="shared" si="3239"/>
        <v>0</v>
      </c>
      <c r="NE260" s="12">
        <v>0</v>
      </c>
      <c r="NF260" s="4">
        <v>0</v>
      </c>
      <c r="NG260" s="9">
        <f t="shared" si="3240"/>
        <v>0</v>
      </c>
      <c r="NH260" s="8">
        <v>25.401599999999998</v>
      </c>
      <c r="NI260" s="4">
        <v>411.33699999999999</v>
      </c>
      <c r="NJ260" s="9">
        <f t="shared" si="3241"/>
        <v>16193.350025195265</v>
      </c>
      <c r="NK260" s="12"/>
      <c r="NL260" s="4"/>
      <c r="NM260" s="9"/>
      <c r="NN260" s="12"/>
      <c r="NO260" s="4"/>
      <c r="NP260" s="9"/>
      <c r="NQ260" s="12">
        <v>0</v>
      </c>
      <c r="NR260" s="4">
        <v>0</v>
      </c>
      <c r="NS260" s="9">
        <f t="shared" si="3242"/>
        <v>0</v>
      </c>
      <c r="NT260" s="12"/>
      <c r="NU260" s="221"/>
      <c r="NV260" s="9"/>
      <c r="NW260" s="12">
        <v>0</v>
      </c>
      <c r="NX260" s="4">
        <v>0</v>
      </c>
      <c r="NY260" s="9">
        <f t="shared" si="3243"/>
        <v>0</v>
      </c>
      <c r="NZ260" s="12">
        <v>0</v>
      </c>
      <c r="OA260" s="4">
        <v>0</v>
      </c>
      <c r="OB260" s="9">
        <f t="shared" si="3244"/>
        <v>0</v>
      </c>
      <c r="OC260" s="8">
        <v>103.185</v>
      </c>
      <c r="OD260" s="4">
        <v>1595.394</v>
      </c>
      <c r="OE260" s="9">
        <f t="shared" si="3245"/>
        <v>15461.491495856955</v>
      </c>
      <c r="OF260" s="12">
        <v>0</v>
      </c>
      <c r="OG260" s="4">
        <v>0</v>
      </c>
      <c r="OH260" s="9">
        <f t="shared" si="3246"/>
        <v>0</v>
      </c>
      <c r="OI260" s="12">
        <v>0</v>
      </c>
      <c r="OJ260" s="4">
        <v>0</v>
      </c>
      <c r="OK260" s="9">
        <f t="shared" si="3247"/>
        <v>0</v>
      </c>
      <c r="OL260" s="12">
        <v>0</v>
      </c>
      <c r="OM260" s="4">
        <v>0</v>
      </c>
      <c r="ON260" s="9">
        <f t="shared" si="3248"/>
        <v>0</v>
      </c>
      <c r="OO260" s="12">
        <v>0</v>
      </c>
      <c r="OP260" s="4">
        <v>0</v>
      </c>
      <c r="OQ260" s="9">
        <f t="shared" si="3249"/>
        <v>0</v>
      </c>
      <c r="OR260" s="12">
        <v>0</v>
      </c>
      <c r="OS260" s="4">
        <v>0</v>
      </c>
      <c r="OT260" s="9">
        <f t="shared" si="3250"/>
        <v>0</v>
      </c>
      <c r="OU260" s="8">
        <v>48028.957999999999</v>
      </c>
      <c r="OV260" s="4">
        <v>213836.33600000001</v>
      </c>
      <c r="OW260" s="9">
        <f t="shared" si="3251"/>
        <v>4452.2376687830711</v>
      </c>
      <c r="OX260" s="12">
        <v>0</v>
      </c>
      <c r="OY260" s="4">
        <v>0</v>
      </c>
      <c r="OZ260" s="9">
        <f t="shared" si="3252"/>
        <v>0</v>
      </c>
      <c r="PA260" s="8">
        <v>250.09049999999999</v>
      </c>
      <c r="PB260" s="4">
        <v>3494.288</v>
      </c>
      <c r="PC260" s="9">
        <f t="shared" si="3253"/>
        <v>13972.094101935101</v>
      </c>
      <c r="PD260" s="8">
        <v>52</v>
      </c>
      <c r="PE260" s="4">
        <v>784.28599999999994</v>
      </c>
      <c r="PF260" s="9">
        <f t="shared" si="3254"/>
        <v>15082.423076923076</v>
      </c>
      <c r="PG260" s="12">
        <v>0</v>
      </c>
      <c r="PH260" s="4">
        <v>0</v>
      </c>
      <c r="PI260" s="9">
        <f t="shared" si="3255"/>
        <v>0</v>
      </c>
      <c r="PJ260" s="8">
        <v>52</v>
      </c>
      <c r="PK260" s="4">
        <v>790.85199999999998</v>
      </c>
      <c r="PL260" s="9">
        <f t="shared" si="3256"/>
        <v>15208.692307692307</v>
      </c>
      <c r="PM260" s="12">
        <v>0</v>
      </c>
      <c r="PN260" s="4">
        <v>0</v>
      </c>
      <c r="PO260" s="9">
        <f t="shared" si="3257"/>
        <v>0</v>
      </c>
      <c r="PP260" s="12">
        <v>0</v>
      </c>
      <c r="PQ260" s="4">
        <v>0</v>
      </c>
      <c r="PR260" s="9">
        <f t="shared" si="3258"/>
        <v>0</v>
      </c>
      <c r="PS260" s="12">
        <v>0</v>
      </c>
      <c r="PT260" s="4">
        <v>0</v>
      </c>
      <c r="PU260" s="9">
        <f t="shared" si="3259"/>
        <v>0</v>
      </c>
      <c r="PV260" s="8">
        <v>2416.2629700000002</v>
      </c>
      <c r="PW260" s="4">
        <v>35043.186000000002</v>
      </c>
      <c r="PX260" s="9">
        <f t="shared" si="3260"/>
        <v>14503.051379378627</v>
      </c>
      <c r="PY260" s="8">
        <v>129.31405000000001</v>
      </c>
      <c r="PZ260" s="4">
        <v>2201.605</v>
      </c>
      <c r="QA260" s="9">
        <f t="shared" si="3261"/>
        <v>17025.257502955013</v>
      </c>
      <c r="QB260" s="12">
        <v>0</v>
      </c>
      <c r="QC260" s="4">
        <v>0</v>
      </c>
      <c r="QD260" s="9">
        <f t="shared" si="3262"/>
        <v>0</v>
      </c>
      <c r="QE260" s="12">
        <v>0</v>
      </c>
      <c r="QF260" s="4">
        <v>0</v>
      </c>
      <c r="QG260" s="9">
        <f t="shared" si="3263"/>
        <v>0</v>
      </c>
      <c r="QH260" s="12">
        <v>0</v>
      </c>
      <c r="QI260" s="4">
        <v>0</v>
      </c>
      <c r="QJ260" s="9">
        <f t="shared" si="3264"/>
        <v>0</v>
      </c>
      <c r="QK260" s="12">
        <v>0</v>
      </c>
      <c r="QL260" s="4">
        <v>0</v>
      </c>
      <c r="QM260" s="9">
        <f t="shared" si="3265"/>
        <v>0</v>
      </c>
      <c r="QN260" s="8">
        <v>154.48511999999999</v>
      </c>
      <c r="QO260" s="4">
        <v>2365.6840000000002</v>
      </c>
      <c r="QP260" s="9">
        <f t="shared" si="3266"/>
        <v>15313.345388863343</v>
      </c>
      <c r="QQ260" s="12">
        <v>0</v>
      </c>
      <c r="QR260" s="4">
        <v>0</v>
      </c>
      <c r="QS260" s="9">
        <f t="shared" si="3267"/>
        <v>0</v>
      </c>
      <c r="QT260" s="8">
        <v>2.3568200000000004</v>
      </c>
      <c r="QU260" s="4">
        <v>59.886000000000003</v>
      </c>
      <c r="QV260" s="9">
        <f t="shared" si="3268"/>
        <v>25409.662171909607</v>
      </c>
      <c r="QW260" s="8">
        <v>103.88003</v>
      </c>
      <c r="QX260" s="4">
        <v>1399.4690000000001</v>
      </c>
      <c r="QY260" s="9">
        <f t="shared" si="3269"/>
        <v>13471.973390843264</v>
      </c>
      <c r="QZ260" s="12">
        <f t="shared" si="2978"/>
        <v>353800.32026000001</v>
      </c>
      <c r="RA260" s="10">
        <f t="shared" si="2979"/>
        <v>1643623.9420000005</v>
      </c>
    </row>
    <row r="261" spans="1:469" x14ac:dyDescent="0.3">
      <c r="A261" s="108">
        <v>2023</v>
      </c>
      <c r="B261" s="109" t="s">
        <v>10</v>
      </c>
      <c r="C261" s="12">
        <v>0</v>
      </c>
      <c r="D261" s="4">
        <v>0</v>
      </c>
      <c r="E261" s="9">
        <f t="shared" si="3271"/>
        <v>0</v>
      </c>
      <c r="F261" s="12">
        <v>0</v>
      </c>
      <c r="G261" s="4">
        <v>0</v>
      </c>
      <c r="H261" s="9">
        <f t="shared" si="3126"/>
        <v>0</v>
      </c>
      <c r="I261" s="12">
        <v>0</v>
      </c>
      <c r="J261" s="4">
        <v>0</v>
      </c>
      <c r="K261" s="9">
        <f t="shared" si="3127"/>
        <v>0</v>
      </c>
      <c r="L261" s="12">
        <v>0</v>
      </c>
      <c r="M261" s="4">
        <v>0</v>
      </c>
      <c r="N261" s="9">
        <f t="shared" si="3128"/>
        <v>0</v>
      </c>
      <c r="O261" s="12">
        <v>0</v>
      </c>
      <c r="P261" s="4">
        <v>0</v>
      </c>
      <c r="Q261" s="9">
        <f t="shared" si="3129"/>
        <v>0</v>
      </c>
      <c r="R261" s="8">
        <v>240.001</v>
      </c>
      <c r="S261" s="4">
        <v>3060.105</v>
      </c>
      <c r="T261" s="9">
        <f t="shared" si="3130"/>
        <v>12750.384373398443</v>
      </c>
      <c r="U261" s="12"/>
      <c r="V261" s="4"/>
      <c r="W261" s="9"/>
      <c r="X261" s="12">
        <v>0</v>
      </c>
      <c r="Y261" s="4">
        <v>0</v>
      </c>
      <c r="Z261" s="9">
        <f t="shared" si="3131"/>
        <v>0</v>
      </c>
      <c r="AA261" s="12">
        <v>0</v>
      </c>
      <c r="AB261" s="4">
        <v>0</v>
      </c>
      <c r="AC261" s="9">
        <f t="shared" si="3132"/>
        <v>0</v>
      </c>
      <c r="AD261" s="8">
        <v>0.34658</v>
      </c>
      <c r="AE261" s="4">
        <v>39.585000000000001</v>
      </c>
      <c r="AF261" s="9">
        <f t="shared" si="3133"/>
        <v>114216.05401350338</v>
      </c>
      <c r="AG261" s="12">
        <v>0</v>
      </c>
      <c r="AH261" s="4">
        <v>0</v>
      </c>
      <c r="AI261" s="9">
        <f t="shared" si="3134"/>
        <v>0</v>
      </c>
      <c r="AJ261" s="12">
        <v>0</v>
      </c>
      <c r="AK261" s="4">
        <v>0</v>
      </c>
      <c r="AL261" s="9">
        <f t="shared" si="3135"/>
        <v>0</v>
      </c>
      <c r="AM261" s="8">
        <v>25</v>
      </c>
      <c r="AN261" s="4">
        <v>376.64400000000001</v>
      </c>
      <c r="AO261" s="9">
        <f t="shared" si="3136"/>
        <v>15065.76</v>
      </c>
      <c r="AP261" s="12">
        <v>0</v>
      </c>
      <c r="AQ261" s="4">
        <v>0</v>
      </c>
      <c r="AR261" s="9">
        <f t="shared" si="3137"/>
        <v>0</v>
      </c>
      <c r="AS261" s="12">
        <v>0</v>
      </c>
      <c r="AT261" s="4">
        <v>0</v>
      </c>
      <c r="AU261" s="9">
        <f t="shared" si="3138"/>
        <v>0</v>
      </c>
      <c r="AV261" s="8">
        <v>130</v>
      </c>
      <c r="AW261" s="4">
        <v>2041.325</v>
      </c>
      <c r="AX261" s="9">
        <f t="shared" si="3139"/>
        <v>15702.5</v>
      </c>
      <c r="AY261" s="8">
        <v>18468.500649999998</v>
      </c>
      <c r="AZ261" s="4">
        <v>64973.540999999997</v>
      </c>
      <c r="BA261" s="9">
        <f t="shared" si="3140"/>
        <v>3518.0734067873564</v>
      </c>
      <c r="BB261" s="12"/>
      <c r="BC261" s="4"/>
      <c r="BD261" s="9"/>
      <c r="BE261" s="12">
        <v>0</v>
      </c>
      <c r="BF261" s="4">
        <v>0</v>
      </c>
      <c r="BG261" s="9">
        <f t="shared" si="3141"/>
        <v>0</v>
      </c>
      <c r="BH261" s="12"/>
      <c r="BI261" s="4"/>
      <c r="BJ261" s="9"/>
      <c r="BK261" s="12">
        <v>0</v>
      </c>
      <c r="BL261" s="4">
        <v>0</v>
      </c>
      <c r="BM261" s="9">
        <f t="shared" si="3142"/>
        <v>0</v>
      </c>
      <c r="BN261" s="12">
        <v>0</v>
      </c>
      <c r="BO261" s="4">
        <v>0</v>
      </c>
      <c r="BP261" s="9">
        <f t="shared" si="3143"/>
        <v>0</v>
      </c>
      <c r="BQ261" s="12">
        <v>0</v>
      </c>
      <c r="BR261" s="4">
        <v>0</v>
      </c>
      <c r="BS261" s="9">
        <f t="shared" si="3144"/>
        <v>0</v>
      </c>
      <c r="BT261" s="12">
        <v>0</v>
      </c>
      <c r="BU261" s="4">
        <v>0</v>
      </c>
      <c r="BV261" s="9">
        <f t="shared" si="3145"/>
        <v>0</v>
      </c>
      <c r="BW261" s="12">
        <v>0</v>
      </c>
      <c r="BX261" s="4">
        <v>0</v>
      </c>
      <c r="BY261" s="9">
        <f t="shared" si="3146"/>
        <v>0</v>
      </c>
      <c r="BZ261" s="12">
        <v>0</v>
      </c>
      <c r="CA261" s="4">
        <v>0</v>
      </c>
      <c r="CB261" s="9">
        <f t="shared" si="3147"/>
        <v>0</v>
      </c>
      <c r="CC261" s="12">
        <v>0</v>
      </c>
      <c r="CD261" s="4">
        <v>0</v>
      </c>
      <c r="CE261" s="9">
        <f t="shared" si="3148"/>
        <v>0</v>
      </c>
      <c r="CF261" s="12">
        <v>0</v>
      </c>
      <c r="CG261" s="4">
        <v>0</v>
      </c>
      <c r="CH261" s="9">
        <f t="shared" si="3149"/>
        <v>0</v>
      </c>
      <c r="CI261" s="12">
        <v>0</v>
      </c>
      <c r="CJ261" s="4">
        <v>0</v>
      </c>
      <c r="CK261" s="9">
        <f t="shared" si="3150"/>
        <v>0</v>
      </c>
      <c r="CL261" s="8">
        <v>55960</v>
      </c>
      <c r="CM261" s="4">
        <v>248656.193</v>
      </c>
      <c r="CN261" s="9">
        <f t="shared" si="3151"/>
        <v>4443.463062902073</v>
      </c>
      <c r="CO261" s="12">
        <v>0</v>
      </c>
      <c r="CP261" s="4">
        <v>0</v>
      </c>
      <c r="CQ261" s="9">
        <f t="shared" si="3152"/>
        <v>0</v>
      </c>
      <c r="CR261" s="12">
        <v>0</v>
      </c>
      <c r="CS261" s="4">
        <v>0</v>
      </c>
      <c r="CT261" s="9">
        <f t="shared" si="3153"/>
        <v>0</v>
      </c>
      <c r="CU261" s="12">
        <v>0</v>
      </c>
      <c r="CV261" s="4">
        <v>0</v>
      </c>
      <c r="CW261" s="9">
        <f t="shared" si="3154"/>
        <v>0</v>
      </c>
      <c r="CX261" s="8">
        <v>2521.8227099999999</v>
      </c>
      <c r="CY261" s="4">
        <v>415.69499999999999</v>
      </c>
      <c r="CZ261" s="9">
        <f t="shared" si="3155"/>
        <v>164.83910560072641</v>
      </c>
      <c r="DA261" s="8">
        <v>377</v>
      </c>
      <c r="DB261" s="4">
        <v>5558.5039999999999</v>
      </c>
      <c r="DC261" s="9">
        <f t="shared" si="3156"/>
        <v>14744.042440318302</v>
      </c>
      <c r="DD261" s="12">
        <v>0</v>
      </c>
      <c r="DE261" s="4">
        <v>0</v>
      </c>
      <c r="DF261" s="9">
        <f t="shared" si="3157"/>
        <v>0</v>
      </c>
      <c r="DG261" s="12">
        <v>0</v>
      </c>
      <c r="DH261" s="4">
        <v>0</v>
      </c>
      <c r="DI261" s="9">
        <f t="shared" si="3158"/>
        <v>0</v>
      </c>
      <c r="DJ261" s="12">
        <v>0</v>
      </c>
      <c r="DK261" s="4">
        <v>0</v>
      </c>
      <c r="DL261" s="9">
        <f t="shared" si="3159"/>
        <v>0</v>
      </c>
      <c r="DM261" s="8">
        <v>120</v>
      </c>
      <c r="DN261" s="4">
        <v>1916.9680000000001</v>
      </c>
      <c r="DO261" s="9">
        <f t="shared" si="3160"/>
        <v>15974.733333333335</v>
      </c>
      <c r="DP261" s="12">
        <v>0</v>
      </c>
      <c r="DQ261" s="4">
        <v>0</v>
      </c>
      <c r="DR261" s="9">
        <f t="shared" si="3161"/>
        <v>0</v>
      </c>
      <c r="DS261" s="12">
        <v>0</v>
      </c>
      <c r="DT261" s="4">
        <v>0</v>
      </c>
      <c r="DU261" s="9">
        <f t="shared" si="3162"/>
        <v>0</v>
      </c>
      <c r="DV261" s="12">
        <v>0</v>
      </c>
      <c r="DW261" s="4">
        <v>0</v>
      </c>
      <c r="DX261" s="9">
        <f t="shared" si="3163"/>
        <v>0</v>
      </c>
      <c r="DY261" s="12">
        <v>0</v>
      </c>
      <c r="DZ261" s="4">
        <v>0</v>
      </c>
      <c r="EA261" s="9">
        <f t="shared" si="3164"/>
        <v>0</v>
      </c>
      <c r="EB261" s="8"/>
      <c r="EC261" s="4"/>
      <c r="ED261" s="9"/>
      <c r="EE261" s="8">
        <v>52</v>
      </c>
      <c r="EF261" s="4">
        <v>988.90099999999995</v>
      </c>
      <c r="EG261" s="9">
        <f t="shared" si="3165"/>
        <v>19017.326923076922</v>
      </c>
      <c r="EH261" s="8">
        <v>7761.8391700000002</v>
      </c>
      <c r="EI261" s="4">
        <v>32659.407999999999</v>
      </c>
      <c r="EJ261" s="9">
        <f t="shared" si="3166"/>
        <v>4207.6893484511602</v>
      </c>
      <c r="EK261" s="12">
        <v>0</v>
      </c>
      <c r="EL261" s="4">
        <v>0</v>
      </c>
      <c r="EM261" s="9">
        <f t="shared" si="3167"/>
        <v>0</v>
      </c>
      <c r="EN261" s="12">
        <v>0</v>
      </c>
      <c r="EO261" s="4">
        <v>0</v>
      </c>
      <c r="EP261" s="9">
        <f t="shared" si="3168"/>
        <v>0</v>
      </c>
      <c r="EQ261" s="12">
        <v>0</v>
      </c>
      <c r="ER261" s="4">
        <v>0</v>
      </c>
      <c r="ES261" s="9">
        <f t="shared" si="3169"/>
        <v>0</v>
      </c>
      <c r="ET261" s="12">
        <v>0</v>
      </c>
      <c r="EU261" s="4">
        <v>0</v>
      </c>
      <c r="EV261" s="9">
        <f t="shared" si="3170"/>
        <v>0</v>
      </c>
      <c r="EW261" s="12">
        <v>0</v>
      </c>
      <c r="EX261" s="4">
        <v>0</v>
      </c>
      <c r="EY261" s="9">
        <f t="shared" si="3171"/>
        <v>0</v>
      </c>
      <c r="EZ261" s="12">
        <v>0</v>
      </c>
      <c r="FA261" s="4">
        <v>0</v>
      </c>
      <c r="FB261" s="9">
        <f t="shared" si="3172"/>
        <v>0</v>
      </c>
      <c r="FC261" s="8">
        <v>286.02651000000003</v>
      </c>
      <c r="FD261" s="4">
        <v>4077.1019999999999</v>
      </c>
      <c r="FE261" s="9">
        <f t="shared" si="3173"/>
        <v>14254.280136481053</v>
      </c>
      <c r="FF261" s="8">
        <v>1994.1155200000001</v>
      </c>
      <c r="FG261" s="4">
        <v>16177.107</v>
      </c>
      <c r="FH261" s="9">
        <f t="shared" si="3174"/>
        <v>8112.4221930733484</v>
      </c>
      <c r="FI261" s="12">
        <v>0</v>
      </c>
      <c r="FJ261" s="4">
        <v>0</v>
      </c>
      <c r="FK261" s="9">
        <f t="shared" si="3175"/>
        <v>0</v>
      </c>
      <c r="FL261" s="8">
        <v>21385</v>
      </c>
      <c r="FM261" s="4">
        <v>99012.55</v>
      </c>
      <c r="FN261" s="9">
        <f t="shared" si="3176"/>
        <v>4630</v>
      </c>
      <c r="FO261" s="12">
        <v>0</v>
      </c>
      <c r="FP261" s="4">
        <v>0</v>
      </c>
      <c r="FQ261" s="9">
        <f t="shared" si="3177"/>
        <v>0</v>
      </c>
      <c r="FR261" s="12">
        <v>0</v>
      </c>
      <c r="FS261" s="4">
        <v>0</v>
      </c>
      <c r="FT261" s="9">
        <f t="shared" si="3178"/>
        <v>0</v>
      </c>
      <c r="FU261" s="8">
        <v>21385</v>
      </c>
      <c r="FV261" s="4">
        <v>99012.55</v>
      </c>
      <c r="FW261" s="9">
        <f t="shared" si="3179"/>
        <v>4630</v>
      </c>
      <c r="FX261" s="12">
        <v>0</v>
      </c>
      <c r="FY261" s="4">
        <v>0</v>
      </c>
      <c r="FZ261" s="9">
        <f t="shared" si="3180"/>
        <v>0</v>
      </c>
      <c r="GA261" s="12">
        <v>0</v>
      </c>
      <c r="GB261" s="4">
        <v>0</v>
      </c>
      <c r="GC261" s="9">
        <f t="shared" si="3181"/>
        <v>0</v>
      </c>
      <c r="GD261" s="12">
        <v>0</v>
      </c>
      <c r="GE261" s="4">
        <v>0</v>
      </c>
      <c r="GF261" s="9">
        <f t="shared" si="3182"/>
        <v>0</v>
      </c>
      <c r="GG261" s="8">
        <v>415.1</v>
      </c>
      <c r="GH261" s="4">
        <v>5601.9480000000003</v>
      </c>
      <c r="GI261" s="9">
        <f t="shared" si="3183"/>
        <v>13495.417971573115</v>
      </c>
      <c r="GJ261" s="8">
        <v>102.1263</v>
      </c>
      <c r="GK261" s="4">
        <v>1815.347</v>
      </c>
      <c r="GL261" s="9">
        <f t="shared" si="3184"/>
        <v>17775.509344801485</v>
      </c>
      <c r="GM261" s="12">
        <v>0</v>
      </c>
      <c r="GN261" s="4">
        <v>0</v>
      </c>
      <c r="GO261" s="9">
        <f t="shared" si="3185"/>
        <v>0</v>
      </c>
      <c r="GP261" s="8">
        <v>52</v>
      </c>
      <c r="GQ261" s="4">
        <v>845.87199999999996</v>
      </c>
      <c r="GR261" s="9">
        <f t="shared" si="3186"/>
        <v>16266.76923076923</v>
      </c>
      <c r="GS261" s="8">
        <v>26</v>
      </c>
      <c r="GT261" s="4">
        <v>477.39699999999999</v>
      </c>
      <c r="GU261" s="9">
        <f t="shared" si="3187"/>
        <v>18361.423076923078</v>
      </c>
      <c r="GV261" s="12">
        <v>0</v>
      </c>
      <c r="GW261" s="4">
        <v>0</v>
      </c>
      <c r="GX261" s="9">
        <f t="shared" si="3188"/>
        <v>0</v>
      </c>
      <c r="GY261" s="12">
        <v>0</v>
      </c>
      <c r="GZ261" s="4">
        <v>0</v>
      </c>
      <c r="HA261" s="9">
        <f t="shared" si="3189"/>
        <v>0</v>
      </c>
      <c r="HB261" s="8">
        <v>45.902639999999998</v>
      </c>
      <c r="HC261" s="4">
        <v>812.65099999999995</v>
      </c>
      <c r="HD261" s="9">
        <f t="shared" si="3190"/>
        <v>17703.796557235051</v>
      </c>
      <c r="HE261" s="8">
        <v>182</v>
      </c>
      <c r="HF261" s="4">
        <v>2824.9520000000002</v>
      </c>
      <c r="HG261" s="9">
        <f t="shared" si="3191"/>
        <v>15521.714285714286</v>
      </c>
      <c r="HH261" s="12">
        <v>0</v>
      </c>
      <c r="HI261" s="4">
        <v>0</v>
      </c>
      <c r="HJ261" s="9">
        <f t="shared" si="3192"/>
        <v>0</v>
      </c>
      <c r="HK261" s="8">
        <v>182</v>
      </c>
      <c r="HL261" s="4">
        <v>2594.9609999999998</v>
      </c>
      <c r="HM261" s="9">
        <f t="shared" si="3193"/>
        <v>14258.027472527472</v>
      </c>
      <c r="HN261" s="12">
        <v>0</v>
      </c>
      <c r="HO261" s="4">
        <v>0</v>
      </c>
      <c r="HP261" s="9">
        <f t="shared" si="3194"/>
        <v>0</v>
      </c>
      <c r="HQ261" s="12">
        <v>0</v>
      </c>
      <c r="HR261" s="4">
        <v>0</v>
      </c>
      <c r="HS261" s="9">
        <f t="shared" si="3195"/>
        <v>0</v>
      </c>
      <c r="HT261" s="12">
        <v>0</v>
      </c>
      <c r="HU261" s="4">
        <v>0</v>
      </c>
      <c r="HV261" s="9">
        <f t="shared" si="3196"/>
        <v>0</v>
      </c>
      <c r="HW261" s="8">
        <v>52</v>
      </c>
      <c r="HX261" s="4">
        <v>824.63400000000001</v>
      </c>
      <c r="HY261" s="9">
        <f t="shared" si="3197"/>
        <v>15858.346153846154</v>
      </c>
      <c r="HZ261" s="8">
        <v>156.6</v>
      </c>
      <c r="IA261" s="4">
        <v>2157.2199999999998</v>
      </c>
      <c r="IB261" s="9">
        <f t="shared" si="3198"/>
        <v>13775.351213282247</v>
      </c>
      <c r="IC261" s="8">
        <v>4270.8680000000004</v>
      </c>
      <c r="ID261" s="4">
        <v>24929.217000000001</v>
      </c>
      <c r="IE261" s="9">
        <f t="shared" si="3199"/>
        <v>5837.0375764364517</v>
      </c>
      <c r="IF261" s="12">
        <v>0</v>
      </c>
      <c r="IG261" s="4">
        <v>0</v>
      </c>
      <c r="IH261" s="9">
        <f t="shared" si="3200"/>
        <v>0</v>
      </c>
      <c r="II261" s="12"/>
      <c r="IJ261" s="4"/>
      <c r="IK261" s="9"/>
      <c r="IL261" s="12">
        <v>0</v>
      </c>
      <c r="IM261" s="4">
        <v>0</v>
      </c>
      <c r="IN261" s="9">
        <f t="shared" si="3201"/>
        <v>0</v>
      </c>
      <c r="IO261" s="8">
        <v>26</v>
      </c>
      <c r="IP261" s="4">
        <v>491.75599999999997</v>
      </c>
      <c r="IQ261" s="9">
        <f t="shared" si="3202"/>
        <v>18913.692307692309</v>
      </c>
      <c r="IR261" s="12">
        <v>0</v>
      </c>
      <c r="IS261" s="4">
        <v>0</v>
      </c>
      <c r="IT261" s="9">
        <f t="shared" si="3203"/>
        <v>0</v>
      </c>
      <c r="IU261" s="12">
        <v>0</v>
      </c>
      <c r="IV261" s="4">
        <v>0</v>
      </c>
      <c r="IW261" s="9">
        <f t="shared" si="3204"/>
        <v>0</v>
      </c>
      <c r="IX261" s="8">
        <v>589.10878000000002</v>
      </c>
      <c r="IY261" s="4">
        <v>4762.2169999999996</v>
      </c>
      <c r="IZ261" s="9">
        <f t="shared" si="3205"/>
        <v>8083.7651070147003</v>
      </c>
      <c r="JA261" s="8">
        <v>77.565600000000003</v>
      </c>
      <c r="JB261" s="4">
        <v>1519.1289999999999</v>
      </c>
      <c r="JC261" s="9">
        <f t="shared" si="3206"/>
        <v>19585.086687913197</v>
      </c>
      <c r="JD261" s="12"/>
      <c r="JE261" s="4"/>
      <c r="JF261" s="9"/>
      <c r="JG261" s="12">
        <v>0</v>
      </c>
      <c r="JH261" s="4">
        <v>0</v>
      </c>
      <c r="JI261" s="9">
        <f t="shared" si="3207"/>
        <v>0</v>
      </c>
      <c r="JJ261" s="12">
        <v>0</v>
      </c>
      <c r="JK261" s="4">
        <v>0</v>
      </c>
      <c r="JL261" s="9">
        <f t="shared" si="3208"/>
        <v>0</v>
      </c>
      <c r="JM261" s="12"/>
      <c r="JN261" s="4"/>
      <c r="JO261" s="9"/>
      <c r="JP261" s="12">
        <v>0</v>
      </c>
      <c r="JQ261" s="4">
        <v>0</v>
      </c>
      <c r="JR261" s="9">
        <f t="shared" si="3209"/>
        <v>0</v>
      </c>
      <c r="JS261" s="12">
        <v>0</v>
      </c>
      <c r="JT261" s="4">
        <v>0</v>
      </c>
      <c r="JU261" s="9">
        <f t="shared" si="3210"/>
        <v>0</v>
      </c>
      <c r="JV261" s="12">
        <v>0</v>
      </c>
      <c r="JW261" s="4">
        <v>0</v>
      </c>
      <c r="JX261" s="9">
        <f t="shared" si="3211"/>
        <v>0</v>
      </c>
      <c r="JY261" s="12">
        <v>0</v>
      </c>
      <c r="JZ261" s="4">
        <v>0</v>
      </c>
      <c r="KA261" s="9">
        <f t="shared" si="3212"/>
        <v>0</v>
      </c>
      <c r="KB261" s="12">
        <v>0</v>
      </c>
      <c r="KC261" s="4">
        <v>0</v>
      </c>
      <c r="KD261" s="9">
        <f t="shared" si="3213"/>
        <v>0</v>
      </c>
      <c r="KE261" s="8">
        <v>1085.54126</v>
      </c>
      <c r="KF261" s="4">
        <v>8643.5910000000003</v>
      </c>
      <c r="KG261" s="9">
        <f t="shared" si="3214"/>
        <v>7962.4711823482421</v>
      </c>
      <c r="KH261" s="12">
        <v>0</v>
      </c>
      <c r="KI261" s="4">
        <v>0</v>
      </c>
      <c r="KJ261" s="9">
        <f t="shared" si="3215"/>
        <v>0</v>
      </c>
      <c r="KK261" s="8">
        <v>18113.804670000001</v>
      </c>
      <c r="KL261" s="4">
        <v>69163.788</v>
      </c>
      <c r="KM261" s="9">
        <f t="shared" si="3216"/>
        <v>3818.2915881028985</v>
      </c>
      <c r="KN261" s="12">
        <v>0</v>
      </c>
      <c r="KO261" s="4">
        <v>0</v>
      </c>
      <c r="KP261" s="9">
        <f t="shared" si="3217"/>
        <v>0</v>
      </c>
      <c r="KQ261" s="8">
        <v>168</v>
      </c>
      <c r="KR261" s="4">
        <v>3258.4490000000001</v>
      </c>
      <c r="KS261" s="9">
        <f t="shared" si="3218"/>
        <v>19395.52976190476</v>
      </c>
      <c r="KT261" s="12">
        <v>0</v>
      </c>
      <c r="KU261" s="4">
        <v>0</v>
      </c>
      <c r="KV261" s="9">
        <f t="shared" si="3219"/>
        <v>0</v>
      </c>
      <c r="KW261" s="12">
        <v>0</v>
      </c>
      <c r="KX261" s="4">
        <v>0</v>
      </c>
      <c r="KY261" s="9">
        <f t="shared" si="3220"/>
        <v>0</v>
      </c>
      <c r="KZ261" s="12">
        <v>0</v>
      </c>
      <c r="LA261" s="4">
        <v>0</v>
      </c>
      <c r="LB261" s="9">
        <f t="shared" si="3221"/>
        <v>0</v>
      </c>
      <c r="LC261" s="12">
        <v>0</v>
      </c>
      <c r="LD261" s="4">
        <v>0</v>
      </c>
      <c r="LE261" s="9">
        <f t="shared" si="3222"/>
        <v>0</v>
      </c>
      <c r="LF261" s="8">
        <v>26</v>
      </c>
      <c r="LG261" s="4">
        <v>359.53699999999998</v>
      </c>
      <c r="LH261" s="9">
        <f t="shared" si="3223"/>
        <v>13828.346153846154</v>
      </c>
      <c r="LI261" s="12">
        <v>0</v>
      </c>
      <c r="LJ261" s="4">
        <v>0</v>
      </c>
      <c r="LK261" s="9">
        <f t="shared" si="3224"/>
        <v>0</v>
      </c>
      <c r="LL261" s="8">
        <v>75</v>
      </c>
      <c r="LM261" s="4">
        <v>1122.7750000000001</v>
      </c>
      <c r="LN261" s="9">
        <f t="shared" si="3225"/>
        <v>14970.333333333334</v>
      </c>
      <c r="LO261" s="12">
        <v>0</v>
      </c>
      <c r="LP261" s="4">
        <v>0</v>
      </c>
      <c r="LQ261" s="9">
        <f t="shared" si="3226"/>
        <v>0</v>
      </c>
      <c r="LR261" s="8">
        <v>308</v>
      </c>
      <c r="LS261" s="4">
        <v>4879.1329999999998</v>
      </c>
      <c r="LT261" s="9">
        <f t="shared" si="3227"/>
        <v>15841.340909090908</v>
      </c>
      <c r="LU261" s="12">
        <v>0</v>
      </c>
      <c r="LV261" s="4">
        <v>0</v>
      </c>
      <c r="LW261" s="9">
        <f t="shared" si="3228"/>
        <v>0</v>
      </c>
      <c r="LX261" s="12">
        <v>0</v>
      </c>
      <c r="LY261" s="4">
        <v>0</v>
      </c>
      <c r="LZ261" s="9">
        <f t="shared" si="3229"/>
        <v>0</v>
      </c>
      <c r="MA261" s="12">
        <v>0</v>
      </c>
      <c r="MB261" s="4">
        <v>0</v>
      </c>
      <c r="MC261" s="9">
        <f t="shared" si="3230"/>
        <v>0</v>
      </c>
      <c r="MD261" s="12">
        <v>0</v>
      </c>
      <c r="ME261" s="4">
        <v>0</v>
      </c>
      <c r="MF261" s="9">
        <f t="shared" si="3231"/>
        <v>0</v>
      </c>
      <c r="MG261" s="12">
        <v>0</v>
      </c>
      <c r="MH261" s="4">
        <v>0</v>
      </c>
      <c r="MI261" s="9">
        <f t="shared" si="3232"/>
        <v>0</v>
      </c>
      <c r="MJ261" s="8">
        <v>0.05</v>
      </c>
      <c r="MK261" s="4">
        <v>1.115</v>
      </c>
      <c r="ML261" s="9">
        <f t="shared" si="3233"/>
        <v>22299.999999999996</v>
      </c>
      <c r="MM261" s="12">
        <v>0</v>
      </c>
      <c r="MN261" s="4">
        <v>0</v>
      </c>
      <c r="MO261" s="9">
        <f t="shared" si="3234"/>
        <v>0</v>
      </c>
      <c r="MP261" s="12">
        <v>0</v>
      </c>
      <c r="MQ261" s="4">
        <v>0</v>
      </c>
      <c r="MR261" s="9">
        <f t="shared" si="3235"/>
        <v>0</v>
      </c>
      <c r="MS261" s="12">
        <v>0</v>
      </c>
      <c r="MT261" s="4">
        <v>0</v>
      </c>
      <c r="MU261" s="9">
        <f t="shared" si="3236"/>
        <v>0</v>
      </c>
      <c r="MV261" s="8">
        <v>1062.7080000000001</v>
      </c>
      <c r="MW261" s="4">
        <v>11839.48</v>
      </c>
      <c r="MX261" s="9">
        <f t="shared" si="3237"/>
        <v>11140.859013012041</v>
      </c>
      <c r="MY261" s="8">
        <v>26</v>
      </c>
      <c r="MZ261" s="4">
        <v>405.78500000000003</v>
      </c>
      <c r="NA261" s="9">
        <f t="shared" si="3238"/>
        <v>15607.115384615385</v>
      </c>
      <c r="NB261" s="12">
        <v>0</v>
      </c>
      <c r="NC261" s="4">
        <v>0</v>
      </c>
      <c r="ND261" s="9">
        <f t="shared" si="3239"/>
        <v>0</v>
      </c>
      <c r="NE261" s="12">
        <v>0</v>
      </c>
      <c r="NF261" s="4">
        <v>0</v>
      </c>
      <c r="NG261" s="9">
        <f t="shared" si="3240"/>
        <v>0</v>
      </c>
      <c r="NH261" s="8">
        <v>25</v>
      </c>
      <c r="NI261" s="4">
        <v>395.98599999999999</v>
      </c>
      <c r="NJ261" s="9">
        <f t="shared" si="3241"/>
        <v>15839.44</v>
      </c>
      <c r="NK261" s="12"/>
      <c r="NL261" s="4"/>
      <c r="NM261" s="9"/>
      <c r="NN261" s="12"/>
      <c r="NO261" s="4"/>
      <c r="NP261" s="9"/>
      <c r="NQ261" s="12">
        <v>0</v>
      </c>
      <c r="NR261" s="4">
        <v>0</v>
      </c>
      <c r="NS261" s="9">
        <f t="shared" si="3242"/>
        <v>0</v>
      </c>
      <c r="NT261" s="12"/>
      <c r="NU261" s="221"/>
      <c r="NV261" s="9"/>
      <c r="NW261" s="12">
        <v>0</v>
      </c>
      <c r="NX261" s="4">
        <v>0</v>
      </c>
      <c r="NY261" s="9">
        <f t="shared" si="3243"/>
        <v>0</v>
      </c>
      <c r="NZ261" s="12">
        <v>0</v>
      </c>
      <c r="OA261" s="4">
        <v>0</v>
      </c>
      <c r="OB261" s="9">
        <f t="shared" si="3244"/>
        <v>0</v>
      </c>
      <c r="OC261" s="12">
        <v>0</v>
      </c>
      <c r="OD261" s="4">
        <v>0</v>
      </c>
      <c r="OE261" s="9">
        <f t="shared" si="3245"/>
        <v>0</v>
      </c>
      <c r="OF261" s="8">
        <v>130</v>
      </c>
      <c r="OG261" s="4">
        <v>1812.5830000000001</v>
      </c>
      <c r="OH261" s="9">
        <f t="shared" si="3246"/>
        <v>13942.946153846155</v>
      </c>
      <c r="OI261" s="12">
        <v>0</v>
      </c>
      <c r="OJ261" s="4">
        <v>0</v>
      </c>
      <c r="OK261" s="9">
        <f t="shared" si="3247"/>
        <v>0</v>
      </c>
      <c r="OL261" s="12">
        <v>0</v>
      </c>
      <c r="OM261" s="4">
        <v>0</v>
      </c>
      <c r="ON261" s="9">
        <f t="shared" si="3248"/>
        <v>0</v>
      </c>
      <c r="OO261" s="12">
        <v>0</v>
      </c>
      <c r="OP261" s="4">
        <v>0</v>
      </c>
      <c r="OQ261" s="9">
        <f t="shared" si="3249"/>
        <v>0</v>
      </c>
      <c r="OR261" s="12">
        <v>0</v>
      </c>
      <c r="OS261" s="4">
        <v>0</v>
      </c>
      <c r="OT261" s="9">
        <f t="shared" si="3250"/>
        <v>0</v>
      </c>
      <c r="OU261" s="8">
        <v>21376.649000000001</v>
      </c>
      <c r="OV261" s="4">
        <v>91728.293999999994</v>
      </c>
      <c r="OW261" s="9">
        <f t="shared" si="3251"/>
        <v>4291.051137154378</v>
      </c>
      <c r="OX261" s="12">
        <v>0</v>
      </c>
      <c r="OY261" s="4">
        <v>0</v>
      </c>
      <c r="OZ261" s="9">
        <f t="shared" si="3252"/>
        <v>0</v>
      </c>
      <c r="PA261" s="8">
        <v>251.51499999999999</v>
      </c>
      <c r="PB261" s="4">
        <v>4037.3290000000002</v>
      </c>
      <c r="PC261" s="9">
        <f t="shared" si="3253"/>
        <v>16052.040633759418</v>
      </c>
      <c r="PD261" s="8">
        <v>156</v>
      </c>
      <c r="PE261" s="4">
        <v>2569.076</v>
      </c>
      <c r="PF261" s="9">
        <f t="shared" si="3254"/>
        <v>16468.435897435898</v>
      </c>
      <c r="PG261" s="12">
        <v>0</v>
      </c>
      <c r="PH261" s="4">
        <v>0</v>
      </c>
      <c r="PI261" s="9">
        <f t="shared" si="3255"/>
        <v>0</v>
      </c>
      <c r="PJ261" s="12">
        <v>0</v>
      </c>
      <c r="PK261" s="4">
        <v>0</v>
      </c>
      <c r="PL261" s="9">
        <f t="shared" si="3256"/>
        <v>0</v>
      </c>
      <c r="PM261" s="12">
        <v>0</v>
      </c>
      <c r="PN261" s="4">
        <v>0</v>
      </c>
      <c r="PO261" s="9">
        <f t="shared" si="3257"/>
        <v>0</v>
      </c>
      <c r="PP261" s="12">
        <v>0</v>
      </c>
      <c r="PQ261" s="4">
        <v>0</v>
      </c>
      <c r="PR261" s="9">
        <f t="shared" si="3258"/>
        <v>0</v>
      </c>
      <c r="PS261" s="12">
        <v>0</v>
      </c>
      <c r="PT261" s="4">
        <v>0</v>
      </c>
      <c r="PU261" s="9">
        <f t="shared" si="3259"/>
        <v>0</v>
      </c>
      <c r="PV261" s="8">
        <v>2813.88</v>
      </c>
      <c r="PW261" s="4">
        <v>40231.46</v>
      </c>
      <c r="PX261" s="9">
        <f t="shared" si="3260"/>
        <v>14297.503802578643</v>
      </c>
      <c r="PY261" s="8">
        <v>322.8</v>
      </c>
      <c r="PZ261" s="4">
        <v>5148.25</v>
      </c>
      <c r="QA261" s="9">
        <f t="shared" si="3261"/>
        <v>15948.72986369269</v>
      </c>
      <c r="QB261" s="12">
        <v>0</v>
      </c>
      <c r="QC261" s="4">
        <v>0</v>
      </c>
      <c r="QD261" s="9">
        <f t="shared" si="3262"/>
        <v>0</v>
      </c>
      <c r="QE261" s="8">
        <v>10</v>
      </c>
      <c r="QF261" s="4">
        <v>40</v>
      </c>
      <c r="QG261" s="9">
        <f t="shared" si="3263"/>
        <v>4000</v>
      </c>
      <c r="QH261" s="12">
        <v>0</v>
      </c>
      <c r="QI261" s="4">
        <v>0</v>
      </c>
      <c r="QJ261" s="9">
        <f t="shared" si="3264"/>
        <v>0</v>
      </c>
      <c r="QK261" s="12">
        <v>0</v>
      </c>
      <c r="QL261" s="4">
        <v>0</v>
      </c>
      <c r="QM261" s="9">
        <f t="shared" si="3265"/>
        <v>0</v>
      </c>
      <c r="QN261" s="8">
        <v>50150.502</v>
      </c>
      <c r="QO261" s="4">
        <v>224037.30900000001</v>
      </c>
      <c r="QP261" s="9">
        <f t="shared" si="3266"/>
        <v>4467.2994300236523</v>
      </c>
      <c r="QQ261" s="12">
        <v>0</v>
      </c>
      <c r="QR261" s="4">
        <v>0</v>
      </c>
      <c r="QS261" s="9">
        <f t="shared" si="3267"/>
        <v>0</v>
      </c>
      <c r="QT261" s="8">
        <v>79.806330000000003</v>
      </c>
      <c r="QU261" s="4">
        <v>2567.2399999999998</v>
      </c>
      <c r="QV261" s="9">
        <f t="shared" si="3268"/>
        <v>32168.375616320154</v>
      </c>
      <c r="QW261" s="8">
        <v>8188.0330000000004</v>
      </c>
      <c r="QX261" s="4">
        <v>34705.47</v>
      </c>
      <c r="QY261" s="9">
        <f t="shared" si="3269"/>
        <v>4238.5601035071541</v>
      </c>
      <c r="QZ261" s="12">
        <f t="shared" si="2978"/>
        <v>241253.21272000001</v>
      </c>
      <c r="RA261" s="10">
        <f t="shared" si="2979"/>
        <v>1135570.1289999997</v>
      </c>
    </row>
    <row r="262" spans="1:469" x14ac:dyDescent="0.3">
      <c r="A262" s="108">
        <v>2023</v>
      </c>
      <c r="B262" s="109" t="s">
        <v>11</v>
      </c>
      <c r="C262" s="12">
        <v>0</v>
      </c>
      <c r="D262" s="4">
        <v>0</v>
      </c>
      <c r="E262" s="9">
        <f t="shared" si="3271"/>
        <v>0</v>
      </c>
      <c r="F262" s="12">
        <v>0</v>
      </c>
      <c r="G262" s="4">
        <v>0</v>
      </c>
      <c r="H262" s="9">
        <f t="shared" si="3126"/>
        <v>0</v>
      </c>
      <c r="I262" s="12">
        <v>0</v>
      </c>
      <c r="J262" s="4">
        <v>0</v>
      </c>
      <c r="K262" s="9">
        <f t="shared" si="3127"/>
        <v>0</v>
      </c>
      <c r="L262" s="12">
        <v>0</v>
      </c>
      <c r="M262" s="4">
        <v>0</v>
      </c>
      <c r="N262" s="9">
        <f t="shared" si="3128"/>
        <v>0</v>
      </c>
      <c r="O262" s="12">
        <v>0</v>
      </c>
      <c r="P262" s="4">
        <v>0</v>
      </c>
      <c r="Q262" s="9">
        <f t="shared" si="3129"/>
        <v>0</v>
      </c>
      <c r="R262" s="8">
        <v>78</v>
      </c>
      <c r="S262" s="4">
        <v>1091.0530000000001</v>
      </c>
      <c r="T262" s="9">
        <f t="shared" si="3130"/>
        <v>13987.858974358975</v>
      </c>
      <c r="U262" s="8"/>
      <c r="V262" s="4"/>
      <c r="W262" s="9"/>
      <c r="X262" s="8">
        <v>35.200000000000003</v>
      </c>
      <c r="Y262" s="4">
        <v>149.24799999999999</v>
      </c>
      <c r="Z262" s="9">
        <f t="shared" si="3131"/>
        <v>4239.9999999999991</v>
      </c>
      <c r="AA262" s="12">
        <v>0</v>
      </c>
      <c r="AB262" s="4">
        <v>0</v>
      </c>
      <c r="AC262" s="9">
        <f t="shared" si="3132"/>
        <v>0</v>
      </c>
      <c r="AD262" s="12">
        <v>0</v>
      </c>
      <c r="AE262" s="4">
        <v>0</v>
      </c>
      <c r="AF262" s="9">
        <f t="shared" si="3133"/>
        <v>0</v>
      </c>
      <c r="AG262" s="12">
        <v>0</v>
      </c>
      <c r="AH262" s="4">
        <v>0</v>
      </c>
      <c r="AI262" s="9">
        <f t="shared" si="3134"/>
        <v>0</v>
      </c>
      <c r="AJ262" s="12">
        <v>0</v>
      </c>
      <c r="AK262" s="4">
        <v>0</v>
      </c>
      <c r="AL262" s="9">
        <f t="shared" si="3135"/>
        <v>0</v>
      </c>
      <c r="AM262" s="12">
        <v>0</v>
      </c>
      <c r="AN262" s="4">
        <v>0</v>
      </c>
      <c r="AO262" s="9">
        <f t="shared" si="3136"/>
        <v>0</v>
      </c>
      <c r="AP262" s="12">
        <v>0</v>
      </c>
      <c r="AQ262" s="4">
        <v>0</v>
      </c>
      <c r="AR262" s="9">
        <f t="shared" si="3137"/>
        <v>0</v>
      </c>
      <c r="AS262" s="12">
        <v>0</v>
      </c>
      <c r="AT262" s="4">
        <v>0</v>
      </c>
      <c r="AU262" s="9">
        <f t="shared" si="3138"/>
        <v>0</v>
      </c>
      <c r="AV262" s="8">
        <v>130</v>
      </c>
      <c r="AW262" s="4">
        <v>1903.665</v>
      </c>
      <c r="AX262" s="9">
        <f t="shared" si="3139"/>
        <v>14643.576923076922</v>
      </c>
      <c r="AY262" s="8">
        <v>22754.444239999997</v>
      </c>
      <c r="AZ262" s="4">
        <v>84683.86</v>
      </c>
      <c r="BA262" s="9">
        <f t="shared" si="3140"/>
        <v>3721.6404455677452</v>
      </c>
      <c r="BB262" s="8"/>
      <c r="BC262" s="4"/>
      <c r="BD262" s="9"/>
      <c r="BE262" s="8">
        <v>50</v>
      </c>
      <c r="BF262" s="4">
        <v>773.37599999999998</v>
      </c>
      <c r="BG262" s="9">
        <f t="shared" si="3141"/>
        <v>15467.52</v>
      </c>
      <c r="BH262" s="12"/>
      <c r="BI262" s="4"/>
      <c r="BJ262" s="9"/>
      <c r="BK262" s="12">
        <v>0</v>
      </c>
      <c r="BL262" s="4">
        <v>0</v>
      </c>
      <c r="BM262" s="9">
        <f t="shared" si="3142"/>
        <v>0</v>
      </c>
      <c r="BN262" s="12">
        <v>0</v>
      </c>
      <c r="BO262" s="4">
        <v>0</v>
      </c>
      <c r="BP262" s="9">
        <f t="shared" si="3143"/>
        <v>0</v>
      </c>
      <c r="BQ262" s="8">
        <v>1.9135499999999999</v>
      </c>
      <c r="BR262" s="4">
        <v>42.432000000000002</v>
      </c>
      <c r="BS262" s="9">
        <f t="shared" si="3144"/>
        <v>22174.492435525597</v>
      </c>
      <c r="BT262" s="12">
        <v>0</v>
      </c>
      <c r="BU262" s="4">
        <v>0</v>
      </c>
      <c r="BV262" s="9">
        <f t="shared" si="3145"/>
        <v>0</v>
      </c>
      <c r="BW262" s="8">
        <v>52</v>
      </c>
      <c r="BX262" s="4">
        <v>758.78399999999999</v>
      </c>
      <c r="BY262" s="9">
        <f t="shared" si="3146"/>
        <v>14592</v>
      </c>
      <c r="BZ262" s="12">
        <v>0</v>
      </c>
      <c r="CA262" s="4">
        <v>0</v>
      </c>
      <c r="CB262" s="9">
        <f t="shared" si="3147"/>
        <v>0</v>
      </c>
      <c r="CC262" s="12">
        <v>0</v>
      </c>
      <c r="CD262" s="4">
        <v>0</v>
      </c>
      <c r="CE262" s="9">
        <f t="shared" si="3148"/>
        <v>0</v>
      </c>
      <c r="CF262" s="12">
        <v>0</v>
      </c>
      <c r="CG262" s="4">
        <v>0</v>
      </c>
      <c r="CH262" s="9">
        <f t="shared" si="3149"/>
        <v>0</v>
      </c>
      <c r="CI262" s="12">
        <v>0</v>
      </c>
      <c r="CJ262" s="4">
        <v>0</v>
      </c>
      <c r="CK262" s="9">
        <f t="shared" si="3150"/>
        <v>0</v>
      </c>
      <c r="CL262" s="8">
        <v>25.012</v>
      </c>
      <c r="CM262" s="4">
        <v>274.81299999999999</v>
      </c>
      <c r="CN262" s="9">
        <f t="shared" si="3151"/>
        <v>10987.246121861506</v>
      </c>
      <c r="CO262" s="12">
        <v>0</v>
      </c>
      <c r="CP262" s="4">
        <v>0</v>
      </c>
      <c r="CQ262" s="9">
        <f t="shared" si="3152"/>
        <v>0</v>
      </c>
      <c r="CR262" s="12">
        <v>0</v>
      </c>
      <c r="CS262" s="4">
        <v>0</v>
      </c>
      <c r="CT262" s="9">
        <f t="shared" si="3153"/>
        <v>0</v>
      </c>
      <c r="CU262" s="12">
        <v>0</v>
      </c>
      <c r="CV262" s="4">
        <v>0</v>
      </c>
      <c r="CW262" s="9">
        <f t="shared" si="3154"/>
        <v>0</v>
      </c>
      <c r="CX262" s="8">
        <v>53.208239999999996</v>
      </c>
      <c r="CY262" s="4">
        <v>420.02300000000002</v>
      </c>
      <c r="CZ262" s="9">
        <f t="shared" si="3155"/>
        <v>7893.9465015193146</v>
      </c>
      <c r="DA262" s="8">
        <v>398.755</v>
      </c>
      <c r="DB262" s="4">
        <v>5913.3789999999999</v>
      </c>
      <c r="DC262" s="9">
        <f t="shared" si="3156"/>
        <v>14829.604644455869</v>
      </c>
      <c r="DD262" s="12">
        <v>0</v>
      </c>
      <c r="DE262" s="4">
        <v>0</v>
      </c>
      <c r="DF262" s="9">
        <f t="shared" si="3157"/>
        <v>0</v>
      </c>
      <c r="DG262" s="12">
        <v>0</v>
      </c>
      <c r="DH262" s="4">
        <v>0</v>
      </c>
      <c r="DI262" s="9">
        <f t="shared" si="3158"/>
        <v>0</v>
      </c>
      <c r="DJ262" s="12">
        <v>0</v>
      </c>
      <c r="DK262" s="4">
        <v>0</v>
      </c>
      <c r="DL262" s="9">
        <f t="shared" si="3159"/>
        <v>0</v>
      </c>
      <c r="DM262" s="8">
        <v>120</v>
      </c>
      <c r="DN262" s="4">
        <v>1920.289</v>
      </c>
      <c r="DO262" s="9">
        <f t="shared" si="3160"/>
        <v>16002.408333333331</v>
      </c>
      <c r="DP262" s="12">
        <v>0</v>
      </c>
      <c r="DQ262" s="4">
        <v>0</v>
      </c>
      <c r="DR262" s="9">
        <f t="shared" si="3161"/>
        <v>0</v>
      </c>
      <c r="DS262" s="12">
        <v>0</v>
      </c>
      <c r="DT262" s="4">
        <v>0</v>
      </c>
      <c r="DU262" s="9">
        <f t="shared" si="3162"/>
        <v>0</v>
      </c>
      <c r="DV262" s="12">
        <v>0</v>
      </c>
      <c r="DW262" s="4">
        <v>0</v>
      </c>
      <c r="DX262" s="9">
        <f t="shared" si="3163"/>
        <v>0</v>
      </c>
      <c r="DY262" s="8">
        <v>157.72</v>
      </c>
      <c r="DZ262" s="4">
        <v>2198.4520000000002</v>
      </c>
      <c r="EA262" s="9">
        <f t="shared" si="3164"/>
        <v>13938.955110322091</v>
      </c>
      <c r="EB262" s="12"/>
      <c r="EC262" s="4"/>
      <c r="ED262" s="9"/>
      <c r="EE262" s="12">
        <v>0</v>
      </c>
      <c r="EF262" s="4">
        <v>0</v>
      </c>
      <c r="EG262" s="9">
        <f t="shared" si="3165"/>
        <v>0</v>
      </c>
      <c r="EH262" s="8">
        <v>5893.1876600000005</v>
      </c>
      <c r="EI262" s="4">
        <v>24496.199000000001</v>
      </c>
      <c r="EJ262" s="9">
        <f t="shared" si="3166"/>
        <v>4156.6975995466601</v>
      </c>
      <c r="EK262" s="12">
        <v>0</v>
      </c>
      <c r="EL262" s="4">
        <v>0</v>
      </c>
      <c r="EM262" s="9">
        <f t="shared" si="3167"/>
        <v>0</v>
      </c>
      <c r="EN262" s="12">
        <v>0</v>
      </c>
      <c r="EO262" s="4">
        <v>0</v>
      </c>
      <c r="EP262" s="9">
        <f t="shared" si="3168"/>
        <v>0</v>
      </c>
      <c r="EQ262" s="12">
        <v>0</v>
      </c>
      <c r="ER262" s="4">
        <v>0</v>
      </c>
      <c r="ES262" s="9">
        <f t="shared" si="3169"/>
        <v>0</v>
      </c>
      <c r="ET262" s="12">
        <v>0</v>
      </c>
      <c r="EU262" s="4">
        <v>0</v>
      </c>
      <c r="EV262" s="9">
        <f t="shared" si="3170"/>
        <v>0</v>
      </c>
      <c r="EW262" s="12">
        <v>0</v>
      </c>
      <c r="EX262" s="4">
        <v>0</v>
      </c>
      <c r="EY262" s="9">
        <f t="shared" si="3171"/>
        <v>0</v>
      </c>
      <c r="EZ262" s="8">
        <v>25.151499999999999</v>
      </c>
      <c r="FA262" s="4">
        <v>381.30099999999999</v>
      </c>
      <c r="FB262" s="9">
        <f t="shared" si="3172"/>
        <v>15160.169373596009</v>
      </c>
      <c r="FC262" s="8">
        <v>333.56</v>
      </c>
      <c r="FD262" s="4">
        <v>4764.7209999999995</v>
      </c>
      <c r="FE262" s="9">
        <f t="shared" si="3173"/>
        <v>14284.449574289481</v>
      </c>
      <c r="FF262" s="8">
        <v>75</v>
      </c>
      <c r="FG262" s="4">
        <v>1080.4010000000001</v>
      </c>
      <c r="FH262" s="9">
        <f t="shared" si="3174"/>
        <v>14405.346666666668</v>
      </c>
      <c r="FI262" s="12">
        <v>0</v>
      </c>
      <c r="FJ262" s="4">
        <v>0</v>
      </c>
      <c r="FK262" s="9">
        <f t="shared" si="3175"/>
        <v>0</v>
      </c>
      <c r="FL262" s="12">
        <v>0</v>
      </c>
      <c r="FM262" s="4">
        <v>0</v>
      </c>
      <c r="FN262" s="9">
        <f t="shared" si="3176"/>
        <v>0</v>
      </c>
      <c r="FO262" s="8">
        <v>332</v>
      </c>
      <c r="FP262" s="4">
        <v>2151.192</v>
      </c>
      <c r="FQ262" s="9">
        <f t="shared" si="3177"/>
        <v>6479.4939759036142</v>
      </c>
      <c r="FR262" s="12">
        <v>0</v>
      </c>
      <c r="FS262" s="4">
        <v>0</v>
      </c>
      <c r="FT262" s="9">
        <f t="shared" si="3178"/>
        <v>0</v>
      </c>
      <c r="FU262" s="12">
        <v>0</v>
      </c>
      <c r="FV262" s="4">
        <v>0</v>
      </c>
      <c r="FW262" s="9">
        <f t="shared" si="3179"/>
        <v>0</v>
      </c>
      <c r="FX262" s="12">
        <v>0</v>
      </c>
      <c r="FY262" s="4">
        <v>0</v>
      </c>
      <c r="FZ262" s="9">
        <f t="shared" si="3180"/>
        <v>0</v>
      </c>
      <c r="GA262" s="12">
        <v>0</v>
      </c>
      <c r="GB262" s="4">
        <v>0</v>
      </c>
      <c r="GC262" s="9">
        <f t="shared" si="3181"/>
        <v>0</v>
      </c>
      <c r="GD262" s="12">
        <v>0</v>
      </c>
      <c r="GE262" s="4">
        <v>0</v>
      </c>
      <c r="GF262" s="9">
        <f t="shared" si="3182"/>
        <v>0</v>
      </c>
      <c r="GG262" s="8">
        <v>2012.86</v>
      </c>
      <c r="GH262" s="4">
        <v>25494.696</v>
      </c>
      <c r="GI262" s="9">
        <f t="shared" si="3183"/>
        <v>12665.906222986199</v>
      </c>
      <c r="GJ262" s="8">
        <v>78</v>
      </c>
      <c r="GK262" s="4">
        <v>1108.635</v>
      </c>
      <c r="GL262" s="9">
        <f t="shared" si="3184"/>
        <v>14213.26923076923</v>
      </c>
      <c r="GM262" s="12">
        <v>0</v>
      </c>
      <c r="GN262" s="4">
        <v>0</v>
      </c>
      <c r="GO262" s="9">
        <f t="shared" si="3185"/>
        <v>0</v>
      </c>
      <c r="GP262" s="12">
        <v>0</v>
      </c>
      <c r="GQ262" s="4">
        <v>0</v>
      </c>
      <c r="GR262" s="9">
        <f t="shared" si="3186"/>
        <v>0</v>
      </c>
      <c r="GS262" s="12">
        <v>0</v>
      </c>
      <c r="GT262" s="4">
        <v>0</v>
      </c>
      <c r="GU262" s="9">
        <f t="shared" si="3187"/>
        <v>0</v>
      </c>
      <c r="GV262" s="12">
        <v>0</v>
      </c>
      <c r="GW262" s="4">
        <v>0</v>
      </c>
      <c r="GX262" s="9">
        <f t="shared" si="3188"/>
        <v>0</v>
      </c>
      <c r="GY262" s="12">
        <v>0</v>
      </c>
      <c r="GZ262" s="4">
        <v>0</v>
      </c>
      <c r="HA262" s="9">
        <f t="shared" si="3189"/>
        <v>0</v>
      </c>
      <c r="HB262" s="8">
        <v>20000</v>
      </c>
      <c r="HC262" s="4">
        <v>98519.804999999993</v>
      </c>
      <c r="HD262" s="9">
        <f t="shared" si="3190"/>
        <v>4925.9902499999998</v>
      </c>
      <c r="HE262" s="8">
        <v>182</v>
      </c>
      <c r="HF262" s="4">
        <v>2946.643</v>
      </c>
      <c r="HG262" s="9">
        <f t="shared" si="3191"/>
        <v>16190.346153846154</v>
      </c>
      <c r="HH262" s="12">
        <v>0</v>
      </c>
      <c r="HI262" s="4">
        <v>0</v>
      </c>
      <c r="HJ262" s="9">
        <f t="shared" si="3192"/>
        <v>0</v>
      </c>
      <c r="HK262" s="12">
        <v>0</v>
      </c>
      <c r="HL262" s="4">
        <v>0</v>
      </c>
      <c r="HM262" s="9">
        <f t="shared" si="3193"/>
        <v>0</v>
      </c>
      <c r="HN262" s="8">
        <v>56211</v>
      </c>
      <c r="HO262" s="4">
        <v>246722.96299999999</v>
      </c>
      <c r="HP262" s="9">
        <f t="shared" si="3194"/>
        <v>4389.229207806301</v>
      </c>
      <c r="HQ262" s="12">
        <v>0</v>
      </c>
      <c r="HR262" s="4">
        <v>0</v>
      </c>
      <c r="HS262" s="9">
        <f t="shared" si="3195"/>
        <v>0</v>
      </c>
      <c r="HT262" s="12">
        <v>0</v>
      </c>
      <c r="HU262" s="4">
        <v>0</v>
      </c>
      <c r="HV262" s="9">
        <f t="shared" si="3196"/>
        <v>0</v>
      </c>
      <c r="HW262" s="8">
        <v>26.192400000000003</v>
      </c>
      <c r="HX262" s="4">
        <v>382.92399999999998</v>
      </c>
      <c r="HY262" s="9">
        <f t="shared" si="3197"/>
        <v>14619.660664925701</v>
      </c>
      <c r="HZ262" s="8">
        <v>408</v>
      </c>
      <c r="IA262" s="4">
        <v>6088.5410000000002</v>
      </c>
      <c r="IB262" s="9">
        <f t="shared" si="3198"/>
        <v>14922.894607843136</v>
      </c>
      <c r="IC262" s="8">
        <v>4609.3670000000002</v>
      </c>
      <c r="ID262" s="4">
        <v>24830.173999999999</v>
      </c>
      <c r="IE262" s="9">
        <f t="shared" si="3199"/>
        <v>5386.894556237331</v>
      </c>
      <c r="IF262" s="12">
        <v>0</v>
      </c>
      <c r="IG262" s="4">
        <v>0</v>
      </c>
      <c r="IH262" s="9">
        <f t="shared" si="3200"/>
        <v>0</v>
      </c>
      <c r="II262" s="12"/>
      <c r="IJ262" s="4"/>
      <c r="IK262" s="9"/>
      <c r="IL262" s="12">
        <v>0</v>
      </c>
      <c r="IM262" s="4">
        <v>0</v>
      </c>
      <c r="IN262" s="9">
        <f t="shared" si="3201"/>
        <v>0</v>
      </c>
      <c r="IO262" s="8">
        <v>250.90899999999999</v>
      </c>
      <c r="IP262" s="4">
        <v>3844.7849999999999</v>
      </c>
      <c r="IQ262" s="9">
        <f t="shared" si="3202"/>
        <v>15323.424030226099</v>
      </c>
      <c r="IR262" s="12">
        <v>0</v>
      </c>
      <c r="IS262" s="4">
        <v>0</v>
      </c>
      <c r="IT262" s="9">
        <f t="shared" si="3203"/>
        <v>0</v>
      </c>
      <c r="IU262" s="12">
        <v>0</v>
      </c>
      <c r="IV262" s="4">
        <v>0</v>
      </c>
      <c r="IW262" s="9">
        <f t="shared" si="3204"/>
        <v>0</v>
      </c>
      <c r="IX262" s="8">
        <v>454.85197999999997</v>
      </c>
      <c r="IY262" s="4">
        <v>3624.0030000000002</v>
      </c>
      <c r="IZ262" s="9">
        <f t="shared" si="3205"/>
        <v>7967.4337132708542</v>
      </c>
      <c r="JA262" s="8">
        <v>25.8552</v>
      </c>
      <c r="JB262" s="4">
        <v>511.017</v>
      </c>
      <c r="JC262" s="9">
        <f t="shared" si="3206"/>
        <v>19764.573470713822</v>
      </c>
      <c r="JD262" s="12"/>
      <c r="JE262" s="4"/>
      <c r="JF262" s="9"/>
      <c r="JG262" s="12">
        <v>0</v>
      </c>
      <c r="JH262" s="4">
        <v>0</v>
      </c>
      <c r="JI262" s="9">
        <f t="shared" si="3207"/>
        <v>0</v>
      </c>
      <c r="JJ262" s="12">
        <v>0</v>
      </c>
      <c r="JK262" s="4">
        <v>0</v>
      </c>
      <c r="JL262" s="9">
        <f t="shared" si="3208"/>
        <v>0</v>
      </c>
      <c r="JM262" s="12"/>
      <c r="JN262" s="4"/>
      <c r="JO262" s="9"/>
      <c r="JP262" s="12">
        <v>0</v>
      </c>
      <c r="JQ262" s="4">
        <v>0</v>
      </c>
      <c r="JR262" s="9">
        <f t="shared" si="3209"/>
        <v>0</v>
      </c>
      <c r="JS262" s="12">
        <v>0</v>
      </c>
      <c r="JT262" s="4">
        <v>0</v>
      </c>
      <c r="JU262" s="9">
        <f t="shared" si="3210"/>
        <v>0</v>
      </c>
      <c r="JV262" s="12">
        <v>0</v>
      </c>
      <c r="JW262" s="4">
        <v>0</v>
      </c>
      <c r="JX262" s="9">
        <f t="shared" si="3211"/>
        <v>0</v>
      </c>
      <c r="JY262" s="12">
        <v>0</v>
      </c>
      <c r="JZ262" s="4">
        <v>0</v>
      </c>
      <c r="KA262" s="9">
        <f t="shared" si="3212"/>
        <v>0</v>
      </c>
      <c r="KB262" s="12">
        <v>0</v>
      </c>
      <c r="KC262" s="4">
        <v>0</v>
      </c>
      <c r="KD262" s="9">
        <f t="shared" si="3213"/>
        <v>0</v>
      </c>
      <c r="KE262" s="8">
        <v>950.21223999999995</v>
      </c>
      <c r="KF262" s="4">
        <v>12902.955</v>
      </c>
      <c r="KG262" s="9">
        <f t="shared" si="3214"/>
        <v>13579.024197793959</v>
      </c>
      <c r="KH262" s="12">
        <v>0</v>
      </c>
      <c r="KI262" s="4">
        <v>0</v>
      </c>
      <c r="KJ262" s="9">
        <f t="shared" si="3215"/>
        <v>0</v>
      </c>
      <c r="KK262" s="8">
        <v>18422.19327</v>
      </c>
      <c r="KL262" s="4">
        <v>72206.87</v>
      </c>
      <c r="KM262" s="9">
        <f t="shared" si="3216"/>
        <v>3919.5588137481304</v>
      </c>
      <c r="KN262" s="12">
        <v>0</v>
      </c>
      <c r="KO262" s="4">
        <v>0</v>
      </c>
      <c r="KP262" s="9">
        <f t="shared" si="3217"/>
        <v>0</v>
      </c>
      <c r="KQ262" s="8">
        <v>168</v>
      </c>
      <c r="KR262" s="4">
        <v>3229.8710000000001</v>
      </c>
      <c r="KS262" s="9">
        <f t="shared" si="3218"/>
        <v>19225.422619047622</v>
      </c>
      <c r="KT262" s="12">
        <v>0</v>
      </c>
      <c r="KU262" s="4">
        <v>0</v>
      </c>
      <c r="KV262" s="9">
        <f t="shared" si="3219"/>
        <v>0</v>
      </c>
      <c r="KW262" s="12">
        <v>0</v>
      </c>
      <c r="KX262" s="4">
        <v>0</v>
      </c>
      <c r="KY262" s="9">
        <f t="shared" si="3220"/>
        <v>0</v>
      </c>
      <c r="KZ262" s="12">
        <v>0</v>
      </c>
      <c r="LA262" s="4">
        <v>0</v>
      </c>
      <c r="LB262" s="9">
        <f t="shared" si="3221"/>
        <v>0</v>
      </c>
      <c r="LC262" s="12">
        <v>0</v>
      </c>
      <c r="LD262" s="4">
        <v>0</v>
      </c>
      <c r="LE262" s="9">
        <f t="shared" si="3222"/>
        <v>0</v>
      </c>
      <c r="LF262" s="8">
        <v>26</v>
      </c>
      <c r="LG262" s="4">
        <v>362.76299999999998</v>
      </c>
      <c r="LH262" s="9">
        <f t="shared" si="3223"/>
        <v>13952.423076923076</v>
      </c>
      <c r="LI262" s="12">
        <v>0</v>
      </c>
      <c r="LJ262" s="4">
        <v>0</v>
      </c>
      <c r="LK262" s="9">
        <f t="shared" si="3224"/>
        <v>0</v>
      </c>
      <c r="LL262" s="12">
        <v>0</v>
      </c>
      <c r="LM262" s="4">
        <v>0</v>
      </c>
      <c r="LN262" s="9">
        <f t="shared" si="3225"/>
        <v>0</v>
      </c>
      <c r="LO262" s="12">
        <v>0</v>
      </c>
      <c r="LP262" s="4">
        <v>0</v>
      </c>
      <c r="LQ262" s="9">
        <f t="shared" si="3226"/>
        <v>0</v>
      </c>
      <c r="LR262" s="12">
        <v>0</v>
      </c>
      <c r="LS262" s="4">
        <v>0</v>
      </c>
      <c r="LT262" s="9">
        <f t="shared" si="3227"/>
        <v>0</v>
      </c>
      <c r="LU262" s="12">
        <v>0</v>
      </c>
      <c r="LV262" s="4">
        <v>0</v>
      </c>
      <c r="LW262" s="9">
        <f t="shared" si="3228"/>
        <v>0</v>
      </c>
      <c r="LX262" s="12">
        <v>0</v>
      </c>
      <c r="LY262" s="4">
        <v>0</v>
      </c>
      <c r="LZ262" s="9">
        <f t="shared" si="3229"/>
        <v>0</v>
      </c>
      <c r="MA262" s="12">
        <v>0</v>
      </c>
      <c r="MB262" s="4">
        <v>0</v>
      </c>
      <c r="MC262" s="9">
        <f t="shared" si="3230"/>
        <v>0</v>
      </c>
      <c r="MD262" s="12">
        <v>0</v>
      </c>
      <c r="ME262" s="4">
        <v>0</v>
      </c>
      <c r="MF262" s="9">
        <f t="shared" si="3231"/>
        <v>0</v>
      </c>
      <c r="MG262" s="12">
        <v>0</v>
      </c>
      <c r="MH262" s="4">
        <v>0</v>
      </c>
      <c r="MI262" s="9">
        <f t="shared" si="3232"/>
        <v>0</v>
      </c>
      <c r="MJ262" s="12">
        <v>0</v>
      </c>
      <c r="MK262" s="4">
        <v>0</v>
      </c>
      <c r="ML262" s="9">
        <f t="shared" si="3233"/>
        <v>0</v>
      </c>
      <c r="MM262" s="12">
        <v>0</v>
      </c>
      <c r="MN262" s="4">
        <v>0</v>
      </c>
      <c r="MO262" s="9">
        <f t="shared" si="3234"/>
        <v>0</v>
      </c>
      <c r="MP262" s="12">
        <v>0</v>
      </c>
      <c r="MQ262" s="4">
        <v>0</v>
      </c>
      <c r="MR262" s="9">
        <f t="shared" si="3235"/>
        <v>0</v>
      </c>
      <c r="MS262" s="12">
        <v>0</v>
      </c>
      <c r="MT262" s="4">
        <v>0</v>
      </c>
      <c r="MU262" s="9">
        <f t="shared" si="3236"/>
        <v>0</v>
      </c>
      <c r="MV262" s="8">
        <v>304.44799999999998</v>
      </c>
      <c r="MW262" s="4">
        <v>3336.44</v>
      </c>
      <c r="MX262" s="9">
        <f t="shared" si="3237"/>
        <v>10958.981500945976</v>
      </c>
      <c r="MY262" s="8">
        <v>152.03</v>
      </c>
      <c r="MZ262" s="4">
        <v>2527.8670000000002</v>
      </c>
      <c r="NA262" s="9">
        <f t="shared" si="3238"/>
        <v>16627.422219298827</v>
      </c>
      <c r="NB262" s="8">
        <v>3.05</v>
      </c>
      <c r="NC262" s="4">
        <v>37.168999999999997</v>
      </c>
      <c r="ND262" s="9">
        <f t="shared" si="3239"/>
        <v>12186.557377049179</v>
      </c>
      <c r="NE262" s="12">
        <v>0</v>
      </c>
      <c r="NF262" s="4">
        <v>0</v>
      </c>
      <c r="NG262" s="9">
        <f t="shared" si="3240"/>
        <v>0</v>
      </c>
      <c r="NH262" s="8">
        <v>0.01</v>
      </c>
      <c r="NI262" s="4">
        <v>0.56299999999999994</v>
      </c>
      <c r="NJ262" s="9">
        <f t="shared" si="3241"/>
        <v>56299.999999999993</v>
      </c>
      <c r="NK262" s="12"/>
      <c r="NL262" s="4"/>
      <c r="NM262" s="9"/>
      <c r="NN262" s="12"/>
      <c r="NO262" s="4"/>
      <c r="NP262" s="9"/>
      <c r="NQ262" s="12">
        <v>0</v>
      </c>
      <c r="NR262" s="4">
        <v>0</v>
      </c>
      <c r="NS262" s="9">
        <f t="shared" si="3242"/>
        <v>0</v>
      </c>
      <c r="NT262" s="12"/>
      <c r="NU262" s="221"/>
      <c r="NV262" s="9"/>
      <c r="NW262" s="12">
        <v>0</v>
      </c>
      <c r="NX262" s="4">
        <v>0</v>
      </c>
      <c r="NY262" s="9">
        <f t="shared" si="3243"/>
        <v>0</v>
      </c>
      <c r="NZ262" s="12">
        <v>0</v>
      </c>
      <c r="OA262" s="4">
        <v>0</v>
      </c>
      <c r="OB262" s="9">
        <f t="shared" si="3244"/>
        <v>0</v>
      </c>
      <c r="OC262" s="8">
        <v>127.4388</v>
      </c>
      <c r="OD262" s="4">
        <v>1836.4659999999999</v>
      </c>
      <c r="OE262" s="9">
        <f t="shared" si="3245"/>
        <v>14410.571976509509</v>
      </c>
      <c r="OF262" s="8">
        <v>260</v>
      </c>
      <c r="OG262" s="4">
        <v>3554.07</v>
      </c>
      <c r="OH262" s="9">
        <f t="shared" si="3246"/>
        <v>13669.500000000002</v>
      </c>
      <c r="OI262" s="12">
        <v>0</v>
      </c>
      <c r="OJ262" s="4">
        <v>0</v>
      </c>
      <c r="OK262" s="9">
        <f t="shared" si="3247"/>
        <v>0</v>
      </c>
      <c r="OL262" s="12">
        <v>0</v>
      </c>
      <c r="OM262" s="4">
        <v>0</v>
      </c>
      <c r="ON262" s="9">
        <f t="shared" si="3248"/>
        <v>0</v>
      </c>
      <c r="OO262" s="12">
        <v>0</v>
      </c>
      <c r="OP262" s="4">
        <v>0</v>
      </c>
      <c r="OQ262" s="9">
        <f t="shared" si="3249"/>
        <v>0</v>
      </c>
      <c r="OR262" s="12">
        <v>0</v>
      </c>
      <c r="OS262" s="4">
        <v>0</v>
      </c>
      <c r="OT262" s="9">
        <f t="shared" si="3250"/>
        <v>0</v>
      </c>
      <c r="OU262" s="12">
        <v>0</v>
      </c>
      <c r="OV262" s="4">
        <v>0</v>
      </c>
      <c r="OW262" s="9">
        <f t="shared" si="3251"/>
        <v>0</v>
      </c>
      <c r="OX262" s="8">
        <v>0.24865999999999999</v>
      </c>
      <c r="OY262" s="4">
        <v>14.231</v>
      </c>
      <c r="OZ262" s="9">
        <f t="shared" si="3252"/>
        <v>57230.756856752196</v>
      </c>
      <c r="PA262" s="8">
        <v>377.27249999999998</v>
      </c>
      <c r="PB262" s="4">
        <v>6006.9309999999996</v>
      </c>
      <c r="PC262" s="9">
        <f t="shared" si="3253"/>
        <v>15921.995374696009</v>
      </c>
      <c r="PD262" s="8">
        <v>230.37</v>
      </c>
      <c r="PE262" s="4">
        <v>3622.857</v>
      </c>
      <c r="PF262" s="9">
        <f t="shared" si="3254"/>
        <v>15726.253418413857</v>
      </c>
      <c r="PG262" s="12">
        <v>0</v>
      </c>
      <c r="PH262" s="4">
        <v>0</v>
      </c>
      <c r="PI262" s="9">
        <f t="shared" si="3255"/>
        <v>0</v>
      </c>
      <c r="PJ262" s="12">
        <v>0</v>
      </c>
      <c r="PK262" s="4">
        <v>0</v>
      </c>
      <c r="PL262" s="9">
        <f t="shared" si="3256"/>
        <v>0</v>
      </c>
      <c r="PM262" s="12">
        <v>0</v>
      </c>
      <c r="PN262" s="4">
        <v>0</v>
      </c>
      <c r="PO262" s="9">
        <f t="shared" si="3257"/>
        <v>0</v>
      </c>
      <c r="PP262" s="12">
        <v>0</v>
      </c>
      <c r="PQ262" s="4">
        <v>0</v>
      </c>
      <c r="PR262" s="9">
        <f t="shared" si="3258"/>
        <v>0</v>
      </c>
      <c r="PS262" s="12">
        <v>0</v>
      </c>
      <c r="PT262" s="4">
        <v>0</v>
      </c>
      <c r="PU262" s="9">
        <f t="shared" si="3259"/>
        <v>0</v>
      </c>
      <c r="PV262" s="8">
        <v>1689.23125</v>
      </c>
      <c r="PW262" s="4">
        <v>23593.792000000001</v>
      </c>
      <c r="PX262" s="9">
        <f t="shared" si="3260"/>
        <v>13967.177081290676</v>
      </c>
      <c r="PY262" s="8">
        <v>152.8075</v>
      </c>
      <c r="PZ262" s="4">
        <v>2468.297</v>
      </c>
      <c r="QA262" s="9">
        <f t="shared" si="3261"/>
        <v>16152.983328697872</v>
      </c>
      <c r="QB262" s="8">
        <v>4.7999999999999996E-3</v>
      </c>
      <c r="QC262" s="4">
        <v>0.2</v>
      </c>
      <c r="QD262" s="9">
        <f t="shared" si="3262"/>
        <v>41666.666666666672</v>
      </c>
      <c r="QE262" s="8">
        <v>10</v>
      </c>
      <c r="QF262" s="4">
        <v>40</v>
      </c>
      <c r="QG262" s="9">
        <f t="shared" si="3263"/>
        <v>4000</v>
      </c>
      <c r="QH262" s="12">
        <v>0</v>
      </c>
      <c r="QI262" s="4">
        <v>0</v>
      </c>
      <c r="QJ262" s="9">
        <f t="shared" si="3264"/>
        <v>0</v>
      </c>
      <c r="QK262" s="12">
        <v>0</v>
      </c>
      <c r="QL262" s="4">
        <v>0</v>
      </c>
      <c r="QM262" s="9">
        <f t="shared" si="3265"/>
        <v>0</v>
      </c>
      <c r="QN262" s="8">
        <v>75.302999999999997</v>
      </c>
      <c r="QO262" s="4">
        <v>1108.8409999999999</v>
      </c>
      <c r="QP262" s="9">
        <f t="shared" si="3266"/>
        <v>14725.057434630759</v>
      </c>
      <c r="QQ262" s="12">
        <v>0</v>
      </c>
      <c r="QR262" s="4">
        <v>0</v>
      </c>
      <c r="QS262" s="9">
        <f t="shared" si="3267"/>
        <v>0</v>
      </c>
      <c r="QT262" s="8">
        <v>3.5943299999999998</v>
      </c>
      <c r="QU262" s="4">
        <v>69</v>
      </c>
      <c r="QV262" s="9">
        <f t="shared" si="3268"/>
        <v>19196.901786981161</v>
      </c>
      <c r="QW262" s="8">
        <v>50325.849000000002</v>
      </c>
      <c r="QX262" s="4">
        <v>251155.05100000001</v>
      </c>
      <c r="QY262" s="9">
        <f t="shared" si="3269"/>
        <v>4990.5775260741257</v>
      </c>
      <c r="QZ262" s="12">
        <f t="shared" si="2978"/>
        <v>188052.25112000003</v>
      </c>
      <c r="RA262" s="10">
        <f t="shared" si="2979"/>
        <v>935151.60800000001</v>
      </c>
    </row>
    <row r="263" spans="1:469" x14ac:dyDescent="0.3">
      <c r="A263" s="108">
        <v>2023</v>
      </c>
      <c r="B263" s="9" t="s">
        <v>12</v>
      </c>
      <c r="C263" s="12">
        <v>0</v>
      </c>
      <c r="D263" s="4">
        <v>0</v>
      </c>
      <c r="E263" s="9">
        <f t="shared" si="3271"/>
        <v>0</v>
      </c>
      <c r="F263" s="12">
        <v>0</v>
      </c>
      <c r="G263" s="4">
        <v>0</v>
      </c>
      <c r="H263" s="9">
        <f t="shared" si="3126"/>
        <v>0</v>
      </c>
      <c r="I263" s="12">
        <v>0</v>
      </c>
      <c r="J263" s="4">
        <v>0</v>
      </c>
      <c r="K263" s="9">
        <f t="shared" si="3127"/>
        <v>0</v>
      </c>
      <c r="L263" s="12">
        <v>0</v>
      </c>
      <c r="M263" s="4">
        <v>0</v>
      </c>
      <c r="N263" s="9">
        <f t="shared" si="3128"/>
        <v>0</v>
      </c>
      <c r="O263" s="12">
        <v>0</v>
      </c>
      <c r="P263" s="4">
        <v>0</v>
      </c>
      <c r="Q263" s="9">
        <f t="shared" si="3129"/>
        <v>0</v>
      </c>
      <c r="R263" s="12">
        <v>0</v>
      </c>
      <c r="S263" s="4">
        <v>0</v>
      </c>
      <c r="T263" s="9">
        <f t="shared" si="3130"/>
        <v>0</v>
      </c>
      <c r="U263" s="12"/>
      <c r="V263" s="4"/>
      <c r="W263" s="9"/>
      <c r="X263" s="12">
        <v>0</v>
      </c>
      <c r="Y263" s="4">
        <v>0</v>
      </c>
      <c r="Z263" s="9">
        <f t="shared" si="3131"/>
        <v>0</v>
      </c>
      <c r="AA263" s="12">
        <v>0</v>
      </c>
      <c r="AB263" s="4">
        <v>0</v>
      </c>
      <c r="AC263" s="9">
        <f t="shared" si="3132"/>
        <v>0</v>
      </c>
      <c r="AD263" s="11">
        <v>0.40988000000000002</v>
      </c>
      <c r="AE263" s="7">
        <v>13.505000000000001</v>
      </c>
      <c r="AF263" s="9">
        <f t="shared" si="3133"/>
        <v>32948.667902800822</v>
      </c>
      <c r="AG263" s="12">
        <v>0</v>
      </c>
      <c r="AH263" s="4">
        <v>0</v>
      </c>
      <c r="AI263" s="9">
        <f t="shared" si="3134"/>
        <v>0</v>
      </c>
      <c r="AJ263" s="12">
        <v>0</v>
      </c>
      <c r="AK263" s="4">
        <v>0</v>
      </c>
      <c r="AL263" s="9">
        <f t="shared" si="3135"/>
        <v>0</v>
      </c>
      <c r="AM263" s="12">
        <v>0</v>
      </c>
      <c r="AN263" s="4">
        <v>0</v>
      </c>
      <c r="AO263" s="9">
        <f t="shared" si="3136"/>
        <v>0</v>
      </c>
      <c r="AP263" s="11">
        <v>52.02</v>
      </c>
      <c r="AQ263" s="7">
        <v>799.10400000000004</v>
      </c>
      <c r="AR263" s="9">
        <f t="shared" si="3137"/>
        <v>15361.476355247982</v>
      </c>
      <c r="AS263" s="12">
        <v>0</v>
      </c>
      <c r="AT263" s="4">
        <v>0</v>
      </c>
      <c r="AU263" s="9">
        <f t="shared" si="3138"/>
        <v>0</v>
      </c>
      <c r="AV263" s="12">
        <v>0</v>
      </c>
      <c r="AW263" s="4">
        <v>0</v>
      </c>
      <c r="AX263" s="9">
        <f t="shared" si="3139"/>
        <v>0</v>
      </c>
      <c r="AY263" s="11">
        <v>23437.108329999999</v>
      </c>
      <c r="AZ263" s="7">
        <v>88646.417000000001</v>
      </c>
      <c r="BA263" s="9">
        <f t="shared" si="3140"/>
        <v>3782.3103324794847</v>
      </c>
      <c r="BB263" s="12"/>
      <c r="BC263" s="4"/>
      <c r="BD263" s="9"/>
      <c r="BE263" s="12">
        <v>0</v>
      </c>
      <c r="BF263" s="4">
        <v>0</v>
      </c>
      <c r="BG263" s="9">
        <f t="shared" si="3141"/>
        <v>0</v>
      </c>
      <c r="BH263" s="12"/>
      <c r="BI263" s="4"/>
      <c r="BJ263" s="9"/>
      <c r="BK263" s="12">
        <v>0</v>
      </c>
      <c r="BL263" s="4">
        <v>0</v>
      </c>
      <c r="BM263" s="9">
        <f t="shared" si="3142"/>
        <v>0</v>
      </c>
      <c r="BN263" s="12">
        <v>0</v>
      </c>
      <c r="BO263" s="4">
        <v>0</v>
      </c>
      <c r="BP263" s="9">
        <f t="shared" si="3143"/>
        <v>0</v>
      </c>
      <c r="BQ263" s="12">
        <v>0</v>
      </c>
      <c r="BR263" s="4">
        <v>0</v>
      </c>
      <c r="BS263" s="9">
        <f t="shared" si="3144"/>
        <v>0</v>
      </c>
      <c r="BT263" s="12">
        <v>0</v>
      </c>
      <c r="BU263" s="4">
        <v>0</v>
      </c>
      <c r="BV263" s="9">
        <f t="shared" si="3145"/>
        <v>0</v>
      </c>
      <c r="BW263" s="12">
        <v>0</v>
      </c>
      <c r="BX263" s="4">
        <v>0</v>
      </c>
      <c r="BY263" s="9">
        <f t="shared" si="3146"/>
        <v>0</v>
      </c>
      <c r="BZ263" s="12">
        <v>0</v>
      </c>
      <c r="CA263" s="4">
        <v>0</v>
      </c>
      <c r="CB263" s="9">
        <f t="shared" si="3147"/>
        <v>0</v>
      </c>
      <c r="CC263" s="12">
        <v>0</v>
      </c>
      <c r="CD263" s="4">
        <v>0</v>
      </c>
      <c r="CE263" s="9">
        <f t="shared" si="3148"/>
        <v>0</v>
      </c>
      <c r="CF263" s="12">
        <v>0</v>
      </c>
      <c r="CG263" s="4">
        <v>0</v>
      </c>
      <c r="CH263" s="9">
        <f t="shared" si="3149"/>
        <v>0</v>
      </c>
      <c r="CI263" s="12">
        <v>0</v>
      </c>
      <c r="CJ263" s="4">
        <v>0</v>
      </c>
      <c r="CK263" s="9">
        <f t="shared" si="3150"/>
        <v>0</v>
      </c>
      <c r="CL263" s="12">
        <v>0</v>
      </c>
      <c r="CM263" s="4">
        <v>0</v>
      </c>
      <c r="CN263" s="9">
        <f t="shared" si="3151"/>
        <v>0</v>
      </c>
      <c r="CO263" s="12">
        <v>0</v>
      </c>
      <c r="CP263" s="4">
        <v>0</v>
      </c>
      <c r="CQ263" s="9">
        <f t="shared" si="3152"/>
        <v>0</v>
      </c>
      <c r="CR263" s="12">
        <v>0</v>
      </c>
      <c r="CS263" s="4">
        <v>0</v>
      </c>
      <c r="CT263" s="9">
        <f t="shared" si="3153"/>
        <v>0</v>
      </c>
      <c r="CU263" s="11">
        <v>32</v>
      </c>
      <c r="CV263" s="7">
        <v>180</v>
      </c>
      <c r="CW263" s="9">
        <f t="shared" si="3154"/>
        <v>5625</v>
      </c>
      <c r="CX263" s="11">
        <v>2.5999999999999999E-2</v>
      </c>
      <c r="CY263" s="7">
        <v>5.04</v>
      </c>
      <c r="CZ263" s="9">
        <f t="shared" si="3155"/>
        <v>193846.15384615387</v>
      </c>
      <c r="DA263" s="11">
        <v>75.555000000000007</v>
      </c>
      <c r="DB263" s="7">
        <v>1109.402</v>
      </c>
      <c r="DC263" s="9">
        <f t="shared" si="3156"/>
        <v>14683.369730659784</v>
      </c>
      <c r="DD263" s="12">
        <v>0</v>
      </c>
      <c r="DE263" s="4">
        <v>0</v>
      </c>
      <c r="DF263" s="9">
        <f t="shared" si="3157"/>
        <v>0</v>
      </c>
      <c r="DG263" s="12">
        <v>0</v>
      </c>
      <c r="DH263" s="4">
        <v>0</v>
      </c>
      <c r="DI263" s="9">
        <f t="shared" si="3158"/>
        <v>0</v>
      </c>
      <c r="DJ263" s="12">
        <v>0</v>
      </c>
      <c r="DK263" s="4">
        <v>0</v>
      </c>
      <c r="DL263" s="9">
        <f t="shared" si="3159"/>
        <v>0</v>
      </c>
      <c r="DM263" s="11">
        <v>168</v>
      </c>
      <c r="DN263" s="7">
        <v>3971.6930000000002</v>
      </c>
      <c r="DO263" s="9">
        <f t="shared" si="3160"/>
        <v>23641.029761904763</v>
      </c>
      <c r="DP263" s="12">
        <v>0</v>
      </c>
      <c r="DQ263" s="4">
        <v>0</v>
      </c>
      <c r="DR263" s="9">
        <f t="shared" si="3161"/>
        <v>0</v>
      </c>
      <c r="DS263" s="12">
        <v>0</v>
      </c>
      <c r="DT263" s="4">
        <v>0</v>
      </c>
      <c r="DU263" s="9">
        <f t="shared" si="3162"/>
        <v>0</v>
      </c>
      <c r="DV263" s="12">
        <v>0</v>
      </c>
      <c r="DW263" s="4">
        <v>0</v>
      </c>
      <c r="DX263" s="9">
        <f t="shared" si="3163"/>
        <v>0</v>
      </c>
      <c r="DY263" s="11">
        <v>104</v>
      </c>
      <c r="DZ263" s="7">
        <v>1655.5039999999999</v>
      </c>
      <c r="EA263" s="9">
        <f t="shared" si="3164"/>
        <v>15918.307692307691</v>
      </c>
      <c r="EB263" s="12"/>
      <c r="EC263" s="4"/>
      <c r="ED263" s="9"/>
      <c r="EE263" s="12">
        <v>0</v>
      </c>
      <c r="EF263" s="4">
        <v>0</v>
      </c>
      <c r="EG263" s="9">
        <f t="shared" si="3165"/>
        <v>0</v>
      </c>
      <c r="EH263" s="11">
        <v>5760.0919699999995</v>
      </c>
      <c r="EI263" s="7">
        <v>23966.766</v>
      </c>
      <c r="EJ263" s="9">
        <f t="shared" si="3166"/>
        <v>4160.8304389625919</v>
      </c>
      <c r="EK263" s="12">
        <v>0</v>
      </c>
      <c r="EL263" s="4">
        <v>0</v>
      </c>
      <c r="EM263" s="9">
        <f t="shared" si="3167"/>
        <v>0</v>
      </c>
      <c r="EN263" s="12">
        <v>0</v>
      </c>
      <c r="EO263" s="4">
        <v>0</v>
      </c>
      <c r="EP263" s="9">
        <f t="shared" si="3168"/>
        <v>0</v>
      </c>
      <c r="EQ263" s="12">
        <v>0</v>
      </c>
      <c r="ER263" s="4">
        <v>0</v>
      </c>
      <c r="ES263" s="9">
        <f t="shared" si="3169"/>
        <v>0</v>
      </c>
      <c r="ET263" s="12">
        <v>0</v>
      </c>
      <c r="EU263" s="4">
        <v>0</v>
      </c>
      <c r="EV263" s="9">
        <f t="shared" si="3170"/>
        <v>0</v>
      </c>
      <c r="EW263" s="12">
        <v>0</v>
      </c>
      <c r="EX263" s="4">
        <v>0</v>
      </c>
      <c r="EY263" s="9">
        <f t="shared" si="3171"/>
        <v>0</v>
      </c>
      <c r="EZ263" s="12">
        <v>0</v>
      </c>
      <c r="FA263" s="4">
        <v>0</v>
      </c>
      <c r="FB263" s="9">
        <f t="shared" si="3172"/>
        <v>0</v>
      </c>
      <c r="FC263" s="11">
        <v>416.2</v>
      </c>
      <c r="FD263" s="7">
        <v>5762.5619999999999</v>
      </c>
      <c r="FE263" s="9">
        <f t="shared" si="3173"/>
        <v>13845.655934646806</v>
      </c>
      <c r="FF263" s="11">
        <v>3.0040000000000001E-2</v>
      </c>
      <c r="FG263" s="7">
        <v>0.64400000000000002</v>
      </c>
      <c r="FH263" s="9">
        <f t="shared" si="3174"/>
        <v>21438.082556591213</v>
      </c>
      <c r="FI263" s="12">
        <v>0</v>
      </c>
      <c r="FJ263" s="4">
        <v>0</v>
      </c>
      <c r="FK263" s="9">
        <f t="shared" si="3175"/>
        <v>0</v>
      </c>
      <c r="FL263" s="12">
        <v>0</v>
      </c>
      <c r="FM263" s="4">
        <v>0</v>
      </c>
      <c r="FN263" s="9">
        <f t="shared" si="3176"/>
        <v>0</v>
      </c>
      <c r="FO263" s="12">
        <v>0</v>
      </c>
      <c r="FP263" s="4">
        <v>0</v>
      </c>
      <c r="FQ263" s="9">
        <f t="shared" si="3177"/>
        <v>0</v>
      </c>
      <c r="FR263" s="12">
        <v>0</v>
      </c>
      <c r="FS263" s="4">
        <v>0</v>
      </c>
      <c r="FT263" s="9">
        <f t="shared" si="3178"/>
        <v>0</v>
      </c>
      <c r="FU263" s="12">
        <v>0</v>
      </c>
      <c r="FV263" s="4">
        <v>0</v>
      </c>
      <c r="FW263" s="9">
        <f t="shared" si="3179"/>
        <v>0</v>
      </c>
      <c r="FX263" s="12">
        <v>0</v>
      </c>
      <c r="FY263" s="4">
        <v>0</v>
      </c>
      <c r="FZ263" s="9">
        <f t="shared" si="3180"/>
        <v>0</v>
      </c>
      <c r="GA263" s="12">
        <v>0</v>
      </c>
      <c r="GB263" s="4">
        <v>0</v>
      </c>
      <c r="GC263" s="9">
        <f t="shared" si="3181"/>
        <v>0</v>
      </c>
      <c r="GD263" s="12">
        <v>0</v>
      </c>
      <c r="GE263" s="4">
        <v>0</v>
      </c>
      <c r="GF263" s="9">
        <f t="shared" si="3182"/>
        <v>0</v>
      </c>
      <c r="GG263" s="11">
        <v>1378.27</v>
      </c>
      <c r="GH263" s="7">
        <v>18044.222000000002</v>
      </c>
      <c r="GI263" s="9">
        <f t="shared" si="3183"/>
        <v>13091.935542382844</v>
      </c>
      <c r="GJ263" s="11">
        <v>200.303</v>
      </c>
      <c r="GK263" s="7">
        <v>3048.9989999999998</v>
      </c>
      <c r="GL263" s="9">
        <f t="shared" si="3184"/>
        <v>15221.933770337937</v>
      </c>
      <c r="GM263" s="12">
        <v>0</v>
      </c>
      <c r="GN263" s="4">
        <v>0</v>
      </c>
      <c r="GO263" s="9">
        <f t="shared" si="3185"/>
        <v>0</v>
      </c>
      <c r="GP263" s="12">
        <v>0</v>
      </c>
      <c r="GQ263" s="4">
        <v>0</v>
      </c>
      <c r="GR263" s="9">
        <f t="shared" si="3186"/>
        <v>0</v>
      </c>
      <c r="GS263" s="12">
        <v>0</v>
      </c>
      <c r="GT263" s="4">
        <v>0</v>
      </c>
      <c r="GU263" s="9">
        <f t="shared" si="3187"/>
        <v>0</v>
      </c>
      <c r="GV263" s="12">
        <v>0</v>
      </c>
      <c r="GW263" s="4">
        <v>0</v>
      </c>
      <c r="GX263" s="9">
        <f t="shared" si="3188"/>
        <v>0</v>
      </c>
      <c r="GY263" s="12">
        <v>0</v>
      </c>
      <c r="GZ263" s="4">
        <v>0</v>
      </c>
      <c r="HA263" s="9">
        <f t="shared" si="3189"/>
        <v>0</v>
      </c>
      <c r="HB263" s="11">
        <v>33140</v>
      </c>
      <c r="HC263" s="7">
        <v>163247.31700000001</v>
      </c>
      <c r="HD263" s="9">
        <f t="shared" si="3190"/>
        <v>4925.9902534701268</v>
      </c>
      <c r="HE263" s="12">
        <v>0</v>
      </c>
      <c r="HF263" s="4">
        <v>0</v>
      </c>
      <c r="HG263" s="9">
        <f t="shared" si="3191"/>
        <v>0</v>
      </c>
      <c r="HH263" s="12">
        <v>0</v>
      </c>
      <c r="HI263" s="4">
        <v>0</v>
      </c>
      <c r="HJ263" s="9">
        <f t="shared" si="3192"/>
        <v>0</v>
      </c>
      <c r="HK263" s="12">
        <v>0</v>
      </c>
      <c r="HL263" s="4">
        <v>0</v>
      </c>
      <c r="HM263" s="9">
        <f t="shared" si="3193"/>
        <v>0</v>
      </c>
      <c r="HN263" s="11">
        <v>34002.544999999998</v>
      </c>
      <c r="HO263" s="7">
        <v>149244.96400000001</v>
      </c>
      <c r="HP263" s="9">
        <f t="shared" si="3194"/>
        <v>4389.2292179894184</v>
      </c>
      <c r="HQ263" s="12">
        <v>0</v>
      </c>
      <c r="HR263" s="4">
        <v>0</v>
      </c>
      <c r="HS263" s="9">
        <f t="shared" si="3195"/>
        <v>0</v>
      </c>
      <c r="HT263" s="12">
        <v>0</v>
      </c>
      <c r="HU263" s="4">
        <v>0</v>
      </c>
      <c r="HV263" s="9">
        <f t="shared" si="3196"/>
        <v>0</v>
      </c>
      <c r="HW263" s="11">
        <v>76.192399999999992</v>
      </c>
      <c r="HX263" s="7">
        <v>1182.433</v>
      </c>
      <c r="HY263" s="9">
        <f t="shared" si="3197"/>
        <v>15519.041269207954</v>
      </c>
      <c r="HZ263" s="11">
        <v>312</v>
      </c>
      <c r="IA263" s="7">
        <v>4193</v>
      </c>
      <c r="IB263" s="9">
        <f t="shared" si="3198"/>
        <v>13439.102564102564</v>
      </c>
      <c r="IC263" s="11">
        <v>6359.9266399999997</v>
      </c>
      <c r="ID263" s="7">
        <v>34034.453000000001</v>
      </c>
      <c r="IE263" s="9">
        <f t="shared" si="3199"/>
        <v>5351.3908141556813</v>
      </c>
      <c r="IF263" s="12">
        <v>0</v>
      </c>
      <c r="IG263" s="4">
        <v>0</v>
      </c>
      <c r="IH263" s="9">
        <f t="shared" si="3200"/>
        <v>0</v>
      </c>
      <c r="II263" s="12"/>
      <c r="IJ263" s="4"/>
      <c r="IK263" s="9"/>
      <c r="IL263" s="12">
        <v>0</v>
      </c>
      <c r="IM263" s="4">
        <v>0</v>
      </c>
      <c r="IN263" s="9">
        <f t="shared" si="3201"/>
        <v>0</v>
      </c>
      <c r="IO263" s="11">
        <v>50</v>
      </c>
      <c r="IP263" s="7">
        <v>794.33100000000002</v>
      </c>
      <c r="IQ263" s="9">
        <f t="shared" si="3202"/>
        <v>15886.62</v>
      </c>
      <c r="IR263" s="12">
        <v>0</v>
      </c>
      <c r="IS263" s="4">
        <v>0</v>
      </c>
      <c r="IT263" s="9">
        <f t="shared" si="3203"/>
        <v>0</v>
      </c>
      <c r="IU263" s="12">
        <v>0</v>
      </c>
      <c r="IV263" s="4">
        <v>0</v>
      </c>
      <c r="IW263" s="9">
        <f t="shared" si="3204"/>
        <v>0</v>
      </c>
      <c r="IX263" s="11">
        <v>0.33607999999999999</v>
      </c>
      <c r="IY263" s="7">
        <v>15.308</v>
      </c>
      <c r="IZ263" s="9">
        <f t="shared" si="3205"/>
        <v>45548.678885979527</v>
      </c>
      <c r="JA263" s="11">
        <v>51.57432</v>
      </c>
      <c r="JB263" s="7">
        <v>884.04499999999996</v>
      </c>
      <c r="JC263" s="9">
        <f t="shared" si="3206"/>
        <v>17141.185768421183</v>
      </c>
      <c r="JD263" s="12"/>
      <c r="JE263" s="4"/>
      <c r="JF263" s="9"/>
      <c r="JG263" s="12">
        <v>0</v>
      </c>
      <c r="JH263" s="4">
        <v>0</v>
      </c>
      <c r="JI263" s="9">
        <f t="shared" si="3207"/>
        <v>0</v>
      </c>
      <c r="JJ263" s="12">
        <v>0</v>
      </c>
      <c r="JK263" s="4">
        <v>0</v>
      </c>
      <c r="JL263" s="9">
        <f t="shared" si="3208"/>
        <v>0</v>
      </c>
      <c r="JM263" s="12"/>
      <c r="JN263" s="4"/>
      <c r="JO263" s="9"/>
      <c r="JP263" s="12">
        <v>0</v>
      </c>
      <c r="JQ263" s="4">
        <v>0</v>
      </c>
      <c r="JR263" s="9">
        <f t="shared" si="3209"/>
        <v>0</v>
      </c>
      <c r="JS263" s="11">
        <v>8.0129999999999999</v>
      </c>
      <c r="JT263" s="7">
        <v>131.27500000000001</v>
      </c>
      <c r="JU263" s="9">
        <f t="shared" si="3210"/>
        <v>16382.75302633221</v>
      </c>
      <c r="JV263" s="12">
        <v>0</v>
      </c>
      <c r="JW263" s="4">
        <v>0</v>
      </c>
      <c r="JX263" s="9">
        <f t="shared" si="3211"/>
        <v>0</v>
      </c>
      <c r="JY263" s="12">
        <v>0</v>
      </c>
      <c r="JZ263" s="4">
        <v>0</v>
      </c>
      <c r="KA263" s="9">
        <f t="shared" si="3212"/>
        <v>0</v>
      </c>
      <c r="KB263" s="12">
        <v>0</v>
      </c>
      <c r="KC263" s="4">
        <v>0</v>
      </c>
      <c r="KD263" s="9">
        <f t="shared" si="3213"/>
        <v>0</v>
      </c>
      <c r="KE263" s="11">
        <v>570.00099</v>
      </c>
      <c r="KF263" s="7">
        <v>3277.732</v>
      </c>
      <c r="KG263" s="9">
        <f t="shared" si="3214"/>
        <v>5750.3970300121764</v>
      </c>
      <c r="KH263" s="12">
        <v>0</v>
      </c>
      <c r="KI263" s="4">
        <v>0</v>
      </c>
      <c r="KJ263" s="9">
        <f t="shared" si="3215"/>
        <v>0</v>
      </c>
      <c r="KK263" s="11">
        <v>21191.545040000001</v>
      </c>
      <c r="KL263" s="7">
        <v>89518.418999999994</v>
      </c>
      <c r="KM263" s="9">
        <f t="shared" si="3216"/>
        <v>4224.2516452212385</v>
      </c>
      <c r="KN263" s="12">
        <v>0</v>
      </c>
      <c r="KO263" s="4">
        <v>0</v>
      </c>
      <c r="KP263" s="9">
        <f t="shared" si="3217"/>
        <v>0</v>
      </c>
      <c r="KQ263" s="12">
        <v>0</v>
      </c>
      <c r="KR263" s="4">
        <v>0</v>
      </c>
      <c r="KS263" s="9">
        <f t="shared" si="3218"/>
        <v>0</v>
      </c>
      <c r="KT263" s="12">
        <v>0</v>
      </c>
      <c r="KU263" s="4">
        <v>0</v>
      </c>
      <c r="KV263" s="9">
        <f t="shared" si="3219"/>
        <v>0</v>
      </c>
      <c r="KW263" s="12">
        <v>0</v>
      </c>
      <c r="KX263" s="4">
        <v>0</v>
      </c>
      <c r="KY263" s="9">
        <f t="shared" si="3220"/>
        <v>0</v>
      </c>
      <c r="KZ263" s="12">
        <v>0</v>
      </c>
      <c r="LA263" s="4">
        <v>0</v>
      </c>
      <c r="LB263" s="9">
        <f t="shared" si="3221"/>
        <v>0</v>
      </c>
      <c r="LC263" s="12">
        <v>0</v>
      </c>
      <c r="LD263" s="4">
        <v>0</v>
      </c>
      <c r="LE263" s="9">
        <f t="shared" si="3222"/>
        <v>0</v>
      </c>
      <c r="LF263" s="12">
        <v>0</v>
      </c>
      <c r="LG263" s="4">
        <v>0</v>
      </c>
      <c r="LH263" s="9">
        <f t="shared" si="3223"/>
        <v>0</v>
      </c>
      <c r="LI263" s="12">
        <v>0</v>
      </c>
      <c r="LJ263" s="4">
        <v>0</v>
      </c>
      <c r="LK263" s="9">
        <f t="shared" si="3224"/>
        <v>0</v>
      </c>
      <c r="LL263" s="12">
        <v>0</v>
      </c>
      <c r="LM263" s="4">
        <v>0</v>
      </c>
      <c r="LN263" s="9">
        <f t="shared" si="3225"/>
        <v>0</v>
      </c>
      <c r="LO263" s="11">
        <v>78</v>
      </c>
      <c r="LP263" s="7">
        <v>1246.03</v>
      </c>
      <c r="LQ263" s="9">
        <f t="shared" si="3226"/>
        <v>15974.74358974359</v>
      </c>
      <c r="LR263" s="11">
        <v>25.2</v>
      </c>
      <c r="LS263" s="7">
        <v>413.113</v>
      </c>
      <c r="LT263" s="9">
        <f t="shared" si="3227"/>
        <v>16393.373015873018</v>
      </c>
      <c r="LU263" s="12">
        <v>0</v>
      </c>
      <c r="LV263" s="4">
        <v>0</v>
      </c>
      <c r="LW263" s="9">
        <f t="shared" si="3228"/>
        <v>0</v>
      </c>
      <c r="LX263" s="12">
        <v>0</v>
      </c>
      <c r="LY263" s="4">
        <v>0</v>
      </c>
      <c r="LZ263" s="9">
        <f t="shared" si="3229"/>
        <v>0</v>
      </c>
      <c r="MA263" s="12">
        <v>0</v>
      </c>
      <c r="MB263" s="4">
        <v>0</v>
      </c>
      <c r="MC263" s="9">
        <f t="shared" si="3230"/>
        <v>0</v>
      </c>
      <c r="MD263" s="12">
        <v>0</v>
      </c>
      <c r="ME263" s="4">
        <v>0</v>
      </c>
      <c r="MF263" s="9">
        <f t="shared" si="3231"/>
        <v>0</v>
      </c>
      <c r="MG263" s="12">
        <v>0</v>
      </c>
      <c r="MH263" s="4">
        <v>0</v>
      </c>
      <c r="MI263" s="9">
        <f t="shared" si="3232"/>
        <v>0</v>
      </c>
      <c r="MJ263" s="12">
        <v>0</v>
      </c>
      <c r="MK263" s="4">
        <v>0</v>
      </c>
      <c r="ML263" s="9">
        <f t="shared" si="3233"/>
        <v>0</v>
      </c>
      <c r="MM263" s="12">
        <v>0</v>
      </c>
      <c r="MN263" s="4">
        <v>0</v>
      </c>
      <c r="MO263" s="9">
        <f t="shared" si="3234"/>
        <v>0</v>
      </c>
      <c r="MP263" s="12">
        <v>0</v>
      </c>
      <c r="MQ263" s="4">
        <v>0</v>
      </c>
      <c r="MR263" s="9">
        <f t="shared" si="3235"/>
        <v>0</v>
      </c>
      <c r="MS263" s="12">
        <v>0</v>
      </c>
      <c r="MT263" s="4">
        <v>0</v>
      </c>
      <c r="MU263" s="9">
        <f t="shared" si="3236"/>
        <v>0</v>
      </c>
      <c r="MV263" s="11">
        <v>86</v>
      </c>
      <c r="MW263" s="7">
        <v>1155.7629999999999</v>
      </c>
      <c r="MX263" s="9">
        <f t="shared" si="3237"/>
        <v>13439.10465116279</v>
      </c>
      <c r="MY263" s="11">
        <v>78</v>
      </c>
      <c r="MZ263" s="7">
        <v>1220.895</v>
      </c>
      <c r="NA263" s="9">
        <f t="shared" si="3238"/>
        <v>15652.5</v>
      </c>
      <c r="NB263" s="11">
        <v>7.9000000000000001E-4</v>
      </c>
      <c r="NC263" s="7">
        <v>0.19500000000000001</v>
      </c>
      <c r="ND263" s="9">
        <f t="shared" si="3239"/>
        <v>246835.44303797471</v>
      </c>
      <c r="NE263" s="12">
        <v>0</v>
      </c>
      <c r="NF263" s="4">
        <v>0</v>
      </c>
      <c r="NG263" s="9">
        <f t="shared" si="3240"/>
        <v>0</v>
      </c>
      <c r="NH263" s="11">
        <v>25.401599999999998</v>
      </c>
      <c r="NI263" s="7">
        <v>399.63499999999999</v>
      </c>
      <c r="NJ263" s="9">
        <f t="shared" si="3241"/>
        <v>15732.670382968003</v>
      </c>
      <c r="NK263" s="12"/>
      <c r="NL263" s="4"/>
      <c r="NM263" s="9"/>
      <c r="NN263" s="12"/>
      <c r="NO263" s="4"/>
      <c r="NP263" s="9"/>
      <c r="NQ263" s="12">
        <v>0</v>
      </c>
      <c r="NR263" s="4">
        <v>0</v>
      </c>
      <c r="NS263" s="9">
        <f t="shared" si="3242"/>
        <v>0</v>
      </c>
      <c r="NT263" s="12"/>
      <c r="NU263" s="221"/>
      <c r="NV263" s="9"/>
      <c r="NW263" s="12">
        <v>0</v>
      </c>
      <c r="NX263" s="4">
        <v>0</v>
      </c>
      <c r="NY263" s="9">
        <f t="shared" si="3243"/>
        <v>0</v>
      </c>
      <c r="NZ263" s="12">
        <v>0</v>
      </c>
      <c r="OA263" s="4">
        <v>0</v>
      </c>
      <c r="OB263" s="9">
        <f t="shared" si="3244"/>
        <v>0</v>
      </c>
      <c r="OC263" s="11">
        <v>104.1724</v>
      </c>
      <c r="OD263" s="7">
        <v>1609.047</v>
      </c>
      <c r="OE263" s="9">
        <f t="shared" si="3245"/>
        <v>15446.001052102092</v>
      </c>
      <c r="OF263" s="12">
        <v>0</v>
      </c>
      <c r="OG263" s="4">
        <v>0</v>
      </c>
      <c r="OH263" s="9">
        <f t="shared" si="3246"/>
        <v>0</v>
      </c>
      <c r="OI263" s="12">
        <v>0</v>
      </c>
      <c r="OJ263" s="4">
        <v>0</v>
      </c>
      <c r="OK263" s="9">
        <f t="shared" si="3247"/>
        <v>0</v>
      </c>
      <c r="OL263" s="12">
        <v>0</v>
      </c>
      <c r="OM263" s="4">
        <v>0</v>
      </c>
      <c r="ON263" s="9">
        <f t="shared" si="3248"/>
        <v>0</v>
      </c>
      <c r="OO263" s="11">
        <v>9.9900000000000006E-3</v>
      </c>
      <c r="OP263" s="7">
        <v>0.50900000000000001</v>
      </c>
      <c r="OQ263" s="9">
        <f t="shared" si="3249"/>
        <v>50950.950950950944</v>
      </c>
      <c r="OR263" s="12">
        <v>0</v>
      </c>
      <c r="OS263" s="4">
        <v>0</v>
      </c>
      <c r="OT263" s="9">
        <f t="shared" si="3250"/>
        <v>0</v>
      </c>
      <c r="OU263" s="11">
        <v>41907.288999999997</v>
      </c>
      <c r="OV263" s="7">
        <v>174518.549</v>
      </c>
      <c r="OW263" s="9">
        <f t="shared" si="3251"/>
        <v>4164.3960553019788</v>
      </c>
      <c r="OX263" s="12">
        <v>0</v>
      </c>
      <c r="OY263" s="4">
        <v>0</v>
      </c>
      <c r="OZ263" s="9">
        <f t="shared" si="3252"/>
        <v>0</v>
      </c>
      <c r="PA263" s="11">
        <v>632.26700000000005</v>
      </c>
      <c r="PB263" s="7">
        <v>10340.657999999999</v>
      </c>
      <c r="PC263" s="9">
        <f t="shared" si="3253"/>
        <v>16354.891208935464</v>
      </c>
      <c r="PD263" s="11">
        <v>78</v>
      </c>
      <c r="PE263" s="7">
        <v>1238.8720000000001</v>
      </c>
      <c r="PF263" s="9">
        <f t="shared" si="3254"/>
        <v>15882.974358974361</v>
      </c>
      <c r="PG263" s="11">
        <v>72</v>
      </c>
      <c r="PH263" s="7">
        <v>1116.143</v>
      </c>
      <c r="PI263" s="9">
        <f t="shared" si="3255"/>
        <v>15501.986111111111</v>
      </c>
      <c r="PJ263" s="12">
        <v>0</v>
      </c>
      <c r="PK263" s="4">
        <v>0</v>
      </c>
      <c r="PL263" s="9">
        <f t="shared" si="3256"/>
        <v>0</v>
      </c>
      <c r="PM263" s="12">
        <v>0</v>
      </c>
      <c r="PN263" s="4">
        <v>0</v>
      </c>
      <c r="PO263" s="9">
        <f t="shared" si="3257"/>
        <v>0</v>
      </c>
      <c r="PP263" s="12">
        <v>0</v>
      </c>
      <c r="PQ263" s="4">
        <v>0</v>
      </c>
      <c r="PR263" s="9">
        <f t="shared" si="3258"/>
        <v>0</v>
      </c>
      <c r="PS263" s="12">
        <v>0</v>
      </c>
      <c r="PT263" s="4">
        <v>0</v>
      </c>
      <c r="PU263" s="9">
        <f t="shared" si="3259"/>
        <v>0</v>
      </c>
      <c r="PV263" s="11">
        <v>2106</v>
      </c>
      <c r="PW263" s="7">
        <v>29253.733</v>
      </c>
      <c r="PX263" s="9">
        <f t="shared" si="3260"/>
        <v>13890.661443494777</v>
      </c>
      <c r="PY263" s="11">
        <v>197.768</v>
      </c>
      <c r="PZ263" s="7">
        <v>3059.7040000000002</v>
      </c>
      <c r="QA263" s="9">
        <f t="shared" si="3261"/>
        <v>15471.178350390357</v>
      </c>
      <c r="QB263" s="12">
        <v>0</v>
      </c>
      <c r="QC263" s="4">
        <v>0</v>
      </c>
      <c r="QD263" s="9">
        <f t="shared" si="3262"/>
        <v>0</v>
      </c>
      <c r="QE263" s="12">
        <v>0</v>
      </c>
      <c r="QF263" s="4">
        <v>0</v>
      </c>
      <c r="QG263" s="9">
        <f t="shared" si="3263"/>
        <v>0</v>
      </c>
      <c r="QH263" s="12">
        <v>0</v>
      </c>
      <c r="QI263" s="4">
        <v>0</v>
      </c>
      <c r="QJ263" s="9">
        <f t="shared" si="3264"/>
        <v>0</v>
      </c>
      <c r="QK263" s="12">
        <v>0</v>
      </c>
      <c r="QL263" s="4">
        <v>0</v>
      </c>
      <c r="QM263" s="9">
        <f t="shared" si="3265"/>
        <v>0</v>
      </c>
      <c r="QN263" s="11">
        <v>48101.60656</v>
      </c>
      <c r="QO263" s="7">
        <v>214235.07800000001</v>
      </c>
      <c r="QP263" s="9">
        <f t="shared" si="3266"/>
        <v>4453.8029667007449</v>
      </c>
      <c r="QQ263" s="12">
        <v>0</v>
      </c>
      <c r="QR263" s="4">
        <v>0</v>
      </c>
      <c r="QS263" s="9">
        <f t="shared" si="3267"/>
        <v>0</v>
      </c>
      <c r="QT263" s="11">
        <v>1.6700599999999999</v>
      </c>
      <c r="QU263" s="7">
        <v>33.314999999999998</v>
      </c>
      <c r="QV263" s="9">
        <f t="shared" si="3268"/>
        <v>19948.385087960913</v>
      </c>
      <c r="QW263" s="11">
        <v>63623.372000000003</v>
      </c>
      <c r="QX263" s="7">
        <v>323925.14199999999</v>
      </c>
      <c r="QY263" s="9">
        <f t="shared" si="3269"/>
        <v>5091.291640436787</v>
      </c>
      <c r="QZ263" s="12">
        <f t="shared" si="2978"/>
        <v>284502.90509000001</v>
      </c>
      <c r="RA263" s="10">
        <f t="shared" si="2979"/>
        <v>1357493.5160000003</v>
      </c>
    </row>
    <row r="264" spans="1:469" x14ac:dyDescent="0.3">
      <c r="A264" s="108">
        <v>2023</v>
      </c>
      <c r="B264" s="109" t="s">
        <v>13</v>
      </c>
      <c r="C264" s="12">
        <v>0</v>
      </c>
      <c r="D264" s="4">
        <v>0</v>
      </c>
      <c r="E264" s="9">
        <f t="shared" si="3271"/>
        <v>0</v>
      </c>
      <c r="F264" s="12">
        <v>0</v>
      </c>
      <c r="G264" s="4">
        <v>0</v>
      </c>
      <c r="H264" s="9">
        <f t="shared" si="3126"/>
        <v>0</v>
      </c>
      <c r="I264" s="12">
        <v>0</v>
      </c>
      <c r="J264" s="4">
        <v>0</v>
      </c>
      <c r="K264" s="9">
        <f t="shared" si="3127"/>
        <v>0</v>
      </c>
      <c r="L264" s="8">
        <v>0.01</v>
      </c>
      <c r="M264" s="4">
        <v>0.50800000000000001</v>
      </c>
      <c r="N264" s="9">
        <f t="shared" si="3128"/>
        <v>50800</v>
      </c>
      <c r="O264" s="12">
        <v>0</v>
      </c>
      <c r="P264" s="4">
        <v>0</v>
      </c>
      <c r="Q264" s="9">
        <f t="shared" si="3129"/>
        <v>0</v>
      </c>
      <c r="R264" s="12">
        <v>0</v>
      </c>
      <c r="S264" s="4">
        <v>0</v>
      </c>
      <c r="T264" s="9">
        <f t="shared" si="3130"/>
        <v>0</v>
      </c>
      <c r="U264" s="12"/>
      <c r="V264" s="4"/>
      <c r="W264" s="9"/>
      <c r="X264" s="12">
        <v>0</v>
      </c>
      <c r="Y264" s="4">
        <v>0</v>
      </c>
      <c r="Z264" s="9">
        <f t="shared" si="3131"/>
        <v>0</v>
      </c>
      <c r="AA264" s="12">
        <v>0</v>
      </c>
      <c r="AB264" s="4">
        <v>0</v>
      </c>
      <c r="AC264" s="9">
        <f t="shared" si="3132"/>
        <v>0</v>
      </c>
      <c r="AD264" s="8">
        <v>1.1229100000000001</v>
      </c>
      <c r="AE264" s="4">
        <v>52.63</v>
      </c>
      <c r="AF264" s="9">
        <f t="shared" si="3133"/>
        <v>46869.294956853177</v>
      </c>
      <c r="AG264" s="12">
        <v>0</v>
      </c>
      <c r="AH264" s="4">
        <v>0</v>
      </c>
      <c r="AI264" s="9">
        <f t="shared" si="3134"/>
        <v>0</v>
      </c>
      <c r="AJ264" s="12">
        <v>0</v>
      </c>
      <c r="AK264" s="4">
        <v>0</v>
      </c>
      <c r="AL264" s="9">
        <f t="shared" si="3135"/>
        <v>0</v>
      </c>
      <c r="AM264" s="12">
        <v>0</v>
      </c>
      <c r="AN264" s="4">
        <v>0</v>
      </c>
      <c r="AO264" s="9">
        <f t="shared" si="3136"/>
        <v>0</v>
      </c>
      <c r="AP264" s="12">
        <v>0</v>
      </c>
      <c r="AQ264" s="4">
        <v>0</v>
      </c>
      <c r="AR264" s="9">
        <f t="shared" si="3137"/>
        <v>0</v>
      </c>
      <c r="AS264" s="8">
        <v>48</v>
      </c>
      <c r="AT264" s="4">
        <v>392.21</v>
      </c>
      <c r="AU264" s="9">
        <f t="shared" si="3138"/>
        <v>8171.0416666666661</v>
      </c>
      <c r="AV264" s="8">
        <v>52</v>
      </c>
      <c r="AW264" s="4">
        <v>745.399</v>
      </c>
      <c r="AX264" s="9">
        <f t="shared" si="3139"/>
        <v>14334.596153846152</v>
      </c>
      <c r="AY264" s="8">
        <v>20863.731199999998</v>
      </c>
      <c r="AZ264" s="4">
        <v>74137.425000000003</v>
      </c>
      <c r="BA264" s="9">
        <f t="shared" si="3140"/>
        <v>3553.4116256252382</v>
      </c>
      <c r="BB264" s="12"/>
      <c r="BC264" s="4"/>
      <c r="BD264" s="9"/>
      <c r="BE264" s="12">
        <v>0</v>
      </c>
      <c r="BF264" s="4">
        <v>0</v>
      </c>
      <c r="BG264" s="9">
        <f t="shared" si="3141"/>
        <v>0</v>
      </c>
      <c r="BH264" s="12"/>
      <c r="BI264" s="4"/>
      <c r="BJ264" s="9"/>
      <c r="BK264" s="12">
        <v>0</v>
      </c>
      <c r="BL264" s="4">
        <v>0</v>
      </c>
      <c r="BM264" s="9">
        <f t="shared" si="3142"/>
        <v>0</v>
      </c>
      <c r="BN264" s="12">
        <v>0</v>
      </c>
      <c r="BO264" s="4">
        <v>0</v>
      </c>
      <c r="BP264" s="9">
        <f t="shared" si="3143"/>
        <v>0</v>
      </c>
      <c r="BQ264" s="12">
        <v>0</v>
      </c>
      <c r="BR264" s="4">
        <v>0</v>
      </c>
      <c r="BS264" s="9">
        <f t="shared" si="3144"/>
        <v>0</v>
      </c>
      <c r="BT264" s="12">
        <v>0</v>
      </c>
      <c r="BU264" s="4">
        <v>0</v>
      </c>
      <c r="BV264" s="9">
        <f t="shared" si="3145"/>
        <v>0</v>
      </c>
      <c r="BW264" s="12">
        <v>0</v>
      </c>
      <c r="BX264" s="4">
        <v>0</v>
      </c>
      <c r="BY264" s="9">
        <f t="shared" si="3146"/>
        <v>0</v>
      </c>
      <c r="BZ264" s="8">
        <v>0.15708000000000003</v>
      </c>
      <c r="CA264" s="4">
        <v>2.5499999999999998</v>
      </c>
      <c r="CB264" s="9">
        <f t="shared" si="3147"/>
        <v>16233.76623376623</v>
      </c>
      <c r="CC264" s="12">
        <v>0</v>
      </c>
      <c r="CD264" s="4">
        <v>0</v>
      </c>
      <c r="CE264" s="9">
        <f t="shared" si="3148"/>
        <v>0</v>
      </c>
      <c r="CF264" s="12">
        <v>0</v>
      </c>
      <c r="CG264" s="4">
        <v>0</v>
      </c>
      <c r="CH264" s="9">
        <f t="shared" si="3149"/>
        <v>0</v>
      </c>
      <c r="CI264" s="12">
        <v>0</v>
      </c>
      <c r="CJ264" s="4">
        <v>0</v>
      </c>
      <c r="CK264" s="9">
        <f t="shared" si="3150"/>
        <v>0</v>
      </c>
      <c r="CL264" s="12">
        <v>0</v>
      </c>
      <c r="CM264" s="4">
        <v>0</v>
      </c>
      <c r="CN264" s="9">
        <f t="shared" si="3151"/>
        <v>0</v>
      </c>
      <c r="CO264" s="12">
        <v>0</v>
      </c>
      <c r="CP264" s="4">
        <v>0</v>
      </c>
      <c r="CQ264" s="9">
        <f t="shared" si="3152"/>
        <v>0</v>
      </c>
      <c r="CR264" s="12">
        <v>0</v>
      </c>
      <c r="CS264" s="4">
        <v>0</v>
      </c>
      <c r="CT264" s="9">
        <f t="shared" si="3153"/>
        <v>0</v>
      </c>
      <c r="CU264" s="8">
        <v>136</v>
      </c>
      <c r="CV264" s="4">
        <v>877.2</v>
      </c>
      <c r="CW264" s="9">
        <f t="shared" si="3154"/>
        <v>6450</v>
      </c>
      <c r="CX264" s="8">
        <v>0.84474000000000005</v>
      </c>
      <c r="CY264" s="4">
        <v>47.093000000000004</v>
      </c>
      <c r="CZ264" s="9">
        <f t="shared" si="3155"/>
        <v>55748.514335771957</v>
      </c>
      <c r="DA264" s="8">
        <v>429.55500000000001</v>
      </c>
      <c r="DB264" s="4">
        <v>6262.5969999999998</v>
      </c>
      <c r="DC264" s="9">
        <f t="shared" si="3156"/>
        <v>14579.266915761658</v>
      </c>
      <c r="DD264" s="12">
        <v>0</v>
      </c>
      <c r="DE264" s="4">
        <v>0</v>
      </c>
      <c r="DF264" s="9">
        <f t="shared" si="3157"/>
        <v>0</v>
      </c>
      <c r="DG264" s="12">
        <v>0</v>
      </c>
      <c r="DH264" s="4">
        <v>0</v>
      </c>
      <c r="DI264" s="9">
        <f t="shared" si="3158"/>
        <v>0</v>
      </c>
      <c r="DJ264" s="12">
        <v>0</v>
      </c>
      <c r="DK264" s="4">
        <v>0</v>
      </c>
      <c r="DL264" s="9">
        <f t="shared" si="3159"/>
        <v>0</v>
      </c>
      <c r="DM264" s="8">
        <v>240</v>
      </c>
      <c r="DN264" s="4">
        <v>3807.0540000000001</v>
      </c>
      <c r="DO264" s="9">
        <f t="shared" si="3160"/>
        <v>15862.725</v>
      </c>
      <c r="DP264" s="12">
        <v>0</v>
      </c>
      <c r="DQ264" s="4">
        <v>0</v>
      </c>
      <c r="DR264" s="9">
        <f t="shared" si="3161"/>
        <v>0</v>
      </c>
      <c r="DS264" s="12">
        <v>0</v>
      </c>
      <c r="DT264" s="4">
        <v>0</v>
      </c>
      <c r="DU264" s="9">
        <f t="shared" si="3162"/>
        <v>0</v>
      </c>
      <c r="DV264" s="12">
        <v>0</v>
      </c>
      <c r="DW264" s="4">
        <v>0</v>
      </c>
      <c r="DX264" s="9">
        <f t="shared" si="3163"/>
        <v>0</v>
      </c>
      <c r="DY264" s="12">
        <v>0</v>
      </c>
      <c r="DZ264" s="4">
        <v>0</v>
      </c>
      <c r="EA264" s="9">
        <f t="shared" si="3164"/>
        <v>0</v>
      </c>
      <c r="EB264" s="8"/>
      <c r="EC264" s="4"/>
      <c r="ED264" s="9"/>
      <c r="EE264" s="8">
        <v>52</v>
      </c>
      <c r="EF264" s="4">
        <v>915.03200000000004</v>
      </c>
      <c r="EG264" s="9">
        <f t="shared" si="3165"/>
        <v>17596.769230769234</v>
      </c>
      <c r="EH264" s="8">
        <v>4882.7711100000006</v>
      </c>
      <c r="EI264" s="4">
        <v>19425.900000000001</v>
      </c>
      <c r="EJ264" s="9">
        <f t="shared" si="3166"/>
        <v>3978.4580440839054</v>
      </c>
      <c r="EK264" s="12">
        <v>0</v>
      </c>
      <c r="EL264" s="4">
        <v>0</v>
      </c>
      <c r="EM264" s="9">
        <f t="shared" si="3167"/>
        <v>0</v>
      </c>
      <c r="EN264" s="12">
        <v>0</v>
      </c>
      <c r="EO264" s="4">
        <v>0</v>
      </c>
      <c r="EP264" s="9">
        <f t="shared" si="3168"/>
        <v>0</v>
      </c>
      <c r="EQ264" s="12">
        <v>0</v>
      </c>
      <c r="ER264" s="4">
        <v>0</v>
      </c>
      <c r="ES264" s="9">
        <f t="shared" si="3169"/>
        <v>0</v>
      </c>
      <c r="ET264" s="12">
        <v>0</v>
      </c>
      <c r="EU264" s="4">
        <v>0</v>
      </c>
      <c r="EV264" s="9">
        <f t="shared" si="3170"/>
        <v>0</v>
      </c>
      <c r="EW264" s="12">
        <v>0</v>
      </c>
      <c r="EX264" s="4">
        <v>0</v>
      </c>
      <c r="EY264" s="9">
        <f t="shared" si="3171"/>
        <v>0</v>
      </c>
      <c r="EZ264" s="12">
        <v>0</v>
      </c>
      <c r="FA264" s="4">
        <v>0</v>
      </c>
      <c r="FB264" s="9">
        <f t="shared" si="3172"/>
        <v>0</v>
      </c>
      <c r="FC264" s="8">
        <v>75.599999999999994</v>
      </c>
      <c r="FD264" s="4">
        <v>1298.8789999999999</v>
      </c>
      <c r="FE264" s="9">
        <f t="shared" si="3173"/>
        <v>17180.939153439154</v>
      </c>
      <c r="FF264" s="8">
        <v>198.01002</v>
      </c>
      <c r="FG264" s="4">
        <v>14722.739</v>
      </c>
      <c r="FH264" s="9">
        <f t="shared" si="3174"/>
        <v>74353.504938790458</v>
      </c>
      <c r="FI264" s="12">
        <v>0</v>
      </c>
      <c r="FJ264" s="4">
        <v>0</v>
      </c>
      <c r="FK264" s="9">
        <f t="shared" si="3175"/>
        <v>0</v>
      </c>
      <c r="FL264" s="12">
        <v>0</v>
      </c>
      <c r="FM264" s="4">
        <v>0</v>
      </c>
      <c r="FN264" s="9">
        <f t="shared" si="3176"/>
        <v>0</v>
      </c>
      <c r="FO264" s="12">
        <v>0</v>
      </c>
      <c r="FP264" s="4">
        <v>0</v>
      </c>
      <c r="FQ264" s="9">
        <f t="shared" si="3177"/>
        <v>0</v>
      </c>
      <c r="FR264" s="12">
        <v>0</v>
      </c>
      <c r="FS264" s="4">
        <v>0</v>
      </c>
      <c r="FT264" s="9">
        <f t="shared" si="3178"/>
        <v>0</v>
      </c>
      <c r="FU264" s="12">
        <v>0</v>
      </c>
      <c r="FV264" s="4">
        <v>0</v>
      </c>
      <c r="FW264" s="9">
        <f t="shared" si="3179"/>
        <v>0</v>
      </c>
      <c r="FX264" s="12">
        <v>0</v>
      </c>
      <c r="FY264" s="4">
        <v>0</v>
      </c>
      <c r="FZ264" s="9">
        <f t="shared" si="3180"/>
        <v>0</v>
      </c>
      <c r="GA264" s="12">
        <v>0</v>
      </c>
      <c r="GB264" s="4">
        <v>0</v>
      </c>
      <c r="GC264" s="9">
        <f t="shared" si="3181"/>
        <v>0</v>
      </c>
      <c r="GD264" s="12">
        <v>0</v>
      </c>
      <c r="GE264" s="4">
        <v>0</v>
      </c>
      <c r="GF264" s="9">
        <f t="shared" si="3182"/>
        <v>0</v>
      </c>
      <c r="GG264" s="8">
        <v>1098.83</v>
      </c>
      <c r="GH264" s="4">
        <v>13286.009</v>
      </c>
      <c r="GI264" s="9">
        <f t="shared" si="3183"/>
        <v>12091.05048096612</v>
      </c>
      <c r="GJ264" s="8">
        <v>51.937199999999997</v>
      </c>
      <c r="GK264" s="4">
        <v>920.44500000000005</v>
      </c>
      <c r="GL264" s="9">
        <f t="shared" si="3184"/>
        <v>17722.268431875422</v>
      </c>
      <c r="GM264" s="12">
        <v>0</v>
      </c>
      <c r="GN264" s="4">
        <v>0</v>
      </c>
      <c r="GO264" s="9">
        <f t="shared" si="3185"/>
        <v>0</v>
      </c>
      <c r="GP264" s="12">
        <v>0</v>
      </c>
      <c r="GQ264" s="4">
        <v>0</v>
      </c>
      <c r="GR264" s="9">
        <f t="shared" si="3186"/>
        <v>0</v>
      </c>
      <c r="GS264" s="8">
        <v>26</v>
      </c>
      <c r="GT264" s="4">
        <v>485.63400000000001</v>
      </c>
      <c r="GU264" s="9">
        <f t="shared" si="3187"/>
        <v>18678.23076923077</v>
      </c>
      <c r="GV264" s="12">
        <v>0</v>
      </c>
      <c r="GW264" s="4">
        <v>0</v>
      </c>
      <c r="GX264" s="9">
        <f t="shared" si="3188"/>
        <v>0</v>
      </c>
      <c r="GY264" s="8">
        <v>25.2</v>
      </c>
      <c r="GZ264" s="4">
        <v>407.78399999999999</v>
      </c>
      <c r="HA264" s="9">
        <f t="shared" si="3189"/>
        <v>16181.904761904761</v>
      </c>
      <c r="HB264" s="8">
        <v>42.921039999999998</v>
      </c>
      <c r="HC264" s="4">
        <v>723.62699999999995</v>
      </c>
      <c r="HD264" s="9">
        <f t="shared" si="3190"/>
        <v>16859.493618980341</v>
      </c>
      <c r="HE264" s="12">
        <v>0</v>
      </c>
      <c r="HF264" s="4">
        <v>0</v>
      </c>
      <c r="HG264" s="9">
        <f t="shared" si="3191"/>
        <v>0</v>
      </c>
      <c r="HH264" s="12">
        <v>0</v>
      </c>
      <c r="HI264" s="4">
        <v>0</v>
      </c>
      <c r="HJ264" s="9">
        <f t="shared" si="3192"/>
        <v>0</v>
      </c>
      <c r="HK264" s="8">
        <v>150.54</v>
      </c>
      <c r="HL264" s="4">
        <v>2135.2930000000001</v>
      </c>
      <c r="HM264" s="9">
        <f t="shared" si="3193"/>
        <v>14184.223462202737</v>
      </c>
      <c r="HN264" s="12">
        <v>0</v>
      </c>
      <c r="HO264" s="4">
        <v>0</v>
      </c>
      <c r="HP264" s="9">
        <f t="shared" si="3194"/>
        <v>0</v>
      </c>
      <c r="HQ264" s="12">
        <v>0</v>
      </c>
      <c r="HR264" s="4">
        <v>0</v>
      </c>
      <c r="HS264" s="9">
        <f t="shared" si="3195"/>
        <v>0</v>
      </c>
      <c r="HT264" s="12">
        <v>0</v>
      </c>
      <c r="HU264" s="4">
        <v>0</v>
      </c>
      <c r="HV264" s="9">
        <f t="shared" si="3196"/>
        <v>0</v>
      </c>
      <c r="HW264" s="12">
        <v>0</v>
      </c>
      <c r="HX264" s="4">
        <v>0</v>
      </c>
      <c r="HY264" s="9">
        <f t="shared" si="3197"/>
        <v>0</v>
      </c>
      <c r="HZ264" s="8">
        <v>144</v>
      </c>
      <c r="IA264" s="4">
        <v>2256.6689999999999</v>
      </c>
      <c r="IB264" s="9">
        <f t="shared" si="3198"/>
        <v>15671.3125</v>
      </c>
      <c r="IC264" s="8">
        <v>4186.7015600000004</v>
      </c>
      <c r="ID264" s="4">
        <v>22505.45</v>
      </c>
      <c r="IE264" s="9">
        <f t="shared" si="3199"/>
        <v>5375.4607720355398</v>
      </c>
      <c r="IF264" s="12">
        <v>0</v>
      </c>
      <c r="IG264" s="4">
        <v>0</v>
      </c>
      <c r="IH264" s="9">
        <f t="shared" si="3200"/>
        <v>0</v>
      </c>
      <c r="II264" s="12"/>
      <c r="IJ264" s="4"/>
      <c r="IK264" s="9"/>
      <c r="IL264" s="12">
        <v>0</v>
      </c>
      <c r="IM264" s="4">
        <v>0</v>
      </c>
      <c r="IN264" s="9">
        <f t="shared" si="3201"/>
        <v>0</v>
      </c>
      <c r="IO264" s="12">
        <v>0</v>
      </c>
      <c r="IP264" s="4">
        <v>0</v>
      </c>
      <c r="IQ264" s="9">
        <f t="shared" si="3202"/>
        <v>0</v>
      </c>
      <c r="IR264" s="12">
        <v>0</v>
      </c>
      <c r="IS264" s="4">
        <v>0</v>
      </c>
      <c r="IT264" s="9">
        <f t="shared" si="3203"/>
        <v>0</v>
      </c>
      <c r="IU264" s="12">
        <v>0</v>
      </c>
      <c r="IV264" s="4">
        <v>0</v>
      </c>
      <c r="IW264" s="9">
        <f t="shared" si="3204"/>
        <v>0</v>
      </c>
      <c r="IX264" s="8">
        <v>174.41988000000001</v>
      </c>
      <c r="IY264" s="4">
        <v>1548.615</v>
      </c>
      <c r="IZ264" s="9">
        <f t="shared" si="3205"/>
        <v>8878.6610792301872</v>
      </c>
      <c r="JA264" s="8">
        <v>101.71039999999999</v>
      </c>
      <c r="JB264" s="4">
        <v>1720.2260000000001</v>
      </c>
      <c r="JC264" s="9">
        <f t="shared" si="3206"/>
        <v>16912.980383520269</v>
      </c>
      <c r="JD264" s="12"/>
      <c r="JE264" s="4"/>
      <c r="JF264" s="9"/>
      <c r="JG264" s="12">
        <v>0</v>
      </c>
      <c r="JH264" s="4">
        <v>0</v>
      </c>
      <c r="JI264" s="9">
        <f t="shared" si="3207"/>
        <v>0</v>
      </c>
      <c r="JJ264" s="12">
        <v>0</v>
      </c>
      <c r="JK264" s="4">
        <v>0</v>
      </c>
      <c r="JL264" s="9">
        <f t="shared" si="3208"/>
        <v>0</v>
      </c>
      <c r="JM264" s="12"/>
      <c r="JN264" s="4"/>
      <c r="JO264" s="9"/>
      <c r="JP264" s="12">
        <v>0</v>
      </c>
      <c r="JQ264" s="4">
        <v>0</v>
      </c>
      <c r="JR264" s="9">
        <f t="shared" si="3209"/>
        <v>0</v>
      </c>
      <c r="JS264" s="8">
        <v>7.0019999999999999E-2</v>
      </c>
      <c r="JT264" s="4">
        <v>4.891</v>
      </c>
      <c r="JU264" s="9">
        <f t="shared" si="3210"/>
        <v>69851.471008283348</v>
      </c>
      <c r="JV264" s="12">
        <v>0</v>
      </c>
      <c r="JW264" s="4">
        <v>0</v>
      </c>
      <c r="JX264" s="9">
        <f t="shared" si="3211"/>
        <v>0</v>
      </c>
      <c r="JY264" s="12">
        <v>0</v>
      </c>
      <c r="JZ264" s="4">
        <v>0</v>
      </c>
      <c r="KA264" s="9">
        <f t="shared" si="3212"/>
        <v>0</v>
      </c>
      <c r="KB264" s="12">
        <v>0</v>
      </c>
      <c r="KC264" s="4">
        <v>0</v>
      </c>
      <c r="KD264" s="9">
        <f t="shared" si="3213"/>
        <v>0</v>
      </c>
      <c r="KE264" s="8">
        <v>21460.381570000001</v>
      </c>
      <c r="KF264" s="4">
        <v>101439.155</v>
      </c>
      <c r="KG264" s="9">
        <f t="shared" si="3214"/>
        <v>4726.8104096436155</v>
      </c>
      <c r="KH264" s="12">
        <v>0</v>
      </c>
      <c r="KI264" s="4">
        <v>0</v>
      </c>
      <c r="KJ264" s="9">
        <f t="shared" si="3215"/>
        <v>0</v>
      </c>
      <c r="KK264" s="8">
        <v>15140.21024</v>
      </c>
      <c r="KL264" s="4">
        <v>65285.828000000001</v>
      </c>
      <c r="KM264" s="9">
        <f t="shared" si="3216"/>
        <v>4312.0819965575329</v>
      </c>
      <c r="KN264" s="12">
        <v>0</v>
      </c>
      <c r="KO264" s="4">
        <v>0</v>
      </c>
      <c r="KP264" s="9">
        <f t="shared" si="3217"/>
        <v>0</v>
      </c>
      <c r="KQ264" s="8">
        <v>361.2</v>
      </c>
      <c r="KR264" s="4">
        <v>6369.7849999999999</v>
      </c>
      <c r="KS264" s="9">
        <f t="shared" si="3218"/>
        <v>17635.063676633443</v>
      </c>
      <c r="KT264" s="12">
        <v>0</v>
      </c>
      <c r="KU264" s="4">
        <v>0</v>
      </c>
      <c r="KV264" s="9">
        <f t="shared" si="3219"/>
        <v>0</v>
      </c>
      <c r="KW264" s="12">
        <v>0</v>
      </c>
      <c r="KX264" s="4">
        <v>0</v>
      </c>
      <c r="KY264" s="9">
        <f t="shared" si="3220"/>
        <v>0</v>
      </c>
      <c r="KZ264" s="12">
        <v>0</v>
      </c>
      <c r="LA264" s="4">
        <v>0</v>
      </c>
      <c r="LB264" s="9">
        <f t="shared" si="3221"/>
        <v>0</v>
      </c>
      <c r="LC264" s="12">
        <v>0</v>
      </c>
      <c r="LD264" s="4">
        <v>0</v>
      </c>
      <c r="LE264" s="9">
        <f t="shared" si="3222"/>
        <v>0</v>
      </c>
      <c r="LF264" s="12">
        <v>0</v>
      </c>
      <c r="LG264" s="4">
        <v>0</v>
      </c>
      <c r="LH264" s="9">
        <f t="shared" si="3223"/>
        <v>0</v>
      </c>
      <c r="LI264" s="12">
        <v>0</v>
      </c>
      <c r="LJ264" s="4">
        <v>0</v>
      </c>
      <c r="LK264" s="9">
        <f t="shared" si="3224"/>
        <v>0</v>
      </c>
      <c r="LL264" s="12">
        <v>0</v>
      </c>
      <c r="LM264" s="4">
        <v>0</v>
      </c>
      <c r="LN264" s="9">
        <f t="shared" si="3225"/>
        <v>0</v>
      </c>
      <c r="LO264" s="8">
        <v>78.000169999999997</v>
      </c>
      <c r="LP264" s="4">
        <v>1290.636</v>
      </c>
      <c r="LQ264" s="9">
        <f t="shared" si="3226"/>
        <v>16546.579321557889</v>
      </c>
      <c r="LR264" s="12">
        <v>0</v>
      </c>
      <c r="LS264" s="4">
        <v>0</v>
      </c>
      <c r="LT264" s="9">
        <f t="shared" si="3227"/>
        <v>0</v>
      </c>
      <c r="LU264" s="12">
        <v>0</v>
      </c>
      <c r="LV264" s="4">
        <v>0</v>
      </c>
      <c r="LW264" s="9">
        <f t="shared" si="3228"/>
        <v>0</v>
      </c>
      <c r="LX264" s="12">
        <v>0</v>
      </c>
      <c r="LY264" s="4">
        <v>0</v>
      </c>
      <c r="LZ264" s="9">
        <f t="shared" si="3229"/>
        <v>0</v>
      </c>
      <c r="MA264" s="12">
        <v>0</v>
      </c>
      <c r="MB264" s="4">
        <v>0</v>
      </c>
      <c r="MC264" s="9">
        <f t="shared" si="3230"/>
        <v>0</v>
      </c>
      <c r="MD264" s="12">
        <v>0</v>
      </c>
      <c r="ME264" s="4">
        <v>0</v>
      </c>
      <c r="MF264" s="9">
        <f t="shared" si="3231"/>
        <v>0</v>
      </c>
      <c r="MG264" s="12">
        <v>0</v>
      </c>
      <c r="MH264" s="4">
        <v>0</v>
      </c>
      <c r="MI264" s="9">
        <f t="shared" si="3232"/>
        <v>0</v>
      </c>
      <c r="MJ264" s="12">
        <v>0</v>
      </c>
      <c r="MK264" s="4">
        <v>0</v>
      </c>
      <c r="ML264" s="9">
        <f t="shared" si="3233"/>
        <v>0</v>
      </c>
      <c r="MM264" s="12">
        <v>0</v>
      </c>
      <c r="MN264" s="4">
        <v>0</v>
      </c>
      <c r="MO264" s="9">
        <f t="shared" si="3234"/>
        <v>0</v>
      </c>
      <c r="MP264" s="12">
        <v>0</v>
      </c>
      <c r="MQ264" s="4">
        <v>0</v>
      </c>
      <c r="MR264" s="9">
        <f t="shared" si="3235"/>
        <v>0</v>
      </c>
      <c r="MS264" s="12">
        <v>0</v>
      </c>
      <c r="MT264" s="4">
        <v>0</v>
      </c>
      <c r="MU264" s="9">
        <f t="shared" si="3236"/>
        <v>0</v>
      </c>
      <c r="MV264" s="8">
        <v>26</v>
      </c>
      <c r="MW264" s="4">
        <v>452.315</v>
      </c>
      <c r="MX264" s="9">
        <f t="shared" si="3237"/>
        <v>17396.73076923077</v>
      </c>
      <c r="MY264" s="12">
        <v>0</v>
      </c>
      <c r="MZ264" s="4">
        <v>0</v>
      </c>
      <c r="NA264" s="9">
        <f t="shared" si="3238"/>
        <v>0</v>
      </c>
      <c r="NB264" s="12">
        <v>0</v>
      </c>
      <c r="NC264" s="4">
        <v>0</v>
      </c>
      <c r="ND264" s="9">
        <f t="shared" si="3239"/>
        <v>0</v>
      </c>
      <c r="NE264" s="12">
        <v>0</v>
      </c>
      <c r="NF264" s="4">
        <v>0</v>
      </c>
      <c r="NG264" s="9">
        <f t="shared" si="3240"/>
        <v>0</v>
      </c>
      <c r="NH264" s="12">
        <v>0</v>
      </c>
      <c r="NI264" s="4">
        <v>0</v>
      </c>
      <c r="NJ264" s="9">
        <f t="shared" si="3241"/>
        <v>0</v>
      </c>
      <c r="NK264" s="12"/>
      <c r="NL264" s="4"/>
      <c r="NM264" s="9"/>
      <c r="NN264" s="12"/>
      <c r="NO264" s="4"/>
      <c r="NP264" s="9"/>
      <c r="NQ264" s="12">
        <v>0</v>
      </c>
      <c r="NR264" s="4">
        <v>0</v>
      </c>
      <c r="NS264" s="9">
        <f t="shared" si="3242"/>
        <v>0</v>
      </c>
      <c r="NT264" s="12"/>
      <c r="NU264" s="221"/>
      <c r="NV264" s="9"/>
      <c r="NW264" s="12">
        <v>0</v>
      </c>
      <c r="NX264" s="4">
        <v>0</v>
      </c>
      <c r="NY264" s="9">
        <f t="shared" si="3243"/>
        <v>0</v>
      </c>
      <c r="NZ264" s="12">
        <v>0</v>
      </c>
      <c r="OA264" s="4">
        <v>0</v>
      </c>
      <c r="OB264" s="9">
        <f t="shared" si="3244"/>
        <v>0</v>
      </c>
      <c r="OC264" s="8">
        <v>76.37</v>
      </c>
      <c r="OD264" s="4">
        <v>1148.4449999999999</v>
      </c>
      <c r="OE264" s="9">
        <f t="shared" si="3245"/>
        <v>15037.90755532277</v>
      </c>
      <c r="OF264" s="12">
        <v>0</v>
      </c>
      <c r="OG264" s="4">
        <v>0</v>
      </c>
      <c r="OH264" s="9">
        <f t="shared" si="3246"/>
        <v>0</v>
      </c>
      <c r="OI264" s="12">
        <v>0</v>
      </c>
      <c r="OJ264" s="4">
        <v>0</v>
      </c>
      <c r="OK264" s="9">
        <f t="shared" si="3247"/>
        <v>0</v>
      </c>
      <c r="OL264" s="12">
        <v>0</v>
      </c>
      <c r="OM264" s="4">
        <v>0</v>
      </c>
      <c r="ON264" s="9">
        <f t="shared" si="3248"/>
        <v>0</v>
      </c>
      <c r="OO264" s="12">
        <v>0</v>
      </c>
      <c r="OP264" s="4">
        <v>0</v>
      </c>
      <c r="OQ264" s="9">
        <f t="shared" si="3249"/>
        <v>0</v>
      </c>
      <c r="OR264" s="12">
        <v>0</v>
      </c>
      <c r="OS264" s="4">
        <v>0</v>
      </c>
      <c r="OT264" s="9">
        <f t="shared" si="3250"/>
        <v>0</v>
      </c>
      <c r="OU264" s="8">
        <v>63831.345999999998</v>
      </c>
      <c r="OV264" s="4">
        <v>370379.70500000002</v>
      </c>
      <c r="OW264" s="9">
        <f t="shared" si="3251"/>
        <v>5802.4736780578005</v>
      </c>
      <c r="OX264" s="12">
        <v>0</v>
      </c>
      <c r="OY264" s="4">
        <v>0</v>
      </c>
      <c r="OZ264" s="9">
        <f t="shared" si="3252"/>
        <v>0</v>
      </c>
      <c r="PA264" s="8">
        <v>326.96949999999998</v>
      </c>
      <c r="PB264" s="4">
        <v>5275.6980000000003</v>
      </c>
      <c r="PC264" s="9">
        <f t="shared" si="3253"/>
        <v>16135.137986876454</v>
      </c>
      <c r="PD264" s="8">
        <v>130</v>
      </c>
      <c r="PE264" s="4">
        <v>2116.982</v>
      </c>
      <c r="PF264" s="9">
        <f t="shared" si="3254"/>
        <v>16284.476923076923</v>
      </c>
      <c r="PG264" s="12">
        <v>0</v>
      </c>
      <c r="PH264" s="4">
        <v>0</v>
      </c>
      <c r="PI264" s="9">
        <f t="shared" si="3255"/>
        <v>0</v>
      </c>
      <c r="PJ264" s="12">
        <v>0</v>
      </c>
      <c r="PK264" s="4">
        <v>0</v>
      </c>
      <c r="PL264" s="9">
        <f t="shared" si="3256"/>
        <v>0</v>
      </c>
      <c r="PM264" s="12">
        <v>0</v>
      </c>
      <c r="PN264" s="4">
        <v>0</v>
      </c>
      <c r="PO264" s="9">
        <f t="shared" si="3257"/>
        <v>0</v>
      </c>
      <c r="PP264" s="12">
        <v>0</v>
      </c>
      <c r="PQ264" s="4">
        <v>0</v>
      </c>
      <c r="PR264" s="9">
        <f t="shared" si="3258"/>
        <v>0</v>
      </c>
      <c r="PS264" s="12">
        <v>0</v>
      </c>
      <c r="PT264" s="4">
        <v>0</v>
      </c>
      <c r="PU264" s="9">
        <f t="shared" si="3259"/>
        <v>0</v>
      </c>
      <c r="PV264" s="8">
        <v>703.12</v>
      </c>
      <c r="PW264" s="4">
        <v>9458.27</v>
      </c>
      <c r="PX264" s="9">
        <f t="shared" si="3260"/>
        <v>13451.857435430651</v>
      </c>
      <c r="PY264" s="8">
        <v>147.9</v>
      </c>
      <c r="PZ264" s="4">
        <v>2292.6619999999998</v>
      </c>
      <c r="QA264" s="9">
        <f t="shared" si="3261"/>
        <v>15501.433400946584</v>
      </c>
      <c r="QB264" s="12">
        <v>0</v>
      </c>
      <c r="QC264" s="4">
        <v>0</v>
      </c>
      <c r="QD264" s="9">
        <f t="shared" si="3262"/>
        <v>0</v>
      </c>
      <c r="QE264" s="12">
        <v>39.418599999999998</v>
      </c>
      <c r="QF264" s="4">
        <v>659.11300000000006</v>
      </c>
      <c r="QG264" s="9">
        <f t="shared" si="3263"/>
        <v>16720.862739924807</v>
      </c>
      <c r="QH264" s="12">
        <v>0</v>
      </c>
      <c r="QI264" s="4">
        <v>0</v>
      </c>
      <c r="QJ264" s="9">
        <f t="shared" si="3264"/>
        <v>0</v>
      </c>
      <c r="QK264" s="12">
        <v>0</v>
      </c>
      <c r="QL264" s="4">
        <v>0</v>
      </c>
      <c r="QM264" s="9">
        <f t="shared" si="3265"/>
        <v>0</v>
      </c>
      <c r="QN264" s="8">
        <v>74.992999999999995</v>
      </c>
      <c r="QO264" s="4">
        <v>1146.585</v>
      </c>
      <c r="QP264" s="9">
        <f t="shared" si="3266"/>
        <v>15289.226994519489</v>
      </c>
      <c r="QQ264" s="12">
        <v>0</v>
      </c>
      <c r="QR264" s="4">
        <v>0</v>
      </c>
      <c r="QS264" s="9">
        <f t="shared" si="3267"/>
        <v>0</v>
      </c>
      <c r="QT264" s="8">
        <v>0.62251000000000001</v>
      </c>
      <c r="QU264" s="4">
        <v>29.527999999999999</v>
      </c>
      <c r="QV264" s="9">
        <f t="shared" si="3268"/>
        <v>47433.776164238327</v>
      </c>
      <c r="QW264" s="8">
        <v>59024.383000000002</v>
      </c>
      <c r="QX264" s="4">
        <v>306361.71999999997</v>
      </c>
      <c r="QY264" s="9">
        <f t="shared" si="3269"/>
        <v>5190.4264717176284</v>
      </c>
      <c r="QZ264" s="12">
        <f t="shared" si="2978"/>
        <v>194403.04674999998</v>
      </c>
      <c r="RA264" s="10">
        <f t="shared" si="2979"/>
        <v>1042388.286</v>
      </c>
    </row>
    <row r="265" spans="1:469" ht="15" thickBot="1" x14ac:dyDescent="0.35">
      <c r="A265" s="110"/>
      <c r="B265" s="113" t="s">
        <v>14</v>
      </c>
      <c r="C265" s="114">
        <f t="shared" ref="C265:D265" si="3272">SUM(C253:C264)</f>
        <v>0</v>
      </c>
      <c r="D265" s="115">
        <f t="shared" si="3272"/>
        <v>0</v>
      </c>
      <c r="E265" s="51"/>
      <c r="F265" s="114">
        <f t="shared" ref="F265:G265" si="3273">SUM(F253:F264)</f>
        <v>0</v>
      </c>
      <c r="G265" s="115">
        <f t="shared" si="3273"/>
        <v>0</v>
      </c>
      <c r="H265" s="51"/>
      <c r="I265" s="114">
        <f t="shared" ref="I265:J265" si="3274">SUM(I253:I264)</f>
        <v>442</v>
      </c>
      <c r="J265" s="115">
        <f t="shared" si="3274"/>
        <v>6609.4009999999998</v>
      </c>
      <c r="K265" s="51"/>
      <c r="L265" s="114">
        <f t="shared" ref="L265:M265" si="3275">SUM(L253:L264)</f>
        <v>0.01</v>
      </c>
      <c r="M265" s="115">
        <f t="shared" si="3275"/>
        <v>0.50800000000000001</v>
      </c>
      <c r="N265" s="51"/>
      <c r="O265" s="114">
        <f t="shared" ref="O265:P265" si="3276">SUM(O253:O264)</f>
        <v>0</v>
      </c>
      <c r="P265" s="115">
        <f t="shared" si="3276"/>
        <v>0</v>
      </c>
      <c r="Q265" s="51"/>
      <c r="R265" s="114">
        <f t="shared" ref="R265:S265" si="3277">SUM(R253:R264)</f>
        <v>716.02599999999995</v>
      </c>
      <c r="S265" s="115">
        <f t="shared" si="3277"/>
        <v>9394.1419999999998</v>
      </c>
      <c r="T265" s="51"/>
      <c r="U265" s="114"/>
      <c r="V265" s="115"/>
      <c r="W265" s="51"/>
      <c r="X265" s="114">
        <f t="shared" ref="X265:Y265" si="3278">SUM(X253:X264)</f>
        <v>35.200000000000003</v>
      </c>
      <c r="Y265" s="115">
        <f t="shared" si="3278"/>
        <v>149.24799999999999</v>
      </c>
      <c r="Z265" s="51"/>
      <c r="AA265" s="114">
        <f t="shared" ref="AA265:AB265" si="3279">SUM(AA253:AA264)</f>
        <v>0</v>
      </c>
      <c r="AB265" s="115">
        <f t="shared" si="3279"/>
        <v>0</v>
      </c>
      <c r="AC265" s="51"/>
      <c r="AD265" s="114">
        <f t="shared" ref="AD265:AE265" si="3280">SUM(AD253:AD264)</f>
        <v>7.8800100000000013</v>
      </c>
      <c r="AE265" s="115">
        <f t="shared" si="3280"/>
        <v>190.88</v>
      </c>
      <c r="AF265" s="51"/>
      <c r="AG265" s="114">
        <f t="shared" ref="AG265:AH265" si="3281">SUM(AG253:AG264)</f>
        <v>0</v>
      </c>
      <c r="AH265" s="115">
        <f t="shared" si="3281"/>
        <v>0</v>
      </c>
      <c r="AI265" s="51"/>
      <c r="AJ265" s="114">
        <f t="shared" ref="AJ265:AK265" si="3282">SUM(AJ253:AJ264)</f>
        <v>0</v>
      </c>
      <c r="AK265" s="115">
        <f t="shared" si="3282"/>
        <v>0</v>
      </c>
      <c r="AL265" s="51"/>
      <c r="AM265" s="114">
        <f t="shared" ref="AM265:AN265" si="3283">SUM(AM253:AM264)</f>
        <v>50.2</v>
      </c>
      <c r="AN265" s="115">
        <f t="shared" si="3283"/>
        <v>702.51600000000008</v>
      </c>
      <c r="AO265" s="51"/>
      <c r="AP265" s="114">
        <f t="shared" ref="AP265:AQ265" si="3284">SUM(AP253:AP264)</f>
        <v>104.04</v>
      </c>
      <c r="AQ265" s="115">
        <f t="shared" si="3284"/>
        <v>1581.077</v>
      </c>
      <c r="AR265" s="51"/>
      <c r="AS265" s="114">
        <f t="shared" ref="AS265:AT265" si="3285">SUM(AS253:AS264)</f>
        <v>264</v>
      </c>
      <c r="AT265" s="115">
        <f t="shared" si="3285"/>
        <v>2370.471</v>
      </c>
      <c r="AU265" s="51"/>
      <c r="AV265" s="114">
        <f t="shared" ref="AV265:AW265" si="3286">SUM(AV253:AV264)</f>
        <v>1015.7448000000001</v>
      </c>
      <c r="AW265" s="115">
        <f t="shared" si="3286"/>
        <v>14959.934999999999</v>
      </c>
      <c r="AX265" s="51"/>
      <c r="AY265" s="114">
        <f t="shared" ref="AY265:AZ265" si="3287">SUM(AY253:AY264)</f>
        <v>257803.74831999996</v>
      </c>
      <c r="AZ265" s="115">
        <f t="shared" si="3287"/>
        <v>983952.95</v>
      </c>
      <c r="BA265" s="51"/>
      <c r="BB265" s="114"/>
      <c r="BC265" s="115"/>
      <c r="BD265" s="51"/>
      <c r="BE265" s="114">
        <f t="shared" ref="BE265:BF265" si="3288">SUM(BE253:BE264)</f>
        <v>153</v>
      </c>
      <c r="BF265" s="115">
        <f t="shared" si="3288"/>
        <v>2623.5909999999999</v>
      </c>
      <c r="BG265" s="51"/>
      <c r="BH265" s="114"/>
      <c r="BI265" s="115"/>
      <c r="BJ265" s="51"/>
      <c r="BK265" s="114">
        <f t="shared" ref="BK265:BL265" si="3289">SUM(BK253:BK264)</f>
        <v>0</v>
      </c>
      <c r="BL265" s="115">
        <f t="shared" si="3289"/>
        <v>0</v>
      </c>
      <c r="BM265" s="51"/>
      <c r="BN265" s="114">
        <f t="shared" ref="BN265:BO265" si="3290">SUM(BN253:BN264)</f>
        <v>0</v>
      </c>
      <c r="BO265" s="115">
        <f t="shared" si="3290"/>
        <v>0</v>
      </c>
      <c r="BP265" s="51"/>
      <c r="BQ265" s="114">
        <f t="shared" ref="BQ265:BR265" si="3291">SUM(BQ253:BQ264)</f>
        <v>53.913550000000001</v>
      </c>
      <c r="BR265" s="115">
        <f t="shared" si="3291"/>
        <v>898.76599999999996</v>
      </c>
      <c r="BS265" s="51"/>
      <c r="BT265" s="114">
        <f t="shared" ref="BT265:BU265" si="3292">SUM(BT253:BT264)</f>
        <v>0</v>
      </c>
      <c r="BU265" s="115">
        <f t="shared" si="3292"/>
        <v>0</v>
      </c>
      <c r="BV265" s="51"/>
      <c r="BW265" s="114">
        <f t="shared" ref="BW265:BX265" si="3293">SUM(BW253:BW264)</f>
        <v>52</v>
      </c>
      <c r="BX265" s="115">
        <f t="shared" si="3293"/>
        <v>758.78399999999999</v>
      </c>
      <c r="BY265" s="51"/>
      <c r="BZ265" s="114">
        <f t="shared" ref="BZ265:CA265" si="3294">SUM(BZ253:BZ264)</f>
        <v>0.15708000000000003</v>
      </c>
      <c r="CA265" s="115">
        <f t="shared" si="3294"/>
        <v>2.5499999999999998</v>
      </c>
      <c r="CB265" s="51"/>
      <c r="CC265" s="114">
        <f t="shared" ref="CC265:CD265" si="3295">SUM(CC253:CC264)</f>
        <v>0</v>
      </c>
      <c r="CD265" s="115">
        <f t="shared" si="3295"/>
        <v>0</v>
      </c>
      <c r="CE265" s="51"/>
      <c r="CF265" s="114">
        <f t="shared" ref="CF265:CG265" si="3296">SUM(CF253:CF264)</f>
        <v>0</v>
      </c>
      <c r="CG265" s="115">
        <f t="shared" si="3296"/>
        <v>0</v>
      </c>
      <c r="CH265" s="51"/>
      <c r="CI265" s="114">
        <f t="shared" ref="CI265:CJ265" si="3297">SUM(CI253:CI264)</f>
        <v>2.7280000000000002E-2</v>
      </c>
      <c r="CJ265" s="115">
        <f t="shared" si="3297"/>
        <v>1.7130000000000001</v>
      </c>
      <c r="CK265" s="51"/>
      <c r="CL265" s="114">
        <f t="shared" ref="CL265:CM265" si="3298">SUM(CL253:CL264)</f>
        <v>56287.349000000002</v>
      </c>
      <c r="CM265" s="115">
        <f t="shared" si="3298"/>
        <v>253607.932</v>
      </c>
      <c r="CN265" s="51"/>
      <c r="CO265" s="114">
        <f t="shared" ref="CO265:CP265" si="3299">SUM(CO253:CO264)</f>
        <v>0</v>
      </c>
      <c r="CP265" s="115">
        <f t="shared" si="3299"/>
        <v>0</v>
      </c>
      <c r="CQ265" s="51"/>
      <c r="CR265" s="114">
        <f t="shared" ref="CR265:CS265" si="3300">SUM(CR253:CR264)</f>
        <v>0</v>
      </c>
      <c r="CS265" s="115">
        <f t="shared" si="3300"/>
        <v>0</v>
      </c>
      <c r="CT265" s="51"/>
      <c r="CU265" s="114">
        <f t="shared" ref="CU265:CV265" si="3301">SUM(CU253:CU264)</f>
        <v>507</v>
      </c>
      <c r="CV265" s="115">
        <f t="shared" si="3301"/>
        <v>3156.1819999999998</v>
      </c>
      <c r="CW265" s="51"/>
      <c r="CX265" s="114">
        <f t="shared" ref="CX265:CY265" si="3302">SUM(CX253:CX264)</f>
        <v>6063.2696099999994</v>
      </c>
      <c r="CY265" s="115">
        <f t="shared" si="3302"/>
        <v>6566.558</v>
      </c>
      <c r="CZ265" s="51"/>
      <c r="DA265" s="114">
        <f t="shared" ref="DA265:DB265" si="3303">SUM(DA253:DA264)</f>
        <v>2798.5299999999997</v>
      </c>
      <c r="DB265" s="115">
        <f t="shared" si="3303"/>
        <v>40563.454000000005</v>
      </c>
      <c r="DC265" s="51"/>
      <c r="DD265" s="114">
        <f t="shared" ref="DD265:DE265" si="3304">SUM(DD253:DD264)</f>
        <v>96</v>
      </c>
      <c r="DE265" s="115">
        <f t="shared" si="3304"/>
        <v>1401.27</v>
      </c>
      <c r="DF265" s="51"/>
      <c r="DG265" s="114">
        <f t="shared" ref="DG265:DH265" si="3305">SUM(DG253:DG264)</f>
        <v>0</v>
      </c>
      <c r="DH265" s="115">
        <f t="shared" si="3305"/>
        <v>0</v>
      </c>
      <c r="DI265" s="51"/>
      <c r="DJ265" s="114">
        <f t="shared" ref="DJ265:DK265" si="3306">SUM(DJ253:DJ264)</f>
        <v>0</v>
      </c>
      <c r="DK265" s="115">
        <f t="shared" si="3306"/>
        <v>0</v>
      </c>
      <c r="DL265" s="51"/>
      <c r="DM265" s="114">
        <f t="shared" ref="DM265:DN265" si="3307">SUM(DM253:DM264)</f>
        <v>1488</v>
      </c>
      <c r="DN265" s="115">
        <f t="shared" si="3307"/>
        <v>24810.223999999998</v>
      </c>
      <c r="DO265" s="51"/>
      <c r="DP265" s="114">
        <f t="shared" ref="DP265:DQ265" si="3308">SUM(DP253:DP264)</f>
        <v>0</v>
      </c>
      <c r="DQ265" s="115">
        <f t="shared" si="3308"/>
        <v>0</v>
      </c>
      <c r="DR265" s="51"/>
      <c r="DS265" s="114">
        <f t="shared" ref="DS265:DT265" si="3309">SUM(DS253:DS264)</f>
        <v>338</v>
      </c>
      <c r="DT265" s="115">
        <f t="shared" si="3309"/>
        <v>2984.0820000000003</v>
      </c>
      <c r="DU265" s="51"/>
      <c r="DV265" s="114">
        <f t="shared" ref="DV265:DW265" si="3310">SUM(DV253:DV264)</f>
        <v>0</v>
      </c>
      <c r="DW265" s="115">
        <f t="shared" si="3310"/>
        <v>0</v>
      </c>
      <c r="DX265" s="51"/>
      <c r="DY265" s="114">
        <f t="shared" ref="DY265:DZ265" si="3311">SUM(DY253:DY264)</f>
        <v>521.72</v>
      </c>
      <c r="DZ265" s="115">
        <f t="shared" si="3311"/>
        <v>7737.732</v>
      </c>
      <c r="EA265" s="51"/>
      <c r="EB265" s="114"/>
      <c r="EC265" s="115"/>
      <c r="ED265" s="51"/>
      <c r="EE265" s="114">
        <f t="shared" ref="EE265:EF265" si="3312">SUM(EE253:EE264)</f>
        <v>260</v>
      </c>
      <c r="EF265" s="115">
        <f t="shared" si="3312"/>
        <v>4750.3049999999994</v>
      </c>
      <c r="EG265" s="51"/>
      <c r="EH265" s="114">
        <f t="shared" ref="EH265:EI265" si="3313">SUM(EH253:EH264)</f>
        <v>76526.661290000004</v>
      </c>
      <c r="EI265" s="115">
        <f t="shared" si="3313"/>
        <v>334562.90900000004</v>
      </c>
      <c r="EJ265" s="51"/>
      <c r="EK265" s="114">
        <f t="shared" ref="EK265:EL265" si="3314">SUM(EK253:EK264)</f>
        <v>1.6E-2</v>
      </c>
      <c r="EL265" s="115">
        <f t="shared" si="3314"/>
        <v>0.34</v>
      </c>
      <c r="EM265" s="51"/>
      <c r="EN265" s="114">
        <f t="shared" ref="EN265:EO265" si="3315">SUM(EN253:EN264)</f>
        <v>0</v>
      </c>
      <c r="EO265" s="115">
        <f t="shared" si="3315"/>
        <v>0</v>
      </c>
      <c r="EP265" s="51"/>
      <c r="EQ265" s="114">
        <f t="shared" ref="EQ265:ER265" si="3316">SUM(EQ253:EQ264)</f>
        <v>5.2214600000000004</v>
      </c>
      <c r="ER265" s="115">
        <f t="shared" si="3316"/>
        <v>104.61</v>
      </c>
      <c r="ES265" s="51"/>
      <c r="ET265" s="114">
        <f t="shared" ref="ET265:EU265" si="3317">SUM(ET253:ET264)</f>
        <v>0</v>
      </c>
      <c r="EU265" s="115">
        <f t="shared" si="3317"/>
        <v>0</v>
      </c>
      <c r="EV265" s="51"/>
      <c r="EW265" s="114">
        <f t="shared" ref="EW265:EX265" si="3318">SUM(EW253:EW264)</f>
        <v>1E-3</v>
      </c>
      <c r="EX265" s="115">
        <f t="shared" si="3318"/>
        <v>5.0000000000000001E-3</v>
      </c>
      <c r="EY265" s="51"/>
      <c r="EZ265" s="114">
        <f t="shared" ref="EZ265:FA265" si="3319">SUM(EZ253:EZ264)</f>
        <v>233.1515</v>
      </c>
      <c r="FA265" s="115">
        <f t="shared" si="3319"/>
        <v>3099.21</v>
      </c>
      <c r="FB265" s="51"/>
      <c r="FC265" s="114">
        <f t="shared" ref="FC265:FD265" si="3320">SUM(FC253:FC264)</f>
        <v>3274.9865099999997</v>
      </c>
      <c r="FD265" s="115">
        <f t="shared" si="3320"/>
        <v>47871.764999999999</v>
      </c>
      <c r="FE265" s="51"/>
      <c r="FF265" s="114">
        <f t="shared" ref="FF265:FG265" si="3321">SUM(FF253:FF264)</f>
        <v>4778.4051599999993</v>
      </c>
      <c r="FG265" s="115">
        <f t="shared" si="3321"/>
        <v>55838.941999999995</v>
      </c>
      <c r="FH265" s="51"/>
      <c r="FI265" s="114">
        <f t="shared" ref="FI265:FJ265" si="3322">SUM(FI253:FI264)</f>
        <v>0</v>
      </c>
      <c r="FJ265" s="115">
        <f t="shared" si="3322"/>
        <v>0</v>
      </c>
      <c r="FK265" s="51"/>
      <c r="FL265" s="114">
        <f t="shared" ref="FL265:FM265" si="3323">SUM(FL253:FL264)</f>
        <v>21385</v>
      </c>
      <c r="FM265" s="115">
        <f t="shared" si="3323"/>
        <v>99012.55</v>
      </c>
      <c r="FN265" s="51"/>
      <c r="FO265" s="114">
        <f t="shared" ref="FO265:FP265" si="3324">SUM(FO253:FO264)</f>
        <v>516</v>
      </c>
      <c r="FP265" s="115">
        <f t="shared" si="3324"/>
        <v>3298.3029999999999</v>
      </c>
      <c r="FQ265" s="51"/>
      <c r="FR265" s="114">
        <f t="shared" ref="FR265:FS265" si="3325">SUM(FR253:FR264)</f>
        <v>0</v>
      </c>
      <c r="FS265" s="115">
        <f t="shared" si="3325"/>
        <v>0</v>
      </c>
      <c r="FT265" s="51"/>
      <c r="FU265" s="114">
        <f t="shared" ref="FU265:FV265" si="3326">SUM(FU253:FU264)</f>
        <v>21385</v>
      </c>
      <c r="FV265" s="115">
        <f t="shared" si="3326"/>
        <v>99012.55</v>
      </c>
      <c r="FW265" s="51"/>
      <c r="FX265" s="114">
        <f t="shared" ref="FX265:FY265" si="3327">SUM(FX253:FX264)</f>
        <v>291.48</v>
      </c>
      <c r="FY265" s="115">
        <f t="shared" si="3327"/>
        <v>4004.5010000000002</v>
      </c>
      <c r="FZ265" s="51"/>
      <c r="GA265" s="114">
        <f t="shared" ref="GA265:GB265" si="3328">SUM(GA253:GA264)</f>
        <v>0</v>
      </c>
      <c r="GB265" s="115">
        <f t="shared" si="3328"/>
        <v>0</v>
      </c>
      <c r="GC265" s="51"/>
      <c r="GD265" s="114">
        <f t="shared" ref="GD265:GE265" si="3329">SUM(GD253:GD264)</f>
        <v>0</v>
      </c>
      <c r="GE265" s="115">
        <f t="shared" si="3329"/>
        <v>0</v>
      </c>
      <c r="GF265" s="51"/>
      <c r="GG265" s="114">
        <f t="shared" ref="GG265:GH265" si="3330">SUM(GG253:GG264)</f>
        <v>9002.85</v>
      </c>
      <c r="GH265" s="115">
        <f t="shared" si="3330"/>
        <v>119800.893</v>
      </c>
      <c r="GI265" s="51"/>
      <c r="GJ265" s="114">
        <f t="shared" ref="GJ265:GK265" si="3331">SUM(GJ253:GJ264)</f>
        <v>666.23419999999999</v>
      </c>
      <c r="GK265" s="115">
        <f t="shared" si="3331"/>
        <v>11335.543</v>
      </c>
      <c r="GL265" s="51"/>
      <c r="GM265" s="114">
        <f t="shared" ref="GM265:GN265" si="3332">SUM(GM253:GM264)</f>
        <v>0</v>
      </c>
      <c r="GN265" s="115">
        <f t="shared" si="3332"/>
        <v>0</v>
      </c>
      <c r="GO265" s="51"/>
      <c r="GP265" s="114">
        <f t="shared" ref="GP265:GQ265" si="3333">SUM(GP253:GP264)</f>
        <v>52</v>
      </c>
      <c r="GQ265" s="115">
        <f t="shared" si="3333"/>
        <v>845.87199999999996</v>
      </c>
      <c r="GR265" s="51"/>
      <c r="GS265" s="114">
        <f t="shared" ref="GS265:GT265" si="3334">SUM(GS253:GS264)</f>
        <v>130.03122999999999</v>
      </c>
      <c r="GT265" s="115">
        <f t="shared" si="3334"/>
        <v>2400.6</v>
      </c>
      <c r="GU265" s="51"/>
      <c r="GV265" s="114">
        <f t="shared" ref="GV265:GW265" si="3335">SUM(GV253:GV264)</f>
        <v>0</v>
      </c>
      <c r="GW265" s="115">
        <f t="shared" si="3335"/>
        <v>0</v>
      </c>
      <c r="GX265" s="51"/>
      <c r="GY265" s="114">
        <f t="shared" ref="GY265:GZ265" si="3336">SUM(GY253:GY264)</f>
        <v>84025.208200000008</v>
      </c>
      <c r="GZ265" s="115">
        <f t="shared" si="3336"/>
        <v>491954.36</v>
      </c>
      <c r="HA265" s="51"/>
      <c r="HB265" s="114">
        <f t="shared" ref="HB265:HC265" si="3337">SUM(HB253:HB264)</f>
        <v>467645.42079999996</v>
      </c>
      <c r="HC265" s="115">
        <f t="shared" si="3337"/>
        <v>2751596.1199999996</v>
      </c>
      <c r="HD265" s="51"/>
      <c r="HE265" s="114">
        <f t="shared" ref="HE265:HF265" si="3338">SUM(HE253:HE264)</f>
        <v>648</v>
      </c>
      <c r="HF265" s="115">
        <f t="shared" si="3338"/>
        <v>10645.504000000001</v>
      </c>
      <c r="HG265" s="51"/>
      <c r="HH265" s="114">
        <f t="shared" ref="HH265:HI265" si="3339">SUM(HH253:HH264)</f>
        <v>0</v>
      </c>
      <c r="HI265" s="115">
        <f t="shared" si="3339"/>
        <v>0</v>
      </c>
      <c r="HJ265" s="51"/>
      <c r="HK265" s="114">
        <f t="shared" ref="HK265:HL265" si="3340">SUM(HK253:HK264)</f>
        <v>43662.751039999996</v>
      </c>
      <c r="HL265" s="115">
        <f t="shared" si="3340"/>
        <v>537129.94299999997</v>
      </c>
      <c r="HM265" s="51"/>
      <c r="HN265" s="114">
        <f t="shared" ref="HN265:HO265" si="3341">SUM(HN253:HN264)</f>
        <v>601244.65800000005</v>
      </c>
      <c r="HO265" s="115">
        <f t="shared" si="3341"/>
        <v>2951478.3770000003</v>
      </c>
      <c r="HP265" s="51"/>
      <c r="HQ265" s="114">
        <f t="shared" ref="HQ265:HR265" si="3342">SUM(HQ253:HQ264)</f>
        <v>0</v>
      </c>
      <c r="HR265" s="115">
        <f t="shared" si="3342"/>
        <v>0</v>
      </c>
      <c r="HS265" s="51"/>
      <c r="HT265" s="114">
        <f t="shared" ref="HT265:HU265" si="3343">SUM(HT253:HT264)</f>
        <v>0</v>
      </c>
      <c r="HU265" s="115">
        <f t="shared" si="3343"/>
        <v>0</v>
      </c>
      <c r="HV265" s="51"/>
      <c r="HW265" s="114">
        <f t="shared" ref="HW265:HX265" si="3344">SUM(HW253:HW264)</f>
        <v>467.15440000000001</v>
      </c>
      <c r="HX265" s="115">
        <f t="shared" si="3344"/>
        <v>6860.4849999999997</v>
      </c>
      <c r="HY265" s="51"/>
      <c r="HZ265" s="114">
        <f t="shared" ref="HZ265:IA265" si="3345">SUM(HZ253:HZ264)</f>
        <v>1507.3200000000002</v>
      </c>
      <c r="IA265" s="115">
        <f t="shared" si="3345"/>
        <v>21802.574999999997</v>
      </c>
      <c r="IB265" s="51"/>
      <c r="IC265" s="114">
        <f t="shared" ref="IC265:ID265" si="3346">SUM(IC253:IC264)</f>
        <v>57724.3148</v>
      </c>
      <c r="ID265" s="115">
        <f t="shared" si="3346"/>
        <v>276250.00300000003</v>
      </c>
      <c r="IE265" s="51"/>
      <c r="IF265" s="114">
        <f t="shared" ref="IF265:IG265" si="3347">SUM(IF253:IF264)</f>
        <v>78</v>
      </c>
      <c r="IG265" s="115">
        <f t="shared" si="3347"/>
        <v>1145.329</v>
      </c>
      <c r="IH265" s="51"/>
      <c r="II265" s="114"/>
      <c r="IJ265" s="115"/>
      <c r="IK265" s="51"/>
      <c r="IL265" s="114">
        <f t="shared" ref="IL265:IM265" si="3348">SUM(IL253:IL264)</f>
        <v>0</v>
      </c>
      <c r="IM265" s="115">
        <f t="shared" si="3348"/>
        <v>0</v>
      </c>
      <c r="IN265" s="51"/>
      <c r="IO265" s="114">
        <f t="shared" ref="IO265:IP265" si="3349">SUM(IO253:IO264)</f>
        <v>528.38</v>
      </c>
      <c r="IP265" s="115">
        <f t="shared" si="3349"/>
        <v>8140.3289999999997</v>
      </c>
      <c r="IQ265" s="51"/>
      <c r="IR265" s="114">
        <f t="shared" ref="IR265:IS265" si="3350">SUM(IR253:IR264)</f>
        <v>0</v>
      </c>
      <c r="IS265" s="115">
        <f t="shared" si="3350"/>
        <v>0</v>
      </c>
      <c r="IT265" s="51"/>
      <c r="IU265" s="114">
        <f t="shared" ref="IU265:IV265" si="3351">SUM(IU253:IU264)</f>
        <v>0</v>
      </c>
      <c r="IV265" s="115">
        <f t="shared" si="3351"/>
        <v>0</v>
      </c>
      <c r="IW265" s="51"/>
      <c r="IX265" s="114">
        <f t="shared" ref="IX265:IY265" si="3352">SUM(IX253:IX264)</f>
        <v>1283.4632999999999</v>
      </c>
      <c r="IY265" s="115">
        <f t="shared" si="3352"/>
        <v>10758.075000000001</v>
      </c>
      <c r="IZ265" s="51"/>
      <c r="JA265" s="114">
        <f t="shared" ref="JA265:JB265" si="3353">SUM(JA253:JA264)</f>
        <v>883.35867999999982</v>
      </c>
      <c r="JB265" s="115">
        <f t="shared" si="3353"/>
        <v>15461.243999999999</v>
      </c>
      <c r="JC265" s="51"/>
      <c r="JD265" s="114"/>
      <c r="JE265" s="115"/>
      <c r="JF265" s="51"/>
      <c r="JG265" s="114">
        <f t="shared" ref="JG265:JH265" si="3354">SUM(JG253:JG264)</f>
        <v>0</v>
      </c>
      <c r="JH265" s="115">
        <f t="shared" si="3354"/>
        <v>0</v>
      </c>
      <c r="JI265" s="51"/>
      <c r="JJ265" s="114">
        <f t="shared" ref="JJ265:JK265" si="3355">SUM(JJ253:JJ264)</f>
        <v>26</v>
      </c>
      <c r="JK265" s="115">
        <f t="shared" si="3355"/>
        <v>393.06</v>
      </c>
      <c r="JL265" s="51"/>
      <c r="JM265" s="114"/>
      <c r="JN265" s="115"/>
      <c r="JO265" s="51"/>
      <c r="JP265" s="114">
        <f t="shared" ref="JP265:JQ265" si="3356">SUM(JP253:JP264)</f>
        <v>0</v>
      </c>
      <c r="JQ265" s="115">
        <f t="shared" si="3356"/>
        <v>0</v>
      </c>
      <c r="JR265" s="51"/>
      <c r="JS265" s="114">
        <f t="shared" ref="JS265:JT265" si="3357">SUM(JS253:JS264)</f>
        <v>80.248019999999997</v>
      </c>
      <c r="JT265" s="115">
        <f t="shared" si="3357"/>
        <v>1236.1980000000003</v>
      </c>
      <c r="JU265" s="51"/>
      <c r="JV265" s="114">
        <f t="shared" ref="JV265:JW265" si="3358">SUM(JV253:JV264)</f>
        <v>0</v>
      </c>
      <c r="JW265" s="115">
        <f t="shared" si="3358"/>
        <v>0</v>
      </c>
      <c r="JX265" s="51"/>
      <c r="JY265" s="114">
        <f t="shared" ref="JY265:JZ265" si="3359">SUM(JY253:JY264)</f>
        <v>193684.82500000001</v>
      </c>
      <c r="JZ265" s="115">
        <f t="shared" si="3359"/>
        <v>1276636.3199999998</v>
      </c>
      <c r="KA265" s="51"/>
      <c r="KB265" s="114">
        <f t="shared" ref="KB265:KC265" si="3360">SUM(KB253:KB264)</f>
        <v>0</v>
      </c>
      <c r="KC265" s="115">
        <f t="shared" si="3360"/>
        <v>0</v>
      </c>
      <c r="KD265" s="51"/>
      <c r="KE265" s="114">
        <f t="shared" ref="KE265:KF265" si="3361">SUM(KE253:KE264)</f>
        <v>113990.26036999999</v>
      </c>
      <c r="KF265" s="115">
        <f t="shared" si="3361"/>
        <v>574890.69900000002</v>
      </c>
      <c r="KG265" s="51"/>
      <c r="KH265" s="114">
        <f t="shared" ref="KH265:KI265" si="3362">SUM(KH253:KH264)</f>
        <v>0</v>
      </c>
      <c r="KI265" s="115">
        <f t="shared" si="3362"/>
        <v>0</v>
      </c>
      <c r="KJ265" s="51"/>
      <c r="KK265" s="114">
        <f t="shared" ref="KK265:KL265" si="3363">SUM(KK253:KK264)</f>
        <v>162210.25399</v>
      </c>
      <c r="KL265" s="115">
        <f t="shared" si="3363"/>
        <v>721364.46399999992</v>
      </c>
      <c r="KM265" s="51"/>
      <c r="KN265" s="114">
        <f t="shared" ref="KN265:KO265" si="3364">SUM(KN253:KN264)</f>
        <v>0</v>
      </c>
      <c r="KO265" s="115">
        <f t="shared" si="3364"/>
        <v>0</v>
      </c>
      <c r="KP265" s="51"/>
      <c r="KQ265" s="114">
        <f t="shared" ref="KQ265:KR265" si="3365">SUM(KQ253:KQ264)</f>
        <v>1053.2090000000001</v>
      </c>
      <c r="KR265" s="115">
        <f t="shared" si="3365"/>
        <v>18199.547000000002</v>
      </c>
      <c r="KS265" s="51"/>
      <c r="KT265" s="114">
        <f t="shared" ref="KT265:KU265" si="3366">SUM(KT253:KT264)</f>
        <v>0</v>
      </c>
      <c r="KU265" s="115">
        <f t="shared" si="3366"/>
        <v>0</v>
      </c>
      <c r="KV265" s="51"/>
      <c r="KW265" s="114">
        <f t="shared" ref="KW265:KX265" si="3367">SUM(KW253:KW264)</f>
        <v>0</v>
      </c>
      <c r="KX265" s="115">
        <f t="shared" si="3367"/>
        <v>0</v>
      </c>
      <c r="KY265" s="51"/>
      <c r="KZ265" s="114">
        <f t="shared" ref="KZ265:LA265" si="3368">SUM(KZ253:KZ264)</f>
        <v>0</v>
      </c>
      <c r="LA265" s="115">
        <f t="shared" si="3368"/>
        <v>0</v>
      </c>
      <c r="LB265" s="51"/>
      <c r="LC265" s="114">
        <f t="shared" ref="LC265:LD265" si="3369">SUM(LC253:LC264)</f>
        <v>26</v>
      </c>
      <c r="LD265" s="115">
        <f t="shared" si="3369"/>
        <v>377.18099999999998</v>
      </c>
      <c r="LE265" s="51"/>
      <c r="LF265" s="114">
        <f t="shared" ref="LF265:LG265" si="3370">SUM(LF253:LF264)</f>
        <v>52</v>
      </c>
      <c r="LG265" s="115">
        <f t="shared" si="3370"/>
        <v>722.3</v>
      </c>
      <c r="LH265" s="51"/>
      <c r="LI265" s="114">
        <f t="shared" ref="LI265:LJ265" si="3371">SUM(LI253:LI264)</f>
        <v>0</v>
      </c>
      <c r="LJ265" s="115">
        <f t="shared" si="3371"/>
        <v>0</v>
      </c>
      <c r="LK265" s="51"/>
      <c r="LL265" s="114">
        <f t="shared" ref="LL265:LM265" si="3372">SUM(LL253:LL264)</f>
        <v>75</v>
      </c>
      <c r="LM265" s="115">
        <f t="shared" si="3372"/>
        <v>1122.7750000000001</v>
      </c>
      <c r="LN265" s="51"/>
      <c r="LO265" s="114">
        <f t="shared" ref="LO265:LP265" si="3373">SUM(LO253:LO264)</f>
        <v>356.75017000000003</v>
      </c>
      <c r="LP265" s="115">
        <f t="shared" si="3373"/>
        <v>4482.7839999999997</v>
      </c>
      <c r="LQ265" s="51"/>
      <c r="LR265" s="114">
        <f t="shared" ref="LR265:LS265" si="3374">SUM(LR253:LR264)</f>
        <v>927.2</v>
      </c>
      <c r="LS265" s="115">
        <f t="shared" si="3374"/>
        <v>14614.493999999999</v>
      </c>
      <c r="LT265" s="51"/>
      <c r="LU265" s="114">
        <f t="shared" ref="LU265:LV265" si="3375">SUM(LU253:LU264)</f>
        <v>0</v>
      </c>
      <c r="LV265" s="115">
        <f t="shared" si="3375"/>
        <v>0</v>
      </c>
      <c r="LW265" s="51"/>
      <c r="LX265" s="114">
        <f t="shared" ref="LX265:LY265" si="3376">SUM(LX253:LX264)</f>
        <v>0</v>
      </c>
      <c r="LY265" s="115">
        <f t="shared" si="3376"/>
        <v>0</v>
      </c>
      <c r="LZ265" s="51"/>
      <c r="MA265" s="114">
        <f t="shared" ref="MA265:MB265" si="3377">SUM(MA253:MA264)</f>
        <v>52</v>
      </c>
      <c r="MB265" s="115">
        <f t="shared" si="3377"/>
        <v>907.85199999999998</v>
      </c>
      <c r="MC265" s="51"/>
      <c r="MD265" s="114">
        <f t="shared" ref="MD265:ME265" si="3378">SUM(MD253:MD264)</f>
        <v>125.75749999999999</v>
      </c>
      <c r="ME265" s="115">
        <f t="shared" si="3378"/>
        <v>1841.8330000000001</v>
      </c>
      <c r="MF265" s="51"/>
      <c r="MG265" s="114">
        <f t="shared" ref="MG265:MH265" si="3379">SUM(MG253:MG264)</f>
        <v>0</v>
      </c>
      <c r="MH265" s="115">
        <f t="shared" si="3379"/>
        <v>0</v>
      </c>
      <c r="MI265" s="51"/>
      <c r="MJ265" s="114">
        <f t="shared" ref="MJ265:MK265" si="3380">SUM(MJ253:MJ264)</f>
        <v>0.05</v>
      </c>
      <c r="MK265" s="115">
        <f t="shared" si="3380"/>
        <v>1.115</v>
      </c>
      <c r="ML265" s="51"/>
      <c r="MM265" s="114">
        <f t="shared" ref="MM265:MN265" si="3381">SUM(MM253:MM264)</f>
        <v>0</v>
      </c>
      <c r="MN265" s="115">
        <f t="shared" si="3381"/>
        <v>0</v>
      </c>
      <c r="MO265" s="51"/>
      <c r="MP265" s="114">
        <f t="shared" ref="MP265:MQ265" si="3382">SUM(MP253:MP264)</f>
        <v>0</v>
      </c>
      <c r="MQ265" s="115">
        <f t="shared" si="3382"/>
        <v>0</v>
      </c>
      <c r="MR265" s="51"/>
      <c r="MS265" s="114">
        <f t="shared" ref="MS265:MT265" si="3383">SUM(MS253:MS264)</f>
        <v>0</v>
      </c>
      <c r="MT265" s="115">
        <f t="shared" si="3383"/>
        <v>0</v>
      </c>
      <c r="MU265" s="51"/>
      <c r="MV265" s="114">
        <f t="shared" ref="MV265:MW265" si="3384">SUM(MV253:MV264)</f>
        <v>5791.3459999999995</v>
      </c>
      <c r="MW265" s="115">
        <f t="shared" si="3384"/>
        <v>63163.246999999996</v>
      </c>
      <c r="MX265" s="51"/>
      <c r="MY265" s="114">
        <f t="shared" ref="MY265:MZ265" si="3385">SUM(MY253:MY264)</f>
        <v>331.11166000000003</v>
      </c>
      <c r="MZ265" s="115">
        <f t="shared" si="3385"/>
        <v>5379.7839999999997</v>
      </c>
      <c r="NA265" s="51"/>
      <c r="NB265" s="114">
        <f t="shared" ref="NB265:NC265" si="3386">SUM(NB253:NB264)</f>
        <v>11.65479</v>
      </c>
      <c r="NC265" s="115">
        <f t="shared" si="3386"/>
        <v>136.08299999999997</v>
      </c>
      <c r="ND265" s="51"/>
      <c r="NE265" s="114">
        <f t="shared" ref="NE265:NF265" si="3387">SUM(NE253:NE264)</f>
        <v>0</v>
      </c>
      <c r="NF265" s="115">
        <f t="shared" si="3387"/>
        <v>0</v>
      </c>
      <c r="NG265" s="51"/>
      <c r="NH265" s="114">
        <f t="shared" ref="NH265:NI265" si="3388">SUM(NH253:NH264)</f>
        <v>176.9924</v>
      </c>
      <c r="NI265" s="115">
        <f t="shared" si="3388"/>
        <v>2676.125</v>
      </c>
      <c r="NJ265" s="51"/>
      <c r="NK265" s="114"/>
      <c r="NL265" s="115"/>
      <c r="NM265" s="51"/>
      <c r="NN265" s="114"/>
      <c r="NO265" s="115"/>
      <c r="NP265" s="51"/>
      <c r="NQ265" s="114">
        <f t="shared" ref="NQ265:NR265" si="3389">SUM(NQ253:NQ264)</f>
        <v>0</v>
      </c>
      <c r="NR265" s="115">
        <f t="shared" si="3389"/>
        <v>0</v>
      </c>
      <c r="NS265" s="51"/>
      <c r="NT265" s="114"/>
      <c r="NU265" s="115"/>
      <c r="NV265" s="51"/>
      <c r="NW265" s="114">
        <f t="shared" ref="NW265:NX265" si="3390">SUM(NW253:NW264)</f>
        <v>176.26000000000002</v>
      </c>
      <c r="NX265" s="115">
        <f t="shared" si="3390"/>
        <v>1655.2660000000001</v>
      </c>
      <c r="NY265" s="51"/>
      <c r="NZ265" s="114">
        <f t="shared" ref="NZ265:OA265" si="3391">SUM(NZ253:NZ264)</f>
        <v>0</v>
      </c>
      <c r="OA265" s="115">
        <f t="shared" si="3391"/>
        <v>0</v>
      </c>
      <c r="OB265" s="51"/>
      <c r="OC265" s="114">
        <f t="shared" ref="OC265:OD265" si="3392">SUM(OC253:OC264)</f>
        <v>695.53620000000001</v>
      </c>
      <c r="OD265" s="115">
        <f t="shared" si="3392"/>
        <v>10208.371999999999</v>
      </c>
      <c r="OE265" s="51"/>
      <c r="OF265" s="114">
        <f t="shared" ref="OF265:OG265" si="3393">SUM(OF253:OF264)</f>
        <v>598.54</v>
      </c>
      <c r="OG265" s="115">
        <f t="shared" si="3393"/>
        <v>8119.5820000000003</v>
      </c>
      <c r="OH265" s="51"/>
      <c r="OI265" s="114">
        <f t="shared" ref="OI265:OJ265" si="3394">SUM(OI253:OI264)</f>
        <v>0</v>
      </c>
      <c r="OJ265" s="115">
        <f t="shared" si="3394"/>
        <v>0</v>
      </c>
      <c r="OK265" s="51"/>
      <c r="OL265" s="114">
        <f t="shared" ref="OL265:OM265" si="3395">SUM(OL253:OL264)</f>
        <v>0</v>
      </c>
      <c r="OM265" s="115">
        <f t="shared" si="3395"/>
        <v>0</v>
      </c>
      <c r="ON265" s="51"/>
      <c r="OO265" s="114">
        <f t="shared" ref="OO265:OP265" si="3396">SUM(OO253:OO264)</f>
        <v>9.9900000000000006E-3</v>
      </c>
      <c r="OP265" s="115">
        <f t="shared" si="3396"/>
        <v>0.50900000000000001</v>
      </c>
      <c r="OQ265" s="51"/>
      <c r="OR265" s="114">
        <f t="shared" ref="OR265:OS265" si="3397">SUM(OR253:OR264)</f>
        <v>0</v>
      </c>
      <c r="OS265" s="115">
        <f t="shared" si="3397"/>
        <v>0</v>
      </c>
      <c r="OT265" s="51"/>
      <c r="OU265" s="114">
        <f t="shared" ref="OU265:OV265" si="3398">SUM(OU253:OU264)</f>
        <v>715185.973</v>
      </c>
      <c r="OV265" s="115">
        <f t="shared" si="3398"/>
        <v>3900901.3870000006</v>
      </c>
      <c r="OW265" s="51"/>
      <c r="OX265" s="114">
        <f t="shared" ref="OX265:OY265" si="3399">SUM(OX253:OX264)</f>
        <v>0.24865999999999999</v>
      </c>
      <c r="OY265" s="115">
        <f t="shared" si="3399"/>
        <v>14.231</v>
      </c>
      <c r="OZ265" s="51"/>
      <c r="PA265" s="114">
        <f t="shared" ref="PA265:PB265" si="3400">SUM(PA253:PA264)</f>
        <v>4513.6770000000006</v>
      </c>
      <c r="PB265" s="115">
        <f t="shared" si="3400"/>
        <v>72583.463000000003</v>
      </c>
      <c r="PC265" s="51"/>
      <c r="PD265" s="114">
        <f t="shared" ref="PD265:PE265" si="3401">SUM(PD253:PD264)</f>
        <v>2066.11</v>
      </c>
      <c r="PE265" s="115">
        <f t="shared" si="3401"/>
        <v>31582.55</v>
      </c>
      <c r="PF265" s="51"/>
      <c r="PG265" s="114">
        <f t="shared" ref="PG265:PH265" si="3402">SUM(PG253:PG264)</f>
        <v>332.4</v>
      </c>
      <c r="PH265" s="115">
        <f t="shared" si="3402"/>
        <v>4554.54</v>
      </c>
      <c r="PI265" s="51"/>
      <c r="PJ265" s="114">
        <f t="shared" ref="PJ265:PK265" si="3403">SUM(PJ253:PJ264)</f>
        <v>104</v>
      </c>
      <c r="PK265" s="115">
        <f t="shared" si="3403"/>
        <v>1564.0619999999999</v>
      </c>
      <c r="PL265" s="51"/>
      <c r="PM265" s="114">
        <f t="shared" ref="PM265:PN265" si="3404">SUM(PM253:PM264)</f>
        <v>0</v>
      </c>
      <c r="PN265" s="115">
        <f t="shared" si="3404"/>
        <v>0</v>
      </c>
      <c r="PO265" s="51"/>
      <c r="PP265" s="114">
        <f t="shared" ref="PP265:PQ265" si="3405">SUM(PP253:PP264)</f>
        <v>0</v>
      </c>
      <c r="PQ265" s="115">
        <f t="shared" si="3405"/>
        <v>0</v>
      </c>
      <c r="PR265" s="51"/>
      <c r="PS265" s="114">
        <f t="shared" ref="PS265:PT265" si="3406">SUM(PS253:PS264)</f>
        <v>0</v>
      </c>
      <c r="PT265" s="115">
        <f t="shared" si="3406"/>
        <v>0</v>
      </c>
      <c r="PU265" s="51"/>
      <c r="PV265" s="114">
        <f t="shared" ref="PV265:PW265" si="3407">SUM(PV253:PV264)</f>
        <v>21530.121749999998</v>
      </c>
      <c r="PW265" s="115">
        <f t="shared" si="3407"/>
        <v>297808.973</v>
      </c>
      <c r="PX265" s="51"/>
      <c r="PY265" s="114">
        <f t="shared" ref="PY265:PZ265" si="3408">SUM(PY253:PY264)</f>
        <v>2309.6595499999999</v>
      </c>
      <c r="PZ265" s="115">
        <f t="shared" si="3408"/>
        <v>37495.599999999999</v>
      </c>
      <c r="QA265" s="51"/>
      <c r="QB265" s="114">
        <f t="shared" ref="QB265:QC265" si="3409">SUM(QB253:QB264)</f>
        <v>275.62175999999999</v>
      </c>
      <c r="QC265" s="115">
        <f t="shared" si="3409"/>
        <v>3224.4290000000001</v>
      </c>
      <c r="QD265" s="51"/>
      <c r="QE265" s="114">
        <f t="shared" ref="QE265:QF265" si="3410">SUM(QE253:QE264)</f>
        <v>271.36799999999999</v>
      </c>
      <c r="QF265" s="115">
        <f t="shared" si="3410"/>
        <v>3440.7510000000002</v>
      </c>
      <c r="QG265" s="51"/>
      <c r="QH265" s="114">
        <f t="shared" ref="QH265:QI265" si="3411">SUM(QH253:QH264)</f>
        <v>0</v>
      </c>
      <c r="QI265" s="115">
        <f t="shared" si="3411"/>
        <v>0</v>
      </c>
      <c r="QJ265" s="51"/>
      <c r="QK265" s="114">
        <f t="shared" ref="QK265:QL265" si="3412">SUM(QK253:QK264)</f>
        <v>0</v>
      </c>
      <c r="QL265" s="115">
        <f t="shared" si="3412"/>
        <v>0</v>
      </c>
      <c r="QM265" s="51"/>
      <c r="QN265" s="114">
        <f t="shared" ref="QN265:QO265" si="3413">SUM(QN253:QN264)</f>
        <v>172385.26209999999</v>
      </c>
      <c r="QO265" s="115">
        <f t="shared" si="3413"/>
        <v>884758.38</v>
      </c>
      <c r="QP265" s="51"/>
      <c r="QQ265" s="114">
        <f t="shared" ref="QQ265:QR265" si="3414">SUM(QQ253:QQ264)</f>
        <v>572</v>
      </c>
      <c r="QR265" s="115">
        <f t="shared" si="3414"/>
        <v>8245.2240000000002</v>
      </c>
      <c r="QS265" s="51"/>
      <c r="QT265" s="114">
        <f t="shared" ref="QT265:QU265" si="3415">SUM(QT253:QT264)</f>
        <v>197.90722000000005</v>
      </c>
      <c r="QU265" s="115">
        <f t="shared" si="3415"/>
        <v>3705.2009999999996</v>
      </c>
      <c r="QV265" s="51"/>
      <c r="QW265" s="114">
        <f t="shared" ref="QW265:QX265" si="3416">SUM(QW253:QW264)</f>
        <v>279742.67707999999</v>
      </c>
      <c r="QX265" s="115">
        <f t="shared" si="3416"/>
        <v>1418232.27</v>
      </c>
      <c r="QY265" s="51"/>
      <c r="QZ265" s="107">
        <f t="shared" si="2978"/>
        <v>3406930.914429999</v>
      </c>
      <c r="RA265" s="106">
        <f t="shared" si="2979"/>
        <v>18610425.859000001</v>
      </c>
    </row>
    <row r="266" spans="1:469" x14ac:dyDescent="0.3">
      <c r="A266" s="108">
        <v>2024</v>
      </c>
      <c r="B266" s="109" t="s">
        <v>2</v>
      </c>
      <c r="C266" s="12">
        <v>0</v>
      </c>
      <c r="D266" s="4">
        <v>0</v>
      </c>
      <c r="E266" s="9">
        <f>IF(C266=0,0,D266/C266*1000)</f>
        <v>0</v>
      </c>
      <c r="F266" s="12">
        <v>0</v>
      </c>
      <c r="G266" s="4">
        <v>0</v>
      </c>
      <c r="H266" s="9">
        <f t="shared" ref="H266:H277" si="3417">IF(F266=0,0,G266/F266*1000)</f>
        <v>0</v>
      </c>
      <c r="I266" s="12">
        <v>0</v>
      </c>
      <c r="J266" s="4">
        <v>0</v>
      </c>
      <c r="K266" s="9">
        <f t="shared" ref="K266:K277" si="3418">IF(I266=0,0,J266/I266*1000)</f>
        <v>0</v>
      </c>
      <c r="L266" s="12">
        <v>0</v>
      </c>
      <c r="M266" s="4">
        <v>0</v>
      </c>
      <c r="N266" s="9">
        <f t="shared" ref="N266:N277" si="3419">IF(L266=0,0,M266/L266*1000)</f>
        <v>0</v>
      </c>
      <c r="O266" s="12">
        <v>0</v>
      </c>
      <c r="P266" s="4">
        <v>0</v>
      </c>
      <c r="Q266" s="9">
        <f t="shared" ref="Q266:Q277" si="3420">IF(O266=0,0,P266/O266*1000)</f>
        <v>0</v>
      </c>
      <c r="R266" s="12">
        <v>0</v>
      </c>
      <c r="S266" s="4">
        <v>0</v>
      </c>
      <c r="T266" s="9">
        <f t="shared" ref="T266:T277" si="3421">IF(R266=0,0,S266/R266*1000)</f>
        <v>0</v>
      </c>
      <c r="U266" s="12"/>
      <c r="V266" s="4"/>
      <c r="W266" s="9"/>
      <c r="X266" s="12">
        <v>0</v>
      </c>
      <c r="Y266" s="4">
        <v>0</v>
      </c>
      <c r="Z266" s="9">
        <f t="shared" ref="Z266:Z277" si="3422">IF(X266=0,0,Y266/X266*1000)</f>
        <v>0</v>
      </c>
      <c r="AA266" s="12">
        <v>0</v>
      </c>
      <c r="AB266" s="4">
        <v>0</v>
      </c>
      <c r="AC266" s="9">
        <f t="shared" ref="AC266:AC277" si="3423">IF(AA266=0,0,AB266/AA266*1000)</f>
        <v>0</v>
      </c>
      <c r="AD266" s="131">
        <v>1.2</v>
      </c>
      <c r="AE266" s="132">
        <v>25.074999999999999</v>
      </c>
      <c r="AF266" s="9">
        <f t="shared" ref="AF266:AF277" si="3424">IF(AD266=0,0,AE266/AD266*1000)</f>
        <v>20895.833333333332</v>
      </c>
      <c r="AG266" s="12">
        <v>0</v>
      </c>
      <c r="AH266" s="4">
        <v>0</v>
      </c>
      <c r="AI266" s="9">
        <f t="shared" ref="AI266:AI277" si="3425">IF(AG266=0,0,AH266/AG266*1000)</f>
        <v>0</v>
      </c>
      <c r="AJ266" s="12">
        <v>0</v>
      </c>
      <c r="AK266" s="4">
        <v>0</v>
      </c>
      <c r="AL266" s="9">
        <f t="shared" ref="AL266:AL277" si="3426">IF(AJ266=0,0,AK266/AJ266*1000)</f>
        <v>0</v>
      </c>
      <c r="AM266" s="12">
        <v>0</v>
      </c>
      <c r="AN266" s="4">
        <v>0</v>
      </c>
      <c r="AO266" s="9">
        <f t="shared" ref="AO266:AO277" si="3427">IF(AM266=0,0,AN266/AM266*1000)</f>
        <v>0</v>
      </c>
      <c r="AP266" s="12">
        <v>0</v>
      </c>
      <c r="AQ266" s="4">
        <v>0</v>
      </c>
      <c r="AR266" s="9">
        <f t="shared" ref="AR266:AR277" si="3428">IF(AP266=0,0,AQ266/AP266*1000)</f>
        <v>0</v>
      </c>
      <c r="AS266" s="12">
        <v>0</v>
      </c>
      <c r="AT266" s="4">
        <v>0</v>
      </c>
      <c r="AU266" s="9">
        <f t="shared" ref="AU266:AU277" si="3429">IF(AS266=0,0,AT266/AS266*1000)</f>
        <v>0</v>
      </c>
      <c r="AV266" s="12">
        <v>0</v>
      </c>
      <c r="AW266" s="4">
        <v>0</v>
      </c>
      <c r="AX266" s="9">
        <f t="shared" ref="AX266:AX277" si="3430">IF(AV266=0,0,AW266/AV266*1000)</f>
        <v>0</v>
      </c>
      <c r="AY266" s="131">
        <v>29189.749159999999</v>
      </c>
      <c r="AZ266" s="132">
        <v>113574.026</v>
      </c>
      <c r="BA266" s="9">
        <f t="shared" ref="BA266:BA277" si="3431">IF(AY266=0,0,AZ266/AY266*1000)</f>
        <v>3890.8873583482346</v>
      </c>
      <c r="BB266" s="131">
        <v>78.192399999999992</v>
      </c>
      <c r="BC266" s="132">
        <v>1146.566</v>
      </c>
      <c r="BD266" s="9">
        <f t="shared" ref="BD266:BD277" si="3432">IF(BB266=0,0,BC266/BB266*1000)</f>
        <v>14663.394396386351</v>
      </c>
      <c r="BE266" s="12">
        <v>0</v>
      </c>
      <c r="BF266" s="4">
        <v>0</v>
      </c>
      <c r="BG266" s="9">
        <f t="shared" ref="BG266:BG277" si="3433">IF(BE266=0,0,BF266/BE266*1000)</f>
        <v>0</v>
      </c>
      <c r="BH266" s="12">
        <v>0</v>
      </c>
      <c r="BI266" s="4">
        <v>0</v>
      </c>
      <c r="BJ266" s="9">
        <f t="shared" ref="BJ266:BJ277" si="3434">IF(BH266=0,0,BI266/BH266*1000)</f>
        <v>0</v>
      </c>
      <c r="BK266" s="12">
        <v>0</v>
      </c>
      <c r="BL266" s="4">
        <v>0</v>
      </c>
      <c r="BM266" s="9">
        <f t="shared" ref="BM266:BM277" si="3435">IF(BK266=0,0,BL266/BK266*1000)</f>
        <v>0</v>
      </c>
      <c r="BN266" s="12">
        <v>0</v>
      </c>
      <c r="BO266" s="4">
        <v>0</v>
      </c>
      <c r="BP266" s="9">
        <f t="shared" ref="BP266:BP277" si="3436">IF(BN266=0,0,BO266/BN266*1000)</f>
        <v>0</v>
      </c>
      <c r="BQ266" s="12">
        <v>0</v>
      </c>
      <c r="BR266" s="4">
        <v>0</v>
      </c>
      <c r="BS266" s="9">
        <f t="shared" ref="BS266:BS277" si="3437">IF(BQ266=0,0,BR266/BQ266*1000)</f>
        <v>0</v>
      </c>
      <c r="BT266" s="12">
        <v>0</v>
      </c>
      <c r="BU266" s="4">
        <v>0</v>
      </c>
      <c r="BV266" s="9">
        <f t="shared" ref="BV266:BV277" si="3438">IF(BT266=0,0,BU266/BT266*1000)</f>
        <v>0</v>
      </c>
      <c r="BW266" s="12">
        <v>0</v>
      </c>
      <c r="BX266" s="4">
        <v>0</v>
      </c>
      <c r="BY266" s="9">
        <f t="shared" ref="BY266:BY277" si="3439">IF(BW266=0,0,BX266/BW266*1000)</f>
        <v>0</v>
      </c>
      <c r="BZ266" s="12">
        <v>0</v>
      </c>
      <c r="CA266" s="4">
        <v>0</v>
      </c>
      <c r="CB266" s="9">
        <f t="shared" ref="CB266:CB277" si="3440">IF(BZ266=0,0,CA266/BZ266*1000)</f>
        <v>0</v>
      </c>
      <c r="CC266" s="12">
        <v>0</v>
      </c>
      <c r="CD266" s="4">
        <v>0</v>
      </c>
      <c r="CE266" s="9">
        <f t="shared" ref="CE266:CE277" si="3441">IF(CC266=0,0,CD266/CC266*1000)</f>
        <v>0</v>
      </c>
      <c r="CF266" s="12">
        <v>0</v>
      </c>
      <c r="CG266" s="4">
        <v>0</v>
      </c>
      <c r="CH266" s="9">
        <f t="shared" ref="CH266:CH277" si="3442">IF(CF266=0,0,CG266/CF266*1000)</f>
        <v>0</v>
      </c>
      <c r="CI266" s="12">
        <v>0</v>
      </c>
      <c r="CJ266" s="4">
        <v>0</v>
      </c>
      <c r="CK266" s="9">
        <f t="shared" ref="CK266:CK277" si="3443">IF(CI266=0,0,CJ266/CI266*1000)</f>
        <v>0</v>
      </c>
      <c r="CL266" s="12">
        <v>0</v>
      </c>
      <c r="CM266" s="4">
        <v>0</v>
      </c>
      <c r="CN266" s="9">
        <f t="shared" ref="CN266:CN277" si="3444">IF(CL266=0,0,CM266/CL266*1000)</f>
        <v>0</v>
      </c>
      <c r="CO266" s="12">
        <v>0</v>
      </c>
      <c r="CP266" s="4">
        <v>0</v>
      </c>
      <c r="CQ266" s="9">
        <f t="shared" ref="CQ266:CQ277" si="3445">IF(CO266=0,0,CP266/CO266*1000)</f>
        <v>0</v>
      </c>
      <c r="CR266" s="12">
        <v>0</v>
      </c>
      <c r="CS266" s="4">
        <v>0</v>
      </c>
      <c r="CT266" s="9">
        <f t="shared" ref="CT266:CT277" si="3446">IF(CR266=0,0,CS266/CR266*1000)</f>
        <v>0</v>
      </c>
      <c r="CU266" s="12">
        <v>0</v>
      </c>
      <c r="CV266" s="4">
        <v>0</v>
      </c>
      <c r="CW266" s="9">
        <f t="shared" ref="CW266:CW277" si="3447">IF(CU266=0,0,CV266/CU266*1000)</f>
        <v>0</v>
      </c>
      <c r="CX266" s="131">
        <v>34</v>
      </c>
      <c r="CY266" s="132">
        <v>234.79300000000001</v>
      </c>
      <c r="CZ266" s="9">
        <f t="shared" ref="CZ266:CZ277" si="3448">IF(CX266=0,0,CY266/CX266*1000)</f>
        <v>6905.676470588236</v>
      </c>
      <c r="DA266" s="131">
        <v>100</v>
      </c>
      <c r="DB266" s="132">
        <v>1501.75</v>
      </c>
      <c r="DC266" s="9">
        <f t="shared" ref="DC266:DC277" si="3449">IF(DA266=0,0,DB266/DA266*1000)</f>
        <v>15017.5</v>
      </c>
      <c r="DD266" s="12">
        <v>0</v>
      </c>
      <c r="DE266" s="4">
        <v>0</v>
      </c>
      <c r="DF266" s="9">
        <f t="shared" ref="DF266:DF277" si="3450">IF(DD266=0,0,DE266/DD266*1000)</f>
        <v>0</v>
      </c>
      <c r="DG266" s="12">
        <v>0</v>
      </c>
      <c r="DH266" s="4">
        <v>0</v>
      </c>
      <c r="DI266" s="9">
        <f t="shared" ref="DI266:DI277" si="3451">IF(DG266=0,0,DH266/DG266*1000)</f>
        <v>0</v>
      </c>
      <c r="DJ266" s="12">
        <v>0</v>
      </c>
      <c r="DK266" s="4">
        <v>0</v>
      </c>
      <c r="DL266" s="9">
        <f t="shared" ref="DL266:DL277" si="3452">IF(DJ266=0,0,DK266/DJ266*1000)</f>
        <v>0</v>
      </c>
      <c r="DM266" s="12">
        <v>0</v>
      </c>
      <c r="DN266" s="4">
        <v>0</v>
      </c>
      <c r="DO266" s="9">
        <f t="shared" ref="DO266:DO277" si="3453">IF(DM266=0,0,DN266/DM266*1000)</f>
        <v>0</v>
      </c>
      <c r="DP266" s="12">
        <v>0</v>
      </c>
      <c r="DQ266" s="4">
        <v>0</v>
      </c>
      <c r="DR266" s="9">
        <f t="shared" ref="DR266:DR277" si="3454">IF(DP266=0,0,DQ266/DP266*1000)</f>
        <v>0</v>
      </c>
      <c r="DS266" s="12">
        <v>0</v>
      </c>
      <c r="DT266" s="4">
        <v>0</v>
      </c>
      <c r="DU266" s="9">
        <f t="shared" ref="DU266:DU277" si="3455">IF(DS266=0,0,DT266/DS266*1000)</f>
        <v>0</v>
      </c>
      <c r="DV266" s="12">
        <v>0</v>
      </c>
      <c r="DW266" s="4">
        <v>0</v>
      </c>
      <c r="DX266" s="9">
        <f t="shared" ref="DX266:DX277" si="3456">IF(DV266=0,0,DW266/DV266*1000)</f>
        <v>0</v>
      </c>
      <c r="DY266" s="12">
        <v>0</v>
      </c>
      <c r="DZ266" s="4">
        <v>0</v>
      </c>
      <c r="EA266" s="9">
        <f t="shared" ref="EA266:EA277" si="3457">IF(DY266=0,0,DZ266/DY266*1000)</f>
        <v>0</v>
      </c>
      <c r="EB266" s="12"/>
      <c r="EC266" s="4"/>
      <c r="ED266" s="9"/>
      <c r="EE266" s="12">
        <v>0</v>
      </c>
      <c r="EF266" s="4">
        <v>0</v>
      </c>
      <c r="EG266" s="9">
        <f t="shared" ref="EG266:EG277" si="3458">IF(EE266=0,0,EF266/EE266*1000)</f>
        <v>0</v>
      </c>
      <c r="EH266" s="131">
        <v>4974.2372400000004</v>
      </c>
      <c r="EI266" s="132">
        <v>20347.008999999998</v>
      </c>
      <c r="EJ266" s="9">
        <f t="shared" ref="EJ266:EJ277" si="3459">IF(EH266=0,0,EI266/EH266*1000)</f>
        <v>4090.4782016388099</v>
      </c>
      <c r="EK266" s="12">
        <v>0</v>
      </c>
      <c r="EL266" s="4">
        <v>0</v>
      </c>
      <c r="EM266" s="9">
        <f t="shared" ref="EM266:EM277" si="3460">IF(EK266=0,0,EL266/EK266*1000)</f>
        <v>0</v>
      </c>
      <c r="EN266" s="12">
        <v>0</v>
      </c>
      <c r="EO266" s="4">
        <v>0</v>
      </c>
      <c r="EP266" s="9">
        <f t="shared" ref="EP266:EP277" si="3461">IF(EN266=0,0,EO266/EN266*1000)</f>
        <v>0</v>
      </c>
      <c r="EQ266" s="12">
        <v>0</v>
      </c>
      <c r="ER266" s="4">
        <v>0</v>
      </c>
      <c r="ES266" s="9">
        <f t="shared" ref="ES266:ES277" si="3462">IF(EQ266=0,0,ER266/EQ266*1000)</f>
        <v>0</v>
      </c>
      <c r="ET266" s="12">
        <v>0</v>
      </c>
      <c r="EU266" s="4">
        <v>0</v>
      </c>
      <c r="EV266" s="9">
        <f t="shared" ref="EV266:EV277" si="3463">IF(ET266=0,0,EU266/ET266*1000)</f>
        <v>0</v>
      </c>
      <c r="EW266" s="12">
        <v>0</v>
      </c>
      <c r="EX266" s="4">
        <v>0</v>
      </c>
      <c r="EY266" s="9">
        <f t="shared" ref="EY266:EY277" si="3464">IF(EW266=0,0,EX266/EW266*1000)</f>
        <v>0</v>
      </c>
      <c r="EZ266" s="12">
        <v>0</v>
      </c>
      <c r="FA266" s="4">
        <v>0</v>
      </c>
      <c r="FB266" s="9">
        <f t="shared" ref="FB266:FB277" si="3465">IF(EZ266=0,0,FA266/EZ266*1000)</f>
        <v>0</v>
      </c>
      <c r="FC266" s="12">
        <v>0</v>
      </c>
      <c r="FD266" s="4">
        <v>0</v>
      </c>
      <c r="FE266" s="9">
        <f t="shared" ref="FE266:FE277" si="3466">IF(FC266=0,0,FD266/FC266*1000)</f>
        <v>0</v>
      </c>
      <c r="FF266" s="131">
        <v>0.17025999999999999</v>
      </c>
      <c r="FG266" s="132">
        <v>3.7170000000000001</v>
      </c>
      <c r="FH266" s="9">
        <f t="shared" ref="FH266:FH277" si="3467">IF(FF266=0,0,FG266/FF266*1000)</f>
        <v>21831.316809585343</v>
      </c>
      <c r="FI266" s="12">
        <v>0</v>
      </c>
      <c r="FJ266" s="4">
        <v>0</v>
      </c>
      <c r="FK266" s="9">
        <f t="shared" ref="FK266:FK277" si="3468">IF(FI266=0,0,FJ266/FI266*1000)</f>
        <v>0</v>
      </c>
      <c r="FL266" s="12">
        <v>0</v>
      </c>
      <c r="FM266" s="4">
        <v>0</v>
      </c>
      <c r="FN266" s="9">
        <f t="shared" ref="FN266:FN277" si="3469">IF(FL266=0,0,FM266/FL266*1000)</f>
        <v>0</v>
      </c>
      <c r="FO266" s="12">
        <v>0</v>
      </c>
      <c r="FP266" s="4">
        <v>0</v>
      </c>
      <c r="FQ266" s="9">
        <f t="shared" ref="FQ266:FQ277" si="3470">IF(FO266=0,0,FP266/FO266*1000)</f>
        <v>0</v>
      </c>
      <c r="FR266" s="12">
        <v>0</v>
      </c>
      <c r="FS266" s="4">
        <v>0</v>
      </c>
      <c r="FT266" s="9">
        <f t="shared" ref="FT266:FT277" si="3471">IF(FR266=0,0,FS266/FR266*1000)</f>
        <v>0</v>
      </c>
      <c r="FU266" s="12">
        <v>0</v>
      </c>
      <c r="FV266" s="4">
        <v>0</v>
      </c>
      <c r="FW266" s="9">
        <f t="shared" ref="FW266:FW277" si="3472">IF(FU266=0,0,FV266/FU266*1000)</f>
        <v>0</v>
      </c>
      <c r="FX266" s="12">
        <v>0</v>
      </c>
      <c r="FY266" s="4">
        <v>0</v>
      </c>
      <c r="FZ266" s="9">
        <f t="shared" ref="FZ266:FZ277" si="3473">IF(FX266=0,0,FY266/FX266*1000)</f>
        <v>0</v>
      </c>
      <c r="GA266" s="12">
        <v>0</v>
      </c>
      <c r="GB266" s="4">
        <v>0</v>
      </c>
      <c r="GC266" s="9">
        <f t="shared" ref="GC266:GC277" si="3474">IF(GA266=0,0,GB266/GA266*1000)</f>
        <v>0</v>
      </c>
      <c r="GD266" s="12">
        <v>0</v>
      </c>
      <c r="GE266" s="4">
        <v>0</v>
      </c>
      <c r="GF266" s="9">
        <f t="shared" ref="GF266:GF277" si="3475">IF(GD266=0,0,GE266/GD266*1000)</f>
        <v>0</v>
      </c>
      <c r="GG266" s="12">
        <v>0</v>
      </c>
      <c r="GH266" s="4">
        <v>0</v>
      </c>
      <c r="GI266" s="9">
        <f t="shared" ref="GI266:GI277" si="3476">IF(GG266=0,0,GH266/GG266*1000)</f>
        <v>0</v>
      </c>
      <c r="GJ266" s="131">
        <v>76.120100000000008</v>
      </c>
      <c r="GK266" s="132">
        <v>1252.624</v>
      </c>
      <c r="GL266" s="9">
        <f t="shared" ref="GL266:GL277" si="3477">IF(GJ266=0,0,GK266/GJ266*1000)</f>
        <v>16455.890099986729</v>
      </c>
      <c r="GM266" s="12">
        <v>0</v>
      </c>
      <c r="GN266" s="4">
        <v>0</v>
      </c>
      <c r="GO266" s="9">
        <f t="shared" ref="GO266:GO277" si="3478">IF(GM266=0,0,GN266/GM266*1000)</f>
        <v>0</v>
      </c>
      <c r="GP266" s="12">
        <v>0</v>
      </c>
      <c r="GQ266" s="4">
        <v>0</v>
      </c>
      <c r="GR266" s="9">
        <f t="shared" ref="GR266:GR277" si="3479">IF(GP266=0,0,GQ266/GP266*1000)</f>
        <v>0</v>
      </c>
      <c r="GS266" s="131">
        <v>26</v>
      </c>
      <c r="GT266" s="132">
        <v>491.22</v>
      </c>
      <c r="GU266" s="9">
        <f t="shared" ref="GU266:GU277" si="3480">IF(GS266=0,0,GT266/GS266*1000)</f>
        <v>18893.076923076926</v>
      </c>
      <c r="GV266" s="12">
        <v>0</v>
      </c>
      <c r="GW266" s="4">
        <v>0</v>
      </c>
      <c r="GX266" s="9">
        <f t="shared" ref="GX266:GX277" si="3481">IF(GV266=0,0,GW266/GV266*1000)</f>
        <v>0</v>
      </c>
      <c r="GY266" s="12">
        <v>0</v>
      </c>
      <c r="GZ266" s="4">
        <v>0</v>
      </c>
      <c r="HA266" s="9">
        <f t="shared" ref="HA266:HA277" si="3482">IF(GY266=0,0,GZ266/GY266*1000)</f>
        <v>0</v>
      </c>
      <c r="HB266" s="12">
        <v>0</v>
      </c>
      <c r="HC266" s="4">
        <v>0</v>
      </c>
      <c r="HD266" s="9">
        <f t="shared" ref="HD266:HD277" si="3483">IF(HB266=0,0,HC266/HB266*1000)</f>
        <v>0</v>
      </c>
      <c r="HE266" s="12">
        <v>0</v>
      </c>
      <c r="HF266" s="4">
        <v>0</v>
      </c>
      <c r="HG266" s="9">
        <f t="shared" ref="HG266:HG277" si="3484">IF(HE266=0,0,HF266/HE266*1000)</f>
        <v>0</v>
      </c>
      <c r="HH266" s="12">
        <v>0</v>
      </c>
      <c r="HI266" s="4">
        <v>0</v>
      </c>
      <c r="HJ266" s="9">
        <f t="shared" ref="HJ266:HJ277" si="3485">IF(HH266=0,0,HI266/HH266*1000)</f>
        <v>0</v>
      </c>
      <c r="HK266" s="131">
        <v>300.54000000000002</v>
      </c>
      <c r="HL266" s="132">
        <v>4396.3389999999999</v>
      </c>
      <c r="HM266" s="9">
        <f t="shared" ref="HM266:HM277" si="3486">IF(HK266=0,0,HL266/HK266*1000)</f>
        <v>14628.132694483264</v>
      </c>
      <c r="HN266" s="12">
        <v>0</v>
      </c>
      <c r="HO266" s="4">
        <v>0</v>
      </c>
      <c r="HP266" s="9">
        <f t="shared" ref="HP266:HP277" si="3487">IF(HN266=0,0,HO266/HN266*1000)</f>
        <v>0</v>
      </c>
      <c r="HQ266" s="12">
        <v>0</v>
      </c>
      <c r="HR266" s="4">
        <v>0</v>
      </c>
      <c r="HS266" s="9">
        <f t="shared" ref="HS266:HS277" si="3488">IF(HQ266=0,0,HR266/HQ266*1000)</f>
        <v>0</v>
      </c>
      <c r="HT266" s="12">
        <v>0</v>
      </c>
      <c r="HU266" s="4">
        <v>0</v>
      </c>
      <c r="HV266" s="9">
        <f t="shared" ref="HV266:HV277" si="3489">IF(HT266=0,0,HU266/HT266*1000)</f>
        <v>0</v>
      </c>
      <c r="HW266" s="131">
        <v>52.384800000000006</v>
      </c>
      <c r="HX266" s="132">
        <v>799.76300000000003</v>
      </c>
      <c r="HY266" s="9">
        <f t="shared" ref="HY266:HY277" si="3490">IF(HW266=0,0,HX266/HW266*1000)</f>
        <v>15267.081290756096</v>
      </c>
      <c r="HZ266" s="12">
        <v>0</v>
      </c>
      <c r="IA266" s="4">
        <v>0</v>
      </c>
      <c r="IB266" s="9">
        <f t="shared" ref="IB266:IB277" si="3491">IF(HZ266=0,0,IA266/HZ266*1000)</f>
        <v>0</v>
      </c>
      <c r="IC266" s="131">
        <v>5884.7065599999996</v>
      </c>
      <c r="ID266" s="132">
        <v>32203.739000000001</v>
      </c>
      <c r="IE266" s="9">
        <f t="shared" ref="IE266:IE277" si="3492">IF(IC266=0,0,ID266/IC266*1000)</f>
        <v>5472.4460211657524</v>
      </c>
      <c r="IF266" s="12">
        <v>0</v>
      </c>
      <c r="IG266" s="4">
        <v>0</v>
      </c>
      <c r="IH266" s="9">
        <f t="shared" ref="IH266:IH277" si="3493">IF(IF266=0,0,IG266/IF266*1000)</f>
        <v>0</v>
      </c>
      <c r="II266" s="12"/>
      <c r="IJ266" s="4"/>
      <c r="IK266" s="9"/>
      <c r="IL266" s="12">
        <v>0</v>
      </c>
      <c r="IM266" s="4">
        <v>0</v>
      </c>
      <c r="IN266" s="9">
        <f t="shared" ref="IN266:IN277" si="3494">IF(IL266=0,0,IM266/IL266*1000)</f>
        <v>0</v>
      </c>
      <c r="IO266" s="12">
        <v>0</v>
      </c>
      <c r="IP266" s="4">
        <v>0</v>
      </c>
      <c r="IQ266" s="9">
        <f t="shared" ref="IQ266:IQ277" si="3495">IF(IO266=0,0,IP266/IO266*1000)</f>
        <v>0</v>
      </c>
      <c r="IR266" s="12">
        <v>0</v>
      </c>
      <c r="IS266" s="4">
        <v>0</v>
      </c>
      <c r="IT266" s="9">
        <f t="shared" ref="IT266:IT277" si="3496">IF(IR266=0,0,IS266/IR266*1000)</f>
        <v>0</v>
      </c>
      <c r="IU266" s="12">
        <v>0</v>
      </c>
      <c r="IV266" s="4">
        <v>0</v>
      </c>
      <c r="IW266" s="9">
        <f t="shared" ref="IW266:IW277" si="3497">IF(IU266=0,0,IV266/IU266*1000)</f>
        <v>0</v>
      </c>
      <c r="IX266" s="131">
        <v>210.17292</v>
      </c>
      <c r="IY266" s="132">
        <v>1640.1120000000001</v>
      </c>
      <c r="IZ266" s="9">
        <f t="shared" ref="IZ266:IZ277" si="3498">IF(IX266=0,0,IY266/IX266*1000)</f>
        <v>7803.6314097934219</v>
      </c>
      <c r="JA266" s="131">
        <v>25</v>
      </c>
      <c r="JB266" s="132">
        <v>392.42899999999997</v>
      </c>
      <c r="JC266" s="9">
        <f t="shared" ref="JC266:JC277" si="3499">IF(JA266=0,0,JB266/JA266*1000)</f>
        <v>15697.159999999998</v>
      </c>
      <c r="JD266" s="12">
        <v>0</v>
      </c>
      <c r="JE266" s="4">
        <v>0</v>
      </c>
      <c r="JF266" s="9">
        <f t="shared" ref="JF266:JF277" si="3500">IF(JD266=0,0,JE266/JD266*1000)</f>
        <v>0</v>
      </c>
      <c r="JG266" s="12">
        <v>0</v>
      </c>
      <c r="JH266" s="4">
        <v>0</v>
      </c>
      <c r="JI266" s="9">
        <f t="shared" ref="JI266:JI277" si="3501">IF(JG266=0,0,JH266/JG266*1000)</f>
        <v>0</v>
      </c>
      <c r="JJ266" s="12">
        <v>0</v>
      </c>
      <c r="JK266" s="4">
        <v>0</v>
      </c>
      <c r="JL266" s="9">
        <f t="shared" ref="JL266:JL277" si="3502">IF(JJ266=0,0,JK266/JJ266*1000)</f>
        <v>0</v>
      </c>
      <c r="JM266" s="12">
        <v>0</v>
      </c>
      <c r="JN266" s="4">
        <v>0</v>
      </c>
      <c r="JO266" s="9">
        <f t="shared" ref="JO266:JO277" si="3503">IF(JM266=0,0,JN266/JM266*1000)</f>
        <v>0</v>
      </c>
      <c r="JP266" s="12">
        <v>0</v>
      </c>
      <c r="JQ266" s="4">
        <v>0</v>
      </c>
      <c r="JR266" s="9">
        <f t="shared" ref="JR266:JR277" si="3504">IF(JP266=0,0,JQ266/JP266*1000)</f>
        <v>0</v>
      </c>
      <c r="JS266" s="12">
        <v>0</v>
      </c>
      <c r="JT266" s="4">
        <v>0</v>
      </c>
      <c r="JU266" s="9">
        <f t="shared" ref="JU266:JU277" si="3505">IF(JS266=0,0,JT266/JS266*1000)</f>
        <v>0</v>
      </c>
      <c r="JV266" s="12">
        <v>0</v>
      </c>
      <c r="JW266" s="4">
        <v>0</v>
      </c>
      <c r="JX266" s="9">
        <f t="shared" ref="JX266:JX277" si="3506">IF(JV266=0,0,JW266/JV266*1000)</f>
        <v>0</v>
      </c>
      <c r="JY266" s="12">
        <v>0</v>
      </c>
      <c r="JZ266" s="4">
        <v>0</v>
      </c>
      <c r="KA266" s="9">
        <f t="shared" ref="KA266:KA277" si="3507">IF(JY266=0,0,JZ266/JY266*1000)</f>
        <v>0</v>
      </c>
      <c r="KB266" s="12">
        <v>0</v>
      </c>
      <c r="KC266" s="4">
        <v>0</v>
      </c>
      <c r="KD266" s="9">
        <f t="shared" ref="KD266:KD277" si="3508">IF(KB266=0,0,KC266/KB266*1000)</f>
        <v>0</v>
      </c>
      <c r="KE266" s="131">
        <v>18460.02332</v>
      </c>
      <c r="KF266" s="132">
        <v>103021.754</v>
      </c>
      <c r="KG266" s="9">
        <f t="shared" ref="KG266:KG277" si="3509">IF(KE266=0,0,KF266/KE266*1000)</f>
        <v>5580.803025767792</v>
      </c>
      <c r="KH266" s="12">
        <v>0</v>
      </c>
      <c r="KI266" s="4">
        <v>0</v>
      </c>
      <c r="KJ266" s="9">
        <f t="shared" ref="KJ266:KJ277" si="3510">IF(KH266=0,0,KI266/KH266*1000)</f>
        <v>0</v>
      </c>
      <c r="KK266" s="131">
        <v>22848.20866</v>
      </c>
      <c r="KL266" s="132">
        <v>93509.364000000001</v>
      </c>
      <c r="KM266" s="9">
        <f t="shared" ref="KM266:KM277" si="3511">IF(KK266=0,0,KL266/KK266*1000)</f>
        <v>4092.6343675994776</v>
      </c>
      <c r="KN266" s="12">
        <v>0</v>
      </c>
      <c r="KO266" s="4">
        <v>0</v>
      </c>
      <c r="KP266" s="9">
        <f t="shared" ref="KP266:KP277" si="3512">IF(KN266=0,0,KO266/KN266*1000)</f>
        <v>0</v>
      </c>
      <c r="KQ266" s="12">
        <v>0</v>
      </c>
      <c r="KR266" s="4">
        <v>0</v>
      </c>
      <c r="KS266" s="9">
        <f t="shared" ref="KS266:KS277" si="3513">IF(KQ266=0,0,KR266/KQ266*1000)</f>
        <v>0</v>
      </c>
      <c r="KT266" s="12">
        <v>0</v>
      </c>
      <c r="KU266" s="4">
        <v>0</v>
      </c>
      <c r="KV266" s="9">
        <f t="shared" ref="KV266:KV277" si="3514">IF(KT266=0,0,KU266/KT266*1000)</f>
        <v>0</v>
      </c>
      <c r="KW266" s="12">
        <v>0</v>
      </c>
      <c r="KX266" s="4">
        <v>0</v>
      </c>
      <c r="KY266" s="9">
        <f t="shared" ref="KY266:KY277" si="3515">IF(KW266=0,0,KX266/KW266*1000)</f>
        <v>0</v>
      </c>
      <c r="KZ266" s="12">
        <v>0</v>
      </c>
      <c r="LA266" s="4">
        <v>0</v>
      </c>
      <c r="LB266" s="9">
        <f t="shared" ref="LB266:LB277" si="3516">IF(KZ266=0,0,LA266/KZ266*1000)</f>
        <v>0</v>
      </c>
      <c r="LC266" s="12">
        <v>0</v>
      </c>
      <c r="LD266" s="4">
        <v>0</v>
      </c>
      <c r="LE266" s="9">
        <f t="shared" ref="LE266:LE277" si="3517">IF(LC266=0,0,LD266/LC266*1000)</f>
        <v>0</v>
      </c>
      <c r="LF266" s="12">
        <v>0</v>
      </c>
      <c r="LG266" s="4">
        <v>0</v>
      </c>
      <c r="LH266" s="9">
        <f t="shared" ref="LH266:LH277" si="3518">IF(LF266=0,0,LG266/LF266*1000)</f>
        <v>0</v>
      </c>
      <c r="LI266" s="12">
        <v>0</v>
      </c>
      <c r="LJ266" s="4">
        <v>0</v>
      </c>
      <c r="LK266" s="9">
        <f t="shared" ref="LK266:LK277" si="3519">IF(LI266=0,0,LJ266/LI266*1000)</f>
        <v>0</v>
      </c>
      <c r="LL266" s="12">
        <v>0</v>
      </c>
      <c r="LM266" s="4">
        <v>0</v>
      </c>
      <c r="LN266" s="9">
        <f t="shared" ref="LN266:LN277" si="3520">IF(LL266=0,0,LM266/LL266*1000)</f>
        <v>0</v>
      </c>
      <c r="LO266" s="12">
        <v>0</v>
      </c>
      <c r="LP266" s="4">
        <v>0</v>
      </c>
      <c r="LQ266" s="9">
        <f t="shared" ref="LQ266:LQ277" si="3521">IF(LO266=0,0,LP266/LO266*1000)</f>
        <v>0</v>
      </c>
      <c r="LR266" s="12">
        <v>0</v>
      </c>
      <c r="LS266" s="4">
        <v>0</v>
      </c>
      <c r="LT266" s="9">
        <f t="shared" ref="LT266:LT277" si="3522">IF(LR266=0,0,LS266/LR266*1000)</f>
        <v>0</v>
      </c>
      <c r="LU266" s="12">
        <v>0</v>
      </c>
      <c r="LV266" s="4">
        <v>0</v>
      </c>
      <c r="LW266" s="9">
        <f t="shared" ref="LW266:LW277" si="3523">IF(LU266=0,0,LV266/LU266*1000)</f>
        <v>0</v>
      </c>
      <c r="LX266" s="12">
        <v>0</v>
      </c>
      <c r="LY266" s="4">
        <v>0</v>
      </c>
      <c r="LZ266" s="9">
        <f t="shared" ref="LZ266:LZ277" si="3524">IF(LX266=0,0,LY266/LX266*1000)</f>
        <v>0</v>
      </c>
      <c r="MA266" s="12">
        <v>0</v>
      </c>
      <c r="MB266" s="4">
        <v>0</v>
      </c>
      <c r="MC266" s="9">
        <f t="shared" ref="MC266:MC277" si="3525">IF(MA266=0,0,MB266/MA266*1000)</f>
        <v>0</v>
      </c>
      <c r="MD266" s="12">
        <v>0</v>
      </c>
      <c r="ME266" s="4">
        <v>0</v>
      </c>
      <c r="MF266" s="9">
        <f t="shared" ref="MF266:MF277" si="3526">IF(MD266=0,0,ME266/MD266*1000)</f>
        <v>0</v>
      </c>
      <c r="MG266" s="12">
        <v>0</v>
      </c>
      <c r="MH266" s="4">
        <v>0</v>
      </c>
      <c r="MI266" s="9">
        <f t="shared" ref="MI266:MI277" si="3527">IF(MG266=0,0,MH266/MG266*1000)</f>
        <v>0</v>
      </c>
      <c r="MJ266" s="12">
        <v>0</v>
      </c>
      <c r="MK266" s="4">
        <v>0</v>
      </c>
      <c r="ML266" s="9">
        <f t="shared" ref="ML266:ML277" si="3528">IF(MJ266=0,0,MK266/MJ266*1000)</f>
        <v>0</v>
      </c>
      <c r="MM266" s="12">
        <v>0</v>
      </c>
      <c r="MN266" s="4">
        <v>0</v>
      </c>
      <c r="MO266" s="9">
        <f t="shared" ref="MO266:MO277" si="3529">IF(MM266=0,0,MN266/MM266*1000)</f>
        <v>0</v>
      </c>
      <c r="MP266" s="12">
        <v>0</v>
      </c>
      <c r="MQ266" s="4">
        <v>0</v>
      </c>
      <c r="MR266" s="9">
        <f t="shared" ref="MR266:MR277" si="3530">IF(MP266=0,0,MQ266/MP266*1000)</f>
        <v>0</v>
      </c>
      <c r="MS266" s="12">
        <v>0</v>
      </c>
      <c r="MT266" s="4">
        <v>0</v>
      </c>
      <c r="MU266" s="9">
        <f t="shared" ref="MU266:MU277" si="3531">IF(MS266=0,0,MT266/MS266*1000)</f>
        <v>0</v>
      </c>
      <c r="MV266" s="131">
        <v>21.36</v>
      </c>
      <c r="MW266" s="132">
        <v>320.69900000000001</v>
      </c>
      <c r="MX266" s="9">
        <f t="shared" ref="MX266:MX277" si="3532">IF(MV266=0,0,MW266/MV266*1000)</f>
        <v>15013.998127340825</v>
      </c>
      <c r="MY266" s="12">
        <v>0</v>
      </c>
      <c r="MZ266" s="4">
        <v>0</v>
      </c>
      <c r="NA266" s="9">
        <f t="shared" ref="NA266:NA277" si="3533">IF(MY266=0,0,MZ266/MY266*1000)</f>
        <v>0</v>
      </c>
      <c r="NB266" s="12">
        <v>0</v>
      </c>
      <c r="NC266" s="4">
        <v>0</v>
      </c>
      <c r="ND266" s="9">
        <f t="shared" ref="ND266:ND277" si="3534">IF(NB266=0,0,NC266/NB266*1000)</f>
        <v>0</v>
      </c>
      <c r="NE266" s="12">
        <v>0</v>
      </c>
      <c r="NF266" s="4">
        <v>0</v>
      </c>
      <c r="NG266" s="9">
        <f t="shared" ref="NG266:NG277" si="3535">IF(NE266=0,0,NF266/NE266*1000)</f>
        <v>0</v>
      </c>
      <c r="NH266" s="12">
        <v>0</v>
      </c>
      <c r="NI266" s="4">
        <v>0</v>
      </c>
      <c r="NJ266" s="9">
        <f t="shared" ref="NJ266:NJ277" si="3536">IF(NH266=0,0,NI266/NH266*1000)</f>
        <v>0</v>
      </c>
      <c r="NK266" s="12">
        <v>0</v>
      </c>
      <c r="NL266" s="4">
        <v>0</v>
      </c>
      <c r="NM266" s="9">
        <f t="shared" ref="NM266:NM277" si="3537">IF(NK266=0,0,NL266/NK266*1000)</f>
        <v>0</v>
      </c>
      <c r="NN266" s="12"/>
      <c r="NO266" s="4"/>
      <c r="NP266" s="9"/>
      <c r="NQ266" s="12">
        <v>0</v>
      </c>
      <c r="NR266" s="4">
        <v>0</v>
      </c>
      <c r="NS266" s="9">
        <f t="shared" ref="NS266:NS277" si="3538">IF(NQ266=0,0,NR266/NQ266*1000)</f>
        <v>0</v>
      </c>
      <c r="NT266" s="12"/>
      <c r="NU266" s="221"/>
      <c r="NV266" s="9"/>
      <c r="NW266" s="12">
        <v>0</v>
      </c>
      <c r="NX266" s="4">
        <v>0</v>
      </c>
      <c r="NY266" s="9">
        <f t="shared" ref="NY266:NY277" si="3539">IF(NW266=0,0,NX266/NW266*1000)</f>
        <v>0</v>
      </c>
      <c r="NZ266" s="12">
        <v>0</v>
      </c>
      <c r="OA266" s="4">
        <v>0</v>
      </c>
      <c r="OB266" s="9">
        <f t="shared" ref="OB266:OB277" si="3540">IF(NZ266=0,0,OA266/NZ266*1000)</f>
        <v>0</v>
      </c>
      <c r="OC266" s="131">
        <v>26</v>
      </c>
      <c r="OD266" s="132">
        <v>384.84</v>
      </c>
      <c r="OE266" s="9">
        <f t="shared" ref="OE266:OE277" si="3541">IF(OC266=0,0,OD266/OC266*1000)</f>
        <v>14801.538461538459</v>
      </c>
      <c r="OF266" s="12">
        <v>0</v>
      </c>
      <c r="OG266" s="4">
        <v>0</v>
      </c>
      <c r="OH266" s="9">
        <f t="shared" ref="OH266:OH277" si="3542">IF(OF266=0,0,OG266/OF266*1000)</f>
        <v>0</v>
      </c>
      <c r="OI266" s="12">
        <v>0</v>
      </c>
      <c r="OJ266" s="4">
        <v>0</v>
      </c>
      <c r="OK266" s="9">
        <f t="shared" ref="OK266:OK277" si="3543">IF(OI266=0,0,OJ266/OI266*1000)</f>
        <v>0</v>
      </c>
      <c r="OL266" s="12">
        <v>0</v>
      </c>
      <c r="OM266" s="4">
        <v>0</v>
      </c>
      <c r="ON266" s="9">
        <f t="shared" ref="ON266:ON277" si="3544">IF(OL266=0,0,OM266/OL266*1000)</f>
        <v>0</v>
      </c>
      <c r="OO266" s="12">
        <v>0</v>
      </c>
      <c r="OP266" s="4">
        <v>0</v>
      </c>
      <c r="OQ266" s="9">
        <f t="shared" ref="OQ266:OQ277" si="3545">IF(OO266=0,0,OP266/OO266*1000)</f>
        <v>0</v>
      </c>
      <c r="OR266" s="12">
        <v>0</v>
      </c>
      <c r="OS266" s="4">
        <v>0</v>
      </c>
      <c r="OT266" s="9">
        <f t="shared" ref="OT266:OT277" si="3546">IF(OR266=0,0,OS266/OR266*1000)</f>
        <v>0</v>
      </c>
      <c r="OU266" s="12">
        <v>0</v>
      </c>
      <c r="OV266" s="4">
        <v>0</v>
      </c>
      <c r="OW266" s="9">
        <f t="shared" ref="OW266:OW277" si="3547">IF(OU266=0,0,OV266/OU266*1000)</f>
        <v>0</v>
      </c>
      <c r="OX266" s="12">
        <v>0</v>
      </c>
      <c r="OY266" s="4">
        <v>0</v>
      </c>
      <c r="OZ266" s="9">
        <f t="shared" ref="OZ266:OZ277" si="3548">IF(OX266=0,0,OY266/OX266*1000)</f>
        <v>0</v>
      </c>
      <c r="PA266" s="131">
        <v>374.74</v>
      </c>
      <c r="PB266" s="132">
        <v>6138.91</v>
      </c>
      <c r="PC266" s="9">
        <f t="shared" ref="PC266:PC277" si="3549">IF(PA266=0,0,PB266/PA266*1000)</f>
        <v>16381.784704061482</v>
      </c>
      <c r="PD266" s="12">
        <v>0</v>
      </c>
      <c r="PE266" s="4">
        <v>0</v>
      </c>
      <c r="PF266" s="9">
        <f t="shared" ref="PF266:PF277" si="3550">IF(PD266=0,0,PE266/PD266*1000)</f>
        <v>0</v>
      </c>
      <c r="PG266" s="12">
        <v>0</v>
      </c>
      <c r="PH266" s="4">
        <v>0</v>
      </c>
      <c r="PI266" s="9">
        <f t="shared" ref="PI266:PI277" si="3551">IF(PG266=0,0,PH266/PG266*1000)</f>
        <v>0</v>
      </c>
      <c r="PJ266" s="12">
        <v>0</v>
      </c>
      <c r="PK266" s="4">
        <v>0</v>
      </c>
      <c r="PL266" s="9">
        <f t="shared" ref="PL266:PL277" si="3552">IF(PJ266=0,0,PK266/PJ266*1000)</f>
        <v>0</v>
      </c>
      <c r="PM266" s="12">
        <v>0</v>
      </c>
      <c r="PN266" s="4">
        <v>0</v>
      </c>
      <c r="PO266" s="9">
        <f t="shared" ref="PO266:PO277" si="3553">IF(PM266=0,0,PN266/PM266*1000)</f>
        <v>0</v>
      </c>
      <c r="PP266" s="12">
        <v>0</v>
      </c>
      <c r="PQ266" s="4">
        <v>0</v>
      </c>
      <c r="PR266" s="9">
        <f t="shared" ref="PR266:PR277" si="3554">IF(PP266=0,0,PQ266/PP266*1000)</f>
        <v>0</v>
      </c>
      <c r="PS266" s="12">
        <v>0</v>
      </c>
      <c r="PT266" s="4">
        <v>0</v>
      </c>
      <c r="PU266" s="9">
        <f t="shared" ref="PU266:PU277" si="3555">IF(PS266=0,0,PT266/PS266*1000)</f>
        <v>0</v>
      </c>
      <c r="PV266" s="131">
        <v>676.22</v>
      </c>
      <c r="PW266" s="132">
        <v>9614.0609999999997</v>
      </c>
      <c r="PX266" s="9">
        <f t="shared" ref="PX266:PX277" si="3556">IF(PV266=0,0,PW266/PV266*1000)</f>
        <v>14217.356777380141</v>
      </c>
      <c r="PY266" s="131">
        <v>51</v>
      </c>
      <c r="PZ266" s="132">
        <v>803.61</v>
      </c>
      <c r="QA266" s="9">
        <f t="shared" ref="QA266:QA277" si="3557">IF(PY266=0,0,PZ266/PY266*1000)</f>
        <v>15757.058823529413</v>
      </c>
      <c r="QB266" s="12">
        <v>0</v>
      </c>
      <c r="QC266" s="4">
        <v>0</v>
      </c>
      <c r="QD266" s="9">
        <f t="shared" ref="QD266:QD277" si="3558">IF(QB266=0,0,QC266/QB266*1000)</f>
        <v>0</v>
      </c>
      <c r="QE266" s="131">
        <v>5.0000000000000001E-3</v>
      </c>
      <c r="QF266" s="132">
        <v>0.17299999999999999</v>
      </c>
      <c r="QG266" s="9">
        <f t="shared" ref="QG266:QG277" si="3559">IF(QE266=0,0,QF266/QE266*1000)</f>
        <v>34599.999999999993</v>
      </c>
      <c r="QH266" s="12">
        <v>0</v>
      </c>
      <c r="QI266" s="4">
        <v>0</v>
      </c>
      <c r="QJ266" s="9">
        <f t="shared" ref="QJ266:QJ277" si="3560">IF(QH266=0,0,QI266/QH266*1000)</f>
        <v>0</v>
      </c>
      <c r="QK266" s="12">
        <v>0</v>
      </c>
      <c r="QL266" s="4">
        <v>0</v>
      </c>
      <c r="QM266" s="9">
        <f t="shared" ref="QM266:QM277" si="3561">IF(QK266=0,0,QL266/QK266*1000)</f>
        <v>0</v>
      </c>
      <c r="QN266" s="12">
        <v>0</v>
      </c>
      <c r="QO266" s="4">
        <v>0</v>
      </c>
      <c r="QP266" s="9">
        <f t="shared" ref="QP266:QP277" si="3562">IF(QN266=0,0,QO266/QN266*1000)</f>
        <v>0</v>
      </c>
      <c r="QQ266" s="12">
        <v>0</v>
      </c>
      <c r="QR266" s="4">
        <v>0</v>
      </c>
      <c r="QS266" s="9">
        <f t="shared" ref="QS266:QS277" si="3563">IF(QQ266=0,0,QR266/QQ266*1000)</f>
        <v>0</v>
      </c>
      <c r="QT266" s="131">
        <v>5.3282100000000003</v>
      </c>
      <c r="QU266" s="132">
        <v>123.16200000000001</v>
      </c>
      <c r="QV266" s="9">
        <f t="shared" ref="QV266:QV277" si="3564">IF(QT266=0,0,QU266/QT266*1000)</f>
        <v>23115.079923651658</v>
      </c>
      <c r="QW266" s="131">
        <v>116778.97629999999</v>
      </c>
      <c r="QX266" s="132">
        <v>595237.65599999996</v>
      </c>
      <c r="QY266" s="9">
        <f t="shared" ref="QY266:QY277" si="3565">IF(QW266=0,0,QX266/QW266*1000)</f>
        <v>5097.1302785773778</v>
      </c>
      <c r="QZ266" s="105">
        <f t="shared" si="2978"/>
        <v>200194.33493000001</v>
      </c>
      <c r="RA266" s="10">
        <f t="shared" si="2979"/>
        <v>987163.39100000006</v>
      </c>
    </row>
    <row r="267" spans="1:469" x14ac:dyDescent="0.3">
      <c r="A267" s="108">
        <v>2024</v>
      </c>
      <c r="B267" s="109" t="s">
        <v>3</v>
      </c>
      <c r="C267" s="12">
        <v>0</v>
      </c>
      <c r="D267" s="4">
        <v>0</v>
      </c>
      <c r="E267" s="9">
        <f t="shared" ref="E267:E268" si="3566">IF(C267=0,0,D267/C267*1000)</f>
        <v>0</v>
      </c>
      <c r="F267" s="12">
        <v>0</v>
      </c>
      <c r="G267" s="4">
        <v>0</v>
      </c>
      <c r="H267" s="9">
        <f t="shared" si="3417"/>
        <v>0</v>
      </c>
      <c r="I267" s="12">
        <v>0</v>
      </c>
      <c r="J267" s="4">
        <v>0</v>
      </c>
      <c r="K267" s="9">
        <f t="shared" si="3418"/>
        <v>0</v>
      </c>
      <c r="L267" s="12">
        <v>0</v>
      </c>
      <c r="M267" s="4">
        <v>0</v>
      </c>
      <c r="N267" s="9">
        <f t="shared" si="3419"/>
        <v>0</v>
      </c>
      <c r="O267" s="12">
        <v>0</v>
      </c>
      <c r="P267" s="4">
        <v>0</v>
      </c>
      <c r="Q267" s="9">
        <f t="shared" si="3420"/>
        <v>0</v>
      </c>
      <c r="R267" s="8">
        <v>104</v>
      </c>
      <c r="S267" s="4">
        <v>441</v>
      </c>
      <c r="T267" s="9">
        <f t="shared" si="3421"/>
        <v>4240.3846153846152</v>
      </c>
      <c r="U267" s="12"/>
      <c r="V267" s="4"/>
      <c r="W267" s="9"/>
      <c r="X267" s="12">
        <v>0</v>
      </c>
      <c r="Y267" s="4">
        <v>0</v>
      </c>
      <c r="Z267" s="9">
        <f t="shared" si="3422"/>
        <v>0</v>
      </c>
      <c r="AA267" s="12">
        <v>0</v>
      </c>
      <c r="AB267" s="4">
        <v>0</v>
      </c>
      <c r="AC267" s="9">
        <f t="shared" si="3423"/>
        <v>0</v>
      </c>
      <c r="AD267" s="8">
        <v>0.12</v>
      </c>
      <c r="AE267" s="4">
        <v>3.07</v>
      </c>
      <c r="AF267" s="9">
        <f t="shared" si="3424"/>
        <v>25583.333333333332</v>
      </c>
      <c r="AG267" s="12">
        <v>0</v>
      </c>
      <c r="AH267" s="4">
        <v>0</v>
      </c>
      <c r="AI267" s="9">
        <f t="shared" si="3425"/>
        <v>0</v>
      </c>
      <c r="AJ267" s="12">
        <v>0</v>
      </c>
      <c r="AK267" s="4">
        <v>0</v>
      </c>
      <c r="AL267" s="9">
        <f t="shared" si="3426"/>
        <v>0</v>
      </c>
      <c r="AM267" s="8">
        <v>25.2</v>
      </c>
      <c r="AN267" s="4">
        <v>355.25400000000002</v>
      </c>
      <c r="AO267" s="9">
        <f t="shared" si="3427"/>
        <v>14097.380952380954</v>
      </c>
      <c r="AP267" s="12">
        <v>0</v>
      </c>
      <c r="AQ267" s="4">
        <v>0</v>
      </c>
      <c r="AR267" s="9">
        <f t="shared" si="3428"/>
        <v>0</v>
      </c>
      <c r="AS267" s="12">
        <v>0</v>
      </c>
      <c r="AT267" s="4">
        <v>0</v>
      </c>
      <c r="AU267" s="9">
        <f t="shared" si="3429"/>
        <v>0</v>
      </c>
      <c r="AV267" s="12">
        <v>0</v>
      </c>
      <c r="AW267" s="4">
        <v>0</v>
      </c>
      <c r="AX267" s="9">
        <f t="shared" si="3430"/>
        <v>0</v>
      </c>
      <c r="AY267" s="8">
        <v>26773.96055</v>
      </c>
      <c r="AZ267" s="4">
        <v>97790.157999999996</v>
      </c>
      <c r="BA267" s="9">
        <f t="shared" si="3431"/>
        <v>3652.4352763341917</v>
      </c>
      <c r="BB267" s="12">
        <v>0</v>
      </c>
      <c r="BC267" s="4">
        <v>0</v>
      </c>
      <c r="BD267" s="9">
        <f t="shared" si="3432"/>
        <v>0</v>
      </c>
      <c r="BE267" s="12">
        <v>0</v>
      </c>
      <c r="BF267" s="4">
        <v>0</v>
      </c>
      <c r="BG267" s="9">
        <f t="shared" si="3433"/>
        <v>0</v>
      </c>
      <c r="BH267" s="12">
        <v>0</v>
      </c>
      <c r="BI267" s="4">
        <v>0</v>
      </c>
      <c r="BJ267" s="9">
        <f t="shared" si="3434"/>
        <v>0</v>
      </c>
      <c r="BK267" s="12">
        <v>0</v>
      </c>
      <c r="BL267" s="4">
        <v>0</v>
      </c>
      <c r="BM267" s="9">
        <f t="shared" si="3435"/>
        <v>0</v>
      </c>
      <c r="BN267" s="12">
        <v>0</v>
      </c>
      <c r="BO267" s="4">
        <v>0</v>
      </c>
      <c r="BP267" s="9">
        <f t="shared" si="3436"/>
        <v>0</v>
      </c>
      <c r="BQ267" s="12">
        <v>0</v>
      </c>
      <c r="BR267" s="4">
        <v>0</v>
      </c>
      <c r="BS267" s="9">
        <f t="shared" si="3437"/>
        <v>0</v>
      </c>
      <c r="BT267" s="12">
        <v>0</v>
      </c>
      <c r="BU267" s="4">
        <v>0</v>
      </c>
      <c r="BV267" s="9">
        <f t="shared" si="3438"/>
        <v>0</v>
      </c>
      <c r="BW267" s="12">
        <v>0</v>
      </c>
      <c r="BX267" s="4">
        <v>0</v>
      </c>
      <c r="BY267" s="9">
        <f t="shared" si="3439"/>
        <v>0</v>
      </c>
      <c r="BZ267" s="12">
        <v>0</v>
      </c>
      <c r="CA267" s="4">
        <v>0</v>
      </c>
      <c r="CB267" s="9">
        <f t="shared" si="3440"/>
        <v>0</v>
      </c>
      <c r="CC267" s="12">
        <v>0</v>
      </c>
      <c r="CD267" s="4">
        <v>0</v>
      </c>
      <c r="CE267" s="9">
        <f t="shared" si="3441"/>
        <v>0</v>
      </c>
      <c r="CF267" s="12">
        <v>0</v>
      </c>
      <c r="CG267" s="4">
        <v>0</v>
      </c>
      <c r="CH267" s="9">
        <f t="shared" si="3442"/>
        <v>0</v>
      </c>
      <c r="CI267" s="12">
        <v>0</v>
      </c>
      <c r="CJ267" s="4">
        <v>0</v>
      </c>
      <c r="CK267" s="9">
        <f t="shared" si="3443"/>
        <v>0</v>
      </c>
      <c r="CL267" s="12">
        <v>0</v>
      </c>
      <c r="CM267" s="4">
        <v>0</v>
      </c>
      <c r="CN267" s="9">
        <f t="shared" si="3444"/>
        <v>0</v>
      </c>
      <c r="CO267" s="12">
        <v>0</v>
      </c>
      <c r="CP267" s="4">
        <v>0</v>
      </c>
      <c r="CQ267" s="9">
        <f t="shared" si="3445"/>
        <v>0</v>
      </c>
      <c r="CR267" s="12">
        <v>0</v>
      </c>
      <c r="CS267" s="4">
        <v>0</v>
      </c>
      <c r="CT267" s="9">
        <f t="shared" si="3446"/>
        <v>0</v>
      </c>
      <c r="CU267" s="12">
        <v>0</v>
      </c>
      <c r="CV267" s="4">
        <v>0</v>
      </c>
      <c r="CW267" s="9">
        <f t="shared" si="3447"/>
        <v>0</v>
      </c>
      <c r="CX267" s="8">
        <v>36.19</v>
      </c>
      <c r="CY267" s="4">
        <v>200.03299999999999</v>
      </c>
      <c r="CZ267" s="9">
        <f t="shared" si="3448"/>
        <v>5527.3003592152527</v>
      </c>
      <c r="DA267" s="8">
        <v>252.74</v>
      </c>
      <c r="DB267" s="4">
        <v>3778.5390000000002</v>
      </c>
      <c r="DC267" s="9">
        <f t="shared" si="3449"/>
        <v>14950.30070428108</v>
      </c>
      <c r="DD267" s="12">
        <v>0</v>
      </c>
      <c r="DE267" s="4">
        <v>0</v>
      </c>
      <c r="DF267" s="9">
        <f t="shared" si="3450"/>
        <v>0</v>
      </c>
      <c r="DG267" s="12">
        <v>0</v>
      </c>
      <c r="DH267" s="4">
        <v>0</v>
      </c>
      <c r="DI267" s="9">
        <f t="shared" si="3451"/>
        <v>0</v>
      </c>
      <c r="DJ267" s="12">
        <v>0</v>
      </c>
      <c r="DK267" s="4">
        <v>0</v>
      </c>
      <c r="DL267" s="9">
        <f t="shared" si="3452"/>
        <v>0</v>
      </c>
      <c r="DM267" s="8">
        <v>72</v>
      </c>
      <c r="DN267" s="4">
        <v>1138.56</v>
      </c>
      <c r="DO267" s="9">
        <f t="shared" si="3453"/>
        <v>15813.333333333332</v>
      </c>
      <c r="DP267" s="12">
        <v>0</v>
      </c>
      <c r="DQ267" s="4">
        <v>0</v>
      </c>
      <c r="DR267" s="9">
        <f t="shared" si="3454"/>
        <v>0</v>
      </c>
      <c r="DS267" s="12">
        <v>0</v>
      </c>
      <c r="DT267" s="4">
        <v>0</v>
      </c>
      <c r="DU267" s="9">
        <f t="shared" si="3455"/>
        <v>0</v>
      </c>
      <c r="DV267" s="12">
        <v>0</v>
      </c>
      <c r="DW267" s="4">
        <v>0</v>
      </c>
      <c r="DX267" s="9">
        <f t="shared" si="3456"/>
        <v>0</v>
      </c>
      <c r="DY267" s="12">
        <v>0</v>
      </c>
      <c r="DZ267" s="4">
        <v>0</v>
      </c>
      <c r="EA267" s="9">
        <f t="shared" si="3457"/>
        <v>0</v>
      </c>
      <c r="EB267" s="12"/>
      <c r="EC267" s="4"/>
      <c r="ED267" s="9"/>
      <c r="EE267" s="12">
        <v>0</v>
      </c>
      <c r="EF267" s="4">
        <v>0</v>
      </c>
      <c r="EG267" s="9">
        <f t="shared" si="3458"/>
        <v>0</v>
      </c>
      <c r="EH267" s="8">
        <v>6426.3866399999997</v>
      </c>
      <c r="EI267" s="4">
        <v>27730.458999999999</v>
      </c>
      <c r="EJ267" s="9">
        <f t="shared" si="3459"/>
        <v>4315.0934659605227</v>
      </c>
      <c r="EK267" s="12">
        <v>0</v>
      </c>
      <c r="EL267" s="4">
        <v>0</v>
      </c>
      <c r="EM267" s="9">
        <f t="shared" si="3460"/>
        <v>0</v>
      </c>
      <c r="EN267" s="12">
        <v>0</v>
      </c>
      <c r="EO267" s="4">
        <v>0</v>
      </c>
      <c r="EP267" s="9">
        <f t="shared" si="3461"/>
        <v>0</v>
      </c>
      <c r="EQ267" s="12">
        <v>0</v>
      </c>
      <c r="ER267" s="4">
        <v>0</v>
      </c>
      <c r="ES267" s="9">
        <f t="shared" si="3462"/>
        <v>0</v>
      </c>
      <c r="ET267" s="12">
        <v>0</v>
      </c>
      <c r="EU267" s="4">
        <v>0</v>
      </c>
      <c r="EV267" s="9">
        <f t="shared" si="3463"/>
        <v>0</v>
      </c>
      <c r="EW267" s="12">
        <v>0</v>
      </c>
      <c r="EX267" s="4">
        <v>0</v>
      </c>
      <c r="EY267" s="9">
        <f t="shared" si="3464"/>
        <v>0</v>
      </c>
      <c r="EZ267" s="12">
        <v>0</v>
      </c>
      <c r="FA267" s="4">
        <v>0</v>
      </c>
      <c r="FB267" s="9">
        <f t="shared" si="3465"/>
        <v>0</v>
      </c>
      <c r="FC267" s="8">
        <v>1E-3</v>
      </c>
      <c r="FD267" s="4">
        <v>0.01</v>
      </c>
      <c r="FE267" s="9">
        <f t="shared" si="3466"/>
        <v>10000</v>
      </c>
      <c r="FF267" s="8">
        <v>78.035139999999998</v>
      </c>
      <c r="FG267" s="4">
        <v>1232.0640000000001</v>
      </c>
      <c r="FH267" s="9">
        <f t="shared" si="3467"/>
        <v>15788.579350277325</v>
      </c>
      <c r="FI267" s="12">
        <v>0</v>
      </c>
      <c r="FJ267" s="4">
        <v>0</v>
      </c>
      <c r="FK267" s="9">
        <f t="shared" si="3468"/>
        <v>0</v>
      </c>
      <c r="FL267" s="12">
        <v>0</v>
      </c>
      <c r="FM267" s="4">
        <v>0</v>
      </c>
      <c r="FN267" s="9">
        <f t="shared" si="3469"/>
        <v>0</v>
      </c>
      <c r="FO267" s="12">
        <v>0</v>
      </c>
      <c r="FP267" s="4">
        <v>0</v>
      </c>
      <c r="FQ267" s="9">
        <f t="shared" si="3470"/>
        <v>0</v>
      </c>
      <c r="FR267" s="12">
        <v>0</v>
      </c>
      <c r="FS267" s="4">
        <v>0</v>
      </c>
      <c r="FT267" s="9">
        <f t="shared" si="3471"/>
        <v>0</v>
      </c>
      <c r="FU267" s="12">
        <v>0</v>
      </c>
      <c r="FV267" s="4">
        <v>0</v>
      </c>
      <c r="FW267" s="9">
        <f t="shared" si="3472"/>
        <v>0</v>
      </c>
      <c r="FX267" s="12">
        <v>0</v>
      </c>
      <c r="FY267" s="4">
        <v>0</v>
      </c>
      <c r="FZ267" s="9">
        <f t="shared" si="3473"/>
        <v>0</v>
      </c>
      <c r="GA267" s="12">
        <v>0</v>
      </c>
      <c r="GB267" s="4">
        <v>0</v>
      </c>
      <c r="GC267" s="9">
        <f t="shared" si="3474"/>
        <v>0</v>
      </c>
      <c r="GD267" s="12">
        <v>0</v>
      </c>
      <c r="GE267" s="4">
        <v>0</v>
      </c>
      <c r="GF267" s="9">
        <f t="shared" si="3475"/>
        <v>0</v>
      </c>
      <c r="GG267" s="8">
        <v>286.06</v>
      </c>
      <c r="GH267" s="4">
        <v>3610.3020000000001</v>
      </c>
      <c r="GI267" s="9">
        <f t="shared" si="3476"/>
        <v>12620.785849122562</v>
      </c>
      <c r="GJ267" s="12">
        <v>0</v>
      </c>
      <c r="GK267" s="4">
        <v>0</v>
      </c>
      <c r="GL267" s="9">
        <f t="shared" si="3477"/>
        <v>0</v>
      </c>
      <c r="GM267" s="12">
        <v>0</v>
      </c>
      <c r="GN267" s="4">
        <v>0</v>
      </c>
      <c r="GO267" s="9">
        <f t="shared" si="3478"/>
        <v>0</v>
      </c>
      <c r="GP267" s="8">
        <v>78</v>
      </c>
      <c r="GQ267" s="4">
        <v>1179.278</v>
      </c>
      <c r="GR267" s="9">
        <f t="shared" si="3479"/>
        <v>15118.948717948719</v>
      </c>
      <c r="GS267" s="8">
        <v>26</v>
      </c>
      <c r="GT267" s="4">
        <v>449.23500000000001</v>
      </c>
      <c r="GU267" s="9">
        <f t="shared" si="3480"/>
        <v>17278.269230769234</v>
      </c>
      <c r="GV267" s="12">
        <v>0</v>
      </c>
      <c r="GW267" s="4">
        <v>0</v>
      </c>
      <c r="GX267" s="9">
        <f t="shared" si="3481"/>
        <v>0</v>
      </c>
      <c r="GY267" s="12">
        <v>0</v>
      </c>
      <c r="GZ267" s="4">
        <v>0</v>
      </c>
      <c r="HA267" s="9">
        <f t="shared" si="3482"/>
        <v>0</v>
      </c>
      <c r="HB267" s="12">
        <v>0</v>
      </c>
      <c r="HC267" s="4">
        <v>0</v>
      </c>
      <c r="HD267" s="9">
        <f t="shared" si="3483"/>
        <v>0</v>
      </c>
      <c r="HE267" s="8">
        <v>52</v>
      </c>
      <c r="HF267" s="4">
        <v>846.79700000000003</v>
      </c>
      <c r="HG267" s="9">
        <f t="shared" si="3484"/>
        <v>16284.557692307693</v>
      </c>
      <c r="HH267" s="12">
        <v>0</v>
      </c>
      <c r="HI267" s="4">
        <v>0</v>
      </c>
      <c r="HJ267" s="9">
        <f t="shared" si="3485"/>
        <v>0</v>
      </c>
      <c r="HK267" s="8">
        <v>514</v>
      </c>
      <c r="HL267" s="4">
        <v>7944.17</v>
      </c>
      <c r="HM267" s="9">
        <f t="shared" si="3486"/>
        <v>15455.583657587549</v>
      </c>
      <c r="HN267" s="12">
        <v>0</v>
      </c>
      <c r="HO267" s="4">
        <v>0</v>
      </c>
      <c r="HP267" s="9">
        <f t="shared" si="3487"/>
        <v>0</v>
      </c>
      <c r="HQ267" s="12">
        <v>0</v>
      </c>
      <c r="HR267" s="4">
        <v>0</v>
      </c>
      <c r="HS267" s="9">
        <f t="shared" si="3488"/>
        <v>0</v>
      </c>
      <c r="HT267" s="12">
        <v>0</v>
      </c>
      <c r="HU267" s="4">
        <v>0</v>
      </c>
      <c r="HV267" s="9">
        <f t="shared" si="3489"/>
        <v>0</v>
      </c>
      <c r="HW267" s="8">
        <v>26</v>
      </c>
      <c r="HX267" s="4">
        <v>420.23899999999998</v>
      </c>
      <c r="HY267" s="9">
        <f t="shared" si="3490"/>
        <v>16163.038461538459</v>
      </c>
      <c r="HZ267" s="12">
        <v>0</v>
      </c>
      <c r="IA267" s="4">
        <v>0</v>
      </c>
      <c r="IB267" s="9">
        <f t="shared" si="3491"/>
        <v>0</v>
      </c>
      <c r="IC267" s="8">
        <v>6482.0102200000001</v>
      </c>
      <c r="ID267" s="4">
        <v>35727.756999999998</v>
      </c>
      <c r="IE267" s="9">
        <f t="shared" si="3492"/>
        <v>5511.8328708836871</v>
      </c>
      <c r="IF267" s="8">
        <v>26</v>
      </c>
      <c r="IG267" s="4">
        <v>397.23200000000003</v>
      </c>
      <c r="IH267" s="9">
        <f t="shared" si="3493"/>
        <v>15278.153846153848</v>
      </c>
      <c r="II267" s="12"/>
      <c r="IJ267" s="4"/>
      <c r="IK267" s="9"/>
      <c r="IL267" s="12">
        <v>0</v>
      </c>
      <c r="IM267" s="4">
        <v>0</v>
      </c>
      <c r="IN267" s="9">
        <f t="shared" si="3494"/>
        <v>0</v>
      </c>
      <c r="IO267" s="12">
        <v>0</v>
      </c>
      <c r="IP267" s="4">
        <v>0</v>
      </c>
      <c r="IQ267" s="9">
        <f t="shared" si="3495"/>
        <v>0</v>
      </c>
      <c r="IR267" s="12">
        <v>0</v>
      </c>
      <c r="IS267" s="4">
        <v>0</v>
      </c>
      <c r="IT267" s="9">
        <f t="shared" si="3496"/>
        <v>0</v>
      </c>
      <c r="IU267" s="12">
        <v>0</v>
      </c>
      <c r="IV267" s="4">
        <v>0</v>
      </c>
      <c r="IW267" s="9">
        <f t="shared" si="3497"/>
        <v>0</v>
      </c>
      <c r="IX267" s="8">
        <v>400.80934999999999</v>
      </c>
      <c r="IY267" s="4">
        <v>2578.1350000000002</v>
      </c>
      <c r="IZ267" s="9">
        <f t="shared" si="3498"/>
        <v>6432.3224994626498</v>
      </c>
      <c r="JA267" s="8">
        <v>59.855199999999996</v>
      </c>
      <c r="JB267" s="4">
        <v>574.85199999999998</v>
      </c>
      <c r="JC267" s="9">
        <f t="shared" si="3499"/>
        <v>9604.0444272176846</v>
      </c>
      <c r="JD267" s="12">
        <v>0</v>
      </c>
      <c r="JE267" s="4">
        <v>0</v>
      </c>
      <c r="JF267" s="9">
        <f t="shared" si="3500"/>
        <v>0</v>
      </c>
      <c r="JG267" s="12">
        <v>0</v>
      </c>
      <c r="JH267" s="4">
        <v>0</v>
      </c>
      <c r="JI267" s="9">
        <f t="shared" si="3501"/>
        <v>0</v>
      </c>
      <c r="JJ267" s="12">
        <v>0</v>
      </c>
      <c r="JK267" s="4">
        <v>0</v>
      </c>
      <c r="JL267" s="9">
        <f t="shared" si="3502"/>
        <v>0</v>
      </c>
      <c r="JM267" s="8">
        <v>2.2000000000000002</v>
      </c>
      <c r="JN267" s="4">
        <v>799.07500000000005</v>
      </c>
      <c r="JO267" s="9">
        <f t="shared" si="3503"/>
        <v>363215.90909090906</v>
      </c>
      <c r="JP267" s="12">
        <v>0</v>
      </c>
      <c r="JQ267" s="4">
        <v>0</v>
      </c>
      <c r="JR267" s="9">
        <f t="shared" si="3504"/>
        <v>0</v>
      </c>
      <c r="JS267" s="12">
        <v>0</v>
      </c>
      <c r="JT267" s="4">
        <v>0</v>
      </c>
      <c r="JU267" s="9">
        <f t="shared" si="3505"/>
        <v>0</v>
      </c>
      <c r="JV267" s="12">
        <v>0</v>
      </c>
      <c r="JW267" s="4">
        <v>0</v>
      </c>
      <c r="JX267" s="9">
        <f t="shared" si="3506"/>
        <v>0</v>
      </c>
      <c r="JY267" s="12">
        <v>0</v>
      </c>
      <c r="JZ267" s="4">
        <v>0</v>
      </c>
      <c r="KA267" s="9">
        <f t="shared" si="3507"/>
        <v>0</v>
      </c>
      <c r="KB267" s="12">
        <v>0</v>
      </c>
      <c r="KC267" s="4">
        <v>0</v>
      </c>
      <c r="KD267" s="9">
        <f t="shared" si="3508"/>
        <v>0</v>
      </c>
      <c r="KE267" s="8">
        <v>327.19344000000001</v>
      </c>
      <c r="KF267" s="4">
        <v>2098.1329999999998</v>
      </c>
      <c r="KG267" s="9">
        <f t="shared" si="3509"/>
        <v>6412.515483195506</v>
      </c>
      <c r="KH267" s="12">
        <v>0</v>
      </c>
      <c r="KI267" s="4">
        <v>0</v>
      </c>
      <c r="KJ267" s="9">
        <f t="shared" si="3510"/>
        <v>0</v>
      </c>
      <c r="KK267" s="8">
        <v>23127.887159999998</v>
      </c>
      <c r="KL267" s="4">
        <v>94929.589000000007</v>
      </c>
      <c r="KM267" s="9">
        <f t="shared" si="3511"/>
        <v>4104.550854268351</v>
      </c>
      <c r="KN267" s="12">
        <v>0</v>
      </c>
      <c r="KO267" s="4">
        <v>0</v>
      </c>
      <c r="KP267" s="9">
        <f t="shared" si="3512"/>
        <v>0</v>
      </c>
      <c r="KQ267" s="8">
        <v>26</v>
      </c>
      <c r="KR267" s="4">
        <v>406.42399999999998</v>
      </c>
      <c r="KS267" s="9">
        <f t="shared" si="3513"/>
        <v>15631.692307692307</v>
      </c>
      <c r="KT267" s="12">
        <v>0</v>
      </c>
      <c r="KU267" s="4">
        <v>0</v>
      </c>
      <c r="KV267" s="9">
        <f t="shared" si="3514"/>
        <v>0</v>
      </c>
      <c r="KW267" s="12">
        <v>0</v>
      </c>
      <c r="KX267" s="4">
        <v>0</v>
      </c>
      <c r="KY267" s="9">
        <f t="shared" si="3515"/>
        <v>0</v>
      </c>
      <c r="KZ267" s="12">
        <v>0</v>
      </c>
      <c r="LA267" s="4">
        <v>0</v>
      </c>
      <c r="LB267" s="9">
        <f t="shared" si="3516"/>
        <v>0</v>
      </c>
      <c r="LC267" s="12">
        <v>0</v>
      </c>
      <c r="LD267" s="4">
        <v>0</v>
      </c>
      <c r="LE267" s="9">
        <f t="shared" si="3517"/>
        <v>0</v>
      </c>
      <c r="LF267" s="8">
        <v>26</v>
      </c>
      <c r="LG267" s="4">
        <v>342.976</v>
      </c>
      <c r="LH267" s="9">
        <f t="shared" si="3518"/>
        <v>13191.384615384615</v>
      </c>
      <c r="LI267" s="12">
        <v>0</v>
      </c>
      <c r="LJ267" s="4">
        <v>0</v>
      </c>
      <c r="LK267" s="9">
        <f t="shared" si="3519"/>
        <v>0</v>
      </c>
      <c r="LL267" s="12">
        <v>0</v>
      </c>
      <c r="LM267" s="4">
        <v>0</v>
      </c>
      <c r="LN267" s="9">
        <f t="shared" si="3520"/>
        <v>0</v>
      </c>
      <c r="LO267" s="12">
        <v>0</v>
      </c>
      <c r="LP267" s="4">
        <v>0</v>
      </c>
      <c r="LQ267" s="9">
        <f t="shared" si="3521"/>
        <v>0</v>
      </c>
      <c r="LR267" s="12">
        <v>0</v>
      </c>
      <c r="LS267" s="4">
        <v>0</v>
      </c>
      <c r="LT267" s="9">
        <f t="shared" si="3522"/>
        <v>0</v>
      </c>
      <c r="LU267" s="12">
        <v>0</v>
      </c>
      <c r="LV267" s="4">
        <v>0</v>
      </c>
      <c r="LW267" s="9">
        <f t="shared" si="3523"/>
        <v>0</v>
      </c>
      <c r="LX267" s="12">
        <v>0</v>
      </c>
      <c r="LY267" s="4">
        <v>0</v>
      </c>
      <c r="LZ267" s="9">
        <f t="shared" si="3524"/>
        <v>0</v>
      </c>
      <c r="MA267" s="12">
        <v>0</v>
      </c>
      <c r="MB267" s="4">
        <v>0</v>
      </c>
      <c r="MC267" s="9">
        <f t="shared" si="3525"/>
        <v>0</v>
      </c>
      <c r="MD267" s="12">
        <v>0</v>
      </c>
      <c r="ME267" s="4">
        <v>0</v>
      </c>
      <c r="MF267" s="9">
        <f t="shared" si="3526"/>
        <v>0</v>
      </c>
      <c r="MG267" s="12">
        <v>0</v>
      </c>
      <c r="MH267" s="4">
        <v>0</v>
      </c>
      <c r="MI267" s="9">
        <f t="shared" si="3527"/>
        <v>0</v>
      </c>
      <c r="MJ267" s="12">
        <v>0</v>
      </c>
      <c r="MK267" s="4">
        <v>0</v>
      </c>
      <c r="ML267" s="9">
        <f t="shared" si="3528"/>
        <v>0</v>
      </c>
      <c r="MM267" s="12">
        <v>0</v>
      </c>
      <c r="MN267" s="4">
        <v>0</v>
      </c>
      <c r="MO267" s="9">
        <f t="shared" si="3529"/>
        <v>0</v>
      </c>
      <c r="MP267" s="12">
        <v>0</v>
      </c>
      <c r="MQ267" s="4">
        <v>0</v>
      </c>
      <c r="MR267" s="9">
        <f t="shared" si="3530"/>
        <v>0</v>
      </c>
      <c r="MS267" s="12">
        <v>0</v>
      </c>
      <c r="MT267" s="4">
        <v>0</v>
      </c>
      <c r="MU267" s="9">
        <f t="shared" si="3531"/>
        <v>0</v>
      </c>
      <c r="MV267" s="12">
        <v>0</v>
      </c>
      <c r="MW267" s="4">
        <v>0</v>
      </c>
      <c r="MX267" s="9">
        <f t="shared" si="3532"/>
        <v>0</v>
      </c>
      <c r="MY267" s="12">
        <v>0</v>
      </c>
      <c r="MZ267" s="4">
        <v>0</v>
      </c>
      <c r="NA267" s="9">
        <f t="shared" si="3533"/>
        <v>0</v>
      </c>
      <c r="NB267" s="12">
        <v>0</v>
      </c>
      <c r="NC267" s="4">
        <v>0</v>
      </c>
      <c r="ND267" s="9">
        <f t="shared" si="3534"/>
        <v>0</v>
      </c>
      <c r="NE267" s="12">
        <v>0</v>
      </c>
      <c r="NF267" s="4">
        <v>0</v>
      </c>
      <c r="NG267" s="9">
        <f t="shared" si="3535"/>
        <v>0</v>
      </c>
      <c r="NH267" s="8">
        <v>25.401599999999998</v>
      </c>
      <c r="NI267" s="4">
        <v>387.30599999999998</v>
      </c>
      <c r="NJ267" s="9">
        <f t="shared" si="3536"/>
        <v>15247.307256235828</v>
      </c>
      <c r="NK267" s="12">
        <v>0</v>
      </c>
      <c r="NL267" s="4">
        <v>0</v>
      </c>
      <c r="NM267" s="9">
        <f t="shared" si="3537"/>
        <v>0</v>
      </c>
      <c r="NN267" s="12"/>
      <c r="NO267" s="4"/>
      <c r="NP267" s="9"/>
      <c r="NQ267" s="12">
        <v>0</v>
      </c>
      <c r="NR267" s="4">
        <v>0</v>
      </c>
      <c r="NS267" s="9">
        <f t="shared" si="3538"/>
        <v>0</v>
      </c>
      <c r="NT267" s="12"/>
      <c r="NU267" s="221"/>
      <c r="NV267" s="9"/>
      <c r="NW267" s="12">
        <v>0</v>
      </c>
      <c r="NX267" s="4">
        <v>0</v>
      </c>
      <c r="NY267" s="9">
        <f t="shared" si="3539"/>
        <v>0</v>
      </c>
      <c r="NZ267" s="8">
        <v>26.4</v>
      </c>
      <c r="OA267" s="4">
        <v>327.29000000000002</v>
      </c>
      <c r="OB267" s="9">
        <f t="shared" si="3540"/>
        <v>12397.348484848486</v>
      </c>
      <c r="OC267" s="8">
        <v>51.96</v>
      </c>
      <c r="OD267" s="4">
        <v>835.43399999999997</v>
      </c>
      <c r="OE267" s="9">
        <f t="shared" si="3541"/>
        <v>16078.406466512699</v>
      </c>
      <c r="OF267" s="12">
        <v>0</v>
      </c>
      <c r="OG267" s="4">
        <v>0</v>
      </c>
      <c r="OH267" s="9">
        <f t="shared" si="3542"/>
        <v>0</v>
      </c>
      <c r="OI267" s="12">
        <v>0</v>
      </c>
      <c r="OJ267" s="4">
        <v>0</v>
      </c>
      <c r="OK267" s="9">
        <f t="shared" si="3543"/>
        <v>0</v>
      </c>
      <c r="OL267" s="12">
        <v>0</v>
      </c>
      <c r="OM267" s="4">
        <v>0</v>
      </c>
      <c r="ON267" s="9">
        <f t="shared" si="3544"/>
        <v>0</v>
      </c>
      <c r="OO267" s="12">
        <v>0</v>
      </c>
      <c r="OP267" s="4">
        <v>0</v>
      </c>
      <c r="OQ267" s="9">
        <f t="shared" si="3545"/>
        <v>0</v>
      </c>
      <c r="OR267" s="12">
        <v>0</v>
      </c>
      <c r="OS267" s="4">
        <v>0</v>
      </c>
      <c r="OT267" s="9">
        <f t="shared" si="3546"/>
        <v>0</v>
      </c>
      <c r="OU267" s="8">
        <v>25.968599999999999</v>
      </c>
      <c r="OV267" s="4">
        <v>405.86700000000002</v>
      </c>
      <c r="OW267" s="9">
        <f t="shared" si="3547"/>
        <v>15629.144428271067</v>
      </c>
      <c r="OX267" s="12">
        <v>0</v>
      </c>
      <c r="OY267" s="4">
        <v>0</v>
      </c>
      <c r="OZ267" s="9">
        <f t="shared" si="3548"/>
        <v>0</v>
      </c>
      <c r="PA267" s="8">
        <v>99.792000000000002</v>
      </c>
      <c r="PB267" s="4">
        <v>1648.258</v>
      </c>
      <c r="PC267" s="9">
        <f t="shared" si="3549"/>
        <v>16516.935225268557</v>
      </c>
      <c r="PD267" s="8">
        <v>182</v>
      </c>
      <c r="PE267" s="4">
        <v>2900.3409999999999</v>
      </c>
      <c r="PF267" s="9">
        <f t="shared" si="3550"/>
        <v>15935.93956043956</v>
      </c>
      <c r="PG267" s="12">
        <v>0</v>
      </c>
      <c r="PH267" s="4">
        <v>0</v>
      </c>
      <c r="PI267" s="9">
        <f t="shared" si="3551"/>
        <v>0</v>
      </c>
      <c r="PJ267" s="12">
        <v>0</v>
      </c>
      <c r="PK267" s="4">
        <v>0</v>
      </c>
      <c r="PL267" s="9">
        <f t="shared" si="3552"/>
        <v>0</v>
      </c>
      <c r="PM267" s="12">
        <v>0</v>
      </c>
      <c r="PN267" s="4">
        <v>0</v>
      </c>
      <c r="PO267" s="9">
        <f t="shared" si="3553"/>
        <v>0</v>
      </c>
      <c r="PP267" s="12">
        <v>0</v>
      </c>
      <c r="PQ267" s="4">
        <v>0</v>
      </c>
      <c r="PR267" s="9">
        <f t="shared" si="3554"/>
        <v>0</v>
      </c>
      <c r="PS267" s="12">
        <v>0</v>
      </c>
      <c r="PT267" s="4">
        <v>0</v>
      </c>
      <c r="PU267" s="9">
        <f t="shared" si="3555"/>
        <v>0</v>
      </c>
      <c r="PV267" s="8">
        <v>936.14</v>
      </c>
      <c r="PW267" s="4">
        <v>13475.673000000001</v>
      </c>
      <c r="PX267" s="9">
        <f t="shared" si="3556"/>
        <v>14394.933450124983</v>
      </c>
      <c r="PY267" s="8">
        <v>385.9</v>
      </c>
      <c r="PZ267" s="4">
        <v>5619.1220000000003</v>
      </c>
      <c r="QA267" s="9">
        <f t="shared" si="3557"/>
        <v>14561.083182171549</v>
      </c>
      <c r="QB267" s="12">
        <v>0</v>
      </c>
      <c r="QC267" s="4">
        <v>0</v>
      </c>
      <c r="QD267" s="9">
        <f t="shared" si="3558"/>
        <v>0</v>
      </c>
      <c r="QE267" s="8">
        <v>35.799999999999997</v>
      </c>
      <c r="QF267" s="4">
        <v>113.565</v>
      </c>
      <c r="QG267" s="9">
        <f t="shared" si="3559"/>
        <v>3172.2067039106146</v>
      </c>
      <c r="QH267" s="12">
        <v>0</v>
      </c>
      <c r="QI267" s="4">
        <v>0</v>
      </c>
      <c r="QJ267" s="9">
        <f t="shared" si="3560"/>
        <v>0</v>
      </c>
      <c r="QK267" s="12">
        <v>0</v>
      </c>
      <c r="QL267" s="4">
        <v>0</v>
      </c>
      <c r="QM267" s="9">
        <f t="shared" si="3561"/>
        <v>0</v>
      </c>
      <c r="QN267" s="8">
        <v>99.792000000000002</v>
      </c>
      <c r="QO267" s="4">
        <v>1619.5160000000001</v>
      </c>
      <c r="QP267" s="9">
        <f t="shared" si="3562"/>
        <v>16228.916145582811</v>
      </c>
      <c r="QQ267" s="12">
        <v>0</v>
      </c>
      <c r="QR267" s="4">
        <v>0</v>
      </c>
      <c r="QS267" s="9">
        <f t="shared" si="3563"/>
        <v>0</v>
      </c>
      <c r="QT267" s="8">
        <v>0.77127999999999997</v>
      </c>
      <c r="QU267" s="4">
        <v>17.436</v>
      </c>
      <c r="QV267" s="9">
        <f t="shared" si="3564"/>
        <v>22606.576081319366</v>
      </c>
      <c r="QW267" s="8">
        <v>111798.94481999999</v>
      </c>
      <c r="QX267" s="4">
        <v>786913.02399999998</v>
      </c>
      <c r="QY267" s="9">
        <f t="shared" si="3565"/>
        <v>7038.6444636571123</v>
      </c>
      <c r="QZ267" s="12">
        <f t="shared" si="2978"/>
        <v>178897.51899999997</v>
      </c>
      <c r="RA267" s="10">
        <f t="shared" si="2979"/>
        <v>1099236.173</v>
      </c>
    </row>
    <row r="268" spans="1:469" x14ac:dyDescent="0.3">
      <c r="A268" s="108">
        <v>2024</v>
      </c>
      <c r="B268" s="109" t="s">
        <v>4</v>
      </c>
      <c r="C268" s="12">
        <v>0</v>
      </c>
      <c r="D268" s="4">
        <v>0</v>
      </c>
      <c r="E268" s="9">
        <f t="shared" si="3566"/>
        <v>0</v>
      </c>
      <c r="F268" s="12">
        <v>0</v>
      </c>
      <c r="G268" s="4">
        <v>0</v>
      </c>
      <c r="H268" s="9">
        <f t="shared" si="3417"/>
        <v>0</v>
      </c>
      <c r="I268" s="12">
        <v>0</v>
      </c>
      <c r="J268" s="4">
        <v>0</v>
      </c>
      <c r="K268" s="9">
        <f t="shared" si="3418"/>
        <v>0</v>
      </c>
      <c r="L268" s="12">
        <v>0</v>
      </c>
      <c r="M268" s="4">
        <v>0</v>
      </c>
      <c r="N268" s="9">
        <f t="shared" si="3419"/>
        <v>0</v>
      </c>
      <c r="O268" s="12">
        <v>0</v>
      </c>
      <c r="P268" s="4">
        <v>0</v>
      </c>
      <c r="Q268" s="9">
        <f t="shared" si="3420"/>
        <v>0</v>
      </c>
      <c r="R268" s="8">
        <v>211.46197000000001</v>
      </c>
      <c r="S268" s="4">
        <v>2779.9470000000001</v>
      </c>
      <c r="T268" s="9">
        <f t="shared" si="3421"/>
        <v>13146.321298340312</v>
      </c>
      <c r="U268" s="12"/>
      <c r="V268" s="4"/>
      <c r="W268" s="9"/>
      <c r="X268" s="12">
        <v>0</v>
      </c>
      <c r="Y268" s="4">
        <v>0</v>
      </c>
      <c r="Z268" s="9">
        <f t="shared" si="3422"/>
        <v>0</v>
      </c>
      <c r="AA268" s="12">
        <v>0</v>
      </c>
      <c r="AB268" s="4">
        <v>0</v>
      </c>
      <c r="AC268" s="9">
        <f t="shared" si="3423"/>
        <v>0</v>
      </c>
      <c r="AD268" s="8">
        <v>0.25</v>
      </c>
      <c r="AE268" s="4">
        <v>7.6760000000000002</v>
      </c>
      <c r="AF268" s="9">
        <f t="shared" si="3424"/>
        <v>30704</v>
      </c>
      <c r="AG268" s="12">
        <v>0</v>
      </c>
      <c r="AH268" s="4">
        <v>0</v>
      </c>
      <c r="AI268" s="9">
        <f t="shared" si="3425"/>
        <v>0</v>
      </c>
      <c r="AJ268" s="8">
        <v>25.2</v>
      </c>
      <c r="AK268" s="4">
        <v>379.214</v>
      </c>
      <c r="AL268" s="9">
        <f t="shared" si="3426"/>
        <v>15048.174603174602</v>
      </c>
      <c r="AM268" s="12">
        <v>0</v>
      </c>
      <c r="AN268" s="4">
        <v>0</v>
      </c>
      <c r="AO268" s="9">
        <f t="shared" si="3427"/>
        <v>0</v>
      </c>
      <c r="AP268" s="12">
        <v>0</v>
      </c>
      <c r="AQ268" s="4">
        <v>0</v>
      </c>
      <c r="AR268" s="9">
        <f t="shared" si="3428"/>
        <v>0</v>
      </c>
      <c r="AS268" s="12">
        <v>0</v>
      </c>
      <c r="AT268" s="4">
        <v>0</v>
      </c>
      <c r="AU268" s="9">
        <f t="shared" si="3429"/>
        <v>0</v>
      </c>
      <c r="AV268" s="8">
        <v>183</v>
      </c>
      <c r="AW268" s="4">
        <v>2701.0569999999998</v>
      </c>
      <c r="AX268" s="9">
        <f t="shared" si="3430"/>
        <v>14759.874316939889</v>
      </c>
      <c r="AY268" s="8">
        <v>20970.83311</v>
      </c>
      <c r="AZ268" s="4">
        <v>77186.701000000001</v>
      </c>
      <c r="BA268" s="9">
        <f t="shared" si="3431"/>
        <v>3680.6692702729729</v>
      </c>
      <c r="BB268" s="12">
        <v>0</v>
      </c>
      <c r="BC268" s="4">
        <v>0</v>
      </c>
      <c r="BD268" s="9">
        <f t="shared" si="3432"/>
        <v>0</v>
      </c>
      <c r="BE268" s="8">
        <v>25</v>
      </c>
      <c r="BF268" s="4">
        <v>379.52600000000001</v>
      </c>
      <c r="BG268" s="9">
        <f t="shared" si="3433"/>
        <v>15181.04</v>
      </c>
      <c r="BH268" s="12">
        <v>0</v>
      </c>
      <c r="BI268" s="4">
        <v>0</v>
      </c>
      <c r="BJ268" s="9">
        <f t="shared" si="3434"/>
        <v>0</v>
      </c>
      <c r="BK268" s="12">
        <v>0</v>
      </c>
      <c r="BL268" s="4">
        <v>0</v>
      </c>
      <c r="BM268" s="9">
        <f t="shared" si="3435"/>
        <v>0</v>
      </c>
      <c r="BN268" s="12">
        <v>0</v>
      </c>
      <c r="BO268" s="4">
        <v>0</v>
      </c>
      <c r="BP268" s="9">
        <f t="shared" si="3436"/>
        <v>0</v>
      </c>
      <c r="BQ268" s="8">
        <v>26</v>
      </c>
      <c r="BR268" s="4">
        <v>393.65800000000002</v>
      </c>
      <c r="BS268" s="9">
        <f t="shared" si="3437"/>
        <v>15140.692307692309</v>
      </c>
      <c r="BT268" s="12">
        <v>0</v>
      </c>
      <c r="BU268" s="4">
        <v>0</v>
      </c>
      <c r="BV268" s="9">
        <f t="shared" si="3438"/>
        <v>0</v>
      </c>
      <c r="BW268" s="12">
        <v>0</v>
      </c>
      <c r="BX268" s="4">
        <v>0</v>
      </c>
      <c r="BY268" s="9">
        <f t="shared" si="3439"/>
        <v>0</v>
      </c>
      <c r="BZ268" s="8">
        <v>3.5009999999999999E-2</v>
      </c>
      <c r="CA268" s="4">
        <v>0.85</v>
      </c>
      <c r="CB268" s="9">
        <f t="shared" si="3440"/>
        <v>24278.777492145098</v>
      </c>
      <c r="CC268" s="12">
        <v>0</v>
      </c>
      <c r="CD268" s="4">
        <v>0</v>
      </c>
      <c r="CE268" s="9">
        <f t="shared" si="3441"/>
        <v>0</v>
      </c>
      <c r="CF268" s="12">
        <v>0</v>
      </c>
      <c r="CG268" s="4">
        <v>0</v>
      </c>
      <c r="CH268" s="9">
        <f t="shared" si="3442"/>
        <v>0</v>
      </c>
      <c r="CI268" s="12">
        <v>0</v>
      </c>
      <c r="CJ268" s="4">
        <v>0</v>
      </c>
      <c r="CK268" s="9">
        <f t="shared" si="3443"/>
        <v>0</v>
      </c>
      <c r="CL268" s="12">
        <v>0</v>
      </c>
      <c r="CM268" s="4">
        <v>0</v>
      </c>
      <c r="CN268" s="9">
        <f t="shared" si="3444"/>
        <v>0</v>
      </c>
      <c r="CO268" s="12">
        <v>0</v>
      </c>
      <c r="CP268" s="4">
        <v>0</v>
      </c>
      <c r="CQ268" s="9">
        <f t="shared" si="3445"/>
        <v>0</v>
      </c>
      <c r="CR268" s="12">
        <v>0</v>
      </c>
      <c r="CS268" s="4">
        <v>0</v>
      </c>
      <c r="CT268" s="9">
        <f t="shared" si="3446"/>
        <v>0</v>
      </c>
      <c r="CU268" s="12">
        <v>0</v>
      </c>
      <c r="CV268" s="4">
        <v>0</v>
      </c>
      <c r="CW268" s="9">
        <f t="shared" si="3447"/>
        <v>0</v>
      </c>
      <c r="CX268" s="8">
        <v>0.84516999999999998</v>
      </c>
      <c r="CY268" s="4">
        <v>28.443000000000001</v>
      </c>
      <c r="CZ268" s="9">
        <f t="shared" si="3448"/>
        <v>33653.584485961408</v>
      </c>
      <c r="DA268" s="8">
        <v>1095</v>
      </c>
      <c r="DB268" s="4">
        <v>15977.27</v>
      </c>
      <c r="DC268" s="9">
        <f t="shared" si="3449"/>
        <v>14591.114155251144</v>
      </c>
      <c r="DD268" s="12">
        <v>0</v>
      </c>
      <c r="DE268" s="4">
        <v>0</v>
      </c>
      <c r="DF268" s="9">
        <f t="shared" si="3450"/>
        <v>0</v>
      </c>
      <c r="DG268" s="12">
        <v>0</v>
      </c>
      <c r="DH268" s="4">
        <v>0</v>
      </c>
      <c r="DI268" s="9">
        <f t="shared" si="3451"/>
        <v>0</v>
      </c>
      <c r="DJ268" s="12">
        <v>0</v>
      </c>
      <c r="DK268" s="4">
        <v>0</v>
      </c>
      <c r="DL268" s="9">
        <f t="shared" si="3452"/>
        <v>0</v>
      </c>
      <c r="DM268" s="12">
        <v>0</v>
      </c>
      <c r="DN268" s="4">
        <v>0</v>
      </c>
      <c r="DO268" s="9">
        <f t="shared" si="3453"/>
        <v>0</v>
      </c>
      <c r="DP268" s="12">
        <v>0</v>
      </c>
      <c r="DQ268" s="4">
        <v>0</v>
      </c>
      <c r="DR268" s="9">
        <f t="shared" si="3454"/>
        <v>0</v>
      </c>
      <c r="DS268" s="12">
        <v>0</v>
      </c>
      <c r="DT268" s="4">
        <v>0</v>
      </c>
      <c r="DU268" s="9">
        <f t="shared" si="3455"/>
        <v>0</v>
      </c>
      <c r="DV268" s="12">
        <v>0</v>
      </c>
      <c r="DW268" s="4">
        <v>0</v>
      </c>
      <c r="DX268" s="9">
        <f t="shared" si="3456"/>
        <v>0</v>
      </c>
      <c r="DY268" s="12">
        <v>0</v>
      </c>
      <c r="DZ268" s="4">
        <v>0</v>
      </c>
      <c r="EA268" s="9">
        <f t="shared" si="3457"/>
        <v>0</v>
      </c>
      <c r="EB268" s="8"/>
      <c r="EC268" s="4"/>
      <c r="ED268" s="9"/>
      <c r="EE268" s="8">
        <v>52</v>
      </c>
      <c r="EF268" s="4">
        <v>889.09100000000001</v>
      </c>
      <c r="EG268" s="9">
        <f t="shared" si="3458"/>
        <v>17097.903846153848</v>
      </c>
      <c r="EH268" s="8">
        <v>5742.8898499999996</v>
      </c>
      <c r="EI268" s="4">
        <v>25996.448</v>
      </c>
      <c r="EJ268" s="9">
        <f t="shared" si="3459"/>
        <v>4526.7188957141507</v>
      </c>
      <c r="EK268" s="12">
        <v>0</v>
      </c>
      <c r="EL268" s="4">
        <v>0</v>
      </c>
      <c r="EM268" s="9">
        <f t="shared" si="3460"/>
        <v>0</v>
      </c>
      <c r="EN268" s="12">
        <v>0</v>
      </c>
      <c r="EO268" s="4">
        <v>0</v>
      </c>
      <c r="EP268" s="9">
        <f t="shared" si="3461"/>
        <v>0</v>
      </c>
      <c r="EQ268" s="12">
        <v>0</v>
      </c>
      <c r="ER268" s="4">
        <v>0</v>
      </c>
      <c r="ES268" s="9">
        <f t="shared" si="3462"/>
        <v>0</v>
      </c>
      <c r="ET268" s="12">
        <v>0</v>
      </c>
      <c r="EU268" s="4">
        <v>0</v>
      </c>
      <c r="EV268" s="9">
        <f t="shared" si="3463"/>
        <v>0</v>
      </c>
      <c r="EW268" s="8">
        <v>52</v>
      </c>
      <c r="EX268" s="4">
        <v>796.68399999999997</v>
      </c>
      <c r="EY268" s="9">
        <f t="shared" si="3464"/>
        <v>15320.846153846152</v>
      </c>
      <c r="EZ268" s="12">
        <v>0</v>
      </c>
      <c r="FA268" s="4">
        <v>0</v>
      </c>
      <c r="FB268" s="9">
        <f t="shared" si="3465"/>
        <v>0</v>
      </c>
      <c r="FC268" s="12">
        <v>0</v>
      </c>
      <c r="FD268" s="4">
        <v>0</v>
      </c>
      <c r="FE268" s="9">
        <f t="shared" si="3466"/>
        <v>0</v>
      </c>
      <c r="FF268" s="8">
        <v>1.008E-2</v>
      </c>
      <c r="FG268" s="4">
        <v>0.23</v>
      </c>
      <c r="FH268" s="9">
        <f t="shared" si="3467"/>
        <v>22817.460317460318</v>
      </c>
      <c r="FI268" s="12">
        <v>0</v>
      </c>
      <c r="FJ268" s="4">
        <v>0</v>
      </c>
      <c r="FK268" s="9">
        <f t="shared" si="3468"/>
        <v>0</v>
      </c>
      <c r="FL268" s="12">
        <v>0</v>
      </c>
      <c r="FM268" s="4">
        <v>0</v>
      </c>
      <c r="FN268" s="9">
        <f t="shared" si="3469"/>
        <v>0</v>
      </c>
      <c r="FO268" s="12">
        <v>0</v>
      </c>
      <c r="FP268" s="4">
        <v>0</v>
      </c>
      <c r="FQ268" s="9">
        <f t="shared" si="3470"/>
        <v>0</v>
      </c>
      <c r="FR268" s="12">
        <v>0</v>
      </c>
      <c r="FS268" s="4">
        <v>0</v>
      </c>
      <c r="FT268" s="9">
        <f t="shared" si="3471"/>
        <v>0</v>
      </c>
      <c r="FU268" s="12">
        <v>0</v>
      </c>
      <c r="FV268" s="4">
        <v>0</v>
      </c>
      <c r="FW268" s="9">
        <f t="shared" si="3472"/>
        <v>0</v>
      </c>
      <c r="FX268" s="8">
        <v>50.302999999999997</v>
      </c>
      <c r="FY268" s="4">
        <v>737.42</v>
      </c>
      <c r="FZ268" s="9">
        <f t="shared" si="3473"/>
        <v>14659.563047929547</v>
      </c>
      <c r="GA268" s="12">
        <v>0</v>
      </c>
      <c r="GB268" s="4">
        <v>0</v>
      </c>
      <c r="GC268" s="9">
        <f t="shared" si="3474"/>
        <v>0</v>
      </c>
      <c r="GD268" s="12">
        <v>0</v>
      </c>
      <c r="GE268" s="4">
        <v>0</v>
      </c>
      <c r="GF268" s="9">
        <f t="shared" si="3475"/>
        <v>0</v>
      </c>
      <c r="GG268" s="8">
        <v>856.21</v>
      </c>
      <c r="GH268" s="4">
        <v>10552.591</v>
      </c>
      <c r="GI268" s="9">
        <f t="shared" si="3476"/>
        <v>12324.769624274419</v>
      </c>
      <c r="GJ268" s="8">
        <v>103.87439999999999</v>
      </c>
      <c r="GK268" s="4">
        <v>1666.306</v>
      </c>
      <c r="GL268" s="9">
        <f t="shared" si="3477"/>
        <v>16041.546329028137</v>
      </c>
      <c r="GM268" s="12">
        <v>0</v>
      </c>
      <c r="GN268" s="4">
        <v>0</v>
      </c>
      <c r="GO268" s="9">
        <f t="shared" si="3478"/>
        <v>0</v>
      </c>
      <c r="GP268" s="8">
        <v>104</v>
      </c>
      <c r="GQ268" s="4">
        <v>1486.3910000000001</v>
      </c>
      <c r="GR268" s="9">
        <f t="shared" si="3479"/>
        <v>14292.221153846154</v>
      </c>
      <c r="GS268" s="12">
        <v>0</v>
      </c>
      <c r="GT268" s="4">
        <v>0</v>
      </c>
      <c r="GU268" s="9">
        <f t="shared" si="3480"/>
        <v>0</v>
      </c>
      <c r="GV268" s="12">
        <v>0</v>
      </c>
      <c r="GW268" s="4">
        <v>0</v>
      </c>
      <c r="GX268" s="9">
        <f t="shared" si="3481"/>
        <v>0</v>
      </c>
      <c r="GY268" s="12">
        <v>0</v>
      </c>
      <c r="GZ268" s="4">
        <v>0</v>
      </c>
      <c r="HA268" s="9">
        <f t="shared" si="3482"/>
        <v>0</v>
      </c>
      <c r="HB268" s="8">
        <v>24.902639999999998</v>
      </c>
      <c r="HC268" s="4">
        <v>395.346</v>
      </c>
      <c r="HD268" s="9">
        <f t="shared" si="3483"/>
        <v>15875.66619442758</v>
      </c>
      <c r="HE268" s="12">
        <v>0</v>
      </c>
      <c r="HF268" s="4">
        <v>0</v>
      </c>
      <c r="HG268" s="9">
        <f t="shared" si="3484"/>
        <v>0</v>
      </c>
      <c r="HH268" s="12">
        <v>0</v>
      </c>
      <c r="HI268" s="4">
        <v>0</v>
      </c>
      <c r="HJ268" s="9">
        <f t="shared" si="3485"/>
        <v>0</v>
      </c>
      <c r="HK268" s="8">
        <v>449</v>
      </c>
      <c r="HL268" s="4">
        <v>6755.0529999999999</v>
      </c>
      <c r="HM268" s="9">
        <f t="shared" si="3486"/>
        <v>15044.661469933186</v>
      </c>
      <c r="HN268" s="12">
        <v>0</v>
      </c>
      <c r="HO268" s="4">
        <v>0</v>
      </c>
      <c r="HP268" s="9">
        <f t="shared" si="3487"/>
        <v>0</v>
      </c>
      <c r="HQ268" s="12">
        <v>0</v>
      </c>
      <c r="HR268" s="4">
        <v>0</v>
      </c>
      <c r="HS268" s="9">
        <f t="shared" si="3488"/>
        <v>0</v>
      </c>
      <c r="HT268" s="12">
        <v>0</v>
      </c>
      <c r="HU268" s="4">
        <v>0</v>
      </c>
      <c r="HV268" s="9">
        <f t="shared" si="3489"/>
        <v>0</v>
      </c>
      <c r="HW268" s="12">
        <v>0</v>
      </c>
      <c r="HX268" s="4">
        <v>0</v>
      </c>
      <c r="HY268" s="9">
        <f t="shared" si="3490"/>
        <v>0</v>
      </c>
      <c r="HZ268" s="12">
        <v>0</v>
      </c>
      <c r="IA268" s="4">
        <v>0</v>
      </c>
      <c r="IB268" s="9">
        <f t="shared" si="3491"/>
        <v>0</v>
      </c>
      <c r="IC268" s="8">
        <v>9292.1496800000004</v>
      </c>
      <c r="ID268" s="4">
        <v>49513.072</v>
      </c>
      <c r="IE268" s="9">
        <f t="shared" si="3492"/>
        <v>5328.4841188653772</v>
      </c>
      <c r="IF268" s="8">
        <v>26</v>
      </c>
      <c r="IG268" s="4">
        <v>394.18299999999999</v>
      </c>
      <c r="IH268" s="9">
        <f t="shared" si="3493"/>
        <v>15160.884615384615</v>
      </c>
      <c r="II268" s="12"/>
      <c r="IJ268" s="4"/>
      <c r="IK268" s="9"/>
      <c r="IL268" s="12">
        <v>0</v>
      </c>
      <c r="IM268" s="4">
        <v>0</v>
      </c>
      <c r="IN268" s="9">
        <f t="shared" si="3494"/>
        <v>0</v>
      </c>
      <c r="IO268" s="8">
        <v>28.6</v>
      </c>
      <c r="IP268" s="4">
        <v>819.06799999999998</v>
      </c>
      <c r="IQ268" s="9">
        <f t="shared" si="3495"/>
        <v>28638.741258741255</v>
      </c>
      <c r="IR268" s="12">
        <v>0</v>
      </c>
      <c r="IS268" s="4">
        <v>0</v>
      </c>
      <c r="IT268" s="9">
        <f t="shared" si="3496"/>
        <v>0</v>
      </c>
      <c r="IU268" s="12">
        <v>0</v>
      </c>
      <c r="IV268" s="4">
        <v>0</v>
      </c>
      <c r="IW268" s="9">
        <f t="shared" si="3497"/>
        <v>0</v>
      </c>
      <c r="IX268" s="8">
        <v>162.64482000000001</v>
      </c>
      <c r="IY268" s="4">
        <v>1112.396</v>
      </c>
      <c r="IZ268" s="9">
        <f t="shared" si="3498"/>
        <v>6839.4185563364381</v>
      </c>
      <c r="JA268" s="8">
        <v>155.13120000000001</v>
      </c>
      <c r="JB268" s="4">
        <v>2671.76</v>
      </c>
      <c r="JC268" s="9">
        <f t="shared" si="3499"/>
        <v>17222.583206988667</v>
      </c>
      <c r="JD268" s="12">
        <v>0</v>
      </c>
      <c r="JE268" s="4">
        <v>0</v>
      </c>
      <c r="JF268" s="9">
        <f t="shared" si="3500"/>
        <v>0</v>
      </c>
      <c r="JG268" s="12">
        <v>0</v>
      </c>
      <c r="JH268" s="4">
        <v>0</v>
      </c>
      <c r="JI268" s="9">
        <f t="shared" si="3501"/>
        <v>0</v>
      </c>
      <c r="JJ268" s="12">
        <v>0</v>
      </c>
      <c r="JK268" s="4">
        <v>0</v>
      </c>
      <c r="JL268" s="9">
        <f t="shared" si="3502"/>
        <v>0</v>
      </c>
      <c r="JM268" s="12">
        <v>0</v>
      </c>
      <c r="JN268" s="4">
        <v>0</v>
      </c>
      <c r="JO268" s="9">
        <f t="shared" si="3503"/>
        <v>0</v>
      </c>
      <c r="JP268" s="12">
        <v>0</v>
      </c>
      <c r="JQ268" s="4">
        <v>0</v>
      </c>
      <c r="JR268" s="9">
        <f t="shared" si="3504"/>
        <v>0</v>
      </c>
      <c r="JS268" s="12">
        <v>0</v>
      </c>
      <c r="JT268" s="4">
        <v>0</v>
      </c>
      <c r="JU268" s="9">
        <f t="shared" si="3505"/>
        <v>0</v>
      </c>
      <c r="JV268" s="12">
        <v>0</v>
      </c>
      <c r="JW268" s="4">
        <v>0</v>
      </c>
      <c r="JX268" s="9">
        <f t="shared" si="3506"/>
        <v>0</v>
      </c>
      <c r="JY268" s="12">
        <v>0</v>
      </c>
      <c r="JZ268" s="4">
        <v>0</v>
      </c>
      <c r="KA268" s="9">
        <f t="shared" si="3507"/>
        <v>0</v>
      </c>
      <c r="KB268" s="12">
        <v>0</v>
      </c>
      <c r="KC268" s="4">
        <v>0</v>
      </c>
      <c r="KD268" s="9">
        <f t="shared" si="3508"/>
        <v>0</v>
      </c>
      <c r="KE268" s="8">
        <v>422.73538000000002</v>
      </c>
      <c r="KF268" s="4">
        <v>2627.5039999999999</v>
      </c>
      <c r="KG268" s="9">
        <f t="shared" si="3509"/>
        <v>6215.4816566335176</v>
      </c>
      <c r="KH268" s="12">
        <v>0</v>
      </c>
      <c r="KI268" s="4">
        <v>0</v>
      </c>
      <c r="KJ268" s="9">
        <f t="shared" si="3510"/>
        <v>0</v>
      </c>
      <c r="KK268" s="8">
        <v>22186.662399999997</v>
      </c>
      <c r="KL268" s="4">
        <v>93444.876000000004</v>
      </c>
      <c r="KM268" s="9">
        <f t="shared" si="3511"/>
        <v>4211.759043126739</v>
      </c>
      <c r="KN268" s="12">
        <v>0</v>
      </c>
      <c r="KO268" s="4">
        <v>0</v>
      </c>
      <c r="KP268" s="9">
        <f t="shared" si="3512"/>
        <v>0</v>
      </c>
      <c r="KQ268" s="12">
        <v>0</v>
      </c>
      <c r="KR268" s="4">
        <v>0</v>
      </c>
      <c r="KS268" s="9">
        <f t="shared" si="3513"/>
        <v>0</v>
      </c>
      <c r="KT268" s="12">
        <v>0</v>
      </c>
      <c r="KU268" s="4">
        <v>0</v>
      </c>
      <c r="KV268" s="9">
        <f t="shared" si="3514"/>
        <v>0</v>
      </c>
      <c r="KW268" s="8">
        <v>6.2109999999999999E-2</v>
      </c>
      <c r="KX268" s="4">
        <v>1.2889999999999999</v>
      </c>
      <c r="KY268" s="9">
        <f t="shared" si="3515"/>
        <v>20753.501851553694</v>
      </c>
      <c r="KZ268" s="12">
        <v>0</v>
      </c>
      <c r="LA268" s="4">
        <v>0</v>
      </c>
      <c r="LB268" s="9">
        <f t="shared" si="3516"/>
        <v>0</v>
      </c>
      <c r="LC268" s="8">
        <v>26</v>
      </c>
      <c r="LD268" s="4">
        <v>373.27600000000001</v>
      </c>
      <c r="LE268" s="9">
        <f t="shared" si="3517"/>
        <v>14356.76923076923</v>
      </c>
      <c r="LF268" s="8">
        <v>26</v>
      </c>
      <c r="LG268" s="4">
        <v>349.02699999999999</v>
      </c>
      <c r="LH268" s="9">
        <f t="shared" si="3518"/>
        <v>13424.115384615383</v>
      </c>
      <c r="LI268" s="12">
        <v>0</v>
      </c>
      <c r="LJ268" s="4">
        <v>0</v>
      </c>
      <c r="LK268" s="9">
        <f t="shared" si="3519"/>
        <v>0</v>
      </c>
      <c r="LL268" s="12">
        <v>0</v>
      </c>
      <c r="LM268" s="4">
        <v>0</v>
      </c>
      <c r="LN268" s="9">
        <f t="shared" si="3520"/>
        <v>0</v>
      </c>
      <c r="LO268" s="12">
        <v>0</v>
      </c>
      <c r="LP268" s="4">
        <v>0</v>
      </c>
      <c r="LQ268" s="9">
        <f t="shared" si="3521"/>
        <v>0</v>
      </c>
      <c r="LR268" s="12">
        <v>0</v>
      </c>
      <c r="LS268" s="4">
        <v>0</v>
      </c>
      <c r="LT268" s="9">
        <f t="shared" si="3522"/>
        <v>0</v>
      </c>
      <c r="LU268" s="12">
        <v>0</v>
      </c>
      <c r="LV268" s="4">
        <v>0</v>
      </c>
      <c r="LW268" s="9">
        <f t="shared" si="3523"/>
        <v>0</v>
      </c>
      <c r="LX268" s="12">
        <v>0</v>
      </c>
      <c r="LY268" s="4">
        <v>0</v>
      </c>
      <c r="LZ268" s="9">
        <f t="shared" si="3524"/>
        <v>0</v>
      </c>
      <c r="MA268" s="12">
        <v>0</v>
      </c>
      <c r="MB268" s="4">
        <v>0</v>
      </c>
      <c r="MC268" s="9">
        <f t="shared" si="3525"/>
        <v>0</v>
      </c>
      <c r="MD268" s="12">
        <v>0</v>
      </c>
      <c r="ME268" s="4">
        <v>0</v>
      </c>
      <c r="MF268" s="9">
        <f t="shared" si="3526"/>
        <v>0</v>
      </c>
      <c r="MG268" s="12">
        <v>0</v>
      </c>
      <c r="MH268" s="4">
        <v>0</v>
      </c>
      <c r="MI268" s="9">
        <f t="shared" si="3527"/>
        <v>0</v>
      </c>
      <c r="MJ268" s="8">
        <v>5.4399999999999997E-2</v>
      </c>
      <c r="MK268" s="4">
        <v>1.115</v>
      </c>
      <c r="ML268" s="9">
        <f t="shared" si="3528"/>
        <v>20496.323529411766</v>
      </c>
      <c r="MM268" s="12">
        <v>0</v>
      </c>
      <c r="MN268" s="4">
        <v>0</v>
      </c>
      <c r="MO268" s="9">
        <f t="shared" si="3529"/>
        <v>0</v>
      </c>
      <c r="MP268" s="12">
        <v>0</v>
      </c>
      <c r="MQ268" s="4">
        <v>0</v>
      </c>
      <c r="MR268" s="9">
        <f t="shared" si="3530"/>
        <v>0</v>
      </c>
      <c r="MS268" s="12">
        <v>0</v>
      </c>
      <c r="MT268" s="4">
        <v>0</v>
      </c>
      <c r="MU268" s="9">
        <f t="shared" si="3531"/>
        <v>0</v>
      </c>
      <c r="MV268" s="8">
        <v>52.16</v>
      </c>
      <c r="MW268" s="4">
        <v>749.66399999999999</v>
      </c>
      <c r="MX268" s="9">
        <f t="shared" si="3532"/>
        <v>14372.39263803681</v>
      </c>
      <c r="MY268" s="8">
        <v>52</v>
      </c>
      <c r="MZ268" s="4">
        <v>845.11800000000005</v>
      </c>
      <c r="NA268" s="9">
        <f t="shared" si="3533"/>
        <v>16252.269230769232</v>
      </c>
      <c r="NB268" s="12">
        <v>0</v>
      </c>
      <c r="NC268" s="4">
        <v>0</v>
      </c>
      <c r="ND268" s="9">
        <f t="shared" si="3534"/>
        <v>0</v>
      </c>
      <c r="NE268" s="12">
        <v>0</v>
      </c>
      <c r="NF268" s="4">
        <v>0</v>
      </c>
      <c r="NG268" s="9">
        <f t="shared" si="3535"/>
        <v>0</v>
      </c>
      <c r="NH268" s="12">
        <v>0</v>
      </c>
      <c r="NI268" s="4">
        <v>0</v>
      </c>
      <c r="NJ268" s="9">
        <f t="shared" si="3536"/>
        <v>0</v>
      </c>
      <c r="NK268" s="12">
        <v>0</v>
      </c>
      <c r="NL268" s="4">
        <v>0</v>
      </c>
      <c r="NM268" s="9">
        <f t="shared" si="3537"/>
        <v>0</v>
      </c>
      <c r="NN268" s="12"/>
      <c r="NO268" s="4"/>
      <c r="NP268" s="9"/>
      <c r="NQ268" s="12">
        <v>0</v>
      </c>
      <c r="NR268" s="4">
        <v>0</v>
      </c>
      <c r="NS268" s="9">
        <f t="shared" si="3538"/>
        <v>0</v>
      </c>
      <c r="NT268" s="12"/>
      <c r="NU268" s="221"/>
      <c r="NV268" s="9"/>
      <c r="NW268" s="12">
        <v>0</v>
      </c>
      <c r="NX268" s="4">
        <v>0</v>
      </c>
      <c r="NY268" s="9">
        <f t="shared" si="3539"/>
        <v>0</v>
      </c>
      <c r="NZ268" s="8">
        <v>552</v>
      </c>
      <c r="OA268" s="4">
        <v>8235.6959999999999</v>
      </c>
      <c r="OB268" s="9">
        <f t="shared" si="3540"/>
        <v>14919.739130434782</v>
      </c>
      <c r="OC268" s="8">
        <v>256.75479999999999</v>
      </c>
      <c r="OD268" s="4">
        <v>3759.337</v>
      </c>
      <c r="OE268" s="9">
        <f t="shared" si="3541"/>
        <v>14641.73990125988</v>
      </c>
      <c r="OF268" s="8">
        <v>261.42</v>
      </c>
      <c r="OG268" s="4">
        <v>3456.79</v>
      </c>
      <c r="OH268" s="9">
        <f t="shared" si="3542"/>
        <v>13223.127534236093</v>
      </c>
      <c r="OI268" s="12">
        <v>0</v>
      </c>
      <c r="OJ268" s="4">
        <v>0</v>
      </c>
      <c r="OK268" s="9">
        <f t="shared" si="3543"/>
        <v>0</v>
      </c>
      <c r="OL268" s="12">
        <v>0</v>
      </c>
      <c r="OM268" s="4">
        <v>0</v>
      </c>
      <c r="ON268" s="9">
        <f t="shared" si="3544"/>
        <v>0</v>
      </c>
      <c r="OO268" s="12">
        <v>0</v>
      </c>
      <c r="OP268" s="4">
        <v>0</v>
      </c>
      <c r="OQ268" s="9">
        <f t="shared" si="3545"/>
        <v>0</v>
      </c>
      <c r="OR268" s="12">
        <v>0</v>
      </c>
      <c r="OS268" s="4">
        <v>0</v>
      </c>
      <c r="OT268" s="9">
        <f t="shared" si="3546"/>
        <v>0</v>
      </c>
      <c r="OU268" s="12">
        <v>0</v>
      </c>
      <c r="OV268" s="4">
        <v>0</v>
      </c>
      <c r="OW268" s="9">
        <f t="shared" si="3547"/>
        <v>0</v>
      </c>
      <c r="OX268" s="12">
        <v>0</v>
      </c>
      <c r="OY268" s="4">
        <v>0</v>
      </c>
      <c r="OZ268" s="9">
        <f t="shared" si="3548"/>
        <v>0</v>
      </c>
      <c r="PA268" s="8">
        <v>278.32648</v>
      </c>
      <c r="PB268" s="4">
        <v>4513.4480000000003</v>
      </c>
      <c r="PC268" s="9">
        <f t="shared" si="3549"/>
        <v>16216.380130270036</v>
      </c>
      <c r="PD268" s="8">
        <v>338</v>
      </c>
      <c r="PE268" s="4">
        <v>5122.1509999999998</v>
      </c>
      <c r="PF268" s="9">
        <f t="shared" si="3550"/>
        <v>15154.292899408283</v>
      </c>
      <c r="PG268" s="12">
        <v>0</v>
      </c>
      <c r="PH268" s="4">
        <v>0</v>
      </c>
      <c r="PI268" s="9">
        <f t="shared" si="3551"/>
        <v>0</v>
      </c>
      <c r="PJ268" s="12">
        <v>0</v>
      </c>
      <c r="PK268" s="4">
        <v>0</v>
      </c>
      <c r="PL268" s="9">
        <f t="shared" si="3552"/>
        <v>0</v>
      </c>
      <c r="PM268" s="12">
        <v>0</v>
      </c>
      <c r="PN268" s="4">
        <v>0</v>
      </c>
      <c r="PO268" s="9">
        <f t="shared" si="3553"/>
        <v>0</v>
      </c>
      <c r="PP268" s="12">
        <v>0</v>
      </c>
      <c r="PQ268" s="4">
        <v>0</v>
      </c>
      <c r="PR268" s="9">
        <f t="shared" si="3554"/>
        <v>0</v>
      </c>
      <c r="PS268" s="12">
        <v>0</v>
      </c>
      <c r="PT268" s="4">
        <v>0</v>
      </c>
      <c r="PU268" s="9">
        <f t="shared" si="3555"/>
        <v>0</v>
      </c>
      <c r="PV268" s="8">
        <v>1487.8712499999999</v>
      </c>
      <c r="PW268" s="4">
        <v>20388.512999999999</v>
      </c>
      <c r="PX268" s="9">
        <f t="shared" si="3556"/>
        <v>13703.143333134503</v>
      </c>
      <c r="PY268" s="8">
        <v>425.26393999999999</v>
      </c>
      <c r="PZ268" s="4">
        <v>6548.7730000000001</v>
      </c>
      <c r="QA268" s="9">
        <f t="shared" si="3557"/>
        <v>15399.314129479213</v>
      </c>
      <c r="QB268" s="8">
        <v>1E-3</v>
      </c>
      <c r="QC268" s="4">
        <v>1.9E-2</v>
      </c>
      <c r="QD268" s="9">
        <f t="shared" si="3558"/>
        <v>19000</v>
      </c>
      <c r="QE268" s="8">
        <v>0.02</v>
      </c>
      <c r="QF268" s="4">
        <v>0.245</v>
      </c>
      <c r="QG268" s="9">
        <f t="shared" si="3559"/>
        <v>12250</v>
      </c>
      <c r="QH268" s="12">
        <v>0</v>
      </c>
      <c r="QI268" s="4">
        <v>0</v>
      </c>
      <c r="QJ268" s="9">
        <f t="shared" si="3560"/>
        <v>0</v>
      </c>
      <c r="QK268" s="12">
        <v>0</v>
      </c>
      <c r="QL268" s="4">
        <v>0</v>
      </c>
      <c r="QM268" s="9">
        <f t="shared" si="3561"/>
        <v>0</v>
      </c>
      <c r="QN268" s="8">
        <v>51.982559999999999</v>
      </c>
      <c r="QO268" s="4">
        <v>767.15099999999995</v>
      </c>
      <c r="QP268" s="9">
        <f t="shared" si="3562"/>
        <v>14757.853403141362</v>
      </c>
      <c r="QQ268" s="12">
        <v>0</v>
      </c>
      <c r="QR268" s="4">
        <v>0</v>
      </c>
      <c r="QS268" s="9">
        <f t="shared" si="3563"/>
        <v>0</v>
      </c>
      <c r="QT268" s="8">
        <v>69.546120000000002</v>
      </c>
      <c r="QU268" s="4">
        <v>691.00099999999998</v>
      </c>
      <c r="QV268" s="9">
        <f t="shared" si="3564"/>
        <v>9935.8670188933611</v>
      </c>
      <c r="QW268" s="8">
        <v>113861.158</v>
      </c>
      <c r="QX268" s="4">
        <v>627679.43599999999</v>
      </c>
      <c r="QY268" s="9">
        <f t="shared" si="3565"/>
        <v>5512.6739181767325</v>
      </c>
      <c r="QZ268" s="12">
        <f t="shared" si="2978"/>
        <v>179985.35937000002</v>
      </c>
      <c r="RA268" s="10">
        <f t="shared" si="2979"/>
        <v>983174.80999999982</v>
      </c>
    </row>
    <row r="269" spans="1:469" x14ac:dyDescent="0.3">
      <c r="A269" s="108">
        <v>2024</v>
      </c>
      <c r="B269" s="109" t="s">
        <v>5</v>
      </c>
      <c r="C269" s="12">
        <v>0</v>
      </c>
      <c r="D269" s="4">
        <v>0</v>
      </c>
      <c r="E269" s="9">
        <f>IF(C269=0,0,D269/C269*1000)</f>
        <v>0</v>
      </c>
      <c r="F269" s="12">
        <v>0</v>
      </c>
      <c r="G269" s="4">
        <v>0</v>
      </c>
      <c r="H269" s="9">
        <f t="shared" si="3417"/>
        <v>0</v>
      </c>
      <c r="I269" s="12">
        <v>0</v>
      </c>
      <c r="J269" s="4">
        <v>0</v>
      </c>
      <c r="K269" s="9">
        <f t="shared" si="3418"/>
        <v>0</v>
      </c>
      <c r="L269" s="12">
        <v>0</v>
      </c>
      <c r="M269" s="4">
        <v>0</v>
      </c>
      <c r="N269" s="9">
        <f t="shared" si="3419"/>
        <v>0</v>
      </c>
      <c r="O269" s="12">
        <v>0</v>
      </c>
      <c r="P269" s="4">
        <v>0</v>
      </c>
      <c r="Q269" s="9">
        <f t="shared" si="3420"/>
        <v>0</v>
      </c>
      <c r="R269" s="8">
        <v>210.02384000000001</v>
      </c>
      <c r="S269" s="4">
        <v>17121.514999999999</v>
      </c>
      <c r="T269" s="9">
        <f t="shared" si="3421"/>
        <v>81521.769147731029</v>
      </c>
      <c r="U269" s="12"/>
      <c r="V269" s="4"/>
      <c r="W269" s="9"/>
      <c r="X269" s="12">
        <v>0</v>
      </c>
      <c r="Y269" s="4">
        <v>0</v>
      </c>
      <c r="Z269" s="9">
        <f t="shared" si="3422"/>
        <v>0</v>
      </c>
      <c r="AA269" s="12">
        <v>0</v>
      </c>
      <c r="AB269" s="4">
        <v>0</v>
      </c>
      <c r="AC269" s="9">
        <f t="shared" si="3423"/>
        <v>0</v>
      </c>
      <c r="AD269" s="12">
        <v>0</v>
      </c>
      <c r="AE269" s="4">
        <v>0</v>
      </c>
      <c r="AF269" s="9">
        <f t="shared" si="3424"/>
        <v>0</v>
      </c>
      <c r="AG269" s="8">
        <v>0.34300000000000003</v>
      </c>
      <c r="AH269" s="4">
        <v>3.07</v>
      </c>
      <c r="AI269" s="9">
        <f t="shared" si="3425"/>
        <v>8950.4373177842554</v>
      </c>
      <c r="AJ269" s="12">
        <v>0</v>
      </c>
      <c r="AK269" s="4">
        <v>0</v>
      </c>
      <c r="AL269" s="9">
        <f t="shared" si="3426"/>
        <v>0</v>
      </c>
      <c r="AM269" s="12">
        <v>0</v>
      </c>
      <c r="AN269" s="4">
        <v>0</v>
      </c>
      <c r="AO269" s="9">
        <f t="shared" si="3427"/>
        <v>0</v>
      </c>
      <c r="AP269" s="8">
        <v>52.02</v>
      </c>
      <c r="AQ269" s="4">
        <v>746.56299999999999</v>
      </c>
      <c r="AR269" s="9">
        <f t="shared" si="3428"/>
        <v>14351.46097654748</v>
      </c>
      <c r="AS269" s="12">
        <v>0</v>
      </c>
      <c r="AT269" s="4">
        <v>0</v>
      </c>
      <c r="AU269" s="9">
        <f t="shared" si="3429"/>
        <v>0</v>
      </c>
      <c r="AV269" s="8">
        <v>26.192400000000003</v>
      </c>
      <c r="AW269" s="4">
        <v>363.83800000000002</v>
      </c>
      <c r="AX269" s="9">
        <f t="shared" si="3430"/>
        <v>13890.976008307753</v>
      </c>
      <c r="AY269" s="8">
        <v>28512.483690000001</v>
      </c>
      <c r="AZ269" s="4">
        <v>115077.719</v>
      </c>
      <c r="BA269" s="9">
        <f t="shared" si="3431"/>
        <v>4036.0468155343642</v>
      </c>
      <c r="BB269" s="12">
        <v>0</v>
      </c>
      <c r="BC269" s="4">
        <v>0</v>
      </c>
      <c r="BD269" s="9">
        <f t="shared" si="3432"/>
        <v>0</v>
      </c>
      <c r="BE269" s="12">
        <v>0</v>
      </c>
      <c r="BF269" s="4">
        <v>0</v>
      </c>
      <c r="BG269" s="9">
        <f t="shared" si="3433"/>
        <v>0</v>
      </c>
      <c r="BH269" s="12">
        <v>0</v>
      </c>
      <c r="BI269" s="4">
        <v>0</v>
      </c>
      <c r="BJ269" s="9">
        <f t="shared" si="3434"/>
        <v>0</v>
      </c>
      <c r="BK269" s="12">
        <v>0</v>
      </c>
      <c r="BL269" s="4">
        <v>0</v>
      </c>
      <c r="BM269" s="9">
        <f t="shared" si="3435"/>
        <v>0</v>
      </c>
      <c r="BN269" s="12">
        <v>0</v>
      </c>
      <c r="BO269" s="4">
        <v>0</v>
      </c>
      <c r="BP269" s="9">
        <f t="shared" si="3436"/>
        <v>0</v>
      </c>
      <c r="BQ269" s="12">
        <v>0</v>
      </c>
      <c r="BR269" s="4">
        <v>0</v>
      </c>
      <c r="BS269" s="9">
        <f t="shared" si="3437"/>
        <v>0</v>
      </c>
      <c r="BT269" s="12">
        <v>0</v>
      </c>
      <c r="BU269" s="4">
        <v>0</v>
      </c>
      <c r="BV269" s="9">
        <f t="shared" si="3438"/>
        <v>0</v>
      </c>
      <c r="BW269" s="12">
        <v>0</v>
      </c>
      <c r="BX269" s="4">
        <v>0</v>
      </c>
      <c r="BY269" s="9">
        <f t="shared" si="3439"/>
        <v>0</v>
      </c>
      <c r="BZ269" s="12">
        <v>0</v>
      </c>
      <c r="CA269" s="4">
        <v>0</v>
      </c>
      <c r="CB269" s="9">
        <f t="shared" si="3440"/>
        <v>0</v>
      </c>
      <c r="CC269" s="12">
        <v>0</v>
      </c>
      <c r="CD269" s="4">
        <v>0</v>
      </c>
      <c r="CE269" s="9">
        <f t="shared" si="3441"/>
        <v>0</v>
      </c>
      <c r="CF269" s="12">
        <v>0</v>
      </c>
      <c r="CG269" s="4">
        <v>0</v>
      </c>
      <c r="CH269" s="9">
        <f t="shared" si="3442"/>
        <v>0</v>
      </c>
      <c r="CI269" s="12">
        <v>0</v>
      </c>
      <c r="CJ269" s="4">
        <v>0</v>
      </c>
      <c r="CK269" s="9">
        <f t="shared" si="3443"/>
        <v>0</v>
      </c>
      <c r="CL269" s="12">
        <v>0</v>
      </c>
      <c r="CM269" s="4">
        <v>0</v>
      </c>
      <c r="CN269" s="9">
        <f t="shared" si="3444"/>
        <v>0</v>
      </c>
      <c r="CO269" s="12">
        <v>0</v>
      </c>
      <c r="CP269" s="4">
        <v>0</v>
      </c>
      <c r="CQ269" s="9">
        <f t="shared" si="3445"/>
        <v>0</v>
      </c>
      <c r="CR269" s="12">
        <v>0</v>
      </c>
      <c r="CS269" s="4">
        <v>0</v>
      </c>
      <c r="CT269" s="9">
        <f t="shared" si="3446"/>
        <v>0</v>
      </c>
      <c r="CU269" s="8">
        <v>68</v>
      </c>
      <c r="CV269" s="4">
        <v>489.6</v>
      </c>
      <c r="CW269" s="9">
        <f t="shared" si="3447"/>
        <v>7200</v>
      </c>
      <c r="CX269" s="8">
        <v>1.4E-2</v>
      </c>
      <c r="CY269" s="4">
        <v>3.024</v>
      </c>
      <c r="CZ269" s="9">
        <f t="shared" si="3448"/>
        <v>216000</v>
      </c>
      <c r="DA269" s="8">
        <v>380.74</v>
      </c>
      <c r="DB269" s="4">
        <v>5734.3559999999998</v>
      </c>
      <c r="DC269" s="9">
        <f t="shared" si="3449"/>
        <v>15061.081052686872</v>
      </c>
      <c r="DD269" s="12">
        <v>0</v>
      </c>
      <c r="DE269" s="4">
        <v>0</v>
      </c>
      <c r="DF269" s="9">
        <f t="shared" si="3450"/>
        <v>0</v>
      </c>
      <c r="DG269" s="12">
        <v>0</v>
      </c>
      <c r="DH269" s="4">
        <v>0</v>
      </c>
      <c r="DI269" s="9">
        <f t="shared" si="3451"/>
        <v>0</v>
      </c>
      <c r="DJ269" s="12">
        <v>0</v>
      </c>
      <c r="DK269" s="4">
        <v>0</v>
      </c>
      <c r="DL269" s="9">
        <f t="shared" si="3452"/>
        <v>0</v>
      </c>
      <c r="DM269" s="12">
        <v>0</v>
      </c>
      <c r="DN269" s="4">
        <v>0</v>
      </c>
      <c r="DO269" s="9">
        <f t="shared" si="3453"/>
        <v>0</v>
      </c>
      <c r="DP269" s="12">
        <v>0</v>
      </c>
      <c r="DQ269" s="4">
        <v>0</v>
      </c>
      <c r="DR269" s="9">
        <f t="shared" si="3454"/>
        <v>0</v>
      </c>
      <c r="DS269" s="12">
        <v>0</v>
      </c>
      <c r="DT269" s="4">
        <v>0</v>
      </c>
      <c r="DU269" s="9">
        <f t="shared" si="3455"/>
        <v>0</v>
      </c>
      <c r="DV269" s="12">
        <v>0</v>
      </c>
      <c r="DW269" s="4">
        <v>0</v>
      </c>
      <c r="DX269" s="9">
        <f t="shared" si="3456"/>
        <v>0</v>
      </c>
      <c r="DY269" s="12">
        <v>0</v>
      </c>
      <c r="DZ269" s="4">
        <v>0</v>
      </c>
      <c r="EA269" s="9">
        <f t="shared" si="3457"/>
        <v>0</v>
      </c>
      <c r="EB269" s="8"/>
      <c r="EC269" s="4"/>
      <c r="ED269" s="9"/>
      <c r="EE269" s="8">
        <v>52</v>
      </c>
      <c r="EF269" s="4">
        <v>869.98500000000001</v>
      </c>
      <c r="EG269" s="9">
        <f t="shared" si="3458"/>
        <v>16730.48076923077</v>
      </c>
      <c r="EH269" s="8">
        <v>8949.3510100000003</v>
      </c>
      <c r="EI269" s="4">
        <v>39283.599000000002</v>
      </c>
      <c r="EJ269" s="9">
        <f t="shared" si="3459"/>
        <v>4389.5472371241813</v>
      </c>
      <c r="EK269" s="12">
        <v>0</v>
      </c>
      <c r="EL269" s="4">
        <v>0</v>
      </c>
      <c r="EM269" s="9">
        <f t="shared" si="3460"/>
        <v>0</v>
      </c>
      <c r="EN269" s="12">
        <v>0</v>
      </c>
      <c r="EO269" s="4">
        <v>0</v>
      </c>
      <c r="EP269" s="9">
        <f t="shared" si="3461"/>
        <v>0</v>
      </c>
      <c r="EQ269" s="8">
        <v>1E-3</v>
      </c>
      <c r="ER269" s="4">
        <v>0.1</v>
      </c>
      <c r="ES269" s="9">
        <f t="shared" si="3462"/>
        <v>100000</v>
      </c>
      <c r="ET269" s="12">
        <v>0</v>
      </c>
      <c r="EU269" s="4">
        <v>0</v>
      </c>
      <c r="EV269" s="9">
        <f t="shared" si="3463"/>
        <v>0</v>
      </c>
      <c r="EW269" s="12">
        <v>0</v>
      </c>
      <c r="EX269" s="4">
        <v>0</v>
      </c>
      <c r="EY269" s="9">
        <f t="shared" si="3464"/>
        <v>0</v>
      </c>
      <c r="EZ269" s="8">
        <v>104</v>
      </c>
      <c r="FA269" s="4">
        <v>1480.1510000000001</v>
      </c>
      <c r="FB269" s="9">
        <f t="shared" si="3465"/>
        <v>14232.221153846154</v>
      </c>
      <c r="FC269" s="8">
        <v>50.4</v>
      </c>
      <c r="FD269" s="4">
        <v>982.05600000000004</v>
      </c>
      <c r="FE269" s="9">
        <f t="shared" si="3466"/>
        <v>19485.238095238095</v>
      </c>
      <c r="FF269" s="8">
        <v>77.635960000000011</v>
      </c>
      <c r="FG269" s="4">
        <v>1173.5999999999999</v>
      </c>
      <c r="FH269" s="9">
        <f t="shared" si="3467"/>
        <v>15116.706227371951</v>
      </c>
      <c r="FI269" s="12">
        <v>0</v>
      </c>
      <c r="FJ269" s="4">
        <v>0</v>
      </c>
      <c r="FK269" s="9">
        <f t="shared" si="3468"/>
        <v>0</v>
      </c>
      <c r="FL269" s="12">
        <v>0</v>
      </c>
      <c r="FM269" s="4">
        <v>0</v>
      </c>
      <c r="FN269" s="9">
        <f t="shared" si="3469"/>
        <v>0</v>
      </c>
      <c r="FO269" s="12">
        <v>0</v>
      </c>
      <c r="FP269" s="4">
        <v>0</v>
      </c>
      <c r="FQ269" s="9">
        <f t="shared" si="3470"/>
        <v>0</v>
      </c>
      <c r="FR269" s="12">
        <v>0</v>
      </c>
      <c r="FS269" s="4">
        <v>0</v>
      </c>
      <c r="FT269" s="9">
        <f t="shared" si="3471"/>
        <v>0</v>
      </c>
      <c r="FU269" s="12">
        <v>0</v>
      </c>
      <c r="FV269" s="4">
        <v>0</v>
      </c>
      <c r="FW269" s="9">
        <f t="shared" si="3472"/>
        <v>0</v>
      </c>
      <c r="FX269" s="12">
        <v>0</v>
      </c>
      <c r="FY269" s="4">
        <v>0</v>
      </c>
      <c r="FZ269" s="9">
        <f t="shared" si="3473"/>
        <v>0</v>
      </c>
      <c r="GA269" s="12">
        <v>0</v>
      </c>
      <c r="GB269" s="4">
        <v>0</v>
      </c>
      <c r="GC269" s="9">
        <f t="shared" si="3474"/>
        <v>0</v>
      </c>
      <c r="GD269" s="12">
        <v>0</v>
      </c>
      <c r="GE269" s="4">
        <v>0</v>
      </c>
      <c r="GF269" s="9">
        <f t="shared" si="3475"/>
        <v>0</v>
      </c>
      <c r="GG269" s="8">
        <v>1571.29</v>
      </c>
      <c r="GH269" s="4">
        <v>18082.008999999998</v>
      </c>
      <c r="GI269" s="9">
        <f t="shared" si="3476"/>
        <v>11507.747774121899</v>
      </c>
      <c r="GJ269" s="8">
        <v>50.960970000000003</v>
      </c>
      <c r="GK269" s="4">
        <v>826.68899999999996</v>
      </c>
      <c r="GL269" s="9">
        <f t="shared" si="3477"/>
        <v>16222.002838642982</v>
      </c>
      <c r="GM269" s="12">
        <v>0</v>
      </c>
      <c r="GN269" s="4">
        <v>0</v>
      </c>
      <c r="GO269" s="9">
        <f t="shared" si="3478"/>
        <v>0</v>
      </c>
      <c r="GP269" s="8">
        <v>441.185</v>
      </c>
      <c r="GQ269" s="4">
        <v>5677.2389999999996</v>
      </c>
      <c r="GR269" s="9">
        <f t="shared" si="3479"/>
        <v>12868.159615580764</v>
      </c>
      <c r="GS269" s="12">
        <v>0</v>
      </c>
      <c r="GT269" s="4">
        <v>0</v>
      </c>
      <c r="GU269" s="9">
        <f t="shared" si="3480"/>
        <v>0</v>
      </c>
      <c r="GV269" s="12">
        <v>0</v>
      </c>
      <c r="GW269" s="4">
        <v>0</v>
      </c>
      <c r="GX269" s="9">
        <f t="shared" si="3481"/>
        <v>0</v>
      </c>
      <c r="GY269" s="12">
        <v>0</v>
      </c>
      <c r="GZ269" s="4">
        <v>0</v>
      </c>
      <c r="HA269" s="9">
        <f t="shared" si="3482"/>
        <v>0</v>
      </c>
      <c r="HB269" s="8">
        <v>22.742000000000001</v>
      </c>
      <c r="HC269" s="4">
        <v>415.16899999999998</v>
      </c>
      <c r="HD269" s="9">
        <f t="shared" si="3483"/>
        <v>18255.606367074131</v>
      </c>
      <c r="HE269" s="12">
        <v>0</v>
      </c>
      <c r="HF269" s="4">
        <v>0</v>
      </c>
      <c r="HG269" s="9">
        <f t="shared" si="3484"/>
        <v>0</v>
      </c>
      <c r="HH269" s="8">
        <v>52.164000000000001</v>
      </c>
      <c r="HI269" s="4">
        <v>876.15499999999997</v>
      </c>
      <c r="HJ269" s="9">
        <f t="shared" si="3485"/>
        <v>16796.162104133116</v>
      </c>
      <c r="HK269" s="8">
        <v>676.68</v>
      </c>
      <c r="HL269" s="4">
        <v>9637.0139999999992</v>
      </c>
      <c r="HM269" s="9">
        <f t="shared" si="3486"/>
        <v>14241.611987941124</v>
      </c>
      <c r="HN269" s="12">
        <v>0</v>
      </c>
      <c r="HO269" s="4">
        <v>0</v>
      </c>
      <c r="HP269" s="9">
        <f t="shared" si="3487"/>
        <v>0</v>
      </c>
      <c r="HQ269" s="12">
        <v>0</v>
      </c>
      <c r="HR269" s="4">
        <v>0</v>
      </c>
      <c r="HS269" s="9">
        <f t="shared" si="3488"/>
        <v>0</v>
      </c>
      <c r="HT269" s="12">
        <v>0</v>
      </c>
      <c r="HU269" s="4">
        <v>0</v>
      </c>
      <c r="HV269" s="9">
        <f t="shared" si="3489"/>
        <v>0</v>
      </c>
      <c r="HW269" s="8">
        <v>51.6</v>
      </c>
      <c r="HX269" s="4">
        <v>824.98699999999997</v>
      </c>
      <c r="HY269" s="9">
        <f t="shared" si="3490"/>
        <v>15988.12015503876</v>
      </c>
      <c r="HZ269" s="12">
        <v>0</v>
      </c>
      <c r="IA269" s="4">
        <v>0</v>
      </c>
      <c r="IB269" s="9">
        <f t="shared" si="3491"/>
        <v>0</v>
      </c>
      <c r="IC269" s="8">
        <v>7210.8416799999995</v>
      </c>
      <c r="ID269" s="4">
        <v>40890.260999999999</v>
      </c>
      <c r="IE269" s="9">
        <f t="shared" si="3492"/>
        <v>5670.6640936817803</v>
      </c>
      <c r="IF269" s="8">
        <v>52</v>
      </c>
      <c r="IG269" s="4">
        <v>835.32399999999996</v>
      </c>
      <c r="IH269" s="9">
        <f t="shared" si="3493"/>
        <v>16063.923076923074</v>
      </c>
      <c r="II269" s="12"/>
      <c r="IJ269" s="4"/>
      <c r="IK269" s="9"/>
      <c r="IL269" s="12">
        <v>0</v>
      </c>
      <c r="IM269" s="4">
        <v>0</v>
      </c>
      <c r="IN269" s="9">
        <f t="shared" si="3494"/>
        <v>0</v>
      </c>
      <c r="IO269" s="12">
        <v>0</v>
      </c>
      <c r="IP269" s="4">
        <v>0</v>
      </c>
      <c r="IQ269" s="9">
        <f t="shared" si="3495"/>
        <v>0</v>
      </c>
      <c r="IR269" s="12">
        <v>0</v>
      </c>
      <c r="IS269" s="4">
        <v>0</v>
      </c>
      <c r="IT269" s="9">
        <f t="shared" si="3496"/>
        <v>0</v>
      </c>
      <c r="IU269" s="12">
        <v>0</v>
      </c>
      <c r="IV269" s="4">
        <v>0</v>
      </c>
      <c r="IW269" s="9">
        <f t="shared" si="3497"/>
        <v>0</v>
      </c>
      <c r="IX269" s="8">
        <v>2.5099200000000002</v>
      </c>
      <c r="IY269" s="4">
        <v>38.524000000000001</v>
      </c>
      <c r="IZ269" s="9">
        <f t="shared" si="3498"/>
        <v>15348.696372792758</v>
      </c>
      <c r="JA269" s="8">
        <v>49.896000000000001</v>
      </c>
      <c r="JB269" s="4">
        <v>786.58500000000004</v>
      </c>
      <c r="JC269" s="9">
        <f t="shared" si="3499"/>
        <v>15764.490139490141</v>
      </c>
      <c r="JD269" s="12">
        <v>0</v>
      </c>
      <c r="JE269" s="4">
        <v>0</v>
      </c>
      <c r="JF269" s="9">
        <f t="shared" si="3500"/>
        <v>0</v>
      </c>
      <c r="JG269" s="12">
        <v>0</v>
      </c>
      <c r="JH269" s="4">
        <v>0</v>
      </c>
      <c r="JI269" s="9">
        <f t="shared" si="3501"/>
        <v>0</v>
      </c>
      <c r="JJ269" s="12">
        <v>0</v>
      </c>
      <c r="JK269" s="4">
        <v>0</v>
      </c>
      <c r="JL269" s="9">
        <f t="shared" si="3502"/>
        <v>0</v>
      </c>
      <c r="JM269" s="12">
        <v>0</v>
      </c>
      <c r="JN269" s="4">
        <v>0</v>
      </c>
      <c r="JO269" s="9">
        <f t="shared" si="3503"/>
        <v>0</v>
      </c>
      <c r="JP269" s="12">
        <v>0</v>
      </c>
      <c r="JQ269" s="4">
        <v>0</v>
      </c>
      <c r="JR269" s="9">
        <f t="shared" si="3504"/>
        <v>0</v>
      </c>
      <c r="JS269" s="8">
        <v>2.3E-2</v>
      </c>
      <c r="JT269" s="4">
        <v>4.665</v>
      </c>
      <c r="JU269" s="9">
        <f t="shared" si="3505"/>
        <v>202826.08695652176</v>
      </c>
      <c r="JV269" s="12">
        <v>0</v>
      </c>
      <c r="JW269" s="4">
        <v>0</v>
      </c>
      <c r="JX269" s="9">
        <f t="shared" si="3506"/>
        <v>0</v>
      </c>
      <c r="JY269" s="12">
        <v>0</v>
      </c>
      <c r="JZ269" s="4">
        <v>0</v>
      </c>
      <c r="KA269" s="9">
        <f t="shared" si="3507"/>
        <v>0</v>
      </c>
      <c r="KB269" s="12">
        <v>0</v>
      </c>
      <c r="KC269" s="4">
        <v>0</v>
      </c>
      <c r="KD269" s="9">
        <f t="shared" si="3508"/>
        <v>0</v>
      </c>
      <c r="KE269" s="8">
        <v>663.17029000000002</v>
      </c>
      <c r="KF269" s="4">
        <v>4119.0959999999995</v>
      </c>
      <c r="KG269" s="9">
        <f t="shared" si="3509"/>
        <v>6211.2191425222009</v>
      </c>
      <c r="KH269" s="12">
        <v>0</v>
      </c>
      <c r="KI269" s="4">
        <v>0</v>
      </c>
      <c r="KJ269" s="9">
        <f t="shared" si="3510"/>
        <v>0</v>
      </c>
      <c r="KK269" s="8">
        <v>24080.900249999999</v>
      </c>
      <c r="KL269" s="4">
        <v>114608.857</v>
      </c>
      <c r="KM269" s="9">
        <f t="shared" si="3511"/>
        <v>4759.3260970382535</v>
      </c>
      <c r="KN269" s="12">
        <v>0</v>
      </c>
      <c r="KO269" s="4">
        <v>0</v>
      </c>
      <c r="KP269" s="9">
        <f t="shared" si="3512"/>
        <v>0</v>
      </c>
      <c r="KQ269" s="12">
        <v>0</v>
      </c>
      <c r="KR269" s="4">
        <v>0</v>
      </c>
      <c r="KS269" s="9">
        <f t="shared" si="3513"/>
        <v>0</v>
      </c>
      <c r="KT269" s="12">
        <v>0</v>
      </c>
      <c r="KU269" s="4">
        <v>0</v>
      </c>
      <c r="KV269" s="9">
        <f t="shared" si="3514"/>
        <v>0</v>
      </c>
      <c r="KW269" s="8">
        <v>0.43772000000000005</v>
      </c>
      <c r="KX269" s="4">
        <v>16.605</v>
      </c>
      <c r="KY269" s="9">
        <f t="shared" si="3515"/>
        <v>37935.20972311066</v>
      </c>
      <c r="KZ269" s="12">
        <v>0</v>
      </c>
      <c r="LA269" s="4">
        <v>0</v>
      </c>
      <c r="LB269" s="9">
        <f t="shared" si="3516"/>
        <v>0</v>
      </c>
      <c r="LC269" s="8">
        <v>78</v>
      </c>
      <c r="LD269" s="4">
        <v>811.78499999999997</v>
      </c>
      <c r="LE269" s="9">
        <f t="shared" si="3517"/>
        <v>10407.499999999998</v>
      </c>
      <c r="LF269" s="8">
        <v>52.46</v>
      </c>
      <c r="LG269" s="4">
        <v>654.93700000000001</v>
      </c>
      <c r="LH269" s="9">
        <f t="shared" si="3518"/>
        <v>12484.502478078535</v>
      </c>
      <c r="LI269" s="12">
        <v>0</v>
      </c>
      <c r="LJ269" s="4">
        <v>0</v>
      </c>
      <c r="LK269" s="9">
        <f t="shared" si="3519"/>
        <v>0</v>
      </c>
      <c r="LL269" s="12">
        <v>0</v>
      </c>
      <c r="LM269" s="4">
        <v>0</v>
      </c>
      <c r="LN269" s="9">
        <f t="shared" si="3520"/>
        <v>0</v>
      </c>
      <c r="LO269" s="12">
        <v>0</v>
      </c>
      <c r="LP269" s="4">
        <v>0</v>
      </c>
      <c r="LQ269" s="9">
        <f t="shared" si="3521"/>
        <v>0</v>
      </c>
      <c r="LR269" s="12">
        <v>0</v>
      </c>
      <c r="LS269" s="4">
        <v>0</v>
      </c>
      <c r="LT269" s="9">
        <f t="shared" si="3522"/>
        <v>0</v>
      </c>
      <c r="LU269" s="12">
        <v>0</v>
      </c>
      <c r="LV269" s="4">
        <v>0</v>
      </c>
      <c r="LW269" s="9">
        <f t="shared" si="3523"/>
        <v>0</v>
      </c>
      <c r="LX269" s="12">
        <v>0</v>
      </c>
      <c r="LY269" s="4">
        <v>0</v>
      </c>
      <c r="LZ269" s="9">
        <f t="shared" si="3524"/>
        <v>0</v>
      </c>
      <c r="MA269" s="12">
        <v>0</v>
      </c>
      <c r="MB269" s="4">
        <v>0</v>
      </c>
      <c r="MC269" s="9">
        <f t="shared" si="3525"/>
        <v>0</v>
      </c>
      <c r="MD269" s="8">
        <v>26.082000000000001</v>
      </c>
      <c r="ME269" s="4">
        <v>426.42599999999999</v>
      </c>
      <c r="MF269" s="9">
        <f t="shared" si="3526"/>
        <v>16349.436392914655</v>
      </c>
      <c r="MG269" s="12">
        <v>0</v>
      </c>
      <c r="MH269" s="4">
        <v>0</v>
      </c>
      <c r="MI269" s="9">
        <f t="shared" si="3527"/>
        <v>0</v>
      </c>
      <c r="MJ269" s="8">
        <v>0.55000000000000004</v>
      </c>
      <c r="MK269" s="4">
        <v>8.2750000000000004</v>
      </c>
      <c r="ML269" s="9">
        <f t="shared" si="3528"/>
        <v>15045.454545454544</v>
      </c>
      <c r="MM269" s="12">
        <v>0</v>
      </c>
      <c r="MN269" s="4">
        <v>0</v>
      </c>
      <c r="MO269" s="9">
        <f t="shared" si="3529"/>
        <v>0</v>
      </c>
      <c r="MP269" s="12">
        <v>0</v>
      </c>
      <c r="MQ269" s="4">
        <v>0</v>
      </c>
      <c r="MR269" s="9">
        <f t="shared" si="3530"/>
        <v>0</v>
      </c>
      <c r="MS269" s="12">
        <v>0</v>
      </c>
      <c r="MT269" s="4">
        <v>0</v>
      </c>
      <c r="MU269" s="9">
        <f t="shared" si="3531"/>
        <v>0</v>
      </c>
      <c r="MV269" s="8">
        <v>738.75800000000004</v>
      </c>
      <c r="MW269" s="4">
        <v>7352.66</v>
      </c>
      <c r="MX269" s="9">
        <f t="shared" si="3532"/>
        <v>9952.7314763427257</v>
      </c>
      <c r="MY269" s="12">
        <v>0</v>
      </c>
      <c r="MZ269" s="4">
        <v>0</v>
      </c>
      <c r="NA269" s="9">
        <f t="shared" si="3533"/>
        <v>0</v>
      </c>
      <c r="NB269" s="8">
        <v>9.8320000000000007</v>
      </c>
      <c r="NC269" s="4">
        <v>128.38999999999999</v>
      </c>
      <c r="ND269" s="9">
        <f t="shared" si="3534"/>
        <v>13058.380797396256</v>
      </c>
      <c r="NE269" s="12">
        <v>0</v>
      </c>
      <c r="NF269" s="4">
        <v>0</v>
      </c>
      <c r="NG269" s="9">
        <f t="shared" si="3535"/>
        <v>0</v>
      </c>
      <c r="NH269" s="8">
        <v>25.401599999999998</v>
      </c>
      <c r="NI269" s="4">
        <v>378.30700000000002</v>
      </c>
      <c r="NJ269" s="9">
        <f t="shared" si="3536"/>
        <v>14893.038233812043</v>
      </c>
      <c r="NK269" s="12">
        <v>0</v>
      </c>
      <c r="NL269" s="4">
        <v>0</v>
      </c>
      <c r="NM269" s="9">
        <f t="shared" si="3537"/>
        <v>0</v>
      </c>
      <c r="NN269" s="12"/>
      <c r="NO269" s="4"/>
      <c r="NP269" s="9"/>
      <c r="NQ269" s="12">
        <v>0</v>
      </c>
      <c r="NR269" s="4">
        <v>0</v>
      </c>
      <c r="NS269" s="9">
        <f t="shared" si="3538"/>
        <v>0</v>
      </c>
      <c r="NT269" s="12"/>
      <c r="NU269" s="221"/>
      <c r="NV269" s="9"/>
      <c r="NW269" s="12">
        <v>0</v>
      </c>
      <c r="NX269" s="4">
        <v>0</v>
      </c>
      <c r="NY269" s="9">
        <f t="shared" si="3539"/>
        <v>0</v>
      </c>
      <c r="NZ269" s="8">
        <v>792</v>
      </c>
      <c r="OA269" s="4">
        <v>11678.603999999999</v>
      </c>
      <c r="OB269" s="9">
        <f t="shared" si="3540"/>
        <v>14745.71212121212</v>
      </c>
      <c r="OC269" s="8">
        <v>129.96</v>
      </c>
      <c r="OD269" s="4">
        <v>2060.2829999999999</v>
      </c>
      <c r="OE269" s="9">
        <f t="shared" si="3541"/>
        <v>15853.208679593719</v>
      </c>
      <c r="OF269" s="8">
        <v>390</v>
      </c>
      <c r="OG269" s="4">
        <v>4783.29</v>
      </c>
      <c r="OH269" s="9">
        <f t="shared" si="3542"/>
        <v>12264.846153846154</v>
      </c>
      <c r="OI269" s="12">
        <v>0</v>
      </c>
      <c r="OJ269" s="4">
        <v>0</v>
      </c>
      <c r="OK269" s="9">
        <f t="shared" si="3543"/>
        <v>0</v>
      </c>
      <c r="OL269" s="12">
        <v>0</v>
      </c>
      <c r="OM269" s="4">
        <v>0</v>
      </c>
      <c r="ON269" s="9">
        <f t="shared" si="3544"/>
        <v>0</v>
      </c>
      <c r="OO269" s="12">
        <v>0</v>
      </c>
      <c r="OP269" s="4">
        <v>0</v>
      </c>
      <c r="OQ269" s="9">
        <f t="shared" si="3545"/>
        <v>0</v>
      </c>
      <c r="OR269" s="12">
        <v>0</v>
      </c>
      <c r="OS269" s="4">
        <v>0</v>
      </c>
      <c r="OT269" s="9">
        <f t="shared" si="3546"/>
        <v>0</v>
      </c>
      <c r="OU269" s="12">
        <v>0</v>
      </c>
      <c r="OV269" s="4">
        <v>0</v>
      </c>
      <c r="OW269" s="9">
        <f t="shared" si="3547"/>
        <v>0</v>
      </c>
      <c r="OX269" s="8">
        <v>52</v>
      </c>
      <c r="OY269" s="4">
        <v>773.995</v>
      </c>
      <c r="OZ269" s="9">
        <f t="shared" si="3548"/>
        <v>14884.51923076923</v>
      </c>
      <c r="PA269" s="8">
        <v>181.78020000000001</v>
      </c>
      <c r="PB269" s="4">
        <v>0</v>
      </c>
      <c r="PC269" s="9">
        <f t="shared" si="3549"/>
        <v>0</v>
      </c>
      <c r="PD269" s="8">
        <v>152.68299999999999</v>
      </c>
      <c r="PE269" s="4">
        <v>2298.3829999999998</v>
      </c>
      <c r="PF269" s="9">
        <f t="shared" si="3550"/>
        <v>15053.299974456881</v>
      </c>
      <c r="PG269" s="12">
        <v>0</v>
      </c>
      <c r="PH269" s="4">
        <v>0</v>
      </c>
      <c r="PI269" s="9">
        <f t="shared" si="3551"/>
        <v>0</v>
      </c>
      <c r="PJ269" s="12">
        <v>0</v>
      </c>
      <c r="PK269" s="4">
        <v>0</v>
      </c>
      <c r="PL269" s="9">
        <f t="shared" si="3552"/>
        <v>0</v>
      </c>
      <c r="PM269" s="12">
        <v>0</v>
      </c>
      <c r="PN269" s="4">
        <v>0</v>
      </c>
      <c r="PO269" s="9">
        <f t="shared" si="3553"/>
        <v>0</v>
      </c>
      <c r="PP269" s="12">
        <v>0</v>
      </c>
      <c r="PQ269" s="4">
        <v>0</v>
      </c>
      <c r="PR269" s="9">
        <f t="shared" si="3554"/>
        <v>0</v>
      </c>
      <c r="PS269" s="12">
        <v>0</v>
      </c>
      <c r="PT269" s="4">
        <v>0</v>
      </c>
      <c r="PU269" s="9">
        <f t="shared" si="3555"/>
        <v>0</v>
      </c>
      <c r="PV269" s="8">
        <v>2885.54</v>
      </c>
      <c r="PW269" s="4">
        <v>39331.572</v>
      </c>
      <c r="PX269" s="9">
        <f t="shared" si="3556"/>
        <v>13630.575906069575</v>
      </c>
      <c r="PY269" s="8">
        <v>174.44</v>
      </c>
      <c r="PZ269" s="4">
        <v>2480.357</v>
      </c>
      <c r="QA269" s="9">
        <f t="shared" si="3557"/>
        <v>14218.969273102501</v>
      </c>
      <c r="QB269" s="12">
        <v>0</v>
      </c>
      <c r="QC269" s="4">
        <v>0</v>
      </c>
      <c r="QD269" s="9">
        <f t="shared" si="3558"/>
        <v>0</v>
      </c>
      <c r="QE269" s="8">
        <v>30</v>
      </c>
      <c r="QF269" s="4">
        <v>138</v>
      </c>
      <c r="QG269" s="9">
        <f t="shared" si="3559"/>
        <v>4600</v>
      </c>
      <c r="QH269" s="12">
        <v>0</v>
      </c>
      <c r="QI269" s="4">
        <v>0</v>
      </c>
      <c r="QJ269" s="9">
        <f t="shared" si="3560"/>
        <v>0</v>
      </c>
      <c r="QK269" s="12">
        <v>0</v>
      </c>
      <c r="QL269" s="4">
        <v>0</v>
      </c>
      <c r="QM269" s="9">
        <f t="shared" si="3561"/>
        <v>0</v>
      </c>
      <c r="QN269" s="8">
        <v>100.21599999999999</v>
      </c>
      <c r="QO269" s="4">
        <v>1562.8530000000001</v>
      </c>
      <c r="QP269" s="9">
        <f t="shared" si="3562"/>
        <v>15594.84513450946</v>
      </c>
      <c r="QQ269" s="12">
        <v>0</v>
      </c>
      <c r="QR269" s="4">
        <v>0</v>
      </c>
      <c r="QS269" s="9">
        <f t="shared" si="3563"/>
        <v>0</v>
      </c>
      <c r="QT269" s="8">
        <v>72.590479999999999</v>
      </c>
      <c r="QU269" s="4">
        <v>480.24299999999999</v>
      </c>
      <c r="QV269" s="9">
        <f t="shared" si="3564"/>
        <v>6615.784879780379</v>
      </c>
      <c r="QW269" s="8">
        <v>100206.287</v>
      </c>
      <c r="QX269" s="4">
        <v>582503.33700000006</v>
      </c>
      <c r="QY269" s="9">
        <f t="shared" si="3565"/>
        <v>5813.0418204199104</v>
      </c>
      <c r="QZ269" s="12">
        <f t="shared" si="2978"/>
        <v>179508.18601</v>
      </c>
      <c r="RA269" s="10">
        <f t="shared" si="2979"/>
        <v>1038820.0519999999</v>
      </c>
    </row>
    <row r="270" spans="1:469" x14ac:dyDescent="0.3">
      <c r="A270" s="108">
        <v>2024</v>
      </c>
      <c r="B270" s="9" t="s">
        <v>6</v>
      </c>
      <c r="C270" s="12">
        <v>0</v>
      </c>
      <c r="D270" s="4">
        <v>0</v>
      </c>
      <c r="E270" s="9">
        <f t="shared" ref="E270:E277" si="3567">IF(C270=0,0,D270/C270*1000)</f>
        <v>0</v>
      </c>
      <c r="F270" s="12">
        <v>0</v>
      </c>
      <c r="G270" s="4">
        <v>0</v>
      </c>
      <c r="H270" s="9">
        <f t="shared" si="3417"/>
        <v>0</v>
      </c>
      <c r="I270" s="12">
        <v>0</v>
      </c>
      <c r="J270" s="4">
        <v>0</v>
      </c>
      <c r="K270" s="9">
        <f t="shared" si="3418"/>
        <v>0</v>
      </c>
      <c r="L270" s="12">
        <v>0</v>
      </c>
      <c r="M270" s="4">
        <v>0</v>
      </c>
      <c r="N270" s="9">
        <f t="shared" si="3419"/>
        <v>0</v>
      </c>
      <c r="O270" s="12">
        <v>0</v>
      </c>
      <c r="P270" s="4">
        <v>0</v>
      </c>
      <c r="Q270" s="9">
        <f t="shared" si="3420"/>
        <v>0</v>
      </c>
      <c r="R270" s="8">
        <v>42.593129999999995</v>
      </c>
      <c r="S270" s="4">
        <v>1670.1859999999999</v>
      </c>
      <c r="T270" s="9">
        <f t="shared" si="3421"/>
        <v>39212.567848383063</v>
      </c>
      <c r="U270" s="12"/>
      <c r="V270" s="4"/>
      <c r="W270" s="9"/>
      <c r="X270" s="12">
        <v>0</v>
      </c>
      <c r="Y270" s="4">
        <v>0</v>
      </c>
      <c r="Z270" s="9">
        <f t="shared" si="3422"/>
        <v>0</v>
      </c>
      <c r="AA270" s="12">
        <v>0</v>
      </c>
      <c r="AB270" s="4">
        <v>0</v>
      </c>
      <c r="AC270" s="9">
        <f t="shared" si="3423"/>
        <v>0</v>
      </c>
      <c r="AD270" s="12">
        <v>0</v>
      </c>
      <c r="AE270" s="4">
        <v>0</v>
      </c>
      <c r="AF270" s="9">
        <f t="shared" si="3424"/>
        <v>0</v>
      </c>
      <c r="AG270" s="12">
        <v>0</v>
      </c>
      <c r="AH270" s="4">
        <v>0</v>
      </c>
      <c r="AI270" s="9">
        <f t="shared" si="3425"/>
        <v>0</v>
      </c>
      <c r="AJ270" s="12">
        <v>0</v>
      </c>
      <c r="AK270" s="4">
        <v>0</v>
      </c>
      <c r="AL270" s="9">
        <f t="shared" si="3426"/>
        <v>0</v>
      </c>
      <c r="AM270" s="8">
        <v>25</v>
      </c>
      <c r="AN270" s="4">
        <v>350.88200000000001</v>
      </c>
      <c r="AO270" s="9">
        <f t="shared" si="3427"/>
        <v>14035.28</v>
      </c>
      <c r="AP270" s="12">
        <v>0</v>
      </c>
      <c r="AQ270" s="4">
        <v>0</v>
      </c>
      <c r="AR270" s="9">
        <f t="shared" si="3428"/>
        <v>0</v>
      </c>
      <c r="AS270" s="12">
        <v>0</v>
      </c>
      <c r="AT270" s="4">
        <v>0</v>
      </c>
      <c r="AU270" s="9">
        <f t="shared" si="3429"/>
        <v>0</v>
      </c>
      <c r="AV270" s="8">
        <v>157.5</v>
      </c>
      <c r="AW270" s="4">
        <v>1896.44</v>
      </c>
      <c r="AX270" s="9">
        <f t="shared" si="3430"/>
        <v>12040.888888888889</v>
      </c>
      <c r="AY270" s="8">
        <v>32603.581399999999</v>
      </c>
      <c r="AZ270" s="4">
        <v>135870.16200000001</v>
      </c>
      <c r="BA270" s="9">
        <f t="shared" si="3431"/>
        <v>4167.3385611557387</v>
      </c>
      <c r="BB270" s="12">
        <v>0</v>
      </c>
      <c r="BC270" s="4">
        <v>0</v>
      </c>
      <c r="BD270" s="9">
        <f t="shared" si="3432"/>
        <v>0</v>
      </c>
      <c r="BE270" s="12">
        <v>0</v>
      </c>
      <c r="BF270" s="4">
        <v>0</v>
      </c>
      <c r="BG270" s="9">
        <f t="shared" si="3433"/>
        <v>0</v>
      </c>
      <c r="BH270" s="12">
        <v>0</v>
      </c>
      <c r="BI270" s="4">
        <v>0</v>
      </c>
      <c r="BJ270" s="9">
        <f t="shared" si="3434"/>
        <v>0</v>
      </c>
      <c r="BK270" s="12">
        <v>0</v>
      </c>
      <c r="BL270" s="4">
        <v>0</v>
      </c>
      <c r="BM270" s="9">
        <f t="shared" si="3435"/>
        <v>0</v>
      </c>
      <c r="BN270" s="12">
        <v>0</v>
      </c>
      <c r="BO270" s="4">
        <v>0</v>
      </c>
      <c r="BP270" s="9">
        <f t="shared" si="3436"/>
        <v>0</v>
      </c>
      <c r="BQ270" s="12">
        <v>0</v>
      </c>
      <c r="BR270" s="4">
        <v>0</v>
      </c>
      <c r="BS270" s="9">
        <f t="shared" si="3437"/>
        <v>0</v>
      </c>
      <c r="BT270" s="12">
        <v>0</v>
      </c>
      <c r="BU270" s="4">
        <v>0</v>
      </c>
      <c r="BV270" s="9">
        <f t="shared" si="3438"/>
        <v>0</v>
      </c>
      <c r="BW270" s="12">
        <v>0</v>
      </c>
      <c r="BX270" s="4">
        <v>0</v>
      </c>
      <c r="BY270" s="9">
        <f t="shared" si="3439"/>
        <v>0</v>
      </c>
      <c r="BZ270" s="12">
        <v>0</v>
      </c>
      <c r="CA270" s="4">
        <v>0</v>
      </c>
      <c r="CB270" s="9">
        <f t="shared" si="3440"/>
        <v>0</v>
      </c>
      <c r="CC270" s="12">
        <v>0</v>
      </c>
      <c r="CD270" s="4">
        <v>0</v>
      </c>
      <c r="CE270" s="9">
        <f t="shared" si="3441"/>
        <v>0</v>
      </c>
      <c r="CF270" s="12">
        <v>0</v>
      </c>
      <c r="CG270" s="4">
        <v>0</v>
      </c>
      <c r="CH270" s="9">
        <f t="shared" si="3442"/>
        <v>0</v>
      </c>
      <c r="CI270" s="12">
        <v>0</v>
      </c>
      <c r="CJ270" s="4">
        <v>0</v>
      </c>
      <c r="CK270" s="9">
        <f t="shared" si="3443"/>
        <v>0</v>
      </c>
      <c r="CL270" s="12">
        <v>0</v>
      </c>
      <c r="CM270" s="4">
        <v>0</v>
      </c>
      <c r="CN270" s="9">
        <f t="shared" si="3444"/>
        <v>0</v>
      </c>
      <c r="CO270" s="12">
        <v>0</v>
      </c>
      <c r="CP270" s="4">
        <v>0</v>
      </c>
      <c r="CQ270" s="9">
        <f t="shared" si="3445"/>
        <v>0</v>
      </c>
      <c r="CR270" s="12">
        <v>0</v>
      </c>
      <c r="CS270" s="4">
        <v>0</v>
      </c>
      <c r="CT270" s="9">
        <f t="shared" si="3446"/>
        <v>0</v>
      </c>
      <c r="CU270" s="12">
        <v>0</v>
      </c>
      <c r="CV270" s="4">
        <v>0</v>
      </c>
      <c r="CW270" s="9">
        <f t="shared" si="3447"/>
        <v>0</v>
      </c>
      <c r="CX270" s="8">
        <v>105.05</v>
      </c>
      <c r="CY270" s="4">
        <v>735.35</v>
      </c>
      <c r="CZ270" s="9">
        <f t="shared" si="3448"/>
        <v>7000</v>
      </c>
      <c r="DA270" s="8">
        <v>130</v>
      </c>
      <c r="DB270" s="4">
        <v>1897.289</v>
      </c>
      <c r="DC270" s="9">
        <f t="shared" si="3449"/>
        <v>14594.530769230769</v>
      </c>
      <c r="DD270" s="12">
        <v>0</v>
      </c>
      <c r="DE270" s="4">
        <v>0</v>
      </c>
      <c r="DF270" s="9">
        <f t="shared" si="3450"/>
        <v>0</v>
      </c>
      <c r="DG270" s="12">
        <v>0</v>
      </c>
      <c r="DH270" s="4">
        <v>0</v>
      </c>
      <c r="DI270" s="9">
        <f t="shared" si="3451"/>
        <v>0</v>
      </c>
      <c r="DJ270" s="12">
        <v>0</v>
      </c>
      <c r="DK270" s="4">
        <v>0</v>
      </c>
      <c r="DL270" s="9">
        <f t="shared" si="3452"/>
        <v>0</v>
      </c>
      <c r="DM270" s="12">
        <v>0</v>
      </c>
      <c r="DN270" s="4">
        <v>0</v>
      </c>
      <c r="DO270" s="9">
        <f t="shared" si="3453"/>
        <v>0</v>
      </c>
      <c r="DP270" s="12">
        <v>0</v>
      </c>
      <c r="DQ270" s="4">
        <v>0</v>
      </c>
      <c r="DR270" s="9">
        <f t="shared" si="3454"/>
        <v>0</v>
      </c>
      <c r="DS270" s="8">
        <v>156</v>
      </c>
      <c r="DT270" s="4">
        <v>1892.78</v>
      </c>
      <c r="DU270" s="9">
        <f t="shared" si="3455"/>
        <v>12133.205128205129</v>
      </c>
      <c r="DV270" s="12">
        <v>0</v>
      </c>
      <c r="DW270" s="4">
        <v>0</v>
      </c>
      <c r="DX270" s="9">
        <f t="shared" si="3456"/>
        <v>0</v>
      </c>
      <c r="DY270" s="12">
        <v>0</v>
      </c>
      <c r="DZ270" s="4">
        <v>0</v>
      </c>
      <c r="EA270" s="9">
        <f t="shared" si="3457"/>
        <v>0</v>
      </c>
      <c r="EB270" s="12"/>
      <c r="EC270" s="4"/>
      <c r="ED270" s="9"/>
      <c r="EE270" s="12">
        <v>0</v>
      </c>
      <c r="EF270" s="4">
        <v>0</v>
      </c>
      <c r="EG270" s="9">
        <f t="shared" si="3458"/>
        <v>0</v>
      </c>
      <c r="EH270" s="8">
        <v>8652.92094</v>
      </c>
      <c r="EI270" s="4">
        <v>32846.36</v>
      </c>
      <c r="EJ270" s="9">
        <f t="shared" si="3459"/>
        <v>3795.9852202232187</v>
      </c>
      <c r="EK270" s="12">
        <v>0</v>
      </c>
      <c r="EL270" s="4">
        <v>0</v>
      </c>
      <c r="EM270" s="9">
        <f t="shared" si="3460"/>
        <v>0</v>
      </c>
      <c r="EN270" s="12">
        <v>0</v>
      </c>
      <c r="EO270" s="4">
        <v>0</v>
      </c>
      <c r="EP270" s="9">
        <f t="shared" si="3461"/>
        <v>0</v>
      </c>
      <c r="EQ270" s="12">
        <v>0</v>
      </c>
      <c r="ER270" s="4">
        <v>0</v>
      </c>
      <c r="ES270" s="9">
        <f t="shared" si="3462"/>
        <v>0</v>
      </c>
      <c r="ET270" s="12">
        <v>0</v>
      </c>
      <c r="EU270" s="4">
        <v>0</v>
      </c>
      <c r="EV270" s="9">
        <f t="shared" si="3463"/>
        <v>0</v>
      </c>
      <c r="EW270" s="12">
        <v>0</v>
      </c>
      <c r="EX270" s="4">
        <v>0</v>
      </c>
      <c r="EY270" s="9">
        <f t="shared" si="3464"/>
        <v>0</v>
      </c>
      <c r="EZ270" s="12">
        <v>0</v>
      </c>
      <c r="FA270" s="4">
        <v>0</v>
      </c>
      <c r="FB270" s="9">
        <f t="shared" si="3465"/>
        <v>0</v>
      </c>
      <c r="FC270" s="12">
        <v>0</v>
      </c>
      <c r="FD270" s="4">
        <v>0</v>
      </c>
      <c r="FE270" s="9">
        <f t="shared" si="3466"/>
        <v>0</v>
      </c>
      <c r="FF270" s="8">
        <v>75.085279999999997</v>
      </c>
      <c r="FG270" s="4">
        <v>1042.7429999999999</v>
      </c>
      <c r="FH270" s="9">
        <f t="shared" si="3467"/>
        <v>13887.449044606345</v>
      </c>
      <c r="FI270" s="8">
        <v>36.58</v>
      </c>
      <c r="FJ270" s="4">
        <v>242.89099999999999</v>
      </c>
      <c r="FK270" s="9">
        <f t="shared" si="3468"/>
        <v>6639.9945325314384</v>
      </c>
      <c r="FL270" s="12">
        <v>0</v>
      </c>
      <c r="FM270" s="4">
        <v>0</v>
      </c>
      <c r="FN270" s="9">
        <f t="shared" si="3469"/>
        <v>0</v>
      </c>
      <c r="FO270" s="12">
        <v>0</v>
      </c>
      <c r="FP270" s="4">
        <v>0</v>
      </c>
      <c r="FQ270" s="9">
        <f t="shared" si="3470"/>
        <v>0</v>
      </c>
      <c r="FR270" s="12">
        <v>0</v>
      </c>
      <c r="FS270" s="4">
        <v>0</v>
      </c>
      <c r="FT270" s="9">
        <f t="shared" si="3471"/>
        <v>0</v>
      </c>
      <c r="FU270" s="12">
        <v>0</v>
      </c>
      <c r="FV270" s="4">
        <v>0</v>
      </c>
      <c r="FW270" s="9">
        <f t="shared" si="3472"/>
        <v>0</v>
      </c>
      <c r="FX270" s="12">
        <v>0</v>
      </c>
      <c r="FY270" s="4">
        <v>0</v>
      </c>
      <c r="FZ270" s="9">
        <f t="shared" si="3473"/>
        <v>0</v>
      </c>
      <c r="GA270" s="12">
        <v>0</v>
      </c>
      <c r="GB270" s="4">
        <v>0</v>
      </c>
      <c r="GC270" s="9">
        <f t="shared" si="3474"/>
        <v>0</v>
      </c>
      <c r="GD270" s="12">
        <v>0</v>
      </c>
      <c r="GE270" s="4">
        <v>0</v>
      </c>
      <c r="GF270" s="9">
        <f t="shared" si="3475"/>
        <v>0</v>
      </c>
      <c r="GG270" s="8">
        <v>775.39</v>
      </c>
      <c r="GH270" s="4">
        <v>8643.9699999999993</v>
      </c>
      <c r="GI270" s="9">
        <f t="shared" si="3476"/>
        <v>11147.89976656908</v>
      </c>
      <c r="GJ270" s="8">
        <v>77.905799999999999</v>
      </c>
      <c r="GK270" s="4">
        <v>1224.184</v>
      </c>
      <c r="GL270" s="9">
        <f t="shared" si="3477"/>
        <v>15713.643913546874</v>
      </c>
      <c r="GM270" s="12">
        <v>0</v>
      </c>
      <c r="GN270" s="4">
        <v>0</v>
      </c>
      <c r="GO270" s="9">
        <f t="shared" si="3478"/>
        <v>0</v>
      </c>
      <c r="GP270" s="8">
        <v>260</v>
      </c>
      <c r="GQ270" s="4">
        <v>3184.0230000000001</v>
      </c>
      <c r="GR270" s="9">
        <f t="shared" si="3479"/>
        <v>12246.242307692308</v>
      </c>
      <c r="GS270" s="8">
        <v>2.4E-2</v>
      </c>
      <c r="GT270" s="4">
        <v>0.58099999999999996</v>
      </c>
      <c r="GU270" s="9">
        <f t="shared" si="3480"/>
        <v>24208.333333333332</v>
      </c>
      <c r="GV270" s="12">
        <v>0</v>
      </c>
      <c r="GW270" s="4">
        <v>0</v>
      </c>
      <c r="GX270" s="9">
        <f t="shared" si="3481"/>
        <v>0</v>
      </c>
      <c r="GY270" s="8">
        <v>100.8</v>
      </c>
      <c r="GZ270" s="4">
        <v>1504.278</v>
      </c>
      <c r="HA270" s="9">
        <f t="shared" si="3482"/>
        <v>14923.392857142859</v>
      </c>
      <c r="HB270" s="8">
        <v>49.805279999999996</v>
      </c>
      <c r="HC270" s="4">
        <v>757.08600000000001</v>
      </c>
      <c r="HD270" s="9">
        <f t="shared" si="3483"/>
        <v>15200.918456838313</v>
      </c>
      <c r="HE270" s="8">
        <v>52</v>
      </c>
      <c r="HF270" s="4">
        <v>815.65599999999995</v>
      </c>
      <c r="HG270" s="9">
        <f t="shared" si="3484"/>
        <v>15685.692307692307</v>
      </c>
      <c r="HH270" s="12">
        <v>0</v>
      </c>
      <c r="HI270" s="4">
        <v>0</v>
      </c>
      <c r="HJ270" s="9">
        <f t="shared" si="3485"/>
        <v>0</v>
      </c>
      <c r="HK270" s="8">
        <v>304.72000000000003</v>
      </c>
      <c r="HL270" s="4">
        <v>4190.3389999999999</v>
      </c>
      <c r="HM270" s="9">
        <f t="shared" si="3486"/>
        <v>13751.44066684169</v>
      </c>
      <c r="HN270" s="12">
        <v>0</v>
      </c>
      <c r="HO270" s="4">
        <v>0</v>
      </c>
      <c r="HP270" s="9">
        <f t="shared" si="3487"/>
        <v>0</v>
      </c>
      <c r="HQ270" s="12">
        <v>0</v>
      </c>
      <c r="HR270" s="4">
        <v>0</v>
      </c>
      <c r="HS270" s="9">
        <f t="shared" si="3488"/>
        <v>0</v>
      </c>
      <c r="HT270" s="12">
        <v>0</v>
      </c>
      <c r="HU270" s="4">
        <v>0</v>
      </c>
      <c r="HV270" s="9">
        <f t="shared" si="3489"/>
        <v>0</v>
      </c>
      <c r="HW270" s="12">
        <v>0</v>
      </c>
      <c r="HX270" s="4">
        <v>0</v>
      </c>
      <c r="HY270" s="9">
        <f t="shared" si="3490"/>
        <v>0</v>
      </c>
      <c r="HZ270" s="12">
        <v>0</v>
      </c>
      <c r="IA270" s="4">
        <v>0</v>
      </c>
      <c r="IB270" s="9">
        <f t="shared" si="3491"/>
        <v>0</v>
      </c>
      <c r="IC270" s="8">
        <v>8303.3051799999994</v>
      </c>
      <c r="ID270" s="4">
        <v>48598.811999999998</v>
      </c>
      <c r="IE270" s="9">
        <f t="shared" si="3492"/>
        <v>5852.9478257717128</v>
      </c>
      <c r="IF270" s="12">
        <v>0</v>
      </c>
      <c r="IG270" s="4">
        <v>0</v>
      </c>
      <c r="IH270" s="9">
        <f t="shared" si="3493"/>
        <v>0</v>
      </c>
      <c r="II270" s="12"/>
      <c r="IJ270" s="4"/>
      <c r="IK270" s="9"/>
      <c r="IL270" s="12">
        <v>0</v>
      </c>
      <c r="IM270" s="4">
        <v>0</v>
      </c>
      <c r="IN270" s="9">
        <f t="shared" si="3494"/>
        <v>0</v>
      </c>
      <c r="IO270" s="12">
        <v>0</v>
      </c>
      <c r="IP270" s="4">
        <v>0</v>
      </c>
      <c r="IQ270" s="9">
        <f t="shared" si="3495"/>
        <v>0</v>
      </c>
      <c r="IR270" s="12">
        <v>0</v>
      </c>
      <c r="IS270" s="4">
        <v>0</v>
      </c>
      <c r="IT270" s="9">
        <f t="shared" si="3496"/>
        <v>0</v>
      </c>
      <c r="IU270" s="12">
        <v>0</v>
      </c>
      <c r="IV270" s="4">
        <v>0</v>
      </c>
      <c r="IW270" s="9">
        <f t="shared" si="3497"/>
        <v>0</v>
      </c>
      <c r="IX270" s="8">
        <v>0.36968000000000001</v>
      </c>
      <c r="IY270" s="4">
        <v>13.021000000000001</v>
      </c>
      <c r="IZ270" s="9">
        <f t="shared" si="3498"/>
        <v>35222.354468729711</v>
      </c>
      <c r="JA270" s="8">
        <v>152.73251999999999</v>
      </c>
      <c r="JB270" s="4">
        <v>2524.1770000000001</v>
      </c>
      <c r="JC270" s="9">
        <f t="shared" si="3499"/>
        <v>16526.78159176579</v>
      </c>
      <c r="JD270" s="12">
        <v>0</v>
      </c>
      <c r="JE270" s="4">
        <v>0</v>
      </c>
      <c r="JF270" s="9">
        <f t="shared" si="3500"/>
        <v>0</v>
      </c>
      <c r="JG270" s="12">
        <v>0</v>
      </c>
      <c r="JH270" s="4">
        <v>0</v>
      </c>
      <c r="JI270" s="9">
        <f t="shared" si="3501"/>
        <v>0</v>
      </c>
      <c r="JJ270" s="12">
        <v>0</v>
      </c>
      <c r="JK270" s="4">
        <v>0</v>
      </c>
      <c r="JL270" s="9">
        <f t="shared" si="3502"/>
        <v>0</v>
      </c>
      <c r="JM270" s="12">
        <v>0</v>
      </c>
      <c r="JN270" s="4">
        <v>0</v>
      </c>
      <c r="JO270" s="9">
        <f t="shared" si="3503"/>
        <v>0</v>
      </c>
      <c r="JP270" s="12">
        <v>0</v>
      </c>
      <c r="JQ270" s="4">
        <v>0</v>
      </c>
      <c r="JR270" s="9">
        <f t="shared" si="3504"/>
        <v>0</v>
      </c>
      <c r="JS270" s="8">
        <v>2.4E-2</v>
      </c>
      <c r="JT270" s="4">
        <v>3.7650000000000001</v>
      </c>
      <c r="JU270" s="9">
        <f t="shared" si="3505"/>
        <v>156875</v>
      </c>
      <c r="JV270" s="12">
        <v>0</v>
      </c>
      <c r="JW270" s="4">
        <v>0</v>
      </c>
      <c r="JX270" s="9">
        <f t="shared" si="3506"/>
        <v>0</v>
      </c>
      <c r="JY270" s="12">
        <v>0</v>
      </c>
      <c r="JZ270" s="4">
        <v>0</v>
      </c>
      <c r="KA270" s="9">
        <f t="shared" si="3507"/>
        <v>0</v>
      </c>
      <c r="KB270" s="8">
        <v>34</v>
      </c>
      <c r="KC270" s="4">
        <v>170</v>
      </c>
      <c r="KD270" s="9">
        <f t="shared" si="3508"/>
        <v>5000</v>
      </c>
      <c r="KE270" s="8">
        <v>348.90434999999997</v>
      </c>
      <c r="KF270" s="4">
        <v>1999.4670000000001</v>
      </c>
      <c r="KG270" s="9">
        <f t="shared" si="3509"/>
        <v>5730.7024117068195</v>
      </c>
      <c r="KH270" s="12">
        <v>0</v>
      </c>
      <c r="KI270" s="4">
        <v>0</v>
      </c>
      <c r="KJ270" s="9">
        <f t="shared" si="3510"/>
        <v>0</v>
      </c>
      <c r="KK270" s="8">
        <v>14985.08605</v>
      </c>
      <c r="KL270" s="4">
        <v>74913.769</v>
      </c>
      <c r="KM270" s="9">
        <f t="shared" si="3511"/>
        <v>4999.2218096071592</v>
      </c>
      <c r="KN270" s="12">
        <v>0</v>
      </c>
      <c r="KO270" s="4">
        <v>0</v>
      </c>
      <c r="KP270" s="9">
        <f t="shared" si="3512"/>
        <v>0</v>
      </c>
      <c r="KQ270" s="8">
        <v>192</v>
      </c>
      <c r="KR270" s="4">
        <v>3575.2150000000001</v>
      </c>
      <c r="KS270" s="9">
        <f t="shared" si="3513"/>
        <v>18620.911458333336</v>
      </c>
      <c r="KT270" s="12">
        <v>0</v>
      </c>
      <c r="KU270" s="4">
        <v>0</v>
      </c>
      <c r="KV270" s="9">
        <f t="shared" si="3514"/>
        <v>0</v>
      </c>
      <c r="KW270" s="8">
        <v>5.5439999999999996E-2</v>
      </c>
      <c r="KX270" s="4">
        <v>1.35</v>
      </c>
      <c r="KY270" s="9">
        <f t="shared" si="3515"/>
        <v>24350.649350649357</v>
      </c>
      <c r="KZ270" s="12">
        <v>0</v>
      </c>
      <c r="LA270" s="4">
        <v>0</v>
      </c>
      <c r="LB270" s="9">
        <f t="shared" si="3516"/>
        <v>0</v>
      </c>
      <c r="LC270" s="8">
        <v>26</v>
      </c>
      <c r="LD270" s="4">
        <v>340.19099999999997</v>
      </c>
      <c r="LE270" s="9">
        <f t="shared" si="3517"/>
        <v>13084.26923076923</v>
      </c>
      <c r="LF270" s="12">
        <v>0</v>
      </c>
      <c r="LG270" s="4">
        <v>0</v>
      </c>
      <c r="LH270" s="9">
        <f t="shared" si="3518"/>
        <v>0</v>
      </c>
      <c r="LI270" s="12">
        <v>0</v>
      </c>
      <c r="LJ270" s="4">
        <v>0</v>
      </c>
      <c r="LK270" s="9">
        <f t="shared" si="3519"/>
        <v>0</v>
      </c>
      <c r="LL270" s="12">
        <v>0</v>
      </c>
      <c r="LM270" s="4">
        <v>0</v>
      </c>
      <c r="LN270" s="9">
        <f t="shared" si="3520"/>
        <v>0</v>
      </c>
      <c r="LO270" s="8">
        <v>99.55</v>
      </c>
      <c r="LP270" s="4">
        <v>867.40800000000002</v>
      </c>
      <c r="LQ270" s="9">
        <f t="shared" si="3521"/>
        <v>8713.2898041185326</v>
      </c>
      <c r="LR270" s="12">
        <v>0</v>
      </c>
      <c r="LS270" s="4">
        <v>0</v>
      </c>
      <c r="LT270" s="9">
        <f t="shared" si="3522"/>
        <v>0</v>
      </c>
      <c r="LU270" s="12">
        <v>0</v>
      </c>
      <c r="LV270" s="4">
        <v>0</v>
      </c>
      <c r="LW270" s="9">
        <f t="shared" si="3523"/>
        <v>0</v>
      </c>
      <c r="LX270" s="12">
        <v>0</v>
      </c>
      <c r="LY270" s="4">
        <v>0</v>
      </c>
      <c r="LZ270" s="9">
        <f t="shared" si="3524"/>
        <v>0</v>
      </c>
      <c r="MA270" s="12">
        <v>0</v>
      </c>
      <c r="MB270" s="4">
        <v>0</v>
      </c>
      <c r="MC270" s="9">
        <f t="shared" si="3525"/>
        <v>0</v>
      </c>
      <c r="MD270" s="12">
        <v>0</v>
      </c>
      <c r="ME270" s="4">
        <v>0</v>
      </c>
      <c r="MF270" s="9">
        <f t="shared" si="3526"/>
        <v>0</v>
      </c>
      <c r="MG270" s="12">
        <v>0</v>
      </c>
      <c r="MH270" s="4">
        <v>0</v>
      </c>
      <c r="MI270" s="9">
        <f t="shared" si="3527"/>
        <v>0</v>
      </c>
      <c r="MJ270" s="8">
        <v>1E-3</v>
      </c>
      <c r="MK270" s="4">
        <v>5.33</v>
      </c>
      <c r="ML270" s="9">
        <f t="shared" si="3528"/>
        <v>5330000</v>
      </c>
      <c r="MM270" s="12">
        <v>0</v>
      </c>
      <c r="MN270" s="4">
        <v>0</v>
      </c>
      <c r="MO270" s="9">
        <f t="shared" si="3529"/>
        <v>0</v>
      </c>
      <c r="MP270" s="12">
        <v>0</v>
      </c>
      <c r="MQ270" s="4">
        <v>0</v>
      </c>
      <c r="MR270" s="9">
        <f t="shared" si="3530"/>
        <v>0</v>
      </c>
      <c r="MS270" s="12">
        <v>0</v>
      </c>
      <c r="MT270" s="4">
        <v>0</v>
      </c>
      <c r="MU270" s="9">
        <f t="shared" si="3531"/>
        <v>0</v>
      </c>
      <c r="MV270" s="8">
        <v>1583</v>
      </c>
      <c r="MW270" s="4">
        <v>15808.196</v>
      </c>
      <c r="MX270" s="9">
        <f t="shared" si="3532"/>
        <v>9986.2261528742893</v>
      </c>
      <c r="MY270" s="12">
        <v>0</v>
      </c>
      <c r="MZ270" s="4">
        <v>0</v>
      </c>
      <c r="NA270" s="9">
        <f t="shared" si="3533"/>
        <v>0</v>
      </c>
      <c r="NB270" s="12">
        <v>0</v>
      </c>
      <c r="NC270" s="4">
        <v>0</v>
      </c>
      <c r="ND270" s="9">
        <f t="shared" si="3534"/>
        <v>0</v>
      </c>
      <c r="NE270" s="12">
        <v>0</v>
      </c>
      <c r="NF270" s="4">
        <v>0</v>
      </c>
      <c r="NG270" s="9">
        <f t="shared" si="3535"/>
        <v>0</v>
      </c>
      <c r="NH270" s="12">
        <v>0</v>
      </c>
      <c r="NI270" s="4">
        <v>0</v>
      </c>
      <c r="NJ270" s="9">
        <f t="shared" si="3536"/>
        <v>0</v>
      </c>
      <c r="NK270" s="12">
        <v>0</v>
      </c>
      <c r="NL270" s="4">
        <v>0</v>
      </c>
      <c r="NM270" s="9">
        <f t="shared" si="3537"/>
        <v>0</v>
      </c>
      <c r="NN270" s="12"/>
      <c r="NO270" s="4"/>
      <c r="NP270" s="9"/>
      <c r="NQ270" s="12">
        <v>0</v>
      </c>
      <c r="NR270" s="4">
        <v>0</v>
      </c>
      <c r="NS270" s="9">
        <f t="shared" si="3538"/>
        <v>0</v>
      </c>
      <c r="NT270" s="12"/>
      <c r="NU270" s="221"/>
      <c r="NV270" s="9"/>
      <c r="NW270" s="12">
        <v>0</v>
      </c>
      <c r="NX270" s="4">
        <v>0</v>
      </c>
      <c r="NY270" s="9">
        <f t="shared" si="3539"/>
        <v>0</v>
      </c>
      <c r="NZ270" s="8">
        <v>432</v>
      </c>
      <c r="OA270" s="4">
        <v>6128.1310000000003</v>
      </c>
      <c r="OB270" s="9">
        <f t="shared" si="3540"/>
        <v>14185.488425925927</v>
      </c>
      <c r="OC270" s="12">
        <v>0</v>
      </c>
      <c r="OD270" s="4">
        <v>0</v>
      </c>
      <c r="OE270" s="9">
        <f t="shared" si="3541"/>
        <v>0</v>
      </c>
      <c r="OF270" s="12">
        <v>0</v>
      </c>
      <c r="OG270" s="4">
        <v>0</v>
      </c>
      <c r="OH270" s="9">
        <f t="shared" si="3542"/>
        <v>0</v>
      </c>
      <c r="OI270" s="12">
        <v>0</v>
      </c>
      <c r="OJ270" s="4">
        <v>0</v>
      </c>
      <c r="OK270" s="9">
        <f t="shared" si="3543"/>
        <v>0</v>
      </c>
      <c r="OL270" s="12">
        <v>0</v>
      </c>
      <c r="OM270" s="4">
        <v>0</v>
      </c>
      <c r="ON270" s="9">
        <f t="shared" si="3544"/>
        <v>0</v>
      </c>
      <c r="OO270" s="8">
        <v>2.5680000000000001E-2</v>
      </c>
      <c r="OP270" s="4">
        <v>1.75</v>
      </c>
      <c r="OQ270" s="9">
        <f t="shared" si="3545"/>
        <v>68146.417445482861</v>
      </c>
      <c r="OR270" s="12">
        <v>0</v>
      </c>
      <c r="OS270" s="4">
        <v>0</v>
      </c>
      <c r="OT270" s="9">
        <f t="shared" si="3546"/>
        <v>0</v>
      </c>
      <c r="OU270" s="12">
        <v>0</v>
      </c>
      <c r="OV270" s="4">
        <v>0</v>
      </c>
      <c r="OW270" s="9">
        <f t="shared" si="3547"/>
        <v>0</v>
      </c>
      <c r="OX270" s="8">
        <v>51.36</v>
      </c>
      <c r="OY270" s="4">
        <v>746.06600000000003</v>
      </c>
      <c r="OZ270" s="9">
        <f t="shared" si="3548"/>
        <v>14526.207165109035</v>
      </c>
      <c r="PA270" s="12">
        <v>0</v>
      </c>
      <c r="PB270" s="4">
        <v>0</v>
      </c>
      <c r="PC270" s="9">
        <f t="shared" si="3549"/>
        <v>0</v>
      </c>
      <c r="PD270" s="8">
        <v>254.60599999999999</v>
      </c>
      <c r="PE270" s="4">
        <v>3597.0459999999998</v>
      </c>
      <c r="PF270" s="9">
        <f t="shared" si="3550"/>
        <v>14127.891722897339</v>
      </c>
      <c r="PG270" s="8">
        <v>52</v>
      </c>
      <c r="PH270" s="4">
        <v>890.70600000000002</v>
      </c>
      <c r="PI270" s="9">
        <f t="shared" si="3551"/>
        <v>17128.961538461539</v>
      </c>
      <c r="PJ270" s="12">
        <v>0</v>
      </c>
      <c r="PK270" s="4">
        <v>0</v>
      </c>
      <c r="PL270" s="9">
        <f t="shared" si="3552"/>
        <v>0</v>
      </c>
      <c r="PM270" s="12">
        <v>0</v>
      </c>
      <c r="PN270" s="4">
        <v>0</v>
      </c>
      <c r="PO270" s="9">
        <f t="shared" si="3553"/>
        <v>0</v>
      </c>
      <c r="PP270" s="12">
        <v>0</v>
      </c>
      <c r="PQ270" s="4">
        <v>0</v>
      </c>
      <c r="PR270" s="9">
        <f t="shared" si="3554"/>
        <v>0</v>
      </c>
      <c r="PS270" s="12">
        <v>0</v>
      </c>
      <c r="PT270" s="4">
        <v>0</v>
      </c>
      <c r="PU270" s="9">
        <f t="shared" si="3555"/>
        <v>0</v>
      </c>
      <c r="PV270" s="8">
        <v>2377.75</v>
      </c>
      <c r="PW270" s="4">
        <v>30044.244999999999</v>
      </c>
      <c r="PX270" s="9">
        <f t="shared" si="3556"/>
        <v>12635.577752076542</v>
      </c>
      <c r="PY270" s="8">
        <v>473.63</v>
      </c>
      <c r="PZ270" s="4">
        <v>7254.1109999999999</v>
      </c>
      <c r="QA270" s="9">
        <f t="shared" si="3557"/>
        <v>15315.987162975318</v>
      </c>
      <c r="QB270" s="12">
        <v>0</v>
      </c>
      <c r="QC270" s="4">
        <v>0</v>
      </c>
      <c r="QD270" s="9">
        <f t="shared" si="3558"/>
        <v>0</v>
      </c>
      <c r="QE270" s="8">
        <v>137.25</v>
      </c>
      <c r="QF270" s="4">
        <v>600.92999999999995</v>
      </c>
      <c r="QG270" s="9">
        <f t="shared" si="3559"/>
        <v>4378.3606557377052</v>
      </c>
      <c r="QH270" s="12">
        <v>0</v>
      </c>
      <c r="QI270" s="4">
        <v>0</v>
      </c>
      <c r="QJ270" s="9">
        <f t="shared" si="3560"/>
        <v>0</v>
      </c>
      <c r="QK270" s="12">
        <v>0</v>
      </c>
      <c r="QL270" s="4">
        <v>0</v>
      </c>
      <c r="QM270" s="9">
        <f t="shared" si="3561"/>
        <v>0</v>
      </c>
      <c r="QN270" s="8">
        <v>101.87855999999999</v>
      </c>
      <c r="QO270" s="4">
        <v>1614.0219999999999</v>
      </c>
      <c r="QP270" s="9">
        <f t="shared" si="3562"/>
        <v>15842.607119692309</v>
      </c>
      <c r="QQ270" s="12">
        <v>0</v>
      </c>
      <c r="QR270" s="4">
        <v>0</v>
      </c>
      <c r="QS270" s="9">
        <f t="shared" si="3563"/>
        <v>0</v>
      </c>
      <c r="QT270" s="8">
        <v>526.93137999999999</v>
      </c>
      <c r="QU270" s="4">
        <v>3974.66</v>
      </c>
      <c r="QV270" s="9">
        <f t="shared" si="3564"/>
        <v>7543.0315044057534</v>
      </c>
      <c r="QW270" s="8">
        <v>84912.636740000002</v>
      </c>
      <c r="QX270" s="4">
        <v>492719.804</v>
      </c>
      <c r="QY270" s="9">
        <f t="shared" si="3565"/>
        <v>5802.6675759544896</v>
      </c>
      <c r="QZ270" s="12">
        <f t="shared" si="2978"/>
        <v>158650.05241</v>
      </c>
      <c r="RA270" s="10">
        <f t="shared" si="2979"/>
        <v>895157.37199999997</v>
      </c>
    </row>
    <row r="271" spans="1:469" x14ac:dyDescent="0.3">
      <c r="A271" s="108">
        <v>2024</v>
      </c>
      <c r="B271" s="109" t="s">
        <v>7</v>
      </c>
      <c r="C271" s="12">
        <v>0</v>
      </c>
      <c r="D271" s="4">
        <v>0</v>
      </c>
      <c r="E271" s="9">
        <f t="shared" si="3567"/>
        <v>0</v>
      </c>
      <c r="F271" s="12">
        <v>0</v>
      </c>
      <c r="G271" s="4">
        <v>0</v>
      </c>
      <c r="H271" s="9">
        <f t="shared" si="3417"/>
        <v>0</v>
      </c>
      <c r="I271" s="12">
        <v>0</v>
      </c>
      <c r="J271" s="4">
        <v>0</v>
      </c>
      <c r="K271" s="9">
        <f t="shared" si="3418"/>
        <v>0</v>
      </c>
      <c r="L271" s="12">
        <v>0</v>
      </c>
      <c r="M271" s="4">
        <v>0</v>
      </c>
      <c r="N271" s="9">
        <f t="shared" si="3419"/>
        <v>0</v>
      </c>
      <c r="O271" s="12">
        <v>0</v>
      </c>
      <c r="P271" s="4">
        <v>0</v>
      </c>
      <c r="Q271" s="9">
        <f t="shared" si="3420"/>
        <v>0</v>
      </c>
      <c r="R271" s="12">
        <v>0</v>
      </c>
      <c r="S271" s="4">
        <v>0</v>
      </c>
      <c r="T271" s="9">
        <f t="shared" si="3421"/>
        <v>0</v>
      </c>
      <c r="U271" s="12"/>
      <c r="V271" s="4"/>
      <c r="W271" s="9"/>
      <c r="X271" s="12">
        <v>0</v>
      </c>
      <c r="Y271" s="4">
        <v>0</v>
      </c>
      <c r="Z271" s="9">
        <f t="shared" si="3422"/>
        <v>0</v>
      </c>
      <c r="AA271" s="12">
        <v>0</v>
      </c>
      <c r="AB271" s="4">
        <v>0</v>
      </c>
      <c r="AC271" s="9">
        <f t="shared" si="3423"/>
        <v>0</v>
      </c>
      <c r="AD271" s="12">
        <v>0</v>
      </c>
      <c r="AE271" s="4">
        <v>0</v>
      </c>
      <c r="AF271" s="9">
        <f t="shared" si="3424"/>
        <v>0</v>
      </c>
      <c r="AG271" s="12">
        <v>0</v>
      </c>
      <c r="AH271" s="4">
        <v>0</v>
      </c>
      <c r="AI271" s="9">
        <f t="shared" si="3425"/>
        <v>0</v>
      </c>
      <c r="AJ271" s="12">
        <v>0</v>
      </c>
      <c r="AK271" s="4">
        <v>0</v>
      </c>
      <c r="AL271" s="9">
        <f t="shared" si="3426"/>
        <v>0</v>
      </c>
      <c r="AM271" s="12">
        <v>0</v>
      </c>
      <c r="AN271" s="4">
        <v>0</v>
      </c>
      <c r="AO271" s="9">
        <f t="shared" si="3427"/>
        <v>0</v>
      </c>
      <c r="AP271" s="12">
        <v>0</v>
      </c>
      <c r="AQ271" s="4">
        <v>0</v>
      </c>
      <c r="AR271" s="9">
        <f t="shared" si="3428"/>
        <v>0</v>
      </c>
      <c r="AS271" s="12">
        <v>0</v>
      </c>
      <c r="AT271" s="4">
        <v>0</v>
      </c>
      <c r="AU271" s="9">
        <f t="shared" si="3429"/>
        <v>0</v>
      </c>
      <c r="AV271" s="8">
        <v>78</v>
      </c>
      <c r="AW271" s="4">
        <v>1139.751</v>
      </c>
      <c r="AX271" s="9">
        <f t="shared" si="3430"/>
        <v>14612.192307692307</v>
      </c>
      <c r="AY271" s="8">
        <v>24995.471530000003</v>
      </c>
      <c r="AZ271" s="4">
        <v>100117.356</v>
      </c>
      <c r="BA271" s="9">
        <f t="shared" si="3431"/>
        <v>4005.4197769318894</v>
      </c>
      <c r="BB271" s="12">
        <v>0</v>
      </c>
      <c r="BC271" s="4">
        <v>0</v>
      </c>
      <c r="BD271" s="9">
        <f t="shared" si="3432"/>
        <v>0</v>
      </c>
      <c r="BE271" s="12">
        <v>0</v>
      </c>
      <c r="BF271" s="4">
        <v>0</v>
      </c>
      <c r="BG271" s="9">
        <f t="shared" si="3433"/>
        <v>0</v>
      </c>
      <c r="BH271" s="12">
        <v>0</v>
      </c>
      <c r="BI271" s="4">
        <v>0</v>
      </c>
      <c r="BJ271" s="9">
        <f t="shared" si="3434"/>
        <v>0</v>
      </c>
      <c r="BK271" s="12">
        <v>0</v>
      </c>
      <c r="BL271" s="4">
        <v>0</v>
      </c>
      <c r="BM271" s="9">
        <f t="shared" si="3435"/>
        <v>0</v>
      </c>
      <c r="BN271" s="12">
        <v>0</v>
      </c>
      <c r="BO271" s="4">
        <v>0</v>
      </c>
      <c r="BP271" s="9">
        <f t="shared" si="3436"/>
        <v>0</v>
      </c>
      <c r="BQ271" s="12">
        <v>0</v>
      </c>
      <c r="BR271" s="4">
        <v>0</v>
      </c>
      <c r="BS271" s="9">
        <f t="shared" si="3437"/>
        <v>0</v>
      </c>
      <c r="BT271" s="12">
        <v>0</v>
      </c>
      <c r="BU271" s="4">
        <v>0</v>
      </c>
      <c r="BV271" s="9">
        <f t="shared" si="3438"/>
        <v>0</v>
      </c>
      <c r="BW271" s="12">
        <v>0</v>
      </c>
      <c r="BX271" s="4">
        <v>0</v>
      </c>
      <c r="BY271" s="9">
        <f t="shared" si="3439"/>
        <v>0</v>
      </c>
      <c r="BZ271" s="12">
        <v>0</v>
      </c>
      <c r="CA271" s="4">
        <v>0</v>
      </c>
      <c r="CB271" s="9">
        <f t="shared" si="3440"/>
        <v>0</v>
      </c>
      <c r="CC271" s="12">
        <v>0</v>
      </c>
      <c r="CD271" s="4">
        <v>0</v>
      </c>
      <c r="CE271" s="9">
        <f t="shared" si="3441"/>
        <v>0</v>
      </c>
      <c r="CF271" s="12">
        <v>0</v>
      </c>
      <c r="CG271" s="4">
        <v>0</v>
      </c>
      <c r="CH271" s="9">
        <f t="shared" si="3442"/>
        <v>0</v>
      </c>
      <c r="CI271" s="12">
        <v>0</v>
      </c>
      <c r="CJ271" s="4">
        <v>0</v>
      </c>
      <c r="CK271" s="9">
        <f t="shared" si="3443"/>
        <v>0</v>
      </c>
      <c r="CL271" s="12">
        <v>0</v>
      </c>
      <c r="CM271" s="4">
        <v>0</v>
      </c>
      <c r="CN271" s="9">
        <f t="shared" si="3444"/>
        <v>0</v>
      </c>
      <c r="CO271" s="12">
        <v>0</v>
      </c>
      <c r="CP271" s="4">
        <v>0</v>
      </c>
      <c r="CQ271" s="9">
        <f t="shared" si="3445"/>
        <v>0</v>
      </c>
      <c r="CR271" s="12">
        <v>0</v>
      </c>
      <c r="CS271" s="4">
        <v>0</v>
      </c>
      <c r="CT271" s="9">
        <f t="shared" si="3446"/>
        <v>0</v>
      </c>
      <c r="CU271" s="12">
        <v>0</v>
      </c>
      <c r="CV271" s="4">
        <v>0</v>
      </c>
      <c r="CW271" s="9">
        <f t="shared" si="3447"/>
        <v>0</v>
      </c>
      <c r="CX271" s="8">
        <v>44</v>
      </c>
      <c r="CY271" s="4">
        <v>301.7</v>
      </c>
      <c r="CZ271" s="9">
        <f t="shared" si="3448"/>
        <v>6856.8181818181811</v>
      </c>
      <c r="DA271" s="8">
        <v>52</v>
      </c>
      <c r="DB271" s="4">
        <v>745.93399999999997</v>
      </c>
      <c r="DC271" s="9">
        <f t="shared" si="3449"/>
        <v>14344.884615384615</v>
      </c>
      <c r="DD271" s="12">
        <v>0</v>
      </c>
      <c r="DE271" s="4">
        <v>0</v>
      </c>
      <c r="DF271" s="9">
        <f t="shared" si="3450"/>
        <v>0</v>
      </c>
      <c r="DG271" s="12">
        <v>0</v>
      </c>
      <c r="DH271" s="4">
        <v>0</v>
      </c>
      <c r="DI271" s="9">
        <f t="shared" si="3451"/>
        <v>0</v>
      </c>
      <c r="DJ271" s="12">
        <v>0</v>
      </c>
      <c r="DK271" s="4">
        <v>0</v>
      </c>
      <c r="DL271" s="9">
        <f t="shared" si="3452"/>
        <v>0</v>
      </c>
      <c r="DM271" s="12">
        <v>0</v>
      </c>
      <c r="DN271" s="4">
        <v>0</v>
      </c>
      <c r="DO271" s="9">
        <f t="shared" si="3453"/>
        <v>0</v>
      </c>
      <c r="DP271" s="12">
        <v>0</v>
      </c>
      <c r="DQ271" s="4">
        <v>0</v>
      </c>
      <c r="DR271" s="9">
        <f t="shared" si="3454"/>
        <v>0</v>
      </c>
      <c r="DS271" s="12">
        <v>0</v>
      </c>
      <c r="DT271" s="4">
        <v>0</v>
      </c>
      <c r="DU271" s="9">
        <f t="shared" si="3455"/>
        <v>0</v>
      </c>
      <c r="DV271" s="12">
        <v>0</v>
      </c>
      <c r="DW271" s="4">
        <v>0</v>
      </c>
      <c r="DX271" s="9">
        <f t="shared" si="3456"/>
        <v>0</v>
      </c>
      <c r="DY271" s="12">
        <v>0</v>
      </c>
      <c r="DZ271" s="4">
        <v>0</v>
      </c>
      <c r="EA271" s="9">
        <f t="shared" si="3457"/>
        <v>0</v>
      </c>
      <c r="EB271" s="8"/>
      <c r="EC271" s="4"/>
      <c r="ED271" s="9"/>
      <c r="EE271" s="8">
        <v>52</v>
      </c>
      <c r="EF271" s="4">
        <v>842.79100000000005</v>
      </c>
      <c r="EG271" s="9">
        <f t="shared" si="3458"/>
        <v>16207.519230769232</v>
      </c>
      <c r="EH271" s="8">
        <v>7068.2888400000002</v>
      </c>
      <c r="EI271" s="4">
        <v>25875.115000000002</v>
      </c>
      <c r="EJ271" s="9">
        <f t="shared" si="3459"/>
        <v>3660.7325458420287</v>
      </c>
      <c r="EK271" s="12">
        <v>0</v>
      </c>
      <c r="EL271" s="4">
        <v>0</v>
      </c>
      <c r="EM271" s="9">
        <f t="shared" si="3460"/>
        <v>0</v>
      </c>
      <c r="EN271" s="12">
        <v>0</v>
      </c>
      <c r="EO271" s="4">
        <v>0</v>
      </c>
      <c r="EP271" s="9">
        <f t="shared" si="3461"/>
        <v>0</v>
      </c>
      <c r="EQ271" s="8">
        <v>7.4999999999999997E-3</v>
      </c>
      <c r="ER271" s="4">
        <v>4.819</v>
      </c>
      <c r="ES271" s="9">
        <f t="shared" si="3462"/>
        <v>642533.33333333326</v>
      </c>
      <c r="ET271" s="12">
        <v>0</v>
      </c>
      <c r="EU271" s="4">
        <v>0</v>
      </c>
      <c r="EV271" s="9">
        <f t="shared" si="3463"/>
        <v>0</v>
      </c>
      <c r="EW271" s="12">
        <v>0</v>
      </c>
      <c r="EX271" s="4">
        <v>0</v>
      </c>
      <c r="EY271" s="9">
        <f t="shared" si="3464"/>
        <v>0</v>
      </c>
      <c r="EZ271" s="12">
        <v>0</v>
      </c>
      <c r="FA271" s="4">
        <v>0</v>
      </c>
      <c r="FB271" s="9">
        <f t="shared" si="3465"/>
        <v>0</v>
      </c>
      <c r="FC271" s="8">
        <v>25.2</v>
      </c>
      <c r="FD271" s="4">
        <v>462.68200000000002</v>
      </c>
      <c r="FE271" s="9">
        <f t="shared" si="3466"/>
        <v>18360.396825396827</v>
      </c>
      <c r="FF271" s="8">
        <v>155.16123999999999</v>
      </c>
      <c r="FG271" s="4">
        <v>2276.973</v>
      </c>
      <c r="FH271" s="9">
        <f t="shared" si="3467"/>
        <v>14674.882721999387</v>
      </c>
      <c r="FI271" s="12">
        <v>0</v>
      </c>
      <c r="FJ271" s="4">
        <v>0</v>
      </c>
      <c r="FK271" s="9">
        <f t="shared" si="3468"/>
        <v>0</v>
      </c>
      <c r="FL271" s="12">
        <v>0</v>
      </c>
      <c r="FM271" s="4">
        <v>0</v>
      </c>
      <c r="FN271" s="9">
        <f t="shared" si="3469"/>
        <v>0</v>
      </c>
      <c r="FO271" s="12">
        <v>0</v>
      </c>
      <c r="FP271" s="4">
        <v>0</v>
      </c>
      <c r="FQ271" s="9">
        <f t="shared" si="3470"/>
        <v>0</v>
      </c>
      <c r="FR271" s="12">
        <v>0</v>
      </c>
      <c r="FS271" s="4">
        <v>0</v>
      </c>
      <c r="FT271" s="9">
        <f t="shared" si="3471"/>
        <v>0</v>
      </c>
      <c r="FU271" s="12">
        <v>0</v>
      </c>
      <c r="FV271" s="4">
        <v>0</v>
      </c>
      <c r="FW271" s="9">
        <f t="shared" si="3472"/>
        <v>0</v>
      </c>
      <c r="FX271" s="12">
        <v>0</v>
      </c>
      <c r="FY271" s="4">
        <v>0</v>
      </c>
      <c r="FZ271" s="9">
        <f t="shared" si="3473"/>
        <v>0</v>
      </c>
      <c r="GA271" s="12">
        <v>0</v>
      </c>
      <c r="GB271" s="4">
        <v>0</v>
      </c>
      <c r="GC271" s="9">
        <f t="shared" si="3474"/>
        <v>0</v>
      </c>
      <c r="GD271" s="12">
        <v>0</v>
      </c>
      <c r="GE271" s="4">
        <v>0</v>
      </c>
      <c r="GF271" s="9">
        <f t="shared" si="3475"/>
        <v>0</v>
      </c>
      <c r="GG271" s="8">
        <v>311.06</v>
      </c>
      <c r="GH271" s="4">
        <v>3675.9209999999998</v>
      </c>
      <c r="GI271" s="9">
        <f t="shared" si="3476"/>
        <v>11817.401787436507</v>
      </c>
      <c r="GJ271" s="8">
        <v>49.896000000000001</v>
      </c>
      <c r="GK271" s="4">
        <v>721.721</v>
      </c>
      <c r="GL271" s="9">
        <f t="shared" si="3477"/>
        <v>14464.506172839507</v>
      </c>
      <c r="GM271" s="12">
        <v>0</v>
      </c>
      <c r="GN271" s="4">
        <v>0</v>
      </c>
      <c r="GO271" s="9">
        <f t="shared" si="3478"/>
        <v>0</v>
      </c>
      <c r="GP271" s="8">
        <v>624</v>
      </c>
      <c r="GQ271" s="4">
        <v>7911.9030000000002</v>
      </c>
      <c r="GR271" s="9">
        <f t="shared" si="3479"/>
        <v>12679.33173076923</v>
      </c>
      <c r="GS271" s="8">
        <v>26</v>
      </c>
      <c r="GT271" s="4">
        <v>430.19200000000001</v>
      </c>
      <c r="GU271" s="9">
        <f t="shared" si="3480"/>
        <v>16545.846153846152</v>
      </c>
      <c r="GV271" s="12">
        <v>0</v>
      </c>
      <c r="GW271" s="4">
        <v>0</v>
      </c>
      <c r="GX271" s="9">
        <f t="shared" si="3481"/>
        <v>0</v>
      </c>
      <c r="GY271" s="12">
        <v>0</v>
      </c>
      <c r="GZ271" s="4">
        <v>0</v>
      </c>
      <c r="HA271" s="9">
        <f t="shared" si="3482"/>
        <v>0</v>
      </c>
      <c r="HB271" s="8">
        <v>24.902639999999998</v>
      </c>
      <c r="HC271" s="4">
        <v>359.44499999999999</v>
      </c>
      <c r="HD271" s="9">
        <f t="shared" si="3483"/>
        <v>14434.011815614731</v>
      </c>
      <c r="HE271" s="12">
        <v>0</v>
      </c>
      <c r="HF271" s="4">
        <v>0</v>
      </c>
      <c r="HG271" s="9">
        <f t="shared" si="3484"/>
        <v>0</v>
      </c>
      <c r="HH271" s="12">
        <v>0</v>
      </c>
      <c r="HI271" s="4">
        <v>0</v>
      </c>
      <c r="HJ271" s="9">
        <f t="shared" si="3485"/>
        <v>0</v>
      </c>
      <c r="HK271" s="8">
        <v>338</v>
      </c>
      <c r="HL271" s="4">
        <v>4534.9970000000003</v>
      </c>
      <c r="HM271" s="9">
        <f t="shared" si="3486"/>
        <v>13417.150887573966</v>
      </c>
      <c r="HN271" s="12">
        <v>0</v>
      </c>
      <c r="HO271" s="4">
        <v>0</v>
      </c>
      <c r="HP271" s="9">
        <f t="shared" si="3487"/>
        <v>0</v>
      </c>
      <c r="HQ271" s="12">
        <v>0</v>
      </c>
      <c r="HR271" s="4">
        <v>0</v>
      </c>
      <c r="HS271" s="9">
        <f t="shared" si="3488"/>
        <v>0</v>
      </c>
      <c r="HT271" s="12">
        <v>0</v>
      </c>
      <c r="HU271" s="4">
        <v>0</v>
      </c>
      <c r="HV271" s="9">
        <f t="shared" si="3489"/>
        <v>0</v>
      </c>
      <c r="HW271" s="8">
        <v>52</v>
      </c>
      <c r="HX271" s="4">
        <v>715.03700000000003</v>
      </c>
      <c r="HY271" s="9">
        <f t="shared" si="3490"/>
        <v>13750.711538461539</v>
      </c>
      <c r="HZ271" s="12">
        <v>0</v>
      </c>
      <c r="IA271" s="4">
        <v>0</v>
      </c>
      <c r="IB271" s="9">
        <f t="shared" si="3491"/>
        <v>0</v>
      </c>
      <c r="IC271" s="8">
        <v>6325.8404</v>
      </c>
      <c r="ID271" s="4">
        <v>35077.067000000003</v>
      </c>
      <c r="IE271" s="9">
        <f t="shared" si="3492"/>
        <v>5545.044576211566</v>
      </c>
      <c r="IF271" s="12">
        <v>0</v>
      </c>
      <c r="IG271" s="4">
        <v>0</v>
      </c>
      <c r="IH271" s="9">
        <f t="shared" si="3493"/>
        <v>0</v>
      </c>
      <c r="II271" s="12"/>
      <c r="IJ271" s="4"/>
      <c r="IK271" s="9"/>
      <c r="IL271" s="12">
        <v>0</v>
      </c>
      <c r="IM271" s="4">
        <v>0</v>
      </c>
      <c r="IN271" s="9">
        <f t="shared" si="3494"/>
        <v>0</v>
      </c>
      <c r="IO271" s="12">
        <v>0</v>
      </c>
      <c r="IP271" s="4">
        <v>0</v>
      </c>
      <c r="IQ271" s="9">
        <f t="shared" si="3495"/>
        <v>0</v>
      </c>
      <c r="IR271" s="12">
        <v>0</v>
      </c>
      <c r="IS271" s="4">
        <v>0</v>
      </c>
      <c r="IT271" s="9">
        <f t="shared" si="3496"/>
        <v>0</v>
      </c>
      <c r="IU271" s="12">
        <v>0</v>
      </c>
      <c r="IV271" s="4">
        <v>0</v>
      </c>
      <c r="IW271" s="9">
        <f t="shared" si="3497"/>
        <v>0</v>
      </c>
      <c r="IX271" s="8">
        <v>34.562169999999995</v>
      </c>
      <c r="IY271" s="4">
        <v>540.08000000000004</v>
      </c>
      <c r="IZ271" s="9">
        <f t="shared" si="3498"/>
        <v>15626.333647453273</v>
      </c>
      <c r="JA271" s="8">
        <v>77.429520000000011</v>
      </c>
      <c r="JB271" s="4">
        <v>1234.7629999999999</v>
      </c>
      <c r="JC271" s="9">
        <f t="shared" si="3499"/>
        <v>15946.928251653888</v>
      </c>
      <c r="JD271" s="12">
        <v>0</v>
      </c>
      <c r="JE271" s="4">
        <v>0</v>
      </c>
      <c r="JF271" s="9">
        <f t="shared" si="3500"/>
        <v>0</v>
      </c>
      <c r="JG271" s="12">
        <v>0</v>
      </c>
      <c r="JH271" s="4">
        <v>0</v>
      </c>
      <c r="JI271" s="9">
        <f t="shared" si="3501"/>
        <v>0</v>
      </c>
      <c r="JJ271" s="12">
        <v>0</v>
      </c>
      <c r="JK271" s="4">
        <v>0</v>
      </c>
      <c r="JL271" s="9">
        <f t="shared" si="3502"/>
        <v>0</v>
      </c>
      <c r="JM271" s="12">
        <v>0</v>
      </c>
      <c r="JN271" s="4">
        <v>0</v>
      </c>
      <c r="JO271" s="9">
        <f t="shared" si="3503"/>
        <v>0</v>
      </c>
      <c r="JP271" s="12">
        <v>0</v>
      </c>
      <c r="JQ271" s="4">
        <v>0</v>
      </c>
      <c r="JR271" s="9">
        <f t="shared" si="3504"/>
        <v>0</v>
      </c>
      <c r="JS271" s="12">
        <v>0</v>
      </c>
      <c r="JT271" s="4">
        <v>0</v>
      </c>
      <c r="JU271" s="9">
        <f t="shared" si="3505"/>
        <v>0</v>
      </c>
      <c r="JV271" s="12">
        <v>0</v>
      </c>
      <c r="JW271" s="4">
        <v>0</v>
      </c>
      <c r="JX271" s="9">
        <f t="shared" si="3506"/>
        <v>0</v>
      </c>
      <c r="JY271" s="12">
        <v>0</v>
      </c>
      <c r="JZ271" s="4">
        <v>0</v>
      </c>
      <c r="KA271" s="9">
        <f t="shared" si="3507"/>
        <v>0</v>
      </c>
      <c r="KB271" s="12">
        <v>0</v>
      </c>
      <c r="KC271" s="4">
        <v>0</v>
      </c>
      <c r="KD271" s="9">
        <f t="shared" si="3508"/>
        <v>0</v>
      </c>
      <c r="KE271" s="8">
        <v>373.25435999999996</v>
      </c>
      <c r="KF271" s="4">
        <v>3488.779</v>
      </c>
      <c r="KG271" s="9">
        <f t="shared" si="3509"/>
        <v>9346.9209576011381</v>
      </c>
      <c r="KH271" s="12">
        <v>0</v>
      </c>
      <c r="KI271" s="4">
        <v>0</v>
      </c>
      <c r="KJ271" s="9">
        <f t="shared" si="3510"/>
        <v>0</v>
      </c>
      <c r="KK271" s="8">
        <v>16111.55025</v>
      </c>
      <c r="KL271" s="4">
        <v>80688.822</v>
      </c>
      <c r="KM271" s="9">
        <f t="shared" si="3511"/>
        <v>5008.1352041216514</v>
      </c>
      <c r="KN271" s="12">
        <v>0</v>
      </c>
      <c r="KO271" s="4">
        <v>0</v>
      </c>
      <c r="KP271" s="9">
        <f t="shared" si="3512"/>
        <v>0</v>
      </c>
      <c r="KQ271" s="12">
        <v>0</v>
      </c>
      <c r="KR271" s="4">
        <v>0</v>
      </c>
      <c r="KS271" s="9">
        <f t="shared" si="3513"/>
        <v>0</v>
      </c>
      <c r="KT271" s="12">
        <v>0</v>
      </c>
      <c r="KU271" s="4">
        <v>0</v>
      </c>
      <c r="KV271" s="9">
        <f t="shared" si="3514"/>
        <v>0</v>
      </c>
      <c r="KW271" s="12">
        <v>0</v>
      </c>
      <c r="KX271" s="4">
        <v>0</v>
      </c>
      <c r="KY271" s="9">
        <f t="shared" si="3515"/>
        <v>0</v>
      </c>
      <c r="KZ271" s="12">
        <v>0</v>
      </c>
      <c r="LA271" s="4">
        <v>0</v>
      </c>
      <c r="LB271" s="9">
        <f t="shared" si="3516"/>
        <v>0</v>
      </c>
      <c r="LC271" s="8">
        <v>52</v>
      </c>
      <c r="LD271" s="4">
        <v>762.70500000000004</v>
      </c>
      <c r="LE271" s="9">
        <f t="shared" si="3517"/>
        <v>14667.403846153848</v>
      </c>
      <c r="LF271" s="12">
        <v>0</v>
      </c>
      <c r="LG271" s="4">
        <v>0</v>
      </c>
      <c r="LH271" s="9">
        <f t="shared" si="3518"/>
        <v>0</v>
      </c>
      <c r="LI271" s="12">
        <v>0</v>
      </c>
      <c r="LJ271" s="4">
        <v>0</v>
      </c>
      <c r="LK271" s="9">
        <f t="shared" si="3519"/>
        <v>0</v>
      </c>
      <c r="LL271" s="12">
        <v>0</v>
      </c>
      <c r="LM271" s="4">
        <v>0</v>
      </c>
      <c r="LN271" s="9">
        <f t="shared" si="3520"/>
        <v>0</v>
      </c>
      <c r="LO271" s="8">
        <v>84</v>
      </c>
      <c r="LP271" s="4">
        <v>1067.943</v>
      </c>
      <c r="LQ271" s="9">
        <f t="shared" si="3521"/>
        <v>12713.607142857143</v>
      </c>
      <c r="LR271" s="12">
        <v>0</v>
      </c>
      <c r="LS271" s="4">
        <v>0</v>
      </c>
      <c r="LT271" s="9">
        <f t="shared" si="3522"/>
        <v>0</v>
      </c>
      <c r="LU271" s="12">
        <v>0</v>
      </c>
      <c r="LV271" s="4">
        <v>0</v>
      </c>
      <c r="LW271" s="9">
        <f t="shared" si="3523"/>
        <v>0</v>
      </c>
      <c r="LX271" s="12">
        <v>0</v>
      </c>
      <c r="LY271" s="4">
        <v>0</v>
      </c>
      <c r="LZ271" s="9">
        <f t="shared" si="3524"/>
        <v>0</v>
      </c>
      <c r="MA271" s="12">
        <v>0</v>
      </c>
      <c r="MB271" s="4">
        <v>0</v>
      </c>
      <c r="MC271" s="9">
        <f t="shared" si="3525"/>
        <v>0</v>
      </c>
      <c r="MD271" s="12">
        <v>0</v>
      </c>
      <c r="ME271" s="4">
        <v>0</v>
      </c>
      <c r="MF271" s="9">
        <f t="shared" si="3526"/>
        <v>0</v>
      </c>
      <c r="MG271" s="12">
        <v>0</v>
      </c>
      <c r="MH271" s="4">
        <v>0</v>
      </c>
      <c r="MI271" s="9">
        <f t="shared" si="3527"/>
        <v>0</v>
      </c>
      <c r="MJ271" s="12">
        <v>0</v>
      </c>
      <c r="MK271" s="4">
        <v>0</v>
      </c>
      <c r="ML271" s="9">
        <f t="shared" si="3528"/>
        <v>0</v>
      </c>
      <c r="MM271" s="12">
        <v>0</v>
      </c>
      <c r="MN271" s="4">
        <v>0</v>
      </c>
      <c r="MO271" s="9">
        <f t="shared" si="3529"/>
        <v>0</v>
      </c>
      <c r="MP271" s="12">
        <v>0</v>
      </c>
      <c r="MQ271" s="4">
        <v>0</v>
      </c>
      <c r="MR271" s="9">
        <f t="shared" si="3530"/>
        <v>0</v>
      </c>
      <c r="MS271" s="12">
        <v>0</v>
      </c>
      <c r="MT271" s="4">
        <v>0</v>
      </c>
      <c r="MU271" s="9">
        <f t="shared" si="3531"/>
        <v>0</v>
      </c>
      <c r="MV271" s="8">
        <v>854.178</v>
      </c>
      <c r="MW271" s="4">
        <v>9456.7999999999993</v>
      </c>
      <c r="MX271" s="9">
        <f t="shared" si="3532"/>
        <v>11071.228713453167</v>
      </c>
      <c r="MY271" s="8">
        <v>52</v>
      </c>
      <c r="MZ271" s="4">
        <v>754.32</v>
      </c>
      <c r="NA271" s="9">
        <f t="shared" si="3533"/>
        <v>14506.153846153848</v>
      </c>
      <c r="NB271" s="12">
        <v>0</v>
      </c>
      <c r="NC271" s="4">
        <v>0</v>
      </c>
      <c r="ND271" s="9">
        <f t="shared" si="3534"/>
        <v>0</v>
      </c>
      <c r="NE271" s="8">
        <v>25</v>
      </c>
      <c r="NF271" s="4">
        <v>321.31799999999998</v>
      </c>
      <c r="NG271" s="9">
        <f t="shared" si="3535"/>
        <v>12852.72</v>
      </c>
      <c r="NH271" s="12">
        <v>0</v>
      </c>
      <c r="NI271" s="4">
        <v>0</v>
      </c>
      <c r="NJ271" s="9">
        <f t="shared" si="3536"/>
        <v>0</v>
      </c>
      <c r="NK271" s="12">
        <v>0</v>
      </c>
      <c r="NL271" s="4">
        <v>0</v>
      </c>
      <c r="NM271" s="9">
        <f t="shared" si="3537"/>
        <v>0</v>
      </c>
      <c r="NN271" s="12"/>
      <c r="NO271" s="4"/>
      <c r="NP271" s="9"/>
      <c r="NQ271" s="12">
        <v>0</v>
      </c>
      <c r="NR271" s="4">
        <v>0</v>
      </c>
      <c r="NS271" s="9">
        <f t="shared" si="3538"/>
        <v>0</v>
      </c>
      <c r="NT271" s="12"/>
      <c r="NU271" s="221"/>
      <c r="NV271" s="9"/>
      <c r="NW271" s="12">
        <v>0</v>
      </c>
      <c r="NX271" s="4">
        <v>0</v>
      </c>
      <c r="NY271" s="9">
        <f t="shared" si="3539"/>
        <v>0</v>
      </c>
      <c r="NZ271" s="8">
        <v>292.8</v>
      </c>
      <c r="OA271" s="4">
        <v>4361.2529999999997</v>
      </c>
      <c r="OB271" s="9">
        <f t="shared" si="3540"/>
        <v>14894.98975409836</v>
      </c>
      <c r="OC271" s="8">
        <v>179.96</v>
      </c>
      <c r="OD271" s="4">
        <v>2749.587</v>
      </c>
      <c r="OE271" s="9">
        <f t="shared" si="3541"/>
        <v>15278.87863969771</v>
      </c>
      <c r="OF271" s="8">
        <v>520</v>
      </c>
      <c r="OG271" s="4">
        <v>6492.6329999999998</v>
      </c>
      <c r="OH271" s="9">
        <f t="shared" si="3542"/>
        <v>12485.832692307693</v>
      </c>
      <c r="OI271" s="12">
        <v>0</v>
      </c>
      <c r="OJ271" s="4">
        <v>0</v>
      </c>
      <c r="OK271" s="9">
        <f t="shared" si="3543"/>
        <v>0</v>
      </c>
      <c r="OL271" s="12">
        <v>0</v>
      </c>
      <c r="OM271" s="4">
        <v>0</v>
      </c>
      <c r="ON271" s="9">
        <f t="shared" si="3544"/>
        <v>0</v>
      </c>
      <c r="OO271" s="12">
        <v>0</v>
      </c>
      <c r="OP271" s="4">
        <v>0</v>
      </c>
      <c r="OQ271" s="9">
        <f t="shared" si="3545"/>
        <v>0</v>
      </c>
      <c r="OR271" s="12">
        <v>0</v>
      </c>
      <c r="OS271" s="4">
        <v>0</v>
      </c>
      <c r="OT271" s="9">
        <f t="shared" si="3546"/>
        <v>0</v>
      </c>
      <c r="OU271" s="12">
        <v>0</v>
      </c>
      <c r="OV271" s="4">
        <v>0</v>
      </c>
      <c r="OW271" s="9">
        <f t="shared" si="3547"/>
        <v>0</v>
      </c>
      <c r="OX271" s="12">
        <v>0</v>
      </c>
      <c r="OY271" s="4">
        <v>0</v>
      </c>
      <c r="OZ271" s="9">
        <f t="shared" si="3548"/>
        <v>0</v>
      </c>
      <c r="PA271" s="12">
        <v>0</v>
      </c>
      <c r="PB271" s="4">
        <v>0</v>
      </c>
      <c r="PC271" s="9">
        <f t="shared" si="3549"/>
        <v>0</v>
      </c>
      <c r="PD271" s="8">
        <v>78</v>
      </c>
      <c r="PE271" s="4">
        <v>1151.6020000000001</v>
      </c>
      <c r="PF271" s="9">
        <f t="shared" si="3550"/>
        <v>14764.128205128205</v>
      </c>
      <c r="PG271" s="12">
        <v>0</v>
      </c>
      <c r="PH271" s="4">
        <v>0</v>
      </c>
      <c r="PI271" s="9">
        <f t="shared" si="3551"/>
        <v>0</v>
      </c>
      <c r="PJ271" s="12">
        <v>0</v>
      </c>
      <c r="PK271" s="4">
        <v>0</v>
      </c>
      <c r="PL271" s="9">
        <f t="shared" si="3552"/>
        <v>0</v>
      </c>
      <c r="PM271" s="12">
        <v>0</v>
      </c>
      <c r="PN271" s="4">
        <v>0</v>
      </c>
      <c r="PO271" s="9">
        <f t="shared" si="3553"/>
        <v>0</v>
      </c>
      <c r="PP271" s="12">
        <v>0</v>
      </c>
      <c r="PQ271" s="4">
        <v>0</v>
      </c>
      <c r="PR271" s="9">
        <f t="shared" si="3554"/>
        <v>0</v>
      </c>
      <c r="PS271" s="12">
        <v>0</v>
      </c>
      <c r="PT271" s="4">
        <v>0</v>
      </c>
      <c r="PU271" s="9">
        <f t="shared" si="3555"/>
        <v>0</v>
      </c>
      <c r="PV271" s="8">
        <v>1887.27125</v>
      </c>
      <c r="PW271" s="4">
        <v>22855.092000000001</v>
      </c>
      <c r="PX271" s="9">
        <f t="shared" si="3556"/>
        <v>12110.12566423613</v>
      </c>
      <c r="PY271" s="8">
        <v>449.67200000000003</v>
      </c>
      <c r="PZ271" s="4">
        <v>6647.8289999999997</v>
      </c>
      <c r="QA271" s="9">
        <f t="shared" si="3557"/>
        <v>14783.729029159031</v>
      </c>
      <c r="QB271" s="8">
        <v>75.464799999999997</v>
      </c>
      <c r="QC271" s="4">
        <v>1185.1220000000001</v>
      </c>
      <c r="QD271" s="9">
        <f t="shared" si="3558"/>
        <v>15704.301873191211</v>
      </c>
      <c r="QE271" s="8">
        <v>343.76</v>
      </c>
      <c r="QF271" s="4">
        <v>1503.578</v>
      </c>
      <c r="QG271" s="9">
        <f t="shared" si="3559"/>
        <v>4373.9178496625555</v>
      </c>
      <c r="QH271" s="12">
        <v>0</v>
      </c>
      <c r="QI271" s="4">
        <v>0</v>
      </c>
      <c r="QJ271" s="9">
        <f t="shared" si="3560"/>
        <v>0</v>
      </c>
      <c r="QK271" s="12">
        <v>0</v>
      </c>
      <c r="QL271" s="4">
        <v>0</v>
      </c>
      <c r="QM271" s="9">
        <f t="shared" si="3561"/>
        <v>0</v>
      </c>
      <c r="QN271" s="12">
        <v>0</v>
      </c>
      <c r="QO271" s="4">
        <v>0</v>
      </c>
      <c r="QP271" s="9">
        <f t="shared" si="3562"/>
        <v>0</v>
      </c>
      <c r="QQ271" s="12">
        <v>0</v>
      </c>
      <c r="QR271" s="4">
        <v>0</v>
      </c>
      <c r="QS271" s="9">
        <f t="shared" si="3563"/>
        <v>0</v>
      </c>
      <c r="QT271" s="8">
        <v>70.226309999999998</v>
      </c>
      <c r="QU271" s="4">
        <v>532.54399999999998</v>
      </c>
      <c r="QV271" s="9">
        <f t="shared" si="3564"/>
        <v>7583.2547659132306</v>
      </c>
      <c r="QW271" s="8">
        <v>88059.497370000012</v>
      </c>
      <c r="QX271" s="4">
        <v>516432.13</v>
      </c>
      <c r="QY271" s="9">
        <f t="shared" si="3565"/>
        <v>5864.5818500428713</v>
      </c>
      <c r="QZ271" s="12">
        <f t="shared" si="2978"/>
        <v>149842.45418</v>
      </c>
      <c r="RA271" s="10">
        <f t="shared" si="2979"/>
        <v>847420.30400000012</v>
      </c>
    </row>
    <row r="272" spans="1:469" x14ac:dyDescent="0.3">
      <c r="A272" s="108">
        <v>2024</v>
      </c>
      <c r="B272" s="109" t="s">
        <v>8</v>
      </c>
      <c r="C272" s="12">
        <v>0</v>
      </c>
      <c r="D272" s="4">
        <v>0</v>
      </c>
      <c r="E272" s="9">
        <f t="shared" si="3567"/>
        <v>0</v>
      </c>
      <c r="F272" s="12">
        <v>0</v>
      </c>
      <c r="G272" s="4">
        <v>0</v>
      </c>
      <c r="H272" s="9">
        <f t="shared" si="3417"/>
        <v>0</v>
      </c>
      <c r="I272" s="12">
        <v>0</v>
      </c>
      <c r="J272" s="4">
        <v>0</v>
      </c>
      <c r="K272" s="9">
        <f t="shared" si="3418"/>
        <v>0</v>
      </c>
      <c r="L272" s="12">
        <v>0</v>
      </c>
      <c r="M272" s="4">
        <v>0</v>
      </c>
      <c r="N272" s="9">
        <f t="shared" si="3419"/>
        <v>0</v>
      </c>
      <c r="O272" s="12">
        <v>0</v>
      </c>
      <c r="P272" s="4">
        <v>0</v>
      </c>
      <c r="Q272" s="9">
        <f t="shared" si="3420"/>
        <v>0</v>
      </c>
      <c r="R272" s="12">
        <v>0</v>
      </c>
      <c r="S272" s="4">
        <v>0</v>
      </c>
      <c r="T272" s="9">
        <f t="shared" si="3421"/>
        <v>0</v>
      </c>
      <c r="U272" s="12"/>
      <c r="V272" s="4"/>
      <c r="W272" s="9"/>
      <c r="X272" s="12">
        <v>0</v>
      </c>
      <c r="Y272" s="4">
        <v>0</v>
      </c>
      <c r="Z272" s="9">
        <f t="shared" si="3422"/>
        <v>0</v>
      </c>
      <c r="AA272" s="12">
        <v>0</v>
      </c>
      <c r="AB272" s="4">
        <v>0</v>
      </c>
      <c r="AC272" s="9">
        <f t="shared" si="3423"/>
        <v>0</v>
      </c>
      <c r="AD272" s="8">
        <v>0.42048000000000002</v>
      </c>
      <c r="AE272" s="4">
        <v>4.6079999999999997</v>
      </c>
      <c r="AF272" s="9">
        <f t="shared" si="3424"/>
        <v>10958.904109589041</v>
      </c>
      <c r="AG272" s="12">
        <v>0</v>
      </c>
      <c r="AH272" s="4">
        <v>0</v>
      </c>
      <c r="AI272" s="9">
        <f t="shared" si="3425"/>
        <v>0</v>
      </c>
      <c r="AJ272" s="12">
        <v>0</v>
      </c>
      <c r="AK272" s="4">
        <v>0</v>
      </c>
      <c r="AL272" s="9">
        <f t="shared" si="3426"/>
        <v>0</v>
      </c>
      <c r="AM272" s="12">
        <v>0</v>
      </c>
      <c r="AN272" s="4">
        <v>0</v>
      </c>
      <c r="AO272" s="9">
        <f t="shared" si="3427"/>
        <v>0</v>
      </c>
      <c r="AP272" s="12">
        <v>0</v>
      </c>
      <c r="AQ272" s="4">
        <v>0</v>
      </c>
      <c r="AR272" s="9">
        <f t="shared" si="3428"/>
        <v>0</v>
      </c>
      <c r="AS272" s="12">
        <v>0</v>
      </c>
      <c r="AT272" s="4">
        <v>0</v>
      </c>
      <c r="AU272" s="9">
        <f t="shared" si="3429"/>
        <v>0</v>
      </c>
      <c r="AV272" s="8">
        <v>130.38480000000001</v>
      </c>
      <c r="AW272" s="4">
        <v>1811.7080000000001</v>
      </c>
      <c r="AX272" s="9">
        <f t="shared" si="3430"/>
        <v>13895.085930261808</v>
      </c>
      <c r="AY272" s="8">
        <v>22847.146089999998</v>
      </c>
      <c r="AZ272" s="4">
        <v>92505.911999999997</v>
      </c>
      <c r="BA272" s="9">
        <f t="shared" si="3431"/>
        <v>4048.9044730400287</v>
      </c>
      <c r="BB272" s="12">
        <v>0</v>
      </c>
      <c r="BC272" s="4">
        <v>0</v>
      </c>
      <c r="BD272" s="9">
        <f t="shared" si="3432"/>
        <v>0</v>
      </c>
      <c r="BE272" s="12">
        <v>0</v>
      </c>
      <c r="BF272" s="4">
        <v>0</v>
      </c>
      <c r="BG272" s="9">
        <f t="shared" si="3433"/>
        <v>0</v>
      </c>
      <c r="BH272" s="12">
        <v>0</v>
      </c>
      <c r="BI272" s="4">
        <v>0</v>
      </c>
      <c r="BJ272" s="9">
        <f t="shared" si="3434"/>
        <v>0</v>
      </c>
      <c r="BK272" s="12">
        <v>0</v>
      </c>
      <c r="BL272" s="4">
        <v>0</v>
      </c>
      <c r="BM272" s="9">
        <f t="shared" si="3435"/>
        <v>0</v>
      </c>
      <c r="BN272" s="12">
        <v>0</v>
      </c>
      <c r="BO272" s="4">
        <v>0</v>
      </c>
      <c r="BP272" s="9">
        <f t="shared" si="3436"/>
        <v>0</v>
      </c>
      <c r="BQ272" s="12">
        <v>0</v>
      </c>
      <c r="BR272" s="4">
        <v>0</v>
      </c>
      <c r="BS272" s="9">
        <f t="shared" si="3437"/>
        <v>0</v>
      </c>
      <c r="BT272" s="12">
        <v>0</v>
      </c>
      <c r="BU272" s="4">
        <v>0</v>
      </c>
      <c r="BV272" s="9">
        <f t="shared" si="3438"/>
        <v>0</v>
      </c>
      <c r="BW272" s="12">
        <v>0</v>
      </c>
      <c r="BX272" s="4">
        <v>0</v>
      </c>
      <c r="BY272" s="9">
        <f t="shared" si="3439"/>
        <v>0</v>
      </c>
      <c r="BZ272" s="12">
        <v>0</v>
      </c>
      <c r="CA272" s="4">
        <v>0</v>
      </c>
      <c r="CB272" s="9">
        <f t="shared" si="3440"/>
        <v>0</v>
      </c>
      <c r="CC272" s="12">
        <v>0</v>
      </c>
      <c r="CD272" s="4">
        <v>0</v>
      </c>
      <c r="CE272" s="9">
        <f t="shared" si="3441"/>
        <v>0</v>
      </c>
      <c r="CF272" s="12">
        <v>0</v>
      </c>
      <c r="CG272" s="4">
        <v>0</v>
      </c>
      <c r="CH272" s="9">
        <f t="shared" si="3442"/>
        <v>0</v>
      </c>
      <c r="CI272" s="12">
        <v>0</v>
      </c>
      <c r="CJ272" s="4">
        <v>0</v>
      </c>
      <c r="CK272" s="9">
        <f t="shared" si="3443"/>
        <v>0</v>
      </c>
      <c r="CL272" s="8">
        <v>249.97499999999999</v>
      </c>
      <c r="CM272" s="4">
        <v>3818.6080000000002</v>
      </c>
      <c r="CN272" s="9">
        <f t="shared" si="3444"/>
        <v>15275.959595959597</v>
      </c>
      <c r="CO272" s="12">
        <v>0</v>
      </c>
      <c r="CP272" s="4">
        <v>0</v>
      </c>
      <c r="CQ272" s="9">
        <f t="shared" si="3445"/>
        <v>0</v>
      </c>
      <c r="CR272" s="12">
        <v>0</v>
      </c>
      <c r="CS272" s="4">
        <v>0</v>
      </c>
      <c r="CT272" s="9">
        <f t="shared" si="3446"/>
        <v>0</v>
      </c>
      <c r="CU272" s="12">
        <v>0</v>
      </c>
      <c r="CV272" s="4">
        <v>0</v>
      </c>
      <c r="CW272" s="9">
        <f t="shared" si="3447"/>
        <v>0</v>
      </c>
      <c r="CX272" s="8">
        <v>153.05000000000001</v>
      </c>
      <c r="CY272" s="4">
        <v>943.33</v>
      </c>
      <c r="CZ272" s="9">
        <f t="shared" si="3448"/>
        <v>6163.5413263639339</v>
      </c>
      <c r="DA272" s="8">
        <v>1583.769</v>
      </c>
      <c r="DB272" s="4">
        <v>27285.945</v>
      </c>
      <c r="DC272" s="9">
        <f t="shared" si="3449"/>
        <v>17228.487866601758</v>
      </c>
      <c r="DD272" s="12">
        <v>0</v>
      </c>
      <c r="DE272" s="4">
        <v>0</v>
      </c>
      <c r="DF272" s="9">
        <f t="shared" si="3450"/>
        <v>0</v>
      </c>
      <c r="DG272" s="12">
        <v>0</v>
      </c>
      <c r="DH272" s="4">
        <v>0</v>
      </c>
      <c r="DI272" s="9">
        <f t="shared" si="3451"/>
        <v>0</v>
      </c>
      <c r="DJ272" s="12">
        <v>0</v>
      </c>
      <c r="DK272" s="4">
        <v>0</v>
      </c>
      <c r="DL272" s="9">
        <f t="shared" si="3452"/>
        <v>0</v>
      </c>
      <c r="DM272" s="12">
        <v>0</v>
      </c>
      <c r="DN272" s="4">
        <v>0</v>
      </c>
      <c r="DO272" s="9">
        <f t="shared" si="3453"/>
        <v>0</v>
      </c>
      <c r="DP272" s="12">
        <v>0</v>
      </c>
      <c r="DQ272" s="4">
        <v>0</v>
      </c>
      <c r="DR272" s="9">
        <f t="shared" si="3454"/>
        <v>0</v>
      </c>
      <c r="DS272" s="12">
        <v>0</v>
      </c>
      <c r="DT272" s="4">
        <v>0</v>
      </c>
      <c r="DU272" s="9">
        <f t="shared" si="3455"/>
        <v>0</v>
      </c>
      <c r="DV272" s="12">
        <v>0</v>
      </c>
      <c r="DW272" s="4">
        <v>0</v>
      </c>
      <c r="DX272" s="9">
        <f t="shared" si="3456"/>
        <v>0</v>
      </c>
      <c r="DY272" s="12">
        <v>0</v>
      </c>
      <c r="DZ272" s="4">
        <v>0</v>
      </c>
      <c r="EA272" s="9">
        <f t="shared" si="3457"/>
        <v>0</v>
      </c>
      <c r="EB272" s="12"/>
      <c r="EC272" s="4"/>
      <c r="ED272" s="9"/>
      <c r="EE272" s="12">
        <v>0</v>
      </c>
      <c r="EF272" s="4">
        <v>0</v>
      </c>
      <c r="EG272" s="9">
        <f t="shared" si="3458"/>
        <v>0</v>
      </c>
      <c r="EH272" s="8">
        <v>6496.5310599999993</v>
      </c>
      <c r="EI272" s="4">
        <v>23899.233</v>
      </c>
      <c r="EJ272" s="9">
        <f t="shared" si="3459"/>
        <v>3678.768373347853</v>
      </c>
      <c r="EK272" s="12">
        <v>0</v>
      </c>
      <c r="EL272" s="4">
        <v>0</v>
      </c>
      <c r="EM272" s="9">
        <f t="shared" si="3460"/>
        <v>0</v>
      </c>
      <c r="EN272" s="12">
        <v>0</v>
      </c>
      <c r="EO272" s="4">
        <v>0</v>
      </c>
      <c r="EP272" s="9">
        <f t="shared" si="3461"/>
        <v>0</v>
      </c>
      <c r="EQ272" s="12">
        <v>0</v>
      </c>
      <c r="ER272" s="4">
        <v>0</v>
      </c>
      <c r="ES272" s="9">
        <f t="shared" si="3462"/>
        <v>0</v>
      </c>
      <c r="ET272" s="12">
        <v>0</v>
      </c>
      <c r="EU272" s="4">
        <v>0</v>
      </c>
      <c r="EV272" s="9">
        <f t="shared" si="3463"/>
        <v>0</v>
      </c>
      <c r="EW272" s="12">
        <v>0</v>
      </c>
      <c r="EX272" s="4">
        <v>0</v>
      </c>
      <c r="EY272" s="9">
        <f t="shared" si="3464"/>
        <v>0</v>
      </c>
      <c r="EZ272" s="12">
        <v>0</v>
      </c>
      <c r="FA272" s="4">
        <v>0</v>
      </c>
      <c r="FB272" s="9">
        <f t="shared" si="3465"/>
        <v>0</v>
      </c>
      <c r="FC272" s="8">
        <v>123.6</v>
      </c>
      <c r="FD272" s="4">
        <v>1992.74</v>
      </c>
      <c r="FE272" s="9">
        <f t="shared" si="3466"/>
        <v>16122.491909385115</v>
      </c>
      <c r="FF272" s="8">
        <v>6.5180000000000002E-2</v>
      </c>
      <c r="FG272" s="4">
        <v>1.478</v>
      </c>
      <c r="FH272" s="9">
        <f t="shared" si="3467"/>
        <v>22675.66738263271</v>
      </c>
      <c r="FI272" s="12">
        <v>0</v>
      </c>
      <c r="FJ272" s="4">
        <v>0</v>
      </c>
      <c r="FK272" s="9">
        <f t="shared" si="3468"/>
        <v>0</v>
      </c>
      <c r="FL272" s="12">
        <v>0</v>
      </c>
      <c r="FM272" s="4">
        <v>0</v>
      </c>
      <c r="FN272" s="9">
        <f t="shared" si="3469"/>
        <v>0</v>
      </c>
      <c r="FO272" s="12">
        <v>0</v>
      </c>
      <c r="FP272" s="4">
        <v>0</v>
      </c>
      <c r="FQ272" s="9">
        <f t="shared" si="3470"/>
        <v>0</v>
      </c>
      <c r="FR272" s="12">
        <v>0</v>
      </c>
      <c r="FS272" s="4">
        <v>0</v>
      </c>
      <c r="FT272" s="9">
        <f t="shared" si="3471"/>
        <v>0</v>
      </c>
      <c r="FU272" s="12">
        <v>0</v>
      </c>
      <c r="FV272" s="4">
        <v>0</v>
      </c>
      <c r="FW272" s="9">
        <f t="shared" si="3472"/>
        <v>0</v>
      </c>
      <c r="FX272" s="8">
        <v>50.302999999999997</v>
      </c>
      <c r="FY272" s="4">
        <v>647.78200000000004</v>
      </c>
      <c r="FZ272" s="9">
        <f t="shared" si="3473"/>
        <v>12877.601733495021</v>
      </c>
      <c r="GA272" s="12">
        <v>0</v>
      </c>
      <c r="GB272" s="4">
        <v>0</v>
      </c>
      <c r="GC272" s="9">
        <f t="shared" si="3474"/>
        <v>0</v>
      </c>
      <c r="GD272" s="12">
        <v>0</v>
      </c>
      <c r="GE272" s="4">
        <v>0</v>
      </c>
      <c r="GF272" s="9">
        <f t="shared" si="3475"/>
        <v>0</v>
      </c>
      <c r="GG272" s="8">
        <v>358.12799999999999</v>
      </c>
      <c r="GH272" s="4">
        <v>3949.6669999999999</v>
      </c>
      <c r="GI272" s="9">
        <f t="shared" si="3476"/>
        <v>11028.646182370549</v>
      </c>
      <c r="GJ272" s="8">
        <v>103.761</v>
      </c>
      <c r="GK272" s="4">
        <v>1657.2</v>
      </c>
      <c r="GL272" s="9">
        <f t="shared" si="3477"/>
        <v>15971.318703559142</v>
      </c>
      <c r="GM272" s="12">
        <v>0</v>
      </c>
      <c r="GN272" s="4">
        <v>0</v>
      </c>
      <c r="GO272" s="9">
        <f t="shared" si="3478"/>
        <v>0</v>
      </c>
      <c r="GP272" s="8">
        <v>312</v>
      </c>
      <c r="GQ272" s="4">
        <v>4208.5060000000003</v>
      </c>
      <c r="GR272" s="9">
        <f t="shared" si="3479"/>
        <v>13488.801282051283</v>
      </c>
      <c r="GS272" s="8">
        <v>26</v>
      </c>
      <c r="GT272" s="4">
        <v>432.89</v>
      </c>
      <c r="GU272" s="9">
        <f t="shared" si="3480"/>
        <v>16649.615384615383</v>
      </c>
      <c r="GV272" s="12">
        <v>0</v>
      </c>
      <c r="GW272" s="4">
        <v>0</v>
      </c>
      <c r="GX272" s="9">
        <f t="shared" si="3481"/>
        <v>0</v>
      </c>
      <c r="GY272" s="12">
        <v>0</v>
      </c>
      <c r="GZ272" s="4">
        <v>0</v>
      </c>
      <c r="HA272" s="9">
        <f t="shared" si="3482"/>
        <v>0</v>
      </c>
      <c r="HB272" s="8">
        <v>24.902639999999998</v>
      </c>
      <c r="HC272" s="4">
        <v>357.791</v>
      </c>
      <c r="HD272" s="9">
        <f t="shared" si="3483"/>
        <v>14367.593154781984</v>
      </c>
      <c r="HE272" s="8">
        <v>52</v>
      </c>
      <c r="HF272" s="4">
        <v>825.38</v>
      </c>
      <c r="HG272" s="9">
        <f t="shared" si="3484"/>
        <v>15872.692307692309</v>
      </c>
      <c r="HH272" s="12">
        <v>0</v>
      </c>
      <c r="HI272" s="4">
        <v>0</v>
      </c>
      <c r="HJ272" s="9">
        <f t="shared" si="3485"/>
        <v>0</v>
      </c>
      <c r="HK272" s="8">
        <v>115.35</v>
      </c>
      <c r="HL272" s="4">
        <v>1535.8530000000001</v>
      </c>
      <c r="HM272" s="9">
        <f t="shared" si="3486"/>
        <v>13314.720416124839</v>
      </c>
      <c r="HN272" s="12">
        <v>0</v>
      </c>
      <c r="HO272" s="4">
        <v>0</v>
      </c>
      <c r="HP272" s="9">
        <f t="shared" si="3487"/>
        <v>0</v>
      </c>
      <c r="HQ272" s="12">
        <v>0</v>
      </c>
      <c r="HR272" s="4">
        <v>0</v>
      </c>
      <c r="HS272" s="9">
        <f t="shared" si="3488"/>
        <v>0</v>
      </c>
      <c r="HT272" s="12">
        <v>0</v>
      </c>
      <c r="HU272" s="4">
        <v>0</v>
      </c>
      <c r="HV272" s="9">
        <f t="shared" si="3489"/>
        <v>0</v>
      </c>
      <c r="HW272" s="12">
        <v>0</v>
      </c>
      <c r="HX272" s="4">
        <v>0</v>
      </c>
      <c r="HY272" s="9">
        <f t="shared" si="3490"/>
        <v>0</v>
      </c>
      <c r="HZ272" s="8">
        <v>26</v>
      </c>
      <c r="IA272" s="4">
        <v>313.608</v>
      </c>
      <c r="IB272" s="9">
        <f t="shared" si="3491"/>
        <v>12061.846153846154</v>
      </c>
      <c r="IC272" s="8">
        <v>7762.75684</v>
      </c>
      <c r="ID272" s="4">
        <v>43387.016000000003</v>
      </c>
      <c r="IE272" s="9">
        <f t="shared" si="3492"/>
        <v>5589.1247007036227</v>
      </c>
      <c r="IF272" s="12">
        <v>0</v>
      </c>
      <c r="IG272" s="4">
        <v>0</v>
      </c>
      <c r="IH272" s="9">
        <f t="shared" si="3493"/>
        <v>0</v>
      </c>
      <c r="II272" s="12"/>
      <c r="IJ272" s="4"/>
      <c r="IK272" s="9"/>
      <c r="IL272" s="12">
        <v>0</v>
      </c>
      <c r="IM272" s="4">
        <v>0</v>
      </c>
      <c r="IN272" s="9">
        <f t="shared" si="3494"/>
        <v>0</v>
      </c>
      <c r="IO272" s="12">
        <v>0</v>
      </c>
      <c r="IP272" s="4">
        <v>0</v>
      </c>
      <c r="IQ272" s="9">
        <f t="shared" si="3495"/>
        <v>0</v>
      </c>
      <c r="IR272" s="12">
        <v>0</v>
      </c>
      <c r="IS272" s="4">
        <v>0</v>
      </c>
      <c r="IT272" s="9">
        <f t="shared" si="3496"/>
        <v>0</v>
      </c>
      <c r="IU272" s="12">
        <v>0</v>
      </c>
      <c r="IV272" s="4">
        <v>0</v>
      </c>
      <c r="IW272" s="9">
        <f t="shared" si="3497"/>
        <v>0</v>
      </c>
      <c r="IX272" s="8">
        <v>0.10796</v>
      </c>
      <c r="IY272" s="4">
        <v>10.246</v>
      </c>
      <c r="IZ272" s="9">
        <f t="shared" si="3498"/>
        <v>94905.520563171551</v>
      </c>
      <c r="JA272" s="8">
        <v>153.58771999999999</v>
      </c>
      <c r="JB272" s="4">
        <v>2392.511</v>
      </c>
      <c r="JC272" s="9">
        <f t="shared" si="3499"/>
        <v>15577.488877365979</v>
      </c>
      <c r="JD272" s="12">
        <v>0</v>
      </c>
      <c r="JE272" s="4">
        <v>0</v>
      </c>
      <c r="JF272" s="9">
        <f t="shared" si="3500"/>
        <v>0</v>
      </c>
      <c r="JG272" s="12">
        <v>0</v>
      </c>
      <c r="JH272" s="4">
        <v>0</v>
      </c>
      <c r="JI272" s="9">
        <f t="shared" si="3501"/>
        <v>0</v>
      </c>
      <c r="JJ272" s="12">
        <v>0</v>
      </c>
      <c r="JK272" s="4">
        <v>0</v>
      </c>
      <c r="JL272" s="9">
        <f t="shared" si="3502"/>
        <v>0</v>
      </c>
      <c r="JM272" s="12">
        <v>0</v>
      </c>
      <c r="JN272" s="4">
        <v>0</v>
      </c>
      <c r="JO272" s="9">
        <f t="shared" si="3503"/>
        <v>0</v>
      </c>
      <c r="JP272" s="12">
        <v>0</v>
      </c>
      <c r="JQ272" s="4">
        <v>0</v>
      </c>
      <c r="JR272" s="9">
        <f t="shared" si="3504"/>
        <v>0</v>
      </c>
      <c r="JS272" s="8">
        <v>26</v>
      </c>
      <c r="JT272" s="4">
        <v>356.05599999999998</v>
      </c>
      <c r="JU272" s="9">
        <f t="shared" si="3505"/>
        <v>13694.461538461537</v>
      </c>
      <c r="JV272" s="12">
        <v>0</v>
      </c>
      <c r="JW272" s="4">
        <v>0</v>
      </c>
      <c r="JX272" s="9">
        <f t="shared" si="3506"/>
        <v>0</v>
      </c>
      <c r="JY272" s="12">
        <v>0</v>
      </c>
      <c r="JZ272" s="4">
        <v>0</v>
      </c>
      <c r="KA272" s="9">
        <f t="shared" si="3507"/>
        <v>0</v>
      </c>
      <c r="KB272" s="12">
        <v>0</v>
      </c>
      <c r="KC272" s="4">
        <v>0</v>
      </c>
      <c r="KD272" s="9">
        <f t="shared" si="3508"/>
        <v>0</v>
      </c>
      <c r="KE272" s="8">
        <v>11804.19564</v>
      </c>
      <c r="KF272" s="4">
        <v>65753.501000000004</v>
      </c>
      <c r="KG272" s="9">
        <f t="shared" si="3509"/>
        <v>5570.3499844738262</v>
      </c>
      <c r="KH272" s="12">
        <v>0</v>
      </c>
      <c r="KI272" s="4">
        <v>0</v>
      </c>
      <c r="KJ272" s="9">
        <f t="shared" si="3510"/>
        <v>0</v>
      </c>
      <c r="KK272" s="8">
        <v>19785.605370000001</v>
      </c>
      <c r="KL272" s="4">
        <v>100185.59</v>
      </c>
      <c r="KM272" s="9">
        <f t="shared" si="3511"/>
        <v>5063.559498255574</v>
      </c>
      <c r="KN272" s="12">
        <v>0</v>
      </c>
      <c r="KO272" s="4">
        <v>0</v>
      </c>
      <c r="KP272" s="9">
        <f t="shared" si="3512"/>
        <v>0</v>
      </c>
      <c r="KQ272" s="12">
        <v>0</v>
      </c>
      <c r="KR272" s="4">
        <v>0</v>
      </c>
      <c r="KS272" s="9">
        <f t="shared" si="3513"/>
        <v>0</v>
      </c>
      <c r="KT272" s="12">
        <v>0</v>
      </c>
      <c r="KU272" s="4">
        <v>0</v>
      </c>
      <c r="KV272" s="9">
        <f t="shared" si="3514"/>
        <v>0</v>
      </c>
      <c r="KW272" s="12">
        <v>0</v>
      </c>
      <c r="KX272" s="4">
        <v>0</v>
      </c>
      <c r="KY272" s="9">
        <f t="shared" si="3515"/>
        <v>0</v>
      </c>
      <c r="KZ272" s="12">
        <v>0</v>
      </c>
      <c r="LA272" s="4">
        <v>0</v>
      </c>
      <c r="LB272" s="9">
        <f t="shared" si="3516"/>
        <v>0</v>
      </c>
      <c r="LC272" s="8">
        <v>52</v>
      </c>
      <c r="LD272" s="4">
        <v>751.50800000000004</v>
      </c>
      <c r="LE272" s="9">
        <f t="shared" si="3517"/>
        <v>14452.076923076924</v>
      </c>
      <c r="LF272" s="8">
        <v>52</v>
      </c>
      <c r="LG272" s="4">
        <v>629.59199999999998</v>
      </c>
      <c r="LH272" s="9">
        <f t="shared" si="3518"/>
        <v>12107.538461538461</v>
      </c>
      <c r="LI272" s="12">
        <v>0</v>
      </c>
      <c r="LJ272" s="4">
        <v>0</v>
      </c>
      <c r="LK272" s="9">
        <f t="shared" si="3519"/>
        <v>0</v>
      </c>
      <c r="LL272" s="12">
        <v>0</v>
      </c>
      <c r="LM272" s="4">
        <v>0</v>
      </c>
      <c r="LN272" s="9">
        <f t="shared" si="3520"/>
        <v>0</v>
      </c>
      <c r="LO272" s="8">
        <v>175</v>
      </c>
      <c r="LP272" s="4">
        <v>1485.17</v>
      </c>
      <c r="LQ272" s="9">
        <f t="shared" si="3521"/>
        <v>8486.6857142857152</v>
      </c>
      <c r="LR272" s="12">
        <v>0</v>
      </c>
      <c r="LS272" s="4">
        <v>0</v>
      </c>
      <c r="LT272" s="9">
        <f t="shared" si="3522"/>
        <v>0</v>
      </c>
      <c r="LU272" s="12">
        <v>0</v>
      </c>
      <c r="LV272" s="4">
        <v>0</v>
      </c>
      <c r="LW272" s="9">
        <f t="shared" si="3523"/>
        <v>0</v>
      </c>
      <c r="LX272" s="12">
        <v>0</v>
      </c>
      <c r="LY272" s="4">
        <v>0</v>
      </c>
      <c r="LZ272" s="9">
        <f t="shared" si="3524"/>
        <v>0</v>
      </c>
      <c r="MA272" s="12">
        <v>0</v>
      </c>
      <c r="MB272" s="4">
        <v>0</v>
      </c>
      <c r="MC272" s="9">
        <f t="shared" si="3525"/>
        <v>0</v>
      </c>
      <c r="MD272" s="12">
        <v>0</v>
      </c>
      <c r="ME272" s="4">
        <v>0</v>
      </c>
      <c r="MF272" s="9">
        <f t="shared" si="3526"/>
        <v>0</v>
      </c>
      <c r="MG272" s="12">
        <v>0</v>
      </c>
      <c r="MH272" s="4">
        <v>0</v>
      </c>
      <c r="MI272" s="9">
        <f t="shared" si="3527"/>
        <v>0</v>
      </c>
      <c r="MJ272" s="8">
        <v>3.4158900000000001</v>
      </c>
      <c r="MK272" s="4">
        <v>42.753</v>
      </c>
      <c r="ML272" s="9">
        <f t="shared" si="3528"/>
        <v>12515.91825263694</v>
      </c>
      <c r="MM272" s="12">
        <v>0</v>
      </c>
      <c r="MN272" s="4">
        <v>0</v>
      </c>
      <c r="MO272" s="9">
        <f t="shared" si="3529"/>
        <v>0</v>
      </c>
      <c r="MP272" s="12">
        <v>0</v>
      </c>
      <c r="MQ272" s="4">
        <v>0</v>
      </c>
      <c r="MR272" s="9">
        <f t="shared" si="3530"/>
        <v>0</v>
      </c>
      <c r="MS272" s="12">
        <v>0</v>
      </c>
      <c r="MT272" s="4">
        <v>0</v>
      </c>
      <c r="MU272" s="9">
        <f t="shared" si="3531"/>
        <v>0</v>
      </c>
      <c r="MV272" s="8">
        <v>606.37599999999998</v>
      </c>
      <c r="MW272" s="4">
        <v>6383.424</v>
      </c>
      <c r="MX272" s="9">
        <f t="shared" si="3532"/>
        <v>10527.171260076257</v>
      </c>
      <c r="MY272" s="12">
        <v>0</v>
      </c>
      <c r="MZ272" s="4">
        <v>0</v>
      </c>
      <c r="NA272" s="9">
        <f t="shared" si="3533"/>
        <v>0</v>
      </c>
      <c r="NB272" s="8">
        <v>5.6101200000000002</v>
      </c>
      <c r="NC272" s="4">
        <v>223.95</v>
      </c>
      <c r="ND272" s="9">
        <f t="shared" si="3534"/>
        <v>39918.932215353678</v>
      </c>
      <c r="NE272" s="12">
        <v>0</v>
      </c>
      <c r="NF272" s="4">
        <v>0</v>
      </c>
      <c r="NG272" s="9">
        <f t="shared" si="3535"/>
        <v>0</v>
      </c>
      <c r="NH272" s="8">
        <v>25.401599999999998</v>
      </c>
      <c r="NI272" s="4">
        <v>368.77600000000001</v>
      </c>
      <c r="NJ272" s="9">
        <f t="shared" si="3536"/>
        <v>14517.825648778031</v>
      </c>
      <c r="NK272" s="12">
        <v>0</v>
      </c>
      <c r="NL272" s="4">
        <v>0</v>
      </c>
      <c r="NM272" s="9">
        <f t="shared" si="3537"/>
        <v>0</v>
      </c>
      <c r="NN272" s="12"/>
      <c r="NO272" s="4"/>
      <c r="NP272" s="9"/>
      <c r="NQ272" s="12">
        <v>0</v>
      </c>
      <c r="NR272" s="4">
        <v>0</v>
      </c>
      <c r="NS272" s="9">
        <f t="shared" si="3538"/>
        <v>0</v>
      </c>
      <c r="NT272" s="12"/>
      <c r="NU272" s="221"/>
      <c r="NV272" s="9"/>
      <c r="NW272" s="12">
        <v>0</v>
      </c>
      <c r="NX272" s="4">
        <v>0</v>
      </c>
      <c r="NY272" s="9">
        <f t="shared" si="3539"/>
        <v>0</v>
      </c>
      <c r="NZ272" s="12">
        <v>0</v>
      </c>
      <c r="OA272" s="4">
        <v>0</v>
      </c>
      <c r="OB272" s="9">
        <f t="shared" si="3540"/>
        <v>0</v>
      </c>
      <c r="OC272" s="8">
        <v>78</v>
      </c>
      <c r="OD272" s="4">
        <v>1018.313</v>
      </c>
      <c r="OE272" s="9">
        <f t="shared" si="3541"/>
        <v>13055.294871794871</v>
      </c>
      <c r="OF272" s="8">
        <v>416</v>
      </c>
      <c r="OG272" s="4">
        <v>5002.8599999999997</v>
      </c>
      <c r="OH272" s="9">
        <f t="shared" si="3542"/>
        <v>12026.10576923077</v>
      </c>
      <c r="OI272" s="12">
        <v>0</v>
      </c>
      <c r="OJ272" s="4">
        <v>0</v>
      </c>
      <c r="OK272" s="9">
        <f t="shared" si="3543"/>
        <v>0</v>
      </c>
      <c r="OL272" s="12">
        <v>0</v>
      </c>
      <c r="OM272" s="4">
        <v>0</v>
      </c>
      <c r="ON272" s="9">
        <f t="shared" si="3544"/>
        <v>0</v>
      </c>
      <c r="OO272" s="12">
        <v>0</v>
      </c>
      <c r="OP272" s="4">
        <v>0</v>
      </c>
      <c r="OQ272" s="9">
        <f t="shared" si="3545"/>
        <v>0</v>
      </c>
      <c r="OR272" s="12">
        <v>0</v>
      </c>
      <c r="OS272" s="4">
        <v>0</v>
      </c>
      <c r="OT272" s="9">
        <f t="shared" si="3546"/>
        <v>0</v>
      </c>
      <c r="OU272" s="12">
        <v>0</v>
      </c>
      <c r="OV272" s="4">
        <v>0</v>
      </c>
      <c r="OW272" s="9">
        <f t="shared" si="3547"/>
        <v>0</v>
      </c>
      <c r="OX272" s="8">
        <v>26</v>
      </c>
      <c r="OY272" s="4">
        <v>360.19200000000001</v>
      </c>
      <c r="OZ272" s="9">
        <f t="shared" si="3548"/>
        <v>13853.538461538461</v>
      </c>
      <c r="PA272" s="8">
        <v>402.44978000000003</v>
      </c>
      <c r="PB272" s="4">
        <v>5729.1379999999999</v>
      </c>
      <c r="PC272" s="9">
        <f t="shared" si="3549"/>
        <v>14235.659415691567</v>
      </c>
      <c r="PD272" s="8">
        <v>127.45399999999999</v>
      </c>
      <c r="PE272" s="4">
        <v>1777.1120000000001</v>
      </c>
      <c r="PF272" s="9">
        <f t="shared" si="3550"/>
        <v>13943.163808119009</v>
      </c>
      <c r="PG272" s="12">
        <v>0</v>
      </c>
      <c r="PH272" s="4">
        <v>0</v>
      </c>
      <c r="PI272" s="9">
        <f t="shared" si="3551"/>
        <v>0</v>
      </c>
      <c r="PJ272" s="12">
        <v>0</v>
      </c>
      <c r="PK272" s="4">
        <v>0</v>
      </c>
      <c r="PL272" s="9">
        <f t="shared" si="3552"/>
        <v>0</v>
      </c>
      <c r="PM272" s="12">
        <v>0</v>
      </c>
      <c r="PN272" s="4">
        <v>0</v>
      </c>
      <c r="PO272" s="9">
        <f t="shared" si="3553"/>
        <v>0</v>
      </c>
      <c r="PP272" s="12">
        <v>0</v>
      </c>
      <c r="PQ272" s="4">
        <v>0</v>
      </c>
      <c r="PR272" s="9">
        <f t="shared" si="3554"/>
        <v>0</v>
      </c>
      <c r="PS272" s="12">
        <v>0</v>
      </c>
      <c r="PT272" s="4">
        <v>0</v>
      </c>
      <c r="PU272" s="9">
        <f t="shared" si="3555"/>
        <v>0</v>
      </c>
      <c r="PV272" s="8">
        <v>2252.26125</v>
      </c>
      <c r="PW272" s="4">
        <v>28865.916000000001</v>
      </c>
      <c r="PX272" s="9">
        <f t="shared" si="3556"/>
        <v>12816.415502420068</v>
      </c>
      <c r="PY272" s="8">
        <v>200.8</v>
      </c>
      <c r="PZ272" s="4">
        <v>2913.1559999999999</v>
      </c>
      <c r="QA272" s="9">
        <f t="shared" si="3557"/>
        <v>14507.749003984063</v>
      </c>
      <c r="QB272" s="8">
        <v>34.003599999999999</v>
      </c>
      <c r="QC272" s="4">
        <v>172.5</v>
      </c>
      <c r="QD272" s="9">
        <f t="shared" si="3558"/>
        <v>5072.9922714065569</v>
      </c>
      <c r="QE272" s="12">
        <v>323.93720000000002</v>
      </c>
      <c r="QF272" s="4">
        <v>1935.3879999999999</v>
      </c>
      <c r="QG272" s="9">
        <f t="shared" si="3559"/>
        <v>5974.5777885343205</v>
      </c>
      <c r="QH272" s="12">
        <v>0</v>
      </c>
      <c r="QI272" s="4">
        <v>0</v>
      </c>
      <c r="QJ272" s="9">
        <f t="shared" si="3560"/>
        <v>0</v>
      </c>
      <c r="QK272" s="12">
        <v>0</v>
      </c>
      <c r="QL272" s="4">
        <v>0</v>
      </c>
      <c r="QM272" s="9">
        <f t="shared" si="3561"/>
        <v>0</v>
      </c>
      <c r="QN272" s="8">
        <v>24.993359999999999</v>
      </c>
      <c r="QO272" s="4">
        <v>337.14</v>
      </c>
      <c r="QP272" s="9">
        <f t="shared" si="3562"/>
        <v>13489.182726932275</v>
      </c>
      <c r="QQ272" s="12">
        <v>0</v>
      </c>
      <c r="QR272" s="4">
        <v>0</v>
      </c>
      <c r="QS272" s="9">
        <f t="shared" si="3563"/>
        <v>0</v>
      </c>
      <c r="QT272" s="8">
        <v>228.39698000000001</v>
      </c>
      <c r="QU272" s="4">
        <v>1582.4090000000001</v>
      </c>
      <c r="QV272" s="9">
        <f t="shared" si="3564"/>
        <v>6928.3271608932828</v>
      </c>
      <c r="QW272" s="8">
        <v>132582.26300000001</v>
      </c>
      <c r="QX272" s="4">
        <v>807504.61800000002</v>
      </c>
      <c r="QY272" s="9">
        <f t="shared" si="3565"/>
        <v>6090.5931134996545</v>
      </c>
      <c r="QZ272" s="12">
        <f t="shared" ref="QZ272:QZ291" si="3568">SUMIF($C$5:$QY$5,"Ton",C272:QY272)</f>
        <v>209802.00255999999</v>
      </c>
      <c r="RA272" s="10">
        <f t="shared" ref="RA272:RA291" si="3569">SUMIF($C$5:$QY$5,"F*",C272:QY272)</f>
        <v>1245361.074</v>
      </c>
    </row>
    <row r="273" spans="1:469" x14ac:dyDescent="0.3">
      <c r="A273" s="108">
        <v>2024</v>
      </c>
      <c r="B273" s="109" t="s">
        <v>9</v>
      </c>
      <c r="C273" s="12">
        <v>0</v>
      </c>
      <c r="D273" s="4">
        <v>0</v>
      </c>
      <c r="E273" s="9">
        <f t="shared" si="3567"/>
        <v>0</v>
      </c>
      <c r="F273" s="12">
        <v>0</v>
      </c>
      <c r="G273" s="4">
        <v>0</v>
      </c>
      <c r="H273" s="9">
        <f t="shared" si="3417"/>
        <v>0</v>
      </c>
      <c r="I273" s="12">
        <v>0</v>
      </c>
      <c r="J273" s="4">
        <v>0</v>
      </c>
      <c r="K273" s="9">
        <f t="shared" si="3418"/>
        <v>0</v>
      </c>
      <c r="L273" s="12">
        <v>0</v>
      </c>
      <c r="M273" s="4">
        <v>0</v>
      </c>
      <c r="N273" s="9">
        <f t="shared" si="3419"/>
        <v>0</v>
      </c>
      <c r="O273" s="12">
        <v>0</v>
      </c>
      <c r="P273" s="4">
        <v>0</v>
      </c>
      <c r="Q273" s="9">
        <f t="shared" si="3420"/>
        <v>0</v>
      </c>
      <c r="R273" s="8">
        <v>54.5</v>
      </c>
      <c r="S273" s="4">
        <v>900.32899999999995</v>
      </c>
      <c r="T273" s="9">
        <f t="shared" si="3421"/>
        <v>16519.798165137614</v>
      </c>
      <c r="U273" s="8"/>
      <c r="V273" s="4"/>
      <c r="W273" s="9"/>
      <c r="X273" s="8">
        <v>6.9999999999999999E-4</v>
      </c>
      <c r="Y273" s="4">
        <v>3.5000000000000003E-2</v>
      </c>
      <c r="Z273" s="9">
        <f t="shared" si="3422"/>
        <v>50000.000000000007</v>
      </c>
      <c r="AA273" s="12">
        <v>0</v>
      </c>
      <c r="AB273" s="4">
        <v>0</v>
      </c>
      <c r="AC273" s="9">
        <f t="shared" si="3423"/>
        <v>0</v>
      </c>
      <c r="AD273" s="8">
        <v>0.63733000000000006</v>
      </c>
      <c r="AE273" s="4">
        <v>32.753</v>
      </c>
      <c r="AF273" s="9">
        <f t="shared" si="3424"/>
        <v>51390.959157736179</v>
      </c>
      <c r="AG273" s="12">
        <v>0</v>
      </c>
      <c r="AH273" s="4">
        <v>0</v>
      </c>
      <c r="AI273" s="9">
        <f t="shared" si="3425"/>
        <v>0</v>
      </c>
      <c r="AJ273" s="12">
        <v>0</v>
      </c>
      <c r="AK273" s="4">
        <v>0</v>
      </c>
      <c r="AL273" s="9">
        <f t="shared" si="3426"/>
        <v>0</v>
      </c>
      <c r="AM273" s="12">
        <v>0</v>
      </c>
      <c r="AN273" s="4">
        <v>0</v>
      </c>
      <c r="AO273" s="9">
        <f t="shared" si="3427"/>
        <v>0</v>
      </c>
      <c r="AP273" s="12">
        <v>0</v>
      </c>
      <c r="AQ273" s="4">
        <v>0</v>
      </c>
      <c r="AR273" s="9">
        <f t="shared" si="3428"/>
        <v>0</v>
      </c>
      <c r="AS273" s="12">
        <v>0</v>
      </c>
      <c r="AT273" s="4">
        <v>0</v>
      </c>
      <c r="AU273" s="9">
        <f t="shared" si="3429"/>
        <v>0</v>
      </c>
      <c r="AV273" s="8">
        <v>208</v>
      </c>
      <c r="AW273" s="4">
        <v>2892.3330000000001</v>
      </c>
      <c r="AX273" s="9">
        <f t="shared" si="3430"/>
        <v>13905.447115384617</v>
      </c>
      <c r="AY273" s="8">
        <v>28871.723979999999</v>
      </c>
      <c r="AZ273" s="4">
        <v>118831.77499999999</v>
      </c>
      <c r="BA273" s="9">
        <f t="shared" si="3431"/>
        <v>4115.8531122809663</v>
      </c>
      <c r="BB273" s="12">
        <v>0</v>
      </c>
      <c r="BC273" s="4">
        <v>0</v>
      </c>
      <c r="BD273" s="9">
        <f t="shared" si="3432"/>
        <v>0</v>
      </c>
      <c r="BE273" s="12">
        <v>0</v>
      </c>
      <c r="BF273" s="4">
        <v>0</v>
      </c>
      <c r="BG273" s="9">
        <f t="shared" si="3433"/>
        <v>0</v>
      </c>
      <c r="BH273" s="12">
        <v>0</v>
      </c>
      <c r="BI273" s="4">
        <v>0</v>
      </c>
      <c r="BJ273" s="9">
        <f t="shared" si="3434"/>
        <v>0</v>
      </c>
      <c r="BK273" s="12">
        <v>0</v>
      </c>
      <c r="BL273" s="4">
        <v>0</v>
      </c>
      <c r="BM273" s="9">
        <f t="shared" si="3435"/>
        <v>0</v>
      </c>
      <c r="BN273" s="12">
        <v>0</v>
      </c>
      <c r="BO273" s="4">
        <v>0</v>
      </c>
      <c r="BP273" s="9">
        <f t="shared" si="3436"/>
        <v>0</v>
      </c>
      <c r="BQ273" s="12">
        <v>0</v>
      </c>
      <c r="BR273" s="4">
        <v>0</v>
      </c>
      <c r="BS273" s="9">
        <f t="shared" si="3437"/>
        <v>0</v>
      </c>
      <c r="BT273" s="12">
        <v>0</v>
      </c>
      <c r="BU273" s="4">
        <v>0</v>
      </c>
      <c r="BV273" s="9">
        <f t="shared" si="3438"/>
        <v>0</v>
      </c>
      <c r="BW273" s="12">
        <v>0</v>
      </c>
      <c r="BX273" s="4">
        <v>0</v>
      </c>
      <c r="BY273" s="9">
        <f t="shared" si="3439"/>
        <v>0</v>
      </c>
      <c r="BZ273" s="8">
        <v>0.15753</v>
      </c>
      <c r="CA273" s="4">
        <v>5.95</v>
      </c>
      <c r="CB273" s="9">
        <f t="shared" si="3440"/>
        <v>37770.583380943317</v>
      </c>
      <c r="CC273" s="12">
        <v>0</v>
      </c>
      <c r="CD273" s="4">
        <v>0</v>
      </c>
      <c r="CE273" s="9">
        <f t="shared" si="3441"/>
        <v>0</v>
      </c>
      <c r="CF273" s="12">
        <v>0</v>
      </c>
      <c r="CG273" s="4">
        <v>0</v>
      </c>
      <c r="CH273" s="9">
        <f t="shared" si="3442"/>
        <v>0</v>
      </c>
      <c r="CI273" s="12">
        <v>0</v>
      </c>
      <c r="CJ273" s="4">
        <v>0</v>
      </c>
      <c r="CK273" s="9">
        <f t="shared" si="3443"/>
        <v>0</v>
      </c>
      <c r="CL273" s="8">
        <v>374.22</v>
      </c>
      <c r="CM273" s="4">
        <v>5543.8649999999998</v>
      </c>
      <c r="CN273" s="9">
        <f t="shared" si="3444"/>
        <v>14814.454064454063</v>
      </c>
      <c r="CO273" s="12">
        <v>0</v>
      </c>
      <c r="CP273" s="4">
        <v>0</v>
      </c>
      <c r="CQ273" s="9">
        <f t="shared" si="3445"/>
        <v>0</v>
      </c>
      <c r="CR273" s="12">
        <v>0</v>
      </c>
      <c r="CS273" s="4">
        <v>0</v>
      </c>
      <c r="CT273" s="9">
        <f t="shared" si="3446"/>
        <v>0</v>
      </c>
      <c r="CU273" s="12">
        <v>0</v>
      </c>
      <c r="CV273" s="4">
        <v>0</v>
      </c>
      <c r="CW273" s="9">
        <f t="shared" si="3447"/>
        <v>0</v>
      </c>
      <c r="CX273" s="8">
        <v>1332.2293200000001</v>
      </c>
      <c r="CY273" s="4">
        <v>533.55999999999995</v>
      </c>
      <c r="CZ273" s="9">
        <f t="shared" si="3448"/>
        <v>400.50161934583446</v>
      </c>
      <c r="DA273" s="8">
        <v>1082</v>
      </c>
      <c r="DB273" s="4">
        <v>15101.611999999999</v>
      </c>
      <c r="DC273" s="9">
        <f t="shared" si="3449"/>
        <v>13957.127541589647</v>
      </c>
      <c r="DD273" s="12">
        <v>0</v>
      </c>
      <c r="DE273" s="4">
        <v>0</v>
      </c>
      <c r="DF273" s="9">
        <f t="shared" si="3450"/>
        <v>0</v>
      </c>
      <c r="DG273" s="12">
        <v>0</v>
      </c>
      <c r="DH273" s="4">
        <v>0</v>
      </c>
      <c r="DI273" s="9">
        <f t="shared" si="3451"/>
        <v>0</v>
      </c>
      <c r="DJ273" s="12">
        <v>0</v>
      </c>
      <c r="DK273" s="4">
        <v>0</v>
      </c>
      <c r="DL273" s="9">
        <f t="shared" si="3452"/>
        <v>0</v>
      </c>
      <c r="DM273" s="12">
        <v>0</v>
      </c>
      <c r="DN273" s="4">
        <v>0</v>
      </c>
      <c r="DO273" s="9">
        <f t="shared" si="3453"/>
        <v>0</v>
      </c>
      <c r="DP273" s="12">
        <v>0</v>
      </c>
      <c r="DQ273" s="4">
        <v>0</v>
      </c>
      <c r="DR273" s="9">
        <f t="shared" si="3454"/>
        <v>0</v>
      </c>
      <c r="DS273" s="12">
        <v>0</v>
      </c>
      <c r="DT273" s="4">
        <v>0</v>
      </c>
      <c r="DU273" s="9">
        <f t="shared" si="3455"/>
        <v>0</v>
      </c>
      <c r="DV273" s="12">
        <v>0</v>
      </c>
      <c r="DW273" s="4">
        <v>0</v>
      </c>
      <c r="DX273" s="9">
        <f t="shared" si="3456"/>
        <v>0</v>
      </c>
      <c r="DY273" s="12">
        <v>0</v>
      </c>
      <c r="DZ273" s="4">
        <v>0</v>
      </c>
      <c r="EA273" s="9">
        <f t="shared" si="3457"/>
        <v>0</v>
      </c>
      <c r="EB273" s="12"/>
      <c r="EC273" s="4"/>
      <c r="ED273" s="9"/>
      <c r="EE273" s="12">
        <v>0</v>
      </c>
      <c r="EF273" s="4">
        <v>0</v>
      </c>
      <c r="EG273" s="9">
        <f t="shared" si="3458"/>
        <v>0</v>
      </c>
      <c r="EH273" s="8">
        <v>9738.3287100000016</v>
      </c>
      <c r="EI273" s="4">
        <v>34329.239000000001</v>
      </c>
      <c r="EJ273" s="9">
        <f t="shared" si="3459"/>
        <v>3525.1674103738478</v>
      </c>
      <c r="EK273" s="12">
        <v>0</v>
      </c>
      <c r="EL273" s="4">
        <v>0</v>
      </c>
      <c r="EM273" s="9">
        <f t="shared" si="3460"/>
        <v>0</v>
      </c>
      <c r="EN273" s="12">
        <v>0</v>
      </c>
      <c r="EO273" s="4">
        <v>0</v>
      </c>
      <c r="EP273" s="9">
        <f t="shared" si="3461"/>
        <v>0</v>
      </c>
      <c r="EQ273" s="12">
        <v>0</v>
      </c>
      <c r="ER273" s="4">
        <v>0</v>
      </c>
      <c r="ES273" s="9">
        <f t="shared" si="3462"/>
        <v>0</v>
      </c>
      <c r="ET273" s="12">
        <v>0</v>
      </c>
      <c r="EU273" s="4">
        <v>0</v>
      </c>
      <c r="EV273" s="9">
        <f t="shared" si="3463"/>
        <v>0</v>
      </c>
      <c r="EW273" s="12">
        <v>0</v>
      </c>
      <c r="EX273" s="4">
        <v>0</v>
      </c>
      <c r="EY273" s="9">
        <f t="shared" si="3464"/>
        <v>0</v>
      </c>
      <c r="EZ273" s="12">
        <v>0</v>
      </c>
      <c r="FA273" s="4">
        <v>0</v>
      </c>
      <c r="FB273" s="9">
        <f t="shared" si="3465"/>
        <v>0</v>
      </c>
      <c r="FC273" s="12">
        <v>0</v>
      </c>
      <c r="FD273" s="4">
        <v>0</v>
      </c>
      <c r="FE273" s="9">
        <f t="shared" si="3466"/>
        <v>0</v>
      </c>
      <c r="FF273" s="8">
        <v>75.010120000000001</v>
      </c>
      <c r="FG273" s="4">
        <v>972.83399999999995</v>
      </c>
      <c r="FH273" s="9">
        <f t="shared" si="3467"/>
        <v>12969.369999674709</v>
      </c>
      <c r="FI273" s="12">
        <v>0</v>
      </c>
      <c r="FJ273" s="4">
        <v>0</v>
      </c>
      <c r="FK273" s="9">
        <f t="shared" si="3468"/>
        <v>0</v>
      </c>
      <c r="FL273" s="12">
        <v>0</v>
      </c>
      <c r="FM273" s="4">
        <v>0</v>
      </c>
      <c r="FN273" s="9">
        <f t="shared" si="3469"/>
        <v>0</v>
      </c>
      <c r="FO273" s="12">
        <v>0</v>
      </c>
      <c r="FP273" s="4">
        <v>0</v>
      </c>
      <c r="FQ273" s="9">
        <f t="shared" si="3470"/>
        <v>0</v>
      </c>
      <c r="FR273" s="12">
        <v>0</v>
      </c>
      <c r="FS273" s="4">
        <v>0</v>
      </c>
      <c r="FT273" s="9">
        <f t="shared" si="3471"/>
        <v>0</v>
      </c>
      <c r="FU273" s="12">
        <v>0</v>
      </c>
      <c r="FV273" s="4">
        <v>0</v>
      </c>
      <c r="FW273" s="9">
        <f t="shared" si="3472"/>
        <v>0</v>
      </c>
      <c r="FX273" s="12">
        <v>0</v>
      </c>
      <c r="FY273" s="4">
        <v>0</v>
      </c>
      <c r="FZ273" s="9">
        <f t="shared" si="3473"/>
        <v>0</v>
      </c>
      <c r="GA273" s="12">
        <v>0</v>
      </c>
      <c r="GB273" s="4">
        <v>0</v>
      </c>
      <c r="GC273" s="9">
        <f t="shared" si="3474"/>
        <v>0</v>
      </c>
      <c r="GD273" s="12">
        <v>0</v>
      </c>
      <c r="GE273" s="4">
        <v>0</v>
      </c>
      <c r="GF273" s="9">
        <f t="shared" si="3475"/>
        <v>0</v>
      </c>
      <c r="GG273" s="8">
        <v>407.166</v>
      </c>
      <c r="GH273" s="4">
        <v>3979.431</v>
      </c>
      <c r="GI273" s="9">
        <f t="shared" si="3476"/>
        <v>9773.4855071395959</v>
      </c>
      <c r="GJ273" s="8">
        <v>127.8018</v>
      </c>
      <c r="GK273" s="4">
        <v>1894.0530000000001</v>
      </c>
      <c r="GL273" s="9">
        <f t="shared" si="3477"/>
        <v>14820.237273653423</v>
      </c>
      <c r="GM273" s="12">
        <v>0</v>
      </c>
      <c r="GN273" s="4">
        <v>0</v>
      </c>
      <c r="GO273" s="9">
        <f t="shared" si="3478"/>
        <v>0</v>
      </c>
      <c r="GP273" s="8">
        <v>286</v>
      </c>
      <c r="GQ273" s="4">
        <v>3716.8159999999998</v>
      </c>
      <c r="GR273" s="9">
        <f t="shared" si="3479"/>
        <v>12995.86013986014</v>
      </c>
      <c r="GS273" s="12">
        <v>0</v>
      </c>
      <c r="GT273" s="4">
        <v>0</v>
      </c>
      <c r="GU273" s="9">
        <f t="shared" si="3480"/>
        <v>0</v>
      </c>
      <c r="GV273" s="12">
        <v>0</v>
      </c>
      <c r="GW273" s="4">
        <v>0</v>
      </c>
      <c r="GX273" s="9">
        <f t="shared" si="3481"/>
        <v>0</v>
      </c>
      <c r="GY273" s="12">
        <v>0</v>
      </c>
      <c r="GZ273" s="4">
        <v>0</v>
      </c>
      <c r="HA273" s="9">
        <f t="shared" si="3482"/>
        <v>0</v>
      </c>
      <c r="HB273" s="8">
        <v>24.902639999999998</v>
      </c>
      <c r="HC273" s="4">
        <v>358.59399999999999</v>
      </c>
      <c r="HD273" s="9">
        <f t="shared" si="3483"/>
        <v>14399.838731957738</v>
      </c>
      <c r="HE273" s="12">
        <v>0</v>
      </c>
      <c r="HF273" s="4">
        <v>0</v>
      </c>
      <c r="HG273" s="9">
        <f t="shared" si="3484"/>
        <v>0</v>
      </c>
      <c r="HH273" s="12">
        <v>0</v>
      </c>
      <c r="HI273" s="4">
        <v>0</v>
      </c>
      <c r="HJ273" s="9">
        <f t="shared" si="3485"/>
        <v>0</v>
      </c>
      <c r="HK273" s="8">
        <v>78</v>
      </c>
      <c r="HL273" s="4">
        <v>1055.3989999999999</v>
      </c>
      <c r="HM273" s="9">
        <f t="shared" si="3486"/>
        <v>13530.756410256408</v>
      </c>
      <c r="HN273" s="12">
        <v>0</v>
      </c>
      <c r="HO273" s="4">
        <v>0</v>
      </c>
      <c r="HP273" s="9">
        <f t="shared" si="3487"/>
        <v>0</v>
      </c>
      <c r="HQ273" s="12">
        <v>0</v>
      </c>
      <c r="HR273" s="4">
        <v>0</v>
      </c>
      <c r="HS273" s="9">
        <f t="shared" si="3488"/>
        <v>0</v>
      </c>
      <c r="HT273" s="12">
        <v>0</v>
      </c>
      <c r="HU273" s="4">
        <v>0</v>
      </c>
      <c r="HV273" s="9">
        <f t="shared" si="3489"/>
        <v>0</v>
      </c>
      <c r="HW273" s="8">
        <v>52</v>
      </c>
      <c r="HX273" s="4">
        <v>728.93700000000001</v>
      </c>
      <c r="HY273" s="9">
        <f t="shared" si="3490"/>
        <v>14018.01923076923</v>
      </c>
      <c r="HZ273" s="8">
        <v>26</v>
      </c>
      <c r="IA273" s="4">
        <v>320.23200000000003</v>
      </c>
      <c r="IB273" s="9">
        <f t="shared" si="3491"/>
        <v>12316.615384615385</v>
      </c>
      <c r="IC273" s="8">
        <v>4651.6401799999994</v>
      </c>
      <c r="ID273" s="4">
        <v>26846.726999999999</v>
      </c>
      <c r="IE273" s="9">
        <f t="shared" si="3492"/>
        <v>5771.4539304714672</v>
      </c>
      <c r="IF273" s="12">
        <v>0</v>
      </c>
      <c r="IG273" s="4">
        <v>0</v>
      </c>
      <c r="IH273" s="9">
        <f t="shared" si="3493"/>
        <v>0</v>
      </c>
      <c r="II273" s="12"/>
      <c r="IJ273" s="4"/>
      <c r="IK273" s="9"/>
      <c r="IL273" s="12">
        <v>0</v>
      </c>
      <c r="IM273" s="4">
        <v>0</v>
      </c>
      <c r="IN273" s="9">
        <f t="shared" si="3494"/>
        <v>0</v>
      </c>
      <c r="IO273" s="12">
        <v>0</v>
      </c>
      <c r="IP273" s="4">
        <v>0</v>
      </c>
      <c r="IQ273" s="9">
        <f t="shared" si="3495"/>
        <v>0</v>
      </c>
      <c r="IR273" s="12">
        <v>0</v>
      </c>
      <c r="IS273" s="4">
        <v>0</v>
      </c>
      <c r="IT273" s="9">
        <f t="shared" si="3496"/>
        <v>0</v>
      </c>
      <c r="IU273" s="12">
        <v>0</v>
      </c>
      <c r="IV273" s="4">
        <v>0</v>
      </c>
      <c r="IW273" s="9">
        <f t="shared" si="3497"/>
        <v>0</v>
      </c>
      <c r="IX273" s="8">
        <v>0.75545000000000007</v>
      </c>
      <c r="IY273" s="4">
        <v>127.10299999999999</v>
      </c>
      <c r="IZ273" s="9">
        <f t="shared" si="3498"/>
        <v>168248.06406777416</v>
      </c>
      <c r="JA273" s="8">
        <v>226.50239999999999</v>
      </c>
      <c r="JB273" s="4">
        <v>3267.9090000000001</v>
      </c>
      <c r="JC273" s="9">
        <f t="shared" si="3499"/>
        <v>14427.701428329237</v>
      </c>
      <c r="JD273" s="8">
        <v>25</v>
      </c>
      <c r="JE273" s="4">
        <v>336.959</v>
      </c>
      <c r="JF273" s="9">
        <f t="shared" si="3500"/>
        <v>13478.36</v>
      </c>
      <c r="JG273" s="12">
        <v>0</v>
      </c>
      <c r="JH273" s="4">
        <v>0</v>
      </c>
      <c r="JI273" s="9">
        <f t="shared" si="3501"/>
        <v>0</v>
      </c>
      <c r="JJ273" s="12">
        <v>0</v>
      </c>
      <c r="JK273" s="4">
        <v>0</v>
      </c>
      <c r="JL273" s="9">
        <f t="shared" si="3502"/>
        <v>0</v>
      </c>
      <c r="JM273" s="12">
        <v>0</v>
      </c>
      <c r="JN273" s="4">
        <v>0</v>
      </c>
      <c r="JO273" s="9">
        <f t="shared" si="3503"/>
        <v>0</v>
      </c>
      <c r="JP273" s="12">
        <v>0</v>
      </c>
      <c r="JQ273" s="4">
        <v>0</v>
      </c>
      <c r="JR273" s="9">
        <f t="shared" si="3504"/>
        <v>0</v>
      </c>
      <c r="JS273" s="12">
        <v>0</v>
      </c>
      <c r="JT273" s="4">
        <v>0</v>
      </c>
      <c r="JU273" s="9">
        <f t="shared" si="3505"/>
        <v>0</v>
      </c>
      <c r="JV273" s="12">
        <v>0</v>
      </c>
      <c r="JW273" s="4">
        <v>0</v>
      </c>
      <c r="JX273" s="9">
        <f t="shared" si="3506"/>
        <v>0</v>
      </c>
      <c r="JY273" s="12">
        <v>0</v>
      </c>
      <c r="JZ273" s="4">
        <v>0</v>
      </c>
      <c r="KA273" s="9">
        <f t="shared" si="3507"/>
        <v>0</v>
      </c>
      <c r="KB273" s="12">
        <v>0</v>
      </c>
      <c r="KC273" s="4">
        <v>0</v>
      </c>
      <c r="KD273" s="9">
        <f t="shared" si="3508"/>
        <v>0</v>
      </c>
      <c r="KE273" s="8">
        <v>268.33253999999999</v>
      </c>
      <c r="KF273" s="4">
        <v>2621.6610000000001</v>
      </c>
      <c r="KG273" s="9">
        <f t="shared" si="3509"/>
        <v>9770.1941031825663</v>
      </c>
      <c r="KH273" s="12">
        <v>0</v>
      </c>
      <c r="KI273" s="4">
        <v>0</v>
      </c>
      <c r="KJ273" s="9">
        <f t="shared" si="3510"/>
        <v>0</v>
      </c>
      <c r="KK273" s="8">
        <v>18505.815260000003</v>
      </c>
      <c r="KL273" s="4">
        <v>95293.305999999997</v>
      </c>
      <c r="KM273" s="9">
        <f t="shared" si="3511"/>
        <v>5149.3708686249993</v>
      </c>
      <c r="KN273" s="12">
        <v>0</v>
      </c>
      <c r="KO273" s="4">
        <v>0</v>
      </c>
      <c r="KP273" s="9">
        <f t="shared" si="3512"/>
        <v>0</v>
      </c>
      <c r="KQ273" s="8">
        <v>169.2</v>
      </c>
      <c r="KR273" s="4">
        <v>2843.4569999999999</v>
      </c>
      <c r="KS273" s="9">
        <f t="shared" si="3513"/>
        <v>16805.301418439718</v>
      </c>
      <c r="KT273" s="12">
        <v>0</v>
      </c>
      <c r="KU273" s="4">
        <v>0</v>
      </c>
      <c r="KV273" s="9">
        <f t="shared" si="3514"/>
        <v>0</v>
      </c>
      <c r="KW273" s="12">
        <v>0</v>
      </c>
      <c r="KX273" s="4">
        <v>0</v>
      </c>
      <c r="KY273" s="9">
        <f t="shared" si="3515"/>
        <v>0</v>
      </c>
      <c r="KZ273" s="12">
        <v>0</v>
      </c>
      <c r="LA273" s="4">
        <v>0</v>
      </c>
      <c r="LB273" s="9">
        <f t="shared" si="3516"/>
        <v>0</v>
      </c>
      <c r="LC273" s="8">
        <v>2.7469999999999998E-2</v>
      </c>
      <c r="LD273" s="4">
        <v>13.336</v>
      </c>
      <c r="LE273" s="9">
        <f t="shared" si="3517"/>
        <v>485475.06370586099</v>
      </c>
      <c r="LF273" s="8">
        <v>52</v>
      </c>
      <c r="LG273" s="4">
        <v>601.99300000000005</v>
      </c>
      <c r="LH273" s="9">
        <f t="shared" si="3518"/>
        <v>11576.788461538463</v>
      </c>
      <c r="LI273" s="12">
        <v>0</v>
      </c>
      <c r="LJ273" s="4">
        <v>0</v>
      </c>
      <c r="LK273" s="9">
        <f t="shared" si="3519"/>
        <v>0</v>
      </c>
      <c r="LL273" s="12">
        <v>0</v>
      </c>
      <c r="LM273" s="4">
        <v>0</v>
      </c>
      <c r="LN273" s="9">
        <f t="shared" si="3520"/>
        <v>0</v>
      </c>
      <c r="LO273" s="12">
        <v>0</v>
      </c>
      <c r="LP273" s="4">
        <v>0</v>
      </c>
      <c r="LQ273" s="9">
        <f t="shared" si="3521"/>
        <v>0</v>
      </c>
      <c r="LR273" s="12">
        <v>0</v>
      </c>
      <c r="LS273" s="4">
        <v>0</v>
      </c>
      <c r="LT273" s="9">
        <f t="shared" si="3522"/>
        <v>0</v>
      </c>
      <c r="LU273" s="8">
        <v>1E-3</v>
      </c>
      <c r="LV273" s="4">
        <v>5.0640000000000001</v>
      </c>
      <c r="LW273" s="9">
        <f t="shared" si="3523"/>
        <v>5064000</v>
      </c>
      <c r="LX273" s="12">
        <v>0</v>
      </c>
      <c r="LY273" s="4">
        <v>0</v>
      </c>
      <c r="LZ273" s="9">
        <f t="shared" si="3524"/>
        <v>0</v>
      </c>
      <c r="MA273" s="12">
        <v>0</v>
      </c>
      <c r="MB273" s="4">
        <v>0</v>
      </c>
      <c r="MC273" s="9">
        <f t="shared" si="3525"/>
        <v>0</v>
      </c>
      <c r="MD273" s="12">
        <v>0</v>
      </c>
      <c r="ME273" s="4">
        <v>0</v>
      </c>
      <c r="MF273" s="9">
        <f t="shared" si="3526"/>
        <v>0</v>
      </c>
      <c r="MG273" s="12">
        <v>0</v>
      </c>
      <c r="MH273" s="4">
        <v>0</v>
      </c>
      <c r="MI273" s="9">
        <f t="shared" si="3527"/>
        <v>0</v>
      </c>
      <c r="MJ273" s="8">
        <v>6.062E-2</v>
      </c>
      <c r="MK273" s="4">
        <v>1.6379999999999999</v>
      </c>
      <c r="ML273" s="9">
        <f t="shared" si="3528"/>
        <v>27020.785219399535</v>
      </c>
      <c r="MM273" s="12">
        <v>0</v>
      </c>
      <c r="MN273" s="4">
        <v>0</v>
      </c>
      <c r="MO273" s="9">
        <f t="shared" si="3529"/>
        <v>0</v>
      </c>
      <c r="MP273" s="12">
        <v>0</v>
      </c>
      <c r="MQ273" s="4">
        <v>0</v>
      </c>
      <c r="MR273" s="9">
        <f t="shared" si="3530"/>
        <v>0</v>
      </c>
      <c r="MS273" s="12">
        <v>0</v>
      </c>
      <c r="MT273" s="4">
        <v>0</v>
      </c>
      <c r="MU273" s="9">
        <f t="shared" si="3531"/>
        <v>0</v>
      </c>
      <c r="MV273" s="8">
        <v>800</v>
      </c>
      <c r="MW273" s="4">
        <v>7266.5450000000001</v>
      </c>
      <c r="MX273" s="9">
        <f t="shared" si="3532"/>
        <v>9083.1812500000015</v>
      </c>
      <c r="MY273" s="8">
        <v>52</v>
      </c>
      <c r="MZ273" s="4">
        <v>740.58799999999997</v>
      </c>
      <c r="NA273" s="9">
        <f t="shared" si="3533"/>
        <v>14242.076923076922</v>
      </c>
      <c r="NB273" s="12">
        <v>0</v>
      </c>
      <c r="NC273" s="4">
        <v>0</v>
      </c>
      <c r="ND273" s="9">
        <f t="shared" si="3534"/>
        <v>0</v>
      </c>
      <c r="NE273" s="12">
        <v>0</v>
      </c>
      <c r="NF273" s="4">
        <v>0</v>
      </c>
      <c r="NG273" s="9">
        <f t="shared" si="3535"/>
        <v>0</v>
      </c>
      <c r="NH273" s="8">
        <v>25.401599999999998</v>
      </c>
      <c r="NI273" s="4">
        <v>374.39699999999999</v>
      </c>
      <c r="NJ273" s="9">
        <f t="shared" si="3536"/>
        <v>14739.110922146636</v>
      </c>
      <c r="NK273" s="12">
        <v>0</v>
      </c>
      <c r="NL273" s="4">
        <v>0</v>
      </c>
      <c r="NM273" s="9">
        <f t="shared" si="3537"/>
        <v>0</v>
      </c>
      <c r="NN273" s="12"/>
      <c r="NO273" s="4"/>
      <c r="NP273" s="9"/>
      <c r="NQ273" s="12">
        <v>0</v>
      </c>
      <c r="NR273" s="4">
        <v>0</v>
      </c>
      <c r="NS273" s="9">
        <f t="shared" si="3538"/>
        <v>0</v>
      </c>
      <c r="NT273" s="12"/>
      <c r="NU273" s="221"/>
      <c r="NV273" s="9"/>
      <c r="NW273" s="12">
        <v>0</v>
      </c>
      <c r="NX273" s="4">
        <v>0</v>
      </c>
      <c r="NY273" s="9">
        <f t="shared" si="3539"/>
        <v>0</v>
      </c>
      <c r="NZ273" s="12">
        <v>0</v>
      </c>
      <c r="OA273" s="4">
        <v>0</v>
      </c>
      <c r="OB273" s="9">
        <f t="shared" si="3540"/>
        <v>0</v>
      </c>
      <c r="OC273" s="8">
        <v>50</v>
      </c>
      <c r="OD273" s="4">
        <v>662.61199999999997</v>
      </c>
      <c r="OE273" s="9">
        <f t="shared" si="3541"/>
        <v>13252.239999999998</v>
      </c>
      <c r="OF273" s="12">
        <v>0</v>
      </c>
      <c r="OG273" s="4">
        <v>0</v>
      </c>
      <c r="OH273" s="9">
        <f t="shared" si="3542"/>
        <v>0</v>
      </c>
      <c r="OI273" s="12">
        <v>0</v>
      </c>
      <c r="OJ273" s="4">
        <v>0</v>
      </c>
      <c r="OK273" s="9">
        <f t="shared" si="3543"/>
        <v>0</v>
      </c>
      <c r="OL273" s="12">
        <v>0</v>
      </c>
      <c r="OM273" s="4">
        <v>0</v>
      </c>
      <c r="ON273" s="9">
        <f t="shared" si="3544"/>
        <v>0</v>
      </c>
      <c r="OO273" s="12">
        <v>0</v>
      </c>
      <c r="OP273" s="4">
        <v>0</v>
      </c>
      <c r="OQ273" s="9">
        <f t="shared" si="3545"/>
        <v>0</v>
      </c>
      <c r="OR273" s="12">
        <v>0</v>
      </c>
      <c r="OS273" s="4">
        <v>0</v>
      </c>
      <c r="OT273" s="9">
        <f t="shared" si="3546"/>
        <v>0</v>
      </c>
      <c r="OU273" s="8">
        <v>25</v>
      </c>
      <c r="OV273" s="4">
        <v>337.30599999999998</v>
      </c>
      <c r="OW273" s="9">
        <f t="shared" si="3547"/>
        <v>13492.24</v>
      </c>
      <c r="OX273" s="8">
        <v>52</v>
      </c>
      <c r="OY273" s="4">
        <v>715.81500000000005</v>
      </c>
      <c r="OZ273" s="9">
        <f t="shared" si="3548"/>
        <v>13765.673076923078</v>
      </c>
      <c r="PA273" s="8">
        <v>299.37599999999998</v>
      </c>
      <c r="PB273" s="4">
        <v>3910.4540000000002</v>
      </c>
      <c r="PC273" s="9">
        <f t="shared" si="3549"/>
        <v>13062.015659237883</v>
      </c>
      <c r="PD273" s="8">
        <v>388.61500000000001</v>
      </c>
      <c r="PE273" s="4">
        <v>5420.6610000000001</v>
      </c>
      <c r="PF273" s="9">
        <f t="shared" si="3550"/>
        <v>13948.666417920051</v>
      </c>
      <c r="PG273" s="12">
        <v>0</v>
      </c>
      <c r="PH273" s="4">
        <v>0</v>
      </c>
      <c r="PI273" s="9">
        <f t="shared" si="3551"/>
        <v>0</v>
      </c>
      <c r="PJ273" s="12">
        <v>0</v>
      </c>
      <c r="PK273" s="4">
        <v>0</v>
      </c>
      <c r="PL273" s="9">
        <f t="shared" si="3552"/>
        <v>0</v>
      </c>
      <c r="PM273" s="12">
        <v>0</v>
      </c>
      <c r="PN273" s="4">
        <v>0</v>
      </c>
      <c r="PO273" s="9">
        <f t="shared" si="3553"/>
        <v>0</v>
      </c>
      <c r="PP273" s="12">
        <v>0</v>
      </c>
      <c r="PQ273" s="4">
        <v>0</v>
      </c>
      <c r="PR273" s="9">
        <f t="shared" si="3554"/>
        <v>0</v>
      </c>
      <c r="PS273" s="12">
        <v>0</v>
      </c>
      <c r="PT273" s="4">
        <v>0</v>
      </c>
      <c r="PU273" s="9">
        <f t="shared" si="3555"/>
        <v>0</v>
      </c>
      <c r="PV273" s="8">
        <v>3044.88</v>
      </c>
      <c r="PW273" s="4">
        <v>36387.667999999998</v>
      </c>
      <c r="PX273" s="9">
        <f t="shared" si="3556"/>
        <v>11950.444024066628</v>
      </c>
      <c r="PY273" s="8">
        <v>200.5</v>
      </c>
      <c r="PZ273" s="4">
        <v>2759.9960000000001</v>
      </c>
      <c r="QA273" s="9">
        <f t="shared" si="3557"/>
        <v>13765.56608478803</v>
      </c>
      <c r="QB273" s="8">
        <v>1E-3</v>
      </c>
      <c r="QC273" s="4">
        <v>5.0640000000000001</v>
      </c>
      <c r="QD273" s="9">
        <f t="shared" si="3558"/>
        <v>5064000</v>
      </c>
      <c r="QE273" s="12">
        <v>0</v>
      </c>
      <c r="QF273" s="4">
        <v>0</v>
      </c>
      <c r="QG273" s="9">
        <f t="shared" si="3559"/>
        <v>0</v>
      </c>
      <c r="QH273" s="12">
        <v>0</v>
      </c>
      <c r="QI273" s="4">
        <v>0</v>
      </c>
      <c r="QJ273" s="9">
        <f t="shared" si="3560"/>
        <v>0</v>
      </c>
      <c r="QK273" s="12">
        <v>0</v>
      </c>
      <c r="QL273" s="4">
        <v>0</v>
      </c>
      <c r="QM273" s="9">
        <f t="shared" si="3561"/>
        <v>0</v>
      </c>
      <c r="QN273" s="8">
        <v>153.86112</v>
      </c>
      <c r="QO273" s="4">
        <v>2139.1439999999998</v>
      </c>
      <c r="QP273" s="9">
        <f t="shared" si="3562"/>
        <v>13903.083508036338</v>
      </c>
      <c r="QQ273" s="12">
        <v>0</v>
      </c>
      <c r="QR273" s="4">
        <v>0</v>
      </c>
      <c r="QS273" s="9">
        <f t="shared" si="3563"/>
        <v>0</v>
      </c>
      <c r="QT273" s="8">
        <v>111.09521000000001</v>
      </c>
      <c r="QU273" s="4">
        <v>921.98900000000003</v>
      </c>
      <c r="QV273" s="9">
        <f t="shared" si="3564"/>
        <v>8299.0886825813632</v>
      </c>
      <c r="QW273" s="8">
        <v>114428.97108</v>
      </c>
      <c r="QX273" s="4">
        <v>703043.41399999999</v>
      </c>
      <c r="QY273" s="9">
        <f t="shared" si="3565"/>
        <v>6143.9284768931957</v>
      </c>
      <c r="QZ273" s="12">
        <f t="shared" si="3568"/>
        <v>186269.71406000003</v>
      </c>
      <c r="RA273" s="10">
        <f t="shared" si="3569"/>
        <v>1087842.5530000001</v>
      </c>
    </row>
    <row r="274" spans="1:469" x14ac:dyDescent="0.3">
      <c r="A274" s="108">
        <v>2024</v>
      </c>
      <c r="B274" s="109" t="s">
        <v>10</v>
      </c>
      <c r="C274" s="12">
        <v>0</v>
      </c>
      <c r="D274" s="4">
        <v>0</v>
      </c>
      <c r="E274" s="9">
        <f t="shared" si="3567"/>
        <v>0</v>
      </c>
      <c r="F274" s="12">
        <v>0</v>
      </c>
      <c r="G274" s="4">
        <v>0</v>
      </c>
      <c r="H274" s="9">
        <f t="shared" si="3417"/>
        <v>0</v>
      </c>
      <c r="I274" s="12">
        <v>0</v>
      </c>
      <c r="J274" s="4">
        <v>0</v>
      </c>
      <c r="K274" s="9">
        <f t="shared" si="3418"/>
        <v>0</v>
      </c>
      <c r="L274" s="12">
        <v>0</v>
      </c>
      <c r="M274" s="4">
        <v>0</v>
      </c>
      <c r="N274" s="9">
        <f t="shared" si="3419"/>
        <v>0</v>
      </c>
      <c r="O274" s="12">
        <v>0</v>
      </c>
      <c r="P274" s="4">
        <v>0</v>
      </c>
      <c r="Q274" s="9">
        <f t="shared" si="3420"/>
        <v>0</v>
      </c>
      <c r="R274" s="8">
        <v>1.55735</v>
      </c>
      <c r="S274" s="4">
        <v>71.540000000000006</v>
      </c>
      <c r="T274" s="9">
        <f t="shared" si="3421"/>
        <v>45937.008379619227</v>
      </c>
      <c r="U274" s="12"/>
      <c r="V274" s="4"/>
      <c r="W274" s="9"/>
      <c r="X274" s="12">
        <v>0</v>
      </c>
      <c r="Y274" s="4">
        <v>0</v>
      </c>
      <c r="Z274" s="9">
        <f t="shared" si="3422"/>
        <v>0</v>
      </c>
      <c r="AA274" s="12">
        <v>0</v>
      </c>
      <c r="AB274" s="4">
        <v>0</v>
      </c>
      <c r="AC274" s="9">
        <f t="shared" si="3423"/>
        <v>0</v>
      </c>
      <c r="AD274" s="8">
        <v>0.54218</v>
      </c>
      <c r="AE274" s="4">
        <v>19.465</v>
      </c>
      <c r="AF274" s="9">
        <f t="shared" si="3424"/>
        <v>35901.361171566641</v>
      </c>
      <c r="AG274" s="12">
        <v>0</v>
      </c>
      <c r="AH274" s="4">
        <v>0</v>
      </c>
      <c r="AI274" s="9">
        <f t="shared" si="3425"/>
        <v>0</v>
      </c>
      <c r="AJ274" s="12">
        <v>0</v>
      </c>
      <c r="AK274" s="4">
        <v>0</v>
      </c>
      <c r="AL274" s="9">
        <f t="shared" si="3426"/>
        <v>0</v>
      </c>
      <c r="AM274" s="12">
        <v>0</v>
      </c>
      <c r="AN274" s="4">
        <v>0</v>
      </c>
      <c r="AO274" s="9">
        <f t="shared" si="3427"/>
        <v>0</v>
      </c>
      <c r="AP274" s="12">
        <v>0</v>
      </c>
      <c r="AQ274" s="4">
        <v>0</v>
      </c>
      <c r="AR274" s="9">
        <f t="shared" si="3428"/>
        <v>0</v>
      </c>
      <c r="AS274" s="12">
        <v>0</v>
      </c>
      <c r="AT274" s="4">
        <v>0</v>
      </c>
      <c r="AU274" s="9">
        <f t="shared" si="3429"/>
        <v>0</v>
      </c>
      <c r="AV274" s="8">
        <v>156</v>
      </c>
      <c r="AW274" s="4">
        <v>2133.6990000000001</v>
      </c>
      <c r="AX274" s="9">
        <f t="shared" si="3430"/>
        <v>13677.557692307691</v>
      </c>
      <c r="AY274" s="8">
        <v>21792.242300000002</v>
      </c>
      <c r="AZ274" s="4">
        <v>92769.713000000003</v>
      </c>
      <c r="BA274" s="9">
        <f t="shared" si="3431"/>
        <v>4257.0063109109242</v>
      </c>
      <c r="BB274" s="12">
        <v>0</v>
      </c>
      <c r="BC274" s="4">
        <v>0</v>
      </c>
      <c r="BD274" s="9">
        <f t="shared" si="3432"/>
        <v>0</v>
      </c>
      <c r="BE274" s="8">
        <v>25</v>
      </c>
      <c r="BF274" s="4">
        <v>354.43599999999998</v>
      </c>
      <c r="BG274" s="9">
        <f t="shared" si="3433"/>
        <v>14177.439999999999</v>
      </c>
      <c r="BH274" s="8">
        <v>1.8440000000000002E-2</v>
      </c>
      <c r="BI274" s="4">
        <v>1.504</v>
      </c>
      <c r="BJ274" s="9">
        <f t="shared" si="3434"/>
        <v>81561.822125813429</v>
      </c>
      <c r="BK274" s="12">
        <v>0</v>
      </c>
      <c r="BL274" s="4">
        <v>0</v>
      </c>
      <c r="BM274" s="9">
        <f t="shared" si="3435"/>
        <v>0</v>
      </c>
      <c r="BN274" s="12">
        <v>0</v>
      </c>
      <c r="BO274" s="4">
        <v>0</v>
      </c>
      <c r="BP274" s="9">
        <f t="shared" si="3436"/>
        <v>0</v>
      </c>
      <c r="BQ274" s="12">
        <v>0</v>
      </c>
      <c r="BR274" s="4">
        <v>0</v>
      </c>
      <c r="BS274" s="9">
        <f t="shared" si="3437"/>
        <v>0</v>
      </c>
      <c r="BT274" s="12">
        <v>0</v>
      </c>
      <c r="BU274" s="4">
        <v>0</v>
      </c>
      <c r="BV274" s="9">
        <f t="shared" si="3438"/>
        <v>0</v>
      </c>
      <c r="BW274" s="12">
        <v>0</v>
      </c>
      <c r="BX274" s="4">
        <v>0</v>
      </c>
      <c r="BY274" s="9">
        <f t="shared" si="3439"/>
        <v>0</v>
      </c>
      <c r="BZ274" s="12">
        <v>0</v>
      </c>
      <c r="CA274" s="4">
        <v>0</v>
      </c>
      <c r="CB274" s="9">
        <f t="shared" si="3440"/>
        <v>0</v>
      </c>
      <c r="CC274" s="12">
        <v>0</v>
      </c>
      <c r="CD274" s="4">
        <v>0</v>
      </c>
      <c r="CE274" s="9">
        <f t="shared" si="3441"/>
        <v>0</v>
      </c>
      <c r="CF274" s="12">
        <v>0</v>
      </c>
      <c r="CG274" s="4">
        <v>0</v>
      </c>
      <c r="CH274" s="9">
        <f t="shared" si="3442"/>
        <v>0</v>
      </c>
      <c r="CI274" s="12">
        <v>0</v>
      </c>
      <c r="CJ274" s="4">
        <v>0</v>
      </c>
      <c r="CK274" s="9">
        <f t="shared" si="3443"/>
        <v>0</v>
      </c>
      <c r="CL274" s="8">
        <v>99.792000000000002</v>
      </c>
      <c r="CM274" s="4">
        <v>1460.3440000000001</v>
      </c>
      <c r="CN274" s="9">
        <f t="shared" si="3444"/>
        <v>14633.878467211802</v>
      </c>
      <c r="CO274" s="12">
        <v>0</v>
      </c>
      <c r="CP274" s="4">
        <v>0</v>
      </c>
      <c r="CQ274" s="9">
        <f t="shared" si="3445"/>
        <v>0</v>
      </c>
      <c r="CR274" s="12">
        <v>0</v>
      </c>
      <c r="CS274" s="4">
        <v>0</v>
      </c>
      <c r="CT274" s="9">
        <f t="shared" si="3446"/>
        <v>0</v>
      </c>
      <c r="CU274" s="12">
        <v>0</v>
      </c>
      <c r="CV274" s="4">
        <v>0</v>
      </c>
      <c r="CW274" s="9">
        <f t="shared" si="3447"/>
        <v>0</v>
      </c>
      <c r="CX274" s="8">
        <v>10.50249</v>
      </c>
      <c r="CY274" s="4">
        <v>341.97899999999998</v>
      </c>
      <c r="CZ274" s="9">
        <f t="shared" si="3448"/>
        <v>32561.706795245696</v>
      </c>
      <c r="DA274" s="8">
        <v>777.55499999999995</v>
      </c>
      <c r="DB274" s="4">
        <v>10618.098</v>
      </c>
      <c r="DC274" s="9">
        <f t="shared" si="3449"/>
        <v>13655.751683160677</v>
      </c>
      <c r="DD274" s="12">
        <v>0</v>
      </c>
      <c r="DE274" s="4">
        <v>0</v>
      </c>
      <c r="DF274" s="9">
        <f t="shared" si="3450"/>
        <v>0</v>
      </c>
      <c r="DG274" s="12">
        <v>0</v>
      </c>
      <c r="DH274" s="4">
        <v>0</v>
      </c>
      <c r="DI274" s="9">
        <f t="shared" si="3451"/>
        <v>0</v>
      </c>
      <c r="DJ274" s="12">
        <v>0</v>
      </c>
      <c r="DK274" s="4">
        <v>0</v>
      </c>
      <c r="DL274" s="9">
        <f t="shared" si="3452"/>
        <v>0</v>
      </c>
      <c r="DM274" s="12">
        <v>0</v>
      </c>
      <c r="DN274" s="4">
        <v>0</v>
      </c>
      <c r="DO274" s="9">
        <f t="shared" si="3453"/>
        <v>0</v>
      </c>
      <c r="DP274" s="12">
        <v>0</v>
      </c>
      <c r="DQ274" s="4">
        <v>0</v>
      </c>
      <c r="DR274" s="9">
        <f t="shared" si="3454"/>
        <v>0</v>
      </c>
      <c r="DS274" s="12">
        <v>0</v>
      </c>
      <c r="DT274" s="4">
        <v>0</v>
      </c>
      <c r="DU274" s="9">
        <f t="shared" si="3455"/>
        <v>0</v>
      </c>
      <c r="DV274" s="12">
        <v>0</v>
      </c>
      <c r="DW274" s="4">
        <v>0</v>
      </c>
      <c r="DX274" s="9">
        <f t="shared" si="3456"/>
        <v>0</v>
      </c>
      <c r="DY274" s="12">
        <v>0</v>
      </c>
      <c r="DZ274" s="4">
        <v>0</v>
      </c>
      <c r="EA274" s="9">
        <f t="shared" si="3457"/>
        <v>0</v>
      </c>
      <c r="EB274" s="8"/>
      <c r="EC274" s="4"/>
      <c r="ED274" s="9"/>
      <c r="EE274" s="8">
        <v>52</v>
      </c>
      <c r="EF274" s="4">
        <v>808.87</v>
      </c>
      <c r="EG274" s="9">
        <f t="shared" si="3458"/>
        <v>15555.192307692307</v>
      </c>
      <c r="EH274" s="8">
        <v>9027.5535899999995</v>
      </c>
      <c r="EI274" s="4">
        <v>32987.487999999998</v>
      </c>
      <c r="EJ274" s="9">
        <f t="shared" si="3459"/>
        <v>3654.0894131651453</v>
      </c>
      <c r="EK274" s="12">
        <v>0</v>
      </c>
      <c r="EL274" s="4">
        <v>0</v>
      </c>
      <c r="EM274" s="9">
        <f t="shared" si="3460"/>
        <v>0</v>
      </c>
      <c r="EN274" s="12">
        <v>0</v>
      </c>
      <c r="EO274" s="4">
        <v>0</v>
      </c>
      <c r="EP274" s="9">
        <f t="shared" si="3461"/>
        <v>0</v>
      </c>
      <c r="EQ274" s="12">
        <v>0</v>
      </c>
      <c r="ER274" s="4">
        <v>0</v>
      </c>
      <c r="ES274" s="9">
        <f t="shared" si="3462"/>
        <v>0</v>
      </c>
      <c r="ET274" s="12">
        <v>0</v>
      </c>
      <c r="EU274" s="4">
        <v>0</v>
      </c>
      <c r="EV274" s="9">
        <f t="shared" si="3463"/>
        <v>0</v>
      </c>
      <c r="EW274" s="12">
        <v>0</v>
      </c>
      <c r="EX274" s="4">
        <v>0</v>
      </c>
      <c r="EY274" s="9">
        <f t="shared" si="3464"/>
        <v>0</v>
      </c>
      <c r="EZ274" s="12">
        <v>0</v>
      </c>
      <c r="FA274" s="4">
        <v>0</v>
      </c>
      <c r="FB274" s="9">
        <f t="shared" si="3465"/>
        <v>0</v>
      </c>
      <c r="FC274" s="8">
        <v>50.4</v>
      </c>
      <c r="FD274" s="4">
        <v>919.75199999999995</v>
      </c>
      <c r="FE274" s="9">
        <f t="shared" si="3466"/>
        <v>18249.047619047618</v>
      </c>
      <c r="FF274" s="8">
        <v>8.3610000000000004E-2</v>
      </c>
      <c r="FG274" s="4">
        <v>2.3639999999999999</v>
      </c>
      <c r="FH274" s="9">
        <f t="shared" si="3467"/>
        <v>28274.129888769283</v>
      </c>
      <c r="FI274" s="12">
        <v>0</v>
      </c>
      <c r="FJ274" s="4">
        <v>0</v>
      </c>
      <c r="FK274" s="9">
        <f t="shared" si="3468"/>
        <v>0</v>
      </c>
      <c r="FL274" s="12">
        <v>0</v>
      </c>
      <c r="FM274" s="4">
        <v>0</v>
      </c>
      <c r="FN274" s="9">
        <f t="shared" si="3469"/>
        <v>0</v>
      </c>
      <c r="FO274" s="12">
        <v>0</v>
      </c>
      <c r="FP274" s="4">
        <v>0</v>
      </c>
      <c r="FQ274" s="9">
        <f t="shared" si="3470"/>
        <v>0</v>
      </c>
      <c r="FR274" s="12">
        <v>0</v>
      </c>
      <c r="FS274" s="4">
        <v>0</v>
      </c>
      <c r="FT274" s="9">
        <f t="shared" si="3471"/>
        <v>0</v>
      </c>
      <c r="FU274" s="12">
        <v>0</v>
      </c>
      <c r="FV274" s="4">
        <v>0</v>
      </c>
      <c r="FW274" s="9">
        <f t="shared" si="3472"/>
        <v>0</v>
      </c>
      <c r="FX274" s="8">
        <v>50.302999999999997</v>
      </c>
      <c r="FY274" s="4">
        <v>641.24900000000002</v>
      </c>
      <c r="FZ274" s="9">
        <f t="shared" si="3473"/>
        <v>12747.728763692028</v>
      </c>
      <c r="GA274" s="12">
        <v>0</v>
      </c>
      <c r="GB274" s="4">
        <v>0</v>
      </c>
      <c r="GC274" s="9">
        <f t="shared" si="3474"/>
        <v>0</v>
      </c>
      <c r="GD274" s="12">
        <v>0</v>
      </c>
      <c r="GE274" s="4">
        <v>0</v>
      </c>
      <c r="GF274" s="9">
        <f t="shared" si="3475"/>
        <v>0</v>
      </c>
      <c r="GG274" s="8">
        <v>459.59</v>
      </c>
      <c r="GH274" s="4">
        <v>4454.7150000000001</v>
      </c>
      <c r="GI274" s="9">
        <f t="shared" si="3476"/>
        <v>9692.8022802933046</v>
      </c>
      <c r="GJ274" s="8">
        <v>50.803199999999997</v>
      </c>
      <c r="GK274" s="4">
        <v>727.673</v>
      </c>
      <c r="GL274" s="9">
        <f t="shared" si="3477"/>
        <v>14323.369394053918</v>
      </c>
      <c r="GM274" s="12">
        <v>0</v>
      </c>
      <c r="GN274" s="4">
        <v>0</v>
      </c>
      <c r="GO274" s="9">
        <f t="shared" si="3478"/>
        <v>0</v>
      </c>
      <c r="GP274" s="8">
        <v>156</v>
      </c>
      <c r="GQ274" s="4">
        <v>1955.739</v>
      </c>
      <c r="GR274" s="9">
        <f t="shared" si="3479"/>
        <v>12536.788461538463</v>
      </c>
      <c r="GS274" s="12">
        <v>0</v>
      </c>
      <c r="GT274" s="4">
        <v>0</v>
      </c>
      <c r="GU274" s="9">
        <f t="shared" si="3480"/>
        <v>0</v>
      </c>
      <c r="GV274" s="12">
        <v>0</v>
      </c>
      <c r="GW274" s="4">
        <v>0</v>
      </c>
      <c r="GX274" s="9">
        <f t="shared" si="3481"/>
        <v>0</v>
      </c>
      <c r="GY274" s="12">
        <v>0</v>
      </c>
      <c r="GZ274" s="4">
        <v>0</v>
      </c>
      <c r="HA274" s="9">
        <f t="shared" si="3482"/>
        <v>0</v>
      </c>
      <c r="HB274" s="8">
        <v>72.644639999999995</v>
      </c>
      <c r="HC274" s="4">
        <v>1103.953</v>
      </c>
      <c r="HD274" s="9">
        <f t="shared" si="3483"/>
        <v>15196.620149814218</v>
      </c>
      <c r="HE274" s="8">
        <v>52</v>
      </c>
      <c r="HF274" s="4">
        <v>762.38499999999999</v>
      </c>
      <c r="HG274" s="9">
        <f t="shared" si="3484"/>
        <v>14661.249999999998</v>
      </c>
      <c r="HH274" s="12">
        <v>0</v>
      </c>
      <c r="HI274" s="4">
        <v>0</v>
      </c>
      <c r="HJ274" s="9">
        <f t="shared" si="3485"/>
        <v>0</v>
      </c>
      <c r="HK274" s="12">
        <v>0</v>
      </c>
      <c r="HL274" s="4">
        <v>0</v>
      </c>
      <c r="HM274" s="9">
        <f t="shared" si="3486"/>
        <v>0</v>
      </c>
      <c r="HN274" s="12">
        <v>0</v>
      </c>
      <c r="HO274" s="4">
        <v>0</v>
      </c>
      <c r="HP274" s="9">
        <f t="shared" si="3487"/>
        <v>0</v>
      </c>
      <c r="HQ274" s="12">
        <v>0</v>
      </c>
      <c r="HR274" s="4">
        <v>0</v>
      </c>
      <c r="HS274" s="9">
        <f t="shared" si="3488"/>
        <v>0</v>
      </c>
      <c r="HT274" s="12">
        <v>0</v>
      </c>
      <c r="HU274" s="4">
        <v>0</v>
      </c>
      <c r="HV274" s="9">
        <f t="shared" si="3489"/>
        <v>0</v>
      </c>
      <c r="HW274" s="8">
        <v>52</v>
      </c>
      <c r="HX274" s="4">
        <v>750.35699999999997</v>
      </c>
      <c r="HY274" s="9">
        <f t="shared" si="3490"/>
        <v>14429.942307692309</v>
      </c>
      <c r="HZ274" s="12">
        <v>0</v>
      </c>
      <c r="IA274" s="4">
        <v>0</v>
      </c>
      <c r="IB274" s="9">
        <f t="shared" si="3491"/>
        <v>0</v>
      </c>
      <c r="IC274" s="8">
        <v>4089.7721499999998</v>
      </c>
      <c r="ID274" s="4">
        <v>23640.701000000001</v>
      </c>
      <c r="IE274" s="9">
        <f t="shared" si="3492"/>
        <v>5780.4445169396549</v>
      </c>
      <c r="IF274" s="8">
        <v>52</v>
      </c>
      <c r="IG274" s="4">
        <v>729.64700000000005</v>
      </c>
      <c r="IH274" s="9">
        <f t="shared" si="3493"/>
        <v>14031.673076923078</v>
      </c>
      <c r="II274" s="12"/>
      <c r="IJ274" s="4"/>
      <c r="IK274" s="9"/>
      <c r="IL274" s="12">
        <v>0</v>
      </c>
      <c r="IM274" s="4">
        <v>0</v>
      </c>
      <c r="IN274" s="9">
        <f t="shared" si="3494"/>
        <v>0</v>
      </c>
      <c r="IO274" s="8">
        <v>26</v>
      </c>
      <c r="IP274" s="4">
        <v>401.61500000000001</v>
      </c>
      <c r="IQ274" s="9">
        <f t="shared" si="3495"/>
        <v>15446.73076923077</v>
      </c>
      <c r="IR274" s="12">
        <v>0</v>
      </c>
      <c r="IS274" s="4">
        <v>0</v>
      </c>
      <c r="IT274" s="9">
        <f t="shared" si="3496"/>
        <v>0</v>
      </c>
      <c r="IU274" s="12">
        <v>0</v>
      </c>
      <c r="IV274" s="4">
        <v>0</v>
      </c>
      <c r="IW274" s="9">
        <f t="shared" si="3497"/>
        <v>0</v>
      </c>
      <c r="IX274" s="8">
        <v>1.73807</v>
      </c>
      <c r="IY274" s="4">
        <v>15.349</v>
      </c>
      <c r="IZ274" s="9">
        <f t="shared" si="3498"/>
        <v>8831.0597386756581</v>
      </c>
      <c r="JA274" s="8">
        <v>77.429520000000011</v>
      </c>
      <c r="JB274" s="4">
        <v>1235.8019999999999</v>
      </c>
      <c r="JC274" s="9">
        <f t="shared" si="3499"/>
        <v>15960.346906451181</v>
      </c>
      <c r="JD274" s="12">
        <v>0</v>
      </c>
      <c r="JE274" s="4">
        <v>0</v>
      </c>
      <c r="JF274" s="9">
        <f t="shared" si="3500"/>
        <v>0</v>
      </c>
      <c r="JG274" s="12">
        <v>0</v>
      </c>
      <c r="JH274" s="4">
        <v>0</v>
      </c>
      <c r="JI274" s="9">
        <f t="shared" si="3501"/>
        <v>0</v>
      </c>
      <c r="JJ274" s="12">
        <v>0</v>
      </c>
      <c r="JK274" s="4">
        <v>0</v>
      </c>
      <c r="JL274" s="9">
        <f t="shared" si="3502"/>
        <v>0</v>
      </c>
      <c r="JM274" s="12">
        <v>0</v>
      </c>
      <c r="JN274" s="4">
        <v>0</v>
      </c>
      <c r="JO274" s="9">
        <f t="shared" si="3503"/>
        <v>0</v>
      </c>
      <c r="JP274" s="12">
        <v>0</v>
      </c>
      <c r="JQ274" s="4">
        <v>0</v>
      </c>
      <c r="JR274" s="9">
        <f t="shared" si="3504"/>
        <v>0</v>
      </c>
      <c r="JS274" s="8">
        <v>9</v>
      </c>
      <c r="JT274" s="4">
        <v>123.88200000000001</v>
      </c>
      <c r="JU274" s="9">
        <f t="shared" si="3505"/>
        <v>13764.666666666666</v>
      </c>
      <c r="JV274" s="12">
        <v>0</v>
      </c>
      <c r="JW274" s="4">
        <v>0</v>
      </c>
      <c r="JX274" s="9">
        <f t="shared" si="3506"/>
        <v>0</v>
      </c>
      <c r="JY274" s="12">
        <v>0</v>
      </c>
      <c r="JZ274" s="4">
        <v>0</v>
      </c>
      <c r="KA274" s="9">
        <f t="shared" si="3507"/>
        <v>0</v>
      </c>
      <c r="KB274" s="12">
        <v>0</v>
      </c>
      <c r="KC274" s="4">
        <v>0</v>
      </c>
      <c r="KD274" s="9">
        <f t="shared" si="3508"/>
        <v>0</v>
      </c>
      <c r="KE274" s="8">
        <v>132.67060999999998</v>
      </c>
      <c r="KF274" s="4">
        <v>1980.72</v>
      </c>
      <c r="KG274" s="9">
        <f t="shared" si="3509"/>
        <v>14929.606489334754</v>
      </c>
      <c r="KH274" s="8">
        <v>77.883119999999991</v>
      </c>
      <c r="KI274" s="4">
        <v>1067.731</v>
      </c>
      <c r="KJ274" s="9">
        <f t="shared" si="3510"/>
        <v>13709.401985950231</v>
      </c>
      <c r="KK274" s="8">
        <v>19402.18779</v>
      </c>
      <c r="KL274" s="4">
        <v>103829.841</v>
      </c>
      <c r="KM274" s="9">
        <f t="shared" si="3511"/>
        <v>5351.4501624149052</v>
      </c>
      <c r="KN274" s="12">
        <v>0</v>
      </c>
      <c r="KO274" s="4">
        <v>0</v>
      </c>
      <c r="KP274" s="9">
        <f t="shared" si="3512"/>
        <v>0</v>
      </c>
      <c r="KQ274" s="12">
        <v>0</v>
      </c>
      <c r="KR274" s="4">
        <v>0</v>
      </c>
      <c r="KS274" s="9">
        <f t="shared" si="3513"/>
        <v>0</v>
      </c>
      <c r="KT274" s="12">
        <v>0</v>
      </c>
      <c r="KU274" s="4">
        <v>0</v>
      </c>
      <c r="KV274" s="9">
        <f t="shared" si="3514"/>
        <v>0</v>
      </c>
      <c r="KW274" s="12">
        <v>0</v>
      </c>
      <c r="KX274" s="4">
        <v>0</v>
      </c>
      <c r="KY274" s="9">
        <f t="shared" si="3515"/>
        <v>0</v>
      </c>
      <c r="KZ274" s="12">
        <v>0</v>
      </c>
      <c r="LA274" s="4">
        <v>0</v>
      </c>
      <c r="LB274" s="9">
        <f t="shared" si="3516"/>
        <v>0</v>
      </c>
      <c r="LC274" s="12">
        <v>0</v>
      </c>
      <c r="LD274" s="4">
        <v>0</v>
      </c>
      <c r="LE274" s="9">
        <f t="shared" si="3517"/>
        <v>0</v>
      </c>
      <c r="LF274" s="12">
        <v>0</v>
      </c>
      <c r="LG274" s="4">
        <v>0</v>
      </c>
      <c r="LH274" s="9">
        <f t="shared" si="3518"/>
        <v>0</v>
      </c>
      <c r="LI274" s="12">
        <v>0</v>
      </c>
      <c r="LJ274" s="4">
        <v>0</v>
      </c>
      <c r="LK274" s="9">
        <f t="shared" si="3519"/>
        <v>0</v>
      </c>
      <c r="LL274" s="12">
        <v>0</v>
      </c>
      <c r="LM274" s="4">
        <v>0</v>
      </c>
      <c r="LN274" s="9">
        <f t="shared" si="3520"/>
        <v>0</v>
      </c>
      <c r="LO274" s="8">
        <v>23.646999999999998</v>
      </c>
      <c r="LP274" s="4">
        <v>3187.35</v>
      </c>
      <c r="LQ274" s="9">
        <f t="shared" si="3521"/>
        <v>134788.76813126402</v>
      </c>
      <c r="LR274" s="12">
        <v>0</v>
      </c>
      <c r="LS274" s="4">
        <v>0</v>
      </c>
      <c r="LT274" s="9">
        <f t="shared" si="3522"/>
        <v>0</v>
      </c>
      <c r="LU274" s="12">
        <v>0</v>
      </c>
      <c r="LV274" s="4">
        <v>0</v>
      </c>
      <c r="LW274" s="9">
        <f t="shared" si="3523"/>
        <v>0</v>
      </c>
      <c r="LX274" s="12">
        <v>0</v>
      </c>
      <c r="LY274" s="4">
        <v>0</v>
      </c>
      <c r="LZ274" s="9">
        <f t="shared" si="3524"/>
        <v>0</v>
      </c>
      <c r="MA274" s="12">
        <v>0</v>
      </c>
      <c r="MB274" s="4">
        <v>0</v>
      </c>
      <c r="MC274" s="9">
        <f t="shared" si="3525"/>
        <v>0</v>
      </c>
      <c r="MD274" s="8">
        <v>26.082000000000001</v>
      </c>
      <c r="ME274" s="4">
        <v>389.846</v>
      </c>
      <c r="MF274" s="9">
        <f t="shared" si="3526"/>
        <v>14946.936584617744</v>
      </c>
      <c r="MG274" s="12">
        <v>0</v>
      </c>
      <c r="MH274" s="4">
        <v>0</v>
      </c>
      <c r="MI274" s="9">
        <f t="shared" si="3527"/>
        <v>0</v>
      </c>
      <c r="MJ274" s="12">
        <v>0</v>
      </c>
      <c r="MK274" s="4">
        <v>0</v>
      </c>
      <c r="ML274" s="9">
        <f t="shared" si="3528"/>
        <v>0</v>
      </c>
      <c r="MM274" s="12">
        <v>0</v>
      </c>
      <c r="MN274" s="4">
        <v>0</v>
      </c>
      <c r="MO274" s="9">
        <f t="shared" si="3529"/>
        <v>0</v>
      </c>
      <c r="MP274" s="12">
        <v>0</v>
      </c>
      <c r="MQ274" s="4">
        <v>0</v>
      </c>
      <c r="MR274" s="9">
        <f t="shared" si="3530"/>
        <v>0</v>
      </c>
      <c r="MS274" s="12">
        <v>0</v>
      </c>
      <c r="MT274" s="4">
        <v>0</v>
      </c>
      <c r="MU274" s="9">
        <f t="shared" si="3531"/>
        <v>0</v>
      </c>
      <c r="MV274" s="8">
        <v>443.40800000000002</v>
      </c>
      <c r="MW274" s="4">
        <v>3891.223</v>
      </c>
      <c r="MX274" s="9">
        <f t="shared" si="3532"/>
        <v>8775.7167213942903</v>
      </c>
      <c r="MY274" s="12">
        <v>0</v>
      </c>
      <c r="MZ274" s="4">
        <v>0</v>
      </c>
      <c r="NA274" s="9">
        <f t="shared" si="3533"/>
        <v>0</v>
      </c>
      <c r="NB274" s="12">
        <v>0</v>
      </c>
      <c r="NC274" s="4">
        <v>0</v>
      </c>
      <c r="ND274" s="9">
        <f t="shared" si="3534"/>
        <v>0</v>
      </c>
      <c r="NE274" s="12">
        <v>0</v>
      </c>
      <c r="NF274" s="4">
        <v>0</v>
      </c>
      <c r="NG274" s="9">
        <f t="shared" si="3535"/>
        <v>0</v>
      </c>
      <c r="NH274" s="12">
        <v>0</v>
      </c>
      <c r="NI274" s="4">
        <v>0</v>
      </c>
      <c r="NJ274" s="9">
        <f t="shared" si="3536"/>
        <v>0</v>
      </c>
      <c r="NK274" s="12">
        <v>0</v>
      </c>
      <c r="NL274" s="4">
        <v>0</v>
      </c>
      <c r="NM274" s="9">
        <f t="shared" si="3537"/>
        <v>0</v>
      </c>
      <c r="NN274" s="12"/>
      <c r="NO274" s="4"/>
      <c r="NP274" s="9"/>
      <c r="NQ274" s="12">
        <v>0</v>
      </c>
      <c r="NR274" s="4">
        <v>0</v>
      </c>
      <c r="NS274" s="9">
        <f t="shared" si="3538"/>
        <v>0</v>
      </c>
      <c r="NT274" s="12"/>
      <c r="NU274" s="221"/>
      <c r="NV274" s="9"/>
      <c r="NW274" s="12">
        <v>0</v>
      </c>
      <c r="NX274" s="4">
        <v>0</v>
      </c>
      <c r="NY274" s="9">
        <f t="shared" si="3539"/>
        <v>0</v>
      </c>
      <c r="NZ274" s="12">
        <v>0</v>
      </c>
      <c r="OA274" s="4">
        <v>0</v>
      </c>
      <c r="OB274" s="9">
        <f t="shared" si="3540"/>
        <v>0</v>
      </c>
      <c r="OC274" s="8">
        <v>180.33</v>
      </c>
      <c r="OD274" s="4">
        <v>2460.346</v>
      </c>
      <c r="OE274" s="9">
        <f t="shared" si="3541"/>
        <v>13643.575666833029</v>
      </c>
      <c r="OF274" s="12">
        <v>0</v>
      </c>
      <c r="OG274" s="4">
        <v>0</v>
      </c>
      <c r="OH274" s="9">
        <f t="shared" si="3542"/>
        <v>0</v>
      </c>
      <c r="OI274" s="12">
        <v>0</v>
      </c>
      <c r="OJ274" s="4">
        <v>0</v>
      </c>
      <c r="OK274" s="9">
        <f t="shared" si="3543"/>
        <v>0</v>
      </c>
      <c r="OL274" s="12">
        <v>0</v>
      </c>
      <c r="OM274" s="4">
        <v>0</v>
      </c>
      <c r="ON274" s="9">
        <f t="shared" si="3544"/>
        <v>0</v>
      </c>
      <c r="OO274" s="12">
        <v>0</v>
      </c>
      <c r="OP274" s="4">
        <v>0</v>
      </c>
      <c r="OQ274" s="9">
        <f t="shared" si="3545"/>
        <v>0</v>
      </c>
      <c r="OR274" s="12">
        <v>0</v>
      </c>
      <c r="OS274" s="4">
        <v>0</v>
      </c>
      <c r="OT274" s="9">
        <f t="shared" si="3546"/>
        <v>0</v>
      </c>
      <c r="OU274" s="8">
        <v>22.452999999999999</v>
      </c>
      <c r="OV274" s="4">
        <v>298.19799999999998</v>
      </c>
      <c r="OW274" s="9">
        <f t="shared" si="3547"/>
        <v>13280.98695051886</v>
      </c>
      <c r="OX274" s="8">
        <v>52</v>
      </c>
      <c r="OY274" s="4">
        <v>693.33299999999997</v>
      </c>
      <c r="OZ274" s="9">
        <f t="shared" si="3548"/>
        <v>13333.326923076924</v>
      </c>
      <c r="PA274" s="8">
        <v>277.72048000000001</v>
      </c>
      <c r="PB274" s="4">
        <v>3993.616</v>
      </c>
      <c r="PC274" s="9">
        <f t="shared" si="3549"/>
        <v>14379.983788015921</v>
      </c>
      <c r="PD274" s="8">
        <v>154</v>
      </c>
      <c r="PE274" s="4">
        <v>2064.105</v>
      </c>
      <c r="PF274" s="9">
        <f t="shared" si="3550"/>
        <v>13403.279220779221</v>
      </c>
      <c r="PG274" s="12">
        <v>0</v>
      </c>
      <c r="PH274" s="4">
        <v>0</v>
      </c>
      <c r="PI274" s="9">
        <f t="shared" si="3551"/>
        <v>0</v>
      </c>
      <c r="PJ274" s="12">
        <v>0</v>
      </c>
      <c r="PK274" s="4">
        <v>0</v>
      </c>
      <c r="PL274" s="9">
        <f t="shared" si="3552"/>
        <v>0</v>
      </c>
      <c r="PM274" s="12">
        <v>0</v>
      </c>
      <c r="PN274" s="4">
        <v>0</v>
      </c>
      <c r="PO274" s="9">
        <f t="shared" si="3553"/>
        <v>0</v>
      </c>
      <c r="PP274" s="12">
        <v>0</v>
      </c>
      <c r="PQ274" s="4">
        <v>0</v>
      </c>
      <c r="PR274" s="9">
        <f t="shared" si="3554"/>
        <v>0</v>
      </c>
      <c r="PS274" s="12">
        <v>0</v>
      </c>
      <c r="PT274" s="4">
        <v>0</v>
      </c>
      <c r="PU274" s="9">
        <f t="shared" si="3555"/>
        <v>0</v>
      </c>
      <c r="PV274" s="8">
        <v>2272.386</v>
      </c>
      <c r="PW274" s="4">
        <v>28144.181</v>
      </c>
      <c r="PX274" s="9">
        <f t="shared" si="3556"/>
        <v>12385.29941656039</v>
      </c>
      <c r="PY274" s="8">
        <v>375.24</v>
      </c>
      <c r="PZ274" s="4">
        <v>5354.1509999999998</v>
      </c>
      <c r="QA274" s="9">
        <f t="shared" si="3557"/>
        <v>14268.604093380236</v>
      </c>
      <c r="QB274" s="8">
        <v>2.3E-3</v>
      </c>
      <c r="QC274" s="4">
        <v>0.41899999999999998</v>
      </c>
      <c r="QD274" s="9">
        <f t="shared" si="3558"/>
        <v>182173.91304347824</v>
      </c>
      <c r="QE274" s="12">
        <v>0</v>
      </c>
      <c r="QF274" s="4">
        <v>0</v>
      </c>
      <c r="QG274" s="9">
        <f t="shared" si="3559"/>
        <v>0</v>
      </c>
      <c r="QH274" s="12">
        <v>0</v>
      </c>
      <c r="QI274" s="4">
        <v>0</v>
      </c>
      <c r="QJ274" s="9">
        <f t="shared" si="3560"/>
        <v>0</v>
      </c>
      <c r="QK274" s="12">
        <v>0</v>
      </c>
      <c r="QL274" s="4">
        <v>0</v>
      </c>
      <c r="QM274" s="9">
        <f t="shared" si="3561"/>
        <v>0</v>
      </c>
      <c r="QN274" s="8">
        <v>103.88500000000001</v>
      </c>
      <c r="QO274" s="4">
        <v>1427.7370000000001</v>
      </c>
      <c r="QP274" s="9">
        <f t="shared" si="3562"/>
        <v>13743.437454877989</v>
      </c>
      <c r="QQ274" s="12">
        <v>0</v>
      </c>
      <c r="QR274" s="4">
        <v>0</v>
      </c>
      <c r="QS274" s="9">
        <f t="shared" si="3563"/>
        <v>0</v>
      </c>
      <c r="QT274" s="8">
        <v>308.1003</v>
      </c>
      <c r="QU274" s="4">
        <v>3857.4810000000002</v>
      </c>
      <c r="QV274" s="9">
        <f t="shared" si="3564"/>
        <v>12520.211762208606</v>
      </c>
      <c r="QW274" s="8">
        <v>100821.83017</v>
      </c>
      <c r="QX274" s="4">
        <v>621619.478</v>
      </c>
      <c r="QY274" s="9">
        <f t="shared" si="3565"/>
        <v>6165.5246383829854</v>
      </c>
      <c r="QZ274" s="12">
        <f t="shared" si="3568"/>
        <v>161816.35331000001</v>
      </c>
      <c r="RA274" s="10">
        <f t="shared" si="3569"/>
        <v>963292.07499999995</v>
      </c>
    </row>
    <row r="275" spans="1:469" x14ac:dyDescent="0.3">
      <c r="A275" s="108">
        <v>2024</v>
      </c>
      <c r="B275" s="109" t="s">
        <v>11</v>
      </c>
      <c r="C275" s="12">
        <v>0</v>
      </c>
      <c r="D275" s="4">
        <v>0</v>
      </c>
      <c r="E275" s="9">
        <f t="shared" si="3567"/>
        <v>0</v>
      </c>
      <c r="F275" s="12">
        <v>0</v>
      </c>
      <c r="G275" s="4">
        <v>0</v>
      </c>
      <c r="H275" s="9">
        <f t="shared" si="3417"/>
        <v>0</v>
      </c>
      <c r="I275" s="12">
        <v>0</v>
      </c>
      <c r="J275" s="4">
        <v>0</v>
      </c>
      <c r="K275" s="9">
        <f t="shared" si="3418"/>
        <v>0</v>
      </c>
      <c r="L275" s="12">
        <v>0</v>
      </c>
      <c r="M275" s="4">
        <v>0</v>
      </c>
      <c r="N275" s="9">
        <f t="shared" si="3419"/>
        <v>0</v>
      </c>
      <c r="O275" s="12">
        <v>0</v>
      </c>
      <c r="P275" s="4">
        <v>0</v>
      </c>
      <c r="Q275" s="9">
        <f t="shared" si="3420"/>
        <v>0</v>
      </c>
      <c r="R275" s="8">
        <v>31.59</v>
      </c>
      <c r="S275" s="4">
        <v>797.08399999999995</v>
      </c>
      <c r="T275" s="9">
        <f t="shared" si="3421"/>
        <v>25232.162076606521</v>
      </c>
      <c r="U275" s="12"/>
      <c r="V275" s="4"/>
      <c r="W275" s="9"/>
      <c r="X275" s="12">
        <v>0</v>
      </c>
      <c r="Y275" s="4">
        <v>0</v>
      </c>
      <c r="Z275" s="9">
        <f t="shared" si="3422"/>
        <v>0</v>
      </c>
      <c r="AA275" s="12">
        <v>0</v>
      </c>
      <c r="AB275" s="4">
        <v>0</v>
      </c>
      <c r="AC275" s="9">
        <f t="shared" si="3423"/>
        <v>0</v>
      </c>
      <c r="AD275" s="8">
        <v>0.7</v>
      </c>
      <c r="AE275" s="4">
        <v>10.025</v>
      </c>
      <c r="AF275" s="9">
        <f t="shared" si="3424"/>
        <v>14321.428571428572</v>
      </c>
      <c r="AG275" s="12">
        <v>0</v>
      </c>
      <c r="AH275" s="4">
        <v>0</v>
      </c>
      <c r="AI275" s="9">
        <f t="shared" si="3425"/>
        <v>0</v>
      </c>
      <c r="AJ275" s="12">
        <v>0</v>
      </c>
      <c r="AK275" s="4">
        <v>0</v>
      </c>
      <c r="AL275" s="9">
        <f t="shared" si="3426"/>
        <v>0</v>
      </c>
      <c r="AM275" s="12">
        <v>0</v>
      </c>
      <c r="AN275" s="4">
        <v>0</v>
      </c>
      <c r="AO275" s="9">
        <f t="shared" si="3427"/>
        <v>0</v>
      </c>
      <c r="AP275" s="12">
        <v>0</v>
      </c>
      <c r="AQ275" s="4">
        <v>0</v>
      </c>
      <c r="AR275" s="9">
        <f t="shared" si="3428"/>
        <v>0</v>
      </c>
      <c r="AS275" s="12">
        <v>0</v>
      </c>
      <c r="AT275" s="4">
        <v>0</v>
      </c>
      <c r="AU275" s="9">
        <f t="shared" si="3429"/>
        <v>0</v>
      </c>
      <c r="AV275" s="8">
        <v>155</v>
      </c>
      <c r="AW275" s="4">
        <v>2112.5880000000002</v>
      </c>
      <c r="AX275" s="9">
        <f t="shared" si="3430"/>
        <v>13629.600000000002</v>
      </c>
      <c r="AY275" s="8">
        <v>27774.545329999997</v>
      </c>
      <c r="AZ275" s="4">
        <v>108176.844</v>
      </c>
      <c r="BA275" s="9">
        <f t="shared" si="3431"/>
        <v>3894.8196168365507</v>
      </c>
      <c r="BB275" s="12">
        <v>0</v>
      </c>
      <c r="BC275" s="4">
        <v>0</v>
      </c>
      <c r="BD275" s="9">
        <f t="shared" si="3432"/>
        <v>0</v>
      </c>
      <c r="BE275" s="12">
        <v>0</v>
      </c>
      <c r="BF275" s="4">
        <v>0</v>
      </c>
      <c r="BG275" s="9">
        <f t="shared" si="3433"/>
        <v>0</v>
      </c>
      <c r="BH275" s="12">
        <v>0</v>
      </c>
      <c r="BI275" s="4">
        <v>0</v>
      </c>
      <c r="BJ275" s="9">
        <f t="shared" si="3434"/>
        <v>0</v>
      </c>
      <c r="BK275" s="12">
        <v>0</v>
      </c>
      <c r="BL275" s="4">
        <v>0</v>
      </c>
      <c r="BM275" s="9">
        <f t="shared" si="3435"/>
        <v>0</v>
      </c>
      <c r="BN275" s="12">
        <v>0</v>
      </c>
      <c r="BO275" s="4">
        <v>0</v>
      </c>
      <c r="BP275" s="9">
        <f t="shared" si="3436"/>
        <v>0</v>
      </c>
      <c r="BQ275" s="12">
        <v>0</v>
      </c>
      <c r="BR275" s="4">
        <v>0</v>
      </c>
      <c r="BS275" s="9">
        <f t="shared" si="3437"/>
        <v>0</v>
      </c>
      <c r="BT275" s="12">
        <v>0</v>
      </c>
      <c r="BU275" s="4">
        <v>0</v>
      </c>
      <c r="BV275" s="9">
        <f t="shared" si="3438"/>
        <v>0</v>
      </c>
      <c r="BW275" s="12">
        <v>0</v>
      </c>
      <c r="BX275" s="4">
        <v>0</v>
      </c>
      <c r="BY275" s="9">
        <f t="shared" si="3439"/>
        <v>0</v>
      </c>
      <c r="BZ275" s="12">
        <v>0</v>
      </c>
      <c r="CA275" s="4">
        <v>0</v>
      </c>
      <c r="CB275" s="9">
        <f t="shared" si="3440"/>
        <v>0</v>
      </c>
      <c r="CC275" s="12">
        <v>0</v>
      </c>
      <c r="CD275" s="4">
        <v>0</v>
      </c>
      <c r="CE275" s="9">
        <f t="shared" si="3441"/>
        <v>0</v>
      </c>
      <c r="CF275" s="12">
        <v>0</v>
      </c>
      <c r="CG275" s="4">
        <v>0</v>
      </c>
      <c r="CH275" s="9">
        <f t="shared" si="3442"/>
        <v>0</v>
      </c>
      <c r="CI275" s="8">
        <v>3.2000000000000002E-3</v>
      </c>
      <c r="CJ275" s="4">
        <v>0.23200000000000001</v>
      </c>
      <c r="CK275" s="9">
        <f t="shared" si="3443"/>
        <v>72500</v>
      </c>
      <c r="CL275" s="8">
        <v>5.0000000000000001E-4</v>
      </c>
      <c r="CM275" s="4">
        <v>2E-3</v>
      </c>
      <c r="CN275" s="9">
        <f t="shared" si="3444"/>
        <v>4000</v>
      </c>
      <c r="CO275" s="12">
        <v>0</v>
      </c>
      <c r="CP275" s="4">
        <v>0</v>
      </c>
      <c r="CQ275" s="9">
        <f t="shared" si="3445"/>
        <v>0</v>
      </c>
      <c r="CR275" s="12">
        <v>0</v>
      </c>
      <c r="CS275" s="4">
        <v>0</v>
      </c>
      <c r="CT275" s="9">
        <f t="shared" si="3446"/>
        <v>0</v>
      </c>
      <c r="CU275" s="12">
        <v>0</v>
      </c>
      <c r="CV275" s="4">
        <v>0</v>
      </c>
      <c r="CW275" s="9">
        <f t="shared" si="3447"/>
        <v>0</v>
      </c>
      <c r="CX275" s="8">
        <v>256.30200000000002</v>
      </c>
      <c r="CY275" s="4">
        <v>1495.422</v>
      </c>
      <c r="CZ275" s="9">
        <f t="shared" si="3448"/>
        <v>5834.6091719924143</v>
      </c>
      <c r="DA275" s="8">
        <v>956.55499999999995</v>
      </c>
      <c r="DB275" s="4">
        <v>12704.754000000001</v>
      </c>
      <c r="DC275" s="9">
        <f t="shared" si="3449"/>
        <v>13281.780974434299</v>
      </c>
      <c r="DD275" s="12">
        <v>0</v>
      </c>
      <c r="DE275" s="4">
        <v>0</v>
      </c>
      <c r="DF275" s="9">
        <f t="shared" si="3450"/>
        <v>0</v>
      </c>
      <c r="DG275" s="12">
        <v>0</v>
      </c>
      <c r="DH275" s="4">
        <v>0</v>
      </c>
      <c r="DI275" s="9">
        <f t="shared" si="3451"/>
        <v>0</v>
      </c>
      <c r="DJ275" s="12">
        <v>0</v>
      </c>
      <c r="DK275" s="4">
        <v>0</v>
      </c>
      <c r="DL275" s="9">
        <f t="shared" si="3452"/>
        <v>0</v>
      </c>
      <c r="DM275" s="12">
        <v>0</v>
      </c>
      <c r="DN275" s="4">
        <v>0</v>
      </c>
      <c r="DO275" s="9">
        <f t="shared" si="3453"/>
        <v>0</v>
      </c>
      <c r="DP275" s="12">
        <v>0</v>
      </c>
      <c r="DQ275" s="4">
        <v>0</v>
      </c>
      <c r="DR275" s="9">
        <f t="shared" si="3454"/>
        <v>0</v>
      </c>
      <c r="DS275" s="12">
        <v>0</v>
      </c>
      <c r="DT275" s="4">
        <v>0</v>
      </c>
      <c r="DU275" s="9">
        <f t="shared" si="3455"/>
        <v>0</v>
      </c>
      <c r="DV275" s="12">
        <v>0</v>
      </c>
      <c r="DW275" s="4">
        <v>0</v>
      </c>
      <c r="DX275" s="9">
        <f t="shared" si="3456"/>
        <v>0</v>
      </c>
      <c r="DY275" s="12">
        <v>0</v>
      </c>
      <c r="DZ275" s="4">
        <v>0</v>
      </c>
      <c r="EA275" s="9">
        <f t="shared" si="3457"/>
        <v>0</v>
      </c>
      <c r="EB275" s="12"/>
      <c r="EC275" s="4"/>
      <c r="ED275" s="9"/>
      <c r="EE275" s="12">
        <v>0</v>
      </c>
      <c r="EF275" s="4">
        <v>0</v>
      </c>
      <c r="EG275" s="9">
        <f t="shared" si="3458"/>
        <v>0</v>
      </c>
      <c r="EH275" s="8">
        <v>10268.518390000001</v>
      </c>
      <c r="EI275" s="4">
        <v>37811.118000000002</v>
      </c>
      <c r="EJ275" s="9">
        <f t="shared" si="3459"/>
        <v>3682.2369658335879</v>
      </c>
      <c r="EK275" s="12">
        <v>0</v>
      </c>
      <c r="EL275" s="4">
        <v>0</v>
      </c>
      <c r="EM275" s="9">
        <f t="shared" si="3460"/>
        <v>0</v>
      </c>
      <c r="EN275" s="12">
        <v>0</v>
      </c>
      <c r="EO275" s="4">
        <v>0</v>
      </c>
      <c r="EP275" s="9">
        <f t="shared" si="3461"/>
        <v>0</v>
      </c>
      <c r="EQ275" s="8">
        <v>9.7999999999999997E-4</v>
      </c>
      <c r="ER275" s="4">
        <v>8.9999999999999993E-3</v>
      </c>
      <c r="ES275" s="9">
        <f t="shared" si="3462"/>
        <v>9183.6734693877534</v>
      </c>
      <c r="ET275" s="12">
        <v>0</v>
      </c>
      <c r="EU275" s="4">
        <v>0</v>
      </c>
      <c r="EV275" s="9">
        <f t="shared" si="3463"/>
        <v>0</v>
      </c>
      <c r="EW275" s="12">
        <v>0</v>
      </c>
      <c r="EX275" s="4">
        <v>0</v>
      </c>
      <c r="EY275" s="9">
        <f t="shared" si="3464"/>
        <v>0</v>
      </c>
      <c r="EZ275" s="12">
        <v>0</v>
      </c>
      <c r="FA275" s="4">
        <v>0</v>
      </c>
      <c r="FB275" s="9">
        <f t="shared" si="3465"/>
        <v>0</v>
      </c>
      <c r="FC275" s="8">
        <v>48</v>
      </c>
      <c r="FD275" s="4">
        <v>623.86400000000003</v>
      </c>
      <c r="FE275" s="9">
        <f t="shared" si="3466"/>
        <v>12997.166666666666</v>
      </c>
      <c r="FF275" s="8">
        <v>152.10417999999999</v>
      </c>
      <c r="FG275" s="4">
        <v>1965.627</v>
      </c>
      <c r="FH275" s="9">
        <f t="shared" si="3467"/>
        <v>12922.899291788037</v>
      </c>
      <c r="FI275" s="12">
        <v>0</v>
      </c>
      <c r="FJ275" s="4">
        <v>0</v>
      </c>
      <c r="FK275" s="9">
        <f t="shared" si="3468"/>
        <v>0</v>
      </c>
      <c r="FL275" s="12">
        <v>0</v>
      </c>
      <c r="FM275" s="4">
        <v>0</v>
      </c>
      <c r="FN275" s="9">
        <f t="shared" si="3469"/>
        <v>0</v>
      </c>
      <c r="FO275" s="12">
        <v>0</v>
      </c>
      <c r="FP275" s="4">
        <v>0</v>
      </c>
      <c r="FQ275" s="9">
        <f t="shared" si="3470"/>
        <v>0</v>
      </c>
      <c r="FR275" s="12">
        <v>0</v>
      </c>
      <c r="FS275" s="4">
        <v>0</v>
      </c>
      <c r="FT275" s="9">
        <f t="shared" si="3471"/>
        <v>0</v>
      </c>
      <c r="FU275" s="12">
        <v>0</v>
      </c>
      <c r="FV275" s="4">
        <v>0</v>
      </c>
      <c r="FW275" s="9">
        <f t="shared" si="3472"/>
        <v>0</v>
      </c>
      <c r="FX275" s="12">
        <v>0</v>
      </c>
      <c r="FY275" s="4">
        <v>0</v>
      </c>
      <c r="FZ275" s="9">
        <f t="shared" si="3473"/>
        <v>0</v>
      </c>
      <c r="GA275" s="12">
        <v>0</v>
      </c>
      <c r="GB275" s="4">
        <v>0</v>
      </c>
      <c r="GC275" s="9">
        <f t="shared" si="3474"/>
        <v>0</v>
      </c>
      <c r="GD275" s="12">
        <v>0</v>
      </c>
      <c r="GE275" s="4">
        <v>0</v>
      </c>
      <c r="GF275" s="9">
        <f t="shared" si="3475"/>
        <v>0</v>
      </c>
      <c r="GG275" s="8">
        <v>355.06</v>
      </c>
      <c r="GH275" s="4">
        <v>6961.9089999999997</v>
      </c>
      <c r="GI275" s="9">
        <f t="shared" si="3476"/>
        <v>19607.697290598771</v>
      </c>
      <c r="GJ275" s="12">
        <v>0</v>
      </c>
      <c r="GK275" s="4">
        <v>0</v>
      </c>
      <c r="GL275" s="9">
        <f t="shared" si="3477"/>
        <v>0</v>
      </c>
      <c r="GM275" s="12">
        <v>0</v>
      </c>
      <c r="GN275" s="4">
        <v>0</v>
      </c>
      <c r="GO275" s="9">
        <f t="shared" si="3478"/>
        <v>0</v>
      </c>
      <c r="GP275" s="8">
        <v>208</v>
      </c>
      <c r="GQ275" s="4">
        <v>2646.0709999999999</v>
      </c>
      <c r="GR275" s="9">
        <f t="shared" si="3479"/>
        <v>12721.495192307693</v>
      </c>
      <c r="GS275" s="8">
        <v>26.015999999999998</v>
      </c>
      <c r="GT275" s="4">
        <v>423.61900000000003</v>
      </c>
      <c r="GU275" s="9">
        <f t="shared" si="3480"/>
        <v>16283.018142681427</v>
      </c>
      <c r="GV275" s="12">
        <v>0</v>
      </c>
      <c r="GW275" s="4">
        <v>0</v>
      </c>
      <c r="GX275" s="9">
        <f t="shared" si="3481"/>
        <v>0</v>
      </c>
      <c r="GY275" s="12">
        <v>0</v>
      </c>
      <c r="GZ275" s="4">
        <v>0</v>
      </c>
      <c r="HA275" s="9">
        <f t="shared" si="3482"/>
        <v>0</v>
      </c>
      <c r="HB275" s="8">
        <v>62.82264</v>
      </c>
      <c r="HC275" s="4">
        <v>551.68299999999999</v>
      </c>
      <c r="HD275" s="9">
        <f t="shared" si="3483"/>
        <v>8781.595297491478</v>
      </c>
      <c r="HE275" s="12">
        <v>0</v>
      </c>
      <c r="HF275" s="4">
        <v>0</v>
      </c>
      <c r="HG275" s="9">
        <f t="shared" si="3484"/>
        <v>0</v>
      </c>
      <c r="HH275" s="12">
        <v>0</v>
      </c>
      <c r="HI275" s="4">
        <v>0</v>
      </c>
      <c r="HJ275" s="9">
        <f t="shared" si="3485"/>
        <v>0</v>
      </c>
      <c r="HK275" s="8">
        <v>358</v>
      </c>
      <c r="HL275" s="4">
        <v>4776.6930000000002</v>
      </c>
      <c r="HM275" s="9">
        <f t="shared" si="3486"/>
        <v>13342.717877094972</v>
      </c>
      <c r="HN275" s="12">
        <v>0</v>
      </c>
      <c r="HO275" s="4">
        <v>0</v>
      </c>
      <c r="HP275" s="9">
        <f t="shared" si="3487"/>
        <v>0</v>
      </c>
      <c r="HQ275" s="12">
        <v>0</v>
      </c>
      <c r="HR275" s="4">
        <v>0</v>
      </c>
      <c r="HS275" s="9">
        <f t="shared" si="3488"/>
        <v>0</v>
      </c>
      <c r="HT275" s="12">
        <v>0</v>
      </c>
      <c r="HU275" s="4">
        <v>0</v>
      </c>
      <c r="HV275" s="9">
        <f t="shared" si="3489"/>
        <v>0</v>
      </c>
      <c r="HW275" s="8">
        <v>26.192400000000003</v>
      </c>
      <c r="HX275" s="4">
        <v>376.8</v>
      </c>
      <c r="HY275" s="9">
        <f t="shared" si="3490"/>
        <v>14385.852384661199</v>
      </c>
      <c r="HZ275" s="12">
        <v>0</v>
      </c>
      <c r="IA275" s="4">
        <v>0</v>
      </c>
      <c r="IB275" s="9">
        <f t="shared" si="3491"/>
        <v>0</v>
      </c>
      <c r="IC275" s="8">
        <v>5243.1114000000007</v>
      </c>
      <c r="ID275" s="4">
        <v>31205.960999999999</v>
      </c>
      <c r="IE275" s="9">
        <f t="shared" si="3492"/>
        <v>5951.8020158793488</v>
      </c>
      <c r="IF275" s="8">
        <v>52</v>
      </c>
      <c r="IG275" s="4">
        <v>702.04899999999998</v>
      </c>
      <c r="IH275" s="9">
        <f t="shared" si="3493"/>
        <v>13500.942307692307</v>
      </c>
      <c r="II275" s="12"/>
      <c r="IJ275" s="4"/>
      <c r="IK275" s="9"/>
      <c r="IL275" s="12">
        <v>0</v>
      </c>
      <c r="IM275" s="4">
        <v>0</v>
      </c>
      <c r="IN275" s="9">
        <f t="shared" si="3494"/>
        <v>0</v>
      </c>
      <c r="IO275" s="8">
        <v>26</v>
      </c>
      <c r="IP275" s="4">
        <v>337.815</v>
      </c>
      <c r="IQ275" s="9">
        <f t="shared" si="3495"/>
        <v>12992.884615384615</v>
      </c>
      <c r="IR275" s="12">
        <v>0</v>
      </c>
      <c r="IS275" s="4">
        <v>0</v>
      </c>
      <c r="IT275" s="9">
        <f t="shared" si="3496"/>
        <v>0</v>
      </c>
      <c r="IU275" s="12">
        <v>0</v>
      </c>
      <c r="IV275" s="4">
        <v>0</v>
      </c>
      <c r="IW275" s="9">
        <f t="shared" si="3497"/>
        <v>0</v>
      </c>
      <c r="IX275" s="8">
        <v>0.57017999999999991</v>
      </c>
      <c r="IY275" s="4">
        <v>37.012</v>
      </c>
      <c r="IZ275" s="9">
        <f t="shared" si="3498"/>
        <v>64912.834543477518</v>
      </c>
      <c r="JA275" s="8">
        <v>103.19853999999999</v>
      </c>
      <c r="JB275" s="4">
        <v>2264.127</v>
      </c>
      <c r="JC275" s="9">
        <f t="shared" si="3499"/>
        <v>21939.525501039065</v>
      </c>
      <c r="JD275" s="12">
        <v>0</v>
      </c>
      <c r="JE275" s="4">
        <v>0</v>
      </c>
      <c r="JF275" s="9">
        <f t="shared" si="3500"/>
        <v>0</v>
      </c>
      <c r="JG275" s="12">
        <v>0</v>
      </c>
      <c r="JH275" s="4">
        <v>0</v>
      </c>
      <c r="JI275" s="9">
        <f t="shared" si="3501"/>
        <v>0</v>
      </c>
      <c r="JJ275" s="12">
        <v>0</v>
      </c>
      <c r="JK275" s="4">
        <v>0</v>
      </c>
      <c r="JL275" s="9">
        <f t="shared" si="3502"/>
        <v>0</v>
      </c>
      <c r="JM275" s="12">
        <v>0</v>
      </c>
      <c r="JN275" s="4">
        <v>0</v>
      </c>
      <c r="JO275" s="9">
        <f t="shared" si="3503"/>
        <v>0</v>
      </c>
      <c r="JP275" s="12">
        <v>0</v>
      </c>
      <c r="JQ275" s="4">
        <v>0</v>
      </c>
      <c r="JR275" s="9">
        <f t="shared" si="3504"/>
        <v>0</v>
      </c>
      <c r="JS275" s="12">
        <v>0</v>
      </c>
      <c r="JT275" s="4">
        <v>0</v>
      </c>
      <c r="JU275" s="9">
        <f t="shared" si="3505"/>
        <v>0</v>
      </c>
      <c r="JV275" s="12">
        <v>0</v>
      </c>
      <c r="JW275" s="4">
        <v>0</v>
      </c>
      <c r="JX275" s="9">
        <f t="shared" si="3506"/>
        <v>0</v>
      </c>
      <c r="JY275" s="12">
        <v>0</v>
      </c>
      <c r="JZ275" s="4">
        <v>0</v>
      </c>
      <c r="KA275" s="9">
        <f t="shared" si="3507"/>
        <v>0</v>
      </c>
      <c r="KB275" s="12">
        <v>0</v>
      </c>
      <c r="KC275" s="4">
        <v>0</v>
      </c>
      <c r="KD275" s="9">
        <f t="shared" si="3508"/>
        <v>0</v>
      </c>
      <c r="KE275" s="8">
        <v>11151.855170000001</v>
      </c>
      <c r="KF275" s="4">
        <v>67911.066000000006</v>
      </c>
      <c r="KG275" s="9">
        <f t="shared" si="3509"/>
        <v>6089.6653484785174</v>
      </c>
      <c r="KH275" s="12">
        <v>0</v>
      </c>
      <c r="KI275" s="4">
        <v>0</v>
      </c>
      <c r="KJ275" s="9">
        <f t="shared" si="3510"/>
        <v>0</v>
      </c>
      <c r="KK275" s="8">
        <v>25683.62053</v>
      </c>
      <c r="KL275" s="4">
        <v>137462.15299999999</v>
      </c>
      <c r="KM275" s="9">
        <f t="shared" si="3511"/>
        <v>5352.1330000743474</v>
      </c>
      <c r="KN275" s="8">
        <v>442</v>
      </c>
      <c r="KO275" s="4">
        <v>5464.5870000000004</v>
      </c>
      <c r="KP275" s="9">
        <f t="shared" si="3512"/>
        <v>12363.319004524888</v>
      </c>
      <c r="KQ275" s="8">
        <v>168</v>
      </c>
      <c r="KR275" s="4">
        <v>2766.8359999999998</v>
      </c>
      <c r="KS275" s="9">
        <f t="shared" si="3513"/>
        <v>16469.261904761905</v>
      </c>
      <c r="KT275" s="12">
        <v>0</v>
      </c>
      <c r="KU275" s="4">
        <v>0</v>
      </c>
      <c r="KV275" s="9">
        <f t="shared" si="3514"/>
        <v>0</v>
      </c>
      <c r="KW275" s="8">
        <v>5.96E-2</v>
      </c>
      <c r="KX275" s="4">
        <v>1.5649999999999999</v>
      </c>
      <c r="KY275" s="9">
        <f t="shared" si="3515"/>
        <v>26258.389261744967</v>
      </c>
      <c r="KZ275" s="12">
        <v>0</v>
      </c>
      <c r="LA275" s="4">
        <v>0</v>
      </c>
      <c r="LB275" s="9">
        <f t="shared" si="3516"/>
        <v>0</v>
      </c>
      <c r="LC275" s="12">
        <v>0</v>
      </c>
      <c r="LD275" s="4">
        <v>0</v>
      </c>
      <c r="LE275" s="9">
        <f t="shared" si="3517"/>
        <v>0</v>
      </c>
      <c r="LF275" s="12">
        <v>0</v>
      </c>
      <c r="LG275" s="4">
        <v>0</v>
      </c>
      <c r="LH275" s="9">
        <f t="shared" si="3518"/>
        <v>0</v>
      </c>
      <c r="LI275" s="12">
        <v>0</v>
      </c>
      <c r="LJ275" s="4">
        <v>0</v>
      </c>
      <c r="LK275" s="9">
        <f t="shared" si="3519"/>
        <v>0</v>
      </c>
      <c r="LL275" s="12">
        <v>0</v>
      </c>
      <c r="LM275" s="4">
        <v>0</v>
      </c>
      <c r="LN275" s="9">
        <f t="shared" si="3520"/>
        <v>0</v>
      </c>
      <c r="LO275" s="12">
        <v>0</v>
      </c>
      <c r="LP275" s="4">
        <v>0</v>
      </c>
      <c r="LQ275" s="9">
        <f t="shared" si="3521"/>
        <v>0</v>
      </c>
      <c r="LR275" s="12">
        <v>0</v>
      </c>
      <c r="LS275" s="4">
        <v>0</v>
      </c>
      <c r="LT275" s="9">
        <f t="shared" si="3522"/>
        <v>0</v>
      </c>
      <c r="LU275" s="12">
        <v>0</v>
      </c>
      <c r="LV275" s="4">
        <v>0</v>
      </c>
      <c r="LW275" s="9">
        <f t="shared" si="3523"/>
        <v>0</v>
      </c>
      <c r="LX275" s="12">
        <v>0</v>
      </c>
      <c r="LY275" s="4">
        <v>0</v>
      </c>
      <c r="LZ275" s="9">
        <f t="shared" si="3524"/>
        <v>0</v>
      </c>
      <c r="MA275" s="12">
        <v>0</v>
      </c>
      <c r="MB275" s="4">
        <v>0</v>
      </c>
      <c r="MC275" s="9">
        <f t="shared" si="3525"/>
        <v>0</v>
      </c>
      <c r="MD275" s="8">
        <v>52.164000000000001</v>
      </c>
      <c r="ME275" s="4">
        <v>770.65200000000004</v>
      </c>
      <c r="MF275" s="9">
        <f t="shared" si="3526"/>
        <v>14773.636991028296</v>
      </c>
      <c r="MG275" s="12">
        <v>0</v>
      </c>
      <c r="MH275" s="4">
        <v>0</v>
      </c>
      <c r="MI275" s="9">
        <f t="shared" si="3527"/>
        <v>0</v>
      </c>
      <c r="MJ275" s="8">
        <v>3.6228000000000002</v>
      </c>
      <c r="MK275" s="4">
        <v>45.378999999999998</v>
      </c>
      <c r="ML275" s="9">
        <f t="shared" si="3528"/>
        <v>12525.946781494975</v>
      </c>
      <c r="MM275" s="12">
        <v>0</v>
      </c>
      <c r="MN275" s="4">
        <v>0</v>
      </c>
      <c r="MO275" s="9">
        <f t="shared" si="3529"/>
        <v>0</v>
      </c>
      <c r="MP275" s="12">
        <v>0</v>
      </c>
      <c r="MQ275" s="4">
        <v>0</v>
      </c>
      <c r="MR275" s="9">
        <f t="shared" si="3530"/>
        <v>0</v>
      </c>
      <c r="MS275" s="12">
        <v>0</v>
      </c>
      <c r="MT275" s="4">
        <v>0</v>
      </c>
      <c r="MU275" s="9">
        <f t="shared" si="3531"/>
        <v>0</v>
      </c>
      <c r="MV275" s="12">
        <v>0</v>
      </c>
      <c r="MW275" s="4">
        <v>0</v>
      </c>
      <c r="MX275" s="9">
        <f t="shared" si="3532"/>
        <v>0</v>
      </c>
      <c r="MY275" s="12">
        <v>0</v>
      </c>
      <c r="MZ275" s="4">
        <v>0</v>
      </c>
      <c r="NA275" s="9">
        <f t="shared" si="3533"/>
        <v>0</v>
      </c>
      <c r="NB275" s="8">
        <v>3.5059999999999998</v>
      </c>
      <c r="NC275" s="4">
        <v>45.554000000000002</v>
      </c>
      <c r="ND275" s="9">
        <f t="shared" si="3534"/>
        <v>12993.154592127781</v>
      </c>
      <c r="NE275" s="12">
        <v>0</v>
      </c>
      <c r="NF275" s="4">
        <v>0</v>
      </c>
      <c r="NG275" s="9">
        <f t="shared" si="3535"/>
        <v>0</v>
      </c>
      <c r="NH275" s="12">
        <v>0</v>
      </c>
      <c r="NI275" s="4">
        <v>0</v>
      </c>
      <c r="NJ275" s="9">
        <f t="shared" si="3536"/>
        <v>0</v>
      </c>
      <c r="NK275" s="8">
        <v>25</v>
      </c>
      <c r="NL275" s="4">
        <v>359.26</v>
      </c>
      <c r="NM275" s="9">
        <f t="shared" si="3537"/>
        <v>14370.4</v>
      </c>
      <c r="NN275" s="12"/>
      <c r="NO275" s="4"/>
      <c r="NP275" s="9"/>
      <c r="NQ275" s="12">
        <v>0</v>
      </c>
      <c r="NR275" s="4">
        <v>0</v>
      </c>
      <c r="NS275" s="9">
        <f t="shared" si="3538"/>
        <v>0</v>
      </c>
      <c r="NT275" s="12"/>
      <c r="NU275" s="221"/>
      <c r="NV275" s="9"/>
      <c r="NW275" s="12">
        <v>0</v>
      </c>
      <c r="NX275" s="4">
        <v>0</v>
      </c>
      <c r="NY275" s="9">
        <f t="shared" si="3539"/>
        <v>0</v>
      </c>
      <c r="NZ275" s="12">
        <v>0</v>
      </c>
      <c r="OA275" s="4">
        <v>0</v>
      </c>
      <c r="OB275" s="9">
        <f t="shared" si="3540"/>
        <v>0</v>
      </c>
      <c r="OC275" s="8">
        <v>52</v>
      </c>
      <c r="OD275" s="4">
        <v>642.83500000000004</v>
      </c>
      <c r="OE275" s="9">
        <f t="shared" si="3541"/>
        <v>12362.211538461539</v>
      </c>
      <c r="OF275" s="12">
        <v>0</v>
      </c>
      <c r="OG275" s="4">
        <v>0</v>
      </c>
      <c r="OH275" s="9">
        <f t="shared" si="3542"/>
        <v>0</v>
      </c>
      <c r="OI275" s="12">
        <v>0</v>
      </c>
      <c r="OJ275" s="4">
        <v>0</v>
      </c>
      <c r="OK275" s="9">
        <f t="shared" si="3543"/>
        <v>0</v>
      </c>
      <c r="OL275" s="12">
        <v>0</v>
      </c>
      <c r="OM275" s="4">
        <v>0</v>
      </c>
      <c r="ON275" s="9">
        <f t="shared" si="3544"/>
        <v>0</v>
      </c>
      <c r="OO275" s="12">
        <v>0</v>
      </c>
      <c r="OP275" s="4">
        <v>0</v>
      </c>
      <c r="OQ275" s="9">
        <f t="shared" si="3545"/>
        <v>0</v>
      </c>
      <c r="OR275" s="12">
        <v>0</v>
      </c>
      <c r="OS275" s="4">
        <v>0</v>
      </c>
      <c r="OT275" s="9">
        <f t="shared" si="3546"/>
        <v>0</v>
      </c>
      <c r="OU275" s="12">
        <v>0</v>
      </c>
      <c r="OV275" s="4">
        <v>0</v>
      </c>
      <c r="OW275" s="9">
        <f t="shared" si="3547"/>
        <v>0</v>
      </c>
      <c r="OX275" s="12">
        <v>0</v>
      </c>
      <c r="OY275" s="4">
        <v>0</v>
      </c>
      <c r="OZ275" s="9">
        <f t="shared" si="3548"/>
        <v>0</v>
      </c>
      <c r="PA275" s="8">
        <v>577.2200600000001</v>
      </c>
      <c r="PB275" s="4">
        <v>8081.9629999999997</v>
      </c>
      <c r="PC275" s="9">
        <f t="shared" si="3549"/>
        <v>14001.528290614151</v>
      </c>
      <c r="PD275" s="8">
        <v>154.303</v>
      </c>
      <c r="PE275" s="4">
        <v>2009.9369999999999</v>
      </c>
      <c r="PF275" s="9">
        <f t="shared" si="3550"/>
        <v>13025.910060076603</v>
      </c>
      <c r="PG275" s="12">
        <v>0</v>
      </c>
      <c r="PH275" s="4">
        <v>0</v>
      </c>
      <c r="PI275" s="9">
        <f t="shared" si="3551"/>
        <v>0</v>
      </c>
      <c r="PJ275" s="12">
        <v>0</v>
      </c>
      <c r="PK275" s="4">
        <v>0</v>
      </c>
      <c r="PL275" s="9">
        <f t="shared" si="3552"/>
        <v>0</v>
      </c>
      <c r="PM275" s="12">
        <v>0</v>
      </c>
      <c r="PN275" s="4">
        <v>0</v>
      </c>
      <c r="PO275" s="9">
        <f t="shared" si="3553"/>
        <v>0</v>
      </c>
      <c r="PP275" s="12">
        <v>0</v>
      </c>
      <c r="PQ275" s="4">
        <v>0</v>
      </c>
      <c r="PR275" s="9">
        <f t="shared" si="3554"/>
        <v>0</v>
      </c>
      <c r="PS275" s="12">
        <v>0</v>
      </c>
      <c r="PT275" s="4">
        <v>0</v>
      </c>
      <c r="PU275" s="9">
        <f t="shared" si="3555"/>
        <v>0</v>
      </c>
      <c r="PV275" s="8">
        <v>2000.42</v>
      </c>
      <c r="PW275" s="4">
        <v>23301.891</v>
      </c>
      <c r="PX275" s="9">
        <f t="shared" si="3556"/>
        <v>11648.499315143819</v>
      </c>
      <c r="PY275" s="8">
        <v>598.42499999999995</v>
      </c>
      <c r="PZ275" s="4">
        <v>8285.5239999999994</v>
      </c>
      <c r="QA275" s="9">
        <f t="shared" si="3557"/>
        <v>13845.551238668169</v>
      </c>
      <c r="QB275" s="8">
        <v>0.1</v>
      </c>
      <c r="QC275" s="4">
        <v>0.98099999999999998</v>
      </c>
      <c r="QD275" s="9">
        <f t="shared" si="3558"/>
        <v>9809.9999999999982</v>
      </c>
      <c r="QE275" s="12">
        <v>0</v>
      </c>
      <c r="QF275" s="4">
        <v>0</v>
      </c>
      <c r="QG275" s="9">
        <f t="shared" si="3559"/>
        <v>0</v>
      </c>
      <c r="QH275" s="12">
        <v>0</v>
      </c>
      <c r="QI275" s="4">
        <v>0</v>
      </c>
      <c r="QJ275" s="9">
        <f t="shared" si="3560"/>
        <v>0</v>
      </c>
      <c r="QK275" s="12">
        <v>0</v>
      </c>
      <c r="QL275" s="4">
        <v>0</v>
      </c>
      <c r="QM275" s="9">
        <f t="shared" si="3561"/>
        <v>0</v>
      </c>
      <c r="QN275" s="8">
        <v>154.26811999999998</v>
      </c>
      <c r="QO275" s="4">
        <v>2140.4079999999999</v>
      </c>
      <c r="QP275" s="9">
        <f t="shared" si="3562"/>
        <v>13874.597032750513</v>
      </c>
      <c r="QQ275" s="12">
        <v>0</v>
      </c>
      <c r="QR275" s="4">
        <v>0</v>
      </c>
      <c r="QS275" s="9">
        <f t="shared" si="3563"/>
        <v>0</v>
      </c>
      <c r="QT275" s="8">
        <v>65.793890000000005</v>
      </c>
      <c r="QU275" s="4">
        <v>935.20399999999995</v>
      </c>
      <c r="QV275" s="9">
        <f t="shared" si="3564"/>
        <v>14214.146632764834</v>
      </c>
      <c r="QW275" s="8">
        <v>149351.23355999999</v>
      </c>
      <c r="QX275" s="4">
        <v>718206.41299999994</v>
      </c>
      <c r="QY275" s="9">
        <f t="shared" si="3565"/>
        <v>4808.8415199561741</v>
      </c>
      <c r="QZ275" s="12">
        <f t="shared" si="3568"/>
        <v>236587.88247000001</v>
      </c>
      <c r="RA275" s="10">
        <f t="shared" si="3569"/>
        <v>1194413.5160000001</v>
      </c>
    </row>
    <row r="276" spans="1:469" x14ac:dyDescent="0.3">
      <c r="A276" s="108">
        <v>2024</v>
      </c>
      <c r="B276" s="9" t="s">
        <v>12</v>
      </c>
      <c r="C276" s="12">
        <v>0</v>
      </c>
      <c r="D276" s="4">
        <v>0</v>
      </c>
      <c r="E276" s="9">
        <f t="shared" si="3567"/>
        <v>0</v>
      </c>
      <c r="F276" s="12">
        <v>0</v>
      </c>
      <c r="G276" s="4">
        <v>0</v>
      </c>
      <c r="H276" s="9">
        <f t="shared" si="3417"/>
        <v>0</v>
      </c>
      <c r="I276" s="12">
        <v>0</v>
      </c>
      <c r="J276" s="4">
        <v>0</v>
      </c>
      <c r="K276" s="9">
        <f t="shared" si="3418"/>
        <v>0</v>
      </c>
      <c r="L276" s="12">
        <v>0</v>
      </c>
      <c r="M276" s="4">
        <v>0</v>
      </c>
      <c r="N276" s="9">
        <f t="shared" si="3419"/>
        <v>0</v>
      </c>
      <c r="O276" s="12">
        <v>0</v>
      </c>
      <c r="P276" s="4">
        <v>0</v>
      </c>
      <c r="Q276" s="9">
        <f t="shared" si="3420"/>
        <v>0</v>
      </c>
      <c r="R276" s="8">
        <v>1E-3</v>
      </c>
      <c r="S276" s="4">
        <v>7.1999999999999995E-2</v>
      </c>
      <c r="T276" s="9">
        <f t="shared" si="3421"/>
        <v>72000</v>
      </c>
      <c r="U276" s="12"/>
      <c r="V276" s="4"/>
      <c r="W276" s="9"/>
      <c r="X276" s="12">
        <v>0</v>
      </c>
      <c r="Y276" s="4">
        <v>0</v>
      </c>
      <c r="Z276" s="9">
        <f t="shared" si="3422"/>
        <v>0</v>
      </c>
      <c r="AA276" s="12">
        <v>0</v>
      </c>
      <c r="AB276" s="4">
        <v>0</v>
      </c>
      <c r="AC276" s="9">
        <f t="shared" si="3423"/>
        <v>0</v>
      </c>
      <c r="AD276" s="12">
        <v>0</v>
      </c>
      <c r="AE276" s="4">
        <v>0</v>
      </c>
      <c r="AF276" s="9">
        <f t="shared" si="3424"/>
        <v>0</v>
      </c>
      <c r="AG276" s="12">
        <v>0</v>
      </c>
      <c r="AH276" s="4">
        <v>0</v>
      </c>
      <c r="AI276" s="9">
        <f t="shared" si="3425"/>
        <v>0</v>
      </c>
      <c r="AJ276" s="12">
        <v>0</v>
      </c>
      <c r="AK276" s="4">
        <v>0</v>
      </c>
      <c r="AL276" s="9">
        <f t="shared" si="3426"/>
        <v>0</v>
      </c>
      <c r="AM276" s="12">
        <v>0</v>
      </c>
      <c r="AN276" s="4">
        <v>0</v>
      </c>
      <c r="AO276" s="9">
        <f t="shared" si="3427"/>
        <v>0</v>
      </c>
      <c r="AP276" s="12">
        <v>0</v>
      </c>
      <c r="AQ276" s="4">
        <v>0</v>
      </c>
      <c r="AR276" s="9">
        <f t="shared" si="3428"/>
        <v>0</v>
      </c>
      <c r="AS276" s="12">
        <v>0</v>
      </c>
      <c r="AT276" s="4">
        <v>0</v>
      </c>
      <c r="AU276" s="9">
        <f t="shared" si="3429"/>
        <v>0</v>
      </c>
      <c r="AV276" s="8">
        <v>78</v>
      </c>
      <c r="AW276" s="4">
        <v>1067.4670000000001</v>
      </c>
      <c r="AX276" s="9">
        <f t="shared" si="3430"/>
        <v>13685.474358974361</v>
      </c>
      <c r="AY276" s="8">
        <v>26939.30298</v>
      </c>
      <c r="AZ276" s="4">
        <v>113890.079</v>
      </c>
      <c r="BA276" s="9">
        <f t="shared" si="3431"/>
        <v>4227.6550022305</v>
      </c>
      <c r="BB276" s="12">
        <v>0</v>
      </c>
      <c r="BC276" s="4">
        <v>0</v>
      </c>
      <c r="BD276" s="9">
        <f t="shared" si="3432"/>
        <v>0</v>
      </c>
      <c r="BE276" s="12">
        <v>0</v>
      </c>
      <c r="BF276" s="4">
        <v>0</v>
      </c>
      <c r="BG276" s="9">
        <f t="shared" si="3433"/>
        <v>0</v>
      </c>
      <c r="BH276" s="12">
        <v>0</v>
      </c>
      <c r="BI276" s="4">
        <v>0</v>
      </c>
      <c r="BJ276" s="9">
        <f t="shared" si="3434"/>
        <v>0</v>
      </c>
      <c r="BK276" s="12">
        <v>0</v>
      </c>
      <c r="BL276" s="4">
        <v>0</v>
      </c>
      <c r="BM276" s="9">
        <f t="shared" si="3435"/>
        <v>0</v>
      </c>
      <c r="BN276" s="12">
        <v>0</v>
      </c>
      <c r="BO276" s="4">
        <v>0</v>
      </c>
      <c r="BP276" s="9">
        <f t="shared" si="3436"/>
        <v>0</v>
      </c>
      <c r="BQ276" s="12">
        <v>0</v>
      </c>
      <c r="BR276" s="4">
        <v>0</v>
      </c>
      <c r="BS276" s="9">
        <f t="shared" si="3437"/>
        <v>0</v>
      </c>
      <c r="BT276" s="12">
        <v>0</v>
      </c>
      <c r="BU276" s="4">
        <v>0</v>
      </c>
      <c r="BV276" s="9">
        <f t="shared" si="3438"/>
        <v>0</v>
      </c>
      <c r="BW276" s="12">
        <v>0</v>
      </c>
      <c r="BX276" s="4">
        <v>0</v>
      </c>
      <c r="BY276" s="9">
        <f t="shared" si="3439"/>
        <v>0</v>
      </c>
      <c r="BZ276" s="8">
        <v>9.8560000000000009E-2</v>
      </c>
      <c r="CA276" s="4">
        <v>4.25</v>
      </c>
      <c r="CB276" s="9">
        <f t="shared" si="3440"/>
        <v>43120.941558441555</v>
      </c>
      <c r="CC276" s="12">
        <v>0</v>
      </c>
      <c r="CD276" s="4">
        <v>0</v>
      </c>
      <c r="CE276" s="9">
        <f t="shared" si="3441"/>
        <v>0</v>
      </c>
      <c r="CF276" s="12">
        <v>0</v>
      </c>
      <c r="CG276" s="4">
        <v>0</v>
      </c>
      <c r="CH276" s="9">
        <f t="shared" si="3442"/>
        <v>0</v>
      </c>
      <c r="CI276" s="12">
        <v>0</v>
      </c>
      <c r="CJ276" s="4">
        <v>0</v>
      </c>
      <c r="CK276" s="9">
        <f t="shared" si="3443"/>
        <v>0</v>
      </c>
      <c r="CL276" s="8">
        <v>249.48</v>
      </c>
      <c r="CM276" s="4">
        <v>3878.9969999999998</v>
      </c>
      <c r="CN276" s="9">
        <f t="shared" si="3444"/>
        <v>15548.328523328524</v>
      </c>
      <c r="CO276" s="12">
        <v>0</v>
      </c>
      <c r="CP276" s="4">
        <v>0</v>
      </c>
      <c r="CQ276" s="9">
        <f t="shared" si="3445"/>
        <v>0</v>
      </c>
      <c r="CR276" s="12">
        <v>0</v>
      </c>
      <c r="CS276" s="4">
        <v>0</v>
      </c>
      <c r="CT276" s="9">
        <f t="shared" si="3446"/>
        <v>0</v>
      </c>
      <c r="CU276" s="12">
        <v>0</v>
      </c>
      <c r="CV276" s="4">
        <v>0</v>
      </c>
      <c r="CW276" s="9">
        <f t="shared" si="3447"/>
        <v>0</v>
      </c>
      <c r="CX276" s="8">
        <v>241.44095000000002</v>
      </c>
      <c r="CY276" s="4">
        <v>1576.288</v>
      </c>
      <c r="CZ276" s="9">
        <f t="shared" si="3448"/>
        <v>6528.6688111523745</v>
      </c>
      <c r="DA276" s="8">
        <v>585.55499999999995</v>
      </c>
      <c r="DB276" s="4">
        <v>7618.4369999999999</v>
      </c>
      <c r="DC276" s="9">
        <f t="shared" si="3449"/>
        <v>13010.625816533035</v>
      </c>
      <c r="DD276" s="12">
        <v>0</v>
      </c>
      <c r="DE276" s="4">
        <v>0</v>
      </c>
      <c r="DF276" s="9">
        <f t="shared" si="3450"/>
        <v>0</v>
      </c>
      <c r="DG276" s="12">
        <v>0</v>
      </c>
      <c r="DH276" s="4">
        <v>0</v>
      </c>
      <c r="DI276" s="9">
        <f t="shared" si="3451"/>
        <v>0</v>
      </c>
      <c r="DJ276" s="12">
        <v>0</v>
      </c>
      <c r="DK276" s="4">
        <v>0</v>
      </c>
      <c r="DL276" s="9">
        <f t="shared" si="3452"/>
        <v>0</v>
      </c>
      <c r="DM276" s="12">
        <v>0</v>
      </c>
      <c r="DN276" s="4">
        <v>0</v>
      </c>
      <c r="DO276" s="9">
        <f t="shared" si="3453"/>
        <v>0</v>
      </c>
      <c r="DP276" s="12">
        <v>0</v>
      </c>
      <c r="DQ276" s="4">
        <v>0</v>
      </c>
      <c r="DR276" s="9">
        <f t="shared" si="3454"/>
        <v>0</v>
      </c>
      <c r="DS276" s="12">
        <v>0</v>
      </c>
      <c r="DT276" s="4">
        <v>0</v>
      </c>
      <c r="DU276" s="9">
        <f t="shared" si="3455"/>
        <v>0</v>
      </c>
      <c r="DV276" s="12">
        <v>0</v>
      </c>
      <c r="DW276" s="4">
        <v>0</v>
      </c>
      <c r="DX276" s="9">
        <f t="shared" si="3456"/>
        <v>0</v>
      </c>
      <c r="DY276" s="12">
        <v>0</v>
      </c>
      <c r="DZ276" s="4">
        <v>0</v>
      </c>
      <c r="EA276" s="9">
        <f t="shared" si="3457"/>
        <v>0</v>
      </c>
      <c r="EB276" s="8"/>
      <c r="EC276" s="4"/>
      <c r="ED276" s="9"/>
      <c r="EE276" s="8">
        <v>52</v>
      </c>
      <c r="EF276" s="4">
        <v>758.99099999999999</v>
      </c>
      <c r="EG276" s="9">
        <f t="shared" si="3458"/>
        <v>14595.98076923077</v>
      </c>
      <c r="EH276" s="8">
        <v>10184.594150000001</v>
      </c>
      <c r="EI276" s="4">
        <v>37758.298000000003</v>
      </c>
      <c r="EJ276" s="9">
        <f t="shared" si="3459"/>
        <v>3707.3934850904197</v>
      </c>
      <c r="EK276" s="12">
        <v>0</v>
      </c>
      <c r="EL276" s="4">
        <v>0</v>
      </c>
      <c r="EM276" s="9">
        <f t="shared" si="3460"/>
        <v>0</v>
      </c>
      <c r="EN276" s="12">
        <v>0</v>
      </c>
      <c r="EO276" s="4">
        <v>0</v>
      </c>
      <c r="EP276" s="9">
        <f t="shared" si="3461"/>
        <v>0</v>
      </c>
      <c r="EQ276" s="12">
        <v>0</v>
      </c>
      <c r="ER276" s="4">
        <v>0</v>
      </c>
      <c r="ES276" s="9">
        <f t="shared" si="3462"/>
        <v>0</v>
      </c>
      <c r="ET276" s="12">
        <v>0</v>
      </c>
      <c r="EU276" s="4">
        <v>0</v>
      </c>
      <c r="EV276" s="9">
        <f t="shared" si="3463"/>
        <v>0</v>
      </c>
      <c r="EW276" s="12">
        <v>0</v>
      </c>
      <c r="EX276" s="4">
        <v>0</v>
      </c>
      <c r="EY276" s="9">
        <f t="shared" si="3464"/>
        <v>0</v>
      </c>
      <c r="EZ276" s="12">
        <v>0</v>
      </c>
      <c r="FA276" s="4">
        <v>0</v>
      </c>
      <c r="FB276" s="9">
        <f t="shared" si="3465"/>
        <v>0</v>
      </c>
      <c r="FC276" s="8">
        <v>96</v>
      </c>
      <c r="FD276" s="4">
        <v>1257.0309999999999</v>
      </c>
      <c r="FE276" s="9">
        <f t="shared" si="3466"/>
        <v>13094.072916666666</v>
      </c>
      <c r="FF276" s="8">
        <v>200.02160000000001</v>
      </c>
      <c r="FG276" s="4">
        <v>2583.1170000000002</v>
      </c>
      <c r="FH276" s="9">
        <f t="shared" si="3467"/>
        <v>12914.190267451115</v>
      </c>
      <c r="FI276" s="12">
        <v>0</v>
      </c>
      <c r="FJ276" s="4">
        <v>0</v>
      </c>
      <c r="FK276" s="9">
        <f t="shared" si="3468"/>
        <v>0</v>
      </c>
      <c r="FL276" s="12">
        <v>0</v>
      </c>
      <c r="FM276" s="4">
        <v>0</v>
      </c>
      <c r="FN276" s="9">
        <f t="shared" si="3469"/>
        <v>0</v>
      </c>
      <c r="FO276" s="12">
        <v>0</v>
      </c>
      <c r="FP276" s="4">
        <v>0</v>
      </c>
      <c r="FQ276" s="9">
        <f t="shared" si="3470"/>
        <v>0</v>
      </c>
      <c r="FR276" s="12">
        <v>0</v>
      </c>
      <c r="FS276" s="4">
        <v>0</v>
      </c>
      <c r="FT276" s="9">
        <f t="shared" si="3471"/>
        <v>0</v>
      </c>
      <c r="FU276" s="12">
        <v>0</v>
      </c>
      <c r="FV276" s="4">
        <v>0</v>
      </c>
      <c r="FW276" s="9">
        <f t="shared" si="3472"/>
        <v>0</v>
      </c>
      <c r="FX276" s="12">
        <v>0</v>
      </c>
      <c r="FY276" s="4">
        <v>0</v>
      </c>
      <c r="FZ276" s="9">
        <f t="shared" si="3473"/>
        <v>0</v>
      </c>
      <c r="GA276" s="12">
        <v>0</v>
      </c>
      <c r="GB276" s="4">
        <v>0</v>
      </c>
      <c r="GC276" s="9">
        <f t="shared" si="3474"/>
        <v>0</v>
      </c>
      <c r="GD276" s="12">
        <v>0</v>
      </c>
      <c r="GE276" s="4">
        <v>0</v>
      </c>
      <c r="GF276" s="9">
        <f t="shared" si="3475"/>
        <v>0</v>
      </c>
      <c r="GG276" s="8">
        <v>427.83800000000002</v>
      </c>
      <c r="GH276" s="4">
        <v>4442.1890000000003</v>
      </c>
      <c r="GI276" s="9">
        <f t="shared" si="3476"/>
        <v>10382.876228852978</v>
      </c>
      <c r="GJ276" s="8">
        <v>25.8552</v>
      </c>
      <c r="GK276" s="4">
        <v>410.98500000000001</v>
      </c>
      <c r="GL276" s="9">
        <f t="shared" si="3477"/>
        <v>15895.641882483988</v>
      </c>
      <c r="GM276" s="12">
        <v>0</v>
      </c>
      <c r="GN276" s="4">
        <v>0</v>
      </c>
      <c r="GO276" s="9">
        <f t="shared" si="3478"/>
        <v>0</v>
      </c>
      <c r="GP276" s="8">
        <v>1042.22</v>
      </c>
      <c r="GQ276" s="4">
        <v>13309.388000000001</v>
      </c>
      <c r="GR276" s="9">
        <f t="shared" si="3479"/>
        <v>12770.228934390052</v>
      </c>
      <c r="GS276" s="12">
        <v>0</v>
      </c>
      <c r="GT276" s="4">
        <v>0</v>
      </c>
      <c r="GU276" s="9">
        <f t="shared" si="3480"/>
        <v>0</v>
      </c>
      <c r="GV276" s="12">
        <v>0</v>
      </c>
      <c r="GW276" s="4">
        <v>0</v>
      </c>
      <c r="GX276" s="9">
        <f t="shared" si="3481"/>
        <v>0</v>
      </c>
      <c r="GY276" s="12">
        <v>0</v>
      </c>
      <c r="GZ276" s="4">
        <v>0</v>
      </c>
      <c r="HA276" s="9">
        <f t="shared" si="3482"/>
        <v>0</v>
      </c>
      <c r="HB276" s="12">
        <v>0</v>
      </c>
      <c r="HC276" s="4">
        <v>0</v>
      </c>
      <c r="HD276" s="9">
        <f t="shared" si="3483"/>
        <v>0</v>
      </c>
      <c r="HE276" s="8">
        <v>52</v>
      </c>
      <c r="HF276" s="4">
        <v>743.04899999999998</v>
      </c>
      <c r="HG276" s="9">
        <f t="shared" si="3484"/>
        <v>14289.403846153846</v>
      </c>
      <c r="HH276" s="12">
        <v>0</v>
      </c>
      <c r="HI276" s="4">
        <v>0</v>
      </c>
      <c r="HJ276" s="9">
        <f t="shared" si="3485"/>
        <v>0</v>
      </c>
      <c r="HK276" s="8">
        <v>300</v>
      </c>
      <c r="HL276" s="4">
        <v>3928.3670000000002</v>
      </c>
      <c r="HM276" s="9">
        <f t="shared" si="3486"/>
        <v>13094.556666666667</v>
      </c>
      <c r="HN276" s="12">
        <v>0</v>
      </c>
      <c r="HO276" s="4">
        <v>0</v>
      </c>
      <c r="HP276" s="9">
        <f t="shared" si="3487"/>
        <v>0</v>
      </c>
      <c r="HQ276" s="12">
        <v>0</v>
      </c>
      <c r="HR276" s="4">
        <v>0</v>
      </c>
      <c r="HS276" s="9">
        <f t="shared" si="3488"/>
        <v>0</v>
      </c>
      <c r="HT276" s="12">
        <v>0</v>
      </c>
      <c r="HU276" s="4">
        <v>0</v>
      </c>
      <c r="HV276" s="9">
        <f t="shared" si="3489"/>
        <v>0</v>
      </c>
      <c r="HW276" s="12">
        <v>0</v>
      </c>
      <c r="HX276" s="4">
        <v>0</v>
      </c>
      <c r="HY276" s="9">
        <f t="shared" si="3490"/>
        <v>0</v>
      </c>
      <c r="HZ276" s="12">
        <v>0</v>
      </c>
      <c r="IA276" s="4">
        <v>0</v>
      </c>
      <c r="IB276" s="9">
        <f t="shared" si="3491"/>
        <v>0</v>
      </c>
      <c r="IC276" s="8">
        <v>6913.4136900000003</v>
      </c>
      <c r="ID276" s="4">
        <v>39145.58</v>
      </c>
      <c r="IE276" s="9">
        <f t="shared" si="3492"/>
        <v>5662.2649468557984</v>
      </c>
      <c r="IF276" s="12">
        <v>0</v>
      </c>
      <c r="IG276" s="4">
        <v>0</v>
      </c>
      <c r="IH276" s="9">
        <f t="shared" si="3493"/>
        <v>0</v>
      </c>
      <c r="II276" s="12"/>
      <c r="IJ276" s="4"/>
      <c r="IK276" s="9"/>
      <c r="IL276" s="12">
        <v>0</v>
      </c>
      <c r="IM276" s="4">
        <v>0</v>
      </c>
      <c r="IN276" s="9">
        <f t="shared" si="3494"/>
        <v>0</v>
      </c>
      <c r="IO276" s="12">
        <v>0</v>
      </c>
      <c r="IP276" s="4">
        <v>0</v>
      </c>
      <c r="IQ276" s="9">
        <f t="shared" si="3495"/>
        <v>0</v>
      </c>
      <c r="IR276" s="12">
        <v>0</v>
      </c>
      <c r="IS276" s="4">
        <v>0</v>
      </c>
      <c r="IT276" s="9">
        <f t="shared" si="3496"/>
        <v>0</v>
      </c>
      <c r="IU276" s="12">
        <v>0</v>
      </c>
      <c r="IV276" s="4">
        <v>0</v>
      </c>
      <c r="IW276" s="9">
        <f t="shared" si="3497"/>
        <v>0</v>
      </c>
      <c r="IX276" s="8">
        <v>0.13522000000000001</v>
      </c>
      <c r="IY276" s="4">
        <v>8.4689999999999994</v>
      </c>
      <c r="IZ276" s="9">
        <f t="shared" si="3498"/>
        <v>62631.267563969821</v>
      </c>
      <c r="JA276" s="8">
        <v>147.42952</v>
      </c>
      <c r="JB276" s="4">
        <v>2312.1060000000002</v>
      </c>
      <c r="JC276" s="9">
        <f t="shared" si="3499"/>
        <v>15682.788630119669</v>
      </c>
      <c r="JD276" s="12">
        <v>0</v>
      </c>
      <c r="JE276" s="4">
        <v>0</v>
      </c>
      <c r="JF276" s="9">
        <f t="shared" si="3500"/>
        <v>0</v>
      </c>
      <c r="JG276" s="12">
        <v>0</v>
      </c>
      <c r="JH276" s="4">
        <v>0</v>
      </c>
      <c r="JI276" s="9">
        <f t="shared" si="3501"/>
        <v>0</v>
      </c>
      <c r="JJ276" s="12">
        <v>0</v>
      </c>
      <c r="JK276" s="4">
        <v>0</v>
      </c>
      <c r="JL276" s="9">
        <f t="shared" si="3502"/>
        <v>0</v>
      </c>
      <c r="JM276" s="12">
        <v>0</v>
      </c>
      <c r="JN276" s="4">
        <v>0</v>
      </c>
      <c r="JO276" s="9">
        <f t="shared" si="3503"/>
        <v>0</v>
      </c>
      <c r="JP276" s="12">
        <v>0</v>
      </c>
      <c r="JQ276" s="4">
        <v>0</v>
      </c>
      <c r="JR276" s="9">
        <f t="shared" si="3504"/>
        <v>0</v>
      </c>
      <c r="JS276" s="12">
        <v>0</v>
      </c>
      <c r="JT276" s="4">
        <v>0</v>
      </c>
      <c r="JU276" s="9">
        <f t="shared" si="3505"/>
        <v>0</v>
      </c>
      <c r="JV276" s="12">
        <v>0</v>
      </c>
      <c r="JW276" s="4">
        <v>0</v>
      </c>
      <c r="JX276" s="9">
        <f t="shared" si="3506"/>
        <v>0</v>
      </c>
      <c r="JY276" s="12">
        <v>0</v>
      </c>
      <c r="JZ276" s="4">
        <v>0</v>
      </c>
      <c r="KA276" s="9">
        <f t="shared" si="3507"/>
        <v>0</v>
      </c>
      <c r="KB276" s="12">
        <v>0</v>
      </c>
      <c r="KC276" s="4">
        <v>0</v>
      </c>
      <c r="KD276" s="9">
        <f t="shared" si="3508"/>
        <v>0</v>
      </c>
      <c r="KE276" s="8">
        <v>215.02405999999999</v>
      </c>
      <c r="KF276" s="4">
        <v>1775.1179999999999</v>
      </c>
      <c r="KG276" s="9">
        <f t="shared" si="3509"/>
        <v>8255.4389494831412</v>
      </c>
      <c r="KH276" s="12">
        <v>0</v>
      </c>
      <c r="KI276" s="4">
        <v>0</v>
      </c>
      <c r="KJ276" s="9">
        <f t="shared" si="3510"/>
        <v>0</v>
      </c>
      <c r="KK276" s="8">
        <v>21562.776320000001</v>
      </c>
      <c r="KL276" s="4">
        <v>115778.47500000001</v>
      </c>
      <c r="KM276" s="9">
        <f t="shared" si="3511"/>
        <v>5369.3677141478593</v>
      </c>
      <c r="KN276" s="8">
        <v>260</v>
      </c>
      <c r="KO276" s="4">
        <v>3275.5219999999999</v>
      </c>
      <c r="KP276" s="9">
        <f t="shared" si="3512"/>
        <v>12598.161538461538</v>
      </c>
      <c r="KQ276" s="12">
        <v>0</v>
      </c>
      <c r="KR276" s="4">
        <v>0</v>
      </c>
      <c r="KS276" s="9">
        <f t="shared" si="3513"/>
        <v>0</v>
      </c>
      <c r="KT276" s="12">
        <v>0</v>
      </c>
      <c r="KU276" s="4">
        <v>0</v>
      </c>
      <c r="KV276" s="9">
        <f t="shared" si="3514"/>
        <v>0</v>
      </c>
      <c r="KW276" s="12">
        <v>0</v>
      </c>
      <c r="KX276" s="4">
        <v>0</v>
      </c>
      <c r="KY276" s="9">
        <f t="shared" si="3515"/>
        <v>0</v>
      </c>
      <c r="KZ276" s="12">
        <v>0</v>
      </c>
      <c r="LA276" s="4">
        <v>0</v>
      </c>
      <c r="LB276" s="9">
        <f t="shared" si="3516"/>
        <v>0</v>
      </c>
      <c r="LC276" s="12">
        <v>0</v>
      </c>
      <c r="LD276" s="4">
        <v>0</v>
      </c>
      <c r="LE276" s="9">
        <f t="shared" si="3517"/>
        <v>0</v>
      </c>
      <c r="LF276" s="8">
        <v>52</v>
      </c>
      <c r="LG276" s="4">
        <v>600.53800000000001</v>
      </c>
      <c r="LH276" s="9">
        <f t="shared" si="3518"/>
        <v>11548.807692307691</v>
      </c>
      <c r="LI276" s="12">
        <v>0</v>
      </c>
      <c r="LJ276" s="4">
        <v>0</v>
      </c>
      <c r="LK276" s="9">
        <f t="shared" si="3519"/>
        <v>0</v>
      </c>
      <c r="LL276" s="12">
        <v>0</v>
      </c>
      <c r="LM276" s="4">
        <v>0</v>
      </c>
      <c r="LN276" s="9">
        <f t="shared" si="3520"/>
        <v>0</v>
      </c>
      <c r="LO276" s="12">
        <v>0</v>
      </c>
      <c r="LP276" s="4">
        <v>0</v>
      </c>
      <c r="LQ276" s="9">
        <f t="shared" si="3521"/>
        <v>0</v>
      </c>
      <c r="LR276" s="12">
        <v>0</v>
      </c>
      <c r="LS276" s="4">
        <v>0</v>
      </c>
      <c r="LT276" s="9">
        <f t="shared" si="3522"/>
        <v>0</v>
      </c>
      <c r="LU276" s="12">
        <v>0</v>
      </c>
      <c r="LV276" s="4">
        <v>0</v>
      </c>
      <c r="LW276" s="9">
        <f t="shared" si="3523"/>
        <v>0</v>
      </c>
      <c r="LX276" s="12">
        <v>0</v>
      </c>
      <c r="LY276" s="4">
        <v>0</v>
      </c>
      <c r="LZ276" s="9">
        <f t="shared" si="3524"/>
        <v>0</v>
      </c>
      <c r="MA276" s="12">
        <v>0</v>
      </c>
      <c r="MB276" s="4">
        <v>0</v>
      </c>
      <c r="MC276" s="9">
        <f t="shared" si="3525"/>
        <v>0</v>
      </c>
      <c r="MD276" s="12">
        <v>0</v>
      </c>
      <c r="ME276" s="4">
        <v>0</v>
      </c>
      <c r="MF276" s="9">
        <f t="shared" si="3526"/>
        <v>0</v>
      </c>
      <c r="MG276" s="12">
        <v>0</v>
      </c>
      <c r="MH276" s="4">
        <v>0</v>
      </c>
      <c r="MI276" s="9">
        <f t="shared" si="3527"/>
        <v>0</v>
      </c>
      <c r="MJ276" s="8">
        <v>7.6370000000000007E-2</v>
      </c>
      <c r="MK276" s="4">
        <v>1.3460000000000001</v>
      </c>
      <c r="ML276" s="9">
        <f t="shared" si="3528"/>
        <v>17624.72174937803</v>
      </c>
      <c r="MM276" s="12">
        <v>0</v>
      </c>
      <c r="MN276" s="4">
        <v>0</v>
      </c>
      <c r="MO276" s="9">
        <f t="shared" si="3529"/>
        <v>0</v>
      </c>
      <c r="MP276" s="12">
        <v>0</v>
      </c>
      <c r="MQ276" s="4">
        <v>0</v>
      </c>
      <c r="MR276" s="9">
        <f t="shared" si="3530"/>
        <v>0</v>
      </c>
      <c r="MS276" s="12">
        <v>0</v>
      </c>
      <c r="MT276" s="4">
        <v>0</v>
      </c>
      <c r="MU276" s="9">
        <f t="shared" si="3531"/>
        <v>0</v>
      </c>
      <c r="MV276" s="12">
        <v>0</v>
      </c>
      <c r="MW276" s="4">
        <v>0</v>
      </c>
      <c r="MX276" s="9">
        <f t="shared" si="3532"/>
        <v>0</v>
      </c>
      <c r="MY276" s="12">
        <v>0</v>
      </c>
      <c r="MZ276" s="4">
        <v>0</v>
      </c>
      <c r="NA276" s="9">
        <f t="shared" si="3533"/>
        <v>0</v>
      </c>
      <c r="NB276" s="12">
        <v>0</v>
      </c>
      <c r="NC276" s="4">
        <v>0</v>
      </c>
      <c r="ND276" s="9">
        <f t="shared" si="3534"/>
        <v>0</v>
      </c>
      <c r="NE276" s="12">
        <v>0</v>
      </c>
      <c r="NF276" s="4">
        <v>0</v>
      </c>
      <c r="NG276" s="9">
        <f t="shared" si="3535"/>
        <v>0</v>
      </c>
      <c r="NH276" s="12">
        <v>0</v>
      </c>
      <c r="NI276" s="4">
        <v>0</v>
      </c>
      <c r="NJ276" s="9">
        <f t="shared" si="3536"/>
        <v>0</v>
      </c>
      <c r="NK276" s="12">
        <v>0</v>
      </c>
      <c r="NL276" s="4">
        <v>0</v>
      </c>
      <c r="NM276" s="9">
        <f t="shared" si="3537"/>
        <v>0</v>
      </c>
      <c r="NN276" s="12"/>
      <c r="NO276" s="4"/>
      <c r="NP276" s="9"/>
      <c r="NQ276" s="12">
        <v>0</v>
      </c>
      <c r="NR276" s="4">
        <v>0</v>
      </c>
      <c r="NS276" s="9">
        <f t="shared" si="3538"/>
        <v>0</v>
      </c>
      <c r="NT276" s="12"/>
      <c r="NU276" s="221"/>
      <c r="NV276" s="9"/>
      <c r="NW276" s="12">
        <v>0</v>
      </c>
      <c r="NX276" s="4">
        <v>0</v>
      </c>
      <c r="NY276" s="9">
        <f t="shared" si="3539"/>
        <v>0</v>
      </c>
      <c r="NZ276" s="12">
        <v>0</v>
      </c>
      <c r="OA276" s="4">
        <v>0</v>
      </c>
      <c r="OB276" s="9">
        <f t="shared" si="3540"/>
        <v>0</v>
      </c>
      <c r="OC276" s="8">
        <v>52</v>
      </c>
      <c r="OD276" s="4">
        <v>672.73</v>
      </c>
      <c r="OE276" s="9">
        <f t="shared" si="3541"/>
        <v>12937.115384615385</v>
      </c>
      <c r="OF276" s="12">
        <v>0</v>
      </c>
      <c r="OG276" s="4">
        <v>0</v>
      </c>
      <c r="OH276" s="9">
        <f t="shared" si="3542"/>
        <v>0</v>
      </c>
      <c r="OI276" s="12">
        <v>0</v>
      </c>
      <c r="OJ276" s="4">
        <v>0</v>
      </c>
      <c r="OK276" s="9">
        <f t="shared" si="3543"/>
        <v>0</v>
      </c>
      <c r="OL276" s="12">
        <v>0</v>
      </c>
      <c r="OM276" s="4">
        <v>0</v>
      </c>
      <c r="ON276" s="9">
        <f t="shared" si="3544"/>
        <v>0</v>
      </c>
      <c r="OO276" s="12">
        <v>0</v>
      </c>
      <c r="OP276" s="4">
        <v>0</v>
      </c>
      <c r="OQ276" s="9">
        <f t="shared" si="3545"/>
        <v>0</v>
      </c>
      <c r="OR276" s="12">
        <v>0</v>
      </c>
      <c r="OS276" s="4">
        <v>0</v>
      </c>
      <c r="OT276" s="9">
        <f t="shared" si="3546"/>
        <v>0</v>
      </c>
      <c r="OU276" s="12">
        <v>0</v>
      </c>
      <c r="OV276" s="4">
        <v>0</v>
      </c>
      <c r="OW276" s="9">
        <f t="shared" si="3547"/>
        <v>0</v>
      </c>
      <c r="OX276" s="8">
        <v>78</v>
      </c>
      <c r="OY276" s="4">
        <v>1049.307</v>
      </c>
      <c r="OZ276" s="9">
        <f t="shared" si="3548"/>
        <v>13452.653846153848</v>
      </c>
      <c r="PA276" s="8">
        <v>519.75711999999999</v>
      </c>
      <c r="PB276" s="4">
        <v>8679.1229999999996</v>
      </c>
      <c r="PC276" s="9">
        <f t="shared" si="3549"/>
        <v>16698.420600760604</v>
      </c>
      <c r="PD276" s="8">
        <v>307.39049999999997</v>
      </c>
      <c r="PE276" s="4">
        <v>4080.4180000000001</v>
      </c>
      <c r="PF276" s="9">
        <f t="shared" si="3550"/>
        <v>13274.37900650801</v>
      </c>
      <c r="PG276" s="12">
        <v>0</v>
      </c>
      <c r="PH276" s="4">
        <v>0</v>
      </c>
      <c r="PI276" s="9">
        <f t="shared" si="3551"/>
        <v>0</v>
      </c>
      <c r="PJ276" s="12">
        <v>0</v>
      </c>
      <c r="PK276" s="4">
        <v>0</v>
      </c>
      <c r="PL276" s="9">
        <f t="shared" si="3552"/>
        <v>0</v>
      </c>
      <c r="PM276" s="12">
        <v>0</v>
      </c>
      <c r="PN276" s="4">
        <v>0</v>
      </c>
      <c r="PO276" s="9">
        <f t="shared" si="3553"/>
        <v>0</v>
      </c>
      <c r="PP276" s="12">
        <v>0</v>
      </c>
      <c r="PQ276" s="4">
        <v>0</v>
      </c>
      <c r="PR276" s="9">
        <f t="shared" si="3554"/>
        <v>0</v>
      </c>
      <c r="PS276" s="12">
        <v>0</v>
      </c>
      <c r="PT276" s="4">
        <v>0</v>
      </c>
      <c r="PU276" s="9">
        <f t="shared" si="3555"/>
        <v>0</v>
      </c>
      <c r="PV276" s="8">
        <v>1724.84</v>
      </c>
      <c r="PW276" s="4">
        <v>20860.812999999998</v>
      </c>
      <c r="PX276" s="9">
        <f t="shared" si="3556"/>
        <v>12094.346722014794</v>
      </c>
      <c r="PY276" s="8">
        <v>368.61450000000002</v>
      </c>
      <c r="PZ276" s="4">
        <v>5021.0730000000003</v>
      </c>
      <c r="QA276" s="9">
        <f t="shared" si="3557"/>
        <v>13621.474467227959</v>
      </c>
      <c r="QB276" s="8">
        <v>7.2730000000000003E-2</v>
      </c>
      <c r="QC276" s="4">
        <v>1.111</v>
      </c>
      <c r="QD276" s="9">
        <f t="shared" si="3558"/>
        <v>15275.67716210642</v>
      </c>
      <c r="QE276" s="12">
        <v>0</v>
      </c>
      <c r="QF276" s="4">
        <v>0</v>
      </c>
      <c r="QG276" s="9">
        <f t="shared" si="3559"/>
        <v>0</v>
      </c>
      <c r="QH276" s="12">
        <v>0</v>
      </c>
      <c r="QI276" s="4">
        <v>0</v>
      </c>
      <c r="QJ276" s="9">
        <f t="shared" si="3560"/>
        <v>0</v>
      </c>
      <c r="QK276" s="12">
        <v>0</v>
      </c>
      <c r="QL276" s="4">
        <v>0</v>
      </c>
      <c r="QM276" s="9">
        <f t="shared" si="3561"/>
        <v>0</v>
      </c>
      <c r="QN276" s="8">
        <v>87.982559999999992</v>
      </c>
      <c r="QO276" s="4">
        <v>1496.345</v>
      </c>
      <c r="QP276" s="9">
        <f t="shared" si="3562"/>
        <v>17007.290990396283</v>
      </c>
      <c r="QQ276" s="12">
        <v>0</v>
      </c>
      <c r="QR276" s="4">
        <v>0</v>
      </c>
      <c r="QS276" s="9">
        <f t="shared" si="3563"/>
        <v>0</v>
      </c>
      <c r="QT276" s="8">
        <v>135.24048000000002</v>
      </c>
      <c r="QU276" s="4">
        <v>1754.704</v>
      </c>
      <c r="QV276" s="9">
        <f t="shared" si="3564"/>
        <v>12974.695150446078</v>
      </c>
      <c r="QW276" s="8">
        <v>193483.57691</v>
      </c>
      <c r="QX276" s="4">
        <v>770532.57900000003</v>
      </c>
      <c r="QY276" s="9">
        <f t="shared" si="3565"/>
        <v>3982.4185148200859</v>
      </c>
      <c r="QZ276" s="12">
        <f t="shared" si="3568"/>
        <v>266382.73741999996</v>
      </c>
      <c r="RA276" s="10">
        <f t="shared" si="3569"/>
        <v>1170272.362</v>
      </c>
    </row>
    <row r="277" spans="1:469" x14ac:dyDescent="0.3">
      <c r="A277" s="108">
        <v>2024</v>
      </c>
      <c r="B277" s="109" t="s">
        <v>13</v>
      </c>
      <c r="C277" s="12">
        <v>0</v>
      </c>
      <c r="D277" s="4">
        <v>0</v>
      </c>
      <c r="E277" s="9">
        <f t="shared" si="3567"/>
        <v>0</v>
      </c>
      <c r="F277" s="12">
        <v>0</v>
      </c>
      <c r="G277" s="4">
        <v>0</v>
      </c>
      <c r="H277" s="9">
        <f t="shared" si="3417"/>
        <v>0</v>
      </c>
      <c r="I277" s="12">
        <v>0</v>
      </c>
      <c r="J277" s="4">
        <v>0</v>
      </c>
      <c r="K277" s="9">
        <f t="shared" si="3418"/>
        <v>0</v>
      </c>
      <c r="L277" s="12">
        <v>0</v>
      </c>
      <c r="M277" s="4">
        <v>0</v>
      </c>
      <c r="N277" s="9">
        <f t="shared" si="3419"/>
        <v>0</v>
      </c>
      <c r="O277" s="12">
        <v>0</v>
      </c>
      <c r="P277" s="4">
        <v>0</v>
      </c>
      <c r="Q277" s="9">
        <f t="shared" si="3420"/>
        <v>0</v>
      </c>
      <c r="R277" s="12">
        <v>0</v>
      </c>
      <c r="S277" s="4">
        <v>0</v>
      </c>
      <c r="T277" s="9">
        <f t="shared" si="3421"/>
        <v>0</v>
      </c>
      <c r="U277" s="12"/>
      <c r="V277" s="4"/>
      <c r="W277" s="9"/>
      <c r="X277" s="12">
        <v>0</v>
      </c>
      <c r="Y277" s="4">
        <v>0</v>
      </c>
      <c r="Z277" s="9">
        <f t="shared" si="3422"/>
        <v>0</v>
      </c>
      <c r="AA277" s="12">
        <v>0</v>
      </c>
      <c r="AB277" s="4">
        <v>0</v>
      </c>
      <c r="AC277" s="9">
        <f t="shared" si="3423"/>
        <v>0</v>
      </c>
      <c r="AD277" s="8">
        <v>0.14000000000000001</v>
      </c>
      <c r="AE277" s="4">
        <v>2.0059999999999998</v>
      </c>
      <c r="AF277" s="9">
        <f t="shared" si="3424"/>
        <v>14328.571428571426</v>
      </c>
      <c r="AG277" s="12">
        <v>0</v>
      </c>
      <c r="AH277" s="4">
        <v>0</v>
      </c>
      <c r="AI277" s="9">
        <f t="shared" si="3425"/>
        <v>0</v>
      </c>
      <c r="AJ277" s="12">
        <v>0</v>
      </c>
      <c r="AK277" s="4">
        <v>0</v>
      </c>
      <c r="AL277" s="9">
        <f t="shared" si="3426"/>
        <v>0</v>
      </c>
      <c r="AM277" s="8">
        <v>25.2</v>
      </c>
      <c r="AN277" s="4">
        <v>342.73599999999999</v>
      </c>
      <c r="AO277" s="9">
        <f t="shared" si="3427"/>
        <v>13600.63492063492</v>
      </c>
      <c r="AP277" s="12">
        <v>0</v>
      </c>
      <c r="AQ277" s="4">
        <v>0</v>
      </c>
      <c r="AR277" s="9">
        <f t="shared" si="3428"/>
        <v>0</v>
      </c>
      <c r="AS277" s="12">
        <v>0</v>
      </c>
      <c r="AT277" s="4">
        <v>0</v>
      </c>
      <c r="AU277" s="9">
        <f t="shared" si="3429"/>
        <v>0</v>
      </c>
      <c r="AV277" s="12">
        <v>0</v>
      </c>
      <c r="AW277" s="4">
        <v>0</v>
      </c>
      <c r="AX277" s="9">
        <f t="shared" si="3430"/>
        <v>0</v>
      </c>
      <c r="AY277" s="8">
        <v>23137.653050000001</v>
      </c>
      <c r="AZ277" s="4">
        <v>96589.05</v>
      </c>
      <c r="BA277" s="9">
        <f t="shared" si="3431"/>
        <v>4174.5396471834465</v>
      </c>
      <c r="BB277" s="12">
        <v>0</v>
      </c>
      <c r="BC277" s="4">
        <v>0</v>
      </c>
      <c r="BD277" s="9">
        <f t="shared" si="3432"/>
        <v>0</v>
      </c>
      <c r="BE277" s="12">
        <v>0</v>
      </c>
      <c r="BF277" s="4">
        <v>0</v>
      </c>
      <c r="BG277" s="9">
        <f t="shared" si="3433"/>
        <v>0</v>
      </c>
      <c r="BH277" s="12">
        <v>0</v>
      </c>
      <c r="BI277" s="4">
        <v>0</v>
      </c>
      <c r="BJ277" s="9">
        <f t="shared" si="3434"/>
        <v>0</v>
      </c>
      <c r="BK277" s="12">
        <v>0</v>
      </c>
      <c r="BL277" s="4">
        <v>0</v>
      </c>
      <c r="BM277" s="9">
        <f t="shared" si="3435"/>
        <v>0</v>
      </c>
      <c r="BN277" s="12">
        <v>0</v>
      </c>
      <c r="BO277" s="4">
        <v>0</v>
      </c>
      <c r="BP277" s="9">
        <f t="shared" si="3436"/>
        <v>0</v>
      </c>
      <c r="BQ277" s="12">
        <v>0</v>
      </c>
      <c r="BR277" s="4">
        <v>0</v>
      </c>
      <c r="BS277" s="9">
        <f t="shared" si="3437"/>
        <v>0</v>
      </c>
      <c r="BT277" s="12">
        <v>0</v>
      </c>
      <c r="BU277" s="4">
        <v>0</v>
      </c>
      <c r="BV277" s="9">
        <f t="shared" si="3438"/>
        <v>0</v>
      </c>
      <c r="BW277" s="12">
        <v>0</v>
      </c>
      <c r="BX277" s="4">
        <v>0</v>
      </c>
      <c r="BY277" s="9">
        <f t="shared" si="3439"/>
        <v>0</v>
      </c>
      <c r="BZ277" s="12">
        <v>0</v>
      </c>
      <c r="CA277" s="4">
        <v>0</v>
      </c>
      <c r="CB277" s="9">
        <f t="shared" si="3440"/>
        <v>0</v>
      </c>
      <c r="CC277" s="12">
        <v>0</v>
      </c>
      <c r="CD277" s="4">
        <v>0</v>
      </c>
      <c r="CE277" s="9">
        <f t="shared" si="3441"/>
        <v>0</v>
      </c>
      <c r="CF277" s="12">
        <v>0</v>
      </c>
      <c r="CG277" s="4">
        <v>0</v>
      </c>
      <c r="CH277" s="9">
        <f t="shared" si="3442"/>
        <v>0</v>
      </c>
      <c r="CI277" s="12">
        <v>0</v>
      </c>
      <c r="CJ277" s="4">
        <v>0</v>
      </c>
      <c r="CK277" s="9">
        <f t="shared" si="3443"/>
        <v>0</v>
      </c>
      <c r="CL277" s="12">
        <v>0</v>
      </c>
      <c r="CM277" s="4">
        <v>0</v>
      </c>
      <c r="CN277" s="9">
        <f t="shared" si="3444"/>
        <v>0</v>
      </c>
      <c r="CO277" s="12">
        <v>0</v>
      </c>
      <c r="CP277" s="4">
        <v>0</v>
      </c>
      <c r="CQ277" s="9">
        <f t="shared" si="3445"/>
        <v>0</v>
      </c>
      <c r="CR277" s="12">
        <v>0</v>
      </c>
      <c r="CS277" s="4">
        <v>0</v>
      </c>
      <c r="CT277" s="9">
        <f t="shared" si="3446"/>
        <v>0</v>
      </c>
      <c r="CU277" s="12">
        <v>0</v>
      </c>
      <c r="CV277" s="4">
        <v>0</v>
      </c>
      <c r="CW277" s="9">
        <f t="shared" si="3447"/>
        <v>0</v>
      </c>
      <c r="CX277" s="8">
        <v>0.2</v>
      </c>
      <c r="CY277" s="4">
        <v>5.9610000000000003</v>
      </c>
      <c r="CZ277" s="9">
        <f t="shared" si="3448"/>
        <v>29805</v>
      </c>
      <c r="DA277" s="8">
        <v>401.11</v>
      </c>
      <c r="DB277" s="4">
        <v>5219.0870000000004</v>
      </c>
      <c r="DC277" s="9">
        <f t="shared" si="3449"/>
        <v>13011.610281468924</v>
      </c>
      <c r="DD277" s="12">
        <v>0</v>
      </c>
      <c r="DE277" s="4">
        <v>0</v>
      </c>
      <c r="DF277" s="9">
        <f t="shared" si="3450"/>
        <v>0</v>
      </c>
      <c r="DG277" s="12">
        <v>0</v>
      </c>
      <c r="DH277" s="4">
        <v>0</v>
      </c>
      <c r="DI277" s="9">
        <f t="shared" si="3451"/>
        <v>0</v>
      </c>
      <c r="DJ277" s="12">
        <v>0</v>
      </c>
      <c r="DK277" s="4">
        <v>0</v>
      </c>
      <c r="DL277" s="9">
        <f t="shared" si="3452"/>
        <v>0</v>
      </c>
      <c r="DM277" s="12">
        <v>0</v>
      </c>
      <c r="DN277" s="4">
        <v>0</v>
      </c>
      <c r="DO277" s="9">
        <f t="shared" si="3453"/>
        <v>0</v>
      </c>
      <c r="DP277" s="12">
        <v>0</v>
      </c>
      <c r="DQ277" s="4">
        <v>0</v>
      </c>
      <c r="DR277" s="9">
        <f t="shared" si="3454"/>
        <v>0</v>
      </c>
      <c r="DS277" s="12">
        <v>0</v>
      </c>
      <c r="DT277" s="4">
        <v>0</v>
      </c>
      <c r="DU277" s="9">
        <f t="shared" si="3455"/>
        <v>0</v>
      </c>
      <c r="DV277" s="12">
        <v>0</v>
      </c>
      <c r="DW277" s="4">
        <v>0</v>
      </c>
      <c r="DX277" s="9">
        <f t="shared" si="3456"/>
        <v>0</v>
      </c>
      <c r="DY277" s="12">
        <v>0</v>
      </c>
      <c r="DZ277" s="4">
        <v>0</v>
      </c>
      <c r="EA277" s="9">
        <f t="shared" si="3457"/>
        <v>0</v>
      </c>
      <c r="EB277" s="12"/>
      <c r="EC277" s="4"/>
      <c r="ED277" s="9"/>
      <c r="EE277" s="12">
        <v>0</v>
      </c>
      <c r="EF277" s="4">
        <v>0</v>
      </c>
      <c r="EG277" s="9">
        <f t="shared" si="3458"/>
        <v>0</v>
      </c>
      <c r="EH277" s="8">
        <v>8730.3178800000005</v>
      </c>
      <c r="EI277" s="4">
        <v>32720.069</v>
      </c>
      <c r="EJ277" s="9">
        <f t="shared" si="3459"/>
        <v>3747.8668531597614</v>
      </c>
      <c r="EK277" s="12">
        <v>0</v>
      </c>
      <c r="EL277" s="4">
        <v>0</v>
      </c>
      <c r="EM277" s="9">
        <f t="shared" si="3460"/>
        <v>0</v>
      </c>
      <c r="EN277" s="12">
        <v>0</v>
      </c>
      <c r="EO277" s="4">
        <v>0</v>
      </c>
      <c r="EP277" s="9">
        <f t="shared" si="3461"/>
        <v>0</v>
      </c>
      <c r="EQ277" s="12">
        <v>0</v>
      </c>
      <c r="ER277" s="4">
        <v>0</v>
      </c>
      <c r="ES277" s="9">
        <f t="shared" si="3462"/>
        <v>0</v>
      </c>
      <c r="ET277" s="12">
        <v>0</v>
      </c>
      <c r="EU277" s="4">
        <v>0</v>
      </c>
      <c r="EV277" s="9">
        <f t="shared" si="3463"/>
        <v>0</v>
      </c>
      <c r="EW277" s="12">
        <v>0</v>
      </c>
      <c r="EX277" s="4">
        <v>0</v>
      </c>
      <c r="EY277" s="9">
        <f t="shared" si="3464"/>
        <v>0</v>
      </c>
      <c r="EZ277" s="12">
        <v>0</v>
      </c>
      <c r="FA277" s="4">
        <v>0</v>
      </c>
      <c r="FB277" s="9">
        <f t="shared" si="3465"/>
        <v>0</v>
      </c>
      <c r="FC277" s="12">
        <v>0</v>
      </c>
      <c r="FD277" s="4">
        <v>0</v>
      </c>
      <c r="FE277" s="9">
        <f t="shared" si="3466"/>
        <v>0</v>
      </c>
      <c r="FF277" s="8">
        <v>8.0200000000000007E-2</v>
      </c>
      <c r="FG277" s="4">
        <v>1.93</v>
      </c>
      <c r="FH277" s="9">
        <f t="shared" si="3467"/>
        <v>24064.837905236902</v>
      </c>
      <c r="FI277" s="12">
        <v>0</v>
      </c>
      <c r="FJ277" s="4">
        <v>0</v>
      </c>
      <c r="FK277" s="9">
        <f t="shared" si="3468"/>
        <v>0</v>
      </c>
      <c r="FL277" s="12">
        <v>0</v>
      </c>
      <c r="FM277" s="4">
        <v>0</v>
      </c>
      <c r="FN277" s="9">
        <f t="shared" si="3469"/>
        <v>0</v>
      </c>
      <c r="FO277" s="12">
        <v>0</v>
      </c>
      <c r="FP277" s="4">
        <v>0</v>
      </c>
      <c r="FQ277" s="9">
        <f t="shared" si="3470"/>
        <v>0</v>
      </c>
      <c r="FR277" s="12">
        <v>0</v>
      </c>
      <c r="FS277" s="4">
        <v>0</v>
      </c>
      <c r="FT277" s="9">
        <f t="shared" si="3471"/>
        <v>0</v>
      </c>
      <c r="FU277" s="12">
        <v>0</v>
      </c>
      <c r="FV277" s="4">
        <v>0</v>
      </c>
      <c r="FW277" s="9">
        <f t="shared" si="3472"/>
        <v>0</v>
      </c>
      <c r="FX277" s="12">
        <v>0</v>
      </c>
      <c r="FY277" s="4">
        <v>0</v>
      </c>
      <c r="FZ277" s="9">
        <f t="shared" si="3473"/>
        <v>0</v>
      </c>
      <c r="GA277" s="12">
        <v>0</v>
      </c>
      <c r="GB277" s="4">
        <v>0</v>
      </c>
      <c r="GC277" s="9">
        <f t="shared" si="3474"/>
        <v>0</v>
      </c>
      <c r="GD277" s="12">
        <v>0</v>
      </c>
      <c r="GE277" s="4">
        <v>0</v>
      </c>
      <c r="GF277" s="9">
        <f t="shared" si="3475"/>
        <v>0</v>
      </c>
      <c r="GG277" s="8">
        <v>1617.1220000000001</v>
      </c>
      <c r="GH277" s="4">
        <v>17397.748</v>
      </c>
      <c r="GI277" s="9">
        <f t="shared" si="3476"/>
        <v>10758.463492550345</v>
      </c>
      <c r="GJ277" s="8">
        <v>25</v>
      </c>
      <c r="GK277" s="4">
        <v>347.74599999999998</v>
      </c>
      <c r="GL277" s="9">
        <f t="shared" si="3477"/>
        <v>13909.839999999998</v>
      </c>
      <c r="GM277" s="12">
        <v>0</v>
      </c>
      <c r="GN277" s="4">
        <v>0</v>
      </c>
      <c r="GO277" s="9">
        <f t="shared" si="3478"/>
        <v>0</v>
      </c>
      <c r="GP277" s="8">
        <v>468</v>
      </c>
      <c r="GQ277" s="4">
        <v>6084.07</v>
      </c>
      <c r="GR277" s="9">
        <f t="shared" si="3479"/>
        <v>13000.149572649572</v>
      </c>
      <c r="GS277" s="8">
        <v>26</v>
      </c>
      <c r="GT277" s="4">
        <v>417.62700000000001</v>
      </c>
      <c r="GU277" s="9">
        <f t="shared" si="3480"/>
        <v>16062.576923076926</v>
      </c>
      <c r="GV277" s="12">
        <v>0</v>
      </c>
      <c r="GW277" s="4">
        <v>0</v>
      </c>
      <c r="GX277" s="9">
        <f t="shared" si="3481"/>
        <v>0</v>
      </c>
      <c r="GY277" s="12">
        <v>0</v>
      </c>
      <c r="GZ277" s="4">
        <v>0</v>
      </c>
      <c r="HA277" s="9">
        <f t="shared" si="3482"/>
        <v>0</v>
      </c>
      <c r="HB277" s="8">
        <v>24.902639999999998</v>
      </c>
      <c r="HC277" s="4">
        <v>346.21600000000001</v>
      </c>
      <c r="HD277" s="9">
        <f t="shared" si="3483"/>
        <v>13902.782998107834</v>
      </c>
      <c r="HE277" s="8">
        <v>52</v>
      </c>
      <c r="HF277" s="4">
        <v>739.24699999999996</v>
      </c>
      <c r="HG277" s="9">
        <f t="shared" si="3484"/>
        <v>14216.288461538461</v>
      </c>
      <c r="HH277" s="12">
        <v>0</v>
      </c>
      <c r="HI277" s="4">
        <v>0</v>
      </c>
      <c r="HJ277" s="9">
        <f t="shared" si="3485"/>
        <v>0</v>
      </c>
      <c r="HK277" s="8">
        <v>182</v>
      </c>
      <c r="HL277" s="4">
        <v>2206.4850000000001</v>
      </c>
      <c r="HM277" s="9">
        <f t="shared" si="3486"/>
        <v>12123.543956043957</v>
      </c>
      <c r="HN277" s="12">
        <v>0</v>
      </c>
      <c r="HO277" s="4">
        <v>0</v>
      </c>
      <c r="HP277" s="9">
        <f t="shared" si="3487"/>
        <v>0</v>
      </c>
      <c r="HQ277" s="12">
        <v>0</v>
      </c>
      <c r="HR277" s="4">
        <v>0</v>
      </c>
      <c r="HS277" s="9">
        <f t="shared" si="3488"/>
        <v>0</v>
      </c>
      <c r="HT277" s="12">
        <v>0</v>
      </c>
      <c r="HU277" s="4">
        <v>0</v>
      </c>
      <c r="HV277" s="9">
        <f t="shared" si="3489"/>
        <v>0</v>
      </c>
      <c r="HW277" s="8">
        <v>52</v>
      </c>
      <c r="HX277" s="4">
        <v>823.11699999999996</v>
      </c>
      <c r="HY277" s="9">
        <f t="shared" si="3490"/>
        <v>15829.173076923076</v>
      </c>
      <c r="HZ277" s="8">
        <v>52</v>
      </c>
      <c r="IA277" s="4">
        <v>639.31600000000003</v>
      </c>
      <c r="IB277" s="9">
        <f t="shared" si="3491"/>
        <v>12294.538461538461</v>
      </c>
      <c r="IC277" s="8">
        <v>4513.2639600000002</v>
      </c>
      <c r="ID277" s="4">
        <v>25669.031999999999</v>
      </c>
      <c r="IE277" s="9">
        <f t="shared" si="3492"/>
        <v>5687.4652640524919</v>
      </c>
      <c r="IF277" s="12">
        <v>0</v>
      </c>
      <c r="IG277" s="4">
        <v>0</v>
      </c>
      <c r="IH277" s="9">
        <f t="shared" si="3493"/>
        <v>0</v>
      </c>
      <c r="II277" s="12"/>
      <c r="IJ277" s="4"/>
      <c r="IK277" s="9"/>
      <c r="IL277" s="12">
        <v>0</v>
      </c>
      <c r="IM277" s="4">
        <v>0</v>
      </c>
      <c r="IN277" s="9">
        <f t="shared" si="3494"/>
        <v>0</v>
      </c>
      <c r="IO277" s="12">
        <v>0</v>
      </c>
      <c r="IP277" s="4">
        <v>0</v>
      </c>
      <c r="IQ277" s="9">
        <f t="shared" si="3495"/>
        <v>0</v>
      </c>
      <c r="IR277" s="12">
        <v>0</v>
      </c>
      <c r="IS277" s="4">
        <v>0</v>
      </c>
      <c r="IT277" s="9">
        <f t="shared" si="3496"/>
        <v>0</v>
      </c>
      <c r="IU277" s="12">
        <v>0</v>
      </c>
      <c r="IV277" s="4">
        <v>0</v>
      </c>
      <c r="IW277" s="9">
        <f t="shared" si="3497"/>
        <v>0</v>
      </c>
      <c r="IX277" s="8">
        <v>30.093319999999999</v>
      </c>
      <c r="IY277" s="4">
        <v>388.88499999999999</v>
      </c>
      <c r="IZ277" s="9">
        <f t="shared" si="3498"/>
        <v>12922.635322390484</v>
      </c>
      <c r="JA277" s="8">
        <v>51.7104</v>
      </c>
      <c r="JB277" s="4">
        <v>802.75900000000001</v>
      </c>
      <c r="JC277" s="9">
        <f t="shared" si="3499"/>
        <v>15524.130542405397</v>
      </c>
      <c r="JD277" s="12">
        <v>0</v>
      </c>
      <c r="JE277" s="4">
        <v>0</v>
      </c>
      <c r="JF277" s="9">
        <f t="shared" si="3500"/>
        <v>0</v>
      </c>
      <c r="JG277" s="12">
        <v>0</v>
      </c>
      <c r="JH277" s="4">
        <v>0</v>
      </c>
      <c r="JI277" s="9">
        <f t="shared" si="3501"/>
        <v>0</v>
      </c>
      <c r="JJ277" s="12">
        <v>0</v>
      </c>
      <c r="JK277" s="4">
        <v>0</v>
      </c>
      <c r="JL277" s="9">
        <f t="shared" si="3502"/>
        <v>0</v>
      </c>
      <c r="JM277" s="12">
        <v>0</v>
      </c>
      <c r="JN277" s="4">
        <v>0</v>
      </c>
      <c r="JO277" s="9">
        <f t="shared" si="3503"/>
        <v>0</v>
      </c>
      <c r="JP277" s="12">
        <v>0</v>
      </c>
      <c r="JQ277" s="4">
        <v>0</v>
      </c>
      <c r="JR277" s="9">
        <f t="shared" si="3504"/>
        <v>0</v>
      </c>
      <c r="JS277" s="8">
        <v>26.1022</v>
      </c>
      <c r="JT277" s="4">
        <v>347.57600000000002</v>
      </c>
      <c r="JU277" s="9">
        <f t="shared" si="3505"/>
        <v>13315.965704040273</v>
      </c>
      <c r="JV277" s="12">
        <v>0</v>
      </c>
      <c r="JW277" s="4">
        <v>0</v>
      </c>
      <c r="JX277" s="9">
        <f t="shared" si="3506"/>
        <v>0</v>
      </c>
      <c r="JY277" s="12">
        <v>0</v>
      </c>
      <c r="JZ277" s="4">
        <v>0</v>
      </c>
      <c r="KA277" s="9">
        <f t="shared" si="3507"/>
        <v>0</v>
      </c>
      <c r="KB277" s="12">
        <v>0</v>
      </c>
      <c r="KC277" s="4">
        <v>0</v>
      </c>
      <c r="KD277" s="9">
        <f t="shared" si="3508"/>
        <v>0</v>
      </c>
      <c r="KE277" s="8">
        <v>100.03197</v>
      </c>
      <c r="KF277" s="4">
        <v>1240.345</v>
      </c>
      <c r="KG277" s="9">
        <f t="shared" si="3509"/>
        <v>12399.48588436277</v>
      </c>
      <c r="KH277" s="12">
        <v>0</v>
      </c>
      <c r="KI277" s="4">
        <v>0</v>
      </c>
      <c r="KJ277" s="9">
        <f t="shared" si="3510"/>
        <v>0</v>
      </c>
      <c r="KK277" s="8">
        <v>13858.117269999999</v>
      </c>
      <c r="KL277" s="4">
        <v>78016.547999999995</v>
      </c>
      <c r="KM277" s="9">
        <f t="shared" si="3511"/>
        <v>5629.6642956608493</v>
      </c>
      <c r="KN277" s="12">
        <v>0</v>
      </c>
      <c r="KO277" s="4">
        <v>0</v>
      </c>
      <c r="KP277" s="9">
        <f t="shared" si="3512"/>
        <v>0</v>
      </c>
      <c r="KQ277" s="12">
        <v>0</v>
      </c>
      <c r="KR277" s="4">
        <v>0</v>
      </c>
      <c r="KS277" s="9">
        <f t="shared" si="3513"/>
        <v>0</v>
      </c>
      <c r="KT277" s="12">
        <v>0</v>
      </c>
      <c r="KU277" s="4">
        <v>0</v>
      </c>
      <c r="KV277" s="9">
        <f t="shared" si="3514"/>
        <v>0</v>
      </c>
      <c r="KW277" s="12">
        <v>0</v>
      </c>
      <c r="KX277" s="4">
        <v>0</v>
      </c>
      <c r="KY277" s="9">
        <f t="shared" si="3515"/>
        <v>0</v>
      </c>
      <c r="KZ277" s="12">
        <v>0</v>
      </c>
      <c r="LA277" s="4">
        <v>0</v>
      </c>
      <c r="LB277" s="9">
        <f t="shared" si="3516"/>
        <v>0</v>
      </c>
      <c r="LC277" s="12">
        <v>0</v>
      </c>
      <c r="LD277" s="4">
        <v>0</v>
      </c>
      <c r="LE277" s="9">
        <f t="shared" si="3517"/>
        <v>0</v>
      </c>
      <c r="LF277" s="8">
        <v>52</v>
      </c>
      <c r="LG277" s="4">
        <v>598.27099999999996</v>
      </c>
      <c r="LH277" s="9">
        <f t="shared" si="3518"/>
        <v>11505.211538461537</v>
      </c>
      <c r="LI277" s="12">
        <v>0</v>
      </c>
      <c r="LJ277" s="4">
        <v>0</v>
      </c>
      <c r="LK277" s="9">
        <f t="shared" si="3519"/>
        <v>0</v>
      </c>
      <c r="LL277" s="12">
        <v>0</v>
      </c>
      <c r="LM277" s="4">
        <v>0</v>
      </c>
      <c r="LN277" s="9">
        <f t="shared" si="3520"/>
        <v>0</v>
      </c>
      <c r="LO277" s="8">
        <v>150</v>
      </c>
      <c r="LP277" s="4">
        <v>1258.078</v>
      </c>
      <c r="LQ277" s="9">
        <f t="shared" si="3521"/>
        <v>8387.1866666666665</v>
      </c>
      <c r="LR277" s="12">
        <v>0</v>
      </c>
      <c r="LS277" s="4">
        <v>0</v>
      </c>
      <c r="LT277" s="9">
        <f t="shared" si="3522"/>
        <v>0</v>
      </c>
      <c r="LU277" s="12">
        <v>0</v>
      </c>
      <c r="LV277" s="4">
        <v>0</v>
      </c>
      <c r="LW277" s="9">
        <f t="shared" si="3523"/>
        <v>0</v>
      </c>
      <c r="LX277" s="12">
        <v>0</v>
      </c>
      <c r="LY277" s="4">
        <v>0</v>
      </c>
      <c r="LZ277" s="9">
        <f t="shared" si="3524"/>
        <v>0</v>
      </c>
      <c r="MA277" s="12">
        <v>0</v>
      </c>
      <c r="MB277" s="4">
        <v>0</v>
      </c>
      <c r="MC277" s="9">
        <f t="shared" si="3525"/>
        <v>0</v>
      </c>
      <c r="MD277" s="12">
        <v>0</v>
      </c>
      <c r="ME277" s="4">
        <v>0</v>
      </c>
      <c r="MF277" s="9">
        <f t="shared" si="3526"/>
        <v>0</v>
      </c>
      <c r="MG277" s="12">
        <v>0</v>
      </c>
      <c r="MH277" s="4">
        <v>0</v>
      </c>
      <c r="MI277" s="9">
        <f t="shared" si="3527"/>
        <v>0</v>
      </c>
      <c r="MJ277" s="12">
        <v>0</v>
      </c>
      <c r="MK277" s="4">
        <v>0</v>
      </c>
      <c r="ML277" s="9">
        <f t="shared" si="3528"/>
        <v>0</v>
      </c>
      <c r="MM277" s="12">
        <v>0</v>
      </c>
      <c r="MN277" s="4">
        <v>0</v>
      </c>
      <c r="MO277" s="9">
        <f t="shared" si="3529"/>
        <v>0</v>
      </c>
      <c r="MP277" s="12">
        <v>0</v>
      </c>
      <c r="MQ277" s="4">
        <v>0</v>
      </c>
      <c r="MR277" s="9">
        <f t="shared" si="3530"/>
        <v>0</v>
      </c>
      <c r="MS277" s="12">
        <v>0</v>
      </c>
      <c r="MT277" s="4">
        <v>0</v>
      </c>
      <c r="MU277" s="9">
        <f t="shared" si="3531"/>
        <v>0</v>
      </c>
      <c r="MV277" s="8">
        <v>156</v>
      </c>
      <c r="MW277" s="4">
        <v>1846.703</v>
      </c>
      <c r="MX277" s="9">
        <f t="shared" si="3532"/>
        <v>11837.839743589744</v>
      </c>
      <c r="MY277" s="12">
        <v>0</v>
      </c>
      <c r="MZ277" s="4">
        <v>0</v>
      </c>
      <c r="NA277" s="9">
        <f t="shared" si="3533"/>
        <v>0</v>
      </c>
      <c r="NB277" s="8">
        <v>7.2930000000000009E-2</v>
      </c>
      <c r="NC277" s="4">
        <v>5.4</v>
      </c>
      <c r="ND277" s="9">
        <f t="shared" si="3534"/>
        <v>74043.603455368153</v>
      </c>
      <c r="NE277" s="12">
        <v>0</v>
      </c>
      <c r="NF277" s="4">
        <v>0</v>
      </c>
      <c r="NG277" s="9">
        <f t="shared" si="3535"/>
        <v>0</v>
      </c>
      <c r="NH277" s="12">
        <v>0</v>
      </c>
      <c r="NI277" s="4">
        <v>0</v>
      </c>
      <c r="NJ277" s="9">
        <f t="shared" si="3536"/>
        <v>0</v>
      </c>
      <c r="NK277" s="12">
        <v>0</v>
      </c>
      <c r="NL277" s="4">
        <v>0</v>
      </c>
      <c r="NM277" s="9">
        <f t="shared" si="3537"/>
        <v>0</v>
      </c>
      <c r="NN277" s="12"/>
      <c r="NO277" s="4"/>
      <c r="NP277" s="9"/>
      <c r="NQ277" s="12">
        <v>0</v>
      </c>
      <c r="NR277" s="4">
        <v>0</v>
      </c>
      <c r="NS277" s="9">
        <f t="shared" si="3538"/>
        <v>0</v>
      </c>
      <c r="NT277" s="12"/>
      <c r="NU277" s="221"/>
      <c r="NV277" s="9"/>
      <c r="NW277" s="12">
        <v>0</v>
      </c>
      <c r="NX277" s="4">
        <v>0</v>
      </c>
      <c r="NY277" s="9">
        <f t="shared" si="3539"/>
        <v>0</v>
      </c>
      <c r="NZ277" s="12">
        <v>0</v>
      </c>
      <c r="OA277" s="4">
        <v>0</v>
      </c>
      <c r="OB277" s="9">
        <f t="shared" si="3540"/>
        <v>0</v>
      </c>
      <c r="OC277" s="8">
        <v>101.96</v>
      </c>
      <c r="OD277" s="4">
        <v>1440.0050000000001</v>
      </c>
      <c r="OE277" s="9">
        <f t="shared" si="3541"/>
        <v>14123.234601804632</v>
      </c>
      <c r="OF277" s="12">
        <v>0</v>
      </c>
      <c r="OG277" s="4">
        <v>0</v>
      </c>
      <c r="OH277" s="9">
        <f t="shared" si="3542"/>
        <v>0</v>
      </c>
      <c r="OI277" s="12">
        <v>0</v>
      </c>
      <c r="OJ277" s="4">
        <v>0</v>
      </c>
      <c r="OK277" s="9">
        <f t="shared" si="3543"/>
        <v>0</v>
      </c>
      <c r="OL277" s="12">
        <v>0</v>
      </c>
      <c r="OM277" s="4">
        <v>0</v>
      </c>
      <c r="ON277" s="9">
        <f t="shared" si="3544"/>
        <v>0</v>
      </c>
      <c r="OO277" s="12">
        <v>0</v>
      </c>
      <c r="OP277" s="4">
        <v>0</v>
      </c>
      <c r="OQ277" s="9">
        <f t="shared" si="3545"/>
        <v>0</v>
      </c>
      <c r="OR277" s="12">
        <v>0</v>
      </c>
      <c r="OS277" s="4">
        <v>0</v>
      </c>
      <c r="OT277" s="9">
        <f t="shared" si="3546"/>
        <v>0</v>
      </c>
      <c r="OU277" s="12">
        <v>0</v>
      </c>
      <c r="OV277" s="4">
        <v>0</v>
      </c>
      <c r="OW277" s="9">
        <f t="shared" si="3547"/>
        <v>0</v>
      </c>
      <c r="OX277" s="12">
        <v>0</v>
      </c>
      <c r="OY277" s="4">
        <v>0</v>
      </c>
      <c r="OZ277" s="9">
        <f t="shared" si="3548"/>
        <v>0</v>
      </c>
      <c r="PA277" s="8">
        <v>25.968599999999999</v>
      </c>
      <c r="PB277" s="4">
        <v>361.48599999999999</v>
      </c>
      <c r="PC277" s="9">
        <f t="shared" si="3549"/>
        <v>13920.118912840893</v>
      </c>
      <c r="PD277" s="8">
        <v>52</v>
      </c>
      <c r="PE277" s="4">
        <v>672.601</v>
      </c>
      <c r="PF277" s="9">
        <f t="shared" si="3550"/>
        <v>12934.634615384615</v>
      </c>
      <c r="PG277" s="12">
        <v>0</v>
      </c>
      <c r="PH277" s="4">
        <v>0</v>
      </c>
      <c r="PI277" s="9">
        <f t="shared" si="3551"/>
        <v>0</v>
      </c>
      <c r="PJ277" s="12">
        <v>0</v>
      </c>
      <c r="PK277" s="4">
        <v>0</v>
      </c>
      <c r="PL277" s="9">
        <f t="shared" si="3552"/>
        <v>0</v>
      </c>
      <c r="PM277" s="12">
        <v>0</v>
      </c>
      <c r="PN277" s="4">
        <v>0</v>
      </c>
      <c r="PO277" s="9">
        <f t="shared" si="3553"/>
        <v>0</v>
      </c>
      <c r="PP277" s="8">
        <v>25</v>
      </c>
      <c r="PQ277" s="4">
        <v>361.01400000000001</v>
      </c>
      <c r="PR277" s="9">
        <f t="shared" si="3554"/>
        <v>14440.56</v>
      </c>
      <c r="PS277" s="12">
        <v>0</v>
      </c>
      <c r="PT277" s="4">
        <v>0</v>
      </c>
      <c r="PU277" s="9">
        <f t="shared" si="3555"/>
        <v>0</v>
      </c>
      <c r="PV277" s="8">
        <v>1950</v>
      </c>
      <c r="PW277" s="4">
        <v>22797.317999999999</v>
      </c>
      <c r="PX277" s="9">
        <f t="shared" si="3556"/>
        <v>11690.932307692306</v>
      </c>
      <c r="PY277" s="8">
        <v>442.7</v>
      </c>
      <c r="PZ277" s="4">
        <v>5918.1989999999996</v>
      </c>
      <c r="QA277" s="9">
        <f t="shared" si="3557"/>
        <v>13368.41879376553</v>
      </c>
      <c r="QB277" s="8">
        <v>4.2970000000000001E-2</v>
      </c>
      <c r="QC277" s="4">
        <v>0.77500000000000002</v>
      </c>
      <c r="QD277" s="9">
        <f t="shared" si="3558"/>
        <v>18035.83895741215</v>
      </c>
      <c r="QE277" s="12">
        <v>0</v>
      </c>
      <c r="QF277" s="4">
        <v>0</v>
      </c>
      <c r="QG277" s="9">
        <f t="shared" si="3559"/>
        <v>0</v>
      </c>
      <c r="QH277" s="12">
        <v>0</v>
      </c>
      <c r="QI277" s="4">
        <v>0</v>
      </c>
      <c r="QJ277" s="9">
        <f t="shared" si="3560"/>
        <v>0</v>
      </c>
      <c r="QK277" s="12">
        <v>0</v>
      </c>
      <c r="QL277" s="4">
        <v>0</v>
      </c>
      <c r="QM277" s="9">
        <f t="shared" si="3561"/>
        <v>0</v>
      </c>
      <c r="QN277" s="8">
        <v>49.993360000000003</v>
      </c>
      <c r="QO277" s="4">
        <v>683.59900000000005</v>
      </c>
      <c r="QP277" s="9">
        <f t="shared" si="3562"/>
        <v>13673.795880092877</v>
      </c>
      <c r="QQ277" s="12">
        <v>0</v>
      </c>
      <c r="QR277" s="4">
        <v>0</v>
      </c>
      <c r="QS277" s="9">
        <f t="shared" si="3563"/>
        <v>0</v>
      </c>
      <c r="QT277" s="8">
        <v>684.50868999999989</v>
      </c>
      <c r="QU277" s="4">
        <v>7011.0119999999997</v>
      </c>
      <c r="QV277" s="9">
        <f t="shared" si="3564"/>
        <v>10242.400282748786</v>
      </c>
      <c r="QW277" s="8">
        <v>131260.02325</v>
      </c>
      <c r="QX277" s="4">
        <v>877757.72900000005</v>
      </c>
      <c r="QY277" s="9">
        <f t="shared" si="3565"/>
        <v>6687.1672521968721</v>
      </c>
      <c r="QZ277" s="12">
        <f t="shared" si="3568"/>
        <v>188323.31469</v>
      </c>
      <c r="RA277" s="10">
        <f t="shared" si="3569"/>
        <v>1191059.746</v>
      </c>
    </row>
    <row r="278" spans="1:469" ht="15" thickBot="1" x14ac:dyDescent="0.35">
      <c r="A278" s="110"/>
      <c r="B278" s="113" t="s">
        <v>14</v>
      </c>
      <c r="C278" s="114">
        <f t="shared" ref="C278:D278" si="3570">SUM(C266:C277)</f>
        <v>0</v>
      </c>
      <c r="D278" s="115">
        <f t="shared" si="3570"/>
        <v>0</v>
      </c>
      <c r="E278" s="51"/>
      <c r="F278" s="114">
        <f t="shared" ref="F278:G278" si="3571">SUM(F266:F277)</f>
        <v>0</v>
      </c>
      <c r="G278" s="115">
        <f t="shared" si="3571"/>
        <v>0</v>
      </c>
      <c r="H278" s="51"/>
      <c r="I278" s="114">
        <f t="shared" ref="I278:J278" si="3572">SUM(I266:I277)</f>
        <v>0</v>
      </c>
      <c r="J278" s="115">
        <f t="shared" si="3572"/>
        <v>0</v>
      </c>
      <c r="K278" s="51"/>
      <c r="L278" s="114">
        <f t="shared" ref="L278:M278" si="3573">SUM(L266:L277)</f>
        <v>0</v>
      </c>
      <c r="M278" s="115">
        <f t="shared" si="3573"/>
        <v>0</v>
      </c>
      <c r="N278" s="51"/>
      <c r="O278" s="114">
        <f t="shared" ref="O278:P278" si="3574">SUM(O266:O277)</f>
        <v>0</v>
      </c>
      <c r="P278" s="115">
        <f t="shared" si="3574"/>
        <v>0</v>
      </c>
      <c r="Q278" s="51"/>
      <c r="R278" s="114">
        <f t="shared" ref="R278:S278" si="3575">SUM(R266:R277)</f>
        <v>655.72729000000004</v>
      </c>
      <c r="S278" s="115">
        <f t="shared" si="3575"/>
        <v>23781.673000000003</v>
      </c>
      <c r="T278" s="51"/>
      <c r="U278" s="114"/>
      <c r="V278" s="115"/>
      <c r="W278" s="51"/>
      <c r="X278" s="114">
        <f t="shared" ref="X278:Y278" si="3576">SUM(X266:X277)</f>
        <v>6.9999999999999999E-4</v>
      </c>
      <c r="Y278" s="115">
        <f t="shared" si="3576"/>
        <v>3.5000000000000003E-2</v>
      </c>
      <c r="Z278" s="51"/>
      <c r="AA278" s="114">
        <f t="shared" ref="AA278:AB278" si="3577">SUM(AA266:AA277)</f>
        <v>0</v>
      </c>
      <c r="AB278" s="115">
        <f t="shared" si="3577"/>
        <v>0</v>
      </c>
      <c r="AC278" s="51"/>
      <c r="AD278" s="114">
        <f t="shared" ref="AD278:AE278" si="3578">SUM(AD266:AD277)</f>
        <v>4.0099899999999993</v>
      </c>
      <c r="AE278" s="115">
        <f t="shared" si="3578"/>
        <v>104.678</v>
      </c>
      <c r="AF278" s="51"/>
      <c r="AG278" s="114">
        <f t="shared" ref="AG278:AH278" si="3579">SUM(AG266:AG277)</f>
        <v>0.34300000000000003</v>
      </c>
      <c r="AH278" s="115">
        <f t="shared" si="3579"/>
        <v>3.07</v>
      </c>
      <c r="AI278" s="51"/>
      <c r="AJ278" s="114">
        <f t="shared" ref="AJ278:AK278" si="3580">SUM(AJ266:AJ277)</f>
        <v>25.2</v>
      </c>
      <c r="AK278" s="115">
        <f t="shared" si="3580"/>
        <v>379.214</v>
      </c>
      <c r="AL278" s="51"/>
      <c r="AM278" s="114">
        <f t="shared" ref="AM278:AN278" si="3581">SUM(AM266:AM277)</f>
        <v>75.400000000000006</v>
      </c>
      <c r="AN278" s="115">
        <f t="shared" si="3581"/>
        <v>1048.8719999999998</v>
      </c>
      <c r="AO278" s="51"/>
      <c r="AP278" s="114">
        <f t="shared" ref="AP278:AQ278" si="3582">SUM(AP266:AP277)</f>
        <v>52.02</v>
      </c>
      <c r="AQ278" s="115">
        <f t="shared" si="3582"/>
        <v>746.56299999999999</v>
      </c>
      <c r="AR278" s="51"/>
      <c r="AS278" s="114">
        <f t="shared" ref="AS278:AT278" si="3583">SUM(AS266:AS277)</f>
        <v>0</v>
      </c>
      <c r="AT278" s="115">
        <f t="shared" si="3583"/>
        <v>0</v>
      </c>
      <c r="AU278" s="51"/>
      <c r="AV278" s="114">
        <f t="shared" ref="AV278:AW278" si="3584">SUM(AV266:AV277)</f>
        <v>1172.0772000000002</v>
      </c>
      <c r="AW278" s="115">
        <f t="shared" si="3584"/>
        <v>16118.881000000001</v>
      </c>
      <c r="AX278" s="51"/>
      <c r="AY278" s="114">
        <f t="shared" ref="AY278:AZ278" si="3585">SUM(AY266:AY277)</f>
        <v>314408.69317000004</v>
      </c>
      <c r="AZ278" s="115">
        <f t="shared" si="3585"/>
        <v>1262379.4950000001</v>
      </c>
      <c r="BA278" s="51"/>
      <c r="BB278" s="114">
        <f t="shared" ref="BB278:BC278" si="3586">SUM(BB266:BB277)</f>
        <v>78.192399999999992</v>
      </c>
      <c r="BC278" s="115">
        <f t="shared" si="3586"/>
        <v>1146.566</v>
      </c>
      <c r="BD278" s="51"/>
      <c r="BE278" s="114">
        <f t="shared" ref="BE278:BF278" si="3587">SUM(BE266:BE277)</f>
        <v>50</v>
      </c>
      <c r="BF278" s="115">
        <f t="shared" si="3587"/>
        <v>733.96199999999999</v>
      </c>
      <c r="BG278" s="51"/>
      <c r="BH278" s="114">
        <f t="shared" ref="BH278:BI278" si="3588">SUM(BH266:BH277)</f>
        <v>1.8440000000000002E-2</v>
      </c>
      <c r="BI278" s="115">
        <f t="shared" si="3588"/>
        <v>1.504</v>
      </c>
      <c r="BJ278" s="51"/>
      <c r="BK278" s="114">
        <f t="shared" ref="BK278:BL278" si="3589">SUM(BK266:BK277)</f>
        <v>0</v>
      </c>
      <c r="BL278" s="115">
        <f t="shared" si="3589"/>
        <v>0</v>
      </c>
      <c r="BM278" s="51"/>
      <c r="BN278" s="114">
        <f t="shared" ref="BN278:BO278" si="3590">SUM(BN266:BN277)</f>
        <v>0</v>
      </c>
      <c r="BO278" s="115">
        <f t="shared" si="3590"/>
        <v>0</v>
      </c>
      <c r="BP278" s="51"/>
      <c r="BQ278" s="114">
        <f t="shared" ref="BQ278:BR278" si="3591">SUM(BQ266:BQ277)</f>
        <v>26</v>
      </c>
      <c r="BR278" s="115">
        <f t="shared" si="3591"/>
        <v>393.65800000000002</v>
      </c>
      <c r="BS278" s="51"/>
      <c r="BT278" s="114">
        <f t="shared" ref="BT278:BU278" si="3592">SUM(BT266:BT277)</f>
        <v>0</v>
      </c>
      <c r="BU278" s="115">
        <f t="shared" si="3592"/>
        <v>0</v>
      </c>
      <c r="BV278" s="51"/>
      <c r="BW278" s="114">
        <f t="shared" ref="BW278:BX278" si="3593">SUM(BW266:BW277)</f>
        <v>0</v>
      </c>
      <c r="BX278" s="115">
        <f t="shared" si="3593"/>
        <v>0</v>
      </c>
      <c r="BY278" s="51"/>
      <c r="BZ278" s="114">
        <f t="shared" ref="BZ278:CA278" si="3594">SUM(BZ266:BZ277)</f>
        <v>0.29110000000000003</v>
      </c>
      <c r="CA278" s="115">
        <f t="shared" si="3594"/>
        <v>11.05</v>
      </c>
      <c r="CB278" s="51"/>
      <c r="CC278" s="114">
        <f t="shared" ref="CC278:CD278" si="3595">SUM(CC266:CC277)</f>
        <v>0</v>
      </c>
      <c r="CD278" s="115">
        <f t="shared" si="3595"/>
        <v>0</v>
      </c>
      <c r="CE278" s="51"/>
      <c r="CF278" s="114">
        <f t="shared" ref="CF278:CG278" si="3596">SUM(CF266:CF277)</f>
        <v>0</v>
      </c>
      <c r="CG278" s="115">
        <f t="shared" si="3596"/>
        <v>0</v>
      </c>
      <c r="CH278" s="51"/>
      <c r="CI278" s="114">
        <f t="shared" ref="CI278:CJ278" si="3597">SUM(CI266:CI277)</f>
        <v>3.2000000000000002E-3</v>
      </c>
      <c r="CJ278" s="115">
        <f t="shared" si="3597"/>
        <v>0.23200000000000001</v>
      </c>
      <c r="CK278" s="51"/>
      <c r="CL278" s="114">
        <f t="shared" ref="CL278:CM278" si="3598">SUM(CL266:CL277)</f>
        <v>973.46750000000009</v>
      </c>
      <c r="CM278" s="115">
        <f t="shared" si="3598"/>
        <v>14701.815999999999</v>
      </c>
      <c r="CN278" s="51"/>
      <c r="CO278" s="114">
        <f t="shared" ref="CO278:CP278" si="3599">SUM(CO266:CO277)</f>
        <v>0</v>
      </c>
      <c r="CP278" s="115">
        <f t="shared" si="3599"/>
        <v>0</v>
      </c>
      <c r="CQ278" s="51"/>
      <c r="CR278" s="114">
        <f t="shared" ref="CR278:CS278" si="3600">SUM(CR266:CR277)</f>
        <v>0</v>
      </c>
      <c r="CS278" s="115">
        <f t="shared" si="3600"/>
        <v>0</v>
      </c>
      <c r="CT278" s="51"/>
      <c r="CU278" s="114">
        <f t="shared" ref="CU278:CV278" si="3601">SUM(CU266:CU277)</f>
        <v>68</v>
      </c>
      <c r="CV278" s="115">
        <f t="shared" si="3601"/>
        <v>489.6</v>
      </c>
      <c r="CW278" s="51"/>
      <c r="CX278" s="114">
        <f t="shared" ref="CX278:CY278" si="3602">SUM(CX266:CX277)</f>
        <v>2213.82393</v>
      </c>
      <c r="CY278" s="115">
        <f t="shared" si="3602"/>
        <v>6399.8830000000007</v>
      </c>
      <c r="CZ278" s="51"/>
      <c r="DA278" s="114">
        <f t="shared" ref="DA278:DB278" si="3603">SUM(DA266:DA277)</f>
        <v>7397.0240000000003</v>
      </c>
      <c r="DB278" s="115">
        <f t="shared" si="3603"/>
        <v>108183.071</v>
      </c>
      <c r="DC278" s="51"/>
      <c r="DD278" s="114">
        <f t="shared" ref="DD278:DE278" si="3604">SUM(DD266:DD277)</f>
        <v>0</v>
      </c>
      <c r="DE278" s="115">
        <f t="shared" si="3604"/>
        <v>0</v>
      </c>
      <c r="DF278" s="51"/>
      <c r="DG278" s="114">
        <f t="shared" ref="DG278:DH278" si="3605">SUM(DG266:DG277)</f>
        <v>0</v>
      </c>
      <c r="DH278" s="115">
        <f t="shared" si="3605"/>
        <v>0</v>
      </c>
      <c r="DI278" s="51"/>
      <c r="DJ278" s="114">
        <f t="shared" ref="DJ278:DK278" si="3606">SUM(DJ266:DJ277)</f>
        <v>0</v>
      </c>
      <c r="DK278" s="115">
        <f t="shared" si="3606"/>
        <v>0</v>
      </c>
      <c r="DL278" s="51"/>
      <c r="DM278" s="114">
        <f t="shared" ref="DM278:DN278" si="3607">SUM(DM266:DM277)</f>
        <v>72</v>
      </c>
      <c r="DN278" s="115">
        <f t="shared" si="3607"/>
        <v>1138.56</v>
      </c>
      <c r="DO278" s="51"/>
      <c r="DP278" s="114">
        <f t="shared" ref="DP278:DQ278" si="3608">SUM(DP266:DP277)</f>
        <v>0</v>
      </c>
      <c r="DQ278" s="115">
        <f t="shared" si="3608"/>
        <v>0</v>
      </c>
      <c r="DR278" s="51"/>
      <c r="DS278" s="114">
        <f t="shared" ref="DS278:DT278" si="3609">SUM(DS266:DS277)</f>
        <v>156</v>
      </c>
      <c r="DT278" s="115">
        <f t="shared" si="3609"/>
        <v>1892.78</v>
      </c>
      <c r="DU278" s="51"/>
      <c r="DV278" s="114">
        <f t="shared" ref="DV278:DW278" si="3610">SUM(DV266:DV277)</f>
        <v>0</v>
      </c>
      <c r="DW278" s="115">
        <f t="shared" si="3610"/>
        <v>0</v>
      </c>
      <c r="DX278" s="51"/>
      <c r="DY278" s="114">
        <f t="shared" ref="DY278:DZ278" si="3611">SUM(DY266:DY277)</f>
        <v>0</v>
      </c>
      <c r="DZ278" s="115">
        <f t="shared" si="3611"/>
        <v>0</v>
      </c>
      <c r="EA278" s="51"/>
      <c r="EB278" s="114"/>
      <c r="EC278" s="115"/>
      <c r="ED278" s="51"/>
      <c r="EE278" s="114">
        <f t="shared" ref="EE278:EF278" si="3612">SUM(EE266:EE277)</f>
        <v>260</v>
      </c>
      <c r="EF278" s="115">
        <f t="shared" si="3612"/>
        <v>4169.7280000000001</v>
      </c>
      <c r="EG278" s="51"/>
      <c r="EH278" s="114">
        <f t="shared" ref="EH278:EI278" si="3613">SUM(EH266:EH277)</f>
        <v>96259.918300000005</v>
      </c>
      <c r="EI278" s="115">
        <f t="shared" si="3613"/>
        <v>371584.43500000006</v>
      </c>
      <c r="EJ278" s="51"/>
      <c r="EK278" s="114">
        <f t="shared" ref="EK278:EL278" si="3614">SUM(EK266:EK277)</f>
        <v>0</v>
      </c>
      <c r="EL278" s="115">
        <f t="shared" si="3614"/>
        <v>0</v>
      </c>
      <c r="EM278" s="51"/>
      <c r="EN278" s="114">
        <f t="shared" ref="EN278:EO278" si="3615">SUM(EN266:EN277)</f>
        <v>0</v>
      </c>
      <c r="EO278" s="115">
        <f t="shared" si="3615"/>
        <v>0</v>
      </c>
      <c r="EP278" s="51"/>
      <c r="EQ278" s="114">
        <f t="shared" ref="EQ278:ER278" si="3616">SUM(EQ266:EQ277)</f>
        <v>9.4800000000000006E-3</v>
      </c>
      <c r="ER278" s="115">
        <f t="shared" si="3616"/>
        <v>4.9279999999999999</v>
      </c>
      <c r="ES278" s="51"/>
      <c r="ET278" s="114">
        <f t="shared" ref="ET278:EU278" si="3617">SUM(ET266:ET277)</f>
        <v>0</v>
      </c>
      <c r="EU278" s="115">
        <f t="shared" si="3617"/>
        <v>0</v>
      </c>
      <c r="EV278" s="51"/>
      <c r="EW278" s="114">
        <f t="shared" ref="EW278:EX278" si="3618">SUM(EW266:EW277)</f>
        <v>52</v>
      </c>
      <c r="EX278" s="115">
        <f t="shared" si="3618"/>
        <v>796.68399999999997</v>
      </c>
      <c r="EY278" s="51"/>
      <c r="EZ278" s="114">
        <f t="shared" ref="EZ278:FA278" si="3619">SUM(EZ266:EZ277)</f>
        <v>104</v>
      </c>
      <c r="FA278" s="115">
        <f t="shared" si="3619"/>
        <v>1480.1510000000001</v>
      </c>
      <c r="FB278" s="51"/>
      <c r="FC278" s="114">
        <f t="shared" ref="FC278:FD278" si="3620">SUM(FC266:FC277)</f>
        <v>393.601</v>
      </c>
      <c r="FD278" s="115">
        <f t="shared" si="3620"/>
        <v>6238.1349999999993</v>
      </c>
      <c r="FE278" s="51"/>
      <c r="FF278" s="114">
        <f t="shared" ref="FF278:FG278" si="3621">SUM(FF266:FF277)</f>
        <v>813.46285</v>
      </c>
      <c r="FG278" s="115">
        <f t="shared" si="3621"/>
        <v>11256.677</v>
      </c>
      <c r="FH278" s="51"/>
      <c r="FI278" s="114">
        <f t="shared" ref="FI278:FJ278" si="3622">SUM(FI266:FI277)</f>
        <v>36.58</v>
      </c>
      <c r="FJ278" s="115">
        <f t="shared" si="3622"/>
        <v>242.89099999999999</v>
      </c>
      <c r="FK278" s="51"/>
      <c r="FL278" s="114">
        <f t="shared" ref="FL278:FM278" si="3623">SUM(FL266:FL277)</f>
        <v>0</v>
      </c>
      <c r="FM278" s="115">
        <f t="shared" si="3623"/>
        <v>0</v>
      </c>
      <c r="FN278" s="51"/>
      <c r="FO278" s="114">
        <f t="shared" ref="FO278:FP278" si="3624">SUM(FO266:FO277)</f>
        <v>0</v>
      </c>
      <c r="FP278" s="115">
        <f t="shared" si="3624"/>
        <v>0</v>
      </c>
      <c r="FQ278" s="51"/>
      <c r="FR278" s="114">
        <f t="shared" ref="FR278:FS278" si="3625">SUM(FR266:FR277)</f>
        <v>0</v>
      </c>
      <c r="FS278" s="115">
        <f t="shared" si="3625"/>
        <v>0</v>
      </c>
      <c r="FT278" s="51"/>
      <c r="FU278" s="114">
        <f t="shared" ref="FU278:FV278" si="3626">SUM(FU266:FU277)</f>
        <v>0</v>
      </c>
      <c r="FV278" s="115">
        <f t="shared" si="3626"/>
        <v>0</v>
      </c>
      <c r="FW278" s="51"/>
      <c r="FX278" s="114">
        <f t="shared" ref="FX278:FY278" si="3627">SUM(FX266:FX277)</f>
        <v>150.90899999999999</v>
      </c>
      <c r="FY278" s="115">
        <f t="shared" si="3627"/>
        <v>2026.451</v>
      </c>
      <c r="FZ278" s="51"/>
      <c r="GA278" s="114">
        <f t="shared" ref="GA278:GB278" si="3628">SUM(GA266:GA277)</f>
        <v>0</v>
      </c>
      <c r="GB278" s="115">
        <f t="shared" si="3628"/>
        <v>0</v>
      </c>
      <c r="GC278" s="51"/>
      <c r="GD278" s="114">
        <f t="shared" ref="GD278:GE278" si="3629">SUM(GD266:GD277)</f>
        <v>0</v>
      </c>
      <c r="GE278" s="115">
        <f t="shared" si="3629"/>
        <v>0</v>
      </c>
      <c r="GF278" s="51"/>
      <c r="GG278" s="114">
        <f t="shared" ref="GG278:GH278" si="3630">SUM(GG266:GG277)</f>
        <v>7424.9140000000007</v>
      </c>
      <c r="GH278" s="115">
        <f t="shared" si="3630"/>
        <v>85750.45199999999</v>
      </c>
      <c r="GI278" s="51"/>
      <c r="GJ278" s="114">
        <f t="shared" ref="GJ278:GK278" si="3631">SUM(GJ266:GJ277)</f>
        <v>691.9784699999999</v>
      </c>
      <c r="GK278" s="115">
        <f t="shared" si="3631"/>
        <v>10729.181</v>
      </c>
      <c r="GL278" s="51"/>
      <c r="GM278" s="114">
        <f t="shared" ref="GM278:GN278" si="3632">SUM(GM266:GM277)</f>
        <v>0</v>
      </c>
      <c r="GN278" s="115">
        <f t="shared" si="3632"/>
        <v>0</v>
      </c>
      <c r="GO278" s="51"/>
      <c r="GP278" s="114">
        <f t="shared" ref="GP278:GQ278" si="3633">SUM(GP266:GP277)</f>
        <v>3979.4049999999997</v>
      </c>
      <c r="GQ278" s="115">
        <f t="shared" si="3633"/>
        <v>51359.424000000006</v>
      </c>
      <c r="GR278" s="51"/>
      <c r="GS278" s="114">
        <f t="shared" ref="GS278:GT278" si="3634">SUM(GS266:GS277)</f>
        <v>156.04</v>
      </c>
      <c r="GT278" s="115">
        <f t="shared" si="3634"/>
        <v>2645.364</v>
      </c>
      <c r="GU278" s="51"/>
      <c r="GV278" s="114">
        <f t="shared" ref="GV278:GW278" si="3635">SUM(GV266:GV277)</f>
        <v>0</v>
      </c>
      <c r="GW278" s="115">
        <f t="shared" si="3635"/>
        <v>0</v>
      </c>
      <c r="GX278" s="51"/>
      <c r="GY278" s="114">
        <f t="shared" ref="GY278:GZ278" si="3636">SUM(GY266:GY277)</f>
        <v>100.8</v>
      </c>
      <c r="GZ278" s="115">
        <f t="shared" si="3636"/>
        <v>1504.278</v>
      </c>
      <c r="HA278" s="51"/>
      <c r="HB278" s="114">
        <f t="shared" ref="HB278:HC278" si="3637">SUM(HB266:HB277)</f>
        <v>332.52775999999994</v>
      </c>
      <c r="HC278" s="115">
        <f t="shared" si="3637"/>
        <v>4645.2830000000004</v>
      </c>
      <c r="HD278" s="51"/>
      <c r="HE278" s="114">
        <f t="shared" ref="HE278:HF278" si="3638">SUM(HE266:HE277)</f>
        <v>312</v>
      </c>
      <c r="HF278" s="115">
        <f t="shared" si="3638"/>
        <v>4732.5140000000001</v>
      </c>
      <c r="HG278" s="51"/>
      <c r="HH278" s="114">
        <f t="shared" ref="HH278:HI278" si="3639">SUM(HH266:HH277)</f>
        <v>52.164000000000001</v>
      </c>
      <c r="HI278" s="115">
        <f t="shared" si="3639"/>
        <v>876.15499999999997</v>
      </c>
      <c r="HJ278" s="51"/>
      <c r="HK278" s="114">
        <f t="shared" ref="HK278:HL278" si="3640">SUM(HK266:HK277)</f>
        <v>3616.2899999999995</v>
      </c>
      <c r="HL278" s="115">
        <f t="shared" si="3640"/>
        <v>50960.708999999995</v>
      </c>
      <c r="HM278" s="51"/>
      <c r="HN278" s="114">
        <f t="shared" ref="HN278:HO278" si="3641">SUM(HN266:HN277)</f>
        <v>0</v>
      </c>
      <c r="HO278" s="115">
        <f t="shared" si="3641"/>
        <v>0</v>
      </c>
      <c r="HP278" s="51"/>
      <c r="HQ278" s="114">
        <f t="shared" ref="HQ278:HR278" si="3642">SUM(HQ266:HQ277)</f>
        <v>0</v>
      </c>
      <c r="HR278" s="115">
        <f t="shared" si="3642"/>
        <v>0</v>
      </c>
      <c r="HS278" s="51"/>
      <c r="HT278" s="114">
        <f t="shared" ref="HT278:HU278" si="3643">SUM(HT266:HT277)</f>
        <v>0</v>
      </c>
      <c r="HU278" s="115">
        <f t="shared" si="3643"/>
        <v>0</v>
      </c>
      <c r="HV278" s="51"/>
      <c r="HW278" s="114">
        <f t="shared" ref="HW278:HX278" si="3644">SUM(HW266:HW277)</f>
        <v>364.17720000000003</v>
      </c>
      <c r="HX278" s="115">
        <f t="shared" si="3644"/>
        <v>5439.2370000000001</v>
      </c>
      <c r="HY278" s="51"/>
      <c r="HZ278" s="114">
        <f t="shared" ref="HZ278:IA278" si="3645">SUM(HZ266:HZ277)</f>
        <v>104</v>
      </c>
      <c r="IA278" s="115">
        <f t="shared" si="3645"/>
        <v>1273.1559999999999</v>
      </c>
      <c r="IB278" s="51"/>
      <c r="IC278" s="114">
        <f t="shared" ref="IC278:ID278" si="3646">SUM(IC266:IC277)</f>
        <v>76672.81194</v>
      </c>
      <c r="ID278" s="115">
        <f t="shared" si="3646"/>
        <v>431905.72500000009</v>
      </c>
      <c r="IE278" s="51"/>
      <c r="IF278" s="114">
        <f t="shared" ref="IF278:IG278" si="3647">SUM(IF266:IF277)</f>
        <v>208</v>
      </c>
      <c r="IG278" s="115">
        <f t="shared" si="3647"/>
        <v>3058.4349999999999</v>
      </c>
      <c r="IH278" s="51"/>
      <c r="II278" s="114"/>
      <c r="IJ278" s="115"/>
      <c r="IK278" s="51"/>
      <c r="IL278" s="114">
        <f t="shared" ref="IL278:IM278" si="3648">SUM(IL266:IL277)</f>
        <v>0</v>
      </c>
      <c r="IM278" s="115">
        <f t="shared" si="3648"/>
        <v>0</v>
      </c>
      <c r="IN278" s="51"/>
      <c r="IO278" s="114">
        <f t="shared" ref="IO278:IP278" si="3649">SUM(IO266:IO277)</f>
        <v>80.599999999999994</v>
      </c>
      <c r="IP278" s="115">
        <f t="shared" si="3649"/>
        <v>1558.498</v>
      </c>
      <c r="IQ278" s="51"/>
      <c r="IR278" s="114">
        <f t="shared" ref="IR278:IS278" si="3650">SUM(IR266:IR277)</f>
        <v>0</v>
      </c>
      <c r="IS278" s="115">
        <f t="shared" si="3650"/>
        <v>0</v>
      </c>
      <c r="IT278" s="51"/>
      <c r="IU278" s="114">
        <f t="shared" ref="IU278:IV278" si="3651">SUM(IU266:IU277)</f>
        <v>0</v>
      </c>
      <c r="IV278" s="115">
        <f t="shared" si="3651"/>
        <v>0</v>
      </c>
      <c r="IW278" s="51"/>
      <c r="IX278" s="114">
        <f t="shared" ref="IX278:IY278" si="3652">SUM(IX266:IX277)</f>
        <v>844.46906000000001</v>
      </c>
      <c r="IY278" s="115">
        <f t="shared" si="3652"/>
        <v>6509.3320000000003</v>
      </c>
      <c r="IZ278" s="51"/>
      <c r="JA278" s="114">
        <f t="shared" ref="JA278:JB278" si="3653">SUM(JA266:JA277)</f>
        <v>1279.9025399999998</v>
      </c>
      <c r="JB278" s="115">
        <f t="shared" si="3653"/>
        <v>20459.78</v>
      </c>
      <c r="JC278" s="51"/>
      <c r="JD278" s="114">
        <f t="shared" ref="JD278:JE278" si="3654">SUM(JD266:JD277)</f>
        <v>25</v>
      </c>
      <c r="JE278" s="115">
        <f t="shared" si="3654"/>
        <v>336.959</v>
      </c>
      <c r="JF278" s="51"/>
      <c r="JG278" s="114">
        <f t="shared" ref="JG278:JH278" si="3655">SUM(JG266:JG277)</f>
        <v>0</v>
      </c>
      <c r="JH278" s="115">
        <f t="shared" si="3655"/>
        <v>0</v>
      </c>
      <c r="JI278" s="51"/>
      <c r="JJ278" s="114">
        <f t="shared" ref="JJ278:JK278" si="3656">SUM(JJ266:JJ277)</f>
        <v>0</v>
      </c>
      <c r="JK278" s="115">
        <f t="shared" si="3656"/>
        <v>0</v>
      </c>
      <c r="JL278" s="51"/>
      <c r="JM278" s="114">
        <f t="shared" ref="JM278:JN278" si="3657">SUM(JM266:JM277)</f>
        <v>2.2000000000000002</v>
      </c>
      <c r="JN278" s="115">
        <f t="shared" si="3657"/>
        <v>799.07500000000005</v>
      </c>
      <c r="JO278" s="51"/>
      <c r="JP278" s="114">
        <f t="shared" ref="JP278:JQ278" si="3658">SUM(JP266:JP277)</f>
        <v>0</v>
      </c>
      <c r="JQ278" s="115">
        <f t="shared" si="3658"/>
        <v>0</v>
      </c>
      <c r="JR278" s="51"/>
      <c r="JS278" s="114">
        <f t="shared" ref="JS278:JT278" si="3659">SUM(JS266:JS277)</f>
        <v>61.149199999999993</v>
      </c>
      <c r="JT278" s="115">
        <f t="shared" si="3659"/>
        <v>835.94399999999996</v>
      </c>
      <c r="JU278" s="51"/>
      <c r="JV278" s="114">
        <f t="shared" ref="JV278:JW278" si="3660">SUM(JV266:JV277)</f>
        <v>0</v>
      </c>
      <c r="JW278" s="115">
        <f t="shared" si="3660"/>
        <v>0</v>
      </c>
      <c r="JX278" s="51"/>
      <c r="JY278" s="114">
        <f t="shared" ref="JY278:JZ278" si="3661">SUM(JY266:JY277)</f>
        <v>0</v>
      </c>
      <c r="JZ278" s="115">
        <f t="shared" si="3661"/>
        <v>0</v>
      </c>
      <c r="KA278" s="51"/>
      <c r="KB278" s="114">
        <f t="shared" ref="KB278:KC278" si="3662">SUM(KB266:KB277)</f>
        <v>34</v>
      </c>
      <c r="KC278" s="115">
        <f t="shared" si="3662"/>
        <v>170</v>
      </c>
      <c r="KD278" s="51"/>
      <c r="KE278" s="114">
        <f t="shared" ref="KE278:KF278" si="3663">SUM(KE266:KE277)</f>
        <v>44267.391130000004</v>
      </c>
      <c r="KF278" s="115">
        <f t="shared" si="3663"/>
        <v>258637.14399999997</v>
      </c>
      <c r="KG278" s="51"/>
      <c r="KH278" s="114">
        <f t="shared" ref="KH278:KI278" si="3664">SUM(KH266:KH277)</f>
        <v>77.883119999999991</v>
      </c>
      <c r="KI278" s="115">
        <f t="shared" si="3664"/>
        <v>1067.731</v>
      </c>
      <c r="KJ278" s="51"/>
      <c r="KK278" s="114">
        <f t="shared" ref="KK278:KL278" si="3665">SUM(KK266:KK277)</f>
        <v>242138.41730999999</v>
      </c>
      <c r="KL278" s="115">
        <f t="shared" si="3665"/>
        <v>1182661.1900000002</v>
      </c>
      <c r="KM278" s="51"/>
      <c r="KN278" s="114">
        <f t="shared" ref="KN278:KO278" si="3666">SUM(KN266:KN277)</f>
        <v>702</v>
      </c>
      <c r="KO278" s="115">
        <f t="shared" si="3666"/>
        <v>8740.1090000000004</v>
      </c>
      <c r="KP278" s="51"/>
      <c r="KQ278" s="114">
        <f t="shared" ref="KQ278:KR278" si="3667">SUM(KQ266:KQ277)</f>
        <v>555.20000000000005</v>
      </c>
      <c r="KR278" s="115">
        <f t="shared" si="3667"/>
        <v>9591.9319999999989</v>
      </c>
      <c r="KS278" s="51"/>
      <c r="KT278" s="114">
        <f t="shared" ref="KT278:KU278" si="3668">SUM(KT266:KT277)</f>
        <v>0</v>
      </c>
      <c r="KU278" s="115">
        <f t="shared" si="3668"/>
        <v>0</v>
      </c>
      <c r="KV278" s="51"/>
      <c r="KW278" s="114">
        <f t="shared" ref="KW278:KX278" si="3669">SUM(KW266:KW277)</f>
        <v>0.61487000000000003</v>
      </c>
      <c r="KX278" s="115">
        <f t="shared" si="3669"/>
        <v>20.809000000000005</v>
      </c>
      <c r="KY278" s="51"/>
      <c r="KZ278" s="114">
        <f t="shared" ref="KZ278:LA278" si="3670">SUM(KZ266:KZ277)</f>
        <v>0</v>
      </c>
      <c r="LA278" s="115">
        <f t="shared" si="3670"/>
        <v>0</v>
      </c>
      <c r="LB278" s="51"/>
      <c r="LC278" s="114">
        <f t="shared" ref="LC278:LD278" si="3671">SUM(LC266:LC277)</f>
        <v>234.02746999999999</v>
      </c>
      <c r="LD278" s="115">
        <f t="shared" si="3671"/>
        <v>3052.8009999999999</v>
      </c>
      <c r="LE278" s="51"/>
      <c r="LF278" s="114">
        <f t="shared" ref="LF278:LG278" si="3672">SUM(LF266:LF277)</f>
        <v>312.46000000000004</v>
      </c>
      <c r="LG278" s="115">
        <f t="shared" si="3672"/>
        <v>3777.3339999999998</v>
      </c>
      <c r="LH278" s="51"/>
      <c r="LI278" s="114">
        <f t="shared" ref="LI278:LJ278" si="3673">SUM(LI266:LI277)</f>
        <v>0</v>
      </c>
      <c r="LJ278" s="115">
        <f t="shared" si="3673"/>
        <v>0</v>
      </c>
      <c r="LK278" s="51"/>
      <c r="LL278" s="114">
        <f t="shared" ref="LL278:LM278" si="3674">SUM(LL266:LL277)</f>
        <v>0</v>
      </c>
      <c r="LM278" s="115">
        <f t="shared" si="3674"/>
        <v>0</v>
      </c>
      <c r="LN278" s="51"/>
      <c r="LO278" s="114">
        <f t="shared" ref="LO278:LP278" si="3675">SUM(LO266:LO277)</f>
        <v>532.197</v>
      </c>
      <c r="LP278" s="115">
        <f t="shared" si="3675"/>
        <v>7865.9490000000005</v>
      </c>
      <c r="LQ278" s="51"/>
      <c r="LR278" s="114">
        <f t="shared" ref="LR278:LS278" si="3676">SUM(LR266:LR277)</f>
        <v>0</v>
      </c>
      <c r="LS278" s="115">
        <f t="shared" si="3676"/>
        <v>0</v>
      </c>
      <c r="LT278" s="51"/>
      <c r="LU278" s="114">
        <f t="shared" ref="LU278:LV278" si="3677">SUM(LU266:LU277)</f>
        <v>1E-3</v>
      </c>
      <c r="LV278" s="115">
        <f t="shared" si="3677"/>
        <v>5.0640000000000001</v>
      </c>
      <c r="LW278" s="51"/>
      <c r="LX278" s="114">
        <f t="shared" ref="LX278:LY278" si="3678">SUM(LX266:LX277)</f>
        <v>0</v>
      </c>
      <c r="LY278" s="115">
        <f t="shared" si="3678"/>
        <v>0</v>
      </c>
      <c r="LZ278" s="51"/>
      <c r="MA278" s="114">
        <f t="shared" ref="MA278:MB278" si="3679">SUM(MA266:MA277)</f>
        <v>0</v>
      </c>
      <c r="MB278" s="115">
        <f t="shared" si="3679"/>
        <v>0</v>
      </c>
      <c r="MC278" s="51"/>
      <c r="MD278" s="114">
        <f t="shared" ref="MD278:ME278" si="3680">SUM(MD266:MD277)</f>
        <v>104.328</v>
      </c>
      <c r="ME278" s="115">
        <f t="shared" si="3680"/>
        <v>1586.924</v>
      </c>
      <c r="MF278" s="51"/>
      <c r="MG278" s="114">
        <f t="shared" ref="MG278:MH278" si="3681">SUM(MG266:MG277)</f>
        <v>0</v>
      </c>
      <c r="MH278" s="115">
        <f t="shared" si="3681"/>
        <v>0</v>
      </c>
      <c r="MI278" s="51"/>
      <c r="MJ278" s="114">
        <f t="shared" ref="MJ278:MK278" si="3682">SUM(MJ266:MJ277)</f>
        <v>7.7810800000000002</v>
      </c>
      <c r="MK278" s="115">
        <f t="shared" si="3682"/>
        <v>105.836</v>
      </c>
      <c r="ML278" s="51"/>
      <c r="MM278" s="114">
        <f t="shared" ref="MM278:MN278" si="3683">SUM(MM266:MM277)</f>
        <v>0</v>
      </c>
      <c r="MN278" s="115">
        <f t="shared" si="3683"/>
        <v>0</v>
      </c>
      <c r="MO278" s="51"/>
      <c r="MP278" s="114">
        <f t="shared" ref="MP278:MQ278" si="3684">SUM(MP266:MP277)</f>
        <v>0</v>
      </c>
      <c r="MQ278" s="115">
        <f t="shared" si="3684"/>
        <v>0</v>
      </c>
      <c r="MR278" s="51"/>
      <c r="MS278" s="114">
        <f t="shared" ref="MS278:MT278" si="3685">SUM(MS266:MS277)</f>
        <v>0</v>
      </c>
      <c r="MT278" s="115">
        <f t="shared" si="3685"/>
        <v>0</v>
      </c>
      <c r="MU278" s="51"/>
      <c r="MV278" s="114">
        <f t="shared" ref="MV278:MW278" si="3686">SUM(MV266:MV277)</f>
        <v>5255.2400000000007</v>
      </c>
      <c r="MW278" s="115">
        <f t="shared" si="3686"/>
        <v>53075.913999999997</v>
      </c>
      <c r="MX278" s="51"/>
      <c r="MY278" s="114">
        <f t="shared" ref="MY278:MZ278" si="3687">SUM(MY266:MY277)</f>
        <v>156</v>
      </c>
      <c r="MZ278" s="115">
        <f t="shared" si="3687"/>
        <v>2340.0259999999998</v>
      </c>
      <c r="NA278" s="51"/>
      <c r="NB278" s="114">
        <f t="shared" ref="NB278:NC278" si="3688">SUM(NB266:NB277)</f>
        <v>19.021049999999999</v>
      </c>
      <c r="NC278" s="115">
        <f t="shared" si="3688"/>
        <v>403.29399999999998</v>
      </c>
      <c r="ND278" s="51"/>
      <c r="NE278" s="114">
        <f t="shared" ref="NE278:NF278" si="3689">SUM(NE266:NE277)</f>
        <v>25</v>
      </c>
      <c r="NF278" s="115">
        <f t="shared" si="3689"/>
        <v>321.31799999999998</v>
      </c>
      <c r="NG278" s="51"/>
      <c r="NH278" s="114">
        <f t="shared" ref="NH278:NI278" si="3690">SUM(NH266:NH277)</f>
        <v>101.60639999999999</v>
      </c>
      <c r="NI278" s="115">
        <f t="shared" si="3690"/>
        <v>1508.7860000000001</v>
      </c>
      <c r="NJ278" s="51"/>
      <c r="NK278" s="114">
        <f t="shared" ref="NK278:NL278" si="3691">SUM(NK266:NK277)</f>
        <v>25</v>
      </c>
      <c r="NL278" s="115">
        <f t="shared" si="3691"/>
        <v>359.26</v>
      </c>
      <c r="NM278" s="51"/>
      <c r="NN278" s="114"/>
      <c r="NO278" s="115"/>
      <c r="NP278" s="51"/>
      <c r="NQ278" s="114">
        <f t="shared" ref="NQ278:NR278" si="3692">SUM(NQ266:NQ277)</f>
        <v>0</v>
      </c>
      <c r="NR278" s="115">
        <f t="shared" si="3692"/>
        <v>0</v>
      </c>
      <c r="NS278" s="51"/>
      <c r="NT278" s="114"/>
      <c r="NU278" s="115"/>
      <c r="NV278" s="51"/>
      <c r="NW278" s="114">
        <f t="shared" ref="NW278:NX278" si="3693">SUM(NW266:NW277)</f>
        <v>0</v>
      </c>
      <c r="NX278" s="115">
        <f t="shared" si="3693"/>
        <v>0</v>
      </c>
      <c r="NY278" s="51"/>
      <c r="NZ278" s="114">
        <f t="shared" ref="NZ278:OA278" si="3694">SUM(NZ266:NZ277)</f>
        <v>2095.2000000000003</v>
      </c>
      <c r="OA278" s="115">
        <f t="shared" si="3694"/>
        <v>30730.974000000002</v>
      </c>
      <c r="OB278" s="51"/>
      <c r="OC278" s="114">
        <f t="shared" ref="OC278:OD278" si="3695">SUM(OC266:OC277)</f>
        <v>1158.9248000000002</v>
      </c>
      <c r="OD278" s="115">
        <f t="shared" si="3695"/>
        <v>16686.322</v>
      </c>
      <c r="OE278" s="51"/>
      <c r="OF278" s="114">
        <f t="shared" ref="OF278:OG278" si="3696">SUM(OF266:OF277)</f>
        <v>1587.42</v>
      </c>
      <c r="OG278" s="115">
        <f t="shared" si="3696"/>
        <v>19735.573</v>
      </c>
      <c r="OH278" s="51"/>
      <c r="OI278" s="114">
        <f t="shared" ref="OI278:OJ278" si="3697">SUM(OI266:OI277)</f>
        <v>0</v>
      </c>
      <c r="OJ278" s="115">
        <f t="shared" si="3697"/>
        <v>0</v>
      </c>
      <c r="OK278" s="51"/>
      <c r="OL278" s="114">
        <f t="shared" ref="OL278:OM278" si="3698">SUM(OL266:OL277)</f>
        <v>0</v>
      </c>
      <c r="OM278" s="115">
        <f t="shared" si="3698"/>
        <v>0</v>
      </c>
      <c r="ON278" s="51"/>
      <c r="OO278" s="114">
        <f t="shared" ref="OO278:OP278" si="3699">SUM(OO266:OO277)</f>
        <v>2.5680000000000001E-2</v>
      </c>
      <c r="OP278" s="115">
        <f t="shared" si="3699"/>
        <v>1.75</v>
      </c>
      <c r="OQ278" s="51"/>
      <c r="OR278" s="114">
        <f t="shared" ref="OR278:OS278" si="3700">SUM(OR266:OR277)</f>
        <v>0</v>
      </c>
      <c r="OS278" s="115">
        <f t="shared" si="3700"/>
        <v>0</v>
      </c>
      <c r="OT278" s="51"/>
      <c r="OU278" s="114">
        <f t="shared" ref="OU278:OV278" si="3701">SUM(OU266:OU277)</f>
        <v>73.421599999999998</v>
      </c>
      <c r="OV278" s="115">
        <f t="shared" si="3701"/>
        <v>1041.3710000000001</v>
      </c>
      <c r="OW278" s="51"/>
      <c r="OX278" s="114">
        <f t="shared" ref="OX278:OY278" si="3702">SUM(OX266:OX277)</f>
        <v>311.36</v>
      </c>
      <c r="OY278" s="115">
        <f t="shared" si="3702"/>
        <v>4338.7080000000005</v>
      </c>
      <c r="OZ278" s="51"/>
      <c r="PA278" s="114">
        <f t="shared" ref="PA278:PB278" si="3703">SUM(PA266:PA277)</f>
        <v>3037.1307200000001</v>
      </c>
      <c r="PB278" s="115">
        <f t="shared" si="3703"/>
        <v>43056.395999999993</v>
      </c>
      <c r="PC278" s="51"/>
      <c r="PD278" s="114">
        <f t="shared" ref="PD278:PE278" si="3704">SUM(PD266:PD277)</f>
        <v>2189.0515</v>
      </c>
      <c r="PE278" s="115">
        <f t="shared" si="3704"/>
        <v>31094.357000000004</v>
      </c>
      <c r="PF278" s="51"/>
      <c r="PG278" s="114">
        <f t="shared" ref="PG278:PH278" si="3705">SUM(PG266:PG277)</f>
        <v>52</v>
      </c>
      <c r="PH278" s="115">
        <f t="shared" si="3705"/>
        <v>890.70600000000002</v>
      </c>
      <c r="PI278" s="51"/>
      <c r="PJ278" s="114">
        <f t="shared" ref="PJ278:PK278" si="3706">SUM(PJ266:PJ277)</f>
        <v>0</v>
      </c>
      <c r="PK278" s="115">
        <f t="shared" si="3706"/>
        <v>0</v>
      </c>
      <c r="PL278" s="51"/>
      <c r="PM278" s="114">
        <f t="shared" ref="PM278:PN278" si="3707">SUM(PM266:PM277)</f>
        <v>0</v>
      </c>
      <c r="PN278" s="115">
        <f t="shared" si="3707"/>
        <v>0</v>
      </c>
      <c r="PO278" s="51"/>
      <c r="PP278" s="114">
        <f t="shared" ref="PP278:PQ278" si="3708">SUM(PP266:PP277)</f>
        <v>25</v>
      </c>
      <c r="PQ278" s="115">
        <f t="shared" si="3708"/>
        <v>361.01400000000001</v>
      </c>
      <c r="PR278" s="51"/>
      <c r="PS278" s="114">
        <f t="shared" ref="PS278:PT278" si="3709">SUM(PS266:PS277)</f>
        <v>0</v>
      </c>
      <c r="PT278" s="115">
        <f t="shared" si="3709"/>
        <v>0</v>
      </c>
      <c r="PU278" s="51"/>
      <c r="PV278" s="114">
        <f t="shared" ref="PV278:PW278" si="3710">SUM(PV266:PV277)</f>
        <v>23495.579750000001</v>
      </c>
      <c r="PW278" s="115">
        <f t="shared" si="3710"/>
        <v>296066.94299999997</v>
      </c>
      <c r="PX278" s="51"/>
      <c r="PY278" s="114">
        <f t="shared" ref="PY278:PZ278" si="3711">SUM(PY266:PY277)</f>
        <v>4146.1854400000011</v>
      </c>
      <c r="PZ278" s="115">
        <f t="shared" si="3711"/>
        <v>59605.901000000005</v>
      </c>
      <c r="QA278" s="51"/>
      <c r="QB278" s="114">
        <f t="shared" ref="QB278:QC278" si="3712">SUM(QB266:QB277)</f>
        <v>109.68840000000002</v>
      </c>
      <c r="QC278" s="115">
        <f t="shared" si="3712"/>
        <v>1365.9910000000004</v>
      </c>
      <c r="QD278" s="51"/>
      <c r="QE278" s="114">
        <f t="shared" ref="QE278:QF278" si="3713">SUM(QE266:QE277)</f>
        <v>870.77220000000011</v>
      </c>
      <c r="QF278" s="115">
        <f t="shared" si="3713"/>
        <v>4291.8789999999999</v>
      </c>
      <c r="QG278" s="51"/>
      <c r="QH278" s="114">
        <f t="shared" ref="QH278:QI278" si="3714">SUM(QH266:QH277)</f>
        <v>0</v>
      </c>
      <c r="QI278" s="115">
        <f t="shared" si="3714"/>
        <v>0</v>
      </c>
      <c r="QJ278" s="51"/>
      <c r="QK278" s="114">
        <f t="shared" ref="QK278:QL278" si="3715">SUM(QK266:QK277)</f>
        <v>0</v>
      </c>
      <c r="QL278" s="115">
        <f t="shared" si="3715"/>
        <v>0</v>
      </c>
      <c r="QM278" s="51"/>
      <c r="QN278" s="114">
        <f t="shared" ref="QN278:QO278" si="3716">SUM(QN266:QN277)</f>
        <v>928.85264000000006</v>
      </c>
      <c r="QO278" s="115">
        <f t="shared" si="3716"/>
        <v>13787.914999999997</v>
      </c>
      <c r="QP278" s="51"/>
      <c r="QQ278" s="114">
        <f t="shared" ref="QQ278:QR278" si="3717">SUM(QQ266:QQ277)</f>
        <v>0</v>
      </c>
      <c r="QR278" s="115">
        <f t="shared" si="3717"/>
        <v>0</v>
      </c>
      <c r="QS278" s="51"/>
      <c r="QT278" s="114">
        <f t="shared" ref="QT278:QU278" si="3718">SUM(QT266:QT277)</f>
        <v>2278.5293299999998</v>
      </c>
      <c r="QU278" s="115">
        <f t="shared" si="3718"/>
        <v>21881.844999999998</v>
      </c>
      <c r="QV278" s="51"/>
      <c r="QW278" s="114">
        <f t="shared" ref="QW278:QX278" si="3719">SUM(QW266:QW277)</f>
        <v>1437545.3982000002</v>
      </c>
      <c r="QX278" s="115">
        <f t="shared" si="3719"/>
        <v>8100149.6179999998</v>
      </c>
      <c r="QY278" s="51"/>
      <c r="QZ278" s="107">
        <f t="shared" si="3568"/>
        <v>2296259.91041</v>
      </c>
      <c r="RA278" s="106">
        <f t="shared" si="3569"/>
        <v>12703213.428000001</v>
      </c>
    </row>
    <row r="279" spans="1:469" x14ac:dyDescent="0.3">
      <c r="A279" s="108">
        <v>2025</v>
      </c>
      <c r="B279" s="109" t="s">
        <v>2</v>
      </c>
      <c r="C279" s="12">
        <v>0</v>
      </c>
      <c r="D279" s="4">
        <v>0</v>
      </c>
      <c r="E279" s="9">
        <f>IF(C279=0,0,D279/C279*1000)</f>
        <v>0</v>
      </c>
      <c r="F279" s="12">
        <v>0</v>
      </c>
      <c r="G279" s="4">
        <v>0</v>
      </c>
      <c r="H279" s="9">
        <f t="shared" ref="H279:H290" si="3720">IF(F279=0,0,G279/F279*1000)</f>
        <v>0</v>
      </c>
      <c r="I279" s="12">
        <v>0</v>
      </c>
      <c r="J279" s="4">
        <v>0</v>
      </c>
      <c r="K279" s="9">
        <f t="shared" ref="K279:K290" si="3721">IF(I279=0,0,J279/I279*1000)</f>
        <v>0</v>
      </c>
      <c r="L279" s="12">
        <v>0</v>
      </c>
      <c r="M279" s="4">
        <v>0</v>
      </c>
      <c r="N279" s="9">
        <f t="shared" ref="N279:N290" si="3722">IF(L279=0,0,M279/L279*1000)</f>
        <v>0</v>
      </c>
      <c r="O279" s="12">
        <v>0</v>
      </c>
      <c r="P279" s="4">
        <v>0</v>
      </c>
      <c r="Q279" s="9">
        <f t="shared" ref="Q279:Q290" si="3723">IF(O279=0,0,P279/O279*1000)</f>
        <v>0</v>
      </c>
      <c r="R279" s="8">
        <v>0.64</v>
      </c>
      <c r="S279" s="4">
        <v>11.742000000000001</v>
      </c>
      <c r="T279" s="9">
        <f t="shared" ref="T279:T290" si="3724">IF(R279=0,0,S279/R279*1000)</f>
        <v>18346.875</v>
      </c>
      <c r="U279" s="12">
        <v>0</v>
      </c>
      <c r="V279" s="4">
        <v>0</v>
      </c>
      <c r="W279" s="9">
        <f t="shared" ref="W279:W290" si="3725">IF(U279=0,0,V279/U279*1000)</f>
        <v>0</v>
      </c>
      <c r="X279" s="12">
        <v>0</v>
      </c>
      <c r="Y279" s="4">
        <v>0</v>
      </c>
      <c r="Z279" s="9">
        <f t="shared" ref="Z279:Z290" si="3726">IF(X279=0,0,Y279/X279*1000)</f>
        <v>0</v>
      </c>
      <c r="AA279" s="12">
        <v>0</v>
      </c>
      <c r="AB279" s="4">
        <v>0</v>
      </c>
      <c r="AC279" s="9">
        <f t="shared" ref="AC279:AC290" si="3727">IF(AA279=0,0,AB279/AA279*1000)</f>
        <v>0</v>
      </c>
      <c r="AD279" s="12">
        <v>0</v>
      </c>
      <c r="AE279" s="4">
        <v>0</v>
      </c>
      <c r="AF279" s="9">
        <f t="shared" ref="AF279:AF290" si="3728">IF(AD279=0,0,AE279/AD279*1000)</f>
        <v>0</v>
      </c>
      <c r="AG279" s="12">
        <v>0</v>
      </c>
      <c r="AH279" s="4">
        <v>0</v>
      </c>
      <c r="AI279" s="9">
        <f t="shared" ref="AI279:AI290" si="3729">IF(AG279=0,0,AH279/AG279*1000)</f>
        <v>0</v>
      </c>
      <c r="AJ279" s="12">
        <v>0</v>
      </c>
      <c r="AK279" s="4">
        <v>0</v>
      </c>
      <c r="AL279" s="9">
        <f t="shared" ref="AL279:AL290" si="3730">IF(AJ279=0,0,AK279/AJ279*1000)</f>
        <v>0</v>
      </c>
      <c r="AM279" s="12">
        <v>0</v>
      </c>
      <c r="AN279" s="4">
        <v>0</v>
      </c>
      <c r="AO279" s="9">
        <f t="shared" ref="AO279:AO290" si="3731">IF(AM279=0,0,AN279/AM279*1000)</f>
        <v>0</v>
      </c>
      <c r="AP279" s="12">
        <v>0</v>
      </c>
      <c r="AQ279" s="4">
        <v>0</v>
      </c>
      <c r="AR279" s="9">
        <f t="shared" ref="AR279:AR290" si="3732">IF(AP279=0,0,AQ279/AP279*1000)</f>
        <v>0</v>
      </c>
      <c r="AS279" s="12">
        <v>0</v>
      </c>
      <c r="AT279" s="4">
        <v>0</v>
      </c>
      <c r="AU279" s="9">
        <f t="shared" ref="AU279:AU290" si="3733">IF(AS279=0,0,AT279/AS279*1000)</f>
        <v>0</v>
      </c>
      <c r="AV279" s="8">
        <v>104</v>
      </c>
      <c r="AW279" s="4">
        <v>1344.47</v>
      </c>
      <c r="AX279" s="9">
        <f t="shared" ref="AX279:AX290" si="3734">IF(AV279=0,0,AW279/AV279*1000)</f>
        <v>12927.596153846154</v>
      </c>
      <c r="AY279" s="8">
        <v>22682.612440000001</v>
      </c>
      <c r="AZ279" s="4">
        <v>96416.664999999994</v>
      </c>
      <c r="BA279" s="9">
        <f t="shared" ref="BA279:BA290" si="3735">IF(AY279=0,0,AZ279/AY279*1000)</f>
        <v>4250.6860819070625</v>
      </c>
      <c r="BB279" s="12">
        <v>0</v>
      </c>
      <c r="BC279" s="4">
        <v>0</v>
      </c>
      <c r="BD279" s="9">
        <f t="shared" ref="BD279:BD290" si="3736">IF(BB279=0,0,BC279/BB279*1000)</f>
        <v>0</v>
      </c>
      <c r="BE279" s="12">
        <v>0</v>
      </c>
      <c r="BF279" s="4">
        <v>0</v>
      </c>
      <c r="BG279" s="9">
        <f t="shared" ref="BG279:BG290" si="3737">IF(BE279=0,0,BF279/BE279*1000)</f>
        <v>0</v>
      </c>
      <c r="BH279" s="12">
        <v>0</v>
      </c>
      <c r="BI279" s="4">
        <v>0</v>
      </c>
      <c r="BJ279" s="9">
        <f t="shared" ref="BJ279:BJ290" si="3738">IF(BH279=0,0,BI279/BH279*1000)</f>
        <v>0</v>
      </c>
      <c r="BK279" s="12">
        <v>0</v>
      </c>
      <c r="BL279" s="4">
        <v>0</v>
      </c>
      <c r="BM279" s="9">
        <f t="shared" ref="BM279:BM290" si="3739">IF(BK279=0,0,BL279/BK279*1000)</f>
        <v>0</v>
      </c>
      <c r="BN279" s="12">
        <v>0</v>
      </c>
      <c r="BO279" s="4">
        <v>0</v>
      </c>
      <c r="BP279" s="9">
        <f t="shared" ref="BP279:BP290" si="3740">IF(BN279=0,0,BO279/BN279*1000)</f>
        <v>0</v>
      </c>
      <c r="BQ279" s="12">
        <v>0</v>
      </c>
      <c r="BR279" s="4">
        <v>0</v>
      </c>
      <c r="BS279" s="9">
        <f t="shared" ref="BS279:BS290" si="3741">IF(BQ279=0,0,BR279/BQ279*1000)</f>
        <v>0</v>
      </c>
      <c r="BT279" s="12">
        <v>0</v>
      </c>
      <c r="BU279" s="4">
        <v>0</v>
      </c>
      <c r="BV279" s="9">
        <f t="shared" ref="BV279:BV290" si="3742">IF(BT279=0,0,BU279/BT279*1000)</f>
        <v>0</v>
      </c>
      <c r="BW279" s="12">
        <v>0</v>
      </c>
      <c r="BX279" s="4">
        <v>0</v>
      </c>
      <c r="BY279" s="9">
        <f t="shared" ref="BY279:BY290" si="3743">IF(BW279=0,0,BX279/BW279*1000)</f>
        <v>0</v>
      </c>
      <c r="BZ279" s="12">
        <v>0</v>
      </c>
      <c r="CA279" s="4">
        <v>0</v>
      </c>
      <c r="CB279" s="9">
        <f t="shared" ref="CB279:CB290" si="3744">IF(BZ279=0,0,CA279/BZ279*1000)</f>
        <v>0</v>
      </c>
      <c r="CC279" s="12">
        <v>0</v>
      </c>
      <c r="CD279" s="4">
        <v>0</v>
      </c>
      <c r="CE279" s="9">
        <f t="shared" ref="CE279:CE290" si="3745">IF(CC279=0,0,CD279/CC279*1000)</f>
        <v>0</v>
      </c>
      <c r="CF279" s="12">
        <v>0</v>
      </c>
      <c r="CG279" s="4">
        <v>0</v>
      </c>
      <c r="CH279" s="9">
        <f t="shared" ref="CH279:CH290" si="3746">IF(CF279=0,0,CG279/CF279*1000)</f>
        <v>0</v>
      </c>
      <c r="CI279" s="12">
        <v>0</v>
      </c>
      <c r="CJ279" s="4">
        <v>0</v>
      </c>
      <c r="CK279" s="9">
        <f t="shared" ref="CK279:CK290" si="3747">IF(CI279=0,0,CJ279/CI279*1000)</f>
        <v>0</v>
      </c>
      <c r="CL279" s="12">
        <v>0</v>
      </c>
      <c r="CM279" s="4">
        <v>0</v>
      </c>
      <c r="CN279" s="9">
        <f t="shared" ref="CN279:CN290" si="3748">IF(CL279=0,0,CM279/CL279*1000)</f>
        <v>0</v>
      </c>
      <c r="CO279" s="12">
        <v>0</v>
      </c>
      <c r="CP279" s="4">
        <v>0</v>
      </c>
      <c r="CQ279" s="9">
        <f t="shared" ref="CQ279:CQ290" si="3749">IF(CO279=0,0,CP279/CO279*1000)</f>
        <v>0</v>
      </c>
      <c r="CR279" s="12">
        <v>0</v>
      </c>
      <c r="CS279" s="4">
        <v>0</v>
      </c>
      <c r="CT279" s="9">
        <f t="shared" ref="CT279:CT290" si="3750">IF(CR279=0,0,CS279/CR279*1000)</f>
        <v>0</v>
      </c>
      <c r="CU279" s="12">
        <v>0</v>
      </c>
      <c r="CV279" s="4">
        <v>0</v>
      </c>
      <c r="CW279" s="9">
        <f t="shared" ref="CW279:CW290" si="3751">IF(CU279=0,0,CV279/CU279*1000)</f>
        <v>0</v>
      </c>
      <c r="CX279" s="8">
        <v>1.2E-2</v>
      </c>
      <c r="CY279" s="4">
        <v>2.52</v>
      </c>
      <c r="CZ279" s="9">
        <f t="shared" ref="CZ279:CZ290" si="3752">IF(CX279=0,0,CY279/CX279*1000)</f>
        <v>210000</v>
      </c>
      <c r="DA279" s="8">
        <v>124.925</v>
      </c>
      <c r="DB279" s="4">
        <v>1699.973</v>
      </c>
      <c r="DC279" s="9">
        <f t="shared" ref="DC279:DC290" si="3753">IF(DA279=0,0,DB279/DA279*1000)</f>
        <v>13607.948769261557</v>
      </c>
      <c r="DD279" s="12">
        <v>0</v>
      </c>
      <c r="DE279" s="4">
        <v>0</v>
      </c>
      <c r="DF279" s="9">
        <f t="shared" ref="DF279:DF290" si="3754">IF(DD279=0,0,DE279/DD279*1000)</f>
        <v>0</v>
      </c>
      <c r="DG279" s="12">
        <v>0</v>
      </c>
      <c r="DH279" s="4">
        <v>0</v>
      </c>
      <c r="DI279" s="9">
        <f t="shared" ref="DI279:DI290" si="3755">IF(DG279=0,0,DH279/DG279*1000)</f>
        <v>0</v>
      </c>
      <c r="DJ279" s="12">
        <v>0</v>
      </c>
      <c r="DK279" s="4">
        <v>0</v>
      </c>
      <c r="DL279" s="9">
        <f t="shared" ref="DL279:DL290" si="3756">IF(DJ279=0,0,DK279/DJ279*1000)</f>
        <v>0</v>
      </c>
      <c r="DM279" s="12">
        <v>0</v>
      </c>
      <c r="DN279" s="4">
        <v>0</v>
      </c>
      <c r="DO279" s="9">
        <f t="shared" ref="DO279:DO290" si="3757">IF(DM279=0,0,DN279/DM279*1000)</f>
        <v>0</v>
      </c>
      <c r="DP279" s="12">
        <v>0</v>
      </c>
      <c r="DQ279" s="4">
        <v>0</v>
      </c>
      <c r="DR279" s="9">
        <f t="shared" ref="DR279:DR290" si="3758">IF(DP279=0,0,DQ279/DP279*1000)</f>
        <v>0</v>
      </c>
      <c r="DS279" s="12">
        <v>0</v>
      </c>
      <c r="DT279" s="4">
        <v>0</v>
      </c>
      <c r="DU279" s="9">
        <f t="shared" ref="DU279:DU290" si="3759">IF(DS279=0,0,DT279/DS279*1000)</f>
        <v>0</v>
      </c>
      <c r="DV279" s="12">
        <v>0</v>
      </c>
      <c r="DW279" s="4">
        <v>0</v>
      </c>
      <c r="DX279" s="9">
        <f t="shared" ref="DX279:DX290" si="3760">IF(DV279=0,0,DW279/DV279*1000)</f>
        <v>0</v>
      </c>
      <c r="DY279" s="12">
        <v>0</v>
      </c>
      <c r="DZ279" s="4">
        <v>0</v>
      </c>
      <c r="EA279" s="9">
        <f t="shared" ref="EA279:EA290" si="3761">IF(DY279=0,0,DZ279/DY279*1000)</f>
        <v>0</v>
      </c>
      <c r="EB279" s="8">
        <v>26.1</v>
      </c>
      <c r="EC279" s="4">
        <v>380.262</v>
      </c>
      <c r="ED279" s="9">
        <f t="shared" ref="ED279:ED290" si="3762">IF(EB279=0,0,EC279/EB279*1000)</f>
        <v>14569.42528735632</v>
      </c>
      <c r="EE279" s="12">
        <v>0</v>
      </c>
      <c r="EF279" s="4">
        <v>0</v>
      </c>
      <c r="EG279" s="9">
        <f t="shared" ref="EG279:EG290" si="3763">IF(EE279=0,0,EF279/EE279*1000)</f>
        <v>0</v>
      </c>
      <c r="EH279" s="8">
        <v>8954.6355199999998</v>
      </c>
      <c r="EI279" s="4">
        <v>42427.855000000003</v>
      </c>
      <c r="EJ279" s="9">
        <f t="shared" ref="EJ279:EJ290" si="3764">IF(EH279=0,0,EI279/EH279*1000)</f>
        <v>4738.0884353403599</v>
      </c>
      <c r="EK279" s="12">
        <v>0</v>
      </c>
      <c r="EL279" s="4">
        <v>0</v>
      </c>
      <c r="EM279" s="9">
        <f t="shared" ref="EM279:EM290" si="3765">IF(EK279=0,0,EL279/EK279*1000)</f>
        <v>0</v>
      </c>
      <c r="EN279" s="12">
        <v>0</v>
      </c>
      <c r="EO279" s="4">
        <v>0</v>
      </c>
      <c r="EP279" s="9">
        <f t="shared" ref="EP279:EP290" si="3766">IF(EN279=0,0,EO279/EN279*1000)</f>
        <v>0</v>
      </c>
      <c r="EQ279" s="12">
        <v>0</v>
      </c>
      <c r="ER279" s="4">
        <v>0</v>
      </c>
      <c r="ES279" s="9">
        <f t="shared" ref="ES279:ES290" si="3767">IF(EQ279=0,0,ER279/EQ279*1000)</f>
        <v>0</v>
      </c>
      <c r="ET279" s="12">
        <v>0</v>
      </c>
      <c r="EU279" s="4">
        <v>0</v>
      </c>
      <c r="EV279" s="9">
        <f t="shared" ref="EV279:EV290" si="3768">IF(ET279=0,0,EU279/ET279*1000)</f>
        <v>0</v>
      </c>
      <c r="EW279" s="12">
        <v>0</v>
      </c>
      <c r="EX279" s="4">
        <v>0</v>
      </c>
      <c r="EY279" s="9">
        <f t="shared" ref="EY279:EY290" si="3769">IF(EW279=0,0,EX279/EW279*1000)</f>
        <v>0</v>
      </c>
      <c r="EZ279" s="12">
        <v>0</v>
      </c>
      <c r="FA279" s="4">
        <v>0</v>
      </c>
      <c r="FB279" s="9">
        <f t="shared" ref="FB279:FB290" si="3770">IF(EZ279=0,0,FA279/EZ279*1000)</f>
        <v>0</v>
      </c>
      <c r="FC279" s="12">
        <v>0</v>
      </c>
      <c r="FD279" s="4">
        <v>0</v>
      </c>
      <c r="FE279" s="9">
        <f t="shared" ref="FE279:FE290" si="3771">IF(FC279=0,0,FD279/FC279*1000)</f>
        <v>0</v>
      </c>
      <c r="FF279" s="8">
        <v>52.050199999999997</v>
      </c>
      <c r="FG279" s="4">
        <v>713.18200000000002</v>
      </c>
      <c r="FH279" s="9">
        <f t="shared" ref="FH279:FH290" si="3772">IF(FF279=0,0,FG279/FF279*1000)</f>
        <v>13701.810944050168</v>
      </c>
      <c r="FI279" s="12">
        <v>0</v>
      </c>
      <c r="FJ279" s="4">
        <v>0</v>
      </c>
      <c r="FK279" s="9">
        <f t="shared" ref="FK279:FK290" si="3773">IF(FI279=0,0,FJ279/FI279*1000)</f>
        <v>0</v>
      </c>
      <c r="FL279" s="12">
        <v>0</v>
      </c>
      <c r="FM279" s="4">
        <v>0</v>
      </c>
      <c r="FN279" s="9">
        <f t="shared" ref="FN279:FN290" si="3774">IF(FL279=0,0,FM279/FL279*1000)</f>
        <v>0</v>
      </c>
      <c r="FO279" s="12">
        <v>0</v>
      </c>
      <c r="FP279" s="4">
        <v>0</v>
      </c>
      <c r="FQ279" s="9">
        <f t="shared" ref="FQ279:FQ290" si="3775">IF(FO279=0,0,FP279/FO279*1000)</f>
        <v>0</v>
      </c>
      <c r="FR279" s="12">
        <v>0</v>
      </c>
      <c r="FS279" s="4">
        <v>0</v>
      </c>
      <c r="FT279" s="9">
        <f t="shared" ref="FT279:FT290" si="3776">IF(FR279=0,0,FS279/FR279*1000)</f>
        <v>0</v>
      </c>
      <c r="FU279" s="12">
        <v>0</v>
      </c>
      <c r="FV279" s="4">
        <v>0</v>
      </c>
      <c r="FW279" s="9">
        <f t="shared" ref="FW279:FW290" si="3777">IF(FU279=0,0,FV279/FU279*1000)</f>
        <v>0</v>
      </c>
      <c r="FX279" s="12">
        <v>0</v>
      </c>
      <c r="FY279" s="4">
        <v>0</v>
      </c>
      <c r="FZ279" s="9">
        <f t="shared" ref="FZ279:FZ290" si="3778">IF(FX279=0,0,FY279/FX279*1000)</f>
        <v>0</v>
      </c>
      <c r="GA279" s="12">
        <v>0</v>
      </c>
      <c r="GB279" s="4">
        <v>0</v>
      </c>
      <c r="GC279" s="9">
        <f t="shared" ref="GC279:GC290" si="3779">IF(GA279=0,0,GB279/GA279*1000)</f>
        <v>0</v>
      </c>
      <c r="GD279" s="12">
        <v>0</v>
      </c>
      <c r="GE279" s="4">
        <v>0</v>
      </c>
      <c r="GF279" s="9">
        <f t="shared" ref="GF279:GF290" si="3780">IF(GD279=0,0,GE279/GD279*1000)</f>
        <v>0</v>
      </c>
      <c r="GG279" s="8">
        <v>2272.0659999999998</v>
      </c>
      <c r="GH279" s="4">
        <v>25851.780999999999</v>
      </c>
      <c r="GI279" s="9">
        <f t="shared" ref="GI279:GI290" si="3781">IF(GG279=0,0,GH279/GG279*1000)</f>
        <v>11378.094210291427</v>
      </c>
      <c r="GJ279" s="12">
        <v>0</v>
      </c>
      <c r="GK279" s="4">
        <v>0</v>
      </c>
      <c r="GL279" s="9">
        <f t="shared" ref="GL279:GL290" si="3782">IF(GJ279=0,0,GK279/GJ279*1000)</f>
        <v>0</v>
      </c>
      <c r="GM279" s="12">
        <v>0</v>
      </c>
      <c r="GN279" s="4">
        <v>0</v>
      </c>
      <c r="GO279" s="9">
        <f t="shared" ref="GO279:GO290" si="3783">IF(GM279=0,0,GN279/GM279*1000)</f>
        <v>0</v>
      </c>
      <c r="GP279" s="8">
        <v>416</v>
      </c>
      <c r="GQ279" s="4">
        <v>5063.3530000000001</v>
      </c>
      <c r="GR279" s="9">
        <f t="shared" ref="GR279:GR290" si="3784">IF(GP279=0,0,GQ279/GP279*1000)</f>
        <v>12171.521634615385</v>
      </c>
      <c r="GS279" s="12">
        <v>0</v>
      </c>
      <c r="GT279" s="4">
        <v>0</v>
      </c>
      <c r="GU279" s="9">
        <f t="shared" ref="GU279:GU290" si="3785">IF(GS279=0,0,GT279/GS279*1000)</f>
        <v>0</v>
      </c>
      <c r="GV279" s="12">
        <v>0</v>
      </c>
      <c r="GW279" s="4">
        <v>0</v>
      </c>
      <c r="GX279" s="9">
        <f t="shared" ref="GX279:GX290" si="3786">IF(GV279=0,0,GW279/GV279*1000)</f>
        <v>0</v>
      </c>
      <c r="GY279" s="12">
        <v>0</v>
      </c>
      <c r="GZ279" s="4">
        <v>0</v>
      </c>
      <c r="HA279" s="9">
        <f t="shared" ref="HA279:HA290" si="3787">IF(GY279=0,0,GZ279/GY279*1000)</f>
        <v>0</v>
      </c>
      <c r="HB279" s="8">
        <v>24.902639999999998</v>
      </c>
      <c r="HC279" s="4">
        <v>359.32100000000003</v>
      </c>
      <c r="HD279" s="9">
        <f t="shared" ref="HD279:HD290" si="3788">IF(HB279=0,0,HC279/HB279*1000)</f>
        <v>14429.032423871527</v>
      </c>
      <c r="HE279" s="8">
        <v>52</v>
      </c>
      <c r="HF279" s="4">
        <v>757.99699999999996</v>
      </c>
      <c r="HG279" s="9">
        <f t="shared" ref="HG279:HG290" si="3789">IF(HE279=0,0,HF279/HE279*1000)</f>
        <v>14576.865384615385</v>
      </c>
      <c r="HH279" s="12">
        <v>0</v>
      </c>
      <c r="HI279" s="4">
        <v>0</v>
      </c>
      <c r="HJ279" s="9">
        <f t="shared" ref="HJ279:HJ290" si="3790">IF(HH279=0,0,HI279/HH279*1000)</f>
        <v>0</v>
      </c>
      <c r="HK279" s="8">
        <v>150</v>
      </c>
      <c r="HL279" s="4">
        <v>2321.848</v>
      </c>
      <c r="HM279" s="9">
        <f t="shared" ref="HM279:HM290" si="3791">IF(HK279=0,0,HL279/HK279*1000)</f>
        <v>15478.986666666666</v>
      </c>
      <c r="HN279" s="12">
        <v>0</v>
      </c>
      <c r="HO279" s="4">
        <v>0</v>
      </c>
      <c r="HP279" s="9">
        <f t="shared" ref="HP279:HP290" si="3792">IF(HN279=0,0,HO279/HN279*1000)</f>
        <v>0</v>
      </c>
      <c r="HQ279" s="12">
        <v>0</v>
      </c>
      <c r="HR279" s="4">
        <v>0</v>
      </c>
      <c r="HS279" s="9">
        <f t="shared" ref="HS279:HS290" si="3793">IF(HQ279=0,0,HR279/HQ279*1000)</f>
        <v>0</v>
      </c>
      <c r="HT279" s="12">
        <v>0</v>
      </c>
      <c r="HU279" s="4">
        <v>0</v>
      </c>
      <c r="HV279" s="9">
        <f t="shared" ref="HV279:HV290" si="3794">IF(HT279=0,0,HU279/HT279*1000)</f>
        <v>0</v>
      </c>
      <c r="HW279" s="8">
        <v>26</v>
      </c>
      <c r="HX279" s="4">
        <v>380.71100000000001</v>
      </c>
      <c r="HY279" s="9">
        <f t="shared" ref="HY279:HY290" si="3795">IF(HW279=0,0,HX279/HW279*1000)</f>
        <v>14642.73076923077</v>
      </c>
      <c r="HZ279" s="12">
        <v>0</v>
      </c>
      <c r="IA279" s="4">
        <v>0</v>
      </c>
      <c r="IB279" s="9">
        <f t="shared" ref="IB279:IB290" si="3796">IF(HZ279=0,0,IA279/HZ279*1000)</f>
        <v>0</v>
      </c>
      <c r="IC279" s="8">
        <v>5828.70298</v>
      </c>
      <c r="ID279" s="4">
        <v>39815.436999999998</v>
      </c>
      <c r="IE279" s="9">
        <f t="shared" ref="IE279:IE290" si="3797">IF(IC279=0,0,ID279/IC279*1000)</f>
        <v>6830.9257027881695</v>
      </c>
      <c r="IF279" s="12">
        <v>0</v>
      </c>
      <c r="IG279" s="4">
        <v>0</v>
      </c>
      <c r="IH279" s="9">
        <f t="shared" ref="IH279:IH290" si="3798">IF(IF279=0,0,IG279/IF279*1000)</f>
        <v>0</v>
      </c>
      <c r="II279" s="12">
        <v>0</v>
      </c>
      <c r="IJ279" s="4">
        <v>0</v>
      </c>
      <c r="IK279" s="9">
        <f t="shared" ref="IK279:IK290" si="3799">IF(II279=0,0,IJ279/II279*1000)</f>
        <v>0</v>
      </c>
      <c r="IL279" s="12">
        <v>0</v>
      </c>
      <c r="IM279" s="4">
        <v>0</v>
      </c>
      <c r="IN279" s="9">
        <f t="shared" ref="IN279:IN290" si="3800">IF(IL279=0,0,IM279/IL279*1000)</f>
        <v>0</v>
      </c>
      <c r="IO279" s="12">
        <v>0</v>
      </c>
      <c r="IP279" s="4">
        <v>0</v>
      </c>
      <c r="IQ279" s="9">
        <f t="shared" ref="IQ279:IQ290" si="3801">IF(IO279=0,0,IP279/IO279*1000)</f>
        <v>0</v>
      </c>
      <c r="IR279" s="12">
        <v>0</v>
      </c>
      <c r="IS279" s="4">
        <v>0</v>
      </c>
      <c r="IT279" s="9">
        <f t="shared" ref="IT279:IT290" si="3802">IF(IR279=0,0,IS279/IR279*1000)</f>
        <v>0</v>
      </c>
      <c r="IU279" s="12">
        <v>0</v>
      </c>
      <c r="IV279" s="4">
        <v>0</v>
      </c>
      <c r="IW279" s="9">
        <f t="shared" ref="IW279:IW290" si="3803">IF(IU279=0,0,IV279/IU279*1000)</f>
        <v>0</v>
      </c>
      <c r="IX279" s="8">
        <v>210.35845999999998</v>
      </c>
      <c r="IY279" s="4">
        <v>1286.9290000000001</v>
      </c>
      <c r="IZ279" s="9">
        <f t="shared" ref="IZ279:IZ290" si="3804">IF(IX279=0,0,IY279/IX279*1000)</f>
        <v>6117.7905561772995</v>
      </c>
      <c r="JA279" s="8">
        <v>49.896000000000001</v>
      </c>
      <c r="JB279" s="4">
        <v>750.44399999999996</v>
      </c>
      <c r="JC279" s="9">
        <f t="shared" ref="JC279:JC290" si="3805">IF(JA279=0,0,JB279/JA279*1000)</f>
        <v>15040.163540163538</v>
      </c>
      <c r="JD279" s="12">
        <v>0</v>
      </c>
      <c r="JE279" s="4">
        <v>0</v>
      </c>
      <c r="JF279" s="9">
        <f t="shared" ref="JF279:JF290" si="3806">IF(JD279=0,0,JE279/JD279*1000)</f>
        <v>0</v>
      </c>
      <c r="JG279" s="12">
        <v>0</v>
      </c>
      <c r="JH279" s="4">
        <v>0</v>
      </c>
      <c r="JI279" s="9">
        <f t="shared" ref="JI279:JI290" si="3807">IF(JG279=0,0,JH279/JG279*1000)</f>
        <v>0</v>
      </c>
      <c r="JJ279" s="12">
        <v>0</v>
      </c>
      <c r="JK279" s="4">
        <v>0</v>
      </c>
      <c r="JL279" s="9">
        <f t="shared" ref="JL279:JL290" si="3808">IF(JJ279=0,0,JK279/JJ279*1000)</f>
        <v>0</v>
      </c>
      <c r="JM279" s="12">
        <v>0</v>
      </c>
      <c r="JN279" s="4">
        <v>0</v>
      </c>
      <c r="JO279" s="9">
        <f t="shared" ref="JO279:JO290" si="3809">IF(JM279=0,0,JN279/JM279*1000)</f>
        <v>0</v>
      </c>
      <c r="JP279" s="12">
        <v>0</v>
      </c>
      <c r="JQ279" s="4">
        <v>0</v>
      </c>
      <c r="JR279" s="9">
        <f t="shared" ref="JR279:JR290" si="3810">IF(JP279=0,0,JQ279/JP279*1000)</f>
        <v>0</v>
      </c>
      <c r="JS279" s="8">
        <v>26</v>
      </c>
      <c r="JT279" s="4">
        <v>332.51799999999997</v>
      </c>
      <c r="JU279" s="9">
        <f t="shared" ref="JU279:JU290" si="3811">IF(JS279=0,0,JT279/JS279*1000)</f>
        <v>12789.153846153844</v>
      </c>
      <c r="JV279" s="12">
        <v>0</v>
      </c>
      <c r="JW279" s="4">
        <v>0</v>
      </c>
      <c r="JX279" s="9">
        <f t="shared" ref="JX279:JX290" si="3812">IF(JV279=0,0,JW279/JV279*1000)</f>
        <v>0</v>
      </c>
      <c r="JY279" s="12">
        <v>0</v>
      </c>
      <c r="JZ279" s="4">
        <v>0</v>
      </c>
      <c r="KA279" s="9">
        <f t="shared" ref="KA279:KA290" si="3813">IF(JY279=0,0,JZ279/JY279*1000)</f>
        <v>0</v>
      </c>
      <c r="KB279" s="8">
        <v>25.5</v>
      </c>
      <c r="KC279" s="4">
        <v>1851.8589999999999</v>
      </c>
      <c r="KD279" s="9">
        <f t="shared" ref="KD279:KD290" si="3814">IF(KB279=0,0,KC279/KB279*1000)</f>
        <v>72621.92156862744</v>
      </c>
      <c r="KE279" s="8">
        <v>11042.44225</v>
      </c>
      <c r="KF279" s="4">
        <v>70509.3</v>
      </c>
      <c r="KG279" s="9">
        <f t="shared" ref="KG279:KG290" si="3815">IF(KE279=0,0,KF279/KE279*1000)</f>
        <v>6385.299411459453</v>
      </c>
      <c r="KH279" s="12">
        <v>0</v>
      </c>
      <c r="KI279" s="4">
        <v>0</v>
      </c>
      <c r="KJ279" s="9">
        <f t="shared" ref="KJ279:KJ290" si="3816">IF(KH279=0,0,KI279/KH279*1000)</f>
        <v>0</v>
      </c>
      <c r="KK279" s="8">
        <v>16637.854800000001</v>
      </c>
      <c r="KL279" s="4">
        <v>96960.224000000002</v>
      </c>
      <c r="KM279" s="9">
        <f t="shared" ref="KM279:KM290" si="3817">IF(KK279=0,0,KL279/KK279*1000)</f>
        <v>5827.6878338907009</v>
      </c>
      <c r="KN279" s="12">
        <v>0</v>
      </c>
      <c r="KO279" s="4">
        <v>0</v>
      </c>
      <c r="KP279" s="9">
        <f t="shared" ref="KP279:KP290" si="3818">IF(KN279=0,0,KO279/KN279*1000)</f>
        <v>0</v>
      </c>
      <c r="KQ279" s="12">
        <v>0</v>
      </c>
      <c r="KR279" s="4">
        <v>0</v>
      </c>
      <c r="KS279" s="9">
        <f t="shared" ref="KS279:KS290" si="3819">IF(KQ279=0,0,KR279/KQ279*1000)</f>
        <v>0</v>
      </c>
      <c r="KT279" s="12">
        <v>0</v>
      </c>
      <c r="KU279" s="4">
        <v>0</v>
      </c>
      <c r="KV279" s="9">
        <f t="shared" ref="KV279:KV290" si="3820">IF(KT279=0,0,KU279/KT279*1000)</f>
        <v>0</v>
      </c>
      <c r="KW279" s="8">
        <v>0.15387000000000001</v>
      </c>
      <c r="KX279" s="4">
        <v>2.9220000000000002</v>
      </c>
      <c r="KY279" s="9">
        <f t="shared" ref="KY279:KY290" si="3821">IF(KW279=0,0,KX279/KW279*1000)</f>
        <v>18990.056541236107</v>
      </c>
      <c r="KZ279" s="12">
        <v>0</v>
      </c>
      <c r="LA279" s="4">
        <v>0</v>
      </c>
      <c r="LB279" s="9">
        <f t="shared" ref="LB279:LB290" si="3822">IF(KZ279=0,0,LA279/KZ279*1000)</f>
        <v>0</v>
      </c>
      <c r="LC279" s="8">
        <v>78</v>
      </c>
      <c r="LD279" s="4">
        <v>1054.3800000000001</v>
      </c>
      <c r="LE279" s="9">
        <f t="shared" ref="LE279:LE290" si="3823">IF(LC279=0,0,LD279/LC279*1000)</f>
        <v>13517.692307692309</v>
      </c>
      <c r="LF279" s="12">
        <v>0</v>
      </c>
      <c r="LG279" s="4">
        <v>0</v>
      </c>
      <c r="LH279" s="9">
        <f t="shared" ref="LH279:LH290" si="3824">IF(LF279=0,0,LG279/LF279*1000)</f>
        <v>0</v>
      </c>
      <c r="LI279" s="12">
        <v>0</v>
      </c>
      <c r="LJ279" s="4">
        <v>0</v>
      </c>
      <c r="LK279" s="9">
        <f t="shared" ref="LK279:LK290" si="3825">IF(LI279=0,0,LJ279/LI279*1000)</f>
        <v>0</v>
      </c>
      <c r="LL279" s="12">
        <v>0</v>
      </c>
      <c r="LM279" s="4">
        <v>0</v>
      </c>
      <c r="LN279" s="9">
        <f t="shared" ref="LN279:LN290" si="3826">IF(LL279=0,0,LM279/LL279*1000)</f>
        <v>0</v>
      </c>
      <c r="LO279" s="12">
        <v>0</v>
      </c>
      <c r="LP279" s="4">
        <v>0</v>
      </c>
      <c r="LQ279" s="9">
        <f t="shared" ref="LQ279:LQ290" si="3827">IF(LO279=0,0,LP279/LO279*1000)</f>
        <v>0</v>
      </c>
      <c r="LR279" s="12">
        <v>0</v>
      </c>
      <c r="LS279" s="4">
        <v>0</v>
      </c>
      <c r="LT279" s="9">
        <f t="shared" ref="LT279:LT290" si="3828">IF(LR279=0,0,LS279/LR279*1000)</f>
        <v>0</v>
      </c>
      <c r="LU279" s="12">
        <v>0</v>
      </c>
      <c r="LV279" s="4">
        <v>0</v>
      </c>
      <c r="LW279" s="9">
        <f t="shared" ref="LW279:LW290" si="3829">IF(LU279=0,0,LV279/LU279*1000)</f>
        <v>0</v>
      </c>
      <c r="LX279" s="12">
        <v>0</v>
      </c>
      <c r="LY279" s="4">
        <v>0</v>
      </c>
      <c r="LZ279" s="9">
        <f t="shared" ref="LZ279:LZ290" si="3830">IF(LX279=0,0,LY279/LX279*1000)</f>
        <v>0</v>
      </c>
      <c r="MA279" s="12">
        <v>0</v>
      </c>
      <c r="MB279" s="4">
        <v>0</v>
      </c>
      <c r="MC279" s="9">
        <f t="shared" ref="MC279:MC290" si="3831">IF(MA279=0,0,MB279/MA279*1000)</f>
        <v>0</v>
      </c>
      <c r="MD279" s="12">
        <v>0</v>
      </c>
      <c r="ME279" s="4">
        <v>0</v>
      </c>
      <c r="MF279" s="9">
        <f t="shared" ref="MF279:MF290" si="3832">IF(MD279=0,0,ME279/MD279*1000)</f>
        <v>0</v>
      </c>
      <c r="MG279" s="12">
        <v>0</v>
      </c>
      <c r="MH279" s="4">
        <v>0</v>
      </c>
      <c r="MI279" s="9">
        <f t="shared" ref="MI279:MI290" si="3833">IF(MG279=0,0,MH279/MG279*1000)</f>
        <v>0</v>
      </c>
      <c r="MJ279" s="8">
        <v>1.8</v>
      </c>
      <c r="MK279" s="4">
        <v>21.056999999999999</v>
      </c>
      <c r="ML279" s="9">
        <f t="shared" ref="ML279:ML290" si="3834">IF(MJ279=0,0,MK279/MJ279*1000)</f>
        <v>11698.333333333332</v>
      </c>
      <c r="MM279" s="12">
        <v>0</v>
      </c>
      <c r="MN279" s="4">
        <v>0</v>
      </c>
      <c r="MO279" s="9">
        <f t="shared" ref="MO279:MO290" si="3835">IF(MM279=0,0,MN279/MM279*1000)</f>
        <v>0</v>
      </c>
      <c r="MP279" s="12">
        <v>0</v>
      </c>
      <c r="MQ279" s="4">
        <v>0</v>
      </c>
      <c r="MR279" s="9">
        <f t="shared" ref="MR279:MR290" si="3836">IF(MP279=0,0,MQ279/MP279*1000)</f>
        <v>0</v>
      </c>
      <c r="MS279" s="12">
        <v>0</v>
      </c>
      <c r="MT279" s="4">
        <v>0</v>
      </c>
      <c r="MU279" s="9">
        <f t="shared" ref="MU279:MU290" si="3837">IF(MS279=0,0,MT279/MS279*1000)</f>
        <v>0</v>
      </c>
      <c r="MV279" s="12">
        <v>0</v>
      </c>
      <c r="MW279" s="4">
        <v>0</v>
      </c>
      <c r="MX279" s="9">
        <f t="shared" ref="MX279:MX290" si="3838">IF(MV279=0,0,MW279/MV279*1000)</f>
        <v>0</v>
      </c>
      <c r="MY279" s="12">
        <v>0</v>
      </c>
      <c r="MZ279" s="4">
        <v>0</v>
      </c>
      <c r="NA279" s="9">
        <f t="shared" ref="NA279:NA290" si="3839">IF(MY279=0,0,MZ279/MY279*1000)</f>
        <v>0</v>
      </c>
      <c r="NB279" s="8">
        <v>1.32E-2</v>
      </c>
      <c r="NC279" s="4">
        <v>0.78900000000000003</v>
      </c>
      <c r="ND279" s="9">
        <f t="shared" ref="ND279:ND290" si="3840">IF(NB279=0,0,NC279/NB279*1000)</f>
        <v>59772.727272727272</v>
      </c>
      <c r="NE279" s="8">
        <v>25</v>
      </c>
      <c r="NF279" s="4">
        <v>336.53</v>
      </c>
      <c r="NG279" s="9">
        <f t="shared" ref="NG279:NG290" si="3841">IF(NE279=0,0,NF279/NE279*1000)</f>
        <v>13461.199999999999</v>
      </c>
      <c r="NH279" s="12">
        <v>0</v>
      </c>
      <c r="NI279" s="4">
        <v>0</v>
      </c>
      <c r="NJ279" s="9">
        <f t="shared" ref="NJ279:NJ290" si="3842">IF(NH279=0,0,NI279/NH279*1000)</f>
        <v>0</v>
      </c>
      <c r="NK279" s="12">
        <v>0</v>
      </c>
      <c r="NL279" s="4">
        <v>0</v>
      </c>
      <c r="NM279" s="9">
        <f t="shared" ref="NM279:NM290" si="3843">IF(NK279=0,0,NL279/NK279*1000)</f>
        <v>0</v>
      </c>
      <c r="NN279" s="12">
        <v>0</v>
      </c>
      <c r="NO279" s="4">
        <v>0</v>
      </c>
      <c r="NP279" s="9">
        <f t="shared" ref="NP279:NP290" si="3844">IF(NN279=0,0,NO279/NN279*1000)</f>
        <v>0</v>
      </c>
      <c r="NQ279" s="12">
        <v>0</v>
      </c>
      <c r="NR279" s="4">
        <v>0</v>
      </c>
      <c r="NS279" s="9">
        <f t="shared" ref="NS279:NS290" si="3845">IF(NQ279=0,0,NR279/NQ279*1000)</f>
        <v>0</v>
      </c>
      <c r="NT279" s="12"/>
      <c r="NU279" s="221"/>
      <c r="NV279" s="9"/>
      <c r="NW279" s="12">
        <v>0</v>
      </c>
      <c r="NX279" s="4">
        <v>0</v>
      </c>
      <c r="NY279" s="9">
        <f t="shared" ref="NY279:NY290" si="3846">IF(NW279=0,0,NX279/NW279*1000)</f>
        <v>0</v>
      </c>
      <c r="NZ279" s="12">
        <v>0</v>
      </c>
      <c r="OA279" s="4">
        <v>0</v>
      </c>
      <c r="OB279" s="9">
        <f t="shared" ref="OB279:OB290" si="3847">IF(NZ279=0,0,OA279/NZ279*1000)</f>
        <v>0</v>
      </c>
      <c r="OC279" s="8">
        <v>127.98</v>
      </c>
      <c r="OD279" s="4">
        <v>1890.3979999999999</v>
      </c>
      <c r="OE279" s="9">
        <f t="shared" ref="OE279:OE290" si="3848">IF(OC279=0,0,OD279/OC279*1000)</f>
        <v>14771.042350367245</v>
      </c>
      <c r="OF279" s="12">
        <v>0</v>
      </c>
      <c r="OG279" s="4">
        <v>0</v>
      </c>
      <c r="OH279" s="9">
        <f t="shared" ref="OH279:OH290" si="3849">IF(OF279=0,0,OG279/OF279*1000)</f>
        <v>0</v>
      </c>
      <c r="OI279" s="12">
        <v>0</v>
      </c>
      <c r="OJ279" s="4">
        <v>0</v>
      </c>
      <c r="OK279" s="9">
        <f t="shared" ref="OK279:OK290" si="3850">IF(OI279=0,0,OJ279/OI279*1000)</f>
        <v>0</v>
      </c>
      <c r="OL279" s="12">
        <v>0</v>
      </c>
      <c r="OM279" s="4">
        <v>0</v>
      </c>
      <c r="ON279" s="9">
        <f t="shared" ref="ON279:ON290" si="3851">IF(OL279=0,0,OM279/OL279*1000)</f>
        <v>0</v>
      </c>
      <c r="OO279" s="12">
        <v>0</v>
      </c>
      <c r="OP279" s="4">
        <v>0</v>
      </c>
      <c r="OQ279" s="9">
        <f t="shared" ref="OQ279:OQ290" si="3852">IF(OO279=0,0,OP279/OO279*1000)</f>
        <v>0</v>
      </c>
      <c r="OR279" s="12">
        <v>0</v>
      </c>
      <c r="OS279" s="4">
        <v>0</v>
      </c>
      <c r="OT279" s="9">
        <f t="shared" ref="OT279:OT290" si="3853">IF(OR279=0,0,OS279/OR279*1000)</f>
        <v>0</v>
      </c>
      <c r="OU279" s="12">
        <v>0</v>
      </c>
      <c r="OV279" s="4">
        <v>0</v>
      </c>
      <c r="OW279" s="9">
        <f t="shared" ref="OW279:OW290" si="3854">IF(OU279=0,0,OV279/OU279*1000)</f>
        <v>0</v>
      </c>
      <c r="OX279" s="8">
        <v>26</v>
      </c>
      <c r="OY279" s="4">
        <v>353.56799999999998</v>
      </c>
      <c r="OZ279" s="9">
        <f t="shared" ref="OZ279:OZ290" si="3855">IF(OX279=0,0,OY279/OX279*1000)</f>
        <v>13598.76923076923</v>
      </c>
      <c r="PA279" s="8">
        <v>275.47128000000004</v>
      </c>
      <c r="PB279" s="4">
        <v>4181.8559999999998</v>
      </c>
      <c r="PC279" s="9">
        <f t="shared" ref="PC279:PC290" si="3856">IF(PA279=0,0,PB279/PA279*1000)</f>
        <v>15180.733178427889</v>
      </c>
      <c r="PD279" s="8">
        <v>254.77449999999999</v>
      </c>
      <c r="PE279" s="4">
        <v>3559.0889999999999</v>
      </c>
      <c r="PF279" s="9">
        <f t="shared" ref="PF279:PF290" si="3857">IF(PD279=0,0,PE279/PD279*1000)</f>
        <v>13969.565242989389</v>
      </c>
      <c r="PG279" s="12">
        <v>0</v>
      </c>
      <c r="PH279" s="4">
        <v>0</v>
      </c>
      <c r="PI279" s="9">
        <f t="shared" ref="PI279:PI290" si="3858">IF(PG279=0,0,PH279/PG279*1000)</f>
        <v>0</v>
      </c>
      <c r="PJ279" s="12">
        <v>0</v>
      </c>
      <c r="PK279" s="4">
        <v>0</v>
      </c>
      <c r="PL279" s="9">
        <f t="shared" ref="PL279:PL290" si="3859">IF(PJ279=0,0,PK279/PJ279*1000)</f>
        <v>0</v>
      </c>
      <c r="PM279" s="12">
        <v>0</v>
      </c>
      <c r="PN279" s="4">
        <v>0</v>
      </c>
      <c r="PO279" s="9">
        <f t="shared" ref="PO279:PO290" si="3860">IF(PM279=0,0,PN279/PM279*1000)</f>
        <v>0</v>
      </c>
      <c r="PP279" s="8">
        <v>0.3085</v>
      </c>
      <c r="PQ279" s="4">
        <v>1.06</v>
      </c>
      <c r="PR279" s="9">
        <f t="shared" ref="PR279:PR290" si="3861">IF(PP279=0,0,PQ279/PP279*1000)</f>
        <v>3435.9805510534848</v>
      </c>
      <c r="PS279" s="12">
        <v>0</v>
      </c>
      <c r="PT279" s="4">
        <v>0</v>
      </c>
      <c r="PU279" s="9">
        <f t="shared" ref="PU279:PU290" si="3862">IF(PS279=0,0,PT279/PS279*1000)</f>
        <v>0</v>
      </c>
      <c r="PV279" s="8">
        <v>311.12</v>
      </c>
      <c r="PW279" s="4">
        <v>3900.8220000000001</v>
      </c>
      <c r="PX279" s="9">
        <f t="shared" ref="PX279:PX290" si="3863">IF(PV279=0,0,PW279/PV279*1000)</f>
        <v>12537.998200051428</v>
      </c>
      <c r="PY279" s="8">
        <v>200.916</v>
      </c>
      <c r="PZ279" s="4">
        <v>2558.721</v>
      </c>
      <c r="QA279" s="9">
        <f t="shared" ref="QA279:QA290" si="3864">IF(PY279=0,0,PZ279/PY279*1000)</f>
        <v>12735.277429373469</v>
      </c>
      <c r="QB279" s="12">
        <v>0</v>
      </c>
      <c r="QC279" s="4">
        <v>0</v>
      </c>
      <c r="QD279" s="9">
        <f t="shared" ref="QD279:QD290" si="3865">IF(QB279=0,0,QC279/QB279*1000)</f>
        <v>0</v>
      </c>
      <c r="QE279" s="8">
        <v>109.16</v>
      </c>
      <c r="QF279" s="4">
        <v>1103.529</v>
      </c>
      <c r="QG279" s="9">
        <f t="shared" ref="QG279:QG290" si="3866">IF(QE279=0,0,QF279/QE279*1000)</f>
        <v>10109.279956027849</v>
      </c>
      <c r="QH279" s="12">
        <v>0</v>
      </c>
      <c r="QI279" s="4">
        <v>0</v>
      </c>
      <c r="QJ279" s="9">
        <f t="shared" ref="QJ279:QJ290" si="3867">IF(QH279=0,0,QI279/QH279*1000)</f>
        <v>0</v>
      </c>
      <c r="QK279" s="12">
        <v>0</v>
      </c>
      <c r="QL279" s="4">
        <v>0</v>
      </c>
      <c r="QM279" s="9">
        <f t="shared" ref="QM279:QM290" si="3868">IF(QK279=0,0,QL279/QK279*1000)</f>
        <v>0</v>
      </c>
      <c r="QN279" s="8">
        <v>50.094000000000001</v>
      </c>
      <c r="QO279" s="4">
        <v>725.54</v>
      </c>
      <c r="QP279" s="9">
        <f t="shared" ref="QP279:QP290" si="3869">IF(QN279=0,0,QO279/QN279*1000)</f>
        <v>14483.570886732941</v>
      </c>
      <c r="QQ279" s="12">
        <v>0</v>
      </c>
      <c r="QR279" s="4">
        <v>0</v>
      </c>
      <c r="QS279" s="9">
        <f t="shared" ref="QS279:QS290" si="3870">IF(QQ279=0,0,QR279/QQ279*1000)</f>
        <v>0</v>
      </c>
      <c r="QT279" s="8">
        <v>230.78192999999999</v>
      </c>
      <c r="QU279" s="4">
        <v>2888.634</v>
      </c>
      <c r="QV279" s="9">
        <f t="shared" ref="QV279:QV290" si="3871">IF(QT279=0,0,QU279/QT279*1000)</f>
        <v>12516.72520461199</v>
      </c>
      <c r="QW279" s="8">
        <v>140098.38200000001</v>
      </c>
      <c r="QX279" s="4">
        <v>998438.87</v>
      </c>
      <c r="QY279" s="9">
        <f t="shared" ref="QY279:QY290" si="3872">IF(QW279=0,0,QX279/QW279*1000)</f>
        <v>7126.6980799250059</v>
      </c>
      <c r="QZ279" s="105">
        <f t="shared" si="3568"/>
        <v>210496.65356999999</v>
      </c>
      <c r="RA279" s="10">
        <f t="shared" si="3569"/>
        <v>1410256.156</v>
      </c>
    </row>
    <row r="280" spans="1:469" x14ac:dyDescent="0.3">
      <c r="A280" s="108">
        <v>2025</v>
      </c>
      <c r="B280" s="109" t="s">
        <v>3</v>
      </c>
      <c r="C280" s="12">
        <v>0</v>
      </c>
      <c r="D280" s="4">
        <v>0</v>
      </c>
      <c r="E280" s="9">
        <f t="shared" ref="E280:E281" si="3873">IF(C280=0,0,D280/C280*1000)</f>
        <v>0</v>
      </c>
      <c r="F280" s="12">
        <v>0</v>
      </c>
      <c r="G280" s="4">
        <v>0</v>
      </c>
      <c r="H280" s="9">
        <f t="shared" si="3720"/>
        <v>0</v>
      </c>
      <c r="I280" s="12">
        <v>0</v>
      </c>
      <c r="J280" s="4">
        <v>0</v>
      </c>
      <c r="K280" s="9">
        <f t="shared" si="3721"/>
        <v>0</v>
      </c>
      <c r="L280" s="12">
        <v>0</v>
      </c>
      <c r="M280" s="4">
        <v>0</v>
      </c>
      <c r="N280" s="9">
        <f t="shared" si="3722"/>
        <v>0</v>
      </c>
      <c r="O280" s="12">
        <v>0</v>
      </c>
      <c r="P280" s="4">
        <v>0</v>
      </c>
      <c r="Q280" s="9">
        <f t="shared" si="3723"/>
        <v>0</v>
      </c>
      <c r="R280" s="8">
        <v>35</v>
      </c>
      <c r="S280" s="4">
        <v>395.5</v>
      </c>
      <c r="T280" s="9">
        <f t="shared" si="3724"/>
        <v>11300</v>
      </c>
      <c r="U280" s="12">
        <v>0</v>
      </c>
      <c r="V280" s="4">
        <v>0</v>
      </c>
      <c r="W280" s="9">
        <f t="shared" si="3725"/>
        <v>0</v>
      </c>
      <c r="X280" s="12">
        <v>0</v>
      </c>
      <c r="Y280" s="4">
        <v>0</v>
      </c>
      <c r="Z280" s="9">
        <f t="shared" si="3726"/>
        <v>0</v>
      </c>
      <c r="AA280" s="12">
        <v>0</v>
      </c>
      <c r="AB280" s="4">
        <v>0</v>
      </c>
      <c r="AC280" s="9">
        <f t="shared" si="3727"/>
        <v>0</v>
      </c>
      <c r="AD280" s="8">
        <v>0.44930999999999999</v>
      </c>
      <c r="AE280" s="4">
        <v>12.664999999999999</v>
      </c>
      <c r="AF280" s="9">
        <f t="shared" si="3728"/>
        <v>28187.665531592884</v>
      </c>
      <c r="AG280" s="12">
        <v>0</v>
      </c>
      <c r="AH280" s="4">
        <v>0</v>
      </c>
      <c r="AI280" s="9">
        <f t="shared" si="3729"/>
        <v>0</v>
      </c>
      <c r="AJ280" s="12">
        <v>0</v>
      </c>
      <c r="AK280" s="4">
        <v>0</v>
      </c>
      <c r="AL280" s="9">
        <f t="shared" si="3730"/>
        <v>0</v>
      </c>
      <c r="AM280" s="12">
        <v>0</v>
      </c>
      <c r="AN280" s="4">
        <v>0</v>
      </c>
      <c r="AO280" s="9">
        <f t="shared" si="3731"/>
        <v>0</v>
      </c>
      <c r="AP280" s="12">
        <v>0</v>
      </c>
      <c r="AQ280" s="4">
        <v>0</v>
      </c>
      <c r="AR280" s="9">
        <f t="shared" si="3732"/>
        <v>0</v>
      </c>
      <c r="AS280" s="12">
        <v>0</v>
      </c>
      <c r="AT280" s="4">
        <v>0</v>
      </c>
      <c r="AU280" s="9">
        <f t="shared" si="3733"/>
        <v>0</v>
      </c>
      <c r="AV280" s="8">
        <v>156</v>
      </c>
      <c r="AW280" s="4">
        <v>2155.9949999999999</v>
      </c>
      <c r="AX280" s="9">
        <f t="shared" si="3734"/>
        <v>13820.480769230768</v>
      </c>
      <c r="AY280" s="8">
        <v>24991.94153</v>
      </c>
      <c r="AZ280" s="4">
        <v>116458.587</v>
      </c>
      <c r="BA280" s="9">
        <f t="shared" si="3735"/>
        <v>4659.8455290160082</v>
      </c>
      <c r="BB280" s="12">
        <v>0</v>
      </c>
      <c r="BC280" s="4">
        <v>0</v>
      </c>
      <c r="BD280" s="9">
        <f t="shared" si="3736"/>
        <v>0</v>
      </c>
      <c r="BE280" s="12">
        <v>0</v>
      </c>
      <c r="BF280" s="4">
        <v>0</v>
      </c>
      <c r="BG280" s="9">
        <f t="shared" si="3737"/>
        <v>0</v>
      </c>
      <c r="BH280" s="12">
        <v>0</v>
      </c>
      <c r="BI280" s="4">
        <v>0</v>
      </c>
      <c r="BJ280" s="9">
        <f t="shared" si="3738"/>
        <v>0</v>
      </c>
      <c r="BK280" s="12">
        <v>0</v>
      </c>
      <c r="BL280" s="4">
        <v>0</v>
      </c>
      <c r="BM280" s="9">
        <f t="shared" si="3739"/>
        <v>0</v>
      </c>
      <c r="BN280" s="12">
        <v>0</v>
      </c>
      <c r="BO280" s="4">
        <v>0</v>
      </c>
      <c r="BP280" s="9">
        <f t="shared" si="3740"/>
        <v>0</v>
      </c>
      <c r="BQ280" s="12">
        <v>0</v>
      </c>
      <c r="BR280" s="4">
        <v>0</v>
      </c>
      <c r="BS280" s="9">
        <f t="shared" si="3741"/>
        <v>0</v>
      </c>
      <c r="BT280" s="12">
        <v>0</v>
      </c>
      <c r="BU280" s="4">
        <v>0</v>
      </c>
      <c r="BV280" s="9">
        <f t="shared" si="3742"/>
        <v>0</v>
      </c>
      <c r="BW280" s="12">
        <v>0</v>
      </c>
      <c r="BX280" s="4">
        <v>0</v>
      </c>
      <c r="BY280" s="9">
        <f t="shared" si="3743"/>
        <v>0</v>
      </c>
      <c r="BZ280" s="12">
        <v>0</v>
      </c>
      <c r="CA280" s="4">
        <v>0</v>
      </c>
      <c r="CB280" s="9">
        <f t="shared" si="3744"/>
        <v>0</v>
      </c>
      <c r="CC280" s="12">
        <v>0</v>
      </c>
      <c r="CD280" s="4">
        <v>0</v>
      </c>
      <c r="CE280" s="9">
        <f t="shared" si="3745"/>
        <v>0</v>
      </c>
      <c r="CF280" s="12">
        <v>0</v>
      </c>
      <c r="CG280" s="4">
        <v>0</v>
      </c>
      <c r="CH280" s="9">
        <f t="shared" si="3746"/>
        <v>0</v>
      </c>
      <c r="CI280" s="12">
        <v>0</v>
      </c>
      <c r="CJ280" s="4">
        <v>0</v>
      </c>
      <c r="CK280" s="9">
        <f t="shared" si="3747"/>
        <v>0</v>
      </c>
      <c r="CL280" s="12">
        <v>0</v>
      </c>
      <c r="CM280" s="4">
        <v>0</v>
      </c>
      <c r="CN280" s="9">
        <f t="shared" si="3748"/>
        <v>0</v>
      </c>
      <c r="CO280" s="12">
        <v>0</v>
      </c>
      <c r="CP280" s="4">
        <v>0</v>
      </c>
      <c r="CQ280" s="9">
        <f t="shared" si="3749"/>
        <v>0</v>
      </c>
      <c r="CR280" s="12">
        <v>0</v>
      </c>
      <c r="CS280" s="4">
        <v>0</v>
      </c>
      <c r="CT280" s="9">
        <f t="shared" si="3750"/>
        <v>0</v>
      </c>
      <c r="CU280" s="12">
        <v>0</v>
      </c>
      <c r="CV280" s="4">
        <v>0</v>
      </c>
      <c r="CW280" s="9">
        <f t="shared" si="3751"/>
        <v>0</v>
      </c>
      <c r="CX280" s="8">
        <v>276.95752000000005</v>
      </c>
      <c r="CY280" s="4">
        <v>2288.2570000000001</v>
      </c>
      <c r="CZ280" s="9">
        <f t="shared" si="3752"/>
        <v>8262.122653322429</v>
      </c>
      <c r="DA280" s="8">
        <v>151.11000000000001</v>
      </c>
      <c r="DB280" s="4">
        <v>2070.9830000000002</v>
      </c>
      <c r="DC280" s="9">
        <f t="shared" si="3753"/>
        <v>13705.13533187744</v>
      </c>
      <c r="DD280" s="12">
        <v>0</v>
      </c>
      <c r="DE280" s="4">
        <v>0</v>
      </c>
      <c r="DF280" s="9">
        <f t="shared" si="3754"/>
        <v>0</v>
      </c>
      <c r="DG280" s="12">
        <v>0</v>
      </c>
      <c r="DH280" s="4">
        <v>0</v>
      </c>
      <c r="DI280" s="9">
        <f t="shared" si="3755"/>
        <v>0</v>
      </c>
      <c r="DJ280" s="12">
        <v>0</v>
      </c>
      <c r="DK280" s="4">
        <v>0</v>
      </c>
      <c r="DL280" s="9">
        <f t="shared" si="3756"/>
        <v>0</v>
      </c>
      <c r="DM280" s="12">
        <v>0</v>
      </c>
      <c r="DN280" s="4">
        <v>0</v>
      </c>
      <c r="DO280" s="9">
        <f t="shared" si="3757"/>
        <v>0</v>
      </c>
      <c r="DP280" s="12">
        <v>0</v>
      </c>
      <c r="DQ280" s="4">
        <v>0</v>
      </c>
      <c r="DR280" s="9">
        <f t="shared" si="3758"/>
        <v>0</v>
      </c>
      <c r="DS280" s="12">
        <v>0</v>
      </c>
      <c r="DT280" s="4">
        <v>0</v>
      </c>
      <c r="DU280" s="9">
        <f t="shared" si="3759"/>
        <v>0</v>
      </c>
      <c r="DV280" s="12">
        <v>0</v>
      </c>
      <c r="DW280" s="4">
        <v>0</v>
      </c>
      <c r="DX280" s="9">
        <f t="shared" si="3760"/>
        <v>0</v>
      </c>
      <c r="DY280" s="12">
        <v>0</v>
      </c>
      <c r="DZ280" s="4">
        <v>0</v>
      </c>
      <c r="EA280" s="9">
        <f t="shared" si="3761"/>
        <v>0</v>
      </c>
      <c r="EB280" s="12">
        <v>0</v>
      </c>
      <c r="EC280" s="4">
        <v>0</v>
      </c>
      <c r="ED280" s="9">
        <f t="shared" si="3762"/>
        <v>0</v>
      </c>
      <c r="EE280" s="8">
        <v>52</v>
      </c>
      <c r="EF280" s="4">
        <v>779.625</v>
      </c>
      <c r="EG280" s="9">
        <f t="shared" si="3763"/>
        <v>14992.788461538461</v>
      </c>
      <c r="EH280" s="8">
        <v>7575.0439400000005</v>
      </c>
      <c r="EI280" s="4">
        <v>38484.252999999997</v>
      </c>
      <c r="EJ280" s="9">
        <f t="shared" si="3764"/>
        <v>5080.399969270673</v>
      </c>
      <c r="EK280" s="12">
        <v>0</v>
      </c>
      <c r="EL280" s="4">
        <v>0</v>
      </c>
      <c r="EM280" s="9">
        <f t="shared" si="3765"/>
        <v>0</v>
      </c>
      <c r="EN280" s="12">
        <v>0</v>
      </c>
      <c r="EO280" s="4">
        <v>0</v>
      </c>
      <c r="EP280" s="9">
        <f t="shared" si="3766"/>
        <v>0</v>
      </c>
      <c r="EQ280" s="12">
        <v>0</v>
      </c>
      <c r="ER280" s="4">
        <v>0</v>
      </c>
      <c r="ES280" s="9">
        <f t="shared" si="3767"/>
        <v>0</v>
      </c>
      <c r="ET280" s="12">
        <v>0</v>
      </c>
      <c r="EU280" s="4">
        <v>0</v>
      </c>
      <c r="EV280" s="9">
        <f t="shared" si="3768"/>
        <v>0</v>
      </c>
      <c r="EW280" s="12">
        <v>0</v>
      </c>
      <c r="EX280" s="4">
        <v>0</v>
      </c>
      <c r="EY280" s="9">
        <f t="shared" si="3769"/>
        <v>0</v>
      </c>
      <c r="EZ280" s="12">
        <v>0</v>
      </c>
      <c r="FA280" s="4">
        <v>0</v>
      </c>
      <c r="FB280" s="9">
        <f t="shared" si="3770"/>
        <v>0</v>
      </c>
      <c r="FC280" s="8">
        <v>96</v>
      </c>
      <c r="FD280" s="4">
        <v>1263.0820000000001</v>
      </c>
      <c r="FE280" s="9">
        <f t="shared" si="3771"/>
        <v>13157.104166666668</v>
      </c>
      <c r="FF280" s="8">
        <v>52.140140000000002</v>
      </c>
      <c r="FG280" s="4">
        <v>697.471</v>
      </c>
      <c r="FH280" s="9">
        <f t="shared" si="3772"/>
        <v>13376.853226707868</v>
      </c>
      <c r="FI280" s="12">
        <v>0</v>
      </c>
      <c r="FJ280" s="4">
        <v>0</v>
      </c>
      <c r="FK280" s="9">
        <f t="shared" si="3773"/>
        <v>0</v>
      </c>
      <c r="FL280" s="12">
        <v>0</v>
      </c>
      <c r="FM280" s="4">
        <v>0</v>
      </c>
      <c r="FN280" s="9">
        <f t="shared" si="3774"/>
        <v>0</v>
      </c>
      <c r="FO280" s="12">
        <v>0</v>
      </c>
      <c r="FP280" s="4">
        <v>0</v>
      </c>
      <c r="FQ280" s="9">
        <f t="shared" si="3775"/>
        <v>0</v>
      </c>
      <c r="FR280" s="12">
        <v>0</v>
      </c>
      <c r="FS280" s="4">
        <v>0</v>
      </c>
      <c r="FT280" s="9">
        <f t="shared" si="3776"/>
        <v>0</v>
      </c>
      <c r="FU280" s="12">
        <v>0</v>
      </c>
      <c r="FV280" s="4">
        <v>0</v>
      </c>
      <c r="FW280" s="9">
        <f t="shared" si="3777"/>
        <v>0</v>
      </c>
      <c r="FX280" s="12">
        <v>0</v>
      </c>
      <c r="FY280" s="4">
        <v>0</v>
      </c>
      <c r="FZ280" s="9">
        <f t="shared" si="3778"/>
        <v>0</v>
      </c>
      <c r="GA280" s="12">
        <v>0</v>
      </c>
      <c r="GB280" s="4">
        <v>0</v>
      </c>
      <c r="GC280" s="9">
        <f t="shared" si="3779"/>
        <v>0</v>
      </c>
      <c r="GD280" s="12">
        <v>0</v>
      </c>
      <c r="GE280" s="4">
        <v>0</v>
      </c>
      <c r="GF280" s="9">
        <f t="shared" si="3780"/>
        <v>0</v>
      </c>
      <c r="GG280" s="8">
        <v>1610.47</v>
      </c>
      <c r="GH280" s="4">
        <v>18423.402999999998</v>
      </c>
      <c r="GI280" s="9">
        <f t="shared" si="3781"/>
        <v>11439.767893844653</v>
      </c>
      <c r="GJ280" s="8">
        <v>29</v>
      </c>
      <c r="GK280" s="4">
        <v>681.38099999999997</v>
      </c>
      <c r="GL280" s="9">
        <f t="shared" si="3782"/>
        <v>23495.896551724138</v>
      </c>
      <c r="GM280" s="12">
        <v>0</v>
      </c>
      <c r="GN280" s="4">
        <v>0</v>
      </c>
      <c r="GO280" s="9">
        <f t="shared" si="3783"/>
        <v>0</v>
      </c>
      <c r="GP280" s="8">
        <v>416</v>
      </c>
      <c r="GQ280" s="4">
        <v>5001.16</v>
      </c>
      <c r="GR280" s="9">
        <f t="shared" si="3784"/>
        <v>12022.01923076923</v>
      </c>
      <c r="GS280" s="12">
        <v>0</v>
      </c>
      <c r="GT280" s="4">
        <v>0</v>
      </c>
      <c r="GU280" s="9">
        <f t="shared" si="3785"/>
        <v>0</v>
      </c>
      <c r="GV280" s="12">
        <v>0</v>
      </c>
      <c r="GW280" s="4">
        <v>0</v>
      </c>
      <c r="GX280" s="9">
        <f t="shared" si="3786"/>
        <v>0</v>
      </c>
      <c r="GY280" s="12">
        <v>0</v>
      </c>
      <c r="GZ280" s="4">
        <v>0</v>
      </c>
      <c r="HA280" s="9">
        <f t="shared" si="3787"/>
        <v>0</v>
      </c>
      <c r="HB280" s="8">
        <v>24.902639999999998</v>
      </c>
      <c r="HC280" s="4">
        <v>356.71699999999998</v>
      </c>
      <c r="HD280" s="9">
        <f t="shared" si="3788"/>
        <v>14324.465197264226</v>
      </c>
      <c r="HE280" s="12">
        <v>0</v>
      </c>
      <c r="HF280" s="4">
        <v>0</v>
      </c>
      <c r="HG280" s="9">
        <f t="shared" si="3789"/>
        <v>0</v>
      </c>
      <c r="HH280" s="12">
        <v>0</v>
      </c>
      <c r="HI280" s="4">
        <v>0</v>
      </c>
      <c r="HJ280" s="9">
        <f t="shared" si="3790"/>
        <v>0</v>
      </c>
      <c r="HK280" s="8">
        <v>52</v>
      </c>
      <c r="HL280" s="4">
        <v>716.44200000000001</v>
      </c>
      <c r="HM280" s="9">
        <f t="shared" si="3791"/>
        <v>13777.73076923077</v>
      </c>
      <c r="HN280" s="12">
        <v>0</v>
      </c>
      <c r="HO280" s="4">
        <v>0</v>
      </c>
      <c r="HP280" s="9">
        <f t="shared" si="3792"/>
        <v>0</v>
      </c>
      <c r="HQ280" s="12">
        <v>0</v>
      </c>
      <c r="HR280" s="4">
        <v>0</v>
      </c>
      <c r="HS280" s="9">
        <f t="shared" si="3793"/>
        <v>0</v>
      </c>
      <c r="HT280" s="12">
        <v>0</v>
      </c>
      <c r="HU280" s="4">
        <v>0</v>
      </c>
      <c r="HV280" s="9">
        <f t="shared" si="3794"/>
        <v>0</v>
      </c>
      <c r="HW280" s="8">
        <v>52</v>
      </c>
      <c r="HX280" s="4">
        <v>767.24</v>
      </c>
      <c r="HY280" s="9">
        <f t="shared" si="3795"/>
        <v>14754.615384615385</v>
      </c>
      <c r="HZ280" s="12">
        <v>0</v>
      </c>
      <c r="IA280" s="4">
        <v>0</v>
      </c>
      <c r="IB280" s="9">
        <f t="shared" si="3796"/>
        <v>0</v>
      </c>
      <c r="IC280" s="8">
        <v>7820.9564199999995</v>
      </c>
      <c r="ID280" s="4">
        <v>50680.571000000004</v>
      </c>
      <c r="IE280" s="9">
        <f t="shared" si="3797"/>
        <v>6480.0988879567249</v>
      </c>
      <c r="IF280" s="12">
        <v>0</v>
      </c>
      <c r="IG280" s="4">
        <v>0</v>
      </c>
      <c r="IH280" s="9">
        <f t="shared" si="3798"/>
        <v>0</v>
      </c>
      <c r="II280" s="8">
        <v>35.619999999999997</v>
      </c>
      <c r="IJ280" s="4">
        <v>332.78</v>
      </c>
      <c r="IK280" s="9">
        <f t="shared" si="3799"/>
        <v>9342.5042111173498</v>
      </c>
      <c r="IL280" s="12">
        <v>0</v>
      </c>
      <c r="IM280" s="4">
        <v>0</v>
      </c>
      <c r="IN280" s="9">
        <f t="shared" si="3800"/>
        <v>0</v>
      </c>
      <c r="IO280" s="12">
        <v>0</v>
      </c>
      <c r="IP280" s="4">
        <v>0</v>
      </c>
      <c r="IQ280" s="9">
        <f t="shared" si="3801"/>
        <v>0</v>
      </c>
      <c r="IR280" s="12">
        <v>0</v>
      </c>
      <c r="IS280" s="4">
        <v>0</v>
      </c>
      <c r="IT280" s="9">
        <f t="shared" si="3802"/>
        <v>0</v>
      </c>
      <c r="IU280" s="8">
        <v>495.64</v>
      </c>
      <c r="IV280" s="4">
        <v>3927.4920000000002</v>
      </c>
      <c r="IW280" s="9">
        <f t="shared" si="3803"/>
        <v>7924.0819949963688</v>
      </c>
      <c r="IX280" s="8">
        <v>0.42419999999999997</v>
      </c>
      <c r="IY280" s="4">
        <v>19.114000000000001</v>
      </c>
      <c r="IZ280" s="9">
        <f t="shared" si="3804"/>
        <v>45058.934464875063</v>
      </c>
      <c r="JA280" s="8">
        <v>75.751199999999997</v>
      </c>
      <c r="JB280" s="4">
        <v>1150.2170000000001</v>
      </c>
      <c r="JC280" s="9">
        <f t="shared" si="3805"/>
        <v>15184.142297415752</v>
      </c>
      <c r="JD280" s="12">
        <v>0</v>
      </c>
      <c r="JE280" s="4">
        <v>0</v>
      </c>
      <c r="JF280" s="9">
        <f t="shared" si="3806"/>
        <v>0</v>
      </c>
      <c r="JG280" s="12">
        <v>0</v>
      </c>
      <c r="JH280" s="4">
        <v>0</v>
      </c>
      <c r="JI280" s="9">
        <f t="shared" si="3807"/>
        <v>0</v>
      </c>
      <c r="JJ280" s="12">
        <v>0</v>
      </c>
      <c r="JK280" s="4">
        <v>0</v>
      </c>
      <c r="JL280" s="9">
        <f t="shared" si="3808"/>
        <v>0</v>
      </c>
      <c r="JM280" s="12">
        <v>0</v>
      </c>
      <c r="JN280" s="4">
        <v>0</v>
      </c>
      <c r="JO280" s="9">
        <f t="shared" si="3809"/>
        <v>0</v>
      </c>
      <c r="JP280" s="12">
        <v>0</v>
      </c>
      <c r="JQ280" s="4">
        <v>0</v>
      </c>
      <c r="JR280" s="9">
        <f t="shared" si="3810"/>
        <v>0</v>
      </c>
      <c r="JS280" s="12">
        <v>0</v>
      </c>
      <c r="JT280" s="4">
        <v>0</v>
      </c>
      <c r="JU280" s="9">
        <f t="shared" si="3811"/>
        <v>0</v>
      </c>
      <c r="JV280" s="12">
        <v>0</v>
      </c>
      <c r="JW280" s="4">
        <v>0</v>
      </c>
      <c r="JX280" s="9">
        <f t="shared" si="3812"/>
        <v>0</v>
      </c>
      <c r="JY280" s="12">
        <v>0</v>
      </c>
      <c r="JZ280" s="4">
        <v>0</v>
      </c>
      <c r="KA280" s="9">
        <f t="shared" si="3813"/>
        <v>0</v>
      </c>
      <c r="KB280" s="12">
        <v>0</v>
      </c>
      <c r="KC280" s="4">
        <v>0</v>
      </c>
      <c r="KD280" s="9">
        <f t="shared" si="3814"/>
        <v>0</v>
      </c>
      <c r="KE280" s="8">
        <v>36.957279999999997</v>
      </c>
      <c r="KF280" s="4">
        <v>581.54600000000005</v>
      </c>
      <c r="KG280" s="9">
        <f t="shared" si="3815"/>
        <v>15735.62773017928</v>
      </c>
      <c r="KH280" s="12">
        <v>0</v>
      </c>
      <c r="KI280" s="4">
        <v>0</v>
      </c>
      <c r="KJ280" s="9">
        <f t="shared" si="3816"/>
        <v>0</v>
      </c>
      <c r="KK280" s="8">
        <v>18167.552649999998</v>
      </c>
      <c r="KL280" s="4">
        <v>108175.49</v>
      </c>
      <c r="KM280" s="9">
        <f t="shared" si="3817"/>
        <v>5954.3237377104842</v>
      </c>
      <c r="KN280" s="12">
        <v>0</v>
      </c>
      <c r="KO280" s="4">
        <v>0</v>
      </c>
      <c r="KP280" s="9">
        <f t="shared" si="3818"/>
        <v>0</v>
      </c>
      <c r="KQ280" s="8">
        <v>25.2</v>
      </c>
      <c r="KR280" s="4">
        <v>321.67</v>
      </c>
      <c r="KS280" s="9">
        <f t="shared" si="3819"/>
        <v>12764.682539682541</v>
      </c>
      <c r="KT280" s="12">
        <v>0</v>
      </c>
      <c r="KU280" s="4">
        <v>0</v>
      </c>
      <c r="KV280" s="9">
        <f t="shared" si="3820"/>
        <v>0</v>
      </c>
      <c r="KW280" s="12">
        <v>0</v>
      </c>
      <c r="KX280" s="4">
        <v>0</v>
      </c>
      <c r="KY280" s="9">
        <f t="shared" si="3821"/>
        <v>0</v>
      </c>
      <c r="KZ280" s="12">
        <v>0</v>
      </c>
      <c r="LA280" s="4">
        <v>0</v>
      </c>
      <c r="LB280" s="9">
        <f t="shared" si="3822"/>
        <v>0</v>
      </c>
      <c r="LC280" s="8">
        <v>26</v>
      </c>
      <c r="LD280" s="4">
        <v>351.07600000000002</v>
      </c>
      <c r="LE280" s="9">
        <f t="shared" si="3823"/>
        <v>13502.923076923078</v>
      </c>
      <c r="LF280" s="8">
        <v>52</v>
      </c>
      <c r="LG280" s="4">
        <v>629.00599999999997</v>
      </c>
      <c r="LH280" s="9">
        <f t="shared" si="3824"/>
        <v>12096.26923076923</v>
      </c>
      <c r="LI280" s="12">
        <v>0</v>
      </c>
      <c r="LJ280" s="4">
        <v>0</v>
      </c>
      <c r="LK280" s="9">
        <f t="shared" si="3825"/>
        <v>0</v>
      </c>
      <c r="LL280" s="12">
        <v>0</v>
      </c>
      <c r="LM280" s="4">
        <v>0</v>
      </c>
      <c r="LN280" s="9">
        <f t="shared" si="3826"/>
        <v>0</v>
      </c>
      <c r="LO280" s="12">
        <v>0</v>
      </c>
      <c r="LP280" s="4">
        <v>0</v>
      </c>
      <c r="LQ280" s="9">
        <f t="shared" si="3827"/>
        <v>0</v>
      </c>
      <c r="LR280" s="12">
        <v>0</v>
      </c>
      <c r="LS280" s="4">
        <v>0</v>
      </c>
      <c r="LT280" s="9">
        <f t="shared" si="3828"/>
        <v>0</v>
      </c>
      <c r="LU280" s="12">
        <v>0</v>
      </c>
      <c r="LV280" s="4">
        <v>0</v>
      </c>
      <c r="LW280" s="9">
        <f t="shared" si="3829"/>
        <v>0</v>
      </c>
      <c r="LX280" s="12">
        <v>0</v>
      </c>
      <c r="LY280" s="4">
        <v>0</v>
      </c>
      <c r="LZ280" s="9">
        <f t="shared" si="3830"/>
        <v>0</v>
      </c>
      <c r="MA280" s="12">
        <v>0</v>
      </c>
      <c r="MB280" s="4">
        <v>0</v>
      </c>
      <c r="MC280" s="9">
        <f t="shared" si="3831"/>
        <v>0</v>
      </c>
      <c r="MD280" s="12">
        <v>0</v>
      </c>
      <c r="ME280" s="4">
        <v>0</v>
      </c>
      <c r="MF280" s="9">
        <f t="shared" si="3832"/>
        <v>0</v>
      </c>
      <c r="MG280" s="12">
        <v>0</v>
      </c>
      <c r="MH280" s="4">
        <v>0</v>
      </c>
      <c r="MI280" s="9">
        <f t="shared" si="3833"/>
        <v>0</v>
      </c>
      <c r="MJ280" s="8">
        <v>1.4</v>
      </c>
      <c r="MK280" s="4">
        <v>17.253</v>
      </c>
      <c r="ML280" s="9">
        <f t="shared" si="3834"/>
        <v>12323.571428571429</v>
      </c>
      <c r="MM280" s="12">
        <v>0</v>
      </c>
      <c r="MN280" s="4">
        <v>0</v>
      </c>
      <c r="MO280" s="9">
        <f t="shared" si="3835"/>
        <v>0</v>
      </c>
      <c r="MP280" s="12">
        <v>0</v>
      </c>
      <c r="MQ280" s="4">
        <v>0</v>
      </c>
      <c r="MR280" s="9">
        <f t="shared" si="3836"/>
        <v>0</v>
      </c>
      <c r="MS280" s="12">
        <v>0</v>
      </c>
      <c r="MT280" s="4">
        <v>0</v>
      </c>
      <c r="MU280" s="9">
        <f t="shared" si="3837"/>
        <v>0</v>
      </c>
      <c r="MV280" s="12">
        <v>0</v>
      </c>
      <c r="MW280" s="4">
        <v>0</v>
      </c>
      <c r="MX280" s="9">
        <f t="shared" si="3838"/>
        <v>0</v>
      </c>
      <c r="MY280" s="12">
        <v>0</v>
      </c>
      <c r="MZ280" s="4">
        <v>0</v>
      </c>
      <c r="NA280" s="9">
        <f t="shared" si="3839"/>
        <v>0</v>
      </c>
      <c r="NB280" s="12">
        <v>0</v>
      </c>
      <c r="NC280" s="4">
        <v>0</v>
      </c>
      <c r="ND280" s="9">
        <f t="shared" si="3840"/>
        <v>0</v>
      </c>
      <c r="NE280" s="8">
        <v>52</v>
      </c>
      <c r="NF280" s="4">
        <v>711.34699999999998</v>
      </c>
      <c r="NG280" s="9">
        <f t="shared" si="3841"/>
        <v>13679.75</v>
      </c>
      <c r="NH280" s="8">
        <v>25.401599999999998</v>
      </c>
      <c r="NI280" s="4">
        <v>354.83100000000002</v>
      </c>
      <c r="NJ280" s="9">
        <f t="shared" si="3842"/>
        <v>13968.84448223734</v>
      </c>
      <c r="NK280" s="12">
        <v>0</v>
      </c>
      <c r="NL280" s="4">
        <v>0</v>
      </c>
      <c r="NM280" s="9">
        <f t="shared" si="3843"/>
        <v>0</v>
      </c>
      <c r="NN280" s="12">
        <v>0</v>
      </c>
      <c r="NO280" s="4">
        <v>0</v>
      </c>
      <c r="NP280" s="9">
        <f t="shared" si="3844"/>
        <v>0</v>
      </c>
      <c r="NQ280" s="12">
        <v>0</v>
      </c>
      <c r="NR280" s="4">
        <v>0</v>
      </c>
      <c r="NS280" s="9">
        <f t="shared" si="3845"/>
        <v>0</v>
      </c>
      <c r="NT280" s="12"/>
      <c r="NU280" s="221"/>
      <c r="NV280" s="9"/>
      <c r="NW280" s="12">
        <v>0</v>
      </c>
      <c r="NX280" s="4">
        <v>0</v>
      </c>
      <c r="NY280" s="9">
        <f t="shared" si="3846"/>
        <v>0</v>
      </c>
      <c r="NZ280" s="12">
        <v>0</v>
      </c>
      <c r="OA280" s="4">
        <v>0</v>
      </c>
      <c r="OB280" s="9">
        <f t="shared" si="3847"/>
        <v>0</v>
      </c>
      <c r="OC280" s="8">
        <v>52</v>
      </c>
      <c r="OD280" s="4">
        <v>764.36400000000003</v>
      </c>
      <c r="OE280" s="9">
        <f t="shared" si="3848"/>
        <v>14699.307692307693</v>
      </c>
      <c r="OF280" s="12">
        <v>0</v>
      </c>
      <c r="OG280" s="4">
        <v>0</v>
      </c>
      <c r="OH280" s="9">
        <f t="shared" si="3849"/>
        <v>0</v>
      </c>
      <c r="OI280" s="12">
        <v>0</v>
      </c>
      <c r="OJ280" s="4">
        <v>0</v>
      </c>
      <c r="OK280" s="9">
        <f t="shared" si="3850"/>
        <v>0</v>
      </c>
      <c r="OL280" s="12">
        <v>0</v>
      </c>
      <c r="OM280" s="4">
        <v>0</v>
      </c>
      <c r="ON280" s="9">
        <f t="shared" si="3851"/>
        <v>0</v>
      </c>
      <c r="OO280" s="12">
        <v>0</v>
      </c>
      <c r="OP280" s="4">
        <v>0</v>
      </c>
      <c r="OQ280" s="9">
        <f t="shared" si="3852"/>
        <v>0</v>
      </c>
      <c r="OR280" s="12">
        <v>0</v>
      </c>
      <c r="OS280" s="4">
        <v>0</v>
      </c>
      <c r="OT280" s="9">
        <f t="shared" si="3853"/>
        <v>0</v>
      </c>
      <c r="OU280" s="12">
        <v>0</v>
      </c>
      <c r="OV280" s="4">
        <v>0</v>
      </c>
      <c r="OW280" s="9">
        <f t="shared" si="3854"/>
        <v>0</v>
      </c>
      <c r="OX280" s="8">
        <v>78</v>
      </c>
      <c r="OY280" s="4">
        <v>1064.1849999999999</v>
      </c>
      <c r="OZ280" s="9">
        <f t="shared" si="3855"/>
        <v>13643.397435897436</v>
      </c>
      <c r="PA280" s="8">
        <v>329.55367999999999</v>
      </c>
      <c r="PB280" s="4">
        <v>4890.7089999999998</v>
      </c>
      <c r="PC280" s="9">
        <f t="shared" si="3856"/>
        <v>14840.401721504066</v>
      </c>
      <c r="PD280" s="8">
        <v>179.4545</v>
      </c>
      <c r="PE280" s="4">
        <v>2527.9650000000001</v>
      </c>
      <c r="PF280" s="9">
        <f t="shared" si="3857"/>
        <v>14086.941258090492</v>
      </c>
      <c r="PG280" s="12">
        <v>0</v>
      </c>
      <c r="PH280" s="4">
        <v>0</v>
      </c>
      <c r="PI280" s="9">
        <f t="shared" si="3858"/>
        <v>0</v>
      </c>
      <c r="PJ280" s="12">
        <v>0</v>
      </c>
      <c r="PK280" s="4">
        <v>0</v>
      </c>
      <c r="PL280" s="9">
        <f t="shared" si="3859"/>
        <v>0</v>
      </c>
      <c r="PM280" s="12">
        <v>0</v>
      </c>
      <c r="PN280" s="4">
        <v>0</v>
      </c>
      <c r="PO280" s="9">
        <f t="shared" si="3860"/>
        <v>0</v>
      </c>
      <c r="PP280" s="12">
        <v>0</v>
      </c>
      <c r="PQ280" s="4">
        <v>0</v>
      </c>
      <c r="PR280" s="9">
        <f t="shared" si="3861"/>
        <v>0</v>
      </c>
      <c r="PS280" s="12">
        <v>0</v>
      </c>
      <c r="PT280" s="4">
        <v>0</v>
      </c>
      <c r="PU280" s="9">
        <f t="shared" si="3862"/>
        <v>0</v>
      </c>
      <c r="PV280" s="8">
        <v>2607</v>
      </c>
      <c r="PW280" s="4">
        <v>30522.201000000001</v>
      </c>
      <c r="PX280" s="9">
        <f t="shared" si="3863"/>
        <v>11707.787111622554</v>
      </c>
      <c r="PY280" s="8">
        <v>427.15845000000002</v>
      </c>
      <c r="PZ280" s="4">
        <v>5468.0110000000004</v>
      </c>
      <c r="QA280" s="9">
        <f t="shared" si="3864"/>
        <v>12800.8962482189</v>
      </c>
      <c r="QB280" s="8">
        <v>2.5999999999999999E-2</v>
      </c>
      <c r="QC280" s="4">
        <v>0.8</v>
      </c>
      <c r="QD280" s="9">
        <f t="shared" si="3865"/>
        <v>30769.230769230773</v>
      </c>
      <c r="QE280" s="12">
        <v>0</v>
      </c>
      <c r="QF280" s="4">
        <v>0</v>
      </c>
      <c r="QG280" s="9">
        <f t="shared" si="3866"/>
        <v>0</v>
      </c>
      <c r="QH280" s="12">
        <v>0</v>
      </c>
      <c r="QI280" s="4">
        <v>0</v>
      </c>
      <c r="QJ280" s="9">
        <f t="shared" si="3867"/>
        <v>0</v>
      </c>
      <c r="QK280" s="12">
        <v>0</v>
      </c>
      <c r="QL280" s="4">
        <v>0</v>
      </c>
      <c r="QM280" s="9">
        <f t="shared" si="3868"/>
        <v>0</v>
      </c>
      <c r="QN280" s="8">
        <v>25</v>
      </c>
      <c r="QO280" s="4">
        <v>327.488</v>
      </c>
      <c r="QP280" s="9">
        <f t="shared" si="3869"/>
        <v>13099.52</v>
      </c>
      <c r="QQ280" s="12">
        <v>0</v>
      </c>
      <c r="QR280" s="4">
        <v>0</v>
      </c>
      <c r="QS280" s="9">
        <f t="shared" si="3870"/>
        <v>0</v>
      </c>
      <c r="QT280" s="8">
        <v>868.02717000000007</v>
      </c>
      <c r="QU280" s="4">
        <v>7337.2039999999997</v>
      </c>
      <c r="QV280" s="9">
        <f t="shared" si="3871"/>
        <v>8452.7354138004685</v>
      </c>
      <c r="QW280" s="8">
        <v>112109.74356999999</v>
      </c>
      <c r="QX280" s="4">
        <v>797816.19099999999</v>
      </c>
      <c r="QY280" s="9">
        <f t="shared" si="3872"/>
        <v>7116.385834045308</v>
      </c>
      <c r="QZ280" s="12">
        <f t="shared" si="3568"/>
        <v>179061.88179999997</v>
      </c>
      <c r="RA280" s="10">
        <f t="shared" si="3569"/>
        <v>1208524.2719999999</v>
      </c>
    </row>
    <row r="281" spans="1:469" x14ac:dyDescent="0.3">
      <c r="A281" s="108">
        <v>2025</v>
      </c>
      <c r="B281" s="109" t="s">
        <v>4</v>
      </c>
      <c r="C281" s="12">
        <v>0</v>
      </c>
      <c r="D281" s="4">
        <v>0</v>
      </c>
      <c r="E281" s="9">
        <f t="shared" si="3873"/>
        <v>0</v>
      </c>
      <c r="F281" s="12">
        <v>0</v>
      </c>
      <c r="G281" s="4">
        <v>0</v>
      </c>
      <c r="H281" s="9">
        <f t="shared" si="3720"/>
        <v>0</v>
      </c>
      <c r="I281" s="12">
        <v>0</v>
      </c>
      <c r="J281" s="4">
        <v>0</v>
      </c>
      <c r="K281" s="9">
        <f t="shared" si="3721"/>
        <v>0</v>
      </c>
      <c r="L281" s="12">
        <v>0</v>
      </c>
      <c r="M281" s="4">
        <v>0</v>
      </c>
      <c r="N281" s="9">
        <f t="shared" si="3722"/>
        <v>0</v>
      </c>
      <c r="O281" s="12">
        <v>0</v>
      </c>
      <c r="P281" s="4">
        <v>0</v>
      </c>
      <c r="Q281" s="9">
        <f t="shared" si="3723"/>
        <v>0</v>
      </c>
      <c r="R281" s="8">
        <v>243</v>
      </c>
      <c r="S281" s="4">
        <v>1565</v>
      </c>
      <c r="T281" s="9">
        <f t="shared" si="3724"/>
        <v>6440.3292181069955</v>
      </c>
      <c r="U281" s="12">
        <v>0</v>
      </c>
      <c r="V281" s="4">
        <v>0</v>
      </c>
      <c r="W281" s="9">
        <f t="shared" si="3725"/>
        <v>0</v>
      </c>
      <c r="X281" s="12">
        <v>0</v>
      </c>
      <c r="Y281" s="4">
        <v>0</v>
      </c>
      <c r="Z281" s="9">
        <f t="shared" si="3726"/>
        <v>0</v>
      </c>
      <c r="AA281" s="12">
        <v>0</v>
      </c>
      <c r="AB281" s="4">
        <v>0</v>
      </c>
      <c r="AC281" s="9">
        <f t="shared" si="3727"/>
        <v>0</v>
      </c>
      <c r="AD281" s="8">
        <v>0.27323000000000003</v>
      </c>
      <c r="AE281" s="4">
        <v>8.5</v>
      </c>
      <c r="AF281" s="9">
        <f t="shared" si="3728"/>
        <v>31109.321816784392</v>
      </c>
      <c r="AG281" s="12">
        <v>0</v>
      </c>
      <c r="AH281" s="4">
        <v>0</v>
      </c>
      <c r="AI281" s="9">
        <f t="shared" si="3729"/>
        <v>0</v>
      </c>
      <c r="AJ281" s="12">
        <v>0</v>
      </c>
      <c r="AK281" s="4">
        <v>0</v>
      </c>
      <c r="AL281" s="9">
        <f t="shared" si="3730"/>
        <v>0</v>
      </c>
      <c r="AM281" s="12">
        <v>0</v>
      </c>
      <c r="AN281" s="4">
        <v>0</v>
      </c>
      <c r="AO281" s="9">
        <f t="shared" si="3731"/>
        <v>0</v>
      </c>
      <c r="AP281" s="12">
        <v>0</v>
      </c>
      <c r="AQ281" s="4">
        <v>0</v>
      </c>
      <c r="AR281" s="9">
        <f t="shared" si="3732"/>
        <v>0</v>
      </c>
      <c r="AS281" s="12">
        <v>0</v>
      </c>
      <c r="AT281" s="4">
        <v>0</v>
      </c>
      <c r="AU281" s="9">
        <f t="shared" si="3733"/>
        <v>0</v>
      </c>
      <c r="AV281" s="8">
        <v>78</v>
      </c>
      <c r="AW281" s="4">
        <v>1084.2380000000001</v>
      </c>
      <c r="AX281" s="9">
        <f t="shared" si="3734"/>
        <v>13900.487179487181</v>
      </c>
      <c r="AY281" s="8">
        <v>23416.391039999999</v>
      </c>
      <c r="AZ281" s="4">
        <v>115986.50900000001</v>
      </c>
      <c r="BA281" s="9">
        <f t="shared" si="3735"/>
        <v>4953.2188287200725</v>
      </c>
      <c r="BB281" s="12">
        <v>0</v>
      </c>
      <c r="BC281" s="4">
        <v>0</v>
      </c>
      <c r="BD281" s="9">
        <f t="shared" si="3736"/>
        <v>0</v>
      </c>
      <c r="BE281" s="8">
        <v>25</v>
      </c>
      <c r="BF281" s="4">
        <v>329.04599999999999</v>
      </c>
      <c r="BG281" s="9">
        <f t="shared" si="3737"/>
        <v>13161.84</v>
      </c>
      <c r="BH281" s="12">
        <v>0</v>
      </c>
      <c r="BI281" s="4">
        <v>0</v>
      </c>
      <c r="BJ281" s="9">
        <f t="shared" si="3738"/>
        <v>0</v>
      </c>
      <c r="BK281" s="12">
        <v>0</v>
      </c>
      <c r="BL281" s="4">
        <v>0</v>
      </c>
      <c r="BM281" s="9">
        <f t="shared" si="3739"/>
        <v>0</v>
      </c>
      <c r="BN281" s="12">
        <v>0</v>
      </c>
      <c r="BO281" s="4">
        <v>0</v>
      </c>
      <c r="BP281" s="9">
        <f t="shared" si="3740"/>
        <v>0</v>
      </c>
      <c r="BQ281" s="12">
        <v>0</v>
      </c>
      <c r="BR281" s="4">
        <v>0</v>
      </c>
      <c r="BS281" s="9">
        <f t="shared" si="3741"/>
        <v>0</v>
      </c>
      <c r="BT281" s="12">
        <v>0</v>
      </c>
      <c r="BU281" s="4">
        <v>0</v>
      </c>
      <c r="BV281" s="9">
        <f t="shared" si="3742"/>
        <v>0</v>
      </c>
      <c r="BW281" s="12">
        <v>0</v>
      </c>
      <c r="BX281" s="4">
        <v>0</v>
      </c>
      <c r="BY281" s="9">
        <f t="shared" si="3743"/>
        <v>0</v>
      </c>
      <c r="BZ281" s="12">
        <v>0</v>
      </c>
      <c r="CA281" s="4">
        <v>0</v>
      </c>
      <c r="CB281" s="9">
        <f t="shared" si="3744"/>
        <v>0</v>
      </c>
      <c r="CC281" s="12">
        <v>0</v>
      </c>
      <c r="CD281" s="4">
        <v>0</v>
      </c>
      <c r="CE281" s="9">
        <f t="shared" si="3745"/>
        <v>0</v>
      </c>
      <c r="CF281" s="12">
        <v>0</v>
      </c>
      <c r="CG281" s="4">
        <v>0</v>
      </c>
      <c r="CH281" s="9">
        <f t="shared" si="3746"/>
        <v>0</v>
      </c>
      <c r="CI281" s="12">
        <v>0</v>
      </c>
      <c r="CJ281" s="4">
        <v>0</v>
      </c>
      <c r="CK281" s="9">
        <f t="shared" si="3747"/>
        <v>0</v>
      </c>
      <c r="CL281" s="12">
        <v>0</v>
      </c>
      <c r="CM281" s="4">
        <v>0</v>
      </c>
      <c r="CN281" s="9">
        <f t="shared" si="3748"/>
        <v>0</v>
      </c>
      <c r="CO281" s="12">
        <v>0</v>
      </c>
      <c r="CP281" s="4">
        <v>0</v>
      </c>
      <c r="CQ281" s="9">
        <f t="shared" si="3749"/>
        <v>0</v>
      </c>
      <c r="CR281" s="12">
        <v>0</v>
      </c>
      <c r="CS281" s="4">
        <v>0</v>
      </c>
      <c r="CT281" s="9">
        <f t="shared" si="3750"/>
        <v>0</v>
      </c>
      <c r="CU281" s="12">
        <v>0</v>
      </c>
      <c r="CV281" s="4">
        <v>0</v>
      </c>
      <c r="CW281" s="9">
        <f t="shared" si="3751"/>
        <v>0</v>
      </c>
      <c r="CX281" s="8">
        <v>1576.9269999999999</v>
      </c>
      <c r="CY281" s="4">
        <v>13515.091</v>
      </c>
      <c r="CZ281" s="9">
        <f t="shared" si="3752"/>
        <v>8570.5241904032355</v>
      </c>
      <c r="DA281" s="8">
        <v>205</v>
      </c>
      <c r="DB281" s="4">
        <v>2965.5</v>
      </c>
      <c r="DC281" s="9">
        <f t="shared" si="3753"/>
        <v>14465.853658536585</v>
      </c>
      <c r="DD281" s="12">
        <v>0</v>
      </c>
      <c r="DE281" s="4">
        <v>0</v>
      </c>
      <c r="DF281" s="9">
        <f t="shared" si="3754"/>
        <v>0</v>
      </c>
      <c r="DG281" s="12">
        <v>0</v>
      </c>
      <c r="DH281" s="4">
        <v>0</v>
      </c>
      <c r="DI281" s="9">
        <f t="shared" si="3755"/>
        <v>0</v>
      </c>
      <c r="DJ281" s="12">
        <v>0</v>
      </c>
      <c r="DK281" s="4">
        <v>0</v>
      </c>
      <c r="DL281" s="9">
        <f t="shared" si="3756"/>
        <v>0</v>
      </c>
      <c r="DM281" s="12">
        <v>0</v>
      </c>
      <c r="DN281" s="4">
        <v>0</v>
      </c>
      <c r="DO281" s="9">
        <f t="shared" si="3757"/>
        <v>0</v>
      </c>
      <c r="DP281" s="12">
        <v>0</v>
      </c>
      <c r="DQ281" s="4">
        <v>0</v>
      </c>
      <c r="DR281" s="9">
        <f t="shared" si="3758"/>
        <v>0</v>
      </c>
      <c r="DS281" s="12">
        <v>0</v>
      </c>
      <c r="DT281" s="4">
        <v>0</v>
      </c>
      <c r="DU281" s="9">
        <f t="shared" si="3759"/>
        <v>0</v>
      </c>
      <c r="DV281" s="12">
        <v>0</v>
      </c>
      <c r="DW281" s="4">
        <v>0</v>
      </c>
      <c r="DX281" s="9">
        <f t="shared" si="3760"/>
        <v>0</v>
      </c>
      <c r="DY281" s="12">
        <v>0</v>
      </c>
      <c r="DZ281" s="4">
        <v>0</v>
      </c>
      <c r="EA281" s="9">
        <f t="shared" si="3761"/>
        <v>0</v>
      </c>
      <c r="EB281" s="12">
        <v>0</v>
      </c>
      <c r="EC281" s="4">
        <v>0</v>
      </c>
      <c r="ED281" s="9">
        <f t="shared" si="3762"/>
        <v>0</v>
      </c>
      <c r="EE281" s="12">
        <v>0</v>
      </c>
      <c r="EF281" s="4">
        <v>0</v>
      </c>
      <c r="EG281" s="9">
        <f t="shared" si="3763"/>
        <v>0</v>
      </c>
      <c r="EH281" s="8">
        <v>8723.7594900000004</v>
      </c>
      <c r="EI281" s="4">
        <v>43447.826999999997</v>
      </c>
      <c r="EJ281" s="9">
        <f t="shared" si="3764"/>
        <v>4980.4017464951903</v>
      </c>
      <c r="EK281" s="12">
        <v>0</v>
      </c>
      <c r="EL281" s="4">
        <v>0</v>
      </c>
      <c r="EM281" s="9">
        <f t="shared" si="3765"/>
        <v>0</v>
      </c>
      <c r="EN281" s="12">
        <v>0</v>
      </c>
      <c r="EO281" s="4">
        <v>0</v>
      </c>
      <c r="EP281" s="9">
        <f t="shared" si="3766"/>
        <v>0</v>
      </c>
      <c r="EQ281" s="8">
        <v>909.02</v>
      </c>
      <c r="ER281" s="4">
        <v>10635.534</v>
      </c>
      <c r="ES281" s="9">
        <f t="shared" si="3767"/>
        <v>11700</v>
      </c>
      <c r="ET281" s="12">
        <v>0</v>
      </c>
      <c r="EU281" s="4">
        <v>0</v>
      </c>
      <c r="EV281" s="9">
        <f t="shared" si="3768"/>
        <v>0</v>
      </c>
      <c r="EW281" s="12">
        <v>0</v>
      </c>
      <c r="EX281" s="4">
        <v>0</v>
      </c>
      <c r="EY281" s="9">
        <f t="shared" si="3769"/>
        <v>0</v>
      </c>
      <c r="EZ281" s="12">
        <v>0</v>
      </c>
      <c r="FA281" s="4">
        <v>0</v>
      </c>
      <c r="FB281" s="9">
        <f t="shared" si="3770"/>
        <v>0</v>
      </c>
      <c r="FC281" s="8">
        <v>96</v>
      </c>
      <c r="FD281" s="4">
        <v>1281.4849999999999</v>
      </c>
      <c r="FE281" s="9">
        <f t="shared" si="3771"/>
        <v>13348.802083333332</v>
      </c>
      <c r="FF281" s="8">
        <v>100.01817999999999</v>
      </c>
      <c r="FG281" s="4">
        <v>1231.9179999999999</v>
      </c>
      <c r="FH281" s="9">
        <f t="shared" si="3772"/>
        <v>12316.940780166167</v>
      </c>
      <c r="FI281" s="12">
        <v>0</v>
      </c>
      <c r="FJ281" s="4">
        <v>0</v>
      </c>
      <c r="FK281" s="9">
        <f t="shared" si="3773"/>
        <v>0</v>
      </c>
      <c r="FL281" s="12">
        <v>0</v>
      </c>
      <c r="FM281" s="4">
        <v>0</v>
      </c>
      <c r="FN281" s="9">
        <f t="shared" si="3774"/>
        <v>0</v>
      </c>
      <c r="FO281" s="12">
        <v>0</v>
      </c>
      <c r="FP281" s="4">
        <v>0</v>
      </c>
      <c r="FQ281" s="9">
        <f t="shared" si="3775"/>
        <v>0</v>
      </c>
      <c r="FR281" s="12">
        <v>0</v>
      </c>
      <c r="FS281" s="4">
        <v>0</v>
      </c>
      <c r="FT281" s="9">
        <f t="shared" si="3776"/>
        <v>0</v>
      </c>
      <c r="FU281" s="12">
        <v>0</v>
      </c>
      <c r="FV281" s="4">
        <v>0</v>
      </c>
      <c r="FW281" s="9">
        <f t="shared" si="3777"/>
        <v>0</v>
      </c>
      <c r="FX281" s="12">
        <v>0</v>
      </c>
      <c r="FY281" s="4">
        <v>0</v>
      </c>
      <c r="FZ281" s="9">
        <f t="shared" si="3778"/>
        <v>0</v>
      </c>
      <c r="GA281" s="12">
        <v>0</v>
      </c>
      <c r="GB281" s="4">
        <v>0</v>
      </c>
      <c r="GC281" s="9">
        <f t="shared" si="3779"/>
        <v>0</v>
      </c>
      <c r="GD281" s="12">
        <v>0</v>
      </c>
      <c r="GE281" s="4">
        <v>0</v>
      </c>
      <c r="GF281" s="9">
        <f t="shared" si="3780"/>
        <v>0</v>
      </c>
      <c r="GG281" s="8">
        <v>256.62</v>
      </c>
      <c r="GH281" s="4">
        <v>2789.4549999999999</v>
      </c>
      <c r="GI281" s="9">
        <f t="shared" si="3781"/>
        <v>10869.982854025408</v>
      </c>
      <c r="GJ281" s="8">
        <v>25.8552</v>
      </c>
      <c r="GK281" s="4">
        <v>383.84</v>
      </c>
      <c r="GL281" s="9">
        <f t="shared" si="3782"/>
        <v>14845.756366224201</v>
      </c>
      <c r="GM281" s="12">
        <v>0</v>
      </c>
      <c r="GN281" s="4">
        <v>0</v>
      </c>
      <c r="GO281" s="9">
        <f t="shared" si="3783"/>
        <v>0</v>
      </c>
      <c r="GP281" s="8">
        <v>417.42</v>
      </c>
      <c r="GQ281" s="4">
        <v>5197.7969999999996</v>
      </c>
      <c r="GR281" s="9">
        <f t="shared" si="3784"/>
        <v>12452.199223803362</v>
      </c>
      <c r="GS281" s="12">
        <v>0</v>
      </c>
      <c r="GT281" s="4">
        <v>0</v>
      </c>
      <c r="GU281" s="9">
        <f t="shared" si="3785"/>
        <v>0</v>
      </c>
      <c r="GV281" s="12">
        <v>0</v>
      </c>
      <c r="GW281" s="4">
        <v>0</v>
      </c>
      <c r="GX281" s="9">
        <f t="shared" si="3786"/>
        <v>0</v>
      </c>
      <c r="GY281" s="8">
        <v>25.2</v>
      </c>
      <c r="GZ281" s="4">
        <v>326.428</v>
      </c>
      <c r="HA281" s="9">
        <f t="shared" si="3787"/>
        <v>12953.492063492064</v>
      </c>
      <c r="HB281" s="8">
        <v>24.91264</v>
      </c>
      <c r="HC281" s="4">
        <v>341.11500000000001</v>
      </c>
      <c r="HD281" s="9">
        <f t="shared" si="3788"/>
        <v>13692.446886399835</v>
      </c>
      <c r="HE281" s="12">
        <v>0</v>
      </c>
      <c r="HF281" s="4">
        <v>0</v>
      </c>
      <c r="HG281" s="9">
        <f t="shared" si="3789"/>
        <v>0</v>
      </c>
      <c r="HH281" s="12">
        <v>0</v>
      </c>
      <c r="HI281" s="4">
        <v>0</v>
      </c>
      <c r="HJ281" s="9">
        <f t="shared" si="3790"/>
        <v>0</v>
      </c>
      <c r="HK281" s="12">
        <v>0</v>
      </c>
      <c r="HL281" s="4">
        <v>0</v>
      </c>
      <c r="HM281" s="9">
        <f t="shared" si="3791"/>
        <v>0</v>
      </c>
      <c r="HN281" s="12">
        <v>0</v>
      </c>
      <c r="HO281" s="4">
        <v>0</v>
      </c>
      <c r="HP281" s="9">
        <f t="shared" si="3792"/>
        <v>0</v>
      </c>
      <c r="HQ281" s="12">
        <v>0</v>
      </c>
      <c r="HR281" s="4">
        <v>0</v>
      </c>
      <c r="HS281" s="9">
        <f t="shared" si="3793"/>
        <v>0</v>
      </c>
      <c r="HT281" s="12">
        <v>0</v>
      </c>
      <c r="HU281" s="4">
        <v>0</v>
      </c>
      <c r="HV281" s="9">
        <f t="shared" si="3794"/>
        <v>0</v>
      </c>
      <c r="HW281" s="8">
        <v>52</v>
      </c>
      <c r="HX281" s="4">
        <v>691.41200000000003</v>
      </c>
      <c r="HY281" s="9">
        <f t="shared" si="3795"/>
        <v>13296.384615384615</v>
      </c>
      <c r="HZ281" s="12">
        <v>0</v>
      </c>
      <c r="IA281" s="4">
        <v>0</v>
      </c>
      <c r="IB281" s="9">
        <f t="shared" si="3796"/>
        <v>0</v>
      </c>
      <c r="IC281" s="8">
        <v>5725.9656399999994</v>
      </c>
      <c r="ID281" s="4">
        <v>36271.650999999998</v>
      </c>
      <c r="IE281" s="9">
        <f t="shared" si="3797"/>
        <v>6334.5911031348769</v>
      </c>
      <c r="IF281" s="12">
        <v>0</v>
      </c>
      <c r="IG281" s="4">
        <v>0</v>
      </c>
      <c r="IH281" s="9">
        <f t="shared" si="3798"/>
        <v>0</v>
      </c>
      <c r="II281" s="12">
        <v>0</v>
      </c>
      <c r="IJ281" s="4">
        <v>0</v>
      </c>
      <c r="IK281" s="9">
        <f t="shared" si="3799"/>
        <v>0</v>
      </c>
      <c r="IL281" s="12">
        <v>0</v>
      </c>
      <c r="IM281" s="4">
        <v>0</v>
      </c>
      <c r="IN281" s="9">
        <f t="shared" si="3800"/>
        <v>0</v>
      </c>
      <c r="IO281" s="12">
        <v>0</v>
      </c>
      <c r="IP281" s="4">
        <v>0</v>
      </c>
      <c r="IQ281" s="9">
        <f t="shared" si="3801"/>
        <v>0</v>
      </c>
      <c r="IR281" s="12">
        <v>0</v>
      </c>
      <c r="IS281" s="4">
        <v>0</v>
      </c>
      <c r="IT281" s="9">
        <f t="shared" si="3802"/>
        <v>0</v>
      </c>
      <c r="IU281" s="12">
        <v>0</v>
      </c>
      <c r="IV281" s="4">
        <v>0</v>
      </c>
      <c r="IW281" s="9">
        <f t="shared" si="3803"/>
        <v>0</v>
      </c>
      <c r="IX281" s="8">
        <v>0.17782000000000001</v>
      </c>
      <c r="IY281" s="4">
        <v>2.2869999999999999</v>
      </c>
      <c r="IZ281" s="9">
        <f t="shared" si="3804"/>
        <v>12861.320436396354</v>
      </c>
      <c r="JA281" s="8">
        <v>127.32552</v>
      </c>
      <c r="JB281" s="4">
        <v>1835.242</v>
      </c>
      <c r="JC281" s="9">
        <f t="shared" si="3805"/>
        <v>14413.779735594248</v>
      </c>
      <c r="JD281" s="12">
        <v>0</v>
      </c>
      <c r="JE281" s="4">
        <v>0</v>
      </c>
      <c r="JF281" s="9">
        <f t="shared" si="3806"/>
        <v>0</v>
      </c>
      <c r="JG281" s="12">
        <v>0</v>
      </c>
      <c r="JH281" s="4">
        <v>0</v>
      </c>
      <c r="JI281" s="9">
        <f t="shared" si="3807"/>
        <v>0</v>
      </c>
      <c r="JJ281" s="12">
        <v>0</v>
      </c>
      <c r="JK281" s="4">
        <v>0</v>
      </c>
      <c r="JL281" s="9">
        <f t="shared" si="3808"/>
        <v>0</v>
      </c>
      <c r="JM281" s="12">
        <v>0</v>
      </c>
      <c r="JN281" s="4">
        <v>0</v>
      </c>
      <c r="JO281" s="9">
        <f t="shared" si="3809"/>
        <v>0</v>
      </c>
      <c r="JP281" s="12">
        <v>0</v>
      </c>
      <c r="JQ281" s="4">
        <v>0</v>
      </c>
      <c r="JR281" s="9">
        <f t="shared" si="3810"/>
        <v>0</v>
      </c>
      <c r="JS281" s="12">
        <v>0</v>
      </c>
      <c r="JT281" s="4">
        <v>0</v>
      </c>
      <c r="JU281" s="9">
        <f t="shared" si="3811"/>
        <v>0</v>
      </c>
      <c r="JV281" s="12">
        <v>0</v>
      </c>
      <c r="JW281" s="4">
        <v>0</v>
      </c>
      <c r="JX281" s="9">
        <f t="shared" si="3812"/>
        <v>0</v>
      </c>
      <c r="JY281" s="12">
        <v>0</v>
      </c>
      <c r="JZ281" s="4">
        <v>0</v>
      </c>
      <c r="KA281" s="9">
        <f t="shared" si="3813"/>
        <v>0</v>
      </c>
      <c r="KB281" s="12">
        <v>0</v>
      </c>
      <c r="KC281" s="4">
        <v>0</v>
      </c>
      <c r="KD281" s="9">
        <f t="shared" si="3814"/>
        <v>0</v>
      </c>
      <c r="KE281" s="8">
        <v>10874.78795</v>
      </c>
      <c r="KF281" s="4">
        <v>70009.718999999997</v>
      </c>
      <c r="KG281" s="9">
        <f t="shared" si="3815"/>
        <v>6437.8008400614372</v>
      </c>
      <c r="KH281" s="12">
        <v>0</v>
      </c>
      <c r="KI281" s="4">
        <v>0</v>
      </c>
      <c r="KJ281" s="9">
        <f t="shared" si="3816"/>
        <v>0</v>
      </c>
      <c r="KK281" s="8">
        <v>14656.23083</v>
      </c>
      <c r="KL281" s="4">
        <v>87817.437000000005</v>
      </c>
      <c r="KM281" s="9">
        <f t="shared" si="3817"/>
        <v>5991.8159053721729</v>
      </c>
      <c r="KN281" s="12">
        <v>0</v>
      </c>
      <c r="KO281" s="4">
        <v>0</v>
      </c>
      <c r="KP281" s="9">
        <f t="shared" si="3818"/>
        <v>0</v>
      </c>
      <c r="KQ281" s="8">
        <v>50</v>
      </c>
      <c r="KR281" s="4">
        <v>705.24599999999998</v>
      </c>
      <c r="KS281" s="9">
        <f t="shared" si="3819"/>
        <v>14104.92</v>
      </c>
      <c r="KT281" s="12">
        <v>0</v>
      </c>
      <c r="KU281" s="4">
        <v>0</v>
      </c>
      <c r="KV281" s="9">
        <f t="shared" si="3820"/>
        <v>0</v>
      </c>
      <c r="KW281" s="12">
        <v>0</v>
      </c>
      <c r="KX281" s="4">
        <v>0</v>
      </c>
      <c r="KY281" s="9">
        <f t="shared" si="3821"/>
        <v>0</v>
      </c>
      <c r="KZ281" s="12">
        <v>0</v>
      </c>
      <c r="LA281" s="4">
        <v>0</v>
      </c>
      <c r="LB281" s="9">
        <f t="shared" si="3822"/>
        <v>0</v>
      </c>
      <c r="LC281" s="8">
        <v>51</v>
      </c>
      <c r="LD281" s="4">
        <v>668.46400000000006</v>
      </c>
      <c r="LE281" s="9">
        <f t="shared" si="3823"/>
        <v>13107.137254901962</v>
      </c>
      <c r="LF281" s="12">
        <v>0</v>
      </c>
      <c r="LG281" s="4">
        <v>0</v>
      </c>
      <c r="LH281" s="9">
        <f t="shared" si="3824"/>
        <v>0</v>
      </c>
      <c r="LI281" s="12">
        <v>0</v>
      </c>
      <c r="LJ281" s="4">
        <v>0</v>
      </c>
      <c r="LK281" s="9">
        <f t="shared" si="3825"/>
        <v>0</v>
      </c>
      <c r="LL281" s="12">
        <v>0</v>
      </c>
      <c r="LM281" s="4">
        <v>0</v>
      </c>
      <c r="LN281" s="9">
        <f t="shared" si="3826"/>
        <v>0</v>
      </c>
      <c r="LO281" s="12">
        <v>0</v>
      </c>
      <c r="LP281" s="4">
        <v>0</v>
      </c>
      <c r="LQ281" s="9">
        <f t="shared" si="3827"/>
        <v>0</v>
      </c>
      <c r="LR281" s="12">
        <v>0</v>
      </c>
      <c r="LS281" s="4">
        <v>0</v>
      </c>
      <c r="LT281" s="9">
        <f t="shared" si="3828"/>
        <v>0</v>
      </c>
      <c r="LU281" s="12">
        <v>0</v>
      </c>
      <c r="LV281" s="4">
        <v>0</v>
      </c>
      <c r="LW281" s="9">
        <f t="shared" si="3829"/>
        <v>0</v>
      </c>
      <c r="LX281" s="12">
        <v>0</v>
      </c>
      <c r="LY281" s="4">
        <v>0</v>
      </c>
      <c r="LZ281" s="9">
        <f t="shared" si="3830"/>
        <v>0</v>
      </c>
      <c r="MA281" s="12">
        <v>0</v>
      </c>
      <c r="MB281" s="4">
        <v>0</v>
      </c>
      <c r="MC281" s="9">
        <f t="shared" si="3831"/>
        <v>0</v>
      </c>
      <c r="MD281" s="12">
        <v>0</v>
      </c>
      <c r="ME281" s="4">
        <v>0</v>
      </c>
      <c r="MF281" s="9">
        <f t="shared" si="3832"/>
        <v>0</v>
      </c>
      <c r="MG281" s="12">
        <v>0</v>
      </c>
      <c r="MH281" s="4">
        <v>0</v>
      </c>
      <c r="MI281" s="9">
        <f t="shared" si="3833"/>
        <v>0</v>
      </c>
      <c r="MJ281" s="8">
        <v>3.6347899999999997</v>
      </c>
      <c r="MK281" s="4">
        <v>46.404000000000003</v>
      </c>
      <c r="ML281" s="9">
        <f t="shared" si="3834"/>
        <v>12766.624756863534</v>
      </c>
      <c r="MM281" s="12">
        <v>0</v>
      </c>
      <c r="MN281" s="4">
        <v>0</v>
      </c>
      <c r="MO281" s="9">
        <f t="shared" si="3835"/>
        <v>0</v>
      </c>
      <c r="MP281" s="12">
        <v>0</v>
      </c>
      <c r="MQ281" s="4">
        <v>0</v>
      </c>
      <c r="MR281" s="9">
        <f t="shared" si="3836"/>
        <v>0</v>
      </c>
      <c r="MS281" s="12">
        <v>0</v>
      </c>
      <c r="MT281" s="4">
        <v>0</v>
      </c>
      <c r="MU281" s="9">
        <f t="shared" si="3837"/>
        <v>0</v>
      </c>
      <c r="MV281" s="12">
        <v>0</v>
      </c>
      <c r="MW281" s="4">
        <v>0</v>
      </c>
      <c r="MX281" s="9">
        <f t="shared" si="3838"/>
        <v>0</v>
      </c>
      <c r="MY281" s="12">
        <v>0</v>
      </c>
      <c r="MZ281" s="4">
        <v>0</v>
      </c>
      <c r="NA281" s="9">
        <f t="shared" si="3839"/>
        <v>0</v>
      </c>
      <c r="NB281" s="12">
        <v>0</v>
      </c>
      <c r="NC281" s="4">
        <v>0</v>
      </c>
      <c r="ND281" s="9">
        <f t="shared" si="3840"/>
        <v>0</v>
      </c>
      <c r="NE281" s="8">
        <v>25</v>
      </c>
      <c r="NF281" s="4">
        <v>317.34500000000003</v>
      </c>
      <c r="NG281" s="9">
        <f t="shared" si="3841"/>
        <v>12693.800000000001</v>
      </c>
      <c r="NH281" s="12">
        <v>0</v>
      </c>
      <c r="NI281" s="4">
        <v>0</v>
      </c>
      <c r="NJ281" s="9">
        <f t="shared" si="3842"/>
        <v>0</v>
      </c>
      <c r="NK281" s="12">
        <v>0</v>
      </c>
      <c r="NL281" s="4">
        <v>0</v>
      </c>
      <c r="NM281" s="9">
        <f t="shared" si="3843"/>
        <v>0</v>
      </c>
      <c r="NN281" s="12">
        <v>0</v>
      </c>
      <c r="NO281" s="4">
        <v>0</v>
      </c>
      <c r="NP281" s="9">
        <f t="shared" si="3844"/>
        <v>0</v>
      </c>
      <c r="NQ281" s="12">
        <v>0</v>
      </c>
      <c r="NR281" s="4">
        <v>0</v>
      </c>
      <c r="NS281" s="9">
        <f t="shared" si="3845"/>
        <v>0</v>
      </c>
      <c r="NT281" s="12"/>
      <c r="NU281" s="221"/>
      <c r="NV281" s="9"/>
      <c r="NW281" s="12">
        <v>0</v>
      </c>
      <c r="NX281" s="4">
        <v>0</v>
      </c>
      <c r="NY281" s="9">
        <f t="shared" si="3846"/>
        <v>0</v>
      </c>
      <c r="NZ281" s="12">
        <v>0</v>
      </c>
      <c r="OA281" s="4">
        <v>0</v>
      </c>
      <c r="OB281" s="9">
        <f t="shared" si="3847"/>
        <v>0</v>
      </c>
      <c r="OC281" s="8">
        <v>102.2</v>
      </c>
      <c r="OD281" s="4">
        <v>1406.12</v>
      </c>
      <c r="OE281" s="9">
        <f t="shared" si="3848"/>
        <v>13758.512720156554</v>
      </c>
      <c r="OF281" s="12">
        <v>0</v>
      </c>
      <c r="OG281" s="4">
        <v>0</v>
      </c>
      <c r="OH281" s="9">
        <f t="shared" si="3849"/>
        <v>0</v>
      </c>
      <c r="OI281" s="12">
        <v>0</v>
      </c>
      <c r="OJ281" s="4">
        <v>0</v>
      </c>
      <c r="OK281" s="9">
        <f t="shared" si="3850"/>
        <v>0</v>
      </c>
      <c r="OL281" s="12">
        <v>0</v>
      </c>
      <c r="OM281" s="4">
        <v>0</v>
      </c>
      <c r="ON281" s="9">
        <f t="shared" si="3851"/>
        <v>0</v>
      </c>
      <c r="OO281" s="12">
        <v>0</v>
      </c>
      <c r="OP281" s="4">
        <v>0</v>
      </c>
      <c r="OQ281" s="9">
        <f t="shared" si="3852"/>
        <v>0</v>
      </c>
      <c r="OR281" s="12">
        <v>0</v>
      </c>
      <c r="OS281" s="4">
        <v>0</v>
      </c>
      <c r="OT281" s="9">
        <f t="shared" si="3853"/>
        <v>0</v>
      </c>
      <c r="OU281" s="12">
        <v>0</v>
      </c>
      <c r="OV281" s="4">
        <v>0</v>
      </c>
      <c r="OW281" s="9">
        <f t="shared" si="3854"/>
        <v>0</v>
      </c>
      <c r="OX281" s="8">
        <v>78</v>
      </c>
      <c r="OY281" s="4">
        <v>1001.346</v>
      </c>
      <c r="OZ281" s="9">
        <f t="shared" si="3855"/>
        <v>12837.76923076923</v>
      </c>
      <c r="PA281" s="8">
        <v>129.91103999999999</v>
      </c>
      <c r="PB281" s="4">
        <v>2147.8519999999999</v>
      </c>
      <c r="PC281" s="9">
        <f t="shared" si="3856"/>
        <v>16533.252293261605</v>
      </c>
      <c r="PD281" s="8">
        <v>358.71449999999999</v>
      </c>
      <c r="PE281" s="4">
        <v>4962.3789999999999</v>
      </c>
      <c r="PF281" s="9">
        <f t="shared" si="3857"/>
        <v>13833.784249033703</v>
      </c>
      <c r="PG281" s="12">
        <v>0</v>
      </c>
      <c r="PH281" s="4">
        <v>0</v>
      </c>
      <c r="PI281" s="9">
        <f t="shared" si="3858"/>
        <v>0</v>
      </c>
      <c r="PJ281" s="12">
        <v>0</v>
      </c>
      <c r="PK281" s="4">
        <v>0</v>
      </c>
      <c r="PL281" s="9">
        <f t="shared" si="3859"/>
        <v>0</v>
      </c>
      <c r="PM281" s="12">
        <v>0</v>
      </c>
      <c r="PN281" s="4">
        <v>0</v>
      </c>
      <c r="PO281" s="9">
        <f t="shared" si="3860"/>
        <v>0</v>
      </c>
      <c r="PP281" s="12">
        <v>0</v>
      </c>
      <c r="PQ281" s="4">
        <v>0</v>
      </c>
      <c r="PR281" s="9">
        <f t="shared" si="3861"/>
        <v>0</v>
      </c>
      <c r="PS281" s="12">
        <v>0</v>
      </c>
      <c r="PT281" s="4">
        <v>0</v>
      </c>
      <c r="PU281" s="9">
        <f t="shared" si="3862"/>
        <v>0</v>
      </c>
      <c r="PV281" s="8">
        <v>1357.2</v>
      </c>
      <c r="PW281" s="4">
        <v>16342.468999999999</v>
      </c>
      <c r="PX281" s="9">
        <f t="shared" si="3863"/>
        <v>12041.312260536397</v>
      </c>
      <c r="PY281" s="8">
        <v>272.584</v>
      </c>
      <c r="PZ281" s="4">
        <v>3621.4679999999998</v>
      </c>
      <c r="QA281" s="9">
        <f t="shared" si="3864"/>
        <v>13285.695418659936</v>
      </c>
      <c r="QB281" s="8">
        <v>7.6969999999999997E-2</v>
      </c>
      <c r="QC281" s="4">
        <v>3.097</v>
      </c>
      <c r="QD281" s="9">
        <f t="shared" si="3865"/>
        <v>40236.455761985191</v>
      </c>
      <c r="QE281" s="8">
        <v>285.40600000000001</v>
      </c>
      <c r="QF281" s="4">
        <v>1790.5160000000001</v>
      </c>
      <c r="QG281" s="9">
        <f t="shared" si="3866"/>
        <v>6273.5751876274508</v>
      </c>
      <c r="QH281" s="12">
        <v>0</v>
      </c>
      <c r="QI281" s="4">
        <v>0</v>
      </c>
      <c r="QJ281" s="9">
        <f t="shared" si="3867"/>
        <v>0</v>
      </c>
      <c r="QK281" s="12">
        <v>0</v>
      </c>
      <c r="QL281" s="4">
        <v>0</v>
      </c>
      <c r="QM281" s="9">
        <f t="shared" si="3868"/>
        <v>0</v>
      </c>
      <c r="QN281" s="8">
        <v>51.982559999999999</v>
      </c>
      <c r="QO281" s="4">
        <v>649.27499999999998</v>
      </c>
      <c r="QP281" s="9">
        <f t="shared" si="3869"/>
        <v>12490.246728902925</v>
      </c>
      <c r="QQ281" s="12">
        <v>0</v>
      </c>
      <c r="QR281" s="4">
        <v>0</v>
      </c>
      <c r="QS281" s="9">
        <f t="shared" si="3870"/>
        <v>0</v>
      </c>
      <c r="QT281" s="8">
        <v>245.39610999999999</v>
      </c>
      <c r="QU281" s="4">
        <v>3053.0390000000002</v>
      </c>
      <c r="QV281" s="9">
        <f t="shared" si="3871"/>
        <v>12441.268934540161</v>
      </c>
      <c r="QW281" s="8">
        <v>109688.55447</v>
      </c>
      <c r="QX281" s="4">
        <v>764818.84</v>
      </c>
      <c r="QY281" s="9">
        <f t="shared" si="3872"/>
        <v>6972.6403424267855</v>
      </c>
      <c r="QZ281" s="12">
        <f t="shared" si="3568"/>
        <v>180259.54498000001</v>
      </c>
      <c r="RA281" s="10">
        <f t="shared" si="3569"/>
        <v>1199250.8909999998</v>
      </c>
    </row>
    <row r="282" spans="1:469" x14ac:dyDescent="0.3">
      <c r="A282" s="108">
        <v>2025</v>
      </c>
      <c r="B282" s="109" t="s">
        <v>5</v>
      </c>
      <c r="C282" s="12">
        <v>0</v>
      </c>
      <c r="D282" s="4">
        <v>0</v>
      </c>
      <c r="E282" s="9">
        <f>IF(C282=0,0,D282/C282*1000)</f>
        <v>0</v>
      </c>
      <c r="F282" s="12">
        <v>0</v>
      </c>
      <c r="G282" s="4">
        <v>0</v>
      </c>
      <c r="H282" s="9">
        <f t="shared" si="3720"/>
        <v>0</v>
      </c>
      <c r="I282" s="12">
        <v>0</v>
      </c>
      <c r="J282" s="4">
        <v>0</v>
      </c>
      <c r="K282" s="9">
        <f t="shared" si="3721"/>
        <v>0</v>
      </c>
      <c r="L282" s="12">
        <v>0</v>
      </c>
      <c r="M282" s="4">
        <v>0</v>
      </c>
      <c r="N282" s="9">
        <f t="shared" si="3722"/>
        <v>0</v>
      </c>
      <c r="O282" s="12">
        <v>0</v>
      </c>
      <c r="P282" s="4">
        <v>0</v>
      </c>
      <c r="Q282" s="9">
        <f t="shared" si="3723"/>
        <v>0</v>
      </c>
      <c r="R282" s="8">
        <v>105.54263</v>
      </c>
      <c r="S282" s="4">
        <v>1251.855</v>
      </c>
      <c r="T282" s="9">
        <f t="shared" si="3724"/>
        <v>11861.131374118684</v>
      </c>
      <c r="U282" s="12">
        <v>0</v>
      </c>
      <c r="V282" s="4">
        <v>0</v>
      </c>
      <c r="W282" s="9">
        <f t="shared" si="3725"/>
        <v>0</v>
      </c>
      <c r="X282" s="12">
        <v>0</v>
      </c>
      <c r="Y282" s="4">
        <v>0</v>
      </c>
      <c r="Z282" s="9">
        <f t="shared" si="3726"/>
        <v>0</v>
      </c>
      <c r="AA282" s="12">
        <v>0</v>
      </c>
      <c r="AB282" s="4">
        <v>0</v>
      </c>
      <c r="AC282" s="9">
        <f t="shared" si="3727"/>
        <v>0</v>
      </c>
      <c r="AD282" s="8">
        <v>2.147E-2</v>
      </c>
      <c r="AE282" s="4">
        <v>0.85</v>
      </c>
      <c r="AF282" s="9">
        <f t="shared" si="3728"/>
        <v>39590.125756870053</v>
      </c>
      <c r="AG282" s="12">
        <v>0</v>
      </c>
      <c r="AH282" s="4">
        <v>0</v>
      </c>
      <c r="AI282" s="9">
        <f t="shared" si="3729"/>
        <v>0</v>
      </c>
      <c r="AJ282" s="12">
        <v>0</v>
      </c>
      <c r="AK282" s="4">
        <v>0</v>
      </c>
      <c r="AL282" s="9">
        <f t="shared" si="3730"/>
        <v>0</v>
      </c>
      <c r="AM282" s="12">
        <v>0</v>
      </c>
      <c r="AN282" s="4">
        <v>0</v>
      </c>
      <c r="AO282" s="9">
        <f t="shared" si="3731"/>
        <v>0</v>
      </c>
      <c r="AP282" s="12">
        <v>0</v>
      </c>
      <c r="AQ282" s="4">
        <v>0</v>
      </c>
      <c r="AR282" s="9">
        <f t="shared" si="3732"/>
        <v>0</v>
      </c>
      <c r="AS282" s="12">
        <v>0</v>
      </c>
      <c r="AT282" s="4">
        <v>0</v>
      </c>
      <c r="AU282" s="9">
        <f t="shared" si="3733"/>
        <v>0</v>
      </c>
      <c r="AV282" s="8">
        <v>78</v>
      </c>
      <c r="AW282" s="4">
        <v>1129.7539999999999</v>
      </c>
      <c r="AX282" s="9">
        <f t="shared" si="3734"/>
        <v>14484.025641025641</v>
      </c>
      <c r="AY282" s="8">
        <v>19746.772430000001</v>
      </c>
      <c r="AZ282" s="4">
        <v>107853.037</v>
      </c>
      <c r="BA282" s="9">
        <f t="shared" si="3735"/>
        <v>5461.8058410470067</v>
      </c>
      <c r="BB282" s="12">
        <v>0</v>
      </c>
      <c r="BC282" s="4">
        <v>0</v>
      </c>
      <c r="BD282" s="9">
        <f t="shared" si="3736"/>
        <v>0</v>
      </c>
      <c r="BE282" s="12">
        <v>0</v>
      </c>
      <c r="BF282" s="4">
        <v>0</v>
      </c>
      <c r="BG282" s="9">
        <f t="shared" si="3737"/>
        <v>0</v>
      </c>
      <c r="BH282" s="12">
        <v>0</v>
      </c>
      <c r="BI282" s="4">
        <v>0</v>
      </c>
      <c r="BJ282" s="9">
        <f t="shared" si="3738"/>
        <v>0</v>
      </c>
      <c r="BK282" s="12">
        <v>0</v>
      </c>
      <c r="BL282" s="4">
        <v>0</v>
      </c>
      <c r="BM282" s="9">
        <f t="shared" si="3739"/>
        <v>0</v>
      </c>
      <c r="BN282" s="12">
        <v>0</v>
      </c>
      <c r="BO282" s="4">
        <v>0</v>
      </c>
      <c r="BP282" s="9">
        <f t="shared" si="3740"/>
        <v>0</v>
      </c>
      <c r="BQ282" s="12">
        <v>0</v>
      </c>
      <c r="BR282" s="4">
        <v>0</v>
      </c>
      <c r="BS282" s="9">
        <f t="shared" si="3741"/>
        <v>0</v>
      </c>
      <c r="BT282" s="12">
        <v>0</v>
      </c>
      <c r="BU282" s="4">
        <v>0</v>
      </c>
      <c r="BV282" s="9">
        <f t="shared" si="3742"/>
        <v>0</v>
      </c>
      <c r="BW282" s="12">
        <v>0</v>
      </c>
      <c r="BX282" s="4">
        <v>0</v>
      </c>
      <c r="BY282" s="9">
        <f t="shared" si="3743"/>
        <v>0</v>
      </c>
      <c r="BZ282" s="8">
        <v>0.215</v>
      </c>
      <c r="CA282" s="4">
        <v>7.8049999999999997</v>
      </c>
      <c r="CB282" s="9">
        <f t="shared" si="3744"/>
        <v>36302.325581395351</v>
      </c>
      <c r="CC282" s="12">
        <v>0</v>
      </c>
      <c r="CD282" s="4">
        <v>0</v>
      </c>
      <c r="CE282" s="9">
        <f t="shared" si="3745"/>
        <v>0</v>
      </c>
      <c r="CF282" s="12">
        <v>0</v>
      </c>
      <c r="CG282" s="4">
        <v>0</v>
      </c>
      <c r="CH282" s="9">
        <f t="shared" si="3746"/>
        <v>0</v>
      </c>
      <c r="CI282" s="12">
        <v>0</v>
      </c>
      <c r="CJ282" s="4">
        <v>0</v>
      </c>
      <c r="CK282" s="9">
        <f t="shared" si="3747"/>
        <v>0</v>
      </c>
      <c r="CL282" s="12">
        <v>0</v>
      </c>
      <c r="CM282" s="4">
        <v>0</v>
      </c>
      <c r="CN282" s="9">
        <f t="shared" si="3748"/>
        <v>0</v>
      </c>
      <c r="CO282" s="12">
        <v>0</v>
      </c>
      <c r="CP282" s="4">
        <v>0</v>
      </c>
      <c r="CQ282" s="9">
        <f t="shared" si="3749"/>
        <v>0</v>
      </c>
      <c r="CR282" s="12">
        <v>0</v>
      </c>
      <c r="CS282" s="4">
        <v>0</v>
      </c>
      <c r="CT282" s="9">
        <f t="shared" si="3750"/>
        <v>0</v>
      </c>
      <c r="CU282" s="12">
        <v>0</v>
      </c>
      <c r="CV282" s="4">
        <v>0</v>
      </c>
      <c r="CW282" s="9">
        <f t="shared" si="3751"/>
        <v>0</v>
      </c>
      <c r="CX282" s="8">
        <v>82.421490000000006</v>
      </c>
      <c r="CY282" s="4">
        <v>977.82</v>
      </c>
      <c r="CZ282" s="9">
        <f t="shared" si="3752"/>
        <v>11863.653520459287</v>
      </c>
      <c r="DA282" s="8">
        <v>75</v>
      </c>
      <c r="DB282" s="4">
        <v>1005.919</v>
      </c>
      <c r="DC282" s="9">
        <f t="shared" si="3753"/>
        <v>13412.253333333332</v>
      </c>
      <c r="DD282" s="12">
        <v>0</v>
      </c>
      <c r="DE282" s="4">
        <v>0</v>
      </c>
      <c r="DF282" s="9">
        <f t="shared" si="3754"/>
        <v>0</v>
      </c>
      <c r="DG282" s="12">
        <v>0</v>
      </c>
      <c r="DH282" s="4">
        <v>0</v>
      </c>
      <c r="DI282" s="9">
        <f t="shared" si="3755"/>
        <v>0</v>
      </c>
      <c r="DJ282" s="12">
        <v>0</v>
      </c>
      <c r="DK282" s="4">
        <v>0</v>
      </c>
      <c r="DL282" s="9">
        <f t="shared" si="3756"/>
        <v>0</v>
      </c>
      <c r="DM282" s="12">
        <v>0</v>
      </c>
      <c r="DN282" s="4">
        <v>0</v>
      </c>
      <c r="DO282" s="9">
        <f t="shared" si="3757"/>
        <v>0</v>
      </c>
      <c r="DP282" s="12">
        <v>0</v>
      </c>
      <c r="DQ282" s="4">
        <v>0</v>
      </c>
      <c r="DR282" s="9">
        <f t="shared" si="3758"/>
        <v>0</v>
      </c>
      <c r="DS282" s="12">
        <v>0</v>
      </c>
      <c r="DT282" s="4">
        <v>0</v>
      </c>
      <c r="DU282" s="9">
        <f t="shared" si="3759"/>
        <v>0</v>
      </c>
      <c r="DV282" s="12">
        <v>0</v>
      </c>
      <c r="DW282" s="4">
        <v>0</v>
      </c>
      <c r="DX282" s="9">
        <f t="shared" si="3760"/>
        <v>0</v>
      </c>
      <c r="DY282" s="12">
        <v>0</v>
      </c>
      <c r="DZ282" s="4">
        <v>0</v>
      </c>
      <c r="EA282" s="9">
        <f t="shared" si="3761"/>
        <v>0</v>
      </c>
      <c r="EB282" s="12">
        <v>0</v>
      </c>
      <c r="EC282" s="4">
        <v>0</v>
      </c>
      <c r="ED282" s="9">
        <f t="shared" si="3762"/>
        <v>0</v>
      </c>
      <c r="EE282" s="8">
        <v>52</v>
      </c>
      <c r="EF282" s="4">
        <v>853.85500000000002</v>
      </c>
      <c r="EG282" s="9">
        <f t="shared" si="3763"/>
        <v>16420.288461538461</v>
      </c>
      <c r="EH282" s="8">
        <v>9068.9429499999987</v>
      </c>
      <c r="EI282" s="4">
        <v>43106.92</v>
      </c>
      <c r="EJ282" s="9">
        <f t="shared" si="3764"/>
        <v>4753.2463527075115</v>
      </c>
      <c r="EK282" s="12">
        <v>0</v>
      </c>
      <c r="EL282" s="4">
        <v>0</v>
      </c>
      <c r="EM282" s="9">
        <f t="shared" si="3765"/>
        <v>0</v>
      </c>
      <c r="EN282" s="12">
        <v>0</v>
      </c>
      <c r="EO282" s="4">
        <v>0</v>
      </c>
      <c r="EP282" s="9">
        <f t="shared" si="3766"/>
        <v>0</v>
      </c>
      <c r="EQ282" s="12">
        <v>0</v>
      </c>
      <c r="ER282" s="4">
        <v>0</v>
      </c>
      <c r="ES282" s="9">
        <f t="shared" si="3767"/>
        <v>0</v>
      </c>
      <c r="ET282" s="12">
        <v>0</v>
      </c>
      <c r="EU282" s="4">
        <v>0</v>
      </c>
      <c r="EV282" s="9">
        <f t="shared" si="3768"/>
        <v>0</v>
      </c>
      <c r="EW282" s="12">
        <v>0</v>
      </c>
      <c r="EX282" s="4">
        <v>0</v>
      </c>
      <c r="EY282" s="9">
        <f t="shared" si="3769"/>
        <v>0</v>
      </c>
      <c r="EZ282" s="8">
        <v>130</v>
      </c>
      <c r="FA282" s="4">
        <v>1817.4549999999999</v>
      </c>
      <c r="FB282" s="9">
        <f t="shared" si="3770"/>
        <v>13980.423076923076</v>
      </c>
      <c r="FC282" s="8">
        <v>168</v>
      </c>
      <c r="FD282" s="4">
        <v>2347.8200000000002</v>
      </c>
      <c r="FE282" s="9">
        <f t="shared" si="3771"/>
        <v>13975.11904761905</v>
      </c>
      <c r="FF282" s="8">
        <v>0.15528</v>
      </c>
      <c r="FG282" s="4">
        <v>3.7650000000000001</v>
      </c>
      <c r="FH282" s="9">
        <f t="shared" si="3772"/>
        <v>24246.522411128284</v>
      </c>
      <c r="FI282" s="12">
        <v>0</v>
      </c>
      <c r="FJ282" s="4">
        <v>0</v>
      </c>
      <c r="FK282" s="9">
        <f t="shared" si="3773"/>
        <v>0</v>
      </c>
      <c r="FL282" s="12">
        <v>0</v>
      </c>
      <c r="FM282" s="4">
        <v>0</v>
      </c>
      <c r="FN282" s="9">
        <f t="shared" si="3774"/>
        <v>0</v>
      </c>
      <c r="FO282" s="12">
        <v>0</v>
      </c>
      <c r="FP282" s="4">
        <v>0</v>
      </c>
      <c r="FQ282" s="9">
        <f t="shared" si="3775"/>
        <v>0</v>
      </c>
      <c r="FR282" s="12">
        <v>0</v>
      </c>
      <c r="FS282" s="4">
        <v>0</v>
      </c>
      <c r="FT282" s="9">
        <f t="shared" si="3776"/>
        <v>0</v>
      </c>
      <c r="FU282" s="12">
        <v>0</v>
      </c>
      <c r="FV282" s="4">
        <v>0</v>
      </c>
      <c r="FW282" s="9">
        <f t="shared" si="3777"/>
        <v>0</v>
      </c>
      <c r="FX282" s="12">
        <v>0</v>
      </c>
      <c r="FY282" s="4">
        <v>0</v>
      </c>
      <c r="FZ282" s="9">
        <f t="shared" si="3778"/>
        <v>0</v>
      </c>
      <c r="GA282" s="12">
        <v>0</v>
      </c>
      <c r="GB282" s="4">
        <v>0</v>
      </c>
      <c r="GC282" s="9">
        <f t="shared" si="3779"/>
        <v>0</v>
      </c>
      <c r="GD282" s="12">
        <v>0</v>
      </c>
      <c r="GE282" s="4">
        <v>0</v>
      </c>
      <c r="GF282" s="9">
        <f t="shared" si="3780"/>
        <v>0</v>
      </c>
      <c r="GG282" s="8">
        <v>52.02</v>
      </c>
      <c r="GH282" s="4">
        <v>533.75199999999995</v>
      </c>
      <c r="GI282" s="9">
        <f t="shared" si="3781"/>
        <v>10260.515186466742</v>
      </c>
      <c r="GJ282" s="8">
        <v>110.0715</v>
      </c>
      <c r="GK282" s="4">
        <v>1358.24</v>
      </c>
      <c r="GL282" s="9">
        <f t="shared" si="3782"/>
        <v>12339.615613487596</v>
      </c>
      <c r="GM282" s="12">
        <v>0</v>
      </c>
      <c r="GN282" s="4">
        <v>0</v>
      </c>
      <c r="GO282" s="9">
        <f t="shared" si="3783"/>
        <v>0</v>
      </c>
      <c r="GP282" s="8">
        <v>419.02</v>
      </c>
      <c r="GQ282" s="4">
        <v>4794.3819999999996</v>
      </c>
      <c r="GR282" s="9">
        <f t="shared" si="3784"/>
        <v>11441.892988401507</v>
      </c>
      <c r="GS282" s="12">
        <v>0</v>
      </c>
      <c r="GT282" s="4">
        <v>0</v>
      </c>
      <c r="GU282" s="9">
        <f t="shared" si="3785"/>
        <v>0</v>
      </c>
      <c r="GV282" s="12">
        <v>0</v>
      </c>
      <c r="GW282" s="4">
        <v>0</v>
      </c>
      <c r="GX282" s="9">
        <f t="shared" si="3786"/>
        <v>0</v>
      </c>
      <c r="GY282" s="12">
        <v>0</v>
      </c>
      <c r="GZ282" s="4">
        <v>0</v>
      </c>
      <c r="HA282" s="9">
        <f t="shared" si="3787"/>
        <v>0</v>
      </c>
      <c r="HB282" s="12">
        <v>0</v>
      </c>
      <c r="HC282" s="4">
        <v>0</v>
      </c>
      <c r="HD282" s="9">
        <f t="shared" si="3788"/>
        <v>0</v>
      </c>
      <c r="HE282" s="12">
        <v>0</v>
      </c>
      <c r="HF282" s="4">
        <v>0</v>
      </c>
      <c r="HG282" s="9">
        <f t="shared" si="3789"/>
        <v>0</v>
      </c>
      <c r="HH282" s="8">
        <v>52.164000000000001</v>
      </c>
      <c r="HI282" s="4">
        <v>829.08500000000004</v>
      </c>
      <c r="HJ282" s="9">
        <f t="shared" si="3790"/>
        <v>15893.815658308413</v>
      </c>
      <c r="HK282" s="12">
        <v>0</v>
      </c>
      <c r="HL282" s="4">
        <v>0</v>
      </c>
      <c r="HM282" s="9">
        <f t="shared" si="3791"/>
        <v>0</v>
      </c>
      <c r="HN282" s="12">
        <v>0</v>
      </c>
      <c r="HO282" s="4">
        <v>0</v>
      </c>
      <c r="HP282" s="9">
        <f t="shared" si="3792"/>
        <v>0</v>
      </c>
      <c r="HQ282" s="12">
        <v>0</v>
      </c>
      <c r="HR282" s="4">
        <v>0</v>
      </c>
      <c r="HS282" s="9">
        <f t="shared" si="3793"/>
        <v>0</v>
      </c>
      <c r="HT282" s="12">
        <v>0</v>
      </c>
      <c r="HU282" s="4">
        <v>0</v>
      </c>
      <c r="HV282" s="9">
        <f t="shared" si="3794"/>
        <v>0</v>
      </c>
      <c r="HW282" s="8">
        <v>52</v>
      </c>
      <c r="HX282" s="4">
        <v>812.62199999999996</v>
      </c>
      <c r="HY282" s="9">
        <f t="shared" si="3795"/>
        <v>15627.346153846152</v>
      </c>
      <c r="HZ282" s="12">
        <v>0</v>
      </c>
      <c r="IA282" s="4">
        <v>0</v>
      </c>
      <c r="IB282" s="9">
        <f t="shared" si="3796"/>
        <v>0</v>
      </c>
      <c r="IC282" s="8">
        <v>9042.32546</v>
      </c>
      <c r="ID282" s="4">
        <v>56669.705000000002</v>
      </c>
      <c r="IE282" s="9">
        <f t="shared" si="3797"/>
        <v>6267.1605054127313</v>
      </c>
      <c r="IF282" s="12">
        <v>0</v>
      </c>
      <c r="IG282" s="4">
        <v>0</v>
      </c>
      <c r="IH282" s="9">
        <f t="shared" si="3798"/>
        <v>0</v>
      </c>
      <c r="II282" s="12">
        <v>0</v>
      </c>
      <c r="IJ282" s="4">
        <v>0</v>
      </c>
      <c r="IK282" s="9">
        <f t="shared" si="3799"/>
        <v>0</v>
      </c>
      <c r="IL282" s="12">
        <v>0</v>
      </c>
      <c r="IM282" s="4">
        <v>0</v>
      </c>
      <c r="IN282" s="9">
        <f t="shared" si="3800"/>
        <v>0</v>
      </c>
      <c r="IO282" s="12">
        <v>0</v>
      </c>
      <c r="IP282" s="4">
        <v>0</v>
      </c>
      <c r="IQ282" s="9">
        <f t="shared" si="3801"/>
        <v>0</v>
      </c>
      <c r="IR282" s="12">
        <v>0</v>
      </c>
      <c r="IS282" s="4">
        <v>0</v>
      </c>
      <c r="IT282" s="9">
        <f t="shared" si="3802"/>
        <v>0</v>
      </c>
      <c r="IU282" s="12">
        <v>0</v>
      </c>
      <c r="IV282" s="4">
        <v>0</v>
      </c>
      <c r="IW282" s="9">
        <f t="shared" si="3803"/>
        <v>0</v>
      </c>
      <c r="IX282" s="8">
        <v>0.36762</v>
      </c>
      <c r="IY282" s="4">
        <v>46.25</v>
      </c>
      <c r="IZ282" s="9">
        <f t="shared" si="3804"/>
        <v>125809.25956150373</v>
      </c>
      <c r="JA282" s="8">
        <v>126.5544</v>
      </c>
      <c r="JB282" s="4">
        <v>1906.038</v>
      </c>
      <c r="JC282" s="9">
        <f t="shared" si="3805"/>
        <v>15061.017238436592</v>
      </c>
      <c r="JD282" s="12">
        <v>0</v>
      </c>
      <c r="JE282" s="4">
        <v>0</v>
      </c>
      <c r="JF282" s="9">
        <f t="shared" si="3806"/>
        <v>0</v>
      </c>
      <c r="JG282" s="12">
        <v>0</v>
      </c>
      <c r="JH282" s="4">
        <v>0</v>
      </c>
      <c r="JI282" s="9">
        <f t="shared" si="3807"/>
        <v>0</v>
      </c>
      <c r="JJ282" s="12">
        <v>0</v>
      </c>
      <c r="JK282" s="4">
        <v>0</v>
      </c>
      <c r="JL282" s="9">
        <f t="shared" si="3808"/>
        <v>0</v>
      </c>
      <c r="JM282" s="12">
        <v>0</v>
      </c>
      <c r="JN282" s="4">
        <v>0</v>
      </c>
      <c r="JO282" s="9">
        <f t="shared" si="3809"/>
        <v>0</v>
      </c>
      <c r="JP282" s="12">
        <v>0</v>
      </c>
      <c r="JQ282" s="4">
        <v>0</v>
      </c>
      <c r="JR282" s="9">
        <f t="shared" si="3810"/>
        <v>0</v>
      </c>
      <c r="JS282" s="12">
        <v>0</v>
      </c>
      <c r="JT282" s="4">
        <v>0</v>
      </c>
      <c r="JU282" s="9">
        <f t="shared" si="3811"/>
        <v>0</v>
      </c>
      <c r="JV282" s="12">
        <v>0</v>
      </c>
      <c r="JW282" s="4">
        <v>0</v>
      </c>
      <c r="JX282" s="9">
        <f t="shared" si="3812"/>
        <v>0</v>
      </c>
      <c r="JY282" s="12">
        <v>0</v>
      </c>
      <c r="JZ282" s="4">
        <v>0</v>
      </c>
      <c r="KA282" s="9">
        <f t="shared" si="3813"/>
        <v>0</v>
      </c>
      <c r="KB282" s="12">
        <v>0</v>
      </c>
      <c r="KC282" s="4">
        <v>0</v>
      </c>
      <c r="KD282" s="9">
        <f t="shared" si="3814"/>
        <v>0</v>
      </c>
      <c r="KE282" s="8">
        <v>69.944270000000003</v>
      </c>
      <c r="KF282" s="4">
        <v>898.62800000000004</v>
      </c>
      <c r="KG282" s="9">
        <f t="shared" si="3815"/>
        <v>12847.771518667647</v>
      </c>
      <c r="KH282" s="12">
        <v>0</v>
      </c>
      <c r="KI282" s="4">
        <v>0</v>
      </c>
      <c r="KJ282" s="9">
        <f t="shared" si="3816"/>
        <v>0</v>
      </c>
      <c r="KK282" s="8">
        <v>4480.6415499999994</v>
      </c>
      <c r="KL282" s="4">
        <v>29252.837</v>
      </c>
      <c r="KM282" s="9">
        <f t="shared" si="3817"/>
        <v>6528.7161835117131</v>
      </c>
      <c r="KN282" s="12">
        <v>0</v>
      </c>
      <c r="KO282" s="4">
        <v>0</v>
      </c>
      <c r="KP282" s="9">
        <f t="shared" si="3818"/>
        <v>0</v>
      </c>
      <c r="KQ282" s="12">
        <v>0</v>
      </c>
      <c r="KR282" s="4">
        <v>0</v>
      </c>
      <c r="KS282" s="9">
        <f t="shared" si="3819"/>
        <v>0</v>
      </c>
      <c r="KT282" s="12">
        <v>0</v>
      </c>
      <c r="KU282" s="4">
        <v>0</v>
      </c>
      <c r="KV282" s="9">
        <f t="shared" si="3820"/>
        <v>0</v>
      </c>
      <c r="KW282" s="12">
        <v>0</v>
      </c>
      <c r="KX282" s="4">
        <v>0</v>
      </c>
      <c r="KY282" s="9">
        <f t="shared" si="3821"/>
        <v>0</v>
      </c>
      <c r="KZ282" s="12">
        <v>0</v>
      </c>
      <c r="LA282" s="4">
        <v>0</v>
      </c>
      <c r="LB282" s="9">
        <f t="shared" si="3822"/>
        <v>0</v>
      </c>
      <c r="LC282" s="8">
        <v>104</v>
      </c>
      <c r="LD282" s="4">
        <v>1407.4090000000001</v>
      </c>
      <c r="LE282" s="9">
        <f t="shared" si="3823"/>
        <v>13532.778846153848</v>
      </c>
      <c r="LF282" s="12">
        <v>0</v>
      </c>
      <c r="LG282" s="4">
        <v>0</v>
      </c>
      <c r="LH282" s="9">
        <f t="shared" si="3824"/>
        <v>0</v>
      </c>
      <c r="LI282" s="12">
        <v>0</v>
      </c>
      <c r="LJ282" s="4">
        <v>0</v>
      </c>
      <c r="LK282" s="9">
        <f t="shared" si="3825"/>
        <v>0</v>
      </c>
      <c r="LL282" s="12">
        <v>0</v>
      </c>
      <c r="LM282" s="4">
        <v>0</v>
      </c>
      <c r="LN282" s="9">
        <f t="shared" si="3826"/>
        <v>0</v>
      </c>
      <c r="LO282" s="12">
        <v>0</v>
      </c>
      <c r="LP282" s="4">
        <v>0</v>
      </c>
      <c r="LQ282" s="9">
        <f t="shared" si="3827"/>
        <v>0</v>
      </c>
      <c r="LR282" s="12">
        <v>0</v>
      </c>
      <c r="LS282" s="4">
        <v>0</v>
      </c>
      <c r="LT282" s="9">
        <f t="shared" si="3828"/>
        <v>0</v>
      </c>
      <c r="LU282" s="12">
        <v>0</v>
      </c>
      <c r="LV282" s="4">
        <v>0</v>
      </c>
      <c r="LW282" s="9">
        <f t="shared" si="3829"/>
        <v>0</v>
      </c>
      <c r="LX282" s="12">
        <v>0</v>
      </c>
      <c r="LY282" s="4">
        <v>0</v>
      </c>
      <c r="LZ282" s="9">
        <f t="shared" si="3830"/>
        <v>0</v>
      </c>
      <c r="MA282" s="12">
        <v>0</v>
      </c>
      <c r="MB282" s="4">
        <v>0</v>
      </c>
      <c r="MC282" s="9">
        <f t="shared" si="3831"/>
        <v>0</v>
      </c>
      <c r="MD282" s="12">
        <v>0</v>
      </c>
      <c r="ME282" s="4">
        <v>0</v>
      </c>
      <c r="MF282" s="9">
        <f t="shared" si="3832"/>
        <v>0</v>
      </c>
      <c r="MG282" s="12">
        <v>0</v>
      </c>
      <c r="MH282" s="4">
        <v>0</v>
      </c>
      <c r="MI282" s="9">
        <f t="shared" si="3833"/>
        <v>0</v>
      </c>
      <c r="MJ282" s="8">
        <v>1.55</v>
      </c>
      <c r="MK282" s="4">
        <v>17.931000000000001</v>
      </c>
      <c r="ML282" s="9">
        <f t="shared" si="3834"/>
        <v>11568.387096774193</v>
      </c>
      <c r="MM282" s="12">
        <v>0</v>
      </c>
      <c r="MN282" s="4">
        <v>0</v>
      </c>
      <c r="MO282" s="9">
        <f t="shared" si="3835"/>
        <v>0</v>
      </c>
      <c r="MP282" s="12">
        <v>0</v>
      </c>
      <c r="MQ282" s="4">
        <v>0</v>
      </c>
      <c r="MR282" s="9">
        <f t="shared" si="3836"/>
        <v>0</v>
      </c>
      <c r="MS282" s="12">
        <v>0</v>
      </c>
      <c r="MT282" s="4">
        <v>0</v>
      </c>
      <c r="MU282" s="9">
        <f t="shared" si="3837"/>
        <v>0</v>
      </c>
      <c r="MV282" s="12">
        <v>0</v>
      </c>
      <c r="MW282" s="4">
        <v>0</v>
      </c>
      <c r="MX282" s="9">
        <f t="shared" si="3838"/>
        <v>0</v>
      </c>
      <c r="MY282" s="12">
        <v>0</v>
      </c>
      <c r="MZ282" s="4">
        <v>0</v>
      </c>
      <c r="NA282" s="9">
        <f t="shared" si="3839"/>
        <v>0</v>
      </c>
      <c r="NB282" s="8">
        <v>0.16775999999999999</v>
      </c>
      <c r="NC282" s="4">
        <v>10.8</v>
      </c>
      <c r="ND282" s="9">
        <f t="shared" si="3840"/>
        <v>64377.682403433486</v>
      </c>
      <c r="NE282" s="8">
        <v>25</v>
      </c>
      <c r="NF282" s="4">
        <v>324.45400000000001</v>
      </c>
      <c r="NG282" s="9">
        <f t="shared" si="3841"/>
        <v>12978.160000000002</v>
      </c>
      <c r="NH282" s="8">
        <v>25.401599999999998</v>
      </c>
      <c r="NI282" s="4">
        <v>365.31099999999998</v>
      </c>
      <c r="NJ282" s="9">
        <f t="shared" si="3842"/>
        <v>14381.416918619299</v>
      </c>
      <c r="NK282" s="12">
        <v>0</v>
      </c>
      <c r="NL282" s="4">
        <v>0</v>
      </c>
      <c r="NM282" s="9">
        <f t="shared" si="3843"/>
        <v>0</v>
      </c>
      <c r="NN282" s="12">
        <v>0</v>
      </c>
      <c r="NO282" s="4">
        <v>0</v>
      </c>
      <c r="NP282" s="9">
        <f t="shared" si="3844"/>
        <v>0</v>
      </c>
      <c r="NQ282" s="12">
        <v>0</v>
      </c>
      <c r="NR282" s="4">
        <v>0</v>
      </c>
      <c r="NS282" s="9">
        <f t="shared" si="3845"/>
        <v>0</v>
      </c>
      <c r="NT282" s="12"/>
      <c r="NU282" s="221"/>
      <c r="NV282" s="9"/>
      <c r="NW282" s="12">
        <v>0</v>
      </c>
      <c r="NX282" s="4">
        <v>0</v>
      </c>
      <c r="NY282" s="9">
        <f t="shared" si="3846"/>
        <v>0</v>
      </c>
      <c r="NZ282" s="12">
        <v>0</v>
      </c>
      <c r="OA282" s="4">
        <v>0</v>
      </c>
      <c r="OB282" s="9">
        <f t="shared" si="3847"/>
        <v>0</v>
      </c>
      <c r="OC282" s="8">
        <v>77.959999999999994</v>
      </c>
      <c r="OD282" s="4">
        <v>1108.135</v>
      </c>
      <c r="OE282" s="9">
        <f t="shared" si="3848"/>
        <v>14214.148281169832</v>
      </c>
      <c r="OF282" s="12">
        <v>0</v>
      </c>
      <c r="OG282" s="4">
        <v>0</v>
      </c>
      <c r="OH282" s="9">
        <f t="shared" si="3849"/>
        <v>0</v>
      </c>
      <c r="OI282" s="12">
        <v>0</v>
      </c>
      <c r="OJ282" s="4">
        <v>0</v>
      </c>
      <c r="OK282" s="9">
        <f t="shared" si="3850"/>
        <v>0</v>
      </c>
      <c r="OL282" s="12">
        <v>0</v>
      </c>
      <c r="OM282" s="4">
        <v>0</v>
      </c>
      <c r="ON282" s="9">
        <f t="shared" si="3851"/>
        <v>0</v>
      </c>
      <c r="OO282" s="12">
        <v>0</v>
      </c>
      <c r="OP282" s="4">
        <v>0</v>
      </c>
      <c r="OQ282" s="9">
        <f t="shared" si="3852"/>
        <v>0</v>
      </c>
      <c r="OR282" s="12">
        <v>0</v>
      </c>
      <c r="OS282" s="4">
        <v>0</v>
      </c>
      <c r="OT282" s="9">
        <f t="shared" si="3853"/>
        <v>0</v>
      </c>
      <c r="OU282" s="12">
        <v>0</v>
      </c>
      <c r="OV282" s="4">
        <v>0</v>
      </c>
      <c r="OW282" s="9">
        <f t="shared" si="3854"/>
        <v>0</v>
      </c>
      <c r="OX282" s="8">
        <v>130</v>
      </c>
      <c r="OY282" s="4">
        <v>1876.732</v>
      </c>
      <c r="OZ282" s="9">
        <f t="shared" si="3855"/>
        <v>14436.4</v>
      </c>
      <c r="PA282" s="8">
        <v>177.72048000000001</v>
      </c>
      <c r="PB282" s="4">
        <v>2841.5630000000001</v>
      </c>
      <c r="PC282" s="9">
        <f t="shared" si="3856"/>
        <v>15988.9451120096</v>
      </c>
      <c r="PD282" s="8">
        <v>251.5</v>
      </c>
      <c r="PE282" s="4">
        <v>3539.3609999999999</v>
      </c>
      <c r="PF282" s="9">
        <f t="shared" si="3857"/>
        <v>14073.005964214712</v>
      </c>
      <c r="PG282" s="12">
        <v>0</v>
      </c>
      <c r="PH282" s="4">
        <v>0</v>
      </c>
      <c r="PI282" s="9">
        <f t="shared" si="3858"/>
        <v>0</v>
      </c>
      <c r="PJ282" s="12">
        <v>0</v>
      </c>
      <c r="PK282" s="4">
        <v>0</v>
      </c>
      <c r="PL282" s="9">
        <f t="shared" si="3859"/>
        <v>0</v>
      </c>
      <c r="PM282" s="12">
        <v>0</v>
      </c>
      <c r="PN282" s="4">
        <v>0</v>
      </c>
      <c r="PO282" s="9">
        <f t="shared" si="3860"/>
        <v>0</v>
      </c>
      <c r="PP282" s="12">
        <v>0</v>
      </c>
      <c r="PQ282" s="4">
        <v>0</v>
      </c>
      <c r="PR282" s="9">
        <f t="shared" si="3861"/>
        <v>0</v>
      </c>
      <c r="PS282" s="12">
        <v>0</v>
      </c>
      <c r="PT282" s="4">
        <v>0</v>
      </c>
      <c r="PU282" s="9">
        <f t="shared" si="3862"/>
        <v>0</v>
      </c>
      <c r="PV282" s="8">
        <v>159.16320000000002</v>
      </c>
      <c r="PW282" s="4">
        <v>1930.634</v>
      </c>
      <c r="PX282" s="9">
        <f t="shared" si="3863"/>
        <v>12129.90188686832</v>
      </c>
      <c r="PY282" s="8">
        <v>335.7</v>
      </c>
      <c r="PZ282" s="4">
        <v>4681.384</v>
      </c>
      <c r="QA282" s="9">
        <f t="shared" si="3864"/>
        <v>13945.141495382783</v>
      </c>
      <c r="QB282" s="8">
        <v>3.8999999999999998E-3</v>
      </c>
      <c r="QC282" s="4">
        <v>1.5</v>
      </c>
      <c r="QD282" s="9">
        <f t="shared" si="3865"/>
        <v>384615.38461538462</v>
      </c>
      <c r="QE282" s="8">
        <v>24.021889999999999</v>
      </c>
      <c r="QF282" s="4">
        <v>88.569000000000003</v>
      </c>
      <c r="QG282" s="9">
        <f t="shared" si="3866"/>
        <v>3687.012137679425</v>
      </c>
      <c r="QH282" s="12">
        <v>0</v>
      </c>
      <c r="QI282" s="4">
        <v>0</v>
      </c>
      <c r="QJ282" s="9">
        <f t="shared" si="3867"/>
        <v>0</v>
      </c>
      <c r="QK282" s="12">
        <v>0</v>
      </c>
      <c r="QL282" s="4">
        <v>0</v>
      </c>
      <c r="QM282" s="9">
        <f t="shared" si="3868"/>
        <v>0</v>
      </c>
      <c r="QN282" s="8">
        <v>50.08</v>
      </c>
      <c r="QO282" s="4">
        <v>656.90899999999999</v>
      </c>
      <c r="QP282" s="9">
        <f t="shared" si="3869"/>
        <v>13117.19249201278</v>
      </c>
      <c r="QQ282" s="12">
        <v>0</v>
      </c>
      <c r="QR282" s="4">
        <v>0</v>
      </c>
      <c r="QS282" s="9">
        <f t="shared" si="3870"/>
        <v>0</v>
      </c>
      <c r="QT282" s="8">
        <v>37.427219999999998</v>
      </c>
      <c r="QU282" s="4">
        <v>235.547</v>
      </c>
      <c r="QV282" s="9">
        <f t="shared" si="3871"/>
        <v>6293.4676954366369</v>
      </c>
      <c r="QW282" s="8">
        <v>71641.498739999995</v>
      </c>
      <c r="QX282" s="4">
        <v>489770.337</v>
      </c>
      <c r="QY282" s="9">
        <f t="shared" si="3872"/>
        <v>6836.4055137576815</v>
      </c>
      <c r="QZ282" s="12">
        <f t="shared" si="3568"/>
        <v>116953.37484</v>
      </c>
      <c r="RA282" s="10">
        <f t="shared" si="3569"/>
        <v>766314.97000000009</v>
      </c>
    </row>
    <row r="283" spans="1:469" x14ac:dyDescent="0.3">
      <c r="A283" s="108">
        <v>2025</v>
      </c>
      <c r="B283" s="9" t="s">
        <v>6</v>
      </c>
      <c r="C283" s="12">
        <v>0</v>
      </c>
      <c r="D283" s="4">
        <v>0</v>
      </c>
      <c r="E283" s="9">
        <f t="shared" ref="E283:E290" si="3874">IF(C283=0,0,D283/C283*1000)</f>
        <v>0</v>
      </c>
      <c r="F283" s="12">
        <v>0</v>
      </c>
      <c r="G283" s="4">
        <v>0</v>
      </c>
      <c r="H283" s="9">
        <f t="shared" si="3720"/>
        <v>0</v>
      </c>
      <c r="I283" s="12">
        <v>0</v>
      </c>
      <c r="J283" s="4">
        <v>0</v>
      </c>
      <c r="K283" s="9">
        <f t="shared" si="3721"/>
        <v>0</v>
      </c>
      <c r="L283" s="12">
        <v>0</v>
      </c>
      <c r="M283" s="4">
        <v>0</v>
      </c>
      <c r="N283" s="9">
        <f t="shared" si="3722"/>
        <v>0</v>
      </c>
      <c r="O283" s="12">
        <v>0</v>
      </c>
      <c r="P283" s="4">
        <v>0</v>
      </c>
      <c r="Q283" s="9">
        <f t="shared" si="3723"/>
        <v>0</v>
      </c>
      <c r="R283" s="12">
        <v>0</v>
      </c>
      <c r="S283" s="4">
        <v>0</v>
      </c>
      <c r="T283" s="9">
        <f t="shared" si="3724"/>
        <v>0</v>
      </c>
      <c r="U283" s="12">
        <v>0</v>
      </c>
      <c r="V283" s="4">
        <v>0</v>
      </c>
      <c r="W283" s="9">
        <f t="shared" si="3725"/>
        <v>0</v>
      </c>
      <c r="X283" s="12">
        <v>0</v>
      </c>
      <c r="Y283" s="4">
        <v>0</v>
      </c>
      <c r="Z283" s="9">
        <f t="shared" si="3726"/>
        <v>0</v>
      </c>
      <c r="AA283" s="12">
        <v>0</v>
      </c>
      <c r="AB283" s="4">
        <v>0</v>
      </c>
      <c r="AC283" s="9">
        <f t="shared" si="3727"/>
        <v>0</v>
      </c>
      <c r="AD283" s="8">
        <v>0.79415999999999998</v>
      </c>
      <c r="AE283" s="4">
        <v>27.454999999999998</v>
      </c>
      <c r="AF283" s="9">
        <f t="shared" si="3728"/>
        <v>34571.119169940568</v>
      </c>
      <c r="AG283" s="12">
        <v>0</v>
      </c>
      <c r="AH283" s="4">
        <v>0</v>
      </c>
      <c r="AI283" s="9">
        <f t="shared" si="3729"/>
        <v>0</v>
      </c>
      <c r="AJ283" s="12">
        <v>0</v>
      </c>
      <c r="AK283" s="4">
        <v>0</v>
      </c>
      <c r="AL283" s="9">
        <f t="shared" si="3730"/>
        <v>0</v>
      </c>
      <c r="AM283" s="8">
        <v>25</v>
      </c>
      <c r="AN283" s="4">
        <v>341.35599999999999</v>
      </c>
      <c r="AO283" s="9">
        <f t="shared" si="3731"/>
        <v>13654.24</v>
      </c>
      <c r="AP283" s="12">
        <v>0</v>
      </c>
      <c r="AQ283" s="4">
        <v>0</v>
      </c>
      <c r="AR283" s="9">
        <f t="shared" si="3732"/>
        <v>0</v>
      </c>
      <c r="AS283" s="12">
        <v>0</v>
      </c>
      <c r="AT283" s="4">
        <v>0</v>
      </c>
      <c r="AU283" s="9">
        <f t="shared" si="3733"/>
        <v>0</v>
      </c>
      <c r="AV283" s="8">
        <v>130.34</v>
      </c>
      <c r="AW283" s="4">
        <v>1571.9490000000001</v>
      </c>
      <c r="AX283" s="9">
        <f t="shared" si="3734"/>
        <v>12060.372870952893</v>
      </c>
      <c r="AY283" s="8">
        <v>25574.7755</v>
      </c>
      <c r="AZ283" s="4">
        <v>116431.15399999999</v>
      </c>
      <c r="BA283" s="9">
        <f t="shared" si="3735"/>
        <v>4552.5777538105858</v>
      </c>
      <c r="BB283" s="12">
        <v>0</v>
      </c>
      <c r="BC283" s="4">
        <v>0</v>
      </c>
      <c r="BD283" s="9">
        <f t="shared" si="3736"/>
        <v>0</v>
      </c>
      <c r="BE283" s="8">
        <v>50.38</v>
      </c>
      <c r="BF283" s="4">
        <v>649.68799999999999</v>
      </c>
      <c r="BG283" s="9">
        <f t="shared" si="3737"/>
        <v>12895.752282651845</v>
      </c>
      <c r="BH283" s="12">
        <v>0</v>
      </c>
      <c r="BI283" s="4">
        <v>0</v>
      </c>
      <c r="BJ283" s="9">
        <f t="shared" si="3738"/>
        <v>0</v>
      </c>
      <c r="BK283" s="12">
        <v>0</v>
      </c>
      <c r="BL283" s="4">
        <v>0</v>
      </c>
      <c r="BM283" s="9">
        <f t="shared" si="3739"/>
        <v>0</v>
      </c>
      <c r="BN283" s="12">
        <v>0</v>
      </c>
      <c r="BO283" s="4">
        <v>0</v>
      </c>
      <c r="BP283" s="9">
        <f t="shared" si="3740"/>
        <v>0</v>
      </c>
      <c r="BQ283" s="12">
        <v>0</v>
      </c>
      <c r="BR283" s="4">
        <v>0</v>
      </c>
      <c r="BS283" s="9">
        <f t="shared" si="3741"/>
        <v>0</v>
      </c>
      <c r="BT283" s="12">
        <v>0</v>
      </c>
      <c r="BU283" s="4">
        <v>0</v>
      </c>
      <c r="BV283" s="9">
        <f t="shared" si="3742"/>
        <v>0</v>
      </c>
      <c r="BW283" s="12">
        <v>0</v>
      </c>
      <c r="BX283" s="4">
        <v>0</v>
      </c>
      <c r="BY283" s="9">
        <f t="shared" si="3743"/>
        <v>0</v>
      </c>
      <c r="BZ283" s="12">
        <v>0</v>
      </c>
      <c r="CA283" s="4">
        <v>0</v>
      </c>
      <c r="CB283" s="9">
        <f t="shared" si="3744"/>
        <v>0</v>
      </c>
      <c r="CC283" s="12">
        <v>0</v>
      </c>
      <c r="CD283" s="4">
        <v>0</v>
      </c>
      <c r="CE283" s="9">
        <f t="shared" si="3745"/>
        <v>0</v>
      </c>
      <c r="CF283" s="12">
        <v>0</v>
      </c>
      <c r="CG283" s="4">
        <v>0</v>
      </c>
      <c r="CH283" s="9">
        <f t="shared" si="3746"/>
        <v>0</v>
      </c>
      <c r="CI283" s="12">
        <v>0</v>
      </c>
      <c r="CJ283" s="4">
        <v>0</v>
      </c>
      <c r="CK283" s="9">
        <f t="shared" si="3747"/>
        <v>0</v>
      </c>
      <c r="CL283" s="12">
        <v>0</v>
      </c>
      <c r="CM283" s="4">
        <v>0</v>
      </c>
      <c r="CN283" s="9">
        <f t="shared" si="3748"/>
        <v>0</v>
      </c>
      <c r="CO283" s="12">
        <v>0</v>
      </c>
      <c r="CP283" s="4">
        <v>0</v>
      </c>
      <c r="CQ283" s="9">
        <f t="shared" si="3749"/>
        <v>0</v>
      </c>
      <c r="CR283" s="12">
        <v>0</v>
      </c>
      <c r="CS283" s="4">
        <v>0</v>
      </c>
      <c r="CT283" s="9">
        <f t="shared" si="3750"/>
        <v>0</v>
      </c>
      <c r="CU283" s="12">
        <v>0</v>
      </c>
      <c r="CV283" s="4">
        <v>0</v>
      </c>
      <c r="CW283" s="9">
        <f t="shared" si="3751"/>
        <v>0</v>
      </c>
      <c r="CX283" s="8">
        <v>68.010000000000005</v>
      </c>
      <c r="CY283" s="4">
        <v>533.09</v>
      </c>
      <c r="CZ283" s="9">
        <f t="shared" si="3752"/>
        <v>7838.4061167475365</v>
      </c>
      <c r="DA283" s="8">
        <v>312</v>
      </c>
      <c r="DB283" s="4">
        <v>4249.4110000000001</v>
      </c>
      <c r="DC283" s="9">
        <f t="shared" si="3753"/>
        <v>13619.907051282053</v>
      </c>
      <c r="DD283" s="12">
        <v>0</v>
      </c>
      <c r="DE283" s="4">
        <v>0</v>
      </c>
      <c r="DF283" s="9">
        <f t="shared" si="3754"/>
        <v>0</v>
      </c>
      <c r="DG283" s="12">
        <v>0</v>
      </c>
      <c r="DH283" s="4">
        <v>0</v>
      </c>
      <c r="DI283" s="9">
        <f t="shared" si="3755"/>
        <v>0</v>
      </c>
      <c r="DJ283" s="12">
        <v>0</v>
      </c>
      <c r="DK283" s="4">
        <v>0</v>
      </c>
      <c r="DL283" s="9">
        <f t="shared" si="3756"/>
        <v>0</v>
      </c>
      <c r="DM283" s="12">
        <v>0</v>
      </c>
      <c r="DN283" s="4">
        <v>0</v>
      </c>
      <c r="DO283" s="9">
        <f t="shared" si="3757"/>
        <v>0</v>
      </c>
      <c r="DP283" s="12">
        <v>0</v>
      </c>
      <c r="DQ283" s="4">
        <v>0</v>
      </c>
      <c r="DR283" s="9">
        <f t="shared" si="3758"/>
        <v>0</v>
      </c>
      <c r="DS283" s="12">
        <v>0</v>
      </c>
      <c r="DT283" s="4">
        <v>0</v>
      </c>
      <c r="DU283" s="9">
        <f t="shared" si="3759"/>
        <v>0</v>
      </c>
      <c r="DV283" s="12">
        <v>0</v>
      </c>
      <c r="DW283" s="4">
        <v>0</v>
      </c>
      <c r="DX283" s="9">
        <f t="shared" si="3760"/>
        <v>0</v>
      </c>
      <c r="DY283" s="12">
        <v>0</v>
      </c>
      <c r="DZ283" s="4">
        <v>0</v>
      </c>
      <c r="EA283" s="9">
        <f t="shared" si="3761"/>
        <v>0</v>
      </c>
      <c r="EB283" s="12">
        <v>0</v>
      </c>
      <c r="EC283" s="4">
        <v>0</v>
      </c>
      <c r="ED283" s="9">
        <f t="shared" si="3762"/>
        <v>0</v>
      </c>
      <c r="EE283" s="12">
        <v>0</v>
      </c>
      <c r="EF283" s="4">
        <v>0</v>
      </c>
      <c r="EG283" s="9">
        <f t="shared" si="3763"/>
        <v>0</v>
      </c>
      <c r="EH283" s="8">
        <v>13345.499470000001</v>
      </c>
      <c r="EI283" s="4">
        <v>61005.79</v>
      </c>
      <c r="EJ283" s="9">
        <f t="shared" si="3764"/>
        <v>4571.2631540796119</v>
      </c>
      <c r="EK283" s="12">
        <v>0</v>
      </c>
      <c r="EL283" s="4">
        <v>0</v>
      </c>
      <c r="EM283" s="9">
        <f t="shared" si="3765"/>
        <v>0</v>
      </c>
      <c r="EN283" s="12">
        <v>0</v>
      </c>
      <c r="EO283" s="4">
        <v>0</v>
      </c>
      <c r="EP283" s="9">
        <f t="shared" si="3766"/>
        <v>0</v>
      </c>
      <c r="EQ283" s="8">
        <v>1244.5</v>
      </c>
      <c r="ER283" s="4">
        <v>14390.949000000001</v>
      </c>
      <c r="ES283" s="9">
        <f t="shared" si="3767"/>
        <v>11563.639212535156</v>
      </c>
      <c r="ET283" s="12">
        <v>0</v>
      </c>
      <c r="EU283" s="4">
        <v>0</v>
      </c>
      <c r="EV283" s="9">
        <f t="shared" si="3768"/>
        <v>0</v>
      </c>
      <c r="EW283" s="12">
        <v>0</v>
      </c>
      <c r="EX283" s="4">
        <v>0</v>
      </c>
      <c r="EY283" s="9">
        <f t="shared" si="3769"/>
        <v>0</v>
      </c>
      <c r="EZ283" s="12">
        <v>0</v>
      </c>
      <c r="FA283" s="4">
        <v>0</v>
      </c>
      <c r="FB283" s="9">
        <f t="shared" si="3770"/>
        <v>0</v>
      </c>
      <c r="FC283" s="12">
        <v>0</v>
      </c>
      <c r="FD283" s="4">
        <v>0</v>
      </c>
      <c r="FE283" s="9">
        <f t="shared" si="3771"/>
        <v>0</v>
      </c>
      <c r="FF283" s="8">
        <v>152.62549999999999</v>
      </c>
      <c r="FG283" s="4">
        <v>1938.9659999999999</v>
      </c>
      <c r="FH283" s="9">
        <f t="shared" si="3772"/>
        <v>12704.076317522302</v>
      </c>
      <c r="FI283" s="8">
        <v>26</v>
      </c>
      <c r="FJ283" s="4">
        <v>360.81</v>
      </c>
      <c r="FK283" s="9">
        <f t="shared" si="3773"/>
        <v>13877.307692307691</v>
      </c>
      <c r="FL283" s="12">
        <v>0</v>
      </c>
      <c r="FM283" s="4">
        <v>0</v>
      </c>
      <c r="FN283" s="9">
        <f t="shared" si="3774"/>
        <v>0</v>
      </c>
      <c r="FO283" s="12">
        <v>0</v>
      </c>
      <c r="FP283" s="4">
        <v>0</v>
      </c>
      <c r="FQ283" s="9">
        <f t="shared" si="3775"/>
        <v>0</v>
      </c>
      <c r="FR283" s="12">
        <v>0</v>
      </c>
      <c r="FS283" s="4">
        <v>0</v>
      </c>
      <c r="FT283" s="9">
        <f t="shared" si="3776"/>
        <v>0</v>
      </c>
      <c r="FU283" s="12">
        <v>0</v>
      </c>
      <c r="FV283" s="4">
        <v>0</v>
      </c>
      <c r="FW283" s="9">
        <f t="shared" si="3777"/>
        <v>0</v>
      </c>
      <c r="FX283" s="12">
        <v>0</v>
      </c>
      <c r="FY283" s="4">
        <v>0</v>
      </c>
      <c r="FZ283" s="9">
        <f t="shared" si="3778"/>
        <v>0</v>
      </c>
      <c r="GA283" s="12">
        <v>0</v>
      </c>
      <c r="GB283" s="4">
        <v>0</v>
      </c>
      <c r="GC283" s="9">
        <f t="shared" si="3779"/>
        <v>0</v>
      </c>
      <c r="GD283" s="12">
        <v>0</v>
      </c>
      <c r="GE283" s="4">
        <v>0</v>
      </c>
      <c r="GF283" s="9">
        <f t="shared" si="3780"/>
        <v>0</v>
      </c>
      <c r="GG283" s="8">
        <v>1997.67</v>
      </c>
      <c r="GH283" s="4">
        <v>19364.502</v>
      </c>
      <c r="GI283" s="9">
        <f t="shared" si="3781"/>
        <v>9693.5439787352261</v>
      </c>
      <c r="GJ283" s="8">
        <v>147.22</v>
      </c>
      <c r="GK283" s="4">
        <v>1476.9559999999999</v>
      </c>
      <c r="GL283" s="9">
        <f t="shared" si="3782"/>
        <v>10032.305393288954</v>
      </c>
      <c r="GM283" s="12">
        <v>0</v>
      </c>
      <c r="GN283" s="4">
        <v>0</v>
      </c>
      <c r="GO283" s="9">
        <f t="shared" si="3783"/>
        <v>0</v>
      </c>
      <c r="GP283" s="8">
        <v>625.48</v>
      </c>
      <c r="GQ283" s="4">
        <v>7653.8670000000002</v>
      </c>
      <c r="GR283" s="9">
        <f t="shared" si="3784"/>
        <v>12236.789345782439</v>
      </c>
      <c r="GS283" s="12">
        <v>0</v>
      </c>
      <c r="GT283" s="4">
        <v>0</v>
      </c>
      <c r="GU283" s="9">
        <f t="shared" si="3785"/>
        <v>0</v>
      </c>
      <c r="GV283" s="12">
        <v>0</v>
      </c>
      <c r="GW283" s="4">
        <v>0</v>
      </c>
      <c r="GX283" s="9">
        <f t="shared" si="3786"/>
        <v>0</v>
      </c>
      <c r="GY283" s="12">
        <v>0</v>
      </c>
      <c r="GZ283" s="4">
        <v>0</v>
      </c>
      <c r="HA283" s="9">
        <f t="shared" si="3787"/>
        <v>0</v>
      </c>
      <c r="HB283" s="8">
        <v>46.402639999999998</v>
      </c>
      <c r="HC283" s="4">
        <v>616.92200000000003</v>
      </c>
      <c r="HD283" s="9">
        <f t="shared" si="3788"/>
        <v>13294.976320312811</v>
      </c>
      <c r="HE283" s="8">
        <v>78</v>
      </c>
      <c r="HF283" s="4">
        <v>1029.53</v>
      </c>
      <c r="HG283" s="9">
        <f t="shared" si="3789"/>
        <v>13199.102564102564</v>
      </c>
      <c r="HH283" s="12">
        <v>0</v>
      </c>
      <c r="HI283" s="4">
        <v>0</v>
      </c>
      <c r="HJ283" s="9">
        <f t="shared" si="3790"/>
        <v>0</v>
      </c>
      <c r="HK283" s="8">
        <v>332.1</v>
      </c>
      <c r="HL283" s="4">
        <v>3975.9580000000001</v>
      </c>
      <c r="HM283" s="9">
        <f t="shared" si="3791"/>
        <v>11972.171032821439</v>
      </c>
      <c r="HN283" s="12">
        <v>0</v>
      </c>
      <c r="HO283" s="4">
        <v>0</v>
      </c>
      <c r="HP283" s="9">
        <f t="shared" si="3792"/>
        <v>0</v>
      </c>
      <c r="HQ283" s="12">
        <v>0</v>
      </c>
      <c r="HR283" s="4">
        <v>0</v>
      </c>
      <c r="HS283" s="9">
        <f t="shared" si="3793"/>
        <v>0</v>
      </c>
      <c r="HT283" s="12">
        <v>0</v>
      </c>
      <c r="HU283" s="4">
        <v>0</v>
      </c>
      <c r="HV283" s="9">
        <f t="shared" si="3794"/>
        <v>0</v>
      </c>
      <c r="HW283" s="12">
        <v>0</v>
      </c>
      <c r="HX283" s="4">
        <v>0</v>
      </c>
      <c r="HY283" s="9">
        <f t="shared" si="3795"/>
        <v>0</v>
      </c>
      <c r="HZ283" s="12">
        <v>0</v>
      </c>
      <c r="IA283" s="4">
        <v>0</v>
      </c>
      <c r="IB283" s="9">
        <f t="shared" si="3796"/>
        <v>0</v>
      </c>
      <c r="IC283" s="8">
        <v>8925.1504000000004</v>
      </c>
      <c r="ID283" s="4">
        <v>55497.783000000003</v>
      </c>
      <c r="IE283" s="9">
        <f t="shared" si="3797"/>
        <v>6218.134206455502</v>
      </c>
      <c r="IF283" s="12">
        <v>0</v>
      </c>
      <c r="IG283" s="4">
        <v>0</v>
      </c>
      <c r="IH283" s="9">
        <f t="shared" si="3798"/>
        <v>0</v>
      </c>
      <c r="II283" s="12">
        <v>0</v>
      </c>
      <c r="IJ283" s="4">
        <v>0</v>
      </c>
      <c r="IK283" s="9">
        <f t="shared" si="3799"/>
        <v>0</v>
      </c>
      <c r="IL283" s="12">
        <v>0</v>
      </c>
      <c r="IM283" s="4">
        <v>0</v>
      </c>
      <c r="IN283" s="9">
        <f t="shared" si="3800"/>
        <v>0</v>
      </c>
      <c r="IO283" s="12">
        <v>0</v>
      </c>
      <c r="IP283" s="4">
        <v>0</v>
      </c>
      <c r="IQ283" s="9">
        <f t="shared" si="3801"/>
        <v>0</v>
      </c>
      <c r="IR283" s="12">
        <v>0</v>
      </c>
      <c r="IS283" s="4">
        <v>0</v>
      </c>
      <c r="IT283" s="9">
        <f t="shared" si="3802"/>
        <v>0</v>
      </c>
      <c r="IU283" s="12">
        <v>0</v>
      </c>
      <c r="IV283" s="4">
        <v>0</v>
      </c>
      <c r="IW283" s="9">
        <f t="shared" si="3803"/>
        <v>0</v>
      </c>
      <c r="IX283" s="8">
        <v>5.5600000000000004E-2</v>
      </c>
      <c r="IY283" s="4">
        <v>7.1929999999999996</v>
      </c>
      <c r="IZ283" s="9">
        <f t="shared" si="3804"/>
        <v>129370.50359712228</v>
      </c>
      <c r="JA283" s="8">
        <v>204.89112</v>
      </c>
      <c r="JB283" s="4">
        <v>2849.0610000000001</v>
      </c>
      <c r="JC283" s="9">
        <f t="shared" si="3805"/>
        <v>13905.243916866675</v>
      </c>
      <c r="JD283" s="12">
        <v>0</v>
      </c>
      <c r="JE283" s="4">
        <v>0</v>
      </c>
      <c r="JF283" s="9">
        <f t="shared" si="3806"/>
        <v>0</v>
      </c>
      <c r="JG283" s="12">
        <v>0</v>
      </c>
      <c r="JH283" s="4">
        <v>0</v>
      </c>
      <c r="JI283" s="9">
        <f t="shared" si="3807"/>
        <v>0</v>
      </c>
      <c r="JJ283" s="12">
        <v>0</v>
      </c>
      <c r="JK283" s="4">
        <v>0</v>
      </c>
      <c r="JL283" s="9">
        <f t="shared" si="3808"/>
        <v>0</v>
      </c>
      <c r="JM283" s="12">
        <v>0</v>
      </c>
      <c r="JN283" s="4">
        <v>0</v>
      </c>
      <c r="JO283" s="9">
        <f t="shared" si="3809"/>
        <v>0</v>
      </c>
      <c r="JP283" s="12">
        <v>0</v>
      </c>
      <c r="JQ283" s="4">
        <v>0</v>
      </c>
      <c r="JR283" s="9">
        <f t="shared" si="3810"/>
        <v>0</v>
      </c>
      <c r="JS283" s="12">
        <v>0</v>
      </c>
      <c r="JT283" s="4">
        <v>0</v>
      </c>
      <c r="JU283" s="9">
        <f t="shared" si="3811"/>
        <v>0</v>
      </c>
      <c r="JV283" s="12">
        <v>0</v>
      </c>
      <c r="JW283" s="4">
        <v>0</v>
      </c>
      <c r="JX283" s="9">
        <f t="shared" si="3812"/>
        <v>0</v>
      </c>
      <c r="JY283" s="12">
        <v>0</v>
      </c>
      <c r="JZ283" s="4">
        <v>0</v>
      </c>
      <c r="KA283" s="9">
        <f t="shared" si="3813"/>
        <v>0</v>
      </c>
      <c r="KB283" s="12">
        <v>0</v>
      </c>
      <c r="KC283" s="4">
        <v>0</v>
      </c>
      <c r="KD283" s="9">
        <f t="shared" si="3814"/>
        <v>0</v>
      </c>
      <c r="KE283" s="8">
        <v>313.97895</v>
      </c>
      <c r="KF283" s="4">
        <v>3626.3719999999998</v>
      </c>
      <c r="KG283" s="9">
        <f t="shared" si="3815"/>
        <v>11549.729687292731</v>
      </c>
      <c r="KH283" s="12">
        <v>0</v>
      </c>
      <c r="KI283" s="4">
        <v>0</v>
      </c>
      <c r="KJ283" s="9">
        <f t="shared" si="3816"/>
        <v>0</v>
      </c>
      <c r="KK283" s="8">
        <v>5284.9943800000001</v>
      </c>
      <c r="KL283" s="4">
        <v>31019.726999999999</v>
      </c>
      <c r="KM283" s="9">
        <f t="shared" si="3817"/>
        <v>5869.3964022720484</v>
      </c>
      <c r="KN283" s="12">
        <v>0</v>
      </c>
      <c r="KO283" s="4">
        <v>0</v>
      </c>
      <c r="KP283" s="9">
        <f t="shared" si="3818"/>
        <v>0</v>
      </c>
      <c r="KQ283" s="12">
        <v>0</v>
      </c>
      <c r="KR283" s="4">
        <v>0</v>
      </c>
      <c r="KS283" s="9">
        <f t="shared" si="3819"/>
        <v>0</v>
      </c>
      <c r="KT283" s="12">
        <v>0</v>
      </c>
      <c r="KU283" s="4">
        <v>0</v>
      </c>
      <c r="KV283" s="9">
        <f t="shared" si="3820"/>
        <v>0</v>
      </c>
      <c r="KW283" s="12">
        <v>0</v>
      </c>
      <c r="KX283" s="4">
        <v>0</v>
      </c>
      <c r="KY283" s="9">
        <f t="shared" si="3821"/>
        <v>0</v>
      </c>
      <c r="KZ283" s="12">
        <v>0</v>
      </c>
      <c r="LA283" s="4">
        <v>0</v>
      </c>
      <c r="LB283" s="9">
        <f t="shared" si="3822"/>
        <v>0</v>
      </c>
      <c r="LC283" s="8">
        <v>130</v>
      </c>
      <c r="LD283" s="4">
        <v>1757.3</v>
      </c>
      <c r="LE283" s="9">
        <f t="shared" si="3823"/>
        <v>13517.692307692307</v>
      </c>
      <c r="LF283" s="8">
        <v>26.12</v>
      </c>
      <c r="LG283" s="4">
        <v>285.78399999999999</v>
      </c>
      <c r="LH283" s="9">
        <f t="shared" si="3824"/>
        <v>10941.194486983153</v>
      </c>
      <c r="LI283" s="12">
        <v>0</v>
      </c>
      <c r="LJ283" s="4">
        <v>0</v>
      </c>
      <c r="LK283" s="9">
        <f t="shared" si="3825"/>
        <v>0</v>
      </c>
      <c r="LL283" s="12">
        <v>0</v>
      </c>
      <c r="LM283" s="4">
        <v>0</v>
      </c>
      <c r="LN283" s="9">
        <f t="shared" si="3826"/>
        <v>0</v>
      </c>
      <c r="LO283" s="12">
        <v>0</v>
      </c>
      <c r="LP283" s="4">
        <v>0</v>
      </c>
      <c r="LQ283" s="9">
        <f t="shared" si="3827"/>
        <v>0</v>
      </c>
      <c r="LR283" s="12">
        <v>0</v>
      </c>
      <c r="LS283" s="4">
        <v>0</v>
      </c>
      <c r="LT283" s="9">
        <f t="shared" si="3828"/>
        <v>0</v>
      </c>
      <c r="LU283" s="12">
        <v>0</v>
      </c>
      <c r="LV283" s="4">
        <v>0</v>
      </c>
      <c r="LW283" s="9">
        <f t="shared" si="3829"/>
        <v>0</v>
      </c>
      <c r="LX283" s="12">
        <v>0</v>
      </c>
      <c r="LY283" s="4">
        <v>0</v>
      </c>
      <c r="LZ283" s="9">
        <f t="shared" si="3830"/>
        <v>0</v>
      </c>
      <c r="MA283" s="12">
        <v>0</v>
      </c>
      <c r="MB283" s="4">
        <v>0</v>
      </c>
      <c r="MC283" s="9">
        <f t="shared" si="3831"/>
        <v>0</v>
      </c>
      <c r="MD283" s="12">
        <v>0</v>
      </c>
      <c r="ME283" s="4">
        <v>0</v>
      </c>
      <c r="MF283" s="9">
        <f t="shared" si="3832"/>
        <v>0</v>
      </c>
      <c r="MG283" s="12">
        <v>0</v>
      </c>
      <c r="MH283" s="4">
        <v>0</v>
      </c>
      <c r="MI283" s="9">
        <f t="shared" si="3833"/>
        <v>0</v>
      </c>
      <c r="MJ283" s="12">
        <v>0</v>
      </c>
      <c r="MK283" s="4">
        <v>0</v>
      </c>
      <c r="ML283" s="9">
        <f t="shared" si="3834"/>
        <v>0</v>
      </c>
      <c r="MM283" s="12">
        <v>0</v>
      </c>
      <c r="MN283" s="4">
        <v>0</v>
      </c>
      <c r="MO283" s="9">
        <f t="shared" si="3835"/>
        <v>0</v>
      </c>
      <c r="MP283" s="12">
        <v>0</v>
      </c>
      <c r="MQ283" s="4">
        <v>0</v>
      </c>
      <c r="MR283" s="9">
        <f t="shared" si="3836"/>
        <v>0</v>
      </c>
      <c r="MS283" s="12">
        <v>0</v>
      </c>
      <c r="MT283" s="4">
        <v>0</v>
      </c>
      <c r="MU283" s="9">
        <f t="shared" si="3837"/>
        <v>0</v>
      </c>
      <c r="MV283" s="12">
        <v>0</v>
      </c>
      <c r="MW283" s="4">
        <v>0</v>
      </c>
      <c r="MX283" s="9">
        <f t="shared" si="3838"/>
        <v>0</v>
      </c>
      <c r="MY283" s="12">
        <v>0</v>
      </c>
      <c r="MZ283" s="4">
        <v>0</v>
      </c>
      <c r="NA283" s="9">
        <f t="shared" si="3839"/>
        <v>0</v>
      </c>
      <c r="NB283" s="12">
        <v>0</v>
      </c>
      <c r="NC283" s="4">
        <v>0</v>
      </c>
      <c r="ND283" s="9">
        <f t="shared" si="3840"/>
        <v>0</v>
      </c>
      <c r="NE283" s="8">
        <v>25</v>
      </c>
      <c r="NF283" s="4">
        <v>308.73599999999999</v>
      </c>
      <c r="NG283" s="9">
        <f t="shared" si="3841"/>
        <v>12349.439999999999</v>
      </c>
      <c r="NH283" s="8">
        <v>26</v>
      </c>
      <c r="NI283" s="4">
        <v>365.6</v>
      </c>
      <c r="NJ283" s="9">
        <f t="shared" si="3842"/>
        <v>14061.538461538463</v>
      </c>
      <c r="NK283" s="12">
        <v>0</v>
      </c>
      <c r="NL283" s="4">
        <v>0</v>
      </c>
      <c r="NM283" s="9">
        <f t="shared" si="3843"/>
        <v>0</v>
      </c>
      <c r="NN283" s="12">
        <v>0</v>
      </c>
      <c r="NO283" s="4">
        <v>0</v>
      </c>
      <c r="NP283" s="9">
        <f t="shared" si="3844"/>
        <v>0</v>
      </c>
      <c r="NQ283" s="12">
        <v>0</v>
      </c>
      <c r="NR283" s="4">
        <v>0</v>
      </c>
      <c r="NS283" s="9">
        <f t="shared" si="3845"/>
        <v>0</v>
      </c>
      <c r="NT283" s="12"/>
      <c r="NU283" s="221"/>
      <c r="NV283" s="9"/>
      <c r="NW283" s="12">
        <v>0</v>
      </c>
      <c r="NX283" s="4">
        <v>0</v>
      </c>
      <c r="NY283" s="9">
        <f t="shared" si="3846"/>
        <v>0</v>
      </c>
      <c r="NZ283" s="12">
        <v>0</v>
      </c>
      <c r="OA283" s="4">
        <v>0</v>
      </c>
      <c r="OB283" s="9">
        <f t="shared" si="3847"/>
        <v>0</v>
      </c>
      <c r="OC283" s="8">
        <v>354</v>
      </c>
      <c r="OD283" s="4">
        <v>2669.3519999999999</v>
      </c>
      <c r="OE283" s="9">
        <f t="shared" si="3848"/>
        <v>7540.5423728813557</v>
      </c>
      <c r="OF283" s="12">
        <v>0</v>
      </c>
      <c r="OG283" s="4">
        <v>0</v>
      </c>
      <c r="OH283" s="9">
        <f t="shared" si="3849"/>
        <v>0</v>
      </c>
      <c r="OI283" s="12">
        <v>0</v>
      </c>
      <c r="OJ283" s="4">
        <v>0</v>
      </c>
      <c r="OK283" s="9">
        <f t="shared" si="3850"/>
        <v>0</v>
      </c>
      <c r="OL283" s="12">
        <v>0</v>
      </c>
      <c r="OM283" s="4">
        <v>0</v>
      </c>
      <c r="ON283" s="9">
        <f t="shared" si="3851"/>
        <v>0</v>
      </c>
      <c r="OO283" s="12">
        <v>0</v>
      </c>
      <c r="OP283" s="4">
        <v>0</v>
      </c>
      <c r="OQ283" s="9">
        <f t="shared" si="3852"/>
        <v>0</v>
      </c>
      <c r="OR283" s="12">
        <v>0</v>
      </c>
      <c r="OS283" s="4">
        <v>0</v>
      </c>
      <c r="OT283" s="9">
        <f t="shared" si="3853"/>
        <v>0</v>
      </c>
      <c r="OU283" s="12">
        <v>0</v>
      </c>
      <c r="OV283" s="4">
        <v>0</v>
      </c>
      <c r="OW283" s="9">
        <f t="shared" si="3854"/>
        <v>0</v>
      </c>
      <c r="OX283" s="8">
        <v>52</v>
      </c>
      <c r="OY283" s="4">
        <v>676.63900000000001</v>
      </c>
      <c r="OZ283" s="9">
        <f t="shared" si="3855"/>
        <v>13012.288461538463</v>
      </c>
      <c r="PA283" s="8">
        <v>175.67928000000001</v>
      </c>
      <c r="PB283" s="4">
        <v>2551.2570000000001</v>
      </c>
      <c r="PC283" s="9">
        <f t="shared" si="3856"/>
        <v>14522.241894433993</v>
      </c>
      <c r="PD283" s="8">
        <v>358.4</v>
      </c>
      <c r="PE283" s="4">
        <v>4646.5959999999995</v>
      </c>
      <c r="PF283" s="9">
        <f t="shared" si="3857"/>
        <v>12964.832589285714</v>
      </c>
      <c r="PG283" s="12">
        <v>0</v>
      </c>
      <c r="PH283" s="4">
        <v>0</v>
      </c>
      <c r="PI283" s="9">
        <f t="shared" si="3858"/>
        <v>0</v>
      </c>
      <c r="PJ283" s="12">
        <v>0</v>
      </c>
      <c r="PK283" s="4">
        <v>0</v>
      </c>
      <c r="PL283" s="9">
        <f t="shared" si="3859"/>
        <v>0</v>
      </c>
      <c r="PM283" s="12">
        <v>0</v>
      </c>
      <c r="PN283" s="4">
        <v>0</v>
      </c>
      <c r="PO283" s="9">
        <f t="shared" si="3860"/>
        <v>0</v>
      </c>
      <c r="PP283" s="12">
        <v>0</v>
      </c>
      <c r="PQ283" s="4">
        <v>0</v>
      </c>
      <c r="PR283" s="9">
        <f t="shared" si="3861"/>
        <v>0</v>
      </c>
      <c r="PS283" s="12">
        <v>0</v>
      </c>
      <c r="PT283" s="4">
        <v>0</v>
      </c>
      <c r="PU283" s="9">
        <f t="shared" si="3862"/>
        <v>0</v>
      </c>
      <c r="PV283" s="8">
        <v>416.61420000000004</v>
      </c>
      <c r="PW283" s="4">
        <v>5036.0169999999998</v>
      </c>
      <c r="PX283" s="9">
        <f t="shared" si="3863"/>
        <v>12087.962916290417</v>
      </c>
      <c r="PY283" s="8">
        <v>564.26509999999996</v>
      </c>
      <c r="PZ283" s="4">
        <v>7463.8770000000004</v>
      </c>
      <c r="QA283" s="9">
        <f t="shared" si="3864"/>
        <v>13227.60702371988</v>
      </c>
      <c r="QB283" s="8">
        <v>2.2690000000000002E-2</v>
      </c>
      <c r="QC283" s="4">
        <v>1.5580000000000001</v>
      </c>
      <c r="QD283" s="9">
        <f t="shared" si="3865"/>
        <v>68664.609960334943</v>
      </c>
      <c r="QE283" s="8">
        <v>25</v>
      </c>
      <c r="QF283" s="4">
        <v>185.5</v>
      </c>
      <c r="QG283" s="9">
        <f t="shared" si="3866"/>
        <v>7420</v>
      </c>
      <c r="QH283" s="12">
        <v>0</v>
      </c>
      <c r="QI283" s="4">
        <v>0</v>
      </c>
      <c r="QJ283" s="9">
        <f t="shared" si="3867"/>
        <v>0</v>
      </c>
      <c r="QK283" s="12">
        <v>0</v>
      </c>
      <c r="QL283" s="4">
        <v>0</v>
      </c>
      <c r="QM283" s="9">
        <f t="shared" si="3868"/>
        <v>0</v>
      </c>
      <c r="QN283" s="12">
        <v>0</v>
      </c>
      <c r="QO283" s="4">
        <v>0</v>
      </c>
      <c r="QP283" s="9">
        <f t="shared" si="3869"/>
        <v>0</v>
      </c>
      <c r="QQ283" s="12">
        <v>0</v>
      </c>
      <c r="QR283" s="4">
        <v>0</v>
      </c>
      <c r="QS283" s="9">
        <f t="shared" si="3870"/>
        <v>0</v>
      </c>
      <c r="QT283" s="8">
        <v>49.118780000000001</v>
      </c>
      <c r="QU283" s="4">
        <v>300.685</v>
      </c>
      <c r="QV283" s="9">
        <f t="shared" si="3871"/>
        <v>6121.5893391488962</v>
      </c>
      <c r="QW283" s="8">
        <v>92150.448569999993</v>
      </c>
      <c r="QX283" s="4">
        <v>551429.26599999995</v>
      </c>
      <c r="QY283" s="9">
        <f t="shared" si="3872"/>
        <v>5984.0106538506889</v>
      </c>
      <c r="QZ283" s="12">
        <f t="shared" si="3568"/>
        <v>153238.53633999999</v>
      </c>
      <c r="RA283" s="10">
        <f t="shared" si="3569"/>
        <v>906296.65599999996</v>
      </c>
    </row>
    <row r="284" spans="1:469" x14ac:dyDescent="0.3">
      <c r="A284" s="108">
        <v>2025</v>
      </c>
      <c r="B284" s="109" t="s">
        <v>7</v>
      </c>
      <c r="C284" s="12">
        <v>0</v>
      </c>
      <c r="D284" s="4">
        <v>0</v>
      </c>
      <c r="E284" s="9">
        <f t="shared" si="3874"/>
        <v>0</v>
      </c>
      <c r="F284" s="12">
        <v>0</v>
      </c>
      <c r="G284" s="4">
        <v>0</v>
      </c>
      <c r="H284" s="9">
        <f t="shared" si="3720"/>
        <v>0</v>
      </c>
      <c r="I284" s="12">
        <v>0</v>
      </c>
      <c r="J284" s="4">
        <v>0</v>
      </c>
      <c r="K284" s="9">
        <f t="shared" si="3721"/>
        <v>0</v>
      </c>
      <c r="L284" s="12">
        <v>0</v>
      </c>
      <c r="M284" s="4">
        <v>0</v>
      </c>
      <c r="N284" s="9">
        <f t="shared" si="3722"/>
        <v>0</v>
      </c>
      <c r="O284" s="12">
        <v>0</v>
      </c>
      <c r="P284" s="4">
        <v>0</v>
      </c>
      <c r="Q284" s="9">
        <f t="shared" si="3723"/>
        <v>0</v>
      </c>
      <c r="R284" s="8">
        <v>4.1520000000000001E-2</v>
      </c>
      <c r="S284" s="4">
        <v>3.1320000000000001</v>
      </c>
      <c r="T284" s="9">
        <f t="shared" si="3724"/>
        <v>75433.526011560694</v>
      </c>
      <c r="U284" s="12">
        <v>0</v>
      </c>
      <c r="V284" s="4">
        <v>0</v>
      </c>
      <c r="W284" s="9">
        <f t="shared" si="3725"/>
        <v>0</v>
      </c>
      <c r="X284" s="12">
        <v>0</v>
      </c>
      <c r="Y284" s="4">
        <v>0</v>
      </c>
      <c r="Z284" s="9">
        <f t="shared" si="3726"/>
        <v>0</v>
      </c>
      <c r="AA284" s="12">
        <v>0</v>
      </c>
      <c r="AB284" s="4">
        <v>0</v>
      </c>
      <c r="AC284" s="9">
        <f t="shared" si="3727"/>
        <v>0</v>
      </c>
      <c r="AD284" s="8">
        <v>0.56595000000000006</v>
      </c>
      <c r="AE284" s="4">
        <v>21.373000000000001</v>
      </c>
      <c r="AF284" s="9">
        <f t="shared" si="3728"/>
        <v>37764.820213799801</v>
      </c>
      <c r="AG284" s="12">
        <v>0</v>
      </c>
      <c r="AH284" s="4">
        <v>0</v>
      </c>
      <c r="AI284" s="9">
        <f t="shared" si="3729"/>
        <v>0</v>
      </c>
      <c r="AJ284" s="12">
        <v>0</v>
      </c>
      <c r="AK284" s="4">
        <v>0</v>
      </c>
      <c r="AL284" s="9">
        <f t="shared" si="3730"/>
        <v>0</v>
      </c>
      <c r="AM284" s="12">
        <v>0</v>
      </c>
      <c r="AN284" s="4">
        <v>0</v>
      </c>
      <c r="AO284" s="9">
        <f t="shared" si="3731"/>
        <v>0</v>
      </c>
      <c r="AP284" s="12">
        <v>0</v>
      </c>
      <c r="AQ284" s="4">
        <v>0</v>
      </c>
      <c r="AR284" s="9">
        <f t="shared" si="3732"/>
        <v>0</v>
      </c>
      <c r="AS284" s="12">
        <v>0</v>
      </c>
      <c r="AT284" s="4">
        <v>0</v>
      </c>
      <c r="AU284" s="9">
        <f t="shared" si="3733"/>
        <v>0</v>
      </c>
      <c r="AV284" s="8">
        <v>182</v>
      </c>
      <c r="AW284" s="4">
        <v>2282.5230000000001</v>
      </c>
      <c r="AX284" s="9">
        <f t="shared" si="3734"/>
        <v>12541.335164835165</v>
      </c>
      <c r="AY284" s="8">
        <v>27269.394039999999</v>
      </c>
      <c r="AZ284" s="4">
        <v>112991.622</v>
      </c>
      <c r="BA284" s="9">
        <f t="shared" si="3735"/>
        <v>4143.5325564718705</v>
      </c>
      <c r="BB284" s="12">
        <v>0</v>
      </c>
      <c r="BC284" s="4">
        <v>0</v>
      </c>
      <c r="BD284" s="9">
        <f t="shared" si="3736"/>
        <v>0</v>
      </c>
      <c r="BE284" s="12">
        <v>0</v>
      </c>
      <c r="BF284" s="4">
        <v>0</v>
      </c>
      <c r="BG284" s="9">
        <f t="shared" si="3737"/>
        <v>0</v>
      </c>
      <c r="BH284" s="12">
        <v>0</v>
      </c>
      <c r="BI284" s="4">
        <v>0</v>
      </c>
      <c r="BJ284" s="9">
        <f t="shared" si="3738"/>
        <v>0</v>
      </c>
      <c r="BK284" s="12">
        <v>0</v>
      </c>
      <c r="BL284" s="4">
        <v>0</v>
      </c>
      <c r="BM284" s="9">
        <f t="shared" si="3739"/>
        <v>0</v>
      </c>
      <c r="BN284" s="12">
        <v>0</v>
      </c>
      <c r="BO284" s="4">
        <v>0</v>
      </c>
      <c r="BP284" s="9">
        <f t="shared" si="3740"/>
        <v>0</v>
      </c>
      <c r="BQ284" s="12">
        <v>0</v>
      </c>
      <c r="BR284" s="4">
        <v>0</v>
      </c>
      <c r="BS284" s="9">
        <f t="shared" si="3741"/>
        <v>0</v>
      </c>
      <c r="BT284" s="12">
        <v>0</v>
      </c>
      <c r="BU284" s="4">
        <v>0</v>
      </c>
      <c r="BV284" s="9">
        <f t="shared" si="3742"/>
        <v>0</v>
      </c>
      <c r="BW284" s="12">
        <v>0</v>
      </c>
      <c r="BX284" s="4">
        <v>0</v>
      </c>
      <c r="BY284" s="9">
        <f t="shared" si="3743"/>
        <v>0</v>
      </c>
      <c r="BZ284" s="8">
        <v>0.5286900000000001</v>
      </c>
      <c r="CA284" s="4">
        <v>47.182000000000002</v>
      </c>
      <c r="CB284" s="9">
        <f t="shared" si="3744"/>
        <v>89243.223817359874</v>
      </c>
      <c r="CC284" s="12">
        <v>0</v>
      </c>
      <c r="CD284" s="4">
        <v>0</v>
      </c>
      <c r="CE284" s="9">
        <f t="shared" si="3745"/>
        <v>0</v>
      </c>
      <c r="CF284" s="12">
        <v>0</v>
      </c>
      <c r="CG284" s="4">
        <v>0</v>
      </c>
      <c r="CH284" s="9">
        <f t="shared" si="3746"/>
        <v>0</v>
      </c>
      <c r="CI284" s="12">
        <v>0</v>
      </c>
      <c r="CJ284" s="4">
        <v>0</v>
      </c>
      <c r="CK284" s="9">
        <f t="shared" si="3747"/>
        <v>0</v>
      </c>
      <c r="CL284" s="12">
        <v>0</v>
      </c>
      <c r="CM284" s="4">
        <v>0</v>
      </c>
      <c r="CN284" s="9">
        <f t="shared" si="3748"/>
        <v>0</v>
      </c>
      <c r="CO284" s="12">
        <v>0</v>
      </c>
      <c r="CP284" s="4">
        <v>0</v>
      </c>
      <c r="CQ284" s="9">
        <f t="shared" si="3749"/>
        <v>0</v>
      </c>
      <c r="CR284" s="12">
        <v>0</v>
      </c>
      <c r="CS284" s="4">
        <v>0</v>
      </c>
      <c r="CT284" s="9">
        <f t="shared" si="3750"/>
        <v>0</v>
      </c>
      <c r="CU284" s="12">
        <v>0</v>
      </c>
      <c r="CV284" s="4">
        <v>0</v>
      </c>
      <c r="CW284" s="9">
        <f t="shared" si="3751"/>
        <v>0</v>
      </c>
      <c r="CX284" s="8">
        <v>0.55000000000000004</v>
      </c>
      <c r="CY284" s="4">
        <v>15.74</v>
      </c>
      <c r="CZ284" s="9">
        <f t="shared" si="3752"/>
        <v>28618.181818181816</v>
      </c>
      <c r="DA284" s="8">
        <v>234</v>
      </c>
      <c r="DB284" s="4">
        <v>2997.5729999999999</v>
      </c>
      <c r="DC284" s="9">
        <f t="shared" si="3753"/>
        <v>12810.141025641025</v>
      </c>
      <c r="DD284" s="12">
        <v>0</v>
      </c>
      <c r="DE284" s="4">
        <v>0</v>
      </c>
      <c r="DF284" s="9">
        <f t="shared" si="3754"/>
        <v>0</v>
      </c>
      <c r="DG284" s="12">
        <v>0</v>
      </c>
      <c r="DH284" s="4">
        <v>0</v>
      </c>
      <c r="DI284" s="9">
        <f t="shared" si="3755"/>
        <v>0</v>
      </c>
      <c r="DJ284" s="12">
        <v>0</v>
      </c>
      <c r="DK284" s="4">
        <v>0</v>
      </c>
      <c r="DL284" s="9">
        <f t="shared" si="3756"/>
        <v>0</v>
      </c>
      <c r="DM284" s="12">
        <v>0</v>
      </c>
      <c r="DN284" s="4">
        <v>0</v>
      </c>
      <c r="DO284" s="9">
        <f t="shared" si="3757"/>
        <v>0</v>
      </c>
      <c r="DP284" s="12">
        <v>0</v>
      </c>
      <c r="DQ284" s="4">
        <v>0</v>
      </c>
      <c r="DR284" s="9">
        <f t="shared" si="3758"/>
        <v>0</v>
      </c>
      <c r="DS284" s="12">
        <v>0</v>
      </c>
      <c r="DT284" s="4">
        <v>0</v>
      </c>
      <c r="DU284" s="9">
        <f t="shared" si="3759"/>
        <v>0</v>
      </c>
      <c r="DV284" s="12">
        <v>0</v>
      </c>
      <c r="DW284" s="4">
        <v>0</v>
      </c>
      <c r="DX284" s="9">
        <f t="shared" si="3760"/>
        <v>0</v>
      </c>
      <c r="DY284" s="12">
        <v>0</v>
      </c>
      <c r="DZ284" s="4">
        <v>0</v>
      </c>
      <c r="EA284" s="9">
        <f t="shared" si="3761"/>
        <v>0</v>
      </c>
      <c r="EB284" s="12">
        <v>0</v>
      </c>
      <c r="EC284" s="4">
        <v>0</v>
      </c>
      <c r="ED284" s="9">
        <f t="shared" si="3762"/>
        <v>0</v>
      </c>
      <c r="EE284" s="12">
        <v>0</v>
      </c>
      <c r="EF284" s="4">
        <v>0</v>
      </c>
      <c r="EG284" s="9">
        <f t="shared" si="3763"/>
        <v>0</v>
      </c>
      <c r="EH284" s="8">
        <v>13588.40393</v>
      </c>
      <c r="EI284" s="4">
        <v>58298.705999999998</v>
      </c>
      <c r="EJ284" s="9">
        <f t="shared" si="3764"/>
        <v>4290.3277162147178</v>
      </c>
      <c r="EK284" s="12">
        <v>0</v>
      </c>
      <c r="EL284" s="4">
        <v>0</v>
      </c>
      <c r="EM284" s="9">
        <f t="shared" si="3765"/>
        <v>0</v>
      </c>
      <c r="EN284" s="12">
        <v>0</v>
      </c>
      <c r="EO284" s="4">
        <v>0</v>
      </c>
      <c r="EP284" s="9">
        <f t="shared" si="3766"/>
        <v>0</v>
      </c>
      <c r="EQ284" s="8">
        <v>2615.7800000000002</v>
      </c>
      <c r="ER284" s="4">
        <v>30604.626</v>
      </c>
      <c r="ES284" s="9">
        <f t="shared" si="3767"/>
        <v>11700</v>
      </c>
      <c r="ET284" s="12">
        <v>0</v>
      </c>
      <c r="EU284" s="4">
        <v>0</v>
      </c>
      <c r="EV284" s="9">
        <f t="shared" si="3768"/>
        <v>0</v>
      </c>
      <c r="EW284" s="12">
        <v>0</v>
      </c>
      <c r="EX284" s="4">
        <v>0</v>
      </c>
      <c r="EY284" s="9">
        <f t="shared" si="3769"/>
        <v>0</v>
      </c>
      <c r="EZ284" s="12">
        <v>0</v>
      </c>
      <c r="FA284" s="4">
        <v>0</v>
      </c>
      <c r="FB284" s="9">
        <f t="shared" si="3770"/>
        <v>0</v>
      </c>
      <c r="FC284" s="8">
        <v>48.00318</v>
      </c>
      <c r="FD284" s="4">
        <v>633.04999999999995</v>
      </c>
      <c r="FE284" s="9">
        <f t="shared" si="3771"/>
        <v>13187.667983662748</v>
      </c>
      <c r="FF284" s="8">
        <v>50.065220000000004</v>
      </c>
      <c r="FG284" s="4">
        <v>595.77800000000002</v>
      </c>
      <c r="FH284" s="9">
        <f t="shared" si="3772"/>
        <v>11900.037590966343</v>
      </c>
      <c r="FI284" s="8">
        <v>35.32</v>
      </c>
      <c r="FJ284" s="4">
        <v>150.55500000000001</v>
      </c>
      <c r="FK284" s="9">
        <f t="shared" si="3773"/>
        <v>4262.5990939977346</v>
      </c>
      <c r="FL284" s="12">
        <v>0</v>
      </c>
      <c r="FM284" s="4">
        <v>0</v>
      </c>
      <c r="FN284" s="9">
        <f t="shared" si="3774"/>
        <v>0</v>
      </c>
      <c r="FO284" s="12">
        <v>0</v>
      </c>
      <c r="FP284" s="4">
        <v>0</v>
      </c>
      <c r="FQ284" s="9">
        <f t="shared" si="3775"/>
        <v>0</v>
      </c>
      <c r="FR284" s="12">
        <v>0</v>
      </c>
      <c r="FS284" s="4">
        <v>0</v>
      </c>
      <c r="FT284" s="9">
        <f t="shared" si="3776"/>
        <v>0</v>
      </c>
      <c r="FU284" s="12">
        <v>0</v>
      </c>
      <c r="FV284" s="4">
        <v>0</v>
      </c>
      <c r="FW284" s="9">
        <f t="shared" si="3777"/>
        <v>0</v>
      </c>
      <c r="FX284" s="12">
        <v>0</v>
      </c>
      <c r="FY284" s="4">
        <v>0</v>
      </c>
      <c r="FZ284" s="9">
        <f t="shared" si="3778"/>
        <v>0</v>
      </c>
      <c r="GA284" s="12">
        <v>0</v>
      </c>
      <c r="GB284" s="4">
        <v>0</v>
      </c>
      <c r="GC284" s="9">
        <f t="shared" si="3779"/>
        <v>0</v>
      </c>
      <c r="GD284" s="12">
        <v>0</v>
      </c>
      <c r="GE284" s="4">
        <v>0</v>
      </c>
      <c r="GF284" s="9">
        <f t="shared" si="3780"/>
        <v>0</v>
      </c>
      <c r="GG284" s="8">
        <v>1288.02</v>
      </c>
      <c r="GH284" s="4">
        <v>12543.6</v>
      </c>
      <c r="GI284" s="9">
        <f t="shared" si="3781"/>
        <v>9738.6686542134448</v>
      </c>
      <c r="GJ284" s="8">
        <v>25.8552</v>
      </c>
      <c r="GK284" s="4">
        <v>375.01400000000001</v>
      </c>
      <c r="GL284" s="9">
        <f t="shared" si="3782"/>
        <v>14504.393700300132</v>
      </c>
      <c r="GM284" s="12">
        <v>0</v>
      </c>
      <c r="GN284" s="4">
        <v>0</v>
      </c>
      <c r="GO284" s="9">
        <f t="shared" si="3783"/>
        <v>0</v>
      </c>
      <c r="GP284" s="8">
        <v>832</v>
      </c>
      <c r="GQ284" s="4">
        <v>9205.2909999999993</v>
      </c>
      <c r="GR284" s="9">
        <f t="shared" si="3784"/>
        <v>11064.051682692307</v>
      </c>
      <c r="GS284" s="12">
        <v>0</v>
      </c>
      <c r="GT284" s="4">
        <v>0</v>
      </c>
      <c r="GU284" s="9">
        <f t="shared" si="3785"/>
        <v>0</v>
      </c>
      <c r="GV284" s="12">
        <v>0</v>
      </c>
      <c r="GW284" s="4">
        <v>0</v>
      </c>
      <c r="GX284" s="9">
        <f t="shared" si="3786"/>
        <v>0</v>
      </c>
      <c r="GY284" s="12">
        <v>0</v>
      </c>
      <c r="GZ284" s="4">
        <v>0</v>
      </c>
      <c r="HA284" s="9">
        <f t="shared" si="3787"/>
        <v>0</v>
      </c>
      <c r="HB284" s="8">
        <v>45.046639999999996</v>
      </c>
      <c r="HC284" s="4">
        <v>664.00599999999997</v>
      </c>
      <c r="HD284" s="9">
        <f t="shared" si="3788"/>
        <v>14740.4112715177</v>
      </c>
      <c r="HE284" s="12">
        <v>0</v>
      </c>
      <c r="HF284" s="4">
        <v>0</v>
      </c>
      <c r="HG284" s="9">
        <f t="shared" si="3789"/>
        <v>0</v>
      </c>
      <c r="HH284" s="12">
        <v>0</v>
      </c>
      <c r="HI284" s="4">
        <v>0</v>
      </c>
      <c r="HJ284" s="9">
        <f t="shared" si="3790"/>
        <v>0</v>
      </c>
      <c r="HK284" s="8">
        <v>52</v>
      </c>
      <c r="HL284" s="4">
        <v>617.822</v>
      </c>
      <c r="HM284" s="9">
        <f t="shared" si="3791"/>
        <v>11881.192307692307</v>
      </c>
      <c r="HN284" s="8">
        <v>47632.84</v>
      </c>
      <c r="HO284" s="4">
        <v>204209.27799999999</v>
      </c>
      <c r="HP284" s="9">
        <f t="shared" si="3792"/>
        <v>4287.1531069740959</v>
      </c>
      <c r="HQ284" s="12">
        <v>0</v>
      </c>
      <c r="HR284" s="4">
        <v>0</v>
      </c>
      <c r="HS284" s="9">
        <f t="shared" si="3793"/>
        <v>0</v>
      </c>
      <c r="HT284" s="12">
        <v>0</v>
      </c>
      <c r="HU284" s="4">
        <v>0</v>
      </c>
      <c r="HV284" s="9">
        <f t="shared" si="3794"/>
        <v>0</v>
      </c>
      <c r="HW284" s="12">
        <v>0</v>
      </c>
      <c r="HX284" s="4">
        <v>0</v>
      </c>
      <c r="HY284" s="9">
        <f t="shared" si="3795"/>
        <v>0</v>
      </c>
      <c r="HZ284" s="12">
        <v>0</v>
      </c>
      <c r="IA284" s="4">
        <v>0</v>
      </c>
      <c r="IB284" s="9">
        <f t="shared" si="3796"/>
        <v>0</v>
      </c>
      <c r="IC284" s="8">
        <v>9246.0471400000006</v>
      </c>
      <c r="ID284" s="4">
        <v>46992.402000000002</v>
      </c>
      <c r="IE284" s="9">
        <f t="shared" si="3797"/>
        <v>5082.4315827574283</v>
      </c>
      <c r="IF284" s="12">
        <v>0</v>
      </c>
      <c r="IG284" s="4">
        <v>0</v>
      </c>
      <c r="IH284" s="9">
        <f t="shared" si="3798"/>
        <v>0</v>
      </c>
      <c r="II284" s="12">
        <v>0</v>
      </c>
      <c r="IJ284" s="4">
        <v>0</v>
      </c>
      <c r="IK284" s="9">
        <f t="shared" si="3799"/>
        <v>0</v>
      </c>
      <c r="IL284" s="12">
        <v>0</v>
      </c>
      <c r="IM284" s="4">
        <v>0</v>
      </c>
      <c r="IN284" s="9">
        <f t="shared" si="3800"/>
        <v>0</v>
      </c>
      <c r="IO284" s="8">
        <v>26</v>
      </c>
      <c r="IP284" s="4">
        <v>376.49700000000001</v>
      </c>
      <c r="IQ284" s="9">
        <f t="shared" si="3801"/>
        <v>14480.653846153846</v>
      </c>
      <c r="IR284" s="12">
        <v>0</v>
      </c>
      <c r="IS284" s="4">
        <v>0</v>
      </c>
      <c r="IT284" s="9">
        <f t="shared" si="3802"/>
        <v>0</v>
      </c>
      <c r="IU284" s="12">
        <v>0</v>
      </c>
      <c r="IV284" s="4">
        <v>0</v>
      </c>
      <c r="IW284" s="9">
        <f t="shared" si="3803"/>
        <v>0</v>
      </c>
      <c r="IX284" s="8">
        <v>30.052099999999999</v>
      </c>
      <c r="IY284" s="4">
        <v>181.66499999999999</v>
      </c>
      <c r="IZ284" s="9">
        <f t="shared" si="3804"/>
        <v>6045.0018467927366</v>
      </c>
      <c r="JA284" s="8">
        <v>25.8552</v>
      </c>
      <c r="JB284" s="4">
        <v>348.11700000000002</v>
      </c>
      <c r="JC284" s="9">
        <f t="shared" si="3805"/>
        <v>13464.10006497726</v>
      </c>
      <c r="JD284" s="12">
        <v>0</v>
      </c>
      <c r="JE284" s="4">
        <v>0</v>
      </c>
      <c r="JF284" s="9">
        <f t="shared" si="3806"/>
        <v>0</v>
      </c>
      <c r="JG284" s="12">
        <v>0</v>
      </c>
      <c r="JH284" s="4">
        <v>0</v>
      </c>
      <c r="JI284" s="9">
        <f t="shared" si="3807"/>
        <v>0</v>
      </c>
      <c r="JJ284" s="12">
        <v>0</v>
      </c>
      <c r="JK284" s="4">
        <v>0</v>
      </c>
      <c r="JL284" s="9">
        <f t="shared" si="3808"/>
        <v>0</v>
      </c>
      <c r="JM284" s="12">
        <v>0</v>
      </c>
      <c r="JN284" s="4">
        <v>0</v>
      </c>
      <c r="JO284" s="9">
        <f t="shared" si="3809"/>
        <v>0</v>
      </c>
      <c r="JP284" s="12">
        <v>0</v>
      </c>
      <c r="JQ284" s="4">
        <v>0</v>
      </c>
      <c r="JR284" s="9">
        <f t="shared" si="3810"/>
        <v>0</v>
      </c>
      <c r="JS284" s="12">
        <v>0</v>
      </c>
      <c r="JT284" s="4">
        <v>0</v>
      </c>
      <c r="JU284" s="9">
        <f t="shared" si="3811"/>
        <v>0</v>
      </c>
      <c r="JV284" s="12">
        <v>0</v>
      </c>
      <c r="JW284" s="4">
        <v>0</v>
      </c>
      <c r="JX284" s="9">
        <f t="shared" si="3812"/>
        <v>0</v>
      </c>
      <c r="JY284" s="12">
        <v>0</v>
      </c>
      <c r="JZ284" s="4">
        <v>0</v>
      </c>
      <c r="KA284" s="9">
        <f t="shared" si="3813"/>
        <v>0</v>
      </c>
      <c r="KB284" s="12">
        <v>0</v>
      </c>
      <c r="KC284" s="4">
        <v>0</v>
      </c>
      <c r="KD284" s="9">
        <f t="shared" si="3814"/>
        <v>0</v>
      </c>
      <c r="KE284" s="8">
        <v>206.06575000000001</v>
      </c>
      <c r="KF284" s="4">
        <v>2255.5920000000001</v>
      </c>
      <c r="KG284" s="9">
        <f t="shared" si="3815"/>
        <v>10945.982046992283</v>
      </c>
      <c r="KH284" s="12">
        <v>0</v>
      </c>
      <c r="KI284" s="4">
        <v>0</v>
      </c>
      <c r="KJ284" s="9">
        <f t="shared" si="3816"/>
        <v>0</v>
      </c>
      <c r="KK284" s="8">
        <v>6336.4533899999997</v>
      </c>
      <c r="KL284" s="4">
        <v>30809.368999999999</v>
      </c>
      <c r="KM284" s="9">
        <f t="shared" si="3817"/>
        <v>4862.2418731308617</v>
      </c>
      <c r="KN284" s="12">
        <v>0</v>
      </c>
      <c r="KO284" s="4">
        <v>0</v>
      </c>
      <c r="KP284" s="9">
        <f t="shared" si="3818"/>
        <v>0</v>
      </c>
      <c r="KQ284" s="12">
        <v>0</v>
      </c>
      <c r="KR284" s="4">
        <v>0</v>
      </c>
      <c r="KS284" s="9">
        <f t="shared" si="3819"/>
        <v>0</v>
      </c>
      <c r="KT284" s="12">
        <v>0</v>
      </c>
      <c r="KU284" s="4">
        <v>0</v>
      </c>
      <c r="KV284" s="9">
        <f t="shared" si="3820"/>
        <v>0</v>
      </c>
      <c r="KW284" s="8">
        <v>0.14483000000000001</v>
      </c>
      <c r="KX284" s="4">
        <v>5.0220000000000002</v>
      </c>
      <c r="KY284" s="9">
        <f t="shared" si="3821"/>
        <v>34675.136366774837</v>
      </c>
      <c r="KZ284" s="12">
        <v>0</v>
      </c>
      <c r="LA284" s="4">
        <v>0</v>
      </c>
      <c r="LB284" s="9">
        <f t="shared" si="3822"/>
        <v>0</v>
      </c>
      <c r="LC284" s="12">
        <v>0</v>
      </c>
      <c r="LD284" s="4">
        <v>0</v>
      </c>
      <c r="LE284" s="9">
        <f t="shared" si="3823"/>
        <v>0</v>
      </c>
      <c r="LF284" s="8">
        <v>52</v>
      </c>
      <c r="LG284" s="4">
        <v>578.03700000000003</v>
      </c>
      <c r="LH284" s="9">
        <f t="shared" si="3824"/>
        <v>11116.096153846154</v>
      </c>
      <c r="LI284" s="12">
        <v>0</v>
      </c>
      <c r="LJ284" s="4">
        <v>0</v>
      </c>
      <c r="LK284" s="9">
        <f t="shared" si="3825"/>
        <v>0</v>
      </c>
      <c r="LL284" s="12">
        <v>0</v>
      </c>
      <c r="LM284" s="4">
        <v>0</v>
      </c>
      <c r="LN284" s="9">
        <f t="shared" si="3826"/>
        <v>0</v>
      </c>
      <c r="LO284" s="12">
        <v>0</v>
      </c>
      <c r="LP284" s="4">
        <v>0</v>
      </c>
      <c r="LQ284" s="9">
        <f t="shared" si="3827"/>
        <v>0</v>
      </c>
      <c r="LR284" s="12">
        <v>0</v>
      </c>
      <c r="LS284" s="4">
        <v>0</v>
      </c>
      <c r="LT284" s="9">
        <f t="shared" si="3828"/>
        <v>0</v>
      </c>
      <c r="LU284" s="12">
        <v>0</v>
      </c>
      <c r="LV284" s="4">
        <v>0</v>
      </c>
      <c r="LW284" s="9">
        <f t="shared" si="3829"/>
        <v>0</v>
      </c>
      <c r="LX284" s="12">
        <v>0</v>
      </c>
      <c r="LY284" s="4">
        <v>0</v>
      </c>
      <c r="LZ284" s="9">
        <f t="shared" si="3830"/>
        <v>0</v>
      </c>
      <c r="MA284" s="12">
        <v>0</v>
      </c>
      <c r="MB284" s="4">
        <v>0</v>
      </c>
      <c r="MC284" s="9">
        <f t="shared" si="3831"/>
        <v>0</v>
      </c>
      <c r="MD284" s="12">
        <v>0</v>
      </c>
      <c r="ME284" s="4">
        <v>0</v>
      </c>
      <c r="MF284" s="9">
        <f t="shared" si="3832"/>
        <v>0</v>
      </c>
      <c r="MG284" s="12">
        <v>0</v>
      </c>
      <c r="MH284" s="4">
        <v>0</v>
      </c>
      <c r="MI284" s="9">
        <f t="shared" si="3833"/>
        <v>0</v>
      </c>
      <c r="MJ284" s="8">
        <v>7.4999999999999997E-2</v>
      </c>
      <c r="MK284" s="4">
        <v>1.3540000000000001</v>
      </c>
      <c r="ML284" s="9">
        <f t="shared" si="3834"/>
        <v>18053.333333333336</v>
      </c>
      <c r="MM284" s="12">
        <v>0</v>
      </c>
      <c r="MN284" s="4">
        <v>0</v>
      </c>
      <c r="MO284" s="9">
        <f t="shared" si="3835"/>
        <v>0</v>
      </c>
      <c r="MP284" s="12">
        <v>0</v>
      </c>
      <c r="MQ284" s="4">
        <v>0</v>
      </c>
      <c r="MR284" s="9">
        <f t="shared" si="3836"/>
        <v>0</v>
      </c>
      <c r="MS284" s="12">
        <v>0</v>
      </c>
      <c r="MT284" s="4">
        <v>0</v>
      </c>
      <c r="MU284" s="9">
        <f t="shared" si="3837"/>
        <v>0</v>
      </c>
      <c r="MV284" s="12">
        <v>0</v>
      </c>
      <c r="MW284" s="4">
        <v>0</v>
      </c>
      <c r="MX284" s="9">
        <f t="shared" si="3838"/>
        <v>0</v>
      </c>
      <c r="MY284" s="12">
        <v>0</v>
      </c>
      <c r="MZ284" s="4">
        <v>0</v>
      </c>
      <c r="NA284" s="9">
        <f t="shared" si="3839"/>
        <v>0</v>
      </c>
      <c r="NB284" s="12">
        <v>0</v>
      </c>
      <c r="NC284" s="4">
        <v>0</v>
      </c>
      <c r="ND284" s="9">
        <f t="shared" si="3840"/>
        <v>0</v>
      </c>
      <c r="NE284" s="8">
        <v>25</v>
      </c>
      <c r="NF284" s="4">
        <v>340.649</v>
      </c>
      <c r="NG284" s="9">
        <f t="shared" si="3841"/>
        <v>13625.96</v>
      </c>
      <c r="NH284" s="8">
        <v>25.401599999999998</v>
      </c>
      <c r="NI284" s="4">
        <v>319.38900000000001</v>
      </c>
      <c r="NJ284" s="9">
        <f t="shared" si="3842"/>
        <v>12573.578042328043</v>
      </c>
      <c r="NK284" s="12">
        <v>0</v>
      </c>
      <c r="NL284" s="4">
        <v>0</v>
      </c>
      <c r="NM284" s="9">
        <f t="shared" si="3843"/>
        <v>0</v>
      </c>
      <c r="NN284" s="12">
        <v>0</v>
      </c>
      <c r="NO284" s="4">
        <v>0</v>
      </c>
      <c r="NP284" s="9">
        <f t="shared" si="3844"/>
        <v>0</v>
      </c>
      <c r="NQ284" s="12">
        <v>0</v>
      </c>
      <c r="NR284" s="4">
        <v>0</v>
      </c>
      <c r="NS284" s="9">
        <f t="shared" si="3845"/>
        <v>0</v>
      </c>
      <c r="NT284" s="12"/>
      <c r="NU284" s="221"/>
      <c r="NV284" s="9"/>
      <c r="NW284" s="12">
        <v>0</v>
      </c>
      <c r="NX284" s="4">
        <v>0</v>
      </c>
      <c r="NY284" s="9">
        <f t="shared" si="3846"/>
        <v>0</v>
      </c>
      <c r="NZ284" s="12">
        <v>0</v>
      </c>
      <c r="OA284" s="4">
        <v>0</v>
      </c>
      <c r="OB284" s="9">
        <f t="shared" si="3847"/>
        <v>0</v>
      </c>
      <c r="OC284" s="8">
        <v>523.02</v>
      </c>
      <c r="OD284" s="4">
        <v>3230.9969999999998</v>
      </c>
      <c r="OE284" s="9">
        <f t="shared" si="3848"/>
        <v>6177.578295285075</v>
      </c>
      <c r="OF284" s="12">
        <v>0</v>
      </c>
      <c r="OG284" s="4">
        <v>0</v>
      </c>
      <c r="OH284" s="9">
        <f t="shared" si="3849"/>
        <v>0</v>
      </c>
      <c r="OI284" s="12">
        <v>0</v>
      </c>
      <c r="OJ284" s="4">
        <v>0</v>
      </c>
      <c r="OK284" s="9">
        <f t="shared" si="3850"/>
        <v>0</v>
      </c>
      <c r="OL284" s="12">
        <v>0</v>
      </c>
      <c r="OM284" s="4">
        <v>0</v>
      </c>
      <c r="ON284" s="9">
        <f t="shared" si="3851"/>
        <v>0</v>
      </c>
      <c r="OO284" s="12">
        <v>0</v>
      </c>
      <c r="OP284" s="4">
        <v>0</v>
      </c>
      <c r="OQ284" s="9">
        <f t="shared" si="3852"/>
        <v>0</v>
      </c>
      <c r="OR284" s="12">
        <v>0</v>
      </c>
      <c r="OS284" s="4">
        <v>0</v>
      </c>
      <c r="OT284" s="9">
        <f t="shared" si="3853"/>
        <v>0</v>
      </c>
      <c r="OU284" s="8">
        <v>21.545999999999999</v>
      </c>
      <c r="OV284" s="4">
        <v>267.93400000000003</v>
      </c>
      <c r="OW284" s="9">
        <f t="shared" si="3854"/>
        <v>12435.440452984314</v>
      </c>
      <c r="OX284" s="12">
        <v>0</v>
      </c>
      <c r="OY284" s="4">
        <v>0</v>
      </c>
      <c r="OZ284" s="9">
        <f t="shared" si="3855"/>
        <v>0</v>
      </c>
      <c r="PA284" s="8">
        <v>352.35647999999998</v>
      </c>
      <c r="PB284" s="4">
        <v>4772.0919999999996</v>
      </c>
      <c r="PC284" s="9">
        <f t="shared" si="3856"/>
        <v>13543.363811558113</v>
      </c>
      <c r="PD284" s="8">
        <v>75</v>
      </c>
      <c r="PE284" s="4">
        <v>853.72</v>
      </c>
      <c r="PF284" s="9">
        <f t="shared" si="3857"/>
        <v>11382.933333333334</v>
      </c>
      <c r="PG284" s="12">
        <v>0</v>
      </c>
      <c r="PH284" s="4">
        <v>0</v>
      </c>
      <c r="PI284" s="9">
        <f t="shared" si="3858"/>
        <v>0</v>
      </c>
      <c r="PJ284" s="12">
        <v>0</v>
      </c>
      <c r="PK284" s="4">
        <v>0</v>
      </c>
      <c r="PL284" s="9">
        <f t="shared" si="3859"/>
        <v>0</v>
      </c>
      <c r="PM284" s="12">
        <v>0</v>
      </c>
      <c r="PN284" s="4">
        <v>0</v>
      </c>
      <c r="PO284" s="9">
        <f t="shared" si="3860"/>
        <v>0</v>
      </c>
      <c r="PP284" s="12">
        <v>0</v>
      </c>
      <c r="PQ284" s="4">
        <v>0</v>
      </c>
      <c r="PR284" s="9">
        <f t="shared" si="3861"/>
        <v>0</v>
      </c>
      <c r="PS284" s="12">
        <v>0</v>
      </c>
      <c r="PT284" s="4">
        <v>0</v>
      </c>
      <c r="PU284" s="9">
        <f t="shared" si="3862"/>
        <v>0</v>
      </c>
      <c r="PV284" s="8">
        <v>209.97499999999999</v>
      </c>
      <c r="PW284" s="4">
        <v>2523.7649999999999</v>
      </c>
      <c r="PX284" s="9">
        <f t="shared" si="3863"/>
        <v>12019.359447553279</v>
      </c>
      <c r="PY284" s="8">
        <v>485.43</v>
      </c>
      <c r="PZ284" s="4">
        <v>6519.393</v>
      </c>
      <c r="QA284" s="9">
        <f t="shared" si="3864"/>
        <v>13430.140287992088</v>
      </c>
      <c r="QB284" s="8">
        <v>2.58E-2</v>
      </c>
      <c r="QC284" s="4">
        <v>1.579</v>
      </c>
      <c r="QD284" s="9">
        <f t="shared" si="3865"/>
        <v>61201.550387596893</v>
      </c>
      <c r="QE284" s="8">
        <v>0.55000000000000004</v>
      </c>
      <c r="QF284" s="4">
        <v>18.5</v>
      </c>
      <c r="QG284" s="9">
        <f t="shared" si="3866"/>
        <v>33636.363636363632</v>
      </c>
      <c r="QH284" s="12">
        <v>0</v>
      </c>
      <c r="QI284" s="4">
        <v>0</v>
      </c>
      <c r="QJ284" s="9">
        <f t="shared" si="3867"/>
        <v>0</v>
      </c>
      <c r="QK284" s="12">
        <v>0</v>
      </c>
      <c r="QL284" s="4">
        <v>0</v>
      </c>
      <c r="QM284" s="9">
        <f t="shared" si="3868"/>
        <v>0</v>
      </c>
      <c r="QN284" s="8">
        <v>108629.26756000001</v>
      </c>
      <c r="QO284" s="4">
        <v>457559.31199999998</v>
      </c>
      <c r="QP284" s="9">
        <f t="shared" si="3869"/>
        <v>4212.1181729157188</v>
      </c>
      <c r="QQ284" s="12">
        <v>0</v>
      </c>
      <c r="QR284" s="4">
        <v>0</v>
      </c>
      <c r="QS284" s="9">
        <f t="shared" si="3870"/>
        <v>0</v>
      </c>
      <c r="QT284" s="8">
        <v>7.392E-2</v>
      </c>
      <c r="QU284" s="4">
        <v>2.0659999999999998</v>
      </c>
      <c r="QV284" s="9">
        <f t="shared" si="3871"/>
        <v>27949.134199134198</v>
      </c>
      <c r="QW284" s="8">
        <v>19921.983700000001</v>
      </c>
      <c r="QX284" s="4">
        <v>135686.63200000001</v>
      </c>
      <c r="QY284" s="9">
        <f t="shared" si="3872"/>
        <v>6810.8996595554891</v>
      </c>
      <c r="QZ284" s="12">
        <f t="shared" si="3568"/>
        <v>240092.73783999999</v>
      </c>
      <c r="RA284" s="10">
        <f t="shared" si="3569"/>
        <v>1129900.9539999999</v>
      </c>
    </row>
    <row r="285" spans="1:469" x14ac:dyDescent="0.3">
      <c r="A285" s="108">
        <v>2025</v>
      </c>
      <c r="B285" s="109" t="s">
        <v>8</v>
      </c>
      <c r="C285" s="12">
        <v>0</v>
      </c>
      <c r="D285" s="4">
        <v>0</v>
      </c>
      <c r="E285" s="9">
        <f t="shared" si="3874"/>
        <v>0</v>
      </c>
      <c r="F285" s="12">
        <v>0</v>
      </c>
      <c r="G285" s="4">
        <v>0</v>
      </c>
      <c r="H285" s="9">
        <f t="shared" si="3720"/>
        <v>0</v>
      </c>
      <c r="I285" s="12">
        <v>0</v>
      </c>
      <c r="J285" s="4">
        <v>0</v>
      </c>
      <c r="K285" s="9">
        <f t="shared" si="3721"/>
        <v>0</v>
      </c>
      <c r="L285" s="12">
        <v>0</v>
      </c>
      <c r="M285" s="4">
        <v>0</v>
      </c>
      <c r="N285" s="9">
        <f t="shared" si="3722"/>
        <v>0</v>
      </c>
      <c r="O285" s="12">
        <v>0</v>
      </c>
      <c r="P285" s="4">
        <v>0</v>
      </c>
      <c r="Q285" s="9">
        <f t="shared" si="3723"/>
        <v>0</v>
      </c>
      <c r="R285" s="8">
        <v>30.87</v>
      </c>
      <c r="S285" s="4">
        <v>177.054</v>
      </c>
      <c r="T285" s="9">
        <f t="shared" si="3724"/>
        <v>5735.4713313896982</v>
      </c>
      <c r="U285" s="12">
        <v>0</v>
      </c>
      <c r="V285" s="4">
        <v>0</v>
      </c>
      <c r="W285" s="9">
        <f t="shared" si="3725"/>
        <v>0</v>
      </c>
      <c r="X285" s="12">
        <v>0</v>
      </c>
      <c r="Y285" s="4">
        <v>0</v>
      </c>
      <c r="Z285" s="9">
        <f t="shared" si="3726"/>
        <v>0</v>
      </c>
      <c r="AA285" s="12">
        <v>0</v>
      </c>
      <c r="AB285" s="4">
        <v>0</v>
      </c>
      <c r="AC285" s="9">
        <f t="shared" si="3727"/>
        <v>0</v>
      </c>
      <c r="AD285" s="8">
        <v>1.6115999999999999</v>
      </c>
      <c r="AE285" s="4">
        <v>25.414999999999999</v>
      </c>
      <c r="AF285" s="9">
        <f t="shared" si="3728"/>
        <v>15770.042194092828</v>
      </c>
      <c r="AG285" s="12">
        <v>0</v>
      </c>
      <c r="AH285" s="4">
        <v>0</v>
      </c>
      <c r="AI285" s="9">
        <f t="shared" si="3729"/>
        <v>0</v>
      </c>
      <c r="AJ285" s="12">
        <v>0</v>
      </c>
      <c r="AK285" s="4">
        <v>0</v>
      </c>
      <c r="AL285" s="9">
        <f t="shared" si="3730"/>
        <v>0</v>
      </c>
      <c r="AM285" s="12">
        <v>0</v>
      </c>
      <c r="AN285" s="4">
        <v>0</v>
      </c>
      <c r="AO285" s="9">
        <f t="shared" si="3731"/>
        <v>0</v>
      </c>
      <c r="AP285" s="12">
        <v>0</v>
      </c>
      <c r="AQ285" s="4">
        <v>0</v>
      </c>
      <c r="AR285" s="9">
        <f t="shared" si="3732"/>
        <v>0</v>
      </c>
      <c r="AS285" s="12">
        <v>0</v>
      </c>
      <c r="AT285" s="4">
        <v>0</v>
      </c>
      <c r="AU285" s="9">
        <f t="shared" si="3733"/>
        <v>0</v>
      </c>
      <c r="AV285" s="8">
        <v>182</v>
      </c>
      <c r="AW285" s="4">
        <v>2114.7660000000001</v>
      </c>
      <c r="AX285" s="9">
        <f t="shared" si="3734"/>
        <v>11619.593406593407</v>
      </c>
      <c r="AY285" s="8">
        <v>21584.432399999998</v>
      </c>
      <c r="AZ285" s="4">
        <v>96749.092999999993</v>
      </c>
      <c r="BA285" s="9">
        <f t="shared" si="3735"/>
        <v>4482.3552089328978</v>
      </c>
      <c r="BB285" s="12">
        <v>0</v>
      </c>
      <c r="BC285" s="4">
        <v>0</v>
      </c>
      <c r="BD285" s="9">
        <f t="shared" si="3736"/>
        <v>0</v>
      </c>
      <c r="BE285" s="8">
        <v>75</v>
      </c>
      <c r="BF285" s="4">
        <v>944.14300000000003</v>
      </c>
      <c r="BG285" s="9">
        <f t="shared" si="3737"/>
        <v>12588.573333333334</v>
      </c>
      <c r="BH285" s="12">
        <v>0</v>
      </c>
      <c r="BI285" s="4">
        <v>0</v>
      </c>
      <c r="BJ285" s="9">
        <f t="shared" si="3738"/>
        <v>0</v>
      </c>
      <c r="BK285" s="12">
        <v>0</v>
      </c>
      <c r="BL285" s="4">
        <v>0</v>
      </c>
      <c r="BM285" s="9">
        <f t="shared" si="3739"/>
        <v>0</v>
      </c>
      <c r="BN285" s="12">
        <v>0</v>
      </c>
      <c r="BO285" s="4">
        <v>0</v>
      </c>
      <c r="BP285" s="9">
        <f t="shared" si="3740"/>
        <v>0</v>
      </c>
      <c r="BQ285" s="12">
        <v>0</v>
      </c>
      <c r="BR285" s="4">
        <v>0</v>
      </c>
      <c r="BS285" s="9">
        <f t="shared" si="3741"/>
        <v>0</v>
      </c>
      <c r="BT285" s="12">
        <v>0</v>
      </c>
      <c r="BU285" s="4">
        <v>0</v>
      </c>
      <c r="BV285" s="9">
        <f t="shared" si="3742"/>
        <v>0</v>
      </c>
      <c r="BW285" s="12">
        <v>0</v>
      </c>
      <c r="BX285" s="4">
        <v>0</v>
      </c>
      <c r="BY285" s="9">
        <f t="shared" si="3743"/>
        <v>0</v>
      </c>
      <c r="BZ285" s="8">
        <v>0.2545</v>
      </c>
      <c r="CA285" s="4">
        <v>9.6259999999999994</v>
      </c>
      <c r="CB285" s="9">
        <f t="shared" si="3744"/>
        <v>37823.182711198424</v>
      </c>
      <c r="CC285" s="12">
        <v>0</v>
      </c>
      <c r="CD285" s="4">
        <v>0</v>
      </c>
      <c r="CE285" s="9">
        <f t="shared" si="3745"/>
        <v>0</v>
      </c>
      <c r="CF285" s="12">
        <v>0</v>
      </c>
      <c r="CG285" s="4">
        <v>0</v>
      </c>
      <c r="CH285" s="9">
        <f t="shared" si="3746"/>
        <v>0</v>
      </c>
      <c r="CI285" s="12">
        <v>0</v>
      </c>
      <c r="CJ285" s="4">
        <v>0</v>
      </c>
      <c r="CK285" s="9">
        <f t="shared" si="3747"/>
        <v>0</v>
      </c>
      <c r="CL285" s="12">
        <v>0</v>
      </c>
      <c r="CM285" s="4">
        <v>0</v>
      </c>
      <c r="CN285" s="9">
        <f t="shared" si="3748"/>
        <v>0</v>
      </c>
      <c r="CO285" s="12">
        <v>0</v>
      </c>
      <c r="CP285" s="4">
        <v>0</v>
      </c>
      <c r="CQ285" s="9">
        <f t="shared" si="3749"/>
        <v>0</v>
      </c>
      <c r="CR285" s="12">
        <v>0</v>
      </c>
      <c r="CS285" s="4">
        <v>0</v>
      </c>
      <c r="CT285" s="9">
        <f t="shared" si="3750"/>
        <v>0</v>
      </c>
      <c r="CU285" s="12">
        <v>0</v>
      </c>
      <c r="CV285" s="4">
        <v>0</v>
      </c>
      <c r="CW285" s="9">
        <f t="shared" si="3751"/>
        <v>0</v>
      </c>
      <c r="CX285" s="8">
        <v>4.2040000000000001E-2</v>
      </c>
      <c r="CY285" s="4">
        <v>2.1720000000000002</v>
      </c>
      <c r="CZ285" s="9">
        <f t="shared" si="3752"/>
        <v>51665.080875356805</v>
      </c>
      <c r="DA285" s="8">
        <v>156</v>
      </c>
      <c r="DB285" s="4">
        <v>2167.0030000000002</v>
      </c>
      <c r="DC285" s="9">
        <f t="shared" si="3753"/>
        <v>13891.044871794873</v>
      </c>
      <c r="DD285" s="12">
        <v>0</v>
      </c>
      <c r="DE285" s="4">
        <v>0</v>
      </c>
      <c r="DF285" s="9">
        <f t="shared" si="3754"/>
        <v>0</v>
      </c>
      <c r="DG285" s="12">
        <v>0</v>
      </c>
      <c r="DH285" s="4">
        <v>0</v>
      </c>
      <c r="DI285" s="9">
        <f t="shared" si="3755"/>
        <v>0</v>
      </c>
      <c r="DJ285" s="12">
        <v>0</v>
      </c>
      <c r="DK285" s="4">
        <v>0</v>
      </c>
      <c r="DL285" s="9">
        <f t="shared" si="3756"/>
        <v>0</v>
      </c>
      <c r="DM285" s="8">
        <v>24</v>
      </c>
      <c r="DN285" s="4">
        <v>276.18900000000002</v>
      </c>
      <c r="DO285" s="9">
        <f t="shared" si="3757"/>
        <v>11507.875</v>
      </c>
      <c r="DP285" s="12">
        <v>0</v>
      </c>
      <c r="DQ285" s="4">
        <v>0</v>
      </c>
      <c r="DR285" s="9">
        <f t="shared" si="3758"/>
        <v>0</v>
      </c>
      <c r="DS285" s="12">
        <v>0</v>
      </c>
      <c r="DT285" s="4">
        <v>0</v>
      </c>
      <c r="DU285" s="9">
        <f t="shared" si="3759"/>
        <v>0</v>
      </c>
      <c r="DV285" s="12">
        <v>0</v>
      </c>
      <c r="DW285" s="4">
        <v>0</v>
      </c>
      <c r="DX285" s="9">
        <f t="shared" si="3760"/>
        <v>0</v>
      </c>
      <c r="DY285" s="8">
        <v>1E-3</v>
      </c>
      <c r="DZ285" s="4">
        <v>0.125</v>
      </c>
      <c r="EA285" s="9">
        <f t="shared" si="3761"/>
        <v>125000</v>
      </c>
      <c r="EB285" s="12">
        <v>0</v>
      </c>
      <c r="EC285" s="4">
        <v>0</v>
      </c>
      <c r="ED285" s="9">
        <f t="shared" si="3762"/>
        <v>0</v>
      </c>
      <c r="EE285" s="12">
        <v>0</v>
      </c>
      <c r="EF285" s="4">
        <v>0</v>
      </c>
      <c r="EG285" s="9">
        <f t="shared" si="3763"/>
        <v>0</v>
      </c>
      <c r="EH285" s="8">
        <v>8943.036689999999</v>
      </c>
      <c r="EI285" s="4">
        <v>37754.406999999999</v>
      </c>
      <c r="EJ285" s="9">
        <f t="shared" si="3764"/>
        <v>4221.654043107812</v>
      </c>
      <c r="EK285" s="12">
        <v>0</v>
      </c>
      <c r="EL285" s="4">
        <v>0</v>
      </c>
      <c r="EM285" s="9">
        <f t="shared" si="3765"/>
        <v>0</v>
      </c>
      <c r="EN285" s="12">
        <v>0</v>
      </c>
      <c r="EO285" s="4">
        <v>0</v>
      </c>
      <c r="EP285" s="9">
        <f t="shared" si="3766"/>
        <v>0</v>
      </c>
      <c r="EQ285" s="8">
        <v>1010.04</v>
      </c>
      <c r="ER285" s="4">
        <v>11817.468000000001</v>
      </c>
      <c r="ES285" s="9">
        <f t="shared" si="3767"/>
        <v>11700.000000000002</v>
      </c>
      <c r="ET285" s="12">
        <v>0</v>
      </c>
      <c r="EU285" s="4">
        <v>0</v>
      </c>
      <c r="EV285" s="9">
        <f t="shared" si="3768"/>
        <v>0</v>
      </c>
      <c r="EW285" s="12">
        <v>0</v>
      </c>
      <c r="EX285" s="4">
        <v>0</v>
      </c>
      <c r="EY285" s="9">
        <f t="shared" si="3769"/>
        <v>0</v>
      </c>
      <c r="EZ285" s="12">
        <v>0</v>
      </c>
      <c r="FA285" s="4">
        <v>0</v>
      </c>
      <c r="FB285" s="9">
        <f t="shared" si="3770"/>
        <v>0</v>
      </c>
      <c r="FC285" s="8">
        <v>42.624000000000002</v>
      </c>
      <c r="FD285" s="4">
        <v>888.78</v>
      </c>
      <c r="FE285" s="9">
        <f t="shared" si="3771"/>
        <v>20851.632882882881</v>
      </c>
      <c r="FF285" s="8">
        <v>152.10320000000002</v>
      </c>
      <c r="FG285" s="4">
        <v>1705.125</v>
      </c>
      <c r="FH285" s="9">
        <f t="shared" si="3772"/>
        <v>11210.316416748627</v>
      </c>
      <c r="FI285" s="12">
        <v>0</v>
      </c>
      <c r="FJ285" s="4">
        <v>0</v>
      </c>
      <c r="FK285" s="9">
        <f t="shared" si="3773"/>
        <v>0</v>
      </c>
      <c r="FL285" s="12">
        <v>0</v>
      </c>
      <c r="FM285" s="4">
        <v>0</v>
      </c>
      <c r="FN285" s="9">
        <f t="shared" si="3774"/>
        <v>0</v>
      </c>
      <c r="FO285" s="12">
        <v>0</v>
      </c>
      <c r="FP285" s="4">
        <v>0</v>
      </c>
      <c r="FQ285" s="9">
        <f t="shared" si="3775"/>
        <v>0</v>
      </c>
      <c r="FR285" s="12">
        <v>0</v>
      </c>
      <c r="FS285" s="4">
        <v>0</v>
      </c>
      <c r="FT285" s="9">
        <f t="shared" si="3776"/>
        <v>0</v>
      </c>
      <c r="FU285" s="12">
        <v>0</v>
      </c>
      <c r="FV285" s="4">
        <v>0</v>
      </c>
      <c r="FW285" s="9">
        <f t="shared" si="3777"/>
        <v>0</v>
      </c>
      <c r="FX285" s="12">
        <v>0</v>
      </c>
      <c r="FY285" s="4">
        <v>0</v>
      </c>
      <c r="FZ285" s="9">
        <f t="shared" si="3778"/>
        <v>0</v>
      </c>
      <c r="GA285" s="12">
        <v>0</v>
      </c>
      <c r="GB285" s="4">
        <v>0</v>
      </c>
      <c r="GC285" s="9">
        <f t="shared" si="3779"/>
        <v>0</v>
      </c>
      <c r="GD285" s="12">
        <v>0</v>
      </c>
      <c r="GE285" s="4">
        <v>0</v>
      </c>
      <c r="GF285" s="9">
        <f t="shared" si="3780"/>
        <v>0</v>
      </c>
      <c r="GG285" s="8">
        <v>796.52</v>
      </c>
      <c r="GH285" s="4">
        <v>8154.0990000000002</v>
      </c>
      <c r="GI285" s="9">
        <f t="shared" si="3781"/>
        <v>10237.155375885101</v>
      </c>
      <c r="GJ285" s="8">
        <v>51.823800000000006</v>
      </c>
      <c r="GK285" s="4">
        <v>721.69600000000003</v>
      </c>
      <c r="GL285" s="9">
        <f t="shared" si="3782"/>
        <v>13925.956799771531</v>
      </c>
      <c r="GM285" s="12">
        <v>0</v>
      </c>
      <c r="GN285" s="4">
        <v>0</v>
      </c>
      <c r="GO285" s="9">
        <f t="shared" si="3783"/>
        <v>0</v>
      </c>
      <c r="GP285" s="8">
        <v>988</v>
      </c>
      <c r="GQ285" s="4">
        <v>10960.375</v>
      </c>
      <c r="GR285" s="9">
        <f t="shared" si="3784"/>
        <v>11093.496963562753</v>
      </c>
      <c r="GS285" s="12">
        <v>0</v>
      </c>
      <c r="GT285" s="4">
        <v>0</v>
      </c>
      <c r="GU285" s="9">
        <f t="shared" si="3785"/>
        <v>0</v>
      </c>
      <c r="GV285" s="12">
        <v>0</v>
      </c>
      <c r="GW285" s="4">
        <v>0</v>
      </c>
      <c r="GX285" s="9">
        <f t="shared" si="3786"/>
        <v>0</v>
      </c>
      <c r="GY285" s="12">
        <v>0</v>
      </c>
      <c r="GZ285" s="4">
        <v>0</v>
      </c>
      <c r="HA285" s="9">
        <f t="shared" si="3787"/>
        <v>0</v>
      </c>
      <c r="HB285" s="8">
        <v>24.902639999999998</v>
      </c>
      <c r="HC285" s="4">
        <v>323.48899999999998</v>
      </c>
      <c r="HD285" s="9">
        <f t="shared" si="3788"/>
        <v>12990.148835625459</v>
      </c>
      <c r="HE285" s="8">
        <v>78</v>
      </c>
      <c r="HF285" s="4">
        <v>1016.995</v>
      </c>
      <c r="HG285" s="9">
        <f t="shared" si="3789"/>
        <v>13038.397435897436</v>
      </c>
      <c r="HH285" s="12">
        <v>0</v>
      </c>
      <c r="HI285" s="4">
        <v>0</v>
      </c>
      <c r="HJ285" s="9">
        <f t="shared" si="3790"/>
        <v>0</v>
      </c>
      <c r="HK285" s="8">
        <v>403.49</v>
      </c>
      <c r="HL285" s="4">
        <v>4780.9409999999998</v>
      </c>
      <c r="HM285" s="9">
        <f t="shared" si="3791"/>
        <v>11848.970234702221</v>
      </c>
      <c r="HN285" s="12">
        <v>0</v>
      </c>
      <c r="HO285" s="4">
        <v>0</v>
      </c>
      <c r="HP285" s="9">
        <f t="shared" si="3792"/>
        <v>0</v>
      </c>
      <c r="HQ285" s="12">
        <v>0</v>
      </c>
      <c r="HR285" s="4">
        <v>0</v>
      </c>
      <c r="HS285" s="9">
        <f t="shared" si="3793"/>
        <v>0</v>
      </c>
      <c r="HT285" s="12">
        <v>0</v>
      </c>
      <c r="HU285" s="4">
        <v>0</v>
      </c>
      <c r="HV285" s="9">
        <f t="shared" si="3794"/>
        <v>0</v>
      </c>
      <c r="HW285" s="8">
        <v>52</v>
      </c>
      <c r="HX285" s="4">
        <v>667.74199999999996</v>
      </c>
      <c r="HY285" s="9">
        <f t="shared" si="3795"/>
        <v>12841.192307692307</v>
      </c>
      <c r="HZ285" s="8">
        <v>26</v>
      </c>
      <c r="IA285" s="4">
        <v>301.72399999999999</v>
      </c>
      <c r="IB285" s="9">
        <f t="shared" si="3796"/>
        <v>11604.76923076923</v>
      </c>
      <c r="IC285" s="8">
        <v>11391.581099999999</v>
      </c>
      <c r="ID285" s="4">
        <v>59919.286</v>
      </c>
      <c r="IE285" s="9">
        <f t="shared" si="3797"/>
        <v>5259.962201383968</v>
      </c>
      <c r="IF285" s="12">
        <v>0</v>
      </c>
      <c r="IG285" s="4">
        <v>0</v>
      </c>
      <c r="IH285" s="9">
        <f t="shared" si="3798"/>
        <v>0</v>
      </c>
      <c r="II285" s="12">
        <v>0</v>
      </c>
      <c r="IJ285" s="4">
        <v>0</v>
      </c>
      <c r="IK285" s="9">
        <f t="shared" si="3799"/>
        <v>0</v>
      </c>
      <c r="IL285" s="12">
        <v>0</v>
      </c>
      <c r="IM285" s="4">
        <v>0</v>
      </c>
      <c r="IN285" s="9">
        <f t="shared" si="3800"/>
        <v>0</v>
      </c>
      <c r="IO285" s="12">
        <v>0</v>
      </c>
      <c r="IP285" s="4">
        <v>0</v>
      </c>
      <c r="IQ285" s="9">
        <f t="shared" si="3801"/>
        <v>0</v>
      </c>
      <c r="IR285" s="12">
        <v>0</v>
      </c>
      <c r="IS285" s="4">
        <v>0</v>
      </c>
      <c r="IT285" s="9">
        <f t="shared" si="3802"/>
        <v>0</v>
      </c>
      <c r="IU285" s="8">
        <v>2.8000000000000001E-2</v>
      </c>
      <c r="IV285" s="4">
        <v>1.389</v>
      </c>
      <c r="IW285" s="9">
        <f t="shared" si="3803"/>
        <v>49607.142857142855</v>
      </c>
      <c r="IX285" s="8">
        <v>5.9900000000000002E-2</v>
      </c>
      <c r="IY285" s="4">
        <v>8.5739999999999998</v>
      </c>
      <c r="IZ285" s="9">
        <f t="shared" si="3804"/>
        <v>143138.56427378964</v>
      </c>
      <c r="JA285" s="8">
        <v>151.36632</v>
      </c>
      <c r="JB285" s="4">
        <v>2011.6880000000001</v>
      </c>
      <c r="JC285" s="9">
        <f t="shared" si="3805"/>
        <v>13290.195599655195</v>
      </c>
      <c r="JD285" s="12">
        <v>0</v>
      </c>
      <c r="JE285" s="4">
        <v>0</v>
      </c>
      <c r="JF285" s="9">
        <f t="shared" si="3806"/>
        <v>0</v>
      </c>
      <c r="JG285" s="12">
        <v>0</v>
      </c>
      <c r="JH285" s="4">
        <v>0</v>
      </c>
      <c r="JI285" s="9">
        <f t="shared" si="3807"/>
        <v>0</v>
      </c>
      <c r="JJ285" s="12">
        <v>0</v>
      </c>
      <c r="JK285" s="4">
        <v>0</v>
      </c>
      <c r="JL285" s="9">
        <f t="shared" si="3808"/>
        <v>0</v>
      </c>
      <c r="JM285" s="12">
        <v>0</v>
      </c>
      <c r="JN285" s="4">
        <v>0</v>
      </c>
      <c r="JO285" s="9">
        <f t="shared" si="3809"/>
        <v>0</v>
      </c>
      <c r="JP285" s="12">
        <v>0</v>
      </c>
      <c r="JQ285" s="4">
        <v>0</v>
      </c>
      <c r="JR285" s="9">
        <f t="shared" si="3810"/>
        <v>0</v>
      </c>
      <c r="JS285" s="12">
        <v>0</v>
      </c>
      <c r="JT285" s="4">
        <v>0</v>
      </c>
      <c r="JU285" s="9">
        <f t="shared" si="3811"/>
        <v>0</v>
      </c>
      <c r="JV285" s="12">
        <v>0</v>
      </c>
      <c r="JW285" s="4">
        <v>0</v>
      </c>
      <c r="JX285" s="9">
        <f t="shared" si="3812"/>
        <v>0</v>
      </c>
      <c r="JY285" s="12">
        <v>0</v>
      </c>
      <c r="JZ285" s="4">
        <v>0</v>
      </c>
      <c r="KA285" s="9">
        <f t="shared" si="3813"/>
        <v>0</v>
      </c>
      <c r="KB285" s="12">
        <v>0</v>
      </c>
      <c r="KC285" s="4">
        <v>0</v>
      </c>
      <c r="KD285" s="9">
        <f t="shared" si="3814"/>
        <v>0</v>
      </c>
      <c r="KE285" s="8">
        <v>178.69738000000001</v>
      </c>
      <c r="KF285" s="4">
        <v>1948.8389999999999</v>
      </c>
      <c r="KG285" s="9">
        <f t="shared" si="3815"/>
        <v>10905.806229503754</v>
      </c>
      <c r="KH285" s="12">
        <v>0</v>
      </c>
      <c r="KI285" s="4">
        <v>0</v>
      </c>
      <c r="KJ285" s="9">
        <f t="shared" si="3816"/>
        <v>0</v>
      </c>
      <c r="KK285" s="8">
        <v>5545.5978800000003</v>
      </c>
      <c r="KL285" s="4">
        <v>26842.406999999999</v>
      </c>
      <c r="KM285" s="9">
        <f t="shared" si="3817"/>
        <v>4840.3089406835961</v>
      </c>
      <c r="KN285" s="12">
        <v>0</v>
      </c>
      <c r="KO285" s="4">
        <v>0</v>
      </c>
      <c r="KP285" s="9">
        <f t="shared" si="3818"/>
        <v>0</v>
      </c>
      <c r="KQ285" s="12">
        <v>0</v>
      </c>
      <c r="KR285" s="4">
        <v>0</v>
      </c>
      <c r="KS285" s="9">
        <f t="shared" si="3819"/>
        <v>0</v>
      </c>
      <c r="KT285" s="12">
        <v>0</v>
      </c>
      <c r="KU285" s="4">
        <v>0</v>
      </c>
      <c r="KV285" s="9">
        <f t="shared" si="3820"/>
        <v>0</v>
      </c>
      <c r="KW285" s="12">
        <v>0</v>
      </c>
      <c r="KX285" s="4">
        <v>0</v>
      </c>
      <c r="KY285" s="9">
        <f t="shared" si="3821"/>
        <v>0</v>
      </c>
      <c r="KZ285" s="12">
        <v>0</v>
      </c>
      <c r="LA285" s="4">
        <v>0</v>
      </c>
      <c r="LB285" s="9">
        <f t="shared" si="3822"/>
        <v>0</v>
      </c>
      <c r="LC285" s="8">
        <v>26</v>
      </c>
      <c r="LD285" s="4">
        <v>318.40800000000002</v>
      </c>
      <c r="LE285" s="9">
        <f t="shared" si="3823"/>
        <v>12246.461538461539</v>
      </c>
      <c r="LF285" s="12">
        <v>0</v>
      </c>
      <c r="LG285" s="4">
        <v>0</v>
      </c>
      <c r="LH285" s="9">
        <f t="shared" si="3824"/>
        <v>0</v>
      </c>
      <c r="LI285" s="12">
        <v>0</v>
      </c>
      <c r="LJ285" s="4">
        <v>0</v>
      </c>
      <c r="LK285" s="9">
        <f t="shared" si="3825"/>
        <v>0</v>
      </c>
      <c r="LL285" s="12">
        <v>0</v>
      </c>
      <c r="LM285" s="4">
        <v>0</v>
      </c>
      <c r="LN285" s="9">
        <f t="shared" si="3826"/>
        <v>0</v>
      </c>
      <c r="LO285" s="8">
        <v>3.9799999999999995E-2</v>
      </c>
      <c r="LP285" s="4">
        <v>2.75</v>
      </c>
      <c r="LQ285" s="9">
        <f t="shared" si="3827"/>
        <v>69095.477386934668</v>
      </c>
      <c r="LR285" s="12">
        <v>0</v>
      </c>
      <c r="LS285" s="4">
        <v>0</v>
      </c>
      <c r="LT285" s="9">
        <f t="shared" si="3828"/>
        <v>0</v>
      </c>
      <c r="LU285" s="12">
        <v>0</v>
      </c>
      <c r="LV285" s="4">
        <v>0</v>
      </c>
      <c r="LW285" s="9">
        <f t="shared" si="3829"/>
        <v>0</v>
      </c>
      <c r="LX285" s="12">
        <v>0</v>
      </c>
      <c r="LY285" s="4">
        <v>0</v>
      </c>
      <c r="LZ285" s="9">
        <f t="shared" si="3830"/>
        <v>0</v>
      </c>
      <c r="MA285" s="12">
        <v>0</v>
      </c>
      <c r="MB285" s="4">
        <v>0</v>
      </c>
      <c r="MC285" s="9">
        <f t="shared" si="3831"/>
        <v>0</v>
      </c>
      <c r="MD285" s="12">
        <v>0</v>
      </c>
      <c r="ME285" s="4">
        <v>0</v>
      </c>
      <c r="MF285" s="9">
        <f t="shared" si="3832"/>
        <v>0</v>
      </c>
      <c r="MG285" s="12">
        <v>0</v>
      </c>
      <c r="MH285" s="4">
        <v>0</v>
      </c>
      <c r="MI285" s="9">
        <f t="shared" si="3833"/>
        <v>0</v>
      </c>
      <c r="MJ285" s="12">
        <v>0</v>
      </c>
      <c r="MK285" s="4">
        <v>0</v>
      </c>
      <c r="ML285" s="9">
        <f t="shared" si="3834"/>
        <v>0</v>
      </c>
      <c r="MM285" s="12">
        <v>0</v>
      </c>
      <c r="MN285" s="4">
        <v>0</v>
      </c>
      <c r="MO285" s="9">
        <f t="shared" si="3835"/>
        <v>0</v>
      </c>
      <c r="MP285" s="12">
        <v>0</v>
      </c>
      <c r="MQ285" s="4">
        <v>0</v>
      </c>
      <c r="MR285" s="9">
        <f t="shared" si="3836"/>
        <v>0</v>
      </c>
      <c r="MS285" s="12">
        <v>0</v>
      </c>
      <c r="MT285" s="4">
        <v>0</v>
      </c>
      <c r="MU285" s="9">
        <f t="shared" si="3837"/>
        <v>0</v>
      </c>
      <c r="MV285" s="8">
        <v>52</v>
      </c>
      <c r="MW285" s="4">
        <v>612.16399999999999</v>
      </c>
      <c r="MX285" s="9">
        <f t="shared" si="3838"/>
        <v>11772.384615384615</v>
      </c>
      <c r="MY285" s="12">
        <v>0</v>
      </c>
      <c r="MZ285" s="4">
        <v>0</v>
      </c>
      <c r="NA285" s="9">
        <f t="shared" si="3839"/>
        <v>0</v>
      </c>
      <c r="NB285" s="12">
        <v>0</v>
      </c>
      <c r="NC285" s="4">
        <v>0</v>
      </c>
      <c r="ND285" s="9">
        <f t="shared" si="3840"/>
        <v>0</v>
      </c>
      <c r="NE285" s="12">
        <v>0</v>
      </c>
      <c r="NF285" s="4">
        <v>0</v>
      </c>
      <c r="NG285" s="9">
        <f t="shared" si="3841"/>
        <v>0</v>
      </c>
      <c r="NH285" s="12">
        <v>0</v>
      </c>
      <c r="NI285" s="4">
        <v>0</v>
      </c>
      <c r="NJ285" s="9">
        <f t="shared" si="3842"/>
        <v>0</v>
      </c>
      <c r="NK285" s="12">
        <v>0</v>
      </c>
      <c r="NL285" s="4">
        <v>0</v>
      </c>
      <c r="NM285" s="9">
        <f t="shared" si="3843"/>
        <v>0</v>
      </c>
      <c r="NN285" s="12">
        <v>0</v>
      </c>
      <c r="NO285" s="4">
        <v>0</v>
      </c>
      <c r="NP285" s="9">
        <f t="shared" si="3844"/>
        <v>0</v>
      </c>
      <c r="NQ285" s="12">
        <v>0</v>
      </c>
      <c r="NR285" s="4">
        <v>0</v>
      </c>
      <c r="NS285" s="9">
        <f t="shared" si="3845"/>
        <v>0</v>
      </c>
      <c r="NT285" s="12"/>
      <c r="NU285" s="221"/>
      <c r="NV285" s="9"/>
      <c r="NW285" s="12">
        <v>0</v>
      </c>
      <c r="NX285" s="4">
        <v>0</v>
      </c>
      <c r="NY285" s="9">
        <f t="shared" si="3846"/>
        <v>0</v>
      </c>
      <c r="NZ285" s="12">
        <v>0</v>
      </c>
      <c r="OA285" s="4">
        <v>0</v>
      </c>
      <c r="OB285" s="9">
        <f t="shared" si="3847"/>
        <v>0</v>
      </c>
      <c r="OC285" s="8">
        <v>102</v>
      </c>
      <c r="OD285" s="4">
        <v>1242.17</v>
      </c>
      <c r="OE285" s="9">
        <f t="shared" si="3848"/>
        <v>12178.137254901962</v>
      </c>
      <c r="OF285" s="12">
        <v>0</v>
      </c>
      <c r="OG285" s="4">
        <v>0</v>
      </c>
      <c r="OH285" s="9">
        <f t="shared" si="3849"/>
        <v>0</v>
      </c>
      <c r="OI285" s="12">
        <v>0</v>
      </c>
      <c r="OJ285" s="4">
        <v>0</v>
      </c>
      <c r="OK285" s="9">
        <f t="shared" si="3850"/>
        <v>0</v>
      </c>
      <c r="OL285" s="12">
        <v>0</v>
      </c>
      <c r="OM285" s="4">
        <v>0</v>
      </c>
      <c r="ON285" s="9">
        <f t="shared" si="3851"/>
        <v>0</v>
      </c>
      <c r="OO285" s="12">
        <v>0</v>
      </c>
      <c r="OP285" s="4">
        <v>0</v>
      </c>
      <c r="OQ285" s="9">
        <f t="shared" si="3852"/>
        <v>0</v>
      </c>
      <c r="OR285" s="12">
        <v>0</v>
      </c>
      <c r="OS285" s="4">
        <v>0</v>
      </c>
      <c r="OT285" s="9">
        <f t="shared" si="3853"/>
        <v>0</v>
      </c>
      <c r="OU285" s="8">
        <v>463.47</v>
      </c>
      <c r="OV285" s="4">
        <v>2507.701</v>
      </c>
      <c r="OW285" s="9">
        <f t="shared" si="3854"/>
        <v>5410.7083522126559</v>
      </c>
      <c r="OX285" s="8">
        <v>26</v>
      </c>
      <c r="OY285" s="4">
        <v>312.72199999999998</v>
      </c>
      <c r="OZ285" s="9">
        <f t="shared" si="3855"/>
        <v>12027.76923076923</v>
      </c>
      <c r="PA285" s="8">
        <v>276.4692</v>
      </c>
      <c r="PB285" s="4">
        <v>4265.8090000000002</v>
      </c>
      <c r="PC285" s="9">
        <f t="shared" si="3856"/>
        <v>15429.599391179921</v>
      </c>
      <c r="PD285" s="8">
        <v>153</v>
      </c>
      <c r="PE285" s="4">
        <v>1829.867</v>
      </c>
      <c r="PF285" s="9">
        <f t="shared" si="3857"/>
        <v>11959.915032679739</v>
      </c>
      <c r="PG285" s="12">
        <v>0</v>
      </c>
      <c r="PH285" s="4">
        <v>0</v>
      </c>
      <c r="PI285" s="9">
        <f t="shared" si="3858"/>
        <v>0</v>
      </c>
      <c r="PJ285" s="12">
        <v>0</v>
      </c>
      <c r="PK285" s="4">
        <v>0</v>
      </c>
      <c r="PL285" s="9">
        <f t="shared" si="3859"/>
        <v>0</v>
      </c>
      <c r="PM285" s="12">
        <v>0</v>
      </c>
      <c r="PN285" s="4">
        <v>0</v>
      </c>
      <c r="PO285" s="9">
        <f t="shared" si="3860"/>
        <v>0</v>
      </c>
      <c r="PP285" s="12">
        <v>0</v>
      </c>
      <c r="PQ285" s="4">
        <v>0</v>
      </c>
      <c r="PR285" s="9">
        <f t="shared" si="3861"/>
        <v>0</v>
      </c>
      <c r="PS285" s="12">
        <v>0</v>
      </c>
      <c r="PT285" s="4">
        <v>0</v>
      </c>
      <c r="PU285" s="9">
        <f t="shared" si="3862"/>
        <v>0</v>
      </c>
      <c r="PV285" s="8">
        <v>1613.64393</v>
      </c>
      <c r="PW285" s="4">
        <v>17689.583999999999</v>
      </c>
      <c r="PX285" s="9">
        <f t="shared" si="3863"/>
        <v>10962.507695238564</v>
      </c>
      <c r="PY285" s="8">
        <v>501.42</v>
      </c>
      <c r="PZ285" s="4">
        <v>6661.058</v>
      </c>
      <c r="QA285" s="9">
        <f t="shared" si="3864"/>
        <v>13284.388337122571</v>
      </c>
      <c r="QB285" s="8">
        <v>0.109</v>
      </c>
      <c r="QC285" s="4">
        <v>3.5</v>
      </c>
      <c r="QD285" s="9">
        <f t="shared" si="3865"/>
        <v>32110.091743119261</v>
      </c>
      <c r="QE285" s="12">
        <v>0</v>
      </c>
      <c r="QF285" s="4">
        <v>0</v>
      </c>
      <c r="QG285" s="9">
        <f t="shared" si="3866"/>
        <v>0</v>
      </c>
      <c r="QH285" s="12">
        <v>0</v>
      </c>
      <c r="QI285" s="4">
        <v>0</v>
      </c>
      <c r="QJ285" s="9">
        <f t="shared" si="3867"/>
        <v>0</v>
      </c>
      <c r="QK285" s="8">
        <v>33000</v>
      </c>
      <c r="QL285" s="4">
        <v>177078.891</v>
      </c>
      <c r="QM285" s="9">
        <f t="shared" si="3868"/>
        <v>5366.027</v>
      </c>
      <c r="QN285" s="8">
        <v>817.28499999999997</v>
      </c>
      <c r="QO285" s="4">
        <v>4352.433</v>
      </c>
      <c r="QP285" s="9">
        <f t="shared" si="3869"/>
        <v>5325.4776485558896</v>
      </c>
      <c r="QQ285" s="12">
        <v>0</v>
      </c>
      <c r="QR285" s="4">
        <v>0</v>
      </c>
      <c r="QS285" s="9">
        <f t="shared" si="3870"/>
        <v>0</v>
      </c>
      <c r="QT285" s="8">
        <v>11.079360000000001</v>
      </c>
      <c r="QU285" s="4">
        <v>74.442999999999998</v>
      </c>
      <c r="QV285" s="9">
        <f t="shared" si="3871"/>
        <v>6719.0704156196743</v>
      </c>
      <c r="QW285" s="8">
        <v>3832.7630399999998</v>
      </c>
      <c r="QX285" s="4">
        <v>27222.983</v>
      </c>
      <c r="QY285" s="9">
        <f t="shared" si="3872"/>
        <v>7102.7044239082416</v>
      </c>
      <c r="QZ285" s="12">
        <f t="shared" si="3568"/>
        <v>92765.361779999992</v>
      </c>
      <c r="RA285" s="10">
        <f t="shared" si="3569"/>
        <v>516465.09299999999</v>
      </c>
    </row>
    <row r="286" spans="1:469" x14ac:dyDescent="0.3">
      <c r="A286" s="108">
        <v>2025</v>
      </c>
      <c r="B286" s="109" t="s">
        <v>9</v>
      </c>
      <c r="C286" s="12">
        <v>0</v>
      </c>
      <c r="D286" s="4">
        <v>0</v>
      </c>
      <c r="E286" s="9">
        <f t="shared" si="3874"/>
        <v>0</v>
      </c>
      <c r="F286" s="12">
        <v>0</v>
      </c>
      <c r="G286" s="4">
        <v>0</v>
      </c>
      <c r="H286" s="9">
        <f t="shared" si="3720"/>
        <v>0</v>
      </c>
      <c r="I286" s="12">
        <v>0</v>
      </c>
      <c r="J286" s="4">
        <v>0</v>
      </c>
      <c r="K286" s="9">
        <f t="shared" si="3721"/>
        <v>0</v>
      </c>
      <c r="L286" s="12">
        <v>0</v>
      </c>
      <c r="M286" s="4">
        <v>0</v>
      </c>
      <c r="N286" s="9">
        <f t="shared" si="3722"/>
        <v>0</v>
      </c>
      <c r="O286" s="12">
        <v>0</v>
      </c>
      <c r="P286" s="4">
        <v>0</v>
      </c>
      <c r="Q286" s="9">
        <f t="shared" si="3723"/>
        <v>0</v>
      </c>
      <c r="R286" s="8">
        <v>26.22</v>
      </c>
      <c r="S286" s="4">
        <v>306.113</v>
      </c>
      <c r="T286" s="9">
        <f t="shared" si="3724"/>
        <v>11674.790236460718</v>
      </c>
      <c r="U286" s="12">
        <v>0</v>
      </c>
      <c r="V286" s="4">
        <v>0</v>
      </c>
      <c r="W286" s="9">
        <f t="shared" si="3725"/>
        <v>0</v>
      </c>
      <c r="X286" s="12">
        <v>0</v>
      </c>
      <c r="Y286" s="4">
        <v>0</v>
      </c>
      <c r="Z286" s="9">
        <f t="shared" si="3726"/>
        <v>0</v>
      </c>
      <c r="AA286" s="12">
        <v>0</v>
      </c>
      <c r="AB286" s="4">
        <v>0</v>
      </c>
      <c r="AC286" s="9">
        <f t="shared" si="3727"/>
        <v>0</v>
      </c>
      <c r="AD286" s="8">
        <v>1.14666</v>
      </c>
      <c r="AE286" s="4">
        <v>34</v>
      </c>
      <c r="AF286" s="9">
        <f t="shared" si="3728"/>
        <v>29651.33518218129</v>
      </c>
      <c r="AG286" s="12">
        <v>0</v>
      </c>
      <c r="AH286" s="4">
        <v>0</v>
      </c>
      <c r="AI286" s="9">
        <f t="shared" si="3729"/>
        <v>0</v>
      </c>
      <c r="AJ286" s="12">
        <v>0</v>
      </c>
      <c r="AK286" s="4">
        <v>0</v>
      </c>
      <c r="AL286" s="9">
        <f t="shared" si="3730"/>
        <v>0</v>
      </c>
      <c r="AM286" s="12">
        <v>0</v>
      </c>
      <c r="AN286" s="4">
        <v>0</v>
      </c>
      <c r="AO286" s="9">
        <f t="shared" si="3731"/>
        <v>0</v>
      </c>
      <c r="AP286" s="12">
        <v>0</v>
      </c>
      <c r="AQ286" s="4">
        <v>0</v>
      </c>
      <c r="AR286" s="9">
        <f t="shared" si="3732"/>
        <v>0</v>
      </c>
      <c r="AS286" s="12">
        <v>0</v>
      </c>
      <c r="AT286" s="4">
        <v>0</v>
      </c>
      <c r="AU286" s="9">
        <f t="shared" si="3733"/>
        <v>0</v>
      </c>
      <c r="AV286" s="8">
        <v>156</v>
      </c>
      <c r="AW286" s="4">
        <v>1893.298</v>
      </c>
      <c r="AX286" s="9">
        <f t="shared" si="3734"/>
        <v>12136.525641025641</v>
      </c>
      <c r="AY286" s="8">
        <v>109971.26651999999</v>
      </c>
      <c r="AZ286" s="4">
        <v>89104.557000000001</v>
      </c>
      <c r="BA286" s="9">
        <f t="shared" si="3735"/>
        <v>810.25307627783798</v>
      </c>
      <c r="BB286" s="12">
        <v>0</v>
      </c>
      <c r="BC286" s="4">
        <v>0</v>
      </c>
      <c r="BD286" s="9">
        <f t="shared" si="3736"/>
        <v>0</v>
      </c>
      <c r="BE286" s="12">
        <v>0</v>
      </c>
      <c r="BF286" s="4">
        <v>0</v>
      </c>
      <c r="BG286" s="9">
        <f t="shared" si="3737"/>
        <v>0</v>
      </c>
      <c r="BH286" s="12">
        <v>0</v>
      </c>
      <c r="BI286" s="4">
        <v>0</v>
      </c>
      <c r="BJ286" s="9">
        <f t="shared" si="3738"/>
        <v>0</v>
      </c>
      <c r="BK286" s="12">
        <v>0</v>
      </c>
      <c r="BL286" s="4">
        <v>0</v>
      </c>
      <c r="BM286" s="9">
        <f t="shared" si="3739"/>
        <v>0</v>
      </c>
      <c r="BN286" s="12">
        <v>0</v>
      </c>
      <c r="BO286" s="4">
        <v>0</v>
      </c>
      <c r="BP286" s="9">
        <f t="shared" si="3740"/>
        <v>0</v>
      </c>
      <c r="BQ286" s="12">
        <v>0</v>
      </c>
      <c r="BR286" s="4">
        <v>0</v>
      </c>
      <c r="BS286" s="9">
        <f t="shared" si="3741"/>
        <v>0</v>
      </c>
      <c r="BT286" s="12">
        <v>0</v>
      </c>
      <c r="BU286" s="4">
        <v>0</v>
      </c>
      <c r="BV286" s="9">
        <f t="shared" si="3742"/>
        <v>0</v>
      </c>
      <c r="BW286" s="12">
        <v>0</v>
      </c>
      <c r="BX286" s="4">
        <v>0</v>
      </c>
      <c r="BY286" s="9">
        <f t="shared" si="3743"/>
        <v>0</v>
      </c>
      <c r="BZ286" s="8">
        <v>7.1440000000000003E-2</v>
      </c>
      <c r="CA286" s="4">
        <v>3.4</v>
      </c>
      <c r="CB286" s="9">
        <f t="shared" si="3744"/>
        <v>47592.38521836506</v>
      </c>
      <c r="CC286" s="12">
        <v>0</v>
      </c>
      <c r="CD286" s="4">
        <v>0</v>
      </c>
      <c r="CE286" s="9">
        <f t="shared" si="3745"/>
        <v>0</v>
      </c>
      <c r="CF286" s="12">
        <v>0</v>
      </c>
      <c r="CG286" s="4">
        <v>0</v>
      </c>
      <c r="CH286" s="9">
        <f t="shared" si="3746"/>
        <v>0</v>
      </c>
      <c r="CI286" s="8">
        <v>1E-3</v>
      </c>
      <c r="CJ286" s="4">
        <v>1.7999999999999999E-2</v>
      </c>
      <c r="CK286" s="9">
        <f t="shared" si="3747"/>
        <v>18000</v>
      </c>
      <c r="CL286" s="12">
        <v>0</v>
      </c>
      <c r="CM286" s="4">
        <v>0</v>
      </c>
      <c r="CN286" s="9">
        <f t="shared" si="3748"/>
        <v>0</v>
      </c>
      <c r="CO286" s="12">
        <v>0</v>
      </c>
      <c r="CP286" s="4">
        <v>0</v>
      </c>
      <c r="CQ286" s="9">
        <f t="shared" si="3749"/>
        <v>0</v>
      </c>
      <c r="CR286" s="12">
        <v>0</v>
      </c>
      <c r="CS286" s="4">
        <v>0</v>
      </c>
      <c r="CT286" s="9">
        <f t="shared" si="3750"/>
        <v>0</v>
      </c>
      <c r="CU286" s="12">
        <v>0</v>
      </c>
      <c r="CV286" s="4">
        <v>0</v>
      </c>
      <c r="CW286" s="9">
        <f t="shared" si="3751"/>
        <v>0</v>
      </c>
      <c r="CX286" s="8">
        <v>0.112</v>
      </c>
      <c r="CY286" s="4">
        <v>11.129</v>
      </c>
      <c r="CZ286" s="9">
        <f t="shared" si="3752"/>
        <v>99366.07142857142</v>
      </c>
      <c r="DA286" s="8">
        <v>286</v>
      </c>
      <c r="DB286" s="4">
        <v>4079.09</v>
      </c>
      <c r="DC286" s="9">
        <f t="shared" si="3753"/>
        <v>14262.552447552447</v>
      </c>
      <c r="DD286" s="12">
        <v>0</v>
      </c>
      <c r="DE286" s="4">
        <v>0</v>
      </c>
      <c r="DF286" s="9">
        <f t="shared" si="3754"/>
        <v>0</v>
      </c>
      <c r="DG286" s="12">
        <v>0</v>
      </c>
      <c r="DH286" s="4">
        <v>0</v>
      </c>
      <c r="DI286" s="9">
        <f t="shared" si="3755"/>
        <v>0</v>
      </c>
      <c r="DJ286" s="12">
        <v>0</v>
      </c>
      <c r="DK286" s="4">
        <v>0</v>
      </c>
      <c r="DL286" s="9">
        <f t="shared" si="3756"/>
        <v>0</v>
      </c>
      <c r="DM286" s="12">
        <v>0</v>
      </c>
      <c r="DN286" s="4">
        <v>0</v>
      </c>
      <c r="DO286" s="9">
        <f t="shared" si="3757"/>
        <v>0</v>
      </c>
      <c r="DP286" s="12">
        <v>0</v>
      </c>
      <c r="DQ286" s="4">
        <v>0</v>
      </c>
      <c r="DR286" s="9">
        <f t="shared" si="3758"/>
        <v>0</v>
      </c>
      <c r="DS286" s="12">
        <v>0</v>
      </c>
      <c r="DT286" s="4">
        <v>0</v>
      </c>
      <c r="DU286" s="9">
        <f t="shared" si="3759"/>
        <v>0</v>
      </c>
      <c r="DV286" s="12">
        <v>0</v>
      </c>
      <c r="DW286" s="4">
        <v>0</v>
      </c>
      <c r="DX286" s="9">
        <f t="shared" si="3760"/>
        <v>0</v>
      </c>
      <c r="DY286" s="12">
        <v>0</v>
      </c>
      <c r="DZ286" s="4">
        <v>0</v>
      </c>
      <c r="EA286" s="9">
        <f t="shared" si="3761"/>
        <v>0</v>
      </c>
      <c r="EB286" s="8">
        <v>26</v>
      </c>
      <c r="EC286" s="4">
        <v>357.863</v>
      </c>
      <c r="ED286" s="9">
        <f t="shared" si="3762"/>
        <v>13763.961538461539</v>
      </c>
      <c r="EE286" s="12">
        <v>0</v>
      </c>
      <c r="EF286" s="4">
        <v>0</v>
      </c>
      <c r="EG286" s="9">
        <f t="shared" si="3763"/>
        <v>0</v>
      </c>
      <c r="EH286" s="8">
        <v>10082.307130000001</v>
      </c>
      <c r="EI286" s="4">
        <v>42252.461000000003</v>
      </c>
      <c r="EJ286" s="9">
        <f t="shared" si="3764"/>
        <v>4190.7532130495611</v>
      </c>
      <c r="EK286" s="12">
        <v>0</v>
      </c>
      <c r="EL286" s="4">
        <v>0</v>
      </c>
      <c r="EM286" s="9">
        <f t="shared" si="3765"/>
        <v>0</v>
      </c>
      <c r="EN286" s="12">
        <v>0</v>
      </c>
      <c r="EO286" s="4">
        <v>0</v>
      </c>
      <c r="EP286" s="9">
        <f t="shared" si="3766"/>
        <v>0</v>
      </c>
      <c r="EQ286" s="12">
        <v>0</v>
      </c>
      <c r="ER286" s="4">
        <v>0</v>
      </c>
      <c r="ES286" s="9">
        <f t="shared" si="3767"/>
        <v>0</v>
      </c>
      <c r="ET286" s="12">
        <v>0</v>
      </c>
      <c r="EU286" s="4">
        <v>0</v>
      </c>
      <c r="EV286" s="9">
        <f t="shared" si="3768"/>
        <v>0</v>
      </c>
      <c r="EW286" s="12">
        <v>0</v>
      </c>
      <c r="EX286" s="4">
        <v>0</v>
      </c>
      <c r="EY286" s="9">
        <f t="shared" si="3769"/>
        <v>0</v>
      </c>
      <c r="EZ286" s="12">
        <v>0</v>
      </c>
      <c r="FA286" s="4">
        <v>0</v>
      </c>
      <c r="FB286" s="9">
        <f t="shared" si="3770"/>
        <v>0</v>
      </c>
      <c r="FC286" s="8">
        <v>96</v>
      </c>
      <c r="FD286" s="4">
        <v>1415.84</v>
      </c>
      <c r="FE286" s="9">
        <f t="shared" si="3771"/>
        <v>14748.333333333334</v>
      </c>
      <c r="FF286" s="8">
        <v>204.14823999999999</v>
      </c>
      <c r="FG286" s="4">
        <v>2282.0010000000002</v>
      </c>
      <c r="FH286" s="9">
        <f t="shared" si="3772"/>
        <v>11178.156617955659</v>
      </c>
      <c r="FI286" s="12">
        <v>0</v>
      </c>
      <c r="FJ286" s="4">
        <v>0</v>
      </c>
      <c r="FK286" s="9">
        <f t="shared" si="3773"/>
        <v>0</v>
      </c>
      <c r="FL286" s="12">
        <v>0</v>
      </c>
      <c r="FM286" s="4">
        <v>0</v>
      </c>
      <c r="FN286" s="9">
        <f t="shared" si="3774"/>
        <v>0</v>
      </c>
      <c r="FO286" s="12">
        <v>0</v>
      </c>
      <c r="FP286" s="4">
        <v>0</v>
      </c>
      <c r="FQ286" s="9">
        <f t="shared" si="3775"/>
        <v>0</v>
      </c>
      <c r="FR286" s="12">
        <v>0</v>
      </c>
      <c r="FS286" s="4">
        <v>0</v>
      </c>
      <c r="FT286" s="9">
        <f t="shared" si="3776"/>
        <v>0</v>
      </c>
      <c r="FU286" s="12">
        <v>0</v>
      </c>
      <c r="FV286" s="4">
        <v>0</v>
      </c>
      <c r="FW286" s="9">
        <f t="shared" si="3777"/>
        <v>0</v>
      </c>
      <c r="FX286" s="12">
        <v>0</v>
      </c>
      <c r="FY286" s="4">
        <v>0</v>
      </c>
      <c r="FZ286" s="9">
        <f t="shared" si="3778"/>
        <v>0</v>
      </c>
      <c r="GA286" s="12">
        <v>0</v>
      </c>
      <c r="GB286" s="4">
        <v>0</v>
      </c>
      <c r="GC286" s="9">
        <f t="shared" si="3779"/>
        <v>0</v>
      </c>
      <c r="GD286" s="12">
        <v>0</v>
      </c>
      <c r="GE286" s="4">
        <v>0</v>
      </c>
      <c r="GF286" s="9">
        <f t="shared" si="3780"/>
        <v>0</v>
      </c>
      <c r="GG286" s="8">
        <v>799.13</v>
      </c>
      <c r="GH286" s="4">
        <v>7707.7110000000002</v>
      </c>
      <c r="GI286" s="9">
        <f t="shared" si="3781"/>
        <v>9645.1278265113306</v>
      </c>
      <c r="GJ286" s="8">
        <v>51.005199999999995</v>
      </c>
      <c r="GK286" s="4">
        <v>628.04600000000005</v>
      </c>
      <c r="GL286" s="9">
        <f t="shared" si="3782"/>
        <v>12313.371969916796</v>
      </c>
      <c r="GM286" s="12">
        <v>0</v>
      </c>
      <c r="GN286" s="4">
        <v>0</v>
      </c>
      <c r="GO286" s="9">
        <f t="shared" si="3783"/>
        <v>0</v>
      </c>
      <c r="GP286" s="8">
        <v>260</v>
      </c>
      <c r="GQ286" s="4">
        <v>2792.558</v>
      </c>
      <c r="GR286" s="9">
        <f t="shared" si="3784"/>
        <v>10740.607692307693</v>
      </c>
      <c r="GS286" s="12">
        <v>0</v>
      </c>
      <c r="GT286" s="4">
        <v>0</v>
      </c>
      <c r="GU286" s="9">
        <f t="shared" si="3785"/>
        <v>0</v>
      </c>
      <c r="GV286" s="12">
        <v>0</v>
      </c>
      <c r="GW286" s="4">
        <v>0</v>
      </c>
      <c r="GX286" s="9">
        <f t="shared" si="3786"/>
        <v>0</v>
      </c>
      <c r="GY286" s="12">
        <v>0</v>
      </c>
      <c r="GZ286" s="4">
        <v>0</v>
      </c>
      <c r="HA286" s="9">
        <f t="shared" si="3787"/>
        <v>0</v>
      </c>
      <c r="HB286" s="8">
        <v>24.902639999999998</v>
      </c>
      <c r="HC286" s="4">
        <v>321.26299999999998</v>
      </c>
      <c r="HD286" s="9">
        <f t="shared" si="3788"/>
        <v>12900.76072255793</v>
      </c>
      <c r="HE286" s="12">
        <v>0</v>
      </c>
      <c r="HF286" s="4">
        <v>0</v>
      </c>
      <c r="HG286" s="9">
        <f t="shared" si="3789"/>
        <v>0</v>
      </c>
      <c r="HH286" s="12">
        <v>0</v>
      </c>
      <c r="HI286" s="4">
        <v>0</v>
      </c>
      <c r="HJ286" s="9">
        <f t="shared" si="3790"/>
        <v>0</v>
      </c>
      <c r="HK286" s="8">
        <v>358</v>
      </c>
      <c r="HL286" s="4">
        <v>4223.7730000000001</v>
      </c>
      <c r="HM286" s="9">
        <f t="shared" si="3791"/>
        <v>11798.248603351956</v>
      </c>
      <c r="HN286" s="12">
        <v>0</v>
      </c>
      <c r="HO286" s="4">
        <v>0</v>
      </c>
      <c r="HP286" s="9">
        <f t="shared" si="3792"/>
        <v>0</v>
      </c>
      <c r="HQ286" s="12">
        <v>0</v>
      </c>
      <c r="HR286" s="4">
        <v>0</v>
      </c>
      <c r="HS286" s="9">
        <f t="shared" si="3793"/>
        <v>0</v>
      </c>
      <c r="HT286" s="12">
        <v>0</v>
      </c>
      <c r="HU286" s="4">
        <v>0</v>
      </c>
      <c r="HV286" s="9">
        <f t="shared" si="3794"/>
        <v>0</v>
      </c>
      <c r="HW286" s="12">
        <v>0</v>
      </c>
      <c r="HX286" s="4">
        <v>0</v>
      </c>
      <c r="HY286" s="9">
        <f t="shared" si="3795"/>
        <v>0</v>
      </c>
      <c r="HZ286" s="12">
        <v>0</v>
      </c>
      <c r="IA286" s="4">
        <v>0</v>
      </c>
      <c r="IB286" s="9">
        <f t="shared" si="3796"/>
        <v>0</v>
      </c>
      <c r="IC286" s="8">
        <v>7170.7006300000003</v>
      </c>
      <c r="ID286" s="4">
        <v>39734.383000000002</v>
      </c>
      <c r="IE286" s="9">
        <f t="shared" si="3797"/>
        <v>5541.2134811155829</v>
      </c>
      <c r="IF286" s="12">
        <v>0</v>
      </c>
      <c r="IG286" s="4">
        <v>0</v>
      </c>
      <c r="IH286" s="9">
        <f t="shared" si="3798"/>
        <v>0</v>
      </c>
      <c r="II286" s="12">
        <v>0</v>
      </c>
      <c r="IJ286" s="4">
        <v>0</v>
      </c>
      <c r="IK286" s="9">
        <f t="shared" si="3799"/>
        <v>0</v>
      </c>
      <c r="IL286" s="12">
        <v>0</v>
      </c>
      <c r="IM286" s="4">
        <v>0</v>
      </c>
      <c r="IN286" s="9">
        <f t="shared" si="3800"/>
        <v>0</v>
      </c>
      <c r="IO286" s="12">
        <v>0</v>
      </c>
      <c r="IP286" s="4">
        <v>0</v>
      </c>
      <c r="IQ286" s="9">
        <f t="shared" si="3801"/>
        <v>0</v>
      </c>
      <c r="IR286" s="12">
        <v>0</v>
      </c>
      <c r="IS286" s="4">
        <v>0</v>
      </c>
      <c r="IT286" s="9">
        <f t="shared" si="3802"/>
        <v>0</v>
      </c>
      <c r="IU286" s="12">
        <v>0</v>
      </c>
      <c r="IV286" s="4">
        <v>0</v>
      </c>
      <c r="IW286" s="9">
        <f t="shared" si="3803"/>
        <v>0</v>
      </c>
      <c r="IX286" s="8">
        <v>0.35143999999999997</v>
      </c>
      <c r="IY286" s="4">
        <v>35.979999999999997</v>
      </c>
      <c r="IZ286" s="9">
        <f t="shared" si="3804"/>
        <v>102378.78442977463</v>
      </c>
      <c r="JA286" s="8">
        <v>77.565600000000003</v>
      </c>
      <c r="JB286" s="4">
        <v>1107.71</v>
      </c>
      <c r="JC286" s="9">
        <f t="shared" si="3805"/>
        <v>14280.944129872005</v>
      </c>
      <c r="JD286" s="12">
        <v>0</v>
      </c>
      <c r="JE286" s="4">
        <v>0</v>
      </c>
      <c r="JF286" s="9">
        <f t="shared" si="3806"/>
        <v>0</v>
      </c>
      <c r="JG286" s="12">
        <v>0</v>
      </c>
      <c r="JH286" s="4">
        <v>0</v>
      </c>
      <c r="JI286" s="9">
        <f t="shared" si="3807"/>
        <v>0</v>
      </c>
      <c r="JJ286" s="12">
        <v>0</v>
      </c>
      <c r="JK286" s="4">
        <v>0</v>
      </c>
      <c r="JL286" s="9">
        <f t="shared" si="3808"/>
        <v>0</v>
      </c>
      <c r="JM286" s="12">
        <v>0</v>
      </c>
      <c r="JN286" s="4">
        <v>0</v>
      </c>
      <c r="JO286" s="9">
        <f t="shared" si="3809"/>
        <v>0</v>
      </c>
      <c r="JP286" s="12">
        <v>0</v>
      </c>
      <c r="JQ286" s="4">
        <v>0</v>
      </c>
      <c r="JR286" s="9">
        <f t="shared" si="3810"/>
        <v>0</v>
      </c>
      <c r="JS286" s="8">
        <v>26.00085</v>
      </c>
      <c r="JT286" s="4">
        <v>286.34100000000001</v>
      </c>
      <c r="JU286" s="9">
        <f t="shared" si="3811"/>
        <v>11012.755352228871</v>
      </c>
      <c r="JV286" s="12">
        <v>0</v>
      </c>
      <c r="JW286" s="4">
        <v>0</v>
      </c>
      <c r="JX286" s="9">
        <f t="shared" si="3812"/>
        <v>0</v>
      </c>
      <c r="JY286" s="12">
        <v>0</v>
      </c>
      <c r="JZ286" s="4">
        <v>0</v>
      </c>
      <c r="KA286" s="9">
        <f t="shared" si="3813"/>
        <v>0</v>
      </c>
      <c r="KB286" s="12">
        <v>0</v>
      </c>
      <c r="KC286" s="4">
        <v>0</v>
      </c>
      <c r="KD286" s="9">
        <f t="shared" si="3814"/>
        <v>0</v>
      </c>
      <c r="KE286" s="8">
        <v>11317.353220000001</v>
      </c>
      <c r="KF286" s="4">
        <v>55408.845000000001</v>
      </c>
      <c r="KG286" s="9">
        <f t="shared" si="3815"/>
        <v>4895.919030085729</v>
      </c>
      <c r="KH286" s="12">
        <v>0</v>
      </c>
      <c r="KI286" s="4">
        <v>0</v>
      </c>
      <c r="KJ286" s="9">
        <f t="shared" si="3816"/>
        <v>0</v>
      </c>
      <c r="KK286" s="8">
        <v>6624.7895899999994</v>
      </c>
      <c r="KL286" s="4">
        <v>33858.396999999997</v>
      </c>
      <c r="KM286" s="9">
        <f t="shared" si="3817"/>
        <v>5110.8637549951227</v>
      </c>
      <c r="KN286" s="12">
        <v>0</v>
      </c>
      <c r="KO286" s="4">
        <v>0</v>
      </c>
      <c r="KP286" s="9">
        <f t="shared" si="3818"/>
        <v>0</v>
      </c>
      <c r="KQ286" s="12">
        <v>0</v>
      </c>
      <c r="KR286" s="4">
        <v>0</v>
      </c>
      <c r="KS286" s="9">
        <f t="shared" si="3819"/>
        <v>0</v>
      </c>
      <c r="KT286" s="12">
        <v>0</v>
      </c>
      <c r="KU286" s="4">
        <v>0</v>
      </c>
      <c r="KV286" s="9">
        <f t="shared" si="3820"/>
        <v>0</v>
      </c>
      <c r="KW286" s="8">
        <v>8.6809999999999998E-2</v>
      </c>
      <c r="KX286" s="4">
        <v>7.117</v>
      </c>
      <c r="KY286" s="9">
        <f t="shared" si="3821"/>
        <v>81983.642437507195</v>
      </c>
      <c r="KZ286" s="12">
        <v>0</v>
      </c>
      <c r="LA286" s="4">
        <v>0</v>
      </c>
      <c r="LB286" s="9">
        <f t="shared" si="3822"/>
        <v>0</v>
      </c>
      <c r="LC286" s="8">
        <v>52</v>
      </c>
      <c r="LD286" s="4">
        <v>675.82600000000002</v>
      </c>
      <c r="LE286" s="9">
        <f t="shared" si="3823"/>
        <v>12996.653846153846</v>
      </c>
      <c r="LF286" s="8">
        <v>52</v>
      </c>
      <c r="LG286" s="4">
        <v>555.27099999999996</v>
      </c>
      <c r="LH286" s="9">
        <f t="shared" si="3824"/>
        <v>10678.288461538461</v>
      </c>
      <c r="LI286" s="12">
        <v>0</v>
      </c>
      <c r="LJ286" s="4">
        <v>0</v>
      </c>
      <c r="LK286" s="9">
        <f t="shared" si="3825"/>
        <v>0</v>
      </c>
      <c r="LL286" s="12">
        <v>0</v>
      </c>
      <c r="LM286" s="4">
        <v>0</v>
      </c>
      <c r="LN286" s="9">
        <f t="shared" si="3826"/>
        <v>0</v>
      </c>
      <c r="LO286" s="12">
        <v>0</v>
      </c>
      <c r="LP286" s="4">
        <v>0</v>
      </c>
      <c r="LQ286" s="9">
        <f t="shared" si="3827"/>
        <v>0</v>
      </c>
      <c r="LR286" s="12">
        <v>0</v>
      </c>
      <c r="LS286" s="4">
        <v>0</v>
      </c>
      <c r="LT286" s="9">
        <f t="shared" si="3828"/>
        <v>0</v>
      </c>
      <c r="LU286" s="12">
        <v>0</v>
      </c>
      <c r="LV286" s="4">
        <v>0</v>
      </c>
      <c r="LW286" s="9">
        <f t="shared" si="3829"/>
        <v>0</v>
      </c>
      <c r="LX286" s="12">
        <v>0</v>
      </c>
      <c r="LY286" s="4">
        <v>0</v>
      </c>
      <c r="LZ286" s="9">
        <f t="shared" si="3830"/>
        <v>0</v>
      </c>
      <c r="MA286" s="12">
        <v>0</v>
      </c>
      <c r="MB286" s="4">
        <v>0</v>
      </c>
      <c r="MC286" s="9">
        <f t="shared" si="3831"/>
        <v>0</v>
      </c>
      <c r="MD286" s="12">
        <v>0</v>
      </c>
      <c r="ME286" s="4">
        <v>0</v>
      </c>
      <c r="MF286" s="9">
        <f t="shared" si="3832"/>
        <v>0</v>
      </c>
      <c r="MG286" s="12">
        <v>0</v>
      </c>
      <c r="MH286" s="4">
        <v>0</v>
      </c>
      <c r="MI286" s="9">
        <f t="shared" si="3833"/>
        <v>0</v>
      </c>
      <c r="MJ286" s="8">
        <v>3.0193600000000003</v>
      </c>
      <c r="MK286" s="4">
        <v>37.027999999999999</v>
      </c>
      <c r="ML286" s="9">
        <f t="shared" si="3834"/>
        <v>12263.526045254623</v>
      </c>
      <c r="MM286" s="12">
        <v>0</v>
      </c>
      <c r="MN286" s="4">
        <v>0</v>
      </c>
      <c r="MO286" s="9">
        <f t="shared" si="3835"/>
        <v>0</v>
      </c>
      <c r="MP286" s="12">
        <v>0</v>
      </c>
      <c r="MQ286" s="4">
        <v>0</v>
      </c>
      <c r="MR286" s="9">
        <f t="shared" si="3836"/>
        <v>0</v>
      </c>
      <c r="MS286" s="12">
        <v>0</v>
      </c>
      <c r="MT286" s="4">
        <v>0</v>
      </c>
      <c r="MU286" s="9">
        <f t="shared" si="3837"/>
        <v>0</v>
      </c>
      <c r="MV286" s="12">
        <v>0</v>
      </c>
      <c r="MW286" s="4">
        <v>0</v>
      </c>
      <c r="MX286" s="9">
        <f t="shared" si="3838"/>
        <v>0</v>
      </c>
      <c r="MY286" s="12">
        <v>0</v>
      </c>
      <c r="MZ286" s="4">
        <v>0</v>
      </c>
      <c r="NA286" s="9">
        <f t="shared" si="3839"/>
        <v>0</v>
      </c>
      <c r="NB286" s="12">
        <v>0</v>
      </c>
      <c r="NC286" s="4">
        <v>0</v>
      </c>
      <c r="ND286" s="9">
        <f t="shared" si="3840"/>
        <v>0</v>
      </c>
      <c r="NE286" s="12">
        <v>0</v>
      </c>
      <c r="NF286" s="4">
        <v>0</v>
      </c>
      <c r="NG286" s="9">
        <f t="shared" si="3841"/>
        <v>0</v>
      </c>
      <c r="NH286" s="8">
        <v>25.401599999999998</v>
      </c>
      <c r="NI286" s="4">
        <v>319.774</v>
      </c>
      <c r="NJ286" s="9">
        <f t="shared" si="3842"/>
        <v>12588.734567901236</v>
      </c>
      <c r="NK286" s="12">
        <v>0</v>
      </c>
      <c r="NL286" s="4">
        <v>0</v>
      </c>
      <c r="NM286" s="9">
        <f t="shared" si="3843"/>
        <v>0</v>
      </c>
      <c r="NN286" s="8">
        <v>50.5</v>
      </c>
      <c r="NO286" s="4">
        <v>596.22400000000005</v>
      </c>
      <c r="NP286" s="9">
        <f t="shared" si="3844"/>
        <v>11806.415841584159</v>
      </c>
      <c r="NQ286" s="12">
        <v>0</v>
      </c>
      <c r="NR286" s="4">
        <v>0</v>
      </c>
      <c r="NS286" s="9">
        <f t="shared" si="3845"/>
        <v>0</v>
      </c>
      <c r="NT286" s="12"/>
      <c r="NU286" s="221"/>
      <c r="NV286" s="9"/>
      <c r="NW286" s="12">
        <v>0</v>
      </c>
      <c r="NX286" s="4">
        <v>0</v>
      </c>
      <c r="NY286" s="9">
        <f t="shared" si="3846"/>
        <v>0</v>
      </c>
      <c r="NZ286" s="12">
        <v>0</v>
      </c>
      <c r="OA286" s="4">
        <v>0</v>
      </c>
      <c r="OB286" s="9">
        <f t="shared" si="3847"/>
        <v>0</v>
      </c>
      <c r="OC286" s="12">
        <v>0</v>
      </c>
      <c r="OD286" s="4">
        <v>0</v>
      </c>
      <c r="OE286" s="9">
        <f t="shared" si="3848"/>
        <v>0</v>
      </c>
      <c r="OF286" s="12">
        <v>0</v>
      </c>
      <c r="OG286" s="4">
        <v>0</v>
      </c>
      <c r="OH286" s="9">
        <f t="shared" si="3849"/>
        <v>0</v>
      </c>
      <c r="OI286" s="12">
        <v>0</v>
      </c>
      <c r="OJ286" s="4">
        <v>0</v>
      </c>
      <c r="OK286" s="9">
        <f t="shared" si="3850"/>
        <v>0</v>
      </c>
      <c r="OL286" s="12">
        <v>0</v>
      </c>
      <c r="OM286" s="4">
        <v>0</v>
      </c>
      <c r="ON286" s="9">
        <f t="shared" si="3851"/>
        <v>0</v>
      </c>
      <c r="OO286" s="12">
        <v>0</v>
      </c>
      <c r="OP286" s="4">
        <v>0</v>
      </c>
      <c r="OQ286" s="9">
        <f t="shared" si="3852"/>
        <v>0</v>
      </c>
      <c r="OR286" s="12">
        <v>0</v>
      </c>
      <c r="OS286" s="4">
        <v>0</v>
      </c>
      <c r="OT286" s="9">
        <f t="shared" si="3853"/>
        <v>0</v>
      </c>
      <c r="OU286" s="8">
        <v>49857.021999999997</v>
      </c>
      <c r="OV286" s="4">
        <v>211781.20300000001</v>
      </c>
      <c r="OW286" s="9">
        <f t="shared" si="3854"/>
        <v>4247.7708155132086</v>
      </c>
      <c r="OX286" s="12">
        <v>0</v>
      </c>
      <c r="OY286" s="4">
        <v>0</v>
      </c>
      <c r="OZ286" s="9">
        <f t="shared" si="3855"/>
        <v>0</v>
      </c>
      <c r="PA286" s="8">
        <v>149.68799999999999</v>
      </c>
      <c r="PB286" s="4">
        <v>2665.4720000000002</v>
      </c>
      <c r="PC286" s="9">
        <f t="shared" si="3856"/>
        <v>17806.851584629363</v>
      </c>
      <c r="PD286" s="8">
        <v>156</v>
      </c>
      <c r="PE286" s="4">
        <v>1896.4110000000001</v>
      </c>
      <c r="PF286" s="9">
        <f t="shared" si="3857"/>
        <v>12156.48076923077</v>
      </c>
      <c r="PG286" s="12">
        <v>0</v>
      </c>
      <c r="PH286" s="4">
        <v>0</v>
      </c>
      <c r="PI286" s="9">
        <f t="shared" si="3858"/>
        <v>0</v>
      </c>
      <c r="PJ286" s="12">
        <v>0</v>
      </c>
      <c r="PK286" s="4">
        <v>0</v>
      </c>
      <c r="PL286" s="9">
        <f t="shared" si="3859"/>
        <v>0</v>
      </c>
      <c r="PM286" s="12">
        <v>0</v>
      </c>
      <c r="PN286" s="4">
        <v>0</v>
      </c>
      <c r="PO286" s="9">
        <f t="shared" si="3860"/>
        <v>0</v>
      </c>
      <c r="PP286" s="12">
        <v>0</v>
      </c>
      <c r="PQ286" s="4">
        <v>0</v>
      </c>
      <c r="PR286" s="9">
        <f t="shared" si="3861"/>
        <v>0</v>
      </c>
      <c r="PS286" s="12">
        <v>0</v>
      </c>
      <c r="PT286" s="4">
        <v>0</v>
      </c>
      <c r="PU286" s="9">
        <f t="shared" si="3862"/>
        <v>0</v>
      </c>
      <c r="PV286" s="8">
        <v>1658.26658</v>
      </c>
      <c r="PW286" s="4">
        <v>18093.684000000001</v>
      </c>
      <c r="PX286" s="9">
        <f t="shared" si="3863"/>
        <v>10911.203432683304</v>
      </c>
      <c r="PY286" s="8">
        <v>451.15</v>
      </c>
      <c r="PZ286" s="4">
        <v>5903.1689999999999</v>
      </c>
      <c r="QA286" s="9">
        <f t="shared" si="3864"/>
        <v>13084.714618197939</v>
      </c>
      <c r="QB286" s="8">
        <v>3.2000000000000001E-2</v>
      </c>
      <c r="QC286" s="4">
        <v>1.2</v>
      </c>
      <c r="QD286" s="9">
        <f t="shared" si="3865"/>
        <v>37500</v>
      </c>
      <c r="QE286" s="12">
        <v>0</v>
      </c>
      <c r="QF286" s="4">
        <v>0</v>
      </c>
      <c r="QG286" s="9">
        <f t="shared" si="3866"/>
        <v>0</v>
      </c>
      <c r="QH286" s="12">
        <v>0</v>
      </c>
      <c r="QI286" s="4">
        <v>0</v>
      </c>
      <c r="QJ286" s="9">
        <f t="shared" si="3867"/>
        <v>0</v>
      </c>
      <c r="QK286" s="8">
        <v>33000</v>
      </c>
      <c r="QL286" s="4">
        <v>194836.356</v>
      </c>
      <c r="QM286" s="9">
        <f t="shared" si="3868"/>
        <v>5904.1319999999996</v>
      </c>
      <c r="QN286" s="8">
        <v>480.32367999999997</v>
      </c>
      <c r="QO286" s="4">
        <v>6043.2219999999998</v>
      </c>
      <c r="QP286" s="9">
        <f t="shared" si="3869"/>
        <v>12581.561666915944</v>
      </c>
      <c r="QQ286" s="12">
        <v>0</v>
      </c>
      <c r="QR286" s="4">
        <v>0</v>
      </c>
      <c r="QS286" s="9">
        <f t="shared" si="3870"/>
        <v>0</v>
      </c>
      <c r="QT286" s="8">
        <v>1.23166</v>
      </c>
      <c r="QU286" s="4">
        <v>40.281999999999996</v>
      </c>
      <c r="QV286" s="9">
        <f t="shared" si="3871"/>
        <v>32705.4544273582</v>
      </c>
      <c r="QW286" s="8">
        <v>421.22023999999999</v>
      </c>
      <c r="QX286" s="4">
        <v>3892.2220000000002</v>
      </c>
      <c r="QY286" s="9">
        <f t="shared" si="3872"/>
        <v>9240.3489442957452</v>
      </c>
      <c r="QZ286" s="12">
        <f t="shared" si="3568"/>
        <v>233917.01408999998</v>
      </c>
      <c r="RA286" s="10">
        <f t="shared" si="3569"/>
        <v>735189.2379999999</v>
      </c>
    </row>
    <row r="287" spans="1:469" x14ac:dyDescent="0.3">
      <c r="A287" s="108">
        <v>2025</v>
      </c>
      <c r="B287" s="109" t="s">
        <v>10</v>
      </c>
      <c r="C287" s="12">
        <v>0</v>
      </c>
      <c r="D287" s="4">
        <v>0</v>
      </c>
      <c r="E287" s="9">
        <f t="shared" si="3874"/>
        <v>0</v>
      </c>
      <c r="F287" s="12">
        <v>0</v>
      </c>
      <c r="G287" s="4">
        <v>0</v>
      </c>
      <c r="H287" s="9">
        <f t="shared" si="3720"/>
        <v>0</v>
      </c>
      <c r="I287" s="12">
        <v>0</v>
      </c>
      <c r="J287" s="4">
        <v>0</v>
      </c>
      <c r="K287" s="9">
        <f t="shared" si="3721"/>
        <v>0</v>
      </c>
      <c r="L287" s="12">
        <v>0</v>
      </c>
      <c r="M287" s="4">
        <v>0</v>
      </c>
      <c r="N287" s="9">
        <f t="shared" si="3722"/>
        <v>0</v>
      </c>
      <c r="O287" s="12">
        <v>0</v>
      </c>
      <c r="P287" s="4">
        <v>0</v>
      </c>
      <c r="Q287" s="9">
        <f t="shared" si="3723"/>
        <v>0</v>
      </c>
      <c r="R287" s="8">
        <v>10</v>
      </c>
      <c r="S287" s="4">
        <v>384</v>
      </c>
      <c r="T287" s="9">
        <f t="shared" si="3724"/>
        <v>38400</v>
      </c>
      <c r="U287" s="12">
        <v>0</v>
      </c>
      <c r="V287" s="4">
        <v>0</v>
      </c>
      <c r="W287" s="9">
        <f t="shared" si="3725"/>
        <v>0</v>
      </c>
      <c r="X287" s="12">
        <v>0</v>
      </c>
      <c r="Y287" s="4">
        <v>0</v>
      </c>
      <c r="Z287" s="9">
        <f t="shared" si="3726"/>
        <v>0</v>
      </c>
      <c r="AA287" s="12">
        <v>0</v>
      </c>
      <c r="AB287" s="4">
        <v>0</v>
      </c>
      <c r="AC287" s="9">
        <f t="shared" si="3727"/>
        <v>0</v>
      </c>
      <c r="AD287" s="8">
        <v>9.5680499999999995</v>
      </c>
      <c r="AE287" s="4">
        <v>203.852</v>
      </c>
      <c r="AF287" s="9">
        <f t="shared" si="3728"/>
        <v>21305.490669467654</v>
      </c>
      <c r="AG287" s="12">
        <v>0</v>
      </c>
      <c r="AH287" s="4">
        <v>0</v>
      </c>
      <c r="AI287" s="9">
        <f t="shared" si="3729"/>
        <v>0</v>
      </c>
      <c r="AJ287" s="12">
        <v>0</v>
      </c>
      <c r="AK287" s="4">
        <v>0</v>
      </c>
      <c r="AL287" s="9">
        <f t="shared" si="3730"/>
        <v>0</v>
      </c>
      <c r="AM287" s="12">
        <v>0</v>
      </c>
      <c r="AN287" s="4">
        <v>0</v>
      </c>
      <c r="AO287" s="9">
        <f t="shared" si="3731"/>
        <v>0</v>
      </c>
      <c r="AP287" s="12">
        <v>0</v>
      </c>
      <c r="AQ287" s="4">
        <v>0</v>
      </c>
      <c r="AR287" s="9">
        <f t="shared" si="3732"/>
        <v>0</v>
      </c>
      <c r="AS287" s="12">
        <v>0</v>
      </c>
      <c r="AT287" s="4">
        <v>0</v>
      </c>
      <c r="AU287" s="9">
        <f t="shared" si="3733"/>
        <v>0</v>
      </c>
      <c r="AV287" s="8">
        <v>182</v>
      </c>
      <c r="AW287" s="4">
        <v>2030.146</v>
      </c>
      <c r="AX287" s="9">
        <f t="shared" si="3734"/>
        <v>11154.648351648351</v>
      </c>
      <c r="AY287" s="8">
        <v>18461.044260000002</v>
      </c>
      <c r="AZ287" s="4">
        <v>81972.88</v>
      </c>
      <c r="BA287" s="9">
        <f t="shared" si="3735"/>
        <v>4440.3165306099536</v>
      </c>
      <c r="BB287" s="12">
        <v>0</v>
      </c>
      <c r="BC287" s="4">
        <v>0</v>
      </c>
      <c r="BD287" s="9">
        <f t="shared" si="3736"/>
        <v>0</v>
      </c>
      <c r="BE287" s="12">
        <v>0</v>
      </c>
      <c r="BF287" s="4">
        <v>0</v>
      </c>
      <c r="BG287" s="9">
        <f t="shared" si="3737"/>
        <v>0</v>
      </c>
      <c r="BH287" s="12">
        <v>0</v>
      </c>
      <c r="BI287" s="4">
        <v>0</v>
      </c>
      <c r="BJ287" s="9">
        <f t="shared" si="3738"/>
        <v>0</v>
      </c>
      <c r="BK287" s="12">
        <v>0</v>
      </c>
      <c r="BL287" s="4">
        <v>0</v>
      </c>
      <c r="BM287" s="9">
        <f t="shared" si="3739"/>
        <v>0</v>
      </c>
      <c r="BN287" s="12">
        <v>0</v>
      </c>
      <c r="BO287" s="4">
        <v>0</v>
      </c>
      <c r="BP287" s="9">
        <f t="shared" si="3740"/>
        <v>0</v>
      </c>
      <c r="BQ287" s="12">
        <v>0</v>
      </c>
      <c r="BR287" s="4">
        <v>0</v>
      </c>
      <c r="BS287" s="9">
        <f t="shared" si="3741"/>
        <v>0</v>
      </c>
      <c r="BT287" s="12">
        <v>0</v>
      </c>
      <c r="BU287" s="4">
        <v>0</v>
      </c>
      <c r="BV287" s="9">
        <f t="shared" si="3742"/>
        <v>0</v>
      </c>
      <c r="BW287" s="12">
        <v>0</v>
      </c>
      <c r="BX287" s="4">
        <v>0</v>
      </c>
      <c r="BY287" s="9">
        <f t="shared" si="3743"/>
        <v>0</v>
      </c>
      <c r="BZ287" s="8">
        <v>0.21</v>
      </c>
      <c r="CA287" s="4">
        <v>29.15</v>
      </c>
      <c r="CB287" s="9">
        <f t="shared" si="3744"/>
        <v>138809.52380952379</v>
      </c>
      <c r="CC287" s="8">
        <v>356</v>
      </c>
      <c r="CD287" s="4">
        <v>4357.2089999999998</v>
      </c>
      <c r="CE287" s="9">
        <f t="shared" si="3745"/>
        <v>12239.351123595505</v>
      </c>
      <c r="CF287" s="12">
        <v>0</v>
      </c>
      <c r="CG287" s="4">
        <v>0</v>
      </c>
      <c r="CH287" s="9">
        <f t="shared" si="3746"/>
        <v>0</v>
      </c>
      <c r="CI287" s="8">
        <v>0.02</v>
      </c>
      <c r="CJ287" s="4">
        <v>1.5069999999999999</v>
      </c>
      <c r="CK287" s="9">
        <f t="shared" si="3747"/>
        <v>75350</v>
      </c>
      <c r="CL287" s="12">
        <v>0</v>
      </c>
      <c r="CM287" s="4">
        <v>0</v>
      </c>
      <c r="CN287" s="9">
        <f t="shared" si="3748"/>
        <v>0</v>
      </c>
      <c r="CO287" s="12">
        <v>0</v>
      </c>
      <c r="CP287" s="4">
        <v>0</v>
      </c>
      <c r="CQ287" s="9">
        <f t="shared" si="3749"/>
        <v>0</v>
      </c>
      <c r="CR287" s="12">
        <v>0</v>
      </c>
      <c r="CS287" s="4">
        <v>0</v>
      </c>
      <c r="CT287" s="9">
        <f t="shared" si="3750"/>
        <v>0</v>
      </c>
      <c r="CU287" s="12">
        <v>0</v>
      </c>
      <c r="CV287" s="4">
        <v>0</v>
      </c>
      <c r="CW287" s="9">
        <f t="shared" si="3751"/>
        <v>0</v>
      </c>
      <c r="CX287" s="8">
        <v>2.8539999999999999E-2</v>
      </c>
      <c r="CY287" s="4">
        <v>0.71199999999999997</v>
      </c>
      <c r="CZ287" s="9">
        <f t="shared" si="3752"/>
        <v>24947.442186405046</v>
      </c>
      <c r="DA287" s="12">
        <v>0</v>
      </c>
      <c r="DB287" s="4">
        <v>0</v>
      </c>
      <c r="DC287" s="9">
        <f t="shared" si="3753"/>
        <v>0</v>
      </c>
      <c r="DD287" s="12">
        <v>0</v>
      </c>
      <c r="DE287" s="4">
        <v>0</v>
      </c>
      <c r="DF287" s="9">
        <f t="shared" si="3754"/>
        <v>0</v>
      </c>
      <c r="DG287" s="12">
        <v>0</v>
      </c>
      <c r="DH287" s="4">
        <v>0</v>
      </c>
      <c r="DI287" s="9">
        <f t="shared" si="3755"/>
        <v>0</v>
      </c>
      <c r="DJ287" s="12">
        <v>0</v>
      </c>
      <c r="DK287" s="4">
        <v>0</v>
      </c>
      <c r="DL287" s="9">
        <f t="shared" si="3756"/>
        <v>0</v>
      </c>
      <c r="DM287" s="12">
        <v>0</v>
      </c>
      <c r="DN287" s="4">
        <v>0</v>
      </c>
      <c r="DO287" s="9">
        <f t="shared" si="3757"/>
        <v>0</v>
      </c>
      <c r="DP287" s="12">
        <v>0</v>
      </c>
      <c r="DQ287" s="4">
        <v>0</v>
      </c>
      <c r="DR287" s="9">
        <f t="shared" si="3758"/>
        <v>0</v>
      </c>
      <c r="DS287" s="12">
        <v>0</v>
      </c>
      <c r="DT287" s="4">
        <v>0</v>
      </c>
      <c r="DU287" s="9">
        <f t="shared" si="3759"/>
        <v>0</v>
      </c>
      <c r="DV287" s="12">
        <v>0</v>
      </c>
      <c r="DW287" s="4">
        <v>0</v>
      </c>
      <c r="DX287" s="9">
        <f t="shared" si="3760"/>
        <v>0</v>
      </c>
      <c r="DY287" s="12">
        <v>0</v>
      </c>
      <c r="DZ287" s="4">
        <v>0</v>
      </c>
      <c r="EA287" s="9">
        <f t="shared" si="3761"/>
        <v>0</v>
      </c>
      <c r="EB287" s="12">
        <v>0</v>
      </c>
      <c r="EC287" s="4">
        <v>0</v>
      </c>
      <c r="ED287" s="9">
        <f t="shared" si="3762"/>
        <v>0</v>
      </c>
      <c r="EE287" s="12">
        <v>0</v>
      </c>
      <c r="EF287" s="4">
        <v>0</v>
      </c>
      <c r="EG287" s="9">
        <f t="shared" si="3763"/>
        <v>0</v>
      </c>
      <c r="EH287" s="8">
        <v>10428.648949999999</v>
      </c>
      <c r="EI287" s="4">
        <v>42185.896999999997</v>
      </c>
      <c r="EJ287" s="9">
        <f t="shared" si="3764"/>
        <v>4045.1929298089954</v>
      </c>
      <c r="EK287" s="12">
        <v>0</v>
      </c>
      <c r="EL287" s="4">
        <v>0</v>
      </c>
      <c r="EM287" s="9">
        <f t="shared" si="3765"/>
        <v>0</v>
      </c>
      <c r="EN287" s="12">
        <v>0</v>
      </c>
      <c r="EO287" s="4">
        <v>0</v>
      </c>
      <c r="EP287" s="9">
        <f t="shared" si="3766"/>
        <v>0</v>
      </c>
      <c r="EQ287" s="12">
        <v>0</v>
      </c>
      <c r="ER287" s="4">
        <v>0</v>
      </c>
      <c r="ES287" s="9">
        <f t="shared" si="3767"/>
        <v>0</v>
      </c>
      <c r="ET287" s="12">
        <v>0</v>
      </c>
      <c r="EU287" s="4">
        <v>0</v>
      </c>
      <c r="EV287" s="9">
        <f t="shared" si="3768"/>
        <v>0</v>
      </c>
      <c r="EW287" s="12">
        <v>0</v>
      </c>
      <c r="EX287" s="4">
        <v>0</v>
      </c>
      <c r="EY287" s="9">
        <f t="shared" si="3769"/>
        <v>0</v>
      </c>
      <c r="EZ287" s="12">
        <v>0</v>
      </c>
      <c r="FA287" s="4">
        <v>0</v>
      </c>
      <c r="FB287" s="9">
        <f t="shared" si="3770"/>
        <v>0</v>
      </c>
      <c r="FC287" s="8">
        <v>96</v>
      </c>
      <c r="FD287" s="4">
        <v>1398.2809999999999</v>
      </c>
      <c r="FE287" s="9">
        <f t="shared" si="3771"/>
        <v>14565.427083333332</v>
      </c>
      <c r="FF287" s="8">
        <v>0.14027999999999999</v>
      </c>
      <c r="FG287" s="4">
        <v>3.375</v>
      </c>
      <c r="FH287" s="9">
        <f t="shared" si="3772"/>
        <v>24059.024807527803</v>
      </c>
      <c r="FI287" s="12">
        <v>0</v>
      </c>
      <c r="FJ287" s="4">
        <v>0</v>
      </c>
      <c r="FK287" s="9">
        <f t="shared" si="3773"/>
        <v>0</v>
      </c>
      <c r="FL287" s="12">
        <v>0</v>
      </c>
      <c r="FM287" s="4">
        <v>0</v>
      </c>
      <c r="FN287" s="9">
        <f t="shared" si="3774"/>
        <v>0</v>
      </c>
      <c r="FO287" s="12">
        <v>0</v>
      </c>
      <c r="FP287" s="4">
        <v>0</v>
      </c>
      <c r="FQ287" s="9">
        <f t="shared" si="3775"/>
        <v>0</v>
      </c>
      <c r="FR287" s="12">
        <v>0</v>
      </c>
      <c r="FS287" s="4">
        <v>0</v>
      </c>
      <c r="FT287" s="9">
        <f t="shared" si="3776"/>
        <v>0</v>
      </c>
      <c r="FU287" s="12">
        <v>0</v>
      </c>
      <c r="FV287" s="4">
        <v>0</v>
      </c>
      <c r="FW287" s="9">
        <f t="shared" si="3777"/>
        <v>0</v>
      </c>
      <c r="FX287" s="12">
        <v>0</v>
      </c>
      <c r="FY287" s="4">
        <v>0</v>
      </c>
      <c r="FZ287" s="9">
        <f t="shared" si="3778"/>
        <v>0</v>
      </c>
      <c r="GA287" s="12">
        <v>0</v>
      </c>
      <c r="GB287" s="4">
        <v>0</v>
      </c>
      <c r="GC287" s="9">
        <f t="shared" si="3779"/>
        <v>0</v>
      </c>
      <c r="GD287" s="12">
        <v>0</v>
      </c>
      <c r="GE287" s="4">
        <v>0</v>
      </c>
      <c r="GF287" s="9">
        <f t="shared" si="3780"/>
        <v>0</v>
      </c>
      <c r="GG287" s="8">
        <v>858.04</v>
      </c>
      <c r="GH287" s="4">
        <v>8310.0910000000003</v>
      </c>
      <c r="GI287" s="9">
        <f t="shared" si="3781"/>
        <v>9684.9692322036281</v>
      </c>
      <c r="GJ287" s="8">
        <v>25.8552</v>
      </c>
      <c r="GK287" s="4">
        <v>365.226</v>
      </c>
      <c r="GL287" s="9">
        <f t="shared" si="3782"/>
        <v>14125.823818806275</v>
      </c>
      <c r="GM287" s="12">
        <v>0</v>
      </c>
      <c r="GN287" s="4">
        <v>0</v>
      </c>
      <c r="GO287" s="9">
        <f t="shared" si="3783"/>
        <v>0</v>
      </c>
      <c r="GP287" s="8">
        <v>1456</v>
      </c>
      <c r="GQ287" s="4">
        <v>15902.709000000001</v>
      </c>
      <c r="GR287" s="9">
        <f t="shared" si="3784"/>
        <v>10922.190247252749</v>
      </c>
      <c r="GS287" s="12">
        <v>0</v>
      </c>
      <c r="GT287" s="4">
        <v>0</v>
      </c>
      <c r="GU287" s="9">
        <f t="shared" si="3785"/>
        <v>0</v>
      </c>
      <c r="GV287" s="12">
        <v>0</v>
      </c>
      <c r="GW287" s="4">
        <v>0</v>
      </c>
      <c r="GX287" s="9">
        <f t="shared" si="3786"/>
        <v>0</v>
      </c>
      <c r="GY287" s="8">
        <v>25.2</v>
      </c>
      <c r="GZ287" s="4">
        <v>302.286</v>
      </c>
      <c r="HA287" s="9">
        <f t="shared" si="3787"/>
        <v>11995.476190476191</v>
      </c>
      <c r="HB287" s="12">
        <v>0</v>
      </c>
      <c r="HC287" s="4">
        <v>0</v>
      </c>
      <c r="HD287" s="9">
        <f t="shared" si="3788"/>
        <v>0</v>
      </c>
      <c r="HE287" s="12">
        <v>0</v>
      </c>
      <c r="HF287" s="4">
        <v>0</v>
      </c>
      <c r="HG287" s="9">
        <f t="shared" si="3789"/>
        <v>0</v>
      </c>
      <c r="HH287" s="12">
        <v>0</v>
      </c>
      <c r="HI287" s="4">
        <v>0</v>
      </c>
      <c r="HJ287" s="9">
        <f t="shared" si="3790"/>
        <v>0</v>
      </c>
      <c r="HK287" s="12">
        <v>0</v>
      </c>
      <c r="HL287" s="4">
        <v>0</v>
      </c>
      <c r="HM287" s="9">
        <f t="shared" si="3791"/>
        <v>0</v>
      </c>
      <c r="HN287" s="12">
        <v>0</v>
      </c>
      <c r="HO287" s="4">
        <v>0</v>
      </c>
      <c r="HP287" s="9">
        <f t="shared" si="3792"/>
        <v>0</v>
      </c>
      <c r="HQ287" s="12">
        <v>0</v>
      </c>
      <c r="HR287" s="4">
        <v>0</v>
      </c>
      <c r="HS287" s="9">
        <f t="shared" si="3793"/>
        <v>0</v>
      </c>
      <c r="HT287" s="12">
        <v>0</v>
      </c>
      <c r="HU287" s="4">
        <v>0</v>
      </c>
      <c r="HV287" s="9">
        <f t="shared" si="3794"/>
        <v>0</v>
      </c>
      <c r="HW287" s="8">
        <v>26</v>
      </c>
      <c r="HX287" s="4">
        <v>308.267</v>
      </c>
      <c r="HY287" s="9">
        <f t="shared" si="3795"/>
        <v>11856.423076923078</v>
      </c>
      <c r="HZ287" s="12">
        <v>0</v>
      </c>
      <c r="IA287" s="4">
        <v>0</v>
      </c>
      <c r="IB287" s="9">
        <f t="shared" si="3796"/>
        <v>0</v>
      </c>
      <c r="IC287" s="8">
        <v>9513.9450399999987</v>
      </c>
      <c r="ID287" s="4">
        <v>50252.557999999997</v>
      </c>
      <c r="IE287" s="9">
        <f t="shared" si="3797"/>
        <v>5281.9895205112525</v>
      </c>
      <c r="IF287" s="12">
        <v>0</v>
      </c>
      <c r="IG287" s="4">
        <v>0</v>
      </c>
      <c r="IH287" s="9">
        <f t="shared" si="3798"/>
        <v>0</v>
      </c>
      <c r="II287" s="12">
        <v>0</v>
      </c>
      <c r="IJ287" s="4">
        <v>0</v>
      </c>
      <c r="IK287" s="9">
        <f t="shared" si="3799"/>
        <v>0</v>
      </c>
      <c r="IL287" s="12">
        <v>0</v>
      </c>
      <c r="IM287" s="4">
        <v>0</v>
      </c>
      <c r="IN287" s="9">
        <f t="shared" si="3800"/>
        <v>0</v>
      </c>
      <c r="IO287" s="8">
        <v>26</v>
      </c>
      <c r="IP287" s="4">
        <v>318.76299999999998</v>
      </c>
      <c r="IQ287" s="9">
        <f t="shared" si="3801"/>
        <v>12260.115384615385</v>
      </c>
      <c r="IR287" s="12">
        <v>0</v>
      </c>
      <c r="IS287" s="4">
        <v>0</v>
      </c>
      <c r="IT287" s="9">
        <f t="shared" si="3802"/>
        <v>0</v>
      </c>
      <c r="IU287" s="8">
        <v>3.3579999999999999E-2</v>
      </c>
      <c r="IV287" s="4">
        <v>1.2430000000000001</v>
      </c>
      <c r="IW287" s="9">
        <f t="shared" si="3803"/>
        <v>37016.081000595601</v>
      </c>
      <c r="IX287" s="8">
        <v>0.26554</v>
      </c>
      <c r="IY287" s="4">
        <v>34.487000000000002</v>
      </c>
      <c r="IZ287" s="9">
        <f t="shared" si="3804"/>
        <v>129874.97175566771</v>
      </c>
      <c r="JA287" s="8">
        <v>100.7512</v>
      </c>
      <c r="JB287" s="4">
        <v>1328.2750000000001</v>
      </c>
      <c r="JC287" s="9">
        <f t="shared" si="3805"/>
        <v>13183.713940876141</v>
      </c>
      <c r="JD287" s="12">
        <v>0</v>
      </c>
      <c r="JE287" s="4">
        <v>0</v>
      </c>
      <c r="JF287" s="9">
        <f t="shared" si="3806"/>
        <v>0</v>
      </c>
      <c r="JG287" s="12">
        <v>0</v>
      </c>
      <c r="JH287" s="4">
        <v>0</v>
      </c>
      <c r="JI287" s="9">
        <f t="shared" si="3807"/>
        <v>0</v>
      </c>
      <c r="JJ287" s="12">
        <v>0</v>
      </c>
      <c r="JK287" s="4">
        <v>0</v>
      </c>
      <c r="JL287" s="9">
        <f t="shared" si="3808"/>
        <v>0</v>
      </c>
      <c r="JM287" s="12">
        <v>0</v>
      </c>
      <c r="JN287" s="4">
        <v>0</v>
      </c>
      <c r="JO287" s="9">
        <f t="shared" si="3809"/>
        <v>0</v>
      </c>
      <c r="JP287" s="12">
        <v>0</v>
      </c>
      <c r="JQ287" s="4">
        <v>0</v>
      </c>
      <c r="JR287" s="9">
        <f t="shared" si="3810"/>
        <v>0</v>
      </c>
      <c r="JS287" s="12">
        <v>0</v>
      </c>
      <c r="JT287" s="4">
        <v>0</v>
      </c>
      <c r="JU287" s="9">
        <f t="shared" si="3811"/>
        <v>0</v>
      </c>
      <c r="JV287" s="12">
        <v>0</v>
      </c>
      <c r="JW287" s="4">
        <v>0</v>
      </c>
      <c r="JX287" s="9">
        <f t="shared" si="3812"/>
        <v>0</v>
      </c>
      <c r="JY287" s="12">
        <v>0</v>
      </c>
      <c r="JZ287" s="4">
        <v>0</v>
      </c>
      <c r="KA287" s="9">
        <f t="shared" si="3813"/>
        <v>0</v>
      </c>
      <c r="KB287" s="12">
        <v>0</v>
      </c>
      <c r="KC287" s="4">
        <v>0</v>
      </c>
      <c r="KD287" s="9">
        <f t="shared" si="3814"/>
        <v>0</v>
      </c>
      <c r="KE287" s="8">
        <v>251.31160999999997</v>
      </c>
      <c r="KF287" s="4">
        <v>2606.1320000000001</v>
      </c>
      <c r="KG287" s="9">
        <f t="shared" si="3815"/>
        <v>10370.121778297471</v>
      </c>
      <c r="KH287" s="12">
        <v>0</v>
      </c>
      <c r="KI287" s="4">
        <v>0</v>
      </c>
      <c r="KJ287" s="9">
        <f t="shared" si="3816"/>
        <v>0</v>
      </c>
      <c r="KK287" s="8">
        <v>7665.6129900000005</v>
      </c>
      <c r="KL287" s="4">
        <v>35294.841999999997</v>
      </c>
      <c r="KM287" s="9">
        <f t="shared" si="3817"/>
        <v>4604.3078415311438</v>
      </c>
      <c r="KN287" s="12">
        <v>0</v>
      </c>
      <c r="KO287" s="4">
        <v>0</v>
      </c>
      <c r="KP287" s="9">
        <f t="shared" si="3818"/>
        <v>0</v>
      </c>
      <c r="KQ287" s="12">
        <v>0</v>
      </c>
      <c r="KR287" s="4">
        <v>0</v>
      </c>
      <c r="KS287" s="9">
        <f t="shared" si="3819"/>
        <v>0</v>
      </c>
      <c r="KT287" s="12">
        <v>0</v>
      </c>
      <c r="KU287" s="4">
        <v>0</v>
      </c>
      <c r="KV287" s="9">
        <f t="shared" si="3820"/>
        <v>0</v>
      </c>
      <c r="KW287" s="12">
        <v>0</v>
      </c>
      <c r="KX287" s="4">
        <v>0</v>
      </c>
      <c r="KY287" s="9">
        <f t="shared" si="3821"/>
        <v>0</v>
      </c>
      <c r="KZ287" s="12">
        <v>0</v>
      </c>
      <c r="LA287" s="4">
        <v>0</v>
      </c>
      <c r="LB287" s="9">
        <f t="shared" si="3822"/>
        <v>0</v>
      </c>
      <c r="LC287" s="8">
        <v>26</v>
      </c>
      <c r="LD287" s="4">
        <v>311.721</v>
      </c>
      <c r="LE287" s="9">
        <f t="shared" si="3823"/>
        <v>11989.269230769232</v>
      </c>
      <c r="LF287" s="8">
        <v>26</v>
      </c>
      <c r="LG287" s="4">
        <v>274.54599999999999</v>
      </c>
      <c r="LH287" s="9">
        <f t="shared" si="3824"/>
        <v>10559.461538461537</v>
      </c>
      <c r="LI287" s="12">
        <v>0</v>
      </c>
      <c r="LJ287" s="4">
        <v>0</v>
      </c>
      <c r="LK287" s="9">
        <f t="shared" si="3825"/>
        <v>0</v>
      </c>
      <c r="LL287" s="12">
        <v>0</v>
      </c>
      <c r="LM287" s="4">
        <v>0</v>
      </c>
      <c r="LN287" s="9">
        <f t="shared" si="3826"/>
        <v>0</v>
      </c>
      <c r="LO287" s="12">
        <v>0</v>
      </c>
      <c r="LP287" s="4">
        <v>0</v>
      </c>
      <c r="LQ287" s="9">
        <f t="shared" si="3827"/>
        <v>0</v>
      </c>
      <c r="LR287" s="12">
        <v>0</v>
      </c>
      <c r="LS287" s="4">
        <v>0</v>
      </c>
      <c r="LT287" s="9">
        <f t="shared" si="3828"/>
        <v>0</v>
      </c>
      <c r="LU287" s="12">
        <v>0</v>
      </c>
      <c r="LV287" s="4">
        <v>0</v>
      </c>
      <c r="LW287" s="9">
        <f t="shared" si="3829"/>
        <v>0</v>
      </c>
      <c r="LX287" s="12">
        <v>0</v>
      </c>
      <c r="LY287" s="4">
        <v>0</v>
      </c>
      <c r="LZ287" s="9">
        <f t="shared" si="3830"/>
        <v>0</v>
      </c>
      <c r="MA287" s="12">
        <v>0</v>
      </c>
      <c r="MB287" s="4">
        <v>0</v>
      </c>
      <c r="MC287" s="9">
        <f t="shared" si="3831"/>
        <v>0</v>
      </c>
      <c r="MD287" s="12">
        <v>0</v>
      </c>
      <c r="ME287" s="4">
        <v>0</v>
      </c>
      <c r="MF287" s="9">
        <f t="shared" si="3832"/>
        <v>0</v>
      </c>
      <c r="MG287" s="12">
        <v>0</v>
      </c>
      <c r="MH287" s="4">
        <v>0</v>
      </c>
      <c r="MI287" s="9">
        <f t="shared" si="3833"/>
        <v>0</v>
      </c>
      <c r="MJ287" s="12">
        <v>0</v>
      </c>
      <c r="MK287" s="4">
        <v>0</v>
      </c>
      <c r="ML287" s="9">
        <f t="shared" si="3834"/>
        <v>0</v>
      </c>
      <c r="MM287" s="12">
        <v>0</v>
      </c>
      <c r="MN287" s="4">
        <v>0</v>
      </c>
      <c r="MO287" s="9">
        <f t="shared" si="3835"/>
        <v>0</v>
      </c>
      <c r="MP287" s="12">
        <v>0</v>
      </c>
      <c r="MQ287" s="4">
        <v>0</v>
      </c>
      <c r="MR287" s="9">
        <f t="shared" si="3836"/>
        <v>0</v>
      </c>
      <c r="MS287" s="12">
        <v>0</v>
      </c>
      <c r="MT287" s="4">
        <v>0</v>
      </c>
      <c r="MU287" s="9">
        <f t="shared" si="3837"/>
        <v>0</v>
      </c>
      <c r="MV287" s="8">
        <v>52</v>
      </c>
      <c r="MW287" s="4">
        <v>535.36500000000001</v>
      </c>
      <c r="MX287" s="9">
        <f t="shared" si="3838"/>
        <v>10295.48076923077</v>
      </c>
      <c r="MY287" s="12">
        <v>0</v>
      </c>
      <c r="MZ287" s="4">
        <v>0</v>
      </c>
      <c r="NA287" s="9">
        <f t="shared" si="3839"/>
        <v>0</v>
      </c>
      <c r="NB287" s="12">
        <v>0</v>
      </c>
      <c r="NC287" s="4">
        <v>0</v>
      </c>
      <c r="ND287" s="9">
        <f t="shared" si="3840"/>
        <v>0</v>
      </c>
      <c r="NE287" s="12">
        <v>0</v>
      </c>
      <c r="NF287" s="4">
        <v>0</v>
      </c>
      <c r="NG287" s="9">
        <f t="shared" si="3841"/>
        <v>0</v>
      </c>
      <c r="NH287" s="12">
        <v>0</v>
      </c>
      <c r="NI287" s="4">
        <v>0</v>
      </c>
      <c r="NJ287" s="9">
        <f t="shared" si="3842"/>
        <v>0</v>
      </c>
      <c r="NK287" s="12">
        <v>0</v>
      </c>
      <c r="NL287" s="4">
        <v>0</v>
      </c>
      <c r="NM287" s="9">
        <f t="shared" si="3843"/>
        <v>0</v>
      </c>
      <c r="NN287" s="12">
        <v>0</v>
      </c>
      <c r="NO287" s="4">
        <v>0</v>
      </c>
      <c r="NP287" s="9">
        <f t="shared" si="3844"/>
        <v>0</v>
      </c>
      <c r="NQ287" s="12">
        <v>0</v>
      </c>
      <c r="NR287" s="4">
        <v>0</v>
      </c>
      <c r="NS287" s="9">
        <f t="shared" si="3845"/>
        <v>0</v>
      </c>
      <c r="NT287" s="12"/>
      <c r="NU287" s="221"/>
      <c r="NV287" s="9"/>
      <c r="NW287" s="12">
        <v>0</v>
      </c>
      <c r="NX287" s="4">
        <v>0</v>
      </c>
      <c r="NY287" s="9">
        <f t="shared" si="3846"/>
        <v>0</v>
      </c>
      <c r="NZ287" s="12">
        <v>0</v>
      </c>
      <c r="OA287" s="4">
        <v>0</v>
      </c>
      <c r="OB287" s="9">
        <f t="shared" si="3847"/>
        <v>0</v>
      </c>
      <c r="OC287" s="8">
        <v>52</v>
      </c>
      <c r="OD287" s="4">
        <v>6162.05</v>
      </c>
      <c r="OE287" s="9">
        <f t="shared" si="3848"/>
        <v>118500.96153846153</v>
      </c>
      <c r="OF287" s="12">
        <v>0</v>
      </c>
      <c r="OG287" s="4">
        <v>0</v>
      </c>
      <c r="OH287" s="9">
        <f t="shared" si="3849"/>
        <v>0</v>
      </c>
      <c r="OI287" s="12">
        <v>0</v>
      </c>
      <c r="OJ287" s="4">
        <v>0</v>
      </c>
      <c r="OK287" s="9">
        <f t="shared" si="3850"/>
        <v>0</v>
      </c>
      <c r="OL287" s="12">
        <v>0</v>
      </c>
      <c r="OM287" s="4">
        <v>0</v>
      </c>
      <c r="ON287" s="9">
        <f t="shared" si="3851"/>
        <v>0</v>
      </c>
      <c r="OO287" s="12">
        <v>0</v>
      </c>
      <c r="OP287" s="4">
        <v>0</v>
      </c>
      <c r="OQ287" s="9">
        <f t="shared" si="3852"/>
        <v>0</v>
      </c>
      <c r="OR287" s="12">
        <v>0</v>
      </c>
      <c r="OS287" s="4">
        <v>0</v>
      </c>
      <c r="OT287" s="9">
        <f t="shared" si="3853"/>
        <v>0</v>
      </c>
      <c r="OU287" s="12">
        <v>0</v>
      </c>
      <c r="OV287" s="4">
        <v>0</v>
      </c>
      <c r="OW287" s="9">
        <f t="shared" si="3854"/>
        <v>0</v>
      </c>
      <c r="OX287" s="8">
        <v>130</v>
      </c>
      <c r="OY287" s="4">
        <v>1596.002</v>
      </c>
      <c r="OZ287" s="9">
        <f t="shared" si="3855"/>
        <v>12276.938461538462</v>
      </c>
      <c r="PA287" s="8">
        <v>375.26328000000001</v>
      </c>
      <c r="PB287" s="4">
        <v>4957.8950000000004</v>
      </c>
      <c r="PC287" s="9">
        <f t="shared" si="3856"/>
        <v>13211.777608509952</v>
      </c>
      <c r="PD287" s="12">
        <v>0</v>
      </c>
      <c r="PE287" s="4">
        <v>0</v>
      </c>
      <c r="PF287" s="9">
        <f t="shared" si="3857"/>
        <v>0</v>
      </c>
      <c r="PG287" s="12">
        <v>0</v>
      </c>
      <c r="PH287" s="4">
        <v>0</v>
      </c>
      <c r="PI287" s="9">
        <f t="shared" si="3858"/>
        <v>0</v>
      </c>
      <c r="PJ287" s="12">
        <v>0</v>
      </c>
      <c r="PK287" s="4">
        <v>0</v>
      </c>
      <c r="PL287" s="9">
        <f t="shared" si="3859"/>
        <v>0</v>
      </c>
      <c r="PM287" s="12">
        <v>0</v>
      </c>
      <c r="PN287" s="4">
        <v>0</v>
      </c>
      <c r="PO287" s="9">
        <f t="shared" si="3860"/>
        <v>0</v>
      </c>
      <c r="PP287" s="12">
        <v>0</v>
      </c>
      <c r="PQ287" s="4">
        <v>0</v>
      </c>
      <c r="PR287" s="9">
        <f t="shared" si="3861"/>
        <v>0</v>
      </c>
      <c r="PS287" s="12">
        <v>0</v>
      </c>
      <c r="PT287" s="4">
        <v>0</v>
      </c>
      <c r="PU287" s="9">
        <f t="shared" si="3862"/>
        <v>0</v>
      </c>
      <c r="PV287" s="8">
        <v>990.00238000000002</v>
      </c>
      <c r="PW287" s="4">
        <v>11170.039000000001</v>
      </c>
      <c r="PX287" s="9">
        <f t="shared" si="3863"/>
        <v>11282.840552363117</v>
      </c>
      <c r="PY287" s="8">
        <v>426.4</v>
      </c>
      <c r="PZ287" s="4">
        <v>5563.1509999999998</v>
      </c>
      <c r="QA287" s="9">
        <f t="shared" si="3864"/>
        <v>13046.789399624766</v>
      </c>
      <c r="QB287" s="8">
        <v>2.82E-3</v>
      </c>
      <c r="QC287" s="4">
        <v>0.151</v>
      </c>
      <c r="QD287" s="9">
        <f t="shared" si="3865"/>
        <v>53546.099290780141</v>
      </c>
      <c r="QE287" s="8">
        <v>5</v>
      </c>
      <c r="QF287" s="4">
        <v>61</v>
      </c>
      <c r="QG287" s="9">
        <f t="shared" si="3866"/>
        <v>12200</v>
      </c>
      <c r="QH287" s="12">
        <v>0</v>
      </c>
      <c r="QI287" s="4">
        <v>0</v>
      </c>
      <c r="QJ287" s="9">
        <f t="shared" si="3867"/>
        <v>0</v>
      </c>
      <c r="QK287" s="12">
        <v>0</v>
      </c>
      <c r="QL287" s="4">
        <v>0</v>
      </c>
      <c r="QM287" s="9">
        <f t="shared" si="3868"/>
        <v>0</v>
      </c>
      <c r="QN287" s="8">
        <v>253.47796</v>
      </c>
      <c r="QO287" s="4">
        <v>3101.431</v>
      </c>
      <c r="QP287" s="9">
        <f t="shared" si="3869"/>
        <v>12235.505603721916</v>
      </c>
      <c r="QQ287" s="12">
        <v>0</v>
      </c>
      <c r="QR287" s="4">
        <v>0</v>
      </c>
      <c r="QS287" s="9">
        <f t="shared" si="3870"/>
        <v>0</v>
      </c>
      <c r="QT287" s="8">
        <v>49.912419999999997</v>
      </c>
      <c r="QU287" s="4">
        <v>288.95699999999999</v>
      </c>
      <c r="QV287" s="9">
        <f t="shared" si="3871"/>
        <v>5789.2805037303342</v>
      </c>
      <c r="QW287" s="8">
        <v>28920.359809999998</v>
      </c>
      <c r="QX287" s="4">
        <v>151220.53599999999</v>
      </c>
      <c r="QY287" s="9">
        <f t="shared" si="3872"/>
        <v>5228.8608092528439</v>
      </c>
      <c r="QZ287" s="12">
        <f t="shared" si="3568"/>
        <v>80799.093909999996</v>
      </c>
      <c r="RA287" s="10">
        <f t="shared" si="3569"/>
        <v>432834.73199999996</v>
      </c>
    </row>
    <row r="288" spans="1:469" x14ac:dyDescent="0.3">
      <c r="A288" s="108">
        <v>2025</v>
      </c>
      <c r="B288" s="109" t="s">
        <v>11</v>
      </c>
      <c r="C288" s="12">
        <v>0</v>
      </c>
      <c r="D288" s="4">
        <v>0</v>
      </c>
      <c r="E288" s="9">
        <f t="shared" si="3874"/>
        <v>0</v>
      </c>
      <c r="F288" s="12">
        <v>0</v>
      </c>
      <c r="G288" s="4">
        <v>0</v>
      </c>
      <c r="H288" s="9">
        <f t="shared" si="3720"/>
        <v>0</v>
      </c>
      <c r="I288" s="137">
        <v>25.968599999999999</v>
      </c>
      <c r="J288" s="138">
        <v>342</v>
      </c>
      <c r="K288" s="9">
        <f t="shared" si="3721"/>
        <v>13169.751161017537</v>
      </c>
      <c r="L288" s="12">
        <v>0</v>
      </c>
      <c r="M288" s="4">
        <v>0</v>
      </c>
      <c r="N288" s="9">
        <f t="shared" si="3722"/>
        <v>0</v>
      </c>
      <c r="O288" s="12">
        <v>0</v>
      </c>
      <c r="P288" s="4">
        <v>0</v>
      </c>
      <c r="Q288" s="9">
        <f t="shared" si="3723"/>
        <v>0</v>
      </c>
      <c r="R288" s="137">
        <v>0.1</v>
      </c>
      <c r="S288" s="138">
        <v>1.7150000000000001</v>
      </c>
      <c r="T288" s="9">
        <f t="shared" si="3724"/>
        <v>17150</v>
      </c>
      <c r="U288" s="12">
        <v>0</v>
      </c>
      <c r="V288" s="4">
        <v>0</v>
      </c>
      <c r="W288" s="9">
        <f t="shared" si="3725"/>
        <v>0</v>
      </c>
      <c r="X288" s="12">
        <v>0</v>
      </c>
      <c r="Y288" s="4">
        <v>0</v>
      </c>
      <c r="Z288" s="9">
        <f t="shared" si="3726"/>
        <v>0</v>
      </c>
      <c r="AA288" s="12">
        <v>0</v>
      </c>
      <c r="AB288" s="4">
        <v>0</v>
      </c>
      <c r="AC288" s="9">
        <f t="shared" si="3727"/>
        <v>0</v>
      </c>
      <c r="AD288" s="137">
        <v>0.38600000000000001</v>
      </c>
      <c r="AE288" s="138">
        <v>5.508</v>
      </c>
      <c r="AF288" s="9">
        <f t="shared" si="3728"/>
        <v>14269.430051813471</v>
      </c>
      <c r="AG288" s="12">
        <v>0</v>
      </c>
      <c r="AH288" s="4">
        <v>0</v>
      </c>
      <c r="AI288" s="9">
        <f t="shared" si="3729"/>
        <v>0</v>
      </c>
      <c r="AJ288" s="12">
        <v>0</v>
      </c>
      <c r="AK288" s="4">
        <v>0</v>
      </c>
      <c r="AL288" s="9">
        <f t="shared" si="3730"/>
        <v>0</v>
      </c>
      <c r="AM288" s="12">
        <v>0</v>
      </c>
      <c r="AN288" s="4">
        <v>0</v>
      </c>
      <c r="AO288" s="9">
        <f t="shared" si="3731"/>
        <v>0</v>
      </c>
      <c r="AP288" s="12">
        <v>0</v>
      </c>
      <c r="AQ288" s="4">
        <v>0</v>
      </c>
      <c r="AR288" s="9">
        <f t="shared" si="3732"/>
        <v>0</v>
      </c>
      <c r="AS288" s="12">
        <v>0</v>
      </c>
      <c r="AT288" s="4">
        <v>0</v>
      </c>
      <c r="AU288" s="9">
        <f t="shared" si="3733"/>
        <v>0</v>
      </c>
      <c r="AV288" s="137">
        <v>130</v>
      </c>
      <c r="AW288" s="138">
        <v>1514.5260000000001</v>
      </c>
      <c r="AX288" s="9">
        <f t="shared" si="3734"/>
        <v>11650.2</v>
      </c>
      <c r="AY288" s="137">
        <v>20673.18173</v>
      </c>
      <c r="AZ288" s="138">
        <v>90641.119000000006</v>
      </c>
      <c r="BA288" s="9">
        <f t="shared" si="3735"/>
        <v>4384.4784118772413</v>
      </c>
      <c r="BB288" s="12">
        <v>0</v>
      </c>
      <c r="BC288" s="4">
        <v>0</v>
      </c>
      <c r="BD288" s="9">
        <f t="shared" si="3736"/>
        <v>0</v>
      </c>
      <c r="BE288" s="12">
        <v>0</v>
      </c>
      <c r="BF288" s="4">
        <v>0</v>
      </c>
      <c r="BG288" s="9">
        <f t="shared" si="3737"/>
        <v>0</v>
      </c>
      <c r="BH288" s="12">
        <v>0</v>
      </c>
      <c r="BI288" s="4">
        <v>0</v>
      </c>
      <c r="BJ288" s="9">
        <f t="shared" si="3738"/>
        <v>0</v>
      </c>
      <c r="BK288" s="12">
        <v>0</v>
      </c>
      <c r="BL288" s="4">
        <v>0</v>
      </c>
      <c r="BM288" s="9">
        <f t="shared" si="3739"/>
        <v>0</v>
      </c>
      <c r="BN288" s="12">
        <v>0</v>
      </c>
      <c r="BO288" s="4">
        <v>0</v>
      </c>
      <c r="BP288" s="9">
        <f t="shared" si="3740"/>
        <v>0</v>
      </c>
      <c r="BQ288" s="12">
        <v>0</v>
      </c>
      <c r="BR288" s="4">
        <v>0</v>
      </c>
      <c r="BS288" s="9">
        <f t="shared" si="3741"/>
        <v>0</v>
      </c>
      <c r="BT288" s="12">
        <v>0</v>
      </c>
      <c r="BU288" s="4">
        <v>0</v>
      </c>
      <c r="BV288" s="9">
        <f t="shared" si="3742"/>
        <v>0</v>
      </c>
      <c r="BW288" s="12">
        <v>0</v>
      </c>
      <c r="BX288" s="4">
        <v>0</v>
      </c>
      <c r="BY288" s="9">
        <f t="shared" si="3743"/>
        <v>0</v>
      </c>
      <c r="BZ288" s="137">
        <v>0.19259000000000001</v>
      </c>
      <c r="CA288" s="138">
        <v>13.288</v>
      </c>
      <c r="CB288" s="9">
        <f t="shared" si="3744"/>
        <v>68996.313411911309</v>
      </c>
      <c r="CC288" s="12">
        <v>0</v>
      </c>
      <c r="CD288" s="4">
        <v>0</v>
      </c>
      <c r="CE288" s="9">
        <f t="shared" si="3745"/>
        <v>0</v>
      </c>
      <c r="CF288" s="12">
        <v>0</v>
      </c>
      <c r="CG288" s="4">
        <v>0</v>
      </c>
      <c r="CH288" s="9">
        <f t="shared" si="3746"/>
        <v>0</v>
      </c>
      <c r="CI288" s="12">
        <v>0</v>
      </c>
      <c r="CJ288" s="4">
        <v>0</v>
      </c>
      <c r="CK288" s="9">
        <f t="shared" si="3747"/>
        <v>0</v>
      </c>
      <c r="CL288" s="12">
        <v>0</v>
      </c>
      <c r="CM288" s="4">
        <v>0</v>
      </c>
      <c r="CN288" s="9">
        <f t="shared" si="3748"/>
        <v>0</v>
      </c>
      <c r="CO288" s="12">
        <v>0</v>
      </c>
      <c r="CP288" s="4">
        <v>0</v>
      </c>
      <c r="CQ288" s="9">
        <f t="shared" si="3749"/>
        <v>0</v>
      </c>
      <c r="CR288" s="12">
        <v>0</v>
      </c>
      <c r="CS288" s="4">
        <v>0</v>
      </c>
      <c r="CT288" s="9">
        <f t="shared" si="3750"/>
        <v>0</v>
      </c>
      <c r="CU288" s="12">
        <v>0</v>
      </c>
      <c r="CV288" s="4">
        <v>0</v>
      </c>
      <c r="CW288" s="9">
        <f t="shared" si="3751"/>
        <v>0</v>
      </c>
      <c r="CX288" s="137">
        <v>0.75</v>
      </c>
      <c r="CY288" s="138">
        <v>52.5</v>
      </c>
      <c r="CZ288" s="9">
        <f t="shared" si="3752"/>
        <v>70000</v>
      </c>
      <c r="DA288" s="137">
        <v>200</v>
      </c>
      <c r="DB288" s="138">
        <v>2159.4380000000001</v>
      </c>
      <c r="DC288" s="9">
        <f t="shared" si="3753"/>
        <v>10797.19</v>
      </c>
      <c r="DD288" s="12">
        <v>0</v>
      </c>
      <c r="DE288" s="4">
        <v>0</v>
      </c>
      <c r="DF288" s="9">
        <f t="shared" si="3754"/>
        <v>0</v>
      </c>
      <c r="DG288" s="12">
        <v>0</v>
      </c>
      <c r="DH288" s="4">
        <v>0</v>
      </c>
      <c r="DI288" s="9">
        <f t="shared" si="3755"/>
        <v>0</v>
      </c>
      <c r="DJ288" s="12">
        <v>0</v>
      </c>
      <c r="DK288" s="4">
        <v>0</v>
      </c>
      <c r="DL288" s="9">
        <f t="shared" si="3756"/>
        <v>0</v>
      </c>
      <c r="DM288" s="12">
        <v>0</v>
      </c>
      <c r="DN288" s="4">
        <v>0</v>
      </c>
      <c r="DO288" s="9">
        <f t="shared" si="3757"/>
        <v>0</v>
      </c>
      <c r="DP288" s="12">
        <v>0</v>
      </c>
      <c r="DQ288" s="4">
        <v>0</v>
      </c>
      <c r="DR288" s="9">
        <f t="shared" si="3758"/>
        <v>0</v>
      </c>
      <c r="DS288" s="12">
        <v>0</v>
      </c>
      <c r="DT288" s="4">
        <v>0</v>
      </c>
      <c r="DU288" s="9">
        <f t="shared" si="3759"/>
        <v>0</v>
      </c>
      <c r="DV288" s="12">
        <v>0</v>
      </c>
      <c r="DW288" s="4">
        <v>0</v>
      </c>
      <c r="DX288" s="9">
        <f t="shared" si="3760"/>
        <v>0</v>
      </c>
      <c r="DY288" s="12">
        <v>0</v>
      </c>
      <c r="DZ288" s="4">
        <v>0</v>
      </c>
      <c r="EA288" s="9">
        <f t="shared" si="3761"/>
        <v>0</v>
      </c>
      <c r="EB288" s="12">
        <v>0</v>
      </c>
      <c r="EC288" s="4">
        <v>0</v>
      </c>
      <c r="ED288" s="9">
        <f t="shared" si="3762"/>
        <v>0</v>
      </c>
      <c r="EE288" s="12">
        <v>0</v>
      </c>
      <c r="EF288" s="4">
        <v>0</v>
      </c>
      <c r="EG288" s="9">
        <f t="shared" si="3763"/>
        <v>0</v>
      </c>
      <c r="EH288" s="137">
        <v>13213.228090000001</v>
      </c>
      <c r="EI288" s="138">
        <v>51817.012999999999</v>
      </c>
      <c r="EJ288" s="9">
        <f t="shared" si="3764"/>
        <v>3921.6013412510461</v>
      </c>
      <c r="EK288" s="12">
        <v>0</v>
      </c>
      <c r="EL288" s="4">
        <v>0</v>
      </c>
      <c r="EM288" s="9">
        <f t="shared" si="3765"/>
        <v>0</v>
      </c>
      <c r="EN288" s="12">
        <v>0</v>
      </c>
      <c r="EO288" s="4">
        <v>0</v>
      </c>
      <c r="EP288" s="9">
        <f t="shared" si="3766"/>
        <v>0</v>
      </c>
      <c r="EQ288" s="12">
        <v>0</v>
      </c>
      <c r="ER288" s="4">
        <v>0</v>
      </c>
      <c r="ES288" s="9">
        <f t="shared" si="3767"/>
        <v>0</v>
      </c>
      <c r="ET288" s="12">
        <v>0</v>
      </c>
      <c r="EU288" s="4">
        <v>0</v>
      </c>
      <c r="EV288" s="9">
        <f t="shared" si="3768"/>
        <v>0</v>
      </c>
      <c r="EW288" s="12">
        <v>0</v>
      </c>
      <c r="EX288" s="4">
        <v>0</v>
      </c>
      <c r="EY288" s="9">
        <f t="shared" si="3769"/>
        <v>0</v>
      </c>
      <c r="EZ288" s="12">
        <v>0</v>
      </c>
      <c r="FA288" s="4">
        <v>0</v>
      </c>
      <c r="FB288" s="9">
        <f t="shared" si="3770"/>
        <v>0</v>
      </c>
      <c r="FC288" s="137">
        <v>5.0000000000000001E-4</v>
      </c>
      <c r="FD288" s="138">
        <v>5.0000000000000001E-3</v>
      </c>
      <c r="FE288" s="9">
        <f t="shared" si="3771"/>
        <v>10000</v>
      </c>
      <c r="FF288" s="137">
        <v>151.97300000000001</v>
      </c>
      <c r="FG288" s="138">
        <v>1666.19</v>
      </c>
      <c r="FH288" s="9">
        <f t="shared" si="3772"/>
        <v>10963.723819362649</v>
      </c>
      <c r="FI288" s="12">
        <v>0</v>
      </c>
      <c r="FJ288" s="4">
        <v>0</v>
      </c>
      <c r="FK288" s="9">
        <f t="shared" si="3773"/>
        <v>0</v>
      </c>
      <c r="FL288" s="12">
        <v>0</v>
      </c>
      <c r="FM288" s="4">
        <v>0</v>
      </c>
      <c r="FN288" s="9">
        <f t="shared" si="3774"/>
        <v>0</v>
      </c>
      <c r="FO288" s="12">
        <v>0</v>
      </c>
      <c r="FP288" s="4">
        <v>0</v>
      </c>
      <c r="FQ288" s="9">
        <f t="shared" si="3775"/>
        <v>0</v>
      </c>
      <c r="FR288" s="12">
        <v>0</v>
      </c>
      <c r="FS288" s="4">
        <v>0</v>
      </c>
      <c r="FT288" s="9">
        <f t="shared" si="3776"/>
        <v>0</v>
      </c>
      <c r="FU288" s="12">
        <v>0</v>
      </c>
      <c r="FV288" s="4">
        <v>0</v>
      </c>
      <c r="FW288" s="9">
        <f t="shared" si="3777"/>
        <v>0</v>
      </c>
      <c r="FX288" s="12">
        <v>0</v>
      </c>
      <c r="FY288" s="4">
        <v>0</v>
      </c>
      <c r="FZ288" s="9">
        <f t="shared" si="3778"/>
        <v>0</v>
      </c>
      <c r="GA288" s="12">
        <v>0</v>
      </c>
      <c r="GB288" s="4">
        <v>0</v>
      </c>
      <c r="GC288" s="9">
        <f t="shared" si="3779"/>
        <v>0</v>
      </c>
      <c r="GD288" s="12">
        <v>0</v>
      </c>
      <c r="GE288" s="4">
        <v>0</v>
      </c>
      <c r="GF288" s="9">
        <f t="shared" si="3780"/>
        <v>0</v>
      </c>
      <c r="GG288" s="137">
        <v>1167.03</v>
      </c>
      <c r="GH288" s="138">
        <v>10104.886</v>
      </c>
      <c r="GI288" s="9">
        <f t="shared" si="3781"/>
        <v>8658.6343110288526</v>
      </c>
      <c r="GJ288" s="137">
        <v>98.968600000000009</v>
      </c>
      <c r="GK288" s="138">
        <v>1269.3219999999999</v>
      </c>
      <c r="GL288" s="9">
        <f t="shared" si="3782"/>
        <v>12825.50223000022</v>
      </c>
      <c r="GM288" s="12">
        <v>0</v>
      </c>
      <c r="GN288" s="4">
        <v>0</v>
      </c>
      <c r="GO288" s="9">
        <f t="shared" si="3783"/>
        <v>0</v>
      </c>
      <c r="GP288" s="137">
        <v>520</v>
      </c>
      <c r="GQ288" s="138">
        <v>5785.4989999999998</v>
      </c>
      <c r="GR288" s="9">
        <f t="shared" si="3784"/>
        <v>11125.959615384614</v>
      </c>
      <c r="GS288" s="137">
        <v>2E-3</v>
      </c>
      <c r="GT288" s="138">
        <v>0.10199999999999999</v>
      </c>
      <c r="GU288" s="9">
        <f t="shared" si="3785"/>
        <v>50999.999999999993</v>
      </c>
      <c r="GV288" s="12">
        <v>0</v>
      </c>
      <c r="GW288" s="4">
        <v>0</v>
      </c>
      <c r="GX288" s="9">
        <f t="shared" si="3786"/>
        <v>0</v>
      </c>
      <c r="GY288" s="12">
        <v>0</v>
      </c>
      <c r="GZ288" s="4">
        <v>0</v>
      </c>
      <c r="HA288" s="9">
        <f t="shared" si="3787"/>
        <v>0</v>
      </c>
      <c r="HB288" s="137">
        <v>24.906639999999999</v>
      </c>
      <c r="HC288" s="138">
        <v>296.61500000000001</v>
      </c>
      <c r="HD288" s="9">
        <f t="shared" si="3788"/>
        <v>11909.073243119105</v>
      </c>
      <c r="HE288" s="137">
        <v>130</v>
      </c>
      <c r="HF288" s="138">
        <v>1656.4369999999999</v>
      </c>
      <c r="HG288" s="9">
        <f t="shared" si="3789"/>
        <v>12741.823076923076</v>
      </c>
      <c r="HH288" s="12">
        <v>0</v>
      </c>
      <c r="HI288" s="4">
        <v>0</v>
      </c>
      <c r="HJ288" s="9">
        <f t="shared" si="3790"/>
        <v>0</v>
      </c>
      <c r="HK288" s="137">
        <v>436</v>
      </c>
      <c r="HL288" s="138">
        <v>5056.6689999999999</v>
      </c>
      <c r="HM288" s="9">
        <f t="shared" si="3791"/>
        <v>11597.864678899083</v>
      </c>
      <c r="HN288" s="12">
        <v>0</v>
      </c>
      <c r="HO288" s="4">
        <v>0</v>
      </c>
      <c r="HP288" s="9">
        <f t="shared" si="3792"/>
        <v>0</v>
      </c>
      <c r="HQ288" s="12">
        <v>0</v>
      </c>
      <c r="HR288" s="4">
        <v>0</v>
      </c>
      <c r="HS288" s="9">
        <f t="shared" si="3793"/>
        <v>0</v>
      </c>
      <c r="HT288" s="12">
        <v>0</v>
      </c>
      <c r="HU288" s="4">
        <v>0</v>
      </c>
      <c r="HV288" s="9">
        <f t="shared" si="3794"/>
        <v>0</v>
      </c>
      <c r="HW288" s="12">
        <v>0</v>
      </c>
      <c r="HX288" s="4">
        <v>0</v>
      </c>
      <c r="HY288" s="9">
        <f t="shared" si="3795"/>
        <v>0</v>
      </c>
      <c r="HZ288" s="137">
        <v>130</v>
      </c>
      <c r="IA288" s="138">
        <v>1359.3779999999999</v>
      </c>
      <c r="IB288" s="9">
        <f t="shared" si="3796"/>
        <v>10456.753846153844</v>
      </c>
      <c r="IC288" s="137">
        <v>8025.52621</v>
      </c>
      <c r="ID288" s="138">
        <v>42148.082999999999</v>
      </c>
      <c r="IE288" s="9">
        <f t="shared" si="3797"/>
        <v>5251.7532056007076</v>
      </c>
      <c r="IF288" s="12">
        <v>0</v>
      </c>
      <c r="IG288" s="4">
        <v>0</v>
      </c>
      <c r="IH288" s="9">
        <f t="shared" si="3798"/>
        <v>0</v>
      </c>
      <c r="II288" s="12">
        <v>0</v>
      </c>
      <c r="IJ288" s="4">
        <v>0</v>
      </c>
      <c r="IK288" s="9">
        <f t="shared" si="3799"/>
        <v>0</v>
      </c>
      <c r="IL288" s="12">
        <v>0</v>
      </c>
      <c r="IM288" s="4">
        <v>0</v>
      </c>
      <c r="IN288" s="9">
        <f t="shared" si="3800"/>
        <v>0</v>
      </c>
      <c r="IO288" s="137">
        <v>26</v>
      </c>
      <c r="IP288" s="138">
        <v>350.142</v>
      </c>
      <c r="IQ288" s="9">
        <f t="shared" si="3801"/>
        <v>13467</v>
      </c>
      <c r="IR288" s="12">
        <v>0</v>
      </c>
      <c r="IS288" s="4">
        <v>0</v>
      </c>
      <c r="IT288" s="9">
        <f t="shared" si="3802"/>
        <v>0</v>
      </c>
      <c r="IU288" s="137">
        <v>400.32</v>
      </c>
      <c r="IV288" s="138">
        <v>2044.43</v>
      </c>
      <c r="IW288" s="9">
        <f t="shared" si="3803"/>
        <v>5106.9894084732223</v>
      </c>
      <c r="IX288" s="137">
        <v>0.17077999999999999</v>
      </c>
      <c r="IY288" s="138">
        <v>11.396000000000001</v>
      </c>
      <c r="IZ288" s="9">
        <f t="shared" si="3804"/>
        <v>66729.125190303326</v>
      </c>
      <c r="JA288" s="137">
        <v>77.542820000000006</v>
      </c>
      <c r="JB288" s="138">
        <v>1036.25</v>
      </c>
      <c r="JC288" s="9">
        <f t="shared" si="3805"/>
        <v>13363.584146153054</v>
      </c>
      <c r="JD288" s="12">
        <v>0</v>
      </c>
      <c r="JE288" s="4">
        <v>0</v>
      </c>
      <c r="JF288" s="9">
        <f t="shared" si="3806"/>
        <v>0</v>
      </c>
      <c r="JG288" s="12">
        <v>0</v>
      </c>
      <c r="JH288" s="4">
        <v>0</v>
      </c>
      <c r="JI288" s="9">
        <f t="shared" si="3807"/>
        <v>0</v>
      </c>
      <c r="JJ288" s="12">
        <v>0</v>
      </c>
      <c r="JK288" s="4">
        <v>0</v>
      </c>
      <c r="JL288" s="9">
        <f t="shared" si="3808"/>
        <v>0</v>
      </c>
      <c r="JM288" s="12">
        <v>0</v>
      </c>
      <c r="JN288" s="4">
        <v>0</v>
      </c>
      <c r="JO288" s="9">
        <f t="shared" si="3809"/>
        <v>0</v>
      </c>
      <c r="JP288" s="12">
        <v>0</v>
      </c>
      <c r="JQ288" s="4">
        <v>0</v>
      </c>
      <c r="JR288" s="9">
        <f t="shared" si="3810"/>
        <v>0</v>
      </c>
      <c r="JS288" s="137">
        <v>410.54</v>
      </c>
      <c r="JT288" s="138">
        <v>2191.0479999999998</v>
      </c>
      <c r="JU288" s="9">
        <f t="shared" si="3811"/>
        <v>5336.9903054513561</v>
      </c>
      <c r="JV288" s="12">
        <v>0</v>
      </c>
      <c r="JW288" s="4">
        <v>0</v>
      </c>
      <c r="JX288" s="9">
        <f t="shared" si="3812"/>
        <v>0</v>
      </c>
      <c r="JY288" s="12">
        <v>0</v>
      </c>
      <c r="JZ288" s="4">
        <v>0</v>
      </c>
      <c r="KA288" s="9">
        <f t="shared" si="3813"/>
        <v>0</v>
      </c>
      <c r="KB288" s="12">
        <v>0</v>
      </c>
      <c r="KC288" s="4">
        <v>0</v>
      </c>
      <c r="KD288" s="9">
        <f t="shared" si="3814"/>
        <v>0</v>
      </c>
      <c r="KE288" s="137">
        <v>21615.007750000001</v>
      </c>
      <c r="KF288" s="138">
        <v>108074.777</v>
      </c>
      <c r="KG288" s="9">
        <f t="shared" si="3815"/>
        <v>4999.987890358263</v>
      </c>
      <c r="KH288" s="12">
        <v>0</v>
      </c>
      <c r="KI288" s="4">
        <v>0</v>
      </c>
      <c r="KJ288" s="9">
        <f t="shared" si="3816"/>
        <v>0</v>
      </c>
      <c r="KK288" s="137">
        <v>8032.7836399999997</v>
      </c>
      <c r="KL288" s="138">
        <v>35919.741999999998</v>
      </c>
      <c r="KM288" s="9">
        <f t="shared" si="3817"/>
        <v>4471.6431575642437</v>
      </c>
      <c r="KN288" s="12">
        <v>0</v>
      </c>
      <c r="KO288" s="4">
        <v>0</v>
      </c>
      <c r="KP288" s="9">
        <f t="shared" si="3818"/>
        <v>0</v>
      </c>
      <c r="KQ288" s="137">
        <v>25.2</v>
      </c>
      <c r="KR288" s="138">
        <v>299.43900000000002</v>
      </c>
      <c r="KS288" s="9">
        <f t="shared" si="3819"/>
        <v>11882.500000000002</v>
      </c>
      <c r="KT288" s="12">
        <v>0</v>
      </c>
      <c r="KU288" s="4">
        <v>0</v>
      </c>
      <c r="KV288" s="9">
        <f t="shared" si="3820"/>
        <v>0</v>
      </c>
      <c r="KW288" s="12">
        <v>0</v>
      </c>
      <c r="KX288" s="4">
        <v>0</v>
      </c>
      <c r="KY288" s="9">
        <f t="shared" si="3821"/>
        <v>0</v>
      </c>
      <c r="KZ288" s="12">
        <v>0</v>
      </c>
      <c r="LA288" s="4">
        <v>0</v>
      </c>
      <c r="LB288" s="9">
        <f t="shared" si="3822"/>
        <v>0</v>
      </c>
      <c r="LC288" s="137">
        <v>104</v>
      </c>
      <c r="LD288" s="138">
        <v>1168.1980000000001</v>
      </c>
      <c r="LE288" s="9">
        <f t="shared" si="3823"/>
        <v>11232.673076923078</v>
      </c>
      <c r="LF288" s="137">
        <v>52</v>
      </c>
      <c r="LG288" s="138">
        <v>540.29499999999996</v>
      </c>
      <c r="LH288" s="9">
        <f t="shared" si="3824"/>
        <v>10390.288461538461</v>
      </c>
      <c r="LI288" s="12">
        <v>0</v>
      </c>
      <c r="LJ288" s="4">
        <v>0</v>
      </c>
      <c r="LK288" s="9">
        <f t="shared" si="3825"/>
        <v>0</v>
      </c>
      <c r="LL288" s="12">
        <v>0</v>
      </c>
      <c r="LM288" s="4">
        <v>0</v>
      </c>
      <c r="LN288" s="9">
        <f t="shared" si="3826"/>
        <v>0</v>
      </c>
      <c r="LO288" s="12">
        <v>0</v>
      </c>
      <c r="LP288" s="4">
        <v>0</v>
      </c>
      <c r="LQ288" s="9">
        <f t="shared" si="3827"/>
        <v>0</v>
      </c>
      <c r="LR288" s="12">
        <v>0</v>
      </c>
      <c r="LS288" s="4">
        <v>0</v>
      </c>
      <c r="LT288" s="9">
        <f t="shared" si="3828"/>
        <v>0</v>
      </c>
      <c r="LU288" s="12">
        <v>0</v>
      </c>
      <c r="LV288" s="4">
        <v>0</v>
      </c>
      <c r="LW288" s="9">
        <f t="shared" si="3829"/>
        <v>0</v>
      </c>
      <c r="LX288" s="12">
        <v>0</v>
      </c>
      <c r="LY288" s="4">
        <v>0</v>
      </c>
      <c r="LZ288" s="9">
        <f t="shared" si="3830"/>
        <v>0</v>
      </c>
      <c r="MA288" s="12">
        <v>0</v>
      </c>
      <c r="MB288" s="4">
        <v>0</v>
      </c>
      <c r="MC288" s="9">
        <f t="shared" si="3831"/>
        <v>0</v>
      </c>
      <c r="MD288" s="12">
        <v>0</v>
      </c>
      <c r="ME288" s="4">
        <v>0</v>
      </c>
      <c r="MF288" s="9">
        <f t="shared" si="3832"/>
        <v>0</v>
      </c>
      <c r="MG288" s="12">
        <v>0</v>
      </c>
      <c r="MH288" s="4">
        <v>0</v>
      </c>
      <c r="MI288" s="9">
        <f t="shared" si="3833"/>
        <v>0</v>
      </c>
      <c r="MJ288" s="137">
        <v>3.09484</v>
      </c>
      <c r="MK288" s="138">
        <v>41.930999999999997</v>
      </c>
      <c r="ML288" s="9">
        <f t="shared" si="3834"/>
        <v>13548.681030360212</v>
      </c>
      <c r="MM288" s="12">
        <v>0</v>
      </c>
      <c r="MN288" s="4">
        <v>0</v>
      </c>
      <c r="MO288" s="9">
        <f t="shared" si="3835"/>
        <v>0</v>
      </c>
      <c r="MP288" s="12">
        <v>0</v>
      </c>
      <c r="MQ288" s="4">
        <v>0</v>
      </c>
      <c r="MR288" s="9">
        <f t="shared" si="3836"/>
        <v>0</v>
      </c>
      <c r="MS288" s="12">
        <v>0</v>
      </c>
      <c r="MT288" s="4">
        <v>0</v>
      </c>
      <c r="MU288" s="9">
        <f t="shared" si="3837"/>
        <v>0</v>
      </c>
      <c r="MV288" s="137">
        <v>104</v>
      </c>
      <c r="MW288" s="138">
        <v>1116.52</v>
      </c>
      <c r="MX288" s="9">
        <f t="shared" si="3838"/>
        <v>10735.76923076923</v>
      </c>
      <c r="MY288" s="137">
        <v>26</v>
      </c>
      <c r="MZ288" s="138">
        <v>336.03399999999999</v>
      </c>
      <c r="NA288" s="9">
        <f t="shared" si="3839"/>
        <v>12924.384615384613</v>
      </c>
      <c r="NB288" s="137">
        <v>0.37942000000000004</v>
      </c>
      <c r="NC288" s="138">
        <v>13.584</v>
      </c>
      <c r="ND288" s="9">
        <f t="shared" si="3840"/>
        <v>35802.013599704806</v>
      </c>
      <c r="NE288" s="137">
        <v>25</v>
      </c>
      <c r="NF288" s="138">
        <v>275.66399999999999</v>
      </c>
      <c r="NG288" s="9">
        <f t="shared" si="3841"/>
        <v>11026.56</v>
      </c>
      <c r="NH288" s="12">
        <v>0</v>
      </c>
      <c r="NI288" s="4">
        <v>0</v>
      </c>
      <c r="NJ288" s="9">
        <f t="shared" si="3842"/>
        <v>0</v>
      </c>
      <c r="NK288" s="12">
        <v>0</v>
      </c>
      <c r="NL288" s="4">
        <v>0</v>
      </c>
      <c r="NM288" s="9">
        <f t="shared" si="3843"/>
        <v>0</v>
      </c>
      <c r="NN288" s="12">
        <v>0</v>
      </c>
      <c r="NO288" s="4">
        <v>0</v>
      </c>
      <c r="NP288" s="9">
        <f t="shared" si="3844"/>
        <v>0</v>
      </c>
      <c r="NQ288" s="12">
        <v>0</v>
      </c>
      <c r="NR288" s="4">
        <v>0</v>
      </c>
      <c r="NS288" s="9">
        <f t="shared" si="3845"/>
        <v>0</v>
      </c>
      <c r="NT288" s="12"/>
      <c r="NU288" s="221"/>
      <c r="NV288" s="9"/>
      <c r="NW288" s="12">
        <v>0</v>
      </c>
      <c r="NX288" s="4">
        <v>0</v>
      </c>
      <c r="NY288" s="9">
        <f t="shared" si="3846"/>
        <v>0</v>
      </c>
      <c r="NZ288" s="12">
        <v>0</v>
      </c>
      <c r="OA288" s="4">
        <v>0</v>
      </c>
      <c r="OB288" s="9">
        <f t="shared" si="3847"/>
        <v>0</v>
      </c>
      <c r="OC288" s="137">
        <v>152</v>
      </c>
      <c r="OD288" s="138">
        <v>1773.617</v>
      </c>
      <c r="OE288" s="9">
        <f t="shared" si="3848"/>
        <v>11668.532894736842</v>
      </c>
      <c r="OF288" s="12">
        <v>0</v>
      </c>
      <c r="OG288" s="4">
        <v>0</v>
      </c>
      <c r="OH288" s="9">
        <f t="shared" si="3849"/>
        <v>0</v>
      </c>
      <c r="OI288" s="12">
        <v>0</v>
      </c>
      <c r="OJ288" s="4">
        <v>0</v>
      </c>
      <c r="OK288" s="9">
        <f t="shared" si="3850"/>
        <v>0</v>
      </c>
      <c r="OL288" s="12">
        <v>0</v>
      </c>
      <c r="OM288" s="4">
        <v>0</v>
      </c>
      <c r="ON288" s="9">
        <f t="shared" si="3851"/>
        <v>0</v>
      </c>
      <c r="OO288" s="12">
        <v>0</v>
      </c>
      <c r="OP288" s="4">
        <v>0</v>
      </c>
      <c r="OQ288" s="9">
        <f t="shared" si="3852"/>
        <v>0</v>
      </c>
      <c r="OR288" s="12">
        <v>0</v>
      </c>
      <c r="OS288" s="4">
        <v>0</v>
      </c>
      <c r="OT288" s="9">
        <f t="shared" si="3853"/>
        <v>0</v>
      </c>
      <c r="OU288" s="137">
        <v>43.091999999999999</v>
      </c>
      <c r="OV288" s="138">
        <v>473.904</v>
      </c>
      <c r="OW288" s="9">
        <f t="shared" si="3854"/>
        <v>10997.49373433584</v>
      </c>
      <c r="OX288" s="137">
        <v>78</v>
      </c>
      <c r="OY288" s="138">
        <v>868.94500000000005</v>
      </c>
      <c r="OZ288" s="9">
        <f t="shared" si="3855"/>
        <v>11140.320512820514</v>
      </c>
      <c r="PA288" s="137">
        <v>376.26120000000003</v>
      </c>
      <c r="PB288" s="138">
        <v>3898.1329999999998</v>
      </c>
      <c r="PC288" s="9">
        <f t="shared" si="3856"/>
        <v>10360.177982741774</v>
      </c>
      <c r="PD288" s="137">
        <v>75</v>
      </c>
      <c r="PE288" s="138">
        <v>811.11400000000003</v>
      </c>
      <c r="PF288" s="9">
        <f t="shared" si="3857"/>
        <v>10814.853333333334</v>
      </c>
      <c r="PG288" s="12">
        <v>0</v>
      </c>
      <c r="PH288" s="4">
        <v>0</v>
      </c>
      <c r="PI288" s="9">
        <f t="shared" si="3858"/>
        <v>0</v>
      </c>
      <c r="PJ288" s="12">
        <v>0</v>
      </c>
      <c r="PK288" s="4">
        <v>0</v>
      </c>
      <c r="PL288" s="9">
        <f t="shared" si="3859"/>
        <v>0</v>
      </c>
      <c r="PM288" s="12">
        <v>0</v>
      </c>
      <c r="PN288" s="4">
        <v>0</v>
      </c>
      <c r="PO288" s="9">
        <f t="shared" si="3860"/>
        <v>0</v>
      </c>
      <c r="PP288" s="12">
        <v>0</v>
      </c>
      <c r="PQ288" s="4">
        <v>0</v>
      </c>
      <c r="PR288" s="9">
        <f t="shared" si="3861"/>
        <v>0</v>
      </c>
      <c r="PS288" s="12">
        <v>0</v>
      </c>
      <c r="PT288" s="4">
        <v>0</v>
      </c>
      <c r="PU288" s="9">
        <f t="shared" si="3862"/>
        <v>0</v>
      </c>
      <c r="PV288" s="137">
        <v>2421.3649999999998</v>
      </c>
      <c r="PW288" s="138">
        <v>25237.892</v>
      </c>
      <c r="PX288" s="9">
        <f t="shared" si="3863"/>
        <v>10423.001901819844</v>
      </c>
      <c r="PY288" s="137">
        <v>423.904</v>
      </c>
      <c r="PZ288" s="138">
        <v>5243.0590000000002</v>
      </c>
      <c r="QA288" s="9">
        <f t="shared" si="3864"/>
        <v>12368.505605042652</v>
      </c>
      <c r="QB288" s="137">
        <v>2.5700000000000001E-2</v>
      </c>
      <c r="QC288" s="138">
        <v>0.65500000000000003</v>
      </c>
      <c r="QD288" s="9">
        <f t="shared" si="3865"/>
        <v>25486.381322957201</v>
      </c>
      <c r="QE288" s="12">
        <v>0</v>
      </c>
      <c r="QF288" s="4">
        <v>0</v>
      </c>
      <c r="QG288" s="9">
        <f t="shared" si="3866"/>
        <v>0</v>
      </c>
      <c r="QH288" s="12">
        <v>0</v>
      </c>
      <c r="QI288" s="4">
        <v>0</v>
      </c>
      <c r="QJ288" s="9">
        <f t="shared" si="3867"/>
        <v>0</v>
      </c>
      <c r="QK288" s="12">
        <v>0</v>
      </c>
      <c r="QL288" s="4">
        <v>0</v>
      </c>
      <c r="QM288" s="9">
        <f t="shared" si="3868"/>
        <v>0</v>
      </c>
      <c r="QN288" s="137">
        <v>255.83668</v>
      </c>
      <c r="QO288" s="138">
        <v>3021.5169999999998</v>
      </c>
      <c r="QP288" s="9">
        <f t="shared" si="3869"/>
        <v>11810.335406166152</v>
      </c>
      <c r="QQ288" s="12">
        <v>0</v>
      </c>
      <c r="QR288" s="4">
        <v>0</v>
      </c>
      <c r="QS288" s="9">
        <f t="shared" si="3870"/>
        <v>0</v>
      </c>
      <c r="QT288" s="137">
        <v>12.22917</v>
      </c>
      <c r="QU288" s="138">
        <v>106.536</v>
      </c>
      <c r="QV288" s="9">
        <f t="shared" si="3871"/>
        <v>8711.629652707421</v>
      </c>
      <c r="QW288" s="137">
        <v>172039.47747000001</v>
      </c>
      <c r="QX288" s="138">
        <v>742606.54500000004</v>
      </c>
      <c r="QY288" s="9">
        <f t="shared" si="3872"/>
        <v>4316.4891914386026</v>
      </c>
      <c r="QZ288" s="12">
        <f t="shared" si="3568"/>
        <v>251707.44443000003</v>
      </c>
      <c r="RA288" s="10">
        <f t="shared" si="3569"/>
        <v>1153351.6599999999</v>
      </c>
    </row>
    <row r="289" spans="1:469" x14ac:dyDescent="0.3">
      <c r="A289" s="108">
        <v>2025</v>
      </c>
      <c r="B289" s="9" t="s">
        <v>12</v>
      </c>
      <c r="C289" s="12">
        <v>0</v>
      </c>
      <c r="D289" s="4">
        <v>0</v>
      </c>
      <c r="E289" s="9">
        <f t="shared" si="3874"/>
        <v>0</v>
      </c>
      <c r="F289" s="12">
        <v>0</v>
      </c>
      <c r="G289" s="4">
        <v>0</v>
      </c>
      <c r="H289" s="9">
        <f t="shared" si="3720"/>
        <v>0</v>
      </c>
      <c r="I289" s="12">
        <v>0</v>
      </c>
      <c r="J289" s="4">
        <v>0</v>
      </c>
      <c r="K289" s="9">
        <f t="shared" si="3721"/>
        <v>0</v>
      </c>
      <c r="L289" s="12">
        <v>0</v>
      </c>
      <c r="M289" s="4">
        <v>0</v>
      </c>
      <c r="N289" s="9">
        <f t="shared" si="3722"/>
        <v>0</v>
      </c>
      <c r="O289" s="12">
        <v>0</v>
      </c>
      <c r="P289" s="4">
        <v>0</v>
      </c>
      <c r="Q289" s="9">
        <f t="shared" si="3723"/>
        <v>0</v>
      </c>
      <c r="R289" s="8">
        <v>0.10235999999999999</v>
      </c>
      <c r="S289" s="4">
        <v>8.1850000000000005</v>
      </c>
      <c r="T289" s="9">
        <f t="shared" si="3724"/>
        <v>79962.876123485737</v>
      </c>
      <c r="U289" s="8">
        <v>7.0999999999999991E-4</v>
      </c>
      <c r="V289" s="4">
        <v>0.19600000000000001</v>
      </c>
      <c r="W289" s="9">
        <f t="shared" si="3725"/>
        <v>276056.33802816906</v>
      </c>
      <c r="X289" s="12">
        <v>0</v>
      </c>
      <c r="Y289" s="4">
        <v>0</v>
      </c>
      <c r="Z289" s="9">
        <f t="shared" si="3726"/>
        <v>0</v>
      </c>
      <c r="AA289" s="12">
        <v>0</v>
      </c>
      <c r="AB289" s="4">
        <v>0</v>
      </c>
      <c r="AC289" s="9">
        <f t="shared" si="3727"/>
        <v>0</v>
      </c>
      <c r="AD289" s="8">
        <v>0.82871000000000006</v>
      </c>
      <c r="AE289" s="4">
        <v>25.84</v>
      </c>
      <c r="AF289" s="9">
        <f t="shared" si="3728"/>
        <v>31180.992144417225</v>
      </c>
      <c r="AG289" s="12">
        <v>0</v>
      </c>
      <c r="AH289" s="4">
        <v>0</v>
      </c>
      <c r="AI289" s="9">
        <f t="shared" si="3729"/>
        <v>0</v>
      </c>
      <c r="AJ289" s="12">
        <v>0</v>
      </c>
      <c r="AK289" s="4">
        <v>0</v>
      </c>
      <c r="AL289" s="9">
        <f t="shared" si="3730"/>
        <v>0</v>
      </c>
      <c r="AM289" s="12">
        <v>0</v>
      </c>
      <c r="AN289" s="4">
        <v>0</v>
      </c>
      <c r="AO289" s="9">
        <f t="shared" si="3731"/>
        <v>0</v>
      </c>
      <c r="AP289" s="12">
        <v>0</v>
      </c>
      <c r="AQ289" s="4">
        <v>0</v>
      </c>
      <c r="AR289" s="9">
        <f t="shared" si="3732"/>
        <v>0</v>
      </c>
      <c r="AS289" s="12">
        <v>0</v>
      </c>
      <c r="AT289" s="4">
        <v>0</v>
      </c>
      <c r="AU289" s="9">
        <f t="shared" si="3733"/>
        <v>0</v>
      </c>
      <c r="AV289" s="8">
        <v>364</v>
      </c>
      <c r="AW289" s="4">
        <v>3967.5569999999998</v>
      </c>
      <c r="AX289" s="9">
        <f t="shared" si="3734"/>
        <v>10899.881868131868</v>
      </c>
      <c r="AY289" s="8">
        <v>78710.974290000013</v>
      </c>
      <c r="AZ289" s="4">
        <v>78346.44</v>
      </c>
      <c r="BA289" s="9">
        <f t="shared" si="3735"/>
        <v>995.3686980336829</v>
      </c>
      <c r="BB289" s="12">
        <v>0</v>
      </c>
      <c r="BC289" s="4">
        <v>0</v>
      </c>
      <c r="BD289" s="9">
        <f t="shared" si="3736"/>
        <v>0</v>
      </c>
      <c r="BE289" s="8">
        <v>75</v>
      </c>
      <c r="BF289" s="4">
        <v>925.76300000000003</v>
      </c>
      <c r="BG289" s="9">
        <f t="shared" si="3737"/>
        <v>12343.506666666666</v>
      </c>
      <c r="BH289" s="12">
        <v>0</v>
      </c>
      <c r="BI289" s="4">
        <v>0</v>
      </c>
      <c r="BJ289" s="9">
        <f t="shared" si="3738"/>
        <v>0</v>
      </c>
      <c r="BK289" s="12">
        <v>0</v>
      </c>
      <c r="BL289" s="4">
        <v>0</v>
      </c>
      <c r="BM289" s="9">
        <f t="shared" si="3739"/>
        <v>0</v>
      </c>
      <c r="BN289" s="8">
        <v>3.0000000000000001E-3</v>
      </c>
      <c r="BO289" s="4">
        <v>5.0000000000000001E-3</v>
      </c>
      <c r="BP289" s="9">
        <f t="shared" si="3740"/>
        <v>1666.6666666666667</v>
      </c>
      <c r="BQ289" s="12">
        <v>0</v>
      </c>
      <c r="BR289" s="4">
        <v>0</v>
      </c>
      <c r="BS289" s="9">
        <f t="shared" si="3741"/>
        <v>0</v>
      </c>
      <c r="BT289" s="12">
        <v>0</v>
      </c>
      <c r="BU289" s="4">
        <v>0</v>
      </c>
      <c r="BV289" s="9">
        <f t="shared" si="3742"/>
        <v>0</v>
      </c>
      <c r="BW289" s="8">
        <v>25</v>
      </c>
      <c r="BX289" s="4">
        <v>308.51400000000001</v>
      </c>
      <c r="BY289" s="9">
        <f t="shared" si="3743"/>
        <v>12340.56</v>
      </c>
      <c r="BZ289" s="8">
        <v>0.12357</v>
      </c>
      <c r="CA289" s="4">
        <v>4.25</v>
      </c>
      <c r="CB289" s="9">
        <f t="shared" si="3744"/>
        <v>34393.461196083197</v>
      </c>
      <c r="CC289" s="12">
        <v>0</v>
      </c>
      <c r="CD289" s="4">
        <v>0</v>
      </c>
      <c r="CE289" s="9">
        <f t="shared" si="3745"/>
        <v>0</v>
      </c>
      <c r="CF289" s="12">
        <v>0</v>
      </c>
      <c r="CG289" s="4">
        <v>0</v>
      </c>
      <c r="CH289" s="9">
        <f t="shared" si="3746"/>
        <v>0</v>
      </c>
      <c r="CI289" s="8">
        <v>4.0000000000000001E-3</v>
      </c>
      <c r="CJ289" s="4">
        <v>0.193</v>
      </c>
      <c r="CK289" s="9">
        <f t="shared" si="3747"/>
        <v>48250</v>
      </c>
      <c r="CL289" s="12">
        <v>0</v>
      </c>
      <c r="CM289" s="4">
        <v>0</v>
      </c>
      <c r="CN289" s="9">
        <f t="shared" si="3748"/>
        <v>0</v>
      </c>
      <c r="CO289" s="12">
        <v>0</v>
      </c>
      <c r="CP289" s="4">
        <v>0</v>
      </c>
      <c r="CQ289" s="9">
        <f t="shared" si="3749"/>
        <v>0</v>
      </c>
      <c r="CR289" s="12">
        <v>0</v>
      </c>
      <c r="CS289" s="4">
        <v>0</v>
      </c>
      <c r="CT289" s="9">
        <f t="shared" si="3750"/>
        <v>0</v>
      </c>
      <c r="CU289" s="12">
        <v>0</v>
      </c>
      <c r="CV289" s="4">
        <v>0</v>
      </c>
      <c r="CW289" s="9">
        <f t="shared" si="3751"/>
        <v>0</v>
      </c>
      <c r="CX289" s="8">
        <v>1</v>
      </c>
      <c r="CY289" s="4">
        <v>18.72</v>
      </c>
      <c r="CZ289" s="9">
        <f t="shared" si="3752"/>
        <v>18720</v>
      </c>
      <c r="DA289" s="8">
        <v>182</v>
      </c>
      <c r="DB289" s="4">
        <v>2139.1729999999998</v>
      </c>
      <c r="DC289" s="9">
        <f t="shared" si="3753"/>
        <v>11753.697802197801</v>
      </c>
      <c r="DD289" s="12">
        <v>0</v>
      </c>
      <c r="DE289" s="4">
        <v>0</v>
      </c>
      <c r="DF289" s="9">
        <f t="shared" si="3754"/>
        <v>0</v>
      </c>
      <c r="DG289" s="12">
        <v>0</v>
      </c>
      <c r="DH289" s="4">
        <v>0</v>
      </c>
      <c r="DI289" s="9">
        <f t="shared" si="3755"/>
        <v>0</v>
      </c>
      <c r="DJ289" s="12">
        <v>0</v>
      </c>
      <c r="DK289" s="4">
        <v>0</v>
      </c>
      <c r="DL289" s="9">
        <f t="shared" si="3756"/>
        <v>0</v>
      </c>
      <c r="DM289" s="12">
        <v>0</v>
      </c>
      <c r="DN289" s="4">
        <v>0</v>
      </c>
      <c r="DO289" s="9">
        <f t="shared" si="3757"/>
        <v>0</v>
      </c>
      <c r="DP289" s="12">
        <v>0</v>
      </c>
      <c r="DQ289" s="4">
        <v>0</v>
      </c>
      <c r="DR289" s="9">
        <f t="shared" si="3758"/>
        <v>0</v>
      </c>
      <c r="DS289" s="12">
        <v>0</v>
      </c>
      <c r="DT289" s="4">
        <v>0</v>
      </c>
      <c r="DU289" s="9">
        <f t="shared" si="3759"/>
        <v>0</v>
      </c>
      <c r="DV289" s="12">
        <v>0</v>
      </c>
      <c r="DW289" s="4">
        <v>0</v>
      </c>
      <c r="DX289" s="9">
        <f t="shared" si="3760"/>
        <v>0</v>
      </c>
      <c r="DY289" s="12">
        <v>0</v>
      </c>
      <c r="DZ289" s="4">
        <v>0</v>
      </c>
      <c r="EA289" s="9">
        <f t="shared" si="3761"/>
        <v>0</v>
      </c>
      <c r="EB289" s="12">
        <v>0</v>
      </c>
      <c r="EC289" s="4">
        <v>0</v>
      </c>
      <c r="ED289" s="9">
        <f t="shared" si="3762"/>
        <v>0</v>
      </c>
      <c r="EE289" s="12">
        <v>0</v>
      </c>
      <c r="EF289" s="4">
        <v>0</v>
      </c>
      <c r="EG289" s="9">
        <f t="shared" si="3763"/>
        <v>0</v>
      </c>
      <c r="EH289" s="8">
        <v>14015.667089999999</v>
      </c>
      <c r="EI289" s="4">
        <v>55602.017999999996</v>
      </c>
      <c r="EJ289" s="9">
        <f t="shared" si="3764"/>
        <v>3967.1331833838526</v>
      </c>
      <c r="EK289" s="12">
        <v>0</v>
      </c>
      <c r="EL289" s="4">
        <v>0</v>
      </c>
      <c r="EM289" s="9">
        <f t="shared" si="3765"/>
        <v>0</v>
      </c>
      <c r="EN289" s="12">
        <v>0</v>
      </c>
      <c r="EO289" s="4">
        <v>0</v>
      </c>
      <c r="EP289" s="9">
        <f t="shared" si="3766"/>
        <v>0</v>
      </c>
      <c r="EQ289" s="12">
        <v>0</v>
      </c>
      <c r="ER289" s="4">
        <v>0</v>
      </c>
      <c r="ES289" s="9">
        <f t="shared" si="3767"/>
        <v>0</v>
      </c>
      <c r="ET289" s="12">
        <v>0</v>
      </c>
      <c r="EU289" s="4">
        <v>0</v>
      </c>
      <c r="EV289" s="9">
        <f t="shared" si="3768"/>
        <v>0</v>
      </c>
      <c r="EW289" s="12">
        <v>0</v>
      </c>
      <c r="EX289" s="4">
        <v>0</v>
      </c>
      <c r="EY289" s="9">
        <f t="shared" si="3769"/>
        <v>0</v>
      </c>
      <c r="EZ289" s="12">
        <v>0</v>
      </c>
      <c r="FA289" s="4">
        <v>0</v>
      </c>
      <c r="FB289" s="9">
        <f t="shared" si="3770"/>
        <v>0</v>
      </c>
      <c r="FC289" s="8">
        <v>144.001</v>
      </c>
      <c r="FD289" s="4">
        <v>1993.24</v>
      </c>
      <c r="FE289" s="9">
        <f t="shared" si="3771"/>
        <v>13841.848320497775</v>
      </c>
      <c r="FF289" s="8">
        <v>199.946</v>
      </c>
      <c r="FG289" s="4">
        <v>2056.998</v>
      </c>
      <c r="FH289" s="9">
        <f t="shared" si="3772"/>
        <v>10287.767697278266</v>
      </c>
      <c r="FI289" s="12">
        <v>0</v>
      </c>
      <c r="FJ289" s="4">
        <v>0</v>
      </c>
      <c r="FK289" s="9">
        <f t="shared" si="3773"/>
        <v>0</v>
      </c>
      <c r="FL289" s="12">
        <v>0</v>
      </c>
      <c r="FM289" s="4">
        <v>0</v>
      </c>
      <c r="FN289" s="9">
        <f t="shared" si="3774"/>
        <v>0</v>
      </c>
      <c r="FO289" s="12">
        <v>0</v>
      </c>
      <c r="FP289" s="4">
        <v>0</v>
      </c>
      <c r="FQ289" s="9">
        <f t="shared" si="3775"/>
        <v>0</v>
      </c>
      <c r="FR289" s="12">
        <v>0</v>
      </c>
      <c r="FS289" s="4">
        <v>0</v>
      </c>
      <c r="FT289" s="9">
        <f t="shared" si="3776"/>
        <v>0</v>
      </c>
      <c r="FU289" s="12">
        <v>0</v>
      </c>
      <c r="FV289" s="4">
        <v>0</v>
      </c>
      <c r="FW289" s="9">
        <f t="shared" si="3777"/>
        <v>0</v>
      </c>
      <c r="FX289" s="12">
        <v>0</v>
      </c>
      <c r="FY289" s="4">
        <v>0</v>
      </c>
      <c r="FZ289" s="9">
        <f t="shared" si="3778"/>
        <v>0</v>
      </c>
      <c r="GA289" s="12">
        <v>0</v>
      </c>
      <c r="GB289" s="4">
        <v>0</v>
      </c>
      <c r="GC289" s="9">
        <f t="shared" si="3779"/>
        <v>0</v>
      </c>
      <c r="GD289" s="12">
        <v>0</v>
      </c>
      <c r="GE289" s="4">
        <v>0</v>
      </c>
      <c r="GF289" s="9">
        <f t="shared" si="3780"/>
        <v>0</v>
      </c>
      <c r="GG289" s="8">
        <v>338.05</v>
      </c>
      <c r="GH289" s="4">
        <v>3081.1030000000001</v>
      </c>
      <c r="GI289" s="9">
        <f t="shared" si="3781"/>
        <v>9114.34107380565</v>
      </c>
      <c r="GJ289" s="8">
        <v>49.896000000000001</v>
      </c>
      <c r="GK289" s="4">
        <v>610.779</v>
      </c>
      <c r="GL289" s="9">
        <f t="shared" si="3782"/>
        <v>12241.041366041365</v>
      </c>
      <c r="GM289" s="12">
        <v>0</v>
      </c>
      <c r="GN289" s="4">
        <v>0</v>
      </c>
      <c r="GO289" s="9">
        <f t="shared" si="3783"/>
        <v>0</v>
      </c>
      <c r="GP289" s="8">
        <v>1040</v>
      </c>
      <c r="GQ289" s="4">
        <v>10995.630999999999</v>
      </c>
      <c r="GR289" s="9">
        <f t="shared" si="3784"/>
        <v>10572.722115384615</v>
      </c>
      <c r="GS289" s="12">
        <v>0</v>
      </c>
      <c r="GT289" s="4">
        <v>0</v>
      </c>
      <c r="GU289" s="9">
        <f t="shared" si="3785"/>
        <v>0</v>
      </c>
      <c r="GV289" s="12">
        <v>0</v>
      </c>
      <c r="GW289" s="4">
        <v>0</v>
      </c>
      <c r="GX289" s="9">
        <f t="shared" si="3786"/>
        <v>0</v>
      </c>
      <c r="GY289" s="12">
        <v>0</v>
      </c>
      <c r="GZ289" s="4">
        <v>0</v>
      </c>
      <c r="HA289" s="9">
        <f t="shared" si="3787"/>
        <v>0</v>
      </c>
      <c r="HB289" s="8">
        <v>46.402639999999998</v>
      </c>
      <c r="HC289" s="4">
        <v>578.952</v>
      </c>
      <c r="HD289" s="9">
        <f t="shared" si="3788"/>
        <v>12476.703911673992</v>
      </c>
      <c r="HE289" s="8">
        <v>104</v>
      </c>
      <c r="HF289" s="4">
        <v>1356.489</v>
      </c>
      <c r="HG289" s="9">
        <f t="shared" si="3789"/>
        <v>13043.163461538463</v>
      </c>
      <c r="HH289" s="12">
        <v>0</v>
      </c>
      <c r="HI289" s="4">
        <v>0</v>
      </c>
      <c r="HJ289" s="9">
        <f t="shared" si="3790"/>
        <v>0</v>
      </c>
      <c r="HK289" s="8">
        <v>101</v>
      </c>
      <c r="HL289" s="4">
        <v>1090.0909999999999</v>
      </c>
      <c r="HM289" s="9">
        <f t="shared" si="3791"/>
        <v>10792.980198019801</v>
      </c>
      <c r="HN289" s="12">
        <v>0</v>
      </c>
      <c r="HO289" s="4">
        <v>0</v>
      </c>
      <c r="HP289" s="9">
        <f t="shared" si="3792"/>
        <v>0</v>
      </c>
      <c r="HQ289" s="12">
        <v>0</v>
      </c>
      <c r="HR289" s="4">
        <v>0</v>
      </c>
      <c r="HS289" s="9">
        <f t="shared" si="3793"/>
        <v>0</v>
      </c>
      <c r="HT289" s="12">
        <v>0</v>
      </c>
      <c r="HU289" s="4">
        <v>0</v>
      </c>
      <c r="HV289" s="9">
        <f t="shared" si="3794"/>
        <v>0</v>
      </c>
      <c r="HW289" s="12">
        <v>0</v>
      </c>
      <c r="HX289" s="4">
        <v>0</v>
      </c>
      <c r="HY289" s="9">
        <f t="shared" si="3795"/>
        <v>0</v>
      </c>
      <c r="HZ289" s="8">
        <v>54</v>
      </c>
      <c r="IA289" s="4">
        <v>589.63400000000001</v>
      </c>
      <c r="IB289" s="9">
        <f t="shared" si="3796"/>
        <v>10919.148148148148</v>
      </c>
      <c r="IC289" s="8">
        <v>9822.7874000000011</v>
      </c>
      <c r="ID289" s="4">
        <v>51022.811000000002</v>
      </c>
      <c r="IE289" s="9">
        <f t="shared" si="3797"/>
        <v>5194.3311936080381</v>
      </c>
      <c r="IF289" s="12">
        <v>0</v>
      </c>
      <c r="IG289" s="4">
        <v>0</v>
      </c>
      <c r="IH289" s="9">
        <f t="shared" si="3798"/>
        <v>0</v>
      </c>
      <c r="II289" s="12">
        <v>0</v>
      </c>
      <c r="IJ289" s="4">
        <v>0</v>
      </c>
      <c r="IK289" s="9">
        <f t="shared" si="3799"/>
        <v>0</v>
      </c>
      <c r="IL289" s="12">
        <v>0</v>
      </c>
      <c r="IM289" s="4">
        <v>0</v>
      </c>
      <c r="IN289" s="9">
        <f t="shared" si="3800"/>
        <v>0</v>
      </c>
      <c r="IO289" s="12">
        <v>0</v>
      </c>
      <c r="IP289" s="4">
        <v>0</v>
      </c>
      <c r="IQ289" s="9">
        <f t="shared" si="3801"/>
        <v>0</v>
      </c>
      <c r="IR289" s="12">
        <v>0</v>
      </c>
      <c r="IS289" s="4">
        <v>0</v>
      </c>
      <c r="IT289" s="9">
        <f t="shared" si="3802"/>
        <v>0</v>
      </c>
      <c r="IU289" s="12">
        <v>0</v>
      </c>
      <c r="IV289" s="4">
        <v>0</v>
      </c>
      <c r="IW289" s="9">
        <f t="shared" si="3803"/>
        <v>0</v>
      </c>
      <c r="IX289" s="8">
        <v>0.41843999999999998</v>
      </c>
      <c r="IY289" s="4">
        <v>45.203000000000003</v>
      </c>
      <c r="IZ289" s="9">
        <f t="shared" si="3804"/>
        <v>108027.43523563714</v>
      </c>
      <c r="JA289" s="8">
        <v>101.6964</v>
      </c>
      <c r="JB289" s="4">
        <v>1329.5940000000001</v>
      </c>
      <c r="JC289" s="9">
        <f t="shared" si="3805"/>
        <v>13074.150117408288</v>
      </c>
      <c r="JD289" s="12">
        <v>0</v>
      </c>
      <c r="JE289" s="4">
        <v>0</v>
      </c>
      <c r="JF289" s="9">
        <f t="shared" si="3806"/>
        <v>0</v>
      </c>
      <c r="JG289" s="12">
        <v>0</v>
      </c>
      <c r="JH289" s="4">
        <v>0</v>
      </c>
      <c r="JI289" s="9">
        <f t="shared" si="3807"/>
        <v>0</v>
      </c>
      <c r="JJ289" s="12">
        <v>0</v>
      </c>
      <c r="JK289" s="4">
        <v>0</v>
      </c>
      <c r="JL289" s="9">
        <f t="shared" si="3808"/>
        <v>0</v>
      </c>
      <c r="JM289" s="12">
        <v>0</v>
      </c>
      <c r="JN289" s="4">
        <v>0</v>
      </c>
      <c r="JO289" s="9">
        <f t="shared" si="3809"/>
        <v>0</v>
      </c>
      <c r="JP289" s="12">
        <v>0</v>
      </c>
      <c r="JQ289" s="4">
        <v>0</v>
      </c>
      <c r="JR289" s="9">
        <f t="shared" si="3810"/>
        <v>0</v>
      </c>
      <c r="JS289" s="8">
        <v>7.9040000000000013E-2</v>
      </c>
      <c r="JT289" s="4">
        <v>2.3969999999999998</v>
      </c>
      <c r="JU289" s="9">
        <f t="shared" si="3811"/>
        <v>30326.417004048577</v>
      </c>
      <c r="JV289" s="12">
        <v>0</v>
      </c>
      <c r="JW289" s="4">
        <v>0</v>
      </c>
      <c r="JX289" s="9">
        <f t="shared" si="3812"/>
        <v>0</v>
      </c>
      <c r="JY289" s="12">
        <v>0</v>
      </c>
      <c r="JZ289" s="4">
        <v>0</v>
      </c>
      <c r="KA289" s="9">
        <f t="shared" si="3813"/>
        <v>0</v>
      </c>
      <c r="KB289" s="12">
        <v>0</v>
      </c>
      <c r="KC289" s="4">
        <v>0</v>
      </c>
      <c r="KD289" s="9">
        <f t="shared" si="3814"/>
        <v>0</v>
      </c>
      <c r="KE289" s="8">
        <v>469.02120000000002</v>
      </c>
      <c r="KF289" s="4">
        <v>3606.4830000000002</v>
      </c>
      <c r="KG289" s="9">
        <f t="shared" si="3815"/>
        <v>7689.3816313633579</v>
      </c>
      <c r="KH289" s="12">
        <v>0</v>
      </c>
      <c r="KI289" s="4">
        <v>0</v>
      </c>
      <c r="KJ289" s="9">
        <f t="shared" si="3816"/>
        <v>0</v>
      </c>
      <c r="KK289" s="8">
        <v>4171.64833</v>
      </c>
      <c r="KL289" s="4">
        <v>17011.757000000001</v>
      </c>
      <c r="KM289" s="9">
        <f t="shared" si="3817"/>
        <v>4077.9460909160575</v>
      </c>
      <c r="KN289" s="12">
        <v>0</v>
      </c>
      <c r="KO289" s="4">
        <v>0</v>
      </c>
      <c r="KP289" s="9">
        <f t="shared" si="3818"/>
        <v>0</v>
      </c>
      <c r="KQ289" s="12">
        <v>0</v>
      </c>
      <c r="KR289" s="4">
        <v>0</v>
      </c>
      <c r="KS289" s="9">
        <f t="shared" si="3819"/>
        <v>0</v>
      </c>
      <c r="KT289" s="12">
        <v>0</v>
      </c>
      <c r="KU289" s="4">
        <v>0</v>
      </c>
      <c r="KV289" s="9">
        <f t="shared" si="3820"/>
        <v>0</v>
      </c>
      <c r="KW289" s="8">
        <v>8.1019999999999995E-2</v>
      </c>
      <c r="KX289" s="4">
        <v>1.355</v>
      </c>
      <c r="KY289" s="9">
        <f t="shared" si="3821"/>
        <v>16724.265613428783</v>
      </c>
      <c r="KZ289" s="12">
        <v>0</v>
      </c>
      <c r="LA289" s="4">
        <v>0</v>
      </c>
      <c r="LB289" s="9">
        <f t="shared" si="3822"/>
        <v>0</v>
      </c>
      <c r="LC289" s="8">
        <v>104</v>
      </c>
      <c r="LD289" s="4">
        <v>1179.347</v>
      </c>
      <c r="LE289" s="9">
        <f t="shared" si="3823"/>
        <v>11339.875</v>
      </c>
      <c r="LF289" s="12">
        <v>0</v>
      </c>
      <c r="LG289" s="4">
        <v>0</v>
      </c>
      <c r="LH289" s="9">
        <f t="shared" si="3824"/>
        <v>0</v>
      </c>
      <c r="LI289" s="12">
        <v>0</v>
      </c>
      <c r="LJ289" s="4">
        <v>0</v>
      </c>
      <c r="LK289" s="9">
        <f t="shared" si="3825"/>
        <v>0</v>
      </c>
      <c r="LL289" s="12">
        <v>0</v>
      </c>
      <c r="LM289" s="4">
        <v>0</v>
      </c>
      <c r="LN289" s="9">
        <f t="shared" si="3826"/>
        <v>0</v>
      </c>
      <c r="LO289" s="12">
        <v>0</v>
      </c>
      <c r="LP289" s="4">
        <v>0</v>
      </c>
      <c r="LQ289" s="9">
        <f t="shared" si="3827"/>
        <v>0</v>
      </c>
      <c r="LR289" s="12">
        <v>0</v>
      </c>
      <c r="LS289" s="4">
        <v>0</v>
      </c>
      <c r="LT289" s="9">
        <f t="shared" si="3828"/>
        <v>0</v>
      </c>
      <c r="LU289" s="12">
        <v>0</v>
      </c>
      <c r="LV289" s="4">
        <v>0</v>
      </c>
      <c r="LW289" s="9">
        <f t="shared" si="3829"/>
        <v>0</v>
      </c>
      <c r="LX289" s="12">
        <v>0</v>
      </c>
      <c r="LY289" s="4">
        <v>0</v>
      </c>
      <c r="LZ289" s="9">
        <f t="shared" si="3830"/>
        <v>0</v>
      </c>
      <c r="MA289" s="12">
        <v>0</v>
      </c>
      <c r="MB289" s="4">
        <v>0</v>
      </c>
      <c r="MC289" s="9">
        <f t="shared" si="3831"/>
        <v>0</v>
      </c>
      <c r="MD289" s="12">
        <v>0</v>
      </c>
      <c r="ME289" s="4">
        <v>0</v>
      </c>
      <c r="MF289" s="9">
        <f t="shared" si="3832"/>
        <v>0</v>
      </c>
      <c r="MG289" s="8">
        <v>0.05</v>
      </c>
      <c r="MH289" s="4">
        <v>1.0089999999999999</v>
      </c>
      <c r="MI289" s="9">
        <f t="shared" si="3833"/>
        <v>20179.999999999996</v>
      </c>
      <c r="MJ289" s="8">
        <v>0.23005</v>
      </c>
      <c r="MK289" s="4">
        <v>5.3819999999999997</v>
      </c>
      <c r="ML289" s="9">
        <f t="shared" si="3834"/>
        <v>23394.914149098022</v>
      </c>
      <c r="MM289" s="12">
        <v>0</v>
      </c>
      <c r="MN289" s="4">
        <v>0</v>
      </c>
      <c r="MO289" s="9">
        <f t="shared" si="3835"/>
        <v>0</v>
      </c>
      <c r="MP289" s="12">
        <v>0</v>
      </c>
      <c r="MQ289" s="4">
        <v>0</v>
      </c>
      <c r="MR289" s="9">
        <f t="shared" si="3836"/>
        <v>0</v>
      </c>
      <c r="MS289" s="12">
        <v>0</v>
      </c>
      <c r="MT289" s="4">
        <v>0</v>
      </c>
      <c r="MU289" s="9">
        <f t="shared" si="3837"/>
        <v>0</v>
      </c>
      <c r="MV289" s="12">
        <v>0</v>
      </c>
      <c r="MW289" s="4">
        <v>0</v>
      </c>
      <c r="MX289" s="9">
        <f t="shared" si="3838"/>
        <v>0</v>
      </c>
      <c r="MY289" s="8">
        <v>24</v>
      </c>
      <c r="MZ289" s="4">
        <v>348.74099999999999</v>
      </c>
      <c r="NA289" s="9">
        <f t="shared" si="3839"/>
        <v>14530.875</v>
      </c>
      <c r="NB289" s="12">
        <v>0</v>
      </c>
      <c r="NC289" s="4">
        <v>0</v>
      </c>
      <c r="ND289" s="9">
        <f t="shared" si="3840"/>
        <v>0</v>
      </c>
      <c r="NE289" s="8">
        <v>150</v>
      </c>
      <c r="NF289" s="4">
        <v>1641.884</v>
      </c>
      <c r="NG289" s="9">
        <f t="shared" si="3841"/>
        <v>10945.893333333333</v>
      </c>
      <c r="NH289" s="12">
        <v>0</v>
      </c>
      <c r="NI289" s="4">
        <v>0</v>
      </c>
      <c r="NJ289" s="9">
        <f t="shared" si="3842"/>
        <v>0</v>
      </c>
      <c r="NK289" s="12">
        <v>0</v>
      </c>
      <c r="NL289" s="4">
        <v>0</v>
      </c>
      <c r="NM289" s="9">
        <f t="shared" si="3843"/>
        <v>0</v>
      </c>
      <c r="NN289" s="12">
        <v>0</v>
      </c>
      <c r="NO289" s="4">
        <v>0</v>
      </c>
      <c r="NP289" s="9">
        <f t="shared" si="3844"/>
        <v>0</v>
      </c>
      <c r="NQ289" s="12">
        <v>0</v>
      </c>
      <c r="NR289" s="4">
        <v>0</v>
      </c>
      <c r="NS289" s="9">
        <f t="shared" si="3845"/>
        <v>0</v>
      </c>
      <c r="NT289" s="12"/>
      <c r="NU289" s="221"/>
      <c r="NV289" s="9"/>
      <c r="NW289" s="12">
        <v>0</v>
      </c>
      <c r="NX289" s="4">
        <v>0</v>
      </c>
      <c r="NY289" s="9">
        <f t="shared" si="3846"/>
        <v>0</v>
      </c>
      <c r="NZ289" s="12">
        <v>0</v>
      </c>
      <c r="OA289" s="4">
        <v>0</v>
      </c>
      <c r="OB289" s="9">
        <f t="shared" si="3847"/>
        <v>0</v>
      </c>
      <c r="OC289" s="8">
        <v>1031.48</v>
      </c>
      <c r="OD289" s="4">
        <v>5773.6109999999999</v>
      </c>
      <c r="OE289" s="9">
        <f t="shared" si="3848"/>
        <v>5597.4047000426572</v>
      </c>
      <c r="OF289" s="12">
        <v>0</v>
      </c>
      <c r="OG289" s="4">
        <v>0</v>
      </c>
      <c r="OH289" s="9">
        <f t="shared" si="3849"/>
        <v>0</v>
      </c>
      <c r="OI289" s="12">
        <v>0</v>
      </c>
      <c r="OJ289" s="4">
        <v>0</v>
      </c>
      <c r="OK289" s="9">
        <f t="shared" si="3850"/>
        <v>0</v>
      </c>
      <c r="OL289" s="12">
        <v>0</v>
      </c>
      <c r="OM289" s="4">
        <v>0</v>
      </c>
      <c r="ON289" s="9">
        <f t="shared" si="3851"/>
        <v>0</v>
      </c>
      <c r="OO289" s="12">
        <v>0</v>
      </c>
      <c r="OP289" s="4">
        <v>0</v>
      </c>
      <c r="OQ289" s="9">
        <f t="shared" si="3852"/>
        <v>0</v>
      </c>
      <c r="OR289" s="12">
        <v>0</v>
      </c>
      <c r="OS289" s="4">
        <v>0</v>
      </c>
      <c r="OT289" s="9">
        <f t="shared" si="3853"/>
        <v>0</v>
      </c>
      <c r="OU289" s="12">
        <v>0</v>
      </c>
      <c r="OV289" s="4">
        <v>0</v>
      </c>
      <c r="OW289" s="9">
        <f t="shared" si="3854"/>
        <v>0</v>
      </c>
      <c r="OX289" s="12">
        <v>0</v>
      </c>
      <c r="OY289" s="4">
        <v>0</v>
      </c>
      <c r="OZ289" s="9">
        <f t="shared" si="3855"/>
        <v>0</v>
      </c>
      <c r="PA289" s="8">
        <v>225.57527999999999</v>
      </c>
      <c r="PB289" s="4">
        <v>2324.2429999999999</v>
      </c>
      <c r="PC289" s="9">
        <f t="shared" si="3856"/>
        <v>10303.624581558759</v>
      </c>
      <c r="PD289" s="12">
        <v>0</v>
      </c>
      <c r="PE289" s="4">
        <v>0</v>
      </c>
      <c r="PF289" s="9">
        <f t="shared" si="3857"/>
        <v>0</v>
      </c>
      <c r="PG289" s="12">
        <v>0</v>
      </c>
      <c r="PH289" s="4">
        <v>0</v>
      </c>
      <c r="PI289" s="9">
        <f t="shared" si="3858"/>
        <v>0</v>
      </c>
      <c r="PJ289" s="12">
        <v>0</v>
      </c>
      <c r="PK289" s="4">
        <v>0</v>
      </c>
      <c r="PL289" s="9">
        <f t="shared" si="3859"/>
        <v>0</v>
      </c>
      <c r="PM289" s="12">
        <v>0</v>
      </c>
      <c r="PN289" s="4">
        <v>0</v>
      </c>
      <c r="PO289" s="9">
        <f t="shared" si="3860"/>
        <v>0</v>
      </c>
      <c r="PP289" s="12">
        <v>0</v>
      </c>
      <c r="PQ289" s="4">
        <v>0</v>
      </c>
      <c r="PR289" s="9">
        <f t="shared" si="3861"/>
        <v>0</v>
      </c>
      <c r="PS289" s="12">
        <v>0</v>
      </c>
      <c r="PT289" s="4">
        <v>0</v>
      </c>
      <c r="PU289" s="9">
        <f t="shared" si="3862"/>
        <v>0</v>
      </c>
      <c r="PV289" s="8">
        <v>2620.6260000000002</v>
      </c>
      <c r="PW289" s="4">
        <v>27394.624</v>
      </c>
      <c r="PX289" s="9">
        <f t="shared" si="3863"/>
        <v>10453.465698653681</v>
      </c>
      <c r="PY289" s="8">
        <v>125.63</v>
      </c>
      <c r="PZ289" s="4">
        <v>1558.51</v>
      </c>
      <c r="QA289" s="9">
        <f t="shared" si="3864"/>
        <v>12405.555997771235</v>
      </c>
      <c r="QB289" s="8">
        <v>1.0039999999999999E-2</v>
      </c>
      <c r="QC289" s="4">
        <v>1.036</v>
      </c>
      <c r="QD289" s="9">
        <f t="shared" si="3865"/>
        <v>103187.25099601595</v>
      </c>
      <c r="QE289" s="12">
        <v>1.50502</v>
      </c>
      <c r="QF289" s="4">
        <v>4.8570000000000002</v>
      </c>
      <c r="QG289" s="9">
        <f t="shared" si="3866"/>
        <v>3227.1996385430093</v>
      </c>
      <c r="QH289" s="12">
        <v>0</v>
      </c>
      <c r="QI289" s="4">
        <v>0</v>
      </c>
      <c r="QJ289" s="9">
        <f t="shared" si="3867"/>
        <v>0</v>
      </c>
      <c r="QK289" s="12">
        <v>0</v>
      </c>
      <c r="QL289" s="4">
        <v>0</v>
      </c>
      <c r="QM289" s="9">
        <f t="shared" si="3868"/>
        <v>0</v>
      </c>
      <c r="QN289" s="8">
        <v>203.86112</v>
      </c>
      <c r="QO289" s="4">
        <v>2413.0459999999998</v>
      </c>
      <c r="QP289" s="9">
        <f t="shared" si="3869"/>
        <v>11836.715112719874</v>
      </c>
      <c r="QQ289" s="12">
        <v>0</v>
      </c>
      <c r="QR289" s="4">
        <v>0</v>
      </c>
      <c r="QS289" s="9">
        <f t="shared" si="3870"/>
        <v>0</v>
      </c>
      <c r="QT289" s="8">
        <v>0.80135999999999996</v>
      </c>
      <c r="QU289" s="4">
        <v>23.268999999999998</v>
      </c>
      <c r="QV289" s="9">
        <f t="shared" si="3871"/>
        <v>29036.887291604275</v>
      </c>
      <c r="QW289" s="8">
        <v>120167.74655</v>
      </c>
      <c r="QX289" s="4">
        <v>607519.62800000003</v>
      </c>
      <c r="QY289" s="9">
        <f t="shared" si="3872"/>
        <v>5055.5964095342351</v>
      </c>
      <c r="QZ289" s="12">
        <f t="shared" si="3568"/>
        <v>234673.24661999999</v>
      </c>
      <c r="RA289" s="10">
        <f t="shared" si="3569"/>
        <v>886908.55799999996</v>
      </c>
    </row>
    <row r="290" spans="1:469" x14ac:dyDescent="0.3">
      <c r="A290" s="108">
        <v>2025</v>
      </c>
      <c r="B290" s="109" t="s">
        <v>13</v>
      </c>
      <c r="C290" s="12">
        <v>0</v>
      </c>
      <c r="D290" s="4">
        <v>0</v>
      </c>
      <c r="E290" s="9">
        <f t="shared" si="3874"/>
        <v>0</v>
      </c>
      <c r="F290" s="12">
        <v>0</v>
      </c>
      <c r="G290" s="4">
        <v>0</v>
      </c>
      <c r="H290" s="9">
        <f t="shared" si="3720"/>
        <v>0</v>
      </c>
      <c r="I290" s="12">
        <v>0</v>
      </c>
      <c r="J290" s="4">
        <v>0</v>
      </c>
      <c r="K290" s="9">
        <f t="shared" si="3721"/>
        <v>0</v>
      </c>
      <c r="L290" s="12">
        <v>0</v>
      </c>
      <c r="M290" s="4">
        <v>0</v>
      </c>
      <c r="N290" s="9">
        <f t="shared" si="3722"/>
        <v>0</v>
      </c>
      <c r="O290" s="12">
        <v>0</v>
      </c>
      <c r="P290" s="4">
        <v>0</v>
      </c>
      <c r="Q290" s="9">
        <f t="shared" si="3723"/>
        <v>0</v>
      </c>
      <c r="R290" s="8">
        <v>0.50393999999999994</v>
      </c>
      <c r="S290" s="4">
        <v>510.66199999999998</v>
      </c>
      <c r="T290" s="9">
        <f t="shared" si="3724"/>
        <v>1013338.8895503433</v>
      </c>
      <c r="U290" s="12">
        <v>0</v>
      </c>
      <c r="V290" s="4">
        <v>0</v>
      </c>
      <c r="W290" s="9">
        <f t="shared" si="3725"/>
        <v>0</v>
      </c>
      <c r="X290" s="12">
        <v>0</v>
      </c>
      <c r="Y290" s="4">
        <v>0</v>
      </c>
      <c r="Z290" s="9">
        <f t="shared" si="3726"/>
        <v>0</v>
      </c>
      <c r="AA290" s="12">
        <v>0</v>
      </c>
      <c r="AB290" s="4">
        <v>0</v>
      </c>
      <c r="AC290" s="9">
        <f t="shared" si="3727"/>
        <v>0</v>
      </c>
      <c r="AD290" s="8">
        <v>1.8619300000000001</v>
      </c>
      <c r="AE290" s="4">
        <v>27.965</v>
      </c>
      <c r="AF290" s="9">
        <f t="shared" si="3728"/>
        <v>15019.361630136471</v>
      </c>
      <c r="AG290" s="12">
        <v>0</v>
      </c>
      <c r="AH290" s="4">
        <v>0</v>
      </c>
      <c r="AI290" s="9">
        <f t="shared" si="3729"/>
        <v>0</v>
      </c>
      <c r="AJ290" s="12">
        <v>0</v>
      </c>
      <c r="AK290" s="4">
        <v>0</v>
      </c>
      <c r="AL290" s="9">
        <f t="shared" si="3730"/>
        <v>0</v>
      </c>
      <c r="AM290" s="12">
        <v>0</v>
      </c>
      <c r="AN290" s="4">
        <v>0</v>
      </c>
      <c r="AO290" s="9">
        <f t="shared" si="3731"/>
        <v>0</v>
      </c>
      <c r="AP290" s="12">
        <v>0</v>
      </c>
      <c r="AQ290" s="4">
        <v>0</v>
      </c>
      <c r="AR290" s="9">
        <f t="shared" si="3732"/>
        <v>0</v>
      </c>
      <c r="AS290" s="12">
        <v>0</v>
      </c>
      <c r="AT290" s="4">
        <v>0</v>
      </c>
      <c r="AU290" s="9">
        <f t="shared" si="3733"/>
        <v>0</v>
      </c>
      <c r="AV290" s="8">
        <v>179</v>
      </c>
      <c r="AW290" s="4">
        <v>1964.4490000000001</v>
      </c>
      <c r="AX290" s="9">
        <f t="shared" si="3734"/>
        <v>10974.575418994415</v>
      </c>
      <c r="AY290" s="8">
        <v>49520.451869999997</v>
      </c>
      <c r="AZ290" s="4">
        <v>80401.797000000006</v>
      </c>
      <c r="BA290" s="9">
        <f t="shared" si="3735"/>
        <v>1623.6079026715879</v>
      </c>
      <c r="BB290" s="12">
        <v>0</v>
      </c>
      <c r="BC290" s="4">
        <v>0</v>
      </c>
      <c r="BD290" s="9">
        <f t="shared" si="3736"/>
        <v>0</v>
      </c>
      <c r="BE290" s="12">
        <v>0</v>
      </c>
      <c r="BF290" s="4">
        <v>0</v>
      </c>
      <c r="BG290" s="9">
        <f t="shared" si="3737"/>
        <v>0</v>
      </c>
      <c r="BH290" s="12">
        <v>0</v>
      </c>
      <c r="BI290" s="4">
        <v>0</v>
      </c>
      <c r="BJ290" s="9">
        <f t="shared" si="3738"/>
        <v>0</v>
      </c>
      <c r="BK290" s="12">
        <v>0</v>
      </c>
      <c r="BL290" s="4">
        <v>0</v>
      </c>
      <c r="BM290" s="9">
        <f t="shared" si="3739"/>
        <v>0</v>
      </c>
      <c r="BN290" s="8">
        <v>3.0000000000000001E-3</v>
      </c>
      <c r="BO290" s="4">
        <v>5.0000000000000001E-3</v>
      </c>
      <c r="BP290" s="9">
        <f t="shared" si="3740"/>
        <v>1666.6666666666667</v>
      </c>
      <c r="BQ290" s="12">
        <v>0</v>
      </c>
      <c r="BR290" s="4">
        <v>0</v>
      </c>
      <c r="BS290" s="9">
        <f t="shared" si="3741"/>
        <v>0</v>
      </c>
      <c r="BT290" s="12">
        <v>0</v>
      </c>
      <c r="BU290" s="4">
        <v>0</v>
      </c>
      <c r="BV290" s="9">
        <f t="shared" si="3742"/>
        <v>0</v>
      </c>
      <c r="BW290" s="12">
        <v>0</v>
      </c>
      <c r="BX290" s="4">
        <v>0</v>
      </c>
      <c r="BY290" s="9">
        <f t="shared" si="3743"/>
        <v>0</v>
      </c>
      <c r="BZ290" s="8">
        <v>0.10310999999999999</v>
      </c>
      <c r="CA290" s="4">
        <v>6.5519999999999996</v>
      </c>
      <c r="CB290" s="9">
        <f t="shared" si="3744"/>
        <v>63543.788187372709</v>
      </c>
      <c r="CC290" s="12">
        <v>0</v>
      </c>
      <c r="CD290" s="4">
        <v>0</v>
      </c>
      <c r="CE290" s="9">
        <f t="shared" si="3745"/>
        <v>0</v>
      </c>
      <c r="CF290" s="12">
        <v>0</v>
      </c>
      <c r="CG290" s="4">
        <v>0</v>
      </c>
      <c r="CH290" s="9">
        <f t="shared" si="3746"/>
        <v>0</v>
      </c>
      <c r="CI290" s="12">
        <v>0</v>
      </c>
      <c r="CJ290" s="4">
        <v>0</v>
      </c>
      <c r="CK290" s="9">
        <f t="shared" si="3747"/>
        <v>0</v>
      </c>
      <c r="CL290" s="12">
        <v>0</v>
      </c>
      <c r="CM290" s="4">
        <v>0</v>
      </c>
      <c r="CN290" s="9">
        <f t="shared" si="3748"/>
        <v>0</v>
      </c>
      <c r="CO290" s="12">
        <v>0</v>
      </c>
      <c r="CP290" s="4">
        <v>0</v>
      </c>
      <c r="CQ290" s="9">
        <f t="shared" si="3749"/>
        <v>0</v>
      </c>
      <c r="CR290" s="12">
        <v>0</v>
      </c>
      <c r="CS290" s="4">
        <v>0</v>
      </c>
      <c r="CT290" s="9">
        <f t="shared" si="3750"/>
        <v>0</v>
      </c>
      <c r="CU290" s="12">
        <v>0</v>
      </c>
      <c r="CV290" s="4">
        <v>0</v>
      </c>
      <c r="CW290" s="9">
        <f t="shared" si="3751"/>
        <v>0</v>
      </c>
      <c r="CX290" s="8">
        <v>15.503</v>
      </c>
      <c r="CY290" s="4">
        <v>63.030999999999999</v>
      </c>
      <c r="CZ290" s="9">
        <f t="shared" si="3752"/>
        <v>4065.7292137005738</v>
      </c>
      <c r="DA290" s="8">
        <v>572</v>
      </c>
      <c r="DB290" s="4">
        <v>6627.6090000000004</v>
      </c>
      <c r="DC290" s="9">
        <f t="shared" si="3753"/>
        <v>11586.729020979021</v>
      </c>
      <c r="DD290" s="12">
        <v>0</v>
      </c>
      <c r="DE290" s="4">
        <v>0</v>
      </c>
      <c r="DF290" s="9">
        <f t="shared" si="3754"/>
        <v>0</v>
      </c>
      <c r="DG290" s="12">
        <v>0</v>
      </c>
      <c r="DH290" s="4">
        <v>0</v>
      </c>
      <c r="DI290" s="9">
        <f t="shared" si="3755"/>
        <v>0</v>
      </c>
      <c r="DJ290" s="12">
        <v>0</v>
      </c>
      <c r="DK290" s="4">
        <v>0</v>
      </c>
      <c r="DL290" s="9">
        <f t="shared" si="3756"/>
        <v>0</v>
      </c>
      <c r="DM290" s="12">
        <v>0</v>
      </c>
      <c r="DN290" s="4">
        <v>0</v>
      </c>
      <c r="DO290" s="9">
        <f t="shared" si="3757"/>
        <v>0</v>
      </c>
      <c r="DP290" s="12">
        <v>0</v>
      </c>
      <c r="DQ290" s="4">
        <v>0</v>
      </c>
      <c r="DR290" s="9">
        <f t="shared" si="3758"/>
        <v>0</v>
      </c>
      <c r="DS290" s="12">
        <v>0</v>
      </c>
      <c r="DT290" s="4">
        <v>0</v>
      </c>
      <c r="DU290" s="9">
        <f t="shared" si="3759"/>
        <v>0</v>
      </c>
      <c r="DV290" s="12">
        <v>0</v>
      </c>
      <c r="DW290" s="4">
        <v>0</v>
      </c>
      <c r="DX290" s="9">
        <f t="shared" si="3760"/>
        <v>0</v>
      </c>
      <c r="DY290" s="12">
        <v>0</v>
      </c>
      <c r="DZ290" s="4">
        <v>0</v>
      </c>
      <c r="EA290" s="9">
        <f t="shared" si="3761"/>
        <v>0</v>
      </c>
      <c r="EB290" s="8">
        <v>26</v>
      </c>
      <c r="EC290" s="4">
        <v>274.39600000000002</v>
      </c>
      <c r="ED290" s="9">
        <f t="shared" si="3762"/>
        <v>10553.692307692309</v>
      </c>
      <c r="EE290" s="12">
        <v>0</v>
      </c>
      <c r="EF290" s="4">
        <v>0</v>
      </c>
      <c r="EG290" s="9">
        <f t="shared" si="3763"/>
        <v>0</v>
      </c>
      <c r="EH290" s="8">
        <v>13700.208470000001</v>
      </c>
      <c r="EI290" s="4">
        <v>53003.254000000001</v>
      </c>
      <c r="EJ290" s="9">
        <f t="shared" si="3764"/>
        <v>3868.7917863486346</v>
      </c>
      <c r="EK290" s="12">
        <v>0</v>
      </c>
      <c r="EL290" s="4">
        <v>0</v>
      </c>
      <c r="EM290" s="9">
        <f t="shared" si="3765"/>
        <v>0</v>
      </c>
      <c r="EN290" s="12">
        <v>0</v>
      </c>
      <c r="EO290" s="4">
        <v>0</v>
      </c>
      <c r="EP290" s="9">
        <f t="shared" si="3766"/>
        <v>0</v>
      </c>
      <c r="EQ290" s="12">
        <v>0</v>
      </c>
      <c r="ER290" s="4">
        <v>0</v>
      </c>
      <c r="ES290" s="9">
        <f t="shared" si="3767"/>
        <v>0</v>
      </c>
      <c r="ET290" s="12">
        <v>0</v>
      </c>
      <c r="EU290" s="4">
        <v>0</v>
      </c>
      <c r="EV290" s="9">
        <f t="shared" si="3768"/>
        <v>0</v>
      </c>
      <c r="EW290" s="12">
        <v>0</v>
      </c>
      <c r="EX290" s="4">
        <v>0</v>
      </c>
      <c r="EY290" s="9">
        <f t="shared" si="3769"/>
        <v>0</v>
      </c>
      <c r="EZ290" s="12">
        <v>0</v>
      </c>
      <c r="FA290" s="4">
        <v>0</v>
      </c>
      <c r="FB290" s="9">
        <f t="shared" si="3770"/>
        <v>0</v>
      </c>
      <c r="FC290" s="8">
        <v>96</v>
      </c>
      <c r="FD290" s="4">
        <v>1348.9639999999999</v>
      </c>
      <c r="FE290" s="9">
        <f t="shared" si="3771"/>
        <v>14051.708333333332</v>
      </c>
      <c r="FF290" s="8">
        <v>75.002399999999994</v>
      </c>
      <c r="FG290" s="4">
        <v>844.66600000000005</v>
      </c>
      <c r="FH290" s="9">
        <f t="shared" si="3772"/>
        <v>11261.852954038806</v>
      </c>
      <c r="FI290" s="12">
        <v>0</v>
      </c>
      <c r="FJ290" s="4">
        <v>0</v>
      </c>
      <c r="FK290" s="9">
        <f t="shared" si="3773"/>
        <v>0</v>
      </c>
      <c r="FL290" s="12">
        <v>0</v>
      </c>
      <c r="FM290" s="4">
        <v>0</v>
      </c>
      <c r="FN290" s="9">
        <f t="shared" si="3774"/>
        <v>0</v>
      </c>
      <c r="FO290" s="12">
        <v>0</v>
      </c>
      <c r="FP290" s="4">
        <v>0</v>
      </c>
      <c r="FQ290" s="9">
        <f t="shared" si="3775"/>
        <v>0</v>
      </c>
      <c r="FR290" s="12">
        <v>0</v>
      </c>
      <c r="FS290" s="4">
        <v>0</v>
      </c>
      <c r="FT290" s="9">
        <f t="shared" si="3776"/>
        <v>0</v>
      </c>
      <c r="FU290" s="12">
        <v>0</v>
      </c>
      <c r="FV290" s="4">
        <v>0</v>
      </c>
      <c r="FW290" s="9">
        <f t="shared" si="3777"/>
        <v>0</v>
      </c>
      <c r="FX290" s="12">
        <v>0</v>
      </c>
      <c r="FY290" s="4">
        <v>0</v>
      </c>
      <c r="FZ290" s="9">
        <f t="shared" si="3778"/>
        <v>0</v>
      </c>
      <c r="GA290" s="12">
        <v>0</v>
      </c>
      <c r="GB290" s="4">
        <v>0</v>
      </c>
      <c r="GC290" s="9">
        <f t="shared" si="3779"/>
        <v>0</v>
      </c>
      <c r="GD290" s="12">
        <v>0</v>
      </c>
      <c r="GE290" s="4">
        <v>0</v>
      </c>
      <c r="GF290" s="9">
        <f t="shared" si="3780"/>
        <v>0</v>
      </c>
      <c r="GG290" s="8">
        <v>493.15</v>
      </c>
      <c r="GH290" s="4">
        <v>4937.652</v>
      </c>
      <c r="GI290" s="9">
        <f t="shared" si="3781"/>
        <v>10012.474906215148</v>
      </c>
      <c r="GJ290" s="12">
        <v>0</v>
      </c>
      <c r="GK290" s="4">
        <v>0</v>
      </c>
      <c r="GL290" s="9">
        <f t="shared" si="3782"/>
        <v>0</v>
      </c>
      <c r="GM290" s="12">
        <v>0</v>
      </c>
      <c r="GN290" s="4">
        <v>0</v>
      </c>
      <c r="GO290" s="9">
        <f t="shared" si="3783"/>
        <v>0</v>
      </c>
      <c r="GP290" s="8">
        <v>936</v>
      </c>
      <c r="GQ290" s="4">
        <v>9811.59</v>
      </c>
      <c r="GR290" s="9">
        <f t="shared" si="3784"/>
        <v>10482.467948717949</v>
      </c>
      <c r="GS290" s="12">
        <v>0</v>
      </c>
      <c r="GT290" s="4">
        <v>0</v>
      </c>
      <c r="GU290" s="9">
        <f t="shared" si="3785"/>
        <v>0</v>
      </c>
      <c r="GV290" s="12">
        <v>0</v>
      </c>
      <c r="GW290" s="4">
        <v>0</v>
      </c>
      <c r="GX290" s="9">
        <f t="shared" si="3786"/>
        <v>0</v>
      </c>
      <c r="GY290" s="12">
        <v>0</v>
      </c>
      <c r="GZ290" s="4">
        <v>0</v>
      </c>
      <c r="HA290" s="9">
        <f t="shared" si="3787"/>
        <v>0</v>
      </c>
      <c r="HB290" s="8">
        <v>68.877279999999999</v>
      </c>
      <c r="HC290" s="4">
        <v>886.66</v>
      </c>
      <c r="HD290" s="9">
        <f t="shared" si="3788"/>
        <v>12873.040282659245</v>
      </c>
      <c r="HE290" s="12">
        <v>0</v>
      </c>
      <c r="HF290" s="4">
        <v>0</v>
      </c>
      <c r="HG290" s="9">
        <f t="shared" si="3789"/>
        <v>0</v>
      </c>
      <c r="HH290" s="12">
        <v>0</v>
      </c>
      <c r="HI290" s="4">
        <v>0</v>
      </c>
      <c r="HJ290" s="9">
        <f t="shared" si="3790"/>
        <v>0</v>
      </c>
      <c r="HK290" s="8">
        <v>253.50009</v>
      </c>
      <c r="HL290" s="4">
        <v>2687.6480000000001</v>
      </c>
      <c r="HM290" s="9">
        <f t="shared" si="3791"/>
        <v>10602.157971620445</v>
      </c>
      <c r="HN290" s="12">
        <v>0</v>
      </c>
      <c r="HO290" s="4">
        <v>0</v>
      </c>
      <c r="HP290" s="9">
        <f t="shared" si="3792"/>
        <v>0</v>
      </c>
      <c r="HQ290" s="12">
        <v>0</v>
      </c>
      <c r="HR290" s="4">
        <v>0</v>
      </c>
      <c r="HS290" s="9">
        <f t="shared" si="3793"/>
        <v>0</v>
      </c>
      <c r="HT290" s="12">
        <v>0</v>
      </c>
      <c r="HU290" s="4">
        <v>0</v>
      </c>
      <c r="HV290" s="9">
        <f t="shared" si="3794"/>
        <v>0</v>
      </c>
      <c r="HW290" s="8">
        <v>52</v>
      </c>
      <c r="HX290" s="4">
        <v>614.71199999999999</v>
      </c>
      <c r="HY290" s="9">
        <f t="shared" si="3795"/>
        <v>11821.384615384615</v>
      </c>
      <c r="HZ290" s="8">
        <v>50</v>
      </c>
      <c r="IA290" s="4">
        <v>588.16499999999996</v>
      </c>
      <c r="IB290" s="9">
        <f t="shared" si="3796"/>
        <v>11763.3</v>
      </c>
      <c r="IC290" s="8">
        <v>10474.510060000001</v>
      </c>
      <c r="ID290" s="4">
        <v>50090.92</v>
      </c>
      <c r="IE290" s="9">
        <f t="shared" si="3797"/>
        <v>4782.1730766469846</v>
      </c>
      <c r="IF290" s="12">
        <v>0</v>
      </c>
      <c r="IG290" s="4">
        <v>0</v>
      </c>
      <c r="IH290" s="9">
        <f t="shared" si="3798"/>
        <v>0</v>
      </c>
      <c r="II290" s="12">
        <v>0</v>
      </c>
      <c r="IJ290" s="4">
        <v>0</v>
      </c>
      <c r="IK290" s="9">
        <f t="shared" si="3799"/>
        <v>0</v>
      </c>
      <c r="IL290" s="12">
        <v>0</v>
      </c>
      <c r="IM290" s="4">
        <v>0</v>
      </c>
      <c r="IN290" s="9">
        <f t="shared" si="3800"/>
        <v>0</v>
      </c>
      <c r="IO290" s="12">
        <v>0</v>
      </c>
      <c r="IP290" s="4">
        <v>0</v>
      </c>
      <c r="IQ290" s="9">
        <f t="shared" si="3801"/>
        <v>0</v>
      </c>
      <c r="IR290" s="12">
        <v>0</v>
      </c>
      <c r="IS290" s="4">
        <v>0</v>
      </c>
      <c r="IT290" s="9">
        <f t="shared" si="3802"/>
        <v>0</v>
      </c>
      <c r="IU290" s="12">
        <v>0</v>
      </c>
      <c r="IV290" s="4">
        <v>0</v>
      </c>
      <c r="IW290" s="9">
        <f t="shared" si="3803"/>
        <v>0</v>
      </c>
      <c r="IX290" s="8">
        <v>10.73696</v>
      </c>
      <c r="IY290" s="4">
        <v>135.95400000000001</v>
      </c>
      <c r="IZ290" s="9">
        <f t="shared" si="3804"/>
        <v>12662.243316543976</v>
      </c>
      <c r="JA290" s="8">
        <v>129.38939999999999</v>
      </c>
      <c r="JB290" s="4">
        <v>1717.7829999999999</v>
      </c>
      <c r="JC290" s="9">
        <f t="shared" si="3805"/>
        <v>13276.072073910227</v>
      </c>
      <c r="JD290" s="12">
        <v>0</v>
      </c>
      <c r="JE290" s="4">
        <v>0</v>
      </c>
      <c r="JF290" s="9">
        <f t="shared" si="3806"/>
        <v>0</v>
      </c>
      <c r="JG290" s="12">
        <v>0</v>
      </c>
      <c r="JH290" s="4">
        <v>0</v>
      </c>
      <c r="JI290" s="9">
        <f t="shared" si="3807"/>
        <v>0</v>
      </c>
      <c r="JJ290" s="12">
        <v>0</v>
      </c>
      <c r="JK290" s="4">
        <v>0</v>
      </c>
      <c r="JL290" s="9">
        <f t="shared" si="3808"/>
        <v>0</v>
      </c>
      <c r="JM290" s="12">
        <v>0</v>
      </c>
      <c r="JN290" s="4">
        <v>0</v>
      </c>
      <c r="JO290" s="9">
        <f t="shared" si="3809"/>
        <v>0</v>
      </c>
      <c r="JP290" s="12">
        <v>0</v>
      </c>
      <c r="JQ290" s="4">
        <v>0</v>
      </c>
      <c r="JR290" s="9">
        <f t="shared" si="3810"/>
        <v>0</v>
      </c>
      <c r="JS290" s="8">
        <v>16503.62</v>
      </c>
      <c r="JT290" s="4">
        <v>76339.31</v>
      </c>
      <c r="JU290" s="9">
        <f t="shared" si="3811"/>
        <v>4625.6100176809696</v>
      </c>
      <c r="JV290" s="12">
        <v>0</v>
      </c>
      <c r="JW290" s="4">
        <v>0</v>
      </c>
      <c r="JX290" s="9">
        <f t="shared" si="3812"/>
        <v>0</v>
      </c>
      <c r="JY290" s="12">
        <v>0</v>
      </c>
      <c r="JZ290" s="4">
        <v>0</v>
      </c>
      <c r="KA290" s="9">
        <f t="shared" si="3813"/>
        <v>0</v>
      </c>
      <c r="KB290" s="12">
        <v>0</v>
      </c>
      <c r="KC290" s="4">
        <v>0</v>
      </c>
      <c r="KD290" s="9">
        <f t="shared" si="3814"/>
        <v>0</v>
      </c>
      <c r="KE290" s="8">
        <v>241.23373999999998</v>
      </c>
      <c r="KF290" s="4">
        <v>2015.546</v>
      </c>
      <c r="KG290" s="9">
        <f t="shared" si="3815"/>
        <v>8355.1579476403276</v>
      </c>
      <c r="KH290" s="12">
        <v>0</v>
      </c>
      <c r="KI290" s="4">
        <v>0</v>
      </c>
      <c r="KJ290" s="9">
        <f t="shared" si="3816"/>
        <v>0</v>
      </c>
      <c r="KK290" s="8">
        <v>5397.8281999999999</v>
      </c>
      <c r="KL290" s="4">
        <v>19924.761999999999</v>
      </c>
      <c r="KM290" s="9">
        <f t="shared" si="3817"/>
        <v>3691.2553089407324</v>
      </c>
      <c r="KN290" s="12">
        <v>0</v>
      </c>
      <c r="KO290" s="4">
        <v>0</v>
      </c>
      <c r="KP290" s="9">
        <f t="shared" si="3818"/>
        <v>0</v>
      </c>
      <c r="KQ290" s="8">
        <v>48.85</v>
      </c>
      <c r="KR290" s="4">
        <v>572.07000000000005</v>
      </c>
      <c r="KS290" s="9">
        <f t="shared" si="3819"/>
        <v>11710.747185261005</v>
      </c>
      <c r="KT290" s="12">
        <v>0</v>
      </c>
      <c r="KU290" s="4">
        <v>0</v>
      </c>
      <c r="KV290" s="9">
        <f t="shared" si="3820"/>
        <v>0</v>
      </c>
      <c r="KW290" s="8">
        <v>0.12236</v>
      </c>
      <c r="KX290" s="4">
        <v>3.5459999999999998</v>
      </c>
      <c r="KY290" s="9">
        <f t="shared" si="3821"/>
        <v>28980.05884275907</v>
      </c>
      <c r="KZ290" s="12">
        <v>0</v>
      </c>
      <c r="LA290" s="4">
        <v>0</v>
      </c>
      <c r="LB290" s="9">
        <f t="shared" si="3822"/>
        <v>0</v>
      </c>
      <c r="LC290" s="8">
        <v>26</v>
      </c>
      <c r="LD290" s="4">
        <v>283.26799999999997</v>
      </c>
      <c r="LE290" s="9">
        <f t="shared" si="3823"/>
        <v>10894.923076923076</v>
      </c>
      <c r="LF290" s="8">
        <v>26</v>
      </c>
      <c r="LG290" s="4">
        <v>258.375</v>
      </c>
      <c r="LH290" s="9">
        <f t="shared" si="3824"/>
        <v>9937.5</v>
      </c>
      <c r="LI290" s="12">
        <v>0</v>
      </c>
      <c r="LJ290" s="4">
        <v>0</v>
      </c>
      <c r="LK290" s="9">
        <f t="shared" si="3825"/>
        <v>0</v>
      </c>
      <c r="LL290" s="12">
        <v>0</v>
      </c>
      <c r="LM290" s="4">
        <v>0</v>
      </c>
      <c r="LN290" s="9">
        <f t="shared" si="3826"/>
        <v>0</v>
      </c>
      <c r="LO290" s="8">
        <v>208</v>
      </c>
      <c r="LP290" s="4">
        <v>1338.3440000000001</v>
      </c>
      <c r="LQ290" s="9">
        <f t="shared" si="3827"/>
        <v>6434.3461538461543</v>
      </c>
      <c r="LR290" s="12">
        <v>0</v>
      </c>
      <c r="LS290" s="4">
        <v>0</v>
      </c>
      <c r="LT290" s="9">
        <f t="shared" si="3828"/>
        <v>0</v>
      </c>
      <c r="LU290" s="12">
        <v>0</v>
      </c>
      <c r="LV290" s="4">
        <v>0</v>
      </c>
      <c r="LW290" s="9">
        <f t="shared" si="3829"/>
        <v>0</v>
      </c>
      <c r="LX290" s="12">
        <v>0</v>
      </c>
      <c r="LY290" s="4">
        <v>0</v>
      </c>
      <c r="LZ290" s="9">
        <f t="shared" si="3830"/>
        <v>0</v>
      </c>
      <c r="MA290" s="12">
        <v>0</v>
      </c>
      <c r="MB290" s="4">
        <v>0</v>
      </c>
      <c r="MC290" s="9">
        <f t="shared" si="3831"/>
        <v>0</v>
      </c>
      <c r="MD290" s="12">
        <v>0</v>
      </c>
      <c r="ME290" s="4">
        <v>0</v>
      </c>
      <c r="MF290" s="9">
        <f t="shared" si="3832"/>
        <v>0</v>
      </c>
      <c r="MG290" s="12">
        <v>0</v>
      </c>
      <c r="MH290" s="4">
        <v>0</v>
      </c>
      <c r="MI290" s="9">
        <f t="shared" si="3833"/>
        <v>0</v>
      </c>
      <c r="MJ290" s="12">
        <v>0</v>
      </c>
      <c r="MK290" s="4">
        <v>0</v>
      </c>
      <c r="ML290" s="9">
        <f t="shared" si="3834"/>
        <v>0</v>
      </c>
      <c r="MM290" s="12">
        <v>0</v>
      </c>
      <c r="MN290" s="4">
        <v>0</v>
      </c>
      <c r="MO290" s="9">
        <f t="shared" si="3835"/>
        <v>0</v>
      </c>
      <c r="MP290" s="12">
        <v>0</v>
      </c>
      <c r="MQ290" s="4">
        <v>0</v>
      </c>
      <c r="MR290" s="9">
        <f t="shared" si="3836"/>
        <v>0</v>
      </c>
      <c r="MS290" s="12">
        <v>0</v>
      </c>
      <c r="MT290" s="4">
        <v>0</v>
      </c>
      <c r="MU290" s="9">
        <f t="shared" si="3837"/>
        <v>0</v>
      </c>
      <c r="MV290" s="8">
        <v>617.89</v>
      </c>
      <c r="MW290" s="4">
        <v>5492.875</v>
      </c>
      <c r="MX290" s="9">
        <f t="shared" si="3838"/>
        <v>8889.7295635145401</v>
      </c>
      <c r="MY290" s="12">
        <v>0</v>
      </c>
      <c r="MZ290" s="4">
        <v>0</v>
      </c>
      <c r="NA290" s="9">
        <f t="shared" si="3839"/>
        <v>0</v>
      </c>
      <c r="NB290" s="8">
        <v>0.29818</v>
      </c>
      <c r="NC290" s="4">
        <v>10.8</v>
      </c>
      <c r="ND290" s="9">
        <f t="shared" si="3840"/>
        <v>36219.733047152731</v>
      </c>
      <c r="NE290" s="12">
        <v>0</v>
      </c>
      <c r="NF290" s="4">
        <v>0</v>
      </c>
      <c r="NG290" s="9">
        <f t="shared" si="3841"/>
        <v>0</v>
      </c>
      <c r="NH290" s="12">
        <v>0</v>
      </c>
      <c r="NI290" s="4">
        <v>0</v>
      </c>
      <c r="NJ290" s="9">
        <f t="shared" si="3842"/>
        <v>0</v>
      </c>
      <c r="NK290" s="12">
        <v>0</v>
      </c>
      <c r="NL290" s="4">
        <v>0</v>
      </c>
      <c r="NM290" s="9">
        <f t="shared" si="3843"/>
        <v>0</v>
      </c>
      <c r="NN290" s="12">
        <v>0</v>
      </c>
      <c r="NO290" s="4">
        <v>0</v>
      </c>
      <c r="NP290" s="9">
        <f t="shared" si="3844"/>
        <v>0</v>
      </c>
      <c r="NQ290" s="12">
        <v>0</v>
      </c>
      <c r="NR290" s="4">
        <v>0</v>
      </c>
      <c r="NS290" s="9">
        <f t="shared" si="3845"/>
        <v>0</v>
      </c>
      <c r="NT290" s="12"/>
      <c r="NU290" s="221"/>
      <c r="NV290" s="9"/>
      <c r="NW290" s="12">
        <v>0</v>
      </c>
      <c r="NX290" s="4">
        <v>0</v>
      </c>
      <c r="NY290" s="9">
        <f t="shared" si="3846"/>
        <v>0</v>
      </c>
      <c r="NZ290" s="12">
        <v>0</v>
      </c>
      <c r="OA290" s="4">
        <v>0</v>
      </c>
      <c r="OB290" s="9">
        <f t="shared" si="3847"/>
        <v>0</v>
      </c>
      <c r="OC290" s="8">
        <v>156.34399999999999</v>
      </c>
      <c r="OD290" s="4">
        <v>1773.5340000000001</v>
      </c>
      <c r="OE290" s="9">
        <f t="shared" si="3848"/>
        <v>11343.793174026507</v>
      </c>
      <c r="OF290" s="12">
        <v>0</v>
      </c>
      <c r="OG290" s="4">
        <v>0</v>
      </c>
      <c r="OH290" s="9">
        <f t="shared" si="3849"/>
        <v>0</v>
      </c>
      <c r="OI290" s="12">
        <v>0</v>
      </c>
      <c r="OJ290" s="4">
        <v>0</v>
      </c>
      <c r="OK290" s="9">
        <f t="shared" si="3850"/>
        <v>0</v>
      </c>
      <c r="OL290" s="12">
        <v>0</v>
      </c>
      <c r="OM290" s="4">
        <v>0</v>
      </c>
      <c r="ON290" s="9">
        <f t="shared" si="3851"/>
        <v>0</v>
      </c>
      <c r="OO290" s="12">
        <v>0</v>
      </c>
      <c r="OP290" s="4">
        <v>0</v>
      </c>
      <c r="OQ290" s="9">
        <f t="shared" si="3852"/>
        <v>0</v>
      </c>
      <c r="OR290" s="12">
        <v>0</v>
      </c>
      <c r="OS290" s="4">
        <v>0</v>
      </c>
      <c r="OT290" s="9">
        <f t="shared" si="3853"/>
        <v>0</v>
      </c>
      <c r="OU290" s="12">
        <v>0</v>
      </c>
      <c r="OV290" s="4">
        <v>0</v>
      </c>
      <c r="OW290" s="9">
        <f t="shared" si="3854"/>
        <v>0</v>
      </c>
      <c r="OX290" s="12">
        <v>0</v>
      </c>
      <c r="OY290" s="4">
        <v>0</v>
      </c>
      <c r="OZ290" s="9">
        <f t="shared" si="3855"/>
        <v>0</v>
      </c>
      <c r="PA290" s="8">
        <v>359.30043999999998</v>
      </c>
      <c r="PB290" s="4">
        <v>4336.8109999999997</v>
      </c>
      <c r="PC290" s="9">
        <f t="shared" si="3856"/>
        <v>12070.152210222732</v>
      </c>
      <c r="PD290" s="8">
        <v>153</v>
      </c>
      <c r="PE290" s="4">
        <v>1688.8320000000001</v>
      </c>
      <c r="PF290" s="9">
        <f t="shared" si="3857"/>
        <v>11038.117647058823</v>
      </c>
      <c r="PG290" s="12">
        <v>0</v>
      </c>
      <c r="PH290" s="4">
        <v>0</v>
      </c>
      <c r="PI290" s="9">
        <f t="shared" si="3858"/>
        <v>0</v>
      </c>
      <c r="PJ290" s="12">
        <v>0</v>
      </c>
      <c r="PK290" s="4">
        <v>0</v>
      </c>
      <c r="PL290" s="9">
        <f t="shared" si="3859"/>
        <v>0</v>
      </c>
      <c r="PM290" s="12">
        <v>0</v>
      </c>
      <c r="PN290" s="4">
        <v>0</v>
      </c>
      <c r="PO290" s="9">
        <f t="shared" si="3860"/>
        <v>0</v>
      </c>
      <c r="PP290" s="12">
        <v>0</v>
      </c>
      <c r="PQ290" s="4">
        <v>0</v>
      </c>
      <c r="PR290" s="9">
        <f t="shared" si="3861"/>
        <v>0</v>
      </c>
      <c r="PS290" s="12">
        <v>0</v>
      </c>
      <c r="PT290" s="4">
        <v>0</v>
      </c>
      <c r="PU290" s="9">
        <f t="shared" si="3862"/>
        <v>0</v>
      </c>
      <c r="PV290" s="8">
        <v>1844.1789799999999</v>
      </c>
      <c r="PW290" s="4">
        <v>19053.109</v>
      </c>
      <c r="PX290" s="9">
        <f t="shared" si="3863"/>
        <v>10331.485830079249</v>
      </c>
      <c r="PY290" s="8">
        <v>225.25</v>
      </c>
      <c r="PZ290" s="4">
        <v>2898.279</v>
      </c>
      <c r="QA290" s="9">
        <f t="shared" si="3864"/>
        <v>12866.943396226414</v>
      </c>
      <c r="QB290" s="8">
        <v>8.0000000000000002E-3</v>
      </c>
      <c r="QC290" s="4">
        <v>0.10199999999999999</v>
      </c>
      <c r="QD290" s="9">
        <f t="shared" si="3865"/>
        <v>12749.999999999998</v>
      </c>
      <c r="QE290" s="8">
        <v>5</v>
      </c>
      <c r="QF290" s="4">
        <v>61</v>
      </c>
      <c r="QG290" s="9">
        <f t="shared" si="3866"/>
        <v>12200</v>
      </c>
      <c r="QH290" s="12">
        <v>0</v>
      </c>
      <c r="QI290" s="4">
        <v>0</v>
      </c>
      <c r="QJ290" s="9">
        <f t="shared" si="3867"/>
        <v>0</v>
      </c>
      <c r="QK290" s="12">
        <v>0</v>
      </c>
      <c r="QL290" s="4">
        <v>0</v>
      </c>
      <c r="QM290" s="9">
        <f t="shared" si="3868"/>
        <v>0</v>
      </c>
      <c r="QN290" s="8">
        <v>201.97556</v>
      </c>
      <c r="QO290" s="4">
        <v>2311.3090000000002</v>
      </c>
      <c r="QP290" s="9">
        <f t="shared" si="3869"/>
        <v>11443.50831358012</v>
      </c>
      <c r="QQ290" s="12">
        <v>0</v>
      </c>
      <c r="QR290" s="4">
        <v>0</v>
      </c>
      <c r="QS290" s="9">
        <f t="shared" si="3870"/>
        <v>0</v>
      </c>
      <c r="QT290" s="8">
        <v>0.26041000000000003</v>
      </c>
      <c r="QU290" s="4">
        <v>10.391999999999999</v>
      </c>
      <c r="QV290" s="9">
        <f t="shared" si="3871"/>
        <v>39906.301601320993</v>
      </c>
      <c r="QW290" s="8">
        <v>92188.580140000005</v>
      </c>
      <c r="QX290" s="4">
        <v>457410.75699999998</v>
      </c>
      <c r="QY290" s="9">
        <f t="shared" si="3872"/>
        <v>4961.6856698016609</v>
      </c>
      <c r="QZ290" s="12">
        <f t="shared" si="3568"/>
        <v>194858.54152</v>
      </c>
      <c r="RA290" s="10">
        <f t="shared" si="3569"/>
        <v>812327.45499999984</v>
      </c>
    </row>
    <row r="291" spans="1:469" ht="15" thickBot="1" x14ac:dyDescent="0.35">
      <c r="A291" s="110"/>
      <c r="B291" s="113" t="s">
        <v>14</v>
      </c>
      <c r="C291" s="114">
        <f t="shared" ref="C291:D291" si="3875">SUM(C279:C290)</f>
        <v>0</v>
      </c>
      <c r="D291" s="115">
        <f t="shared" si="3875"/>
        <v>0</v>
      </c>
      <c r="E291" s="51"/>
      <c r="F291" s="114">
        <f t="shared" ref="F291:G291" si="3876">SUM(F279:F290)</f>
        <v>0</v>
      </c>
      <c r="G291" s="115">
        <f t="shared" si="3876"/>
        <v>0</v>
      </c>
      <c r="H291" s="51"/>
      <c r="I291" s="114">
        <f t="shared" ref="I291:J291" si="3877">SUM(I279:I290)</f>
        <v>25.968599999999999</v>
      </c>
      <c r="J291" s="115">
        <f t="shared" si="3877"/>
        <v>342</v>
      </c>
      <c r="K291" s="51"/>
      <c r="L291" s="114">
        <f t="shared" ref="L291:M291" si="3878">SUM(L279:L290)</f>
        <v>0</v>
      </c>
      <c r="M291" s="115">
        <f t="shared" si="3878"/>
        <v>0</v>
      </c>
      <c r="N291" s="51"/>
      <c r="O291" s="114">
        <f t="shared" ref="O291:P291" si="3879">SUM(O279:O290)</f>
        <v>0</v>
      </c>
      <c r="P291" s="115">
        <f t="shared" si="3879"/>
        <v>0</v>
      </c>
      <c r="Q291" s="51"/>
      <c r="R291" s="114">
        <f t="shared" ref="R291:S291" si="3880">SUM(R279:R290)</f>
        <v>452.02045000000004</v>
      </c>
      <c r="S291" s="115">
        <f t="shared" si="3880"/>
        <v>4614.9580000000005</v>
      </c>
      <c r="T291" s="51"/>
      <c r="U291" s="114">
        <f t="shared" ref="U291:V291" si="3881">SUM(U279:U290)</f>
        <v>7.0999999999999991E-4</v>
      </c>
      <c r="V291" s="115">
        <f t="shared" si="3881"/>
        <v>0.19600000000000001</v>
      </c>
      <c r="W291" s="51"/>
      <c r="X291" s="114">
        <f t="shared" ref="X291:Y291" si="3882">SUM(X279:X290)</f>
        <v>0</v>
      </c>
      <c r="Y291" s="115">
        <f t="shared" si="3882"/>
        <v>0</v>
      </c>
      <c r="Z291" s="51"/>
      <c r="AA291" s="114">
        <f t="shared" ref="AA291:AB291" si="3883">SUM(AA279:AA290)</f>
        <v>0</v>
      </c>
      <c r="AB291" s="115">
        <f t="shared" si="3883"/>
        <v>0</v>
      </c>
      <c r="AC291" s="51"/>
      <c r="AD291" s="114">
        <f t="shared" ref="AD291:AE291" si="3884">SUM(AD279:AD290)</f>
        <v>17.507069999999999</v>
      </c>
      <c r="AE291" s="115">
        <f t="shared" si="3884"/>
        <v>393.42299999999994</v>
      </c>
      <c r="AF291" s="51"/>
      <c r="AG291" s="114">
        <f t="shared" ref="AG291:AH291" si="3885">SUM(AG279:AG290)</f>
        <v>0</v>
      </c>
      <c r="AH291" s="115">
        <f t="shared" si="3885"/>
        <v>0</v>
      </c>
      <c r="AI291" s="51"/>
      <c r="AJ291" s="114">
        <f t="shared" ref="AJ291:AK291" si="3886">SUM(AJ279:AJ290)</f>
        <v>0</v>
      </c>
      <c r="AK291" s="115">
        <f t="shared" si="3886"/>
        <v>0</v>
      </c>
      <c r="AL291" s="51"/>
      <c r="AM291" s="114">
        <f t="shared" ref="AM291:AN291" si="3887">SUM(AM279:AM290)</f>
        <v>25</v>
      </c>
      <c r="AN291" s="115">
        <f t="shared" si="3887"/>
        <v>341.35599999999999</v>
      </c>
      <c r="AO291" s="51"/>
      <c r="AP291" s="114">
        <f t="shared" ref="AP291:AQ291" si="3888">SUM(AP279:AP290)</f>
        <v>0</v>
      </c>
      <c r="AQ291" s="115">
        <f t="shared" si="3888"/>
        <v>0</v>
      </c>
      <c r="AR291" s="51"/>
      <c r="AS291" s="114">
        <f t="shared" ref="AS291:AT291" si="3889">SUM(AS279:AS290)</f>
        <v>0</v>
      </c>
      <c r="AT291" s="115">
        <f t="shared" si="3889"/>
        <v>0</v>
      </c>
      <c r="AU291" s="51"/>
      <c r="AV291" s="114">
        <f t="shared" ref="AV291:AW291" si="3890">SUM(AV279:AV290)</f>
        <v>1921.3400000000001</v>
      </c>
      <c r="AW291" s="115">
        <f t="shared" si="3890"/>
        <v>23053.671000000002</v>
      </c>
      <c r="AX291" s="51"/>
      <c r="AY291" s="114">
        <f t="shared" ref="AY291:AZ291" si="3891">SUM(AY279:AY290)</f>
        <v>442603.23805000004</v>
      </c>
      <c r="AZ291" s="115">
        <f t="shared" si="3891"/>
        <v>1183353.46</v>
      </c>
      <c r="BA291" s="51"/>
      <c r="BB291" s="114">
        <f t="shared" ref="BB291:BC291" si="3892">SUM(BB279:BB290)</f>
        <v>0</v>
      </c>
      <c r="BC291" s="115">
        <f t="shared" si="3892"/>
        <v>0</v>
      </c>
      <c r="BD291" s="51"/>
      <c r="BE291" s="114">
        <f t="shared" ref="BE291:BF291" si="3893">SUM(BE279:BE290)</f>
        <v>225.38</v>
      </c>
      <c r="BF291" s="115">
        <f t="shared" si="3893"/>
        <v>2848.64</v>
      </c>
      <c r="BG291" s="51"/>
      <c r="BH291" s="114">
        <f t="shared" ref="BH291:BI291" si="3894">SUM(BH279:BH290)</f>
        <v>0</v>
      </c>
      <c r="BI291" s="115">
        <f t="shared" si="3894"/>
        <v>0</v>
      </c>
      <c r="BJ291" s="51"/>
      <c r="BK291" s="114">
        <f t="shared" ref="BK291:BL291" si="3895">SUM(BK279:BK290)</f>
        <v>0</v>
      </c>
      <c r="BL291" s="115">
        <f t="shared" si="3895"/>
        <v>0</v>
      </c>
      <c r="BM291" s="51"/>
      <c r="BN291" s="114">
        <f t="shared" ref="BN291:BO291" si="3896">SUM(BN279:BN290)</f>
        <v>6.0000000000000001E-3</v>
      </c>
      <c r="BO291" s="115">
        <f t="shared" si="3896"/>
        <v>0.01</v>
      </c>
      <c r="BP291" s="51"/>
      <c r="BQ291" s="114">
        <f t="shared" ref="BQ291:BR291" si="3897">SUM(BQ279:BQ290)</f>
        <v>0</v>
      </c>
      <c r="BR291" s="115">
        <f t="shared" si="3897"/>
        <v>0</v>
      </c>
      <c r="BS291" s="51"/>
      <c r="BT291" s="114">
        <f t="shared" ref="BT291:BU291" si="3898">SUM(BT279:BT290)</f>
        <v>0</v>
      </c>
      <c r="BU291" s="115">
        <f t="shared" si="3898"/>
        <v>0</v>
      </c>
      <c r="BV291" s="51"/>
      <c r="BW291" s="114">
        <f t="shared" ref="BW291:BX291" si="3899">SUM(BW279:BW290)</f>
        <v>25</v>
      </c>
      <c r="BX291" s="115">
        <f t="shared" si="3899"/>
        <v>308.51400000000001</v>
      </c>
      <c r="BY291" s="51"/>
      <c r="BZ291" s="114">
        <f t="shared" ref="BZ291:CA291" si="3900">SUM(BZ279:BZ290)</f>
        <v>1.6989000000000001</v>
      </c>
      <c r="CA291" s="115">
        <f t="shared" si="3900"/>
        <v>121.25300000000001</v>
      </c>
      <c r="CB291" s="51"/>
      <c r="CC291" s="114">
        <f t="shared" ref="CC291:CD291" si="3901">SUM(CC279:CC290)</f>
        <v>356</v>
      </c>
      <c r="CD291" s="115">
        <f t="shared" si="3901"/>
        <v>4357.2089999999998</v>
      </c>
      <c r="CE291" s="51"/>
      <c r="CF291" s="114">
        <f t="shared" ref="CF291:CG291" si="3902">SUM(CF279:CF290)</f>
        <v>0</v>
      </c>
      <c r="CG291" s="115">
        <f t="shared" si="3902"/>
        <v>0</v>
      </c>
      <c r="CH291" s="51"/>
      <c r="CI291" s="114">
        <f t="shared" ref="CI291:CJ291" si="3903">SUM(CI279:CI290)</f>
        <v>2.5000000000000001E-2</v>
      </c>
      <c r="CJ291" s="115">
        <f t="shared" si="3903"/>
        <v>1.718</v>
      </c>
      <c r="CK291" s="51"/>
      <c r="CL291" s="114">
        <f t="shared" ref="CL291:CM291" si="3904">SUM(CL279:CL290)</f>
        <v>0</v>
      </c>
      <c r="CM291" s="115">
        <f t="shared" si="3904"/>
        <v>0</v>
      </c>
      <c r="CN291" s="51"/>
      <c r="CO291" s="114">
        <f t="shared" ref="CO291:CP291" si="3905">SUM(CO279:CO290)</f>
        <v>0</v>
      </c>
      <c r="CP291" s="115">
        <f t="shared" si="3905"/>
        <v>0</v>
      </c>
      <c r="CQ291" s="51"/>
      <c r="CR291" s="114">
        <f t="shared" ref="CR291:CS291" si="3906">SUM(CR279:CR290)</f>
        <v>0</v>
      </c>
      <c r="CS291" s="115">
        <f t="shared" si="3906"/>
        <v>0</v>
      </c>
      <c r="CT291" s="51"/>
      <c r="CU291" s="114">
        <f t="shared" ref="CU291:CV291" si="3907">SUM(CU279:CU290)</f>
        <v>0</v>
      </c>
      <c r="CV291" s="115">
        <f t="shared" si="3907"/>
        <v>0</v>
      </c>
      <c r="CW291" s="51"/>
      <c r="CX291" s="114">
        <f t="shared" ref="CX291:CY291" si="3908">SUM(CX279:CX290)</f>
        <v>2022.31359</v>
      </c>
      <c r="CY291" s="115">
        <f t="shared" si="3908"/>
        <v>17480.782000000003</v>
      </c>
      <c r="CZ291" s="51"/>
      <c r="DA291" s="114">
        <f t="shared" ref="DA291:DB291" si="3909">SUM(DA279:DA290)</f>
        <v>2498.0349999999999</v>
      </c>
      <c r="DB291" s="115">
        <f t="shared" si="3909"/>
        <v>32161.671999999999</v>
      </c>
      <c r="DC291" s="51"/>
      <c r="DD291" s="114">
        <f t="shared" ref="DD291:DE291" si="3910">SUM(DD279:DD290)</f>
        <v>0</v>
      </c>
      <c r="DE291" s="115">
        <f t="shared" si="3910"/>
        <v>0</v>
      </c>
      <c r="DF291" s="51"/>
      <c r="DG291" s="114">
        <f t="shared" ref="DG291:DH291" si="3911">SUM(DG279:DG290)</f>
        <v>0</v>
      </c>
      <c r="DH291" s="115">
        <f t="shared" si="3911"/>
        <v>0</v>
      </c>
      <c r="DI291" s="51"/>
      <c r="DJ291" s="114">
        <f t="shared" ref="DJ291:DK291" si="3912">SUM(DJ279:DJ290)</f>
        <v>0</v>
      </c>
      <c r="DK291" s="115">
        <f t="shared" si="3912"/>
        <v>0</v>
      </c>
      <c r="DL291" s="51"/>
      <c r="DM291" s="114">
        <f t="shared" ref="DM291:DN291" si="3913">SUM(DM279:DM290)</f>
        <v>24</v>
      </c>
      <c r="DN291" s="115">
        <f t="shared" si="3913"/>
        <v>276.18900000000002</v>
      </c>
      <c r="DO291" s="51"/>
      <c r="DP291" s="114">
        <f t="shared" ref="DP291:DQ291" si="3914">SUM(DP279:DP290)</f>
        <v>0</v>
      </c>
      <c r="DQ291" s="115">
        <f t="shared" si="3914"/>
        <v>0</v>
      </c>
      <c r="DR291" s="51"/>
      <c r="DS291" s="114">
        <f t="shared" ref="DS291:DT291" si="3915">SUM(DS279:DS290)</f>
        <v>0</v>
      </c>
      <c r="DT291" s="115">
        <f t="shared" si="3915"/>
        <v>0</v>
      </c>
      <c r="DU291" s="51"/>
      <c r="DV291" s="114">
        <f t="shared" ref="DV291:DW291" si="3916">SUM(DV279:DV290)</f>
        <v>0</v>
      </c>
      <c r="DW291" s="115">
        <f t="shared" si="3916"/>
        <v>0</v>
      </c>
      <c r="DX291" s="51"/>
      <c r="DY291" s="114">
        <f t="shared" ref="DY291:DZ291" si="3917">SUM(DY279:DY290)</f>
        <v>1E-3</v>
      </c>
      <c r="DZ291" s="115">
        <f t="shared" si="3917"/>
        <v>0.125</v>
      </c>
      <c r="EA291" s="51"/>
      <c r="EB291" s="114">
        <f t="shared" ref="EB291:EC291" si="3918">SUM(EB279:EB290)</f>
        <v>78.099999999999994</v>
      </c>
      <c r="EC291" s="115">
        <f t="shared" si="3918"/>
        <v>1012.521</v>
      </c>
      <c r="ED291" s="51"/>
      <c r="EE291" s="114">
        <f t="shared" ref="EE291:EF291" si="3919">SUM(EE279:EE290)</f>
        <v>104</v>
      </c>
      <c r="EF291" s="115">
        <f t="shared" si="3919"/>
        <v>1633.48</v>
      </c>
      <c r="EG291" s="51"/>
      <c r="EH291" s="114">
        <f t="shared" ref="EH291:EI291" si="3920">SUM(EH279:EH290)</f>
        <v>131639.38172</v>
      </c>
      <c r="EI291" s="115">
        <f t="shared" si="3920"/>
        <v>569386.40099999995</v>
      </c>
      <c r="EJ291" s="51"/>
      <c r="EK291" s="114">
        <f t="shared" ref="EK291:EL291" si="3921">SUM(EK279:EK290)</f>
        <v>0</v>
      </c>
      <c r="EL291" s="115">
        <f t="shared" si="3921"/>
        <v>0</v>
      </c>
      <c r="EM291" s="51"/>
      <c r="EN291" s="114">
        <f t="shared" ref="EN291:EO291" si="3922">SUM(EN279:EN290)</f>
        <v>0</v>
      </c>
      <c r="EO291" s="115">
        <f t="shared" si="3922"/>
        <v>0</v>
      </c>
      <c r="EP291" s="51"/>
      <c r="EQ291" s="114">
        <f t="shared" ref="EQ291:ER291" si="3923">SUM(EQ279:EQ290)</f>
        <v>5779.34</v>
      </c>
      <c r="ER291" s="115">
        <f t="shared" si="3923"/>
        <v>67448.57699999999</v>
      </c>
      <c r="ES291" s="51"/>
      <c r="ET291" s="114">
        <f t="shared" ref="ET291:EU291" si="3924">SUM(ET279:ET290)</f>
        <v>0</v>
      </c>
      <c r="EU291" s="115">
        <f t="shared" si="3924"/>
        <v>0</v>
      </c>
      <c r="EV291" s="51"/>
      <c r="EW291" s="114">
        <f t="shared" ref="EW291:EX291" si="3925">SUM(EW279:EW290)</f>
        <v>0</v>
      </c>
      <c r="EX291" s="115">
        <f t="shared" si="3925"/>
        <v>0</v>
      </c>
      <c r="EY291" s="51"/>
      <c r="EZ291" s="114">
        <f t="shared" ref="EZ291:FA291" si="3926">SUM(EZ279:EZ290)</f>
        <v>130</v>
      </c>
      <c r="FA291" s="115">
        <f t="shared" si="3926"/>
        <v>1817.4549999999999</v>
      </c>
      <c r="FB291" s="51"/>
      <c r="FC291" s="114">
        <f t="shared" ref="FC291:FD291" si="3927">SUM(FC279:FC290)</f>
        <v>882.62867999999992</v>
      </c>
      <c r="FD291" s="115">
        <f t="shared" si="3927"/>
        <v>12570.546999999999</v>
      </c>
      <c r="FE291" s="51"/>
      <c r="FF291" s="114">
        <f t="shared" ref="FF291:FG291" si="3928">SUM(FF279:FF290)</f>
        <v>1190.3676399999999</v>
      </c>
      <c r="FG291" s="115">
        <f t="shared" si="3928"/>
        <v>13739.434999999999</v>
      </c>
      <c r="FH291" s="51"/>
      <c r="FI291" s="114">
        <f t="shared" ref="FI291:FJ291" si="3929">SUM(FI279:FI290)</f>
        <v>61.32</v>
      </c>
      <c r="FJ291" s="115">
        <f t="shared" si="3929"/>
        <v>511.36500000000001</v>
      </c>
      <c r="FK291" s="51"/>
      <c r="FL291" s="114">
        <f t="shared" ref="FL291:FM291" si="3930">SUM(FL279:FL290)</f>
        <v>0</v>
      </c>
      <c r="FM291" s="115">
        <f t="shared" si="3930"/>
        <v>0</v>
      </c>
      <c r="FN291" s="51"/>
      <c r="FO291" s="114">
        <f t="shared" ref="FO291:FP291" si="3931">SUM(FO279:FO290)</f>
        <v>0</v>
      </c>
      <c r="FP291" s="115">
        <f t="shared" si="3931"/>
        <v>0</v>
      </c>
      <c r="FQ291" s="51"/>
      <c r="FR291" s="114">
        <f t="shared" ref="FR291:FS291" si="3932">SUM(FR279:FR290)</f>
        <v>0</v>
      </c>
      <c r="FS291" s="115">
        <f t="shared" si="3932"/>
        <v>0</v>
      </c>
      <c r="FT291" s="51"/>
      <c r="FU291" s="114">
        <f t="shared" ref="FU291:FV291" si="3933">SUM(FU279:FU290)</f>
        <v>0</v>
      </c>
      <c r="FV291" s="115">
        <f t="shared" si="3933"/>
        <v>0</v>
      </c>
      <c r="FW291" s="51"/>
      <c r="FX291" s="114">
        <f t="shared" ref="FX291:FY291" si="3934">SUM(FX279:FX290)</f>
        <v>0</v>
      </c>
      <c r="FY291" s="115">
        <f t="shared" si="3934"/>
        <v>0</v>
      </c>
      <c r="FZ291" s="51"/>
      <c r="GA291" s="114">
        <f t="shared" ref="GA291:GB291" si="3935">SUM(GA279:GA290)</f>
        <v>0</v>
      </c>
      <c r="GB291" s="115">
        <f t="shared" si="3935"/>
        <v>0</v>
      </c>
      <c r="GC291" s="51"/>
      <c r="GD291" s="114">
        <f t="shared" ref="GD291:GE291" si="3936">SUM(GD279:GD290)</f>
        <v>0</v>
      </c>
      <c r="GE291" s="115">
        <f t="shared" si="3936"/>
        <v>0</v>
      </c>
      <c r="GF291" s="51"/>
      <c r="GG291" s="114">
        <f t="shared" ref="GG291:GH291" si="3937">SUM(GG279:GG290)</f>
        <v>11928.786</v>
      </c>
      <c r="GH291" s="115">
        <f t="shared" si="3937"/>
        <v>121802.035</v>
      </c>
      <c r="GI291" s="51"/>
      <c r="GJ291" s="114">
        <f t="shared" ref="GJ291:GK291" si="3938">SUM(GJ279:GJ290)</f>
        <v>615.55070000000001</v>
      </c>
      <c r="GK291" s="115">
        <f t="shared" si="3938"/>
        <v>7870.5</v>
      </c>
      <c r="GL291" s="51"/>
      <c r="GM291" s="114">
        <f t="shared" ref="GM291:GN291" si="3939">SUM(GM279:GM290)</f>
        <v>0</v>
      </c>
      <c r="GN291" s="115">
        <f t="shared" si="3939"/>
        <v>0</v>
      </c>
      <c r="GO291" s="51"/>
      <c r="GP291" s="114">
        <f t="shared" ref="GP291:GQ291" si="3940">SUM(GP279:GP290)</f>
        <v>8325.92</v>
      </c>
      <c r="GQ291" s="115">
        <f t="shared" si="3940"/>
        <v>93164.21199999997</v>
      </c>
      <c r="GR291" s="51"/>
      <c r="GS291" s="114">
        <f t="shared" ref="GS291:GT291" si="3941">SUM(GS279:GS290)</f>
        <v>2E-3</v>
      </c>
      <c r="GT291" s="115">
        <f t="shared" si="3941"/>
        <v>0.10199999999999999</v>
      </c>
      <c r="GU291" s="51"/>
      <c r="GV291" s="114">
        <f t="shared" ref="GV291:GW291" si="3942">SUM(GV279:GV290)</f>
        <v>0</v>
      </c>
      <c r="GW291" s="115">
        <f t="shared" si="3942"/>
        <v>0</v>
      </c>
      <c r="GX291" s="51"/>
      <c r="GY291" s="114">
        <f t="shared" ref="GY291:GZ291" si="3943">SUM(GY279:GY290)</f>
        <v>50.4</v>
      </c>
      <c r="GZ291" s="115">
        <f t="shared" si="3943"/>
        <v>628.71399999999994</v>
      </c>
      <c r="HA291" s="51"/>
      <c r="HB291" s="114">
        <f t="shared" ref="HB291:HC291" si="3944">SUM(HB279:HB290)</f>
        <v>356.15903999999995</v>
      </c>
      <c r="HC291" s="115">
        <f t="shared" si="3944"/>
        <v>4745.0600000000004</v>
      </c>
      <c r="HD291" s="51"/>
      <c r="HE291" s="114">
        <f t="shared" ref="HE291:HF291" si="3945">SUM(HE279:HE290)</f>
        <v>442</v>
      </c>
      <c r="HF291" s="115">
        <f t="shared" si="3945"/>
        <v>5817.4480000000003</v>
      </c>
      <c r="HG291" s="51"/>
      <c r="HH291" s="114">
        <f t="shared" ref="HH291:HI291" si="3946">SUM(HH279:HH290)</f>
        <v>52.164000000000001</v>
      </c>
      <c r="HI291" s="115">
        <f t="shared" si="3946"/>
        <v>829.08500000000004</v>
      </c>
      <c r="HJ291" s="51"/>
      <c r="HK291" s="114">
        <f t="shared" ref="HK291:HL291" si="3947">SUM(HK279:HK290)</f>
        <v>2138.0900900000001</v>
      </c>
      <c r="HL291" s="115">
        <f t="shared" si="3947"/>
        <v>25471.192000000003</v>
      </c>
      <c r="HM291" s="51"/>
      <c r="HN291" s="114">
        <f t="shared" ref="HN291:HO291" si="3948">SUM(HN279:HN290)</f>
        <v>47632.84</v>
      </c>
      <c r="HO291" s="115">
        <f t="shared" si="3948"/>
        <v>204209.27799999999</v>
      </c>
      <c r="HP291" s="51"/>
      <c r="HQ291" s="114">
        <f t="shared" ref="HQ291:HR291" si="3949">SUM(HQ279:HQ290)</f>
        <v>0</v>
      </c>
      <c r="HR291" s="115">
        <f t="shared" si="3949"/>
        <v>0</v>
      </c>
      <c r="HS291" s="51"/>
      <c r="HT291" s="114">
        <f t="shared" ref="HT291:HU291" si="3950">SUM(HT279:HT290)</f>
        <v>0</v>
      </c>
      <c r="HU291" s="115">
        <f t="shared" si="3950"/>
        <v>0</v>
      </c>
      <c r="HV291" s="51"/>
      <c r="HW291" s="114">
        <f t="shared" ref="HW291:HX291" si="3951">SUM(HW279:HW290)</f>
        <v>312</v>
      </c>
      <c r="HX291" s="115">
        <f t="shared" si="3951"/>
        <v>4242.7060000000001</v>
      </c>
      <c r="HY291" s="51"/>
      <c r="HZ291" s="114">
        <f t="shared" ref="HZ291:IA291" si="3952">SUM(HZ279:HZ290)</f>
        <v>260</v>
      </c>
      <c r="IA291" s="115">
        <f t="shared" si="3952"/>
        <v>2838.9009999999998</v>
      </c>
      <c r="IB291" s="51"/>
      <c r="IC291" s="114">
        <f t="shared" ref="IC291:ID291" si="3953">SUM(IC279:IC290)</f>
        <v>102988.19847999999</v>
      </c>
      <c r="ID291" s="115">
        <f t="shared" si="3953"/>
        <v>579095.59000000008</v>
      </c>
      <c r="IE291" s="51"/>
      <c r="IF291" s="114">
        <f t="shared" ref="IF291:IG291" si="3954">SUM(IF279:IF290)</f>
        <v>0</v>
      </c>
      <c r="IG291" s="115">
        <f t="shared" si="3954"/>
        <v>0</v>
      </c>
      <c r="IH291" s="51"/>
      <c r="II291" s="114">
        <f t="shared" ref="II291:IJ291" si="3955">SUM(II279:II290)</f>
        <v>35.619999999999997</v>
      </c>
      <c r="IJ291" s="115">
        <f t="shared" si="3955"/>
        <v>332.78</v>
      </c>
      <c r="IK291" s="51"/>
      <c r="IL291" s="114">
        <f t="shared" ref="IL291:IM291" si="3956">SUM(IL279:IL290)</f>
        <v>0</v>
      </c>
      <c r="IM291" s="115">
        <f t="shared" si="3956"/>
        <v>0</v>
      </c>
      <c r="IN291" s="51"/>
      <c r="IO291" s="114">
        <f t="shared" ref="IO291:IP291" si="3957">SUM(IO279:IO290)</f>
        <v>78</v>
      </c>
      <c r="IP291" s="115">
        <f t="shared" si="3957"/>
        <v>1045.402</v>
      </c>
      <c r="IQ291" s="51"/>
      <c r="IR291" s="114">
        <f t="shared" ref="IR291:IS291" si="3958">SUM(IR279:IR290)</f>
        <v>0</v>
      </c>
      <c r="IS291" s="115">
        <f t="shared" si="3958"/>
        <v>0</v>
      </c>
      <c r="IT291" s="51"/>
      <c r="IU291" s="114">
        <f t="shared" ref="IU291:IV291" si="3959">SUM(IU279:IU290)</f>
        <v>896.02157999999997</v>
      </c>
      <c r="IV291" s="115">
        <f t="shared" si="3959"/>
        <v>5974.5540000000001</v>
      </c>
      <c r="IW291" s="51"/>
      <c r="IX291" s="114">
        <f t="shared" ref="IX291:IY291" si="3960">SUM(IX279:IX290)</f>
        <v>253.43885999999998</v>
      </c>
      <c r="IY291" s="115">
        <f t="shared" si="3960"/>
        <v>1815.0320000000002</v>
      </c>
      <c r="IZ291" s="51"/>
      <c r="JA291" s="114">
        <f t="shared" ref="JA291:JB291" si="3961">SUM(JA279:JA290)</f>
        <v>1248.58518</v>
      </c>
      <c r="JB291" s="115">
        <f t="shared" si="3961"/>
        <v>17370.418999999998</v>
      </c>
      <c r="JC291" s="51"/>
      <c r="JD291" s="114">
        <f t="shared" ref="JD291:JE291" si="3962">SUM(JD279:JD290)</f>
        <v>0</v>
      </c>
      <c r="JE291" s="115">
        <f t="shared" si="3962"/>
        <v>0</v>
      </c>
      <c r="JF291" s="51"/>
      <c r="JG291" s="114">
        <f t="shared" ref="JG291:JH291" si="3963">SUM(JG279:JG290)</f>
        <v>0</v>
      </c>
      <c r="JH291" s="115">
        <f t="shared" si="3963"/>
        <v>0</v>
      </c>
      <c r="JI291" s="51"/>
      <c r="JJ291" s="114">
        <f t="shared" ref="JJ291:JK291" si="3964">SUM(JJ279:JJ290)</f>
        <v>0</v>
      </c>
      <c r="JK291" s="115">
        <f t="shared" si="3964"/>
        <v>0</v>
      </c>
      <c r="JL291" s="51"/>
      <c r="JM291" s="114">
        <f t="shared" ref="JM291:JN291" si="3965">SUM(JM279:JM290)</f>
        <v>0</v>
      </c>
      <c r="JN291" s="115">
        <f t="shared" si="3965"/>
        <v>0</v>
      </c>
      <c r="JO291" s="51"/>
      <c r="JP291" s="114">
        <f t="shared" ref="JP291:JQ291" si="3966">SUM(JP279:JP290)</f>
        <v>0</v>
      </c>
      <c r="JQ291" s="115">
        <f t="shared" si="3966"/>
        <v>0</v>
      </c>
      <c r="JR291" s="51"/>
      <c r="JS291" s="114">
        <f t="shared" ref="JS291:JT291" si="3967">SUM(JS279:JS290)</f>
        <v>16966.239890000001</v>
      </c>
      <c r="JT291" s="115">
        <f t="shared" si="3967"/>
        <v>79151.614000000001</v>
      </c>
      <c r="JU291" s="51"/>
      <c r="JV291" s="114">
        <f t="shared" ref="JV291:JW291" si="3968">SUM(JV279:JV290)</f>
        <v>0</v>
      </c>
      <c r="JW291" s="115">
        <f t="shared" si="3968"/>
        <v>0</v>
      </c>
      <c r="JX291" s="51"/>
      <c r="JY291" s="114">
        <f t="shared" ref="JY291:JZ291" si="3969">SUM(JY279:JY290)</f>
        <v>0</v>
      </c>
      <c r="JZ291" s="115">
        <f t="shared" si="3969"/>
        <v>0</v>
      </c>
      <c r="KA291" s="51"/>
      <c r="KB291" s="114">
        <f t="shared" ref="KB291:KC291" si="3970">SUM(KB279:KB290)</f>
        <v>25.5</v>
      </c>
      <c r="KC291" s="115">
        <f t="shared" si="3970"/>
        <v>1851.8589999999999</v>
      </c>
      <c r="KD291" s="51"/>
      <c r="KE291" s="114">
        <f t="shared" ref="KE291:KF291" si="3971">SUM(KE279:KE290)</f>
        <v>56616.801350000002</v>
      </c>
      <c r="KF291" s="115">
        <f t="shared" si="3971"/>
        <v>321541.77899999998</v>
      </c>
      <c r="KG291" s="51"/>
      <c r="KH291" s="114">
        <f t="shared" ref="KH291:KI291" si="3972">SUM(KH279:KH290)</f>
        <v>0</v>
      </c>
      <c r="KI291" s="115">
        <f t="shared" si="3972"/>
        <v>0</v>
      </c>
      <c r="KJ291" s="51"/>
      <c r="KK291" s="114">
        <f t="shared" ref="KK291:KL291" si="3973">SUM(KK279:KK290)</f>
        <v>103001.98822999999</v>
      </c>
      <c r="KL291" s="115">
        <f t="shared" si="3973"/>
        <v>552886.99100000004</v>
      </c>
      <c r="KM291" s="51"/>
      <c r="KN291" s="114">
        <f t="shared" ref="KN291:KO291" si="3974">SUM(KN279:KN290)</f>
        <v>0</v>
      </c>
      <c r="KO291" s="115">
        <f t="shared" si="3974"/>
        <v>0</v>
      </c>
      <c r="KP291" s="51"/>
      <c r="KQ291" s="114">
        <f t="shared" ref="KQ291:KR291" si="3975">SUM(KQ279:KQ290)</f>
        <v>149.25</v>
      </c>
      <c r="KR291" s="115">
        <f t="shared" si="3975"/>
        <v>1898.4250000000002</v>
      </c>
      <c r="KS291" s="51"/>
      <c r="KT291" s="114">
        <f t="shared" ref="KT291:KU291" si="3976">SUM(KT279:KT290)</f>
        <v>0</v>
      </c>
      <c r="KU291" s="115">
        <f t="shared" si="3976"/>
        <v>0</v>
      </c>
      <c r="KV291" s="51"/>
      <c r="KW291" s="114">
        <f t="shared" ref="KW291:KX291" si="3977">SUM(KW279:KW290)</f>
        <v>0.58889000000000002</v>
      </c>
      <c r="KX291" s="115">
        <f t="shared" si="3977"/>
        <v>19.962</v>
      </c>
      <c r="KY291" s="51"/>
      <c r="KZ291" s="114">
        <f t="shared" ref="KZ291:LA291" si="3978">SUM(KZ279:KZ290)</f>
        <v>0</v>
      </c>
      <c r="LA291" s="115">
        <f t="shared" si="3978"/>
        <v>0</v>
      </c>
      <c r="LB291" s="51"/>
      <c r="LC291" s="114">
        <f t="shared" ref="LC291:LD291" si="3979">SUM(LC279:LC290)</f>
        <v>727</v>
      </c>
      <c r="LD291" s="115">
        <f t="shared" si="3979"/>
        <v>9175.3970000000008</v>
      </c>
      <c r="LE291" s="51"/>
      <c r="LF291" s="114">
        <f t="shared" ref="LF291:LG291" si="3980">SUM(LF279:LF290)</f>
        <v>286.12</v>
      </c>
      <c r="LG291" s="115">
        <f t="shared" si="3980"/>
        <v>3121.3139999999999</v>
      </c>
      <c r="LH291" s="51"/>
      <c r="LI291" s="114">
        <f t="shared" ref="LI291:LJ291" si="3981">SUM(LI279:LI290)</f>
        <v>0</v>
      </c>
      <c r="LJ291" s="115">
        <f t="shared" si="3981"/>
        <v>0</v>
      </c>
      <c r="LK291" s="51"/>
      <c r="LL291" s="114">
        <f t="shared" ref="LL291:LM291" si="3982">SUM(LL279:LL290)</f>
        <v>0</v>
      </c>
      <c r="LM291" s="115">
        <f t="shared" si="3982"/>
        <v>0</v>
      </c>
      <c r="LN291" s="51"/>
      <c r="LO291" s="114">
        <f t="shared" ref="LO291:LP291" si="3983">SUM(LO279:LO290)</f>
        <v>208.03980000000001</v>
      </c>
      <c r="LP291" s="115">
        <f t="shared" si="3983"/>
        <v>1341.0940000000001</v>
      </c>
      <c r="LQ291" s="51"/>
      <c r="LR291" s="114">
        <f t="shared" ref="LR291:LS291" si="3984">SUM(LR279:LR290)</f>
        <v>0</v>
      </c>
      <c r="LS291" s="115">
        <f t="shared" si="3984"/>
        <v>0</v>
      </c>
      <c r="LT291" s="51"/>
      <c r="LU291" s="114">
        <f t="shared" ref="LU291:LV291" si="3985">SUM(LU279:LU290)</f>
        <v>0</v>
      </c>
      <c r="LV291" s="115">
        <f t="shared" si="3985"/>
        <v>0</v>
      </c>
      <c r="LW291" s="51"/>
      <c r="LX291" s="114">
        <f t="shared" ref="LX291:LY291" si="3986">SUM(LX279:LX290)</f>
        <v>0</v>
      </c>
      <c r="LY291" s="115">
        <f t="shared" si="3986"/>
        <v>0</v>
      </c>
      <c r="LZ291" s="51"/>
      <c r="MA291" s="114">
        <f t="shared" ref="MA291:MB291" si="3987">SUM(MA279:MA290)</f>
        <v>0</v>
      </c>
      <c r="MB291" s="115">
        <f t="shared" si="3987"/>
        <v>0</v>
      </c>
      <c r="MC291" s="51"/>
      <c r="MD291" s="114">
        <f t="shared" ref="MD291:ME291" si="3988">SUM(MD279:MD290)</f>
        <v>0</v>
      </c>
      <c r="ME291" s="115">
        <f t="shared" si="3988"/>
        <v>0</v>
      </c>
      <c r="MF291" s="51"/>
      <c r="MG291" s="114">
        <f t="shared" ref="MG291:MH291" si="3989">SUM(MG279:MG290)</f>
        <v>0.05</v>
      </c>
      <c r="MH291" s="115">
        <f t="shared" si="3989"/>
        <v>1.0089999999999999</v>
      </c>
      <c r="MI291" s="51"/>
      <c r="MJ291" s="114">
        <f t="shared" ref="MJ291:MK291" si="3990">SUM(MJ279:MJ290)</f>
        <v>14.804040000000001</v>
      </c>
      <c r="MK291" s="115">
        <f t="shared" si="3990"/>
        <v>188.33999999999997</v>
      </c>
      <c r="ML291" s="51"/>
      <c r="MM291" s="114">
        <f t="shared" ref="MM291:MN291" si="3991">SUM(MM279:MM290)</f>
        <v>0</v>
      </c>
      <c r="MN291" s="115">
        <f t="shared" si="3991"/>
        <v>0</v>
      </c>
      <c r="MO291" s="51"/>
      <c r="MP291" s="114">
        <f t="shared" ref="MP291:MQ291" si="3992">SUM(MP279:MP290)</f>
        <v>0</v>
      </c>
      <c r="MQ291" s="115">
        <f t="shared" si="3992"/>
        <v>0</v>
      </c>
      <c r="MR291" s="51"/>
      <c r="MS291" s="114">
        <f t="shared" ref="MS291:MT291" si="3993">SUM(MS279:MS290)</f>
        <v>0</v>
      </c>
      <c r="MT291" s="115">
        <f t="shared" si="3993"/>
        <v>0</v>
      </c>
      <c r="MU291" s="51"/>
      <c r="MV291" s="114">
        <f t="shared" ref="MV291:MW291" si="3994">SUM(MV279:MV290)</f>
        <v>825.89</v>
      </c>
      <c r="MW291" s="115">
        <f t="shared" si="3994"/>
        <v>7756.924</v>
      </c>
      <c r="MX291" s="51"/>
      <c r="MY291" s="114">
        <f t="shared" ref="MY291:MZ291" si="3995">SUM(MY279:MY290)</f>
        <v>50</v>
      </c>
      <c r="MZ291" s="115">
        <f t="shared" si="3995"/>
        <v>684.77499999999998</v>
      </c>
      <c r="NA291" s="51"/>
      <c r="NB291" s="114">
        <f t="shared" ref="NB291:NC291" si="3996">SUM(NB279:NB290)</f>
        <v>0.85855999999999999</v>
      </c>
      <c r="NC291" s="115">
        <f t="shared" si="3996"/>
        <v>35.972999999999999</v>
      </c>
      <c r="ND291" s="51"/>
      <c r="NE291" s="114">
        <f t="shared" ref="NE291:NF291" si="3997">SUM(NE279:NE290)</f>
        <v>352</v>
      </c>
      <c r="NF291" s="115">
        <f t="shared" si="3997"/>
        <v>4256.6089999999995</v>
      </c>
      <c r="NG291" s="51"/>
      <c r="NH291" s="114">
        <f t="shared" ref="NH291:NI291" si="3998">SUM(NH279:NH290)</f>
        <v>127.60640000000001</v>
      </c>
      <c r="NI291" s="115">
        <f t="shared" si="3998"/>
        <v>1724.9050000000002</v>
      </c>
      <c r="NJ291" s="51"/>
      <c r="NK291" s="114">
        <f t="shared" ref="NK291:NL291" si="3999">SUM(NK279:NK290)</f>
        <v>0</v>
      </c>
      <c r="NL291" s="115">
        <f t="shared" si="3999"/>
        <v>0</v>
      </c>
      <c r="NM291" s="51"/>
      <c r="NN291" s="114">
        <f t="shared" ref="NN291:NO291" si="4000">SUM(NN279:NN290)</f>
        <v>50.5</v>
      </c>
      <c r="NO291" s="115">
        <f t="shared" si="4000"/>
        <v>596.22400000000005</v>
      </c>
      <c r="NP291" s="51"/>
      <c r="NQ291" s="114">
        <f t="shared" ref="NQ291:NR291" si="4001">SUM(NQ279:NQ290)</f>
        <v>0</v>
      </c>
      <c r="NR291" s="115">
        <f t="shared" si="4001"/>
        <v>0</v>
      </c>
      <c r="NS291" s="51"/>
      <c r="NT291" s="114"/>
      <c r="NU291" s="115"/>
      <c r="NV291" s="51"/>
      <c r="NW291" s="114">
        <f t="shared" ref="NW291:NX291" si="4002">SUM(NW279:NW290)</f>
        <v>0</v>
      </c>
      <c r="NX291" s="115">
        <f t="shared" si="4002"/>
        <v>0</v>
      </c>
      <c r="NY291" s="51"/>
      <c r="NZ291" s="114">
        <f t="shared" ref="NZ291:OA291" si="4003">SUM(NZ279:NZ290)</f>
        <v>0</v>
      </c>
      <c r="OA291" s="115">
        <f t="shared" si="4003"/>
        <v>0</v>
      </c>
      <c r="OB291" s="51"/>
      <c r="OC291" s="114">
        <f t="shared" ref="OC291:OD291" si="4004">SUM(OC279:OC290)</f>
        <v>2730.9839999999999</v>
      </c>
      <c r="OD291" s="115">
        <f t="shared" si="4004"/>
        <v>27794.347999999998</v>
      </c>
      <c r="OE291" s="51"/>
      <c r="OF291" s="114">
        <f t="shared" ref="OF291:OG291" si="4005">SUM(OF279:OF290)</f>
        <v>0</v>
      </c>
      <c r="OG291" s="115">
        <f t="shared" si="4005"/>
        <v>0</v>
      </c>
      <c r="OH291" s="51"/>
      <c r="OI291" s="114">
        <f t="shared" ref="OI291:OJ291" si="4006">SUM(OI279:OI290)</f>
        <v>0</v>
      </c>
      <c r="OJ291" s="115">
        <f t="shared" si="4006"/>
        <v>0</v>
      </c>
      <c r="OK291" s="51"/>
      <c r="OL291" s="114">
        <f t="shared" ref="OL291:OM291" si="4007">SUM(OL279:OL290)</f>
        <v>0</v>
      </c>
      <c r="OM291" s="115">
        <f t="shared" si="4007"/>
        <v>0</v>
      </c>
      <c r="ON291" s="51"/>
      <c r="OO291" s="114">
        <f t="shared" ref="OO291:OP291" si="4008">SUM(OO279:OO290)</f>
        <v>0</v>
      </c>
      <c r="OP291" s="115">
        <f t="shared" si="4008"/>
        <v>0</v>
      </c>
      <c r="OQ291" s="51"/>
      <c r="OR291" s="114">
        <f t="shared" ref="OR291:OS291" si="4009">SUM(OR279:OR290)</f>
        <v>0</v>
      </c>
      <c r="OS291" s="115">
        <f t="shared" si="4009"/>
        <v>0</v>
      </c>
      <c r="OT291" s="51"/>
      <c r="OU291" s="114">
        <f t="shared" ref="OU291:OV291" si="4010">SUM(OU279:OU290)</f>
        <v>50385.13</v>
      </c>
      <c r="OV291" s="115">
        <f t="shared" si="4010"/>
        <v>215030.74200000003</v>
      </c>
      <c r="OW291" s="51"/>
      <c r="OX291" s="114">
        <f t="shared" ref="OX291:OY291" si="4011">SUM(OX279:OX290)</f>
        <v>598</v>
      </c>
      <c r="OY291" s="115">
        <f t="shared" si="4011"/>
        <v>7750.1389999999992</v>
      </c>
      <c r="OZ291" s="51"/>
      <c r="PA291" s="114">
        <f t="shared" ref="PA291:PB291" si="4012">SUM(PA279:PA290)</f>
        <v>3203.24964</v>
      </c>
      <c r="PB291" s="115">
        <f t="shared" si="4012"/>
        <v>43833.69200000001</v>
      </c>
      <c r="PC291" s="51"/>
      <c r="PD291" s="114">
        <f t="shared" ref="PD291:PE291" si="4013">SUM(PD279:PD290)</f>
        <v>2014.8434999999999</v>
      </c>
      <c r="PE291" s="115">
        <f t="shared" si="4013"/>
        <v>26315.333999999999</v>
      </c>
      <c r="PF291" s="51"/>
      <c r="PG291" s="114">
        <f t="shared" ref="PG291:PH291" si="4014">SUM(PG279:PG290)</f>
        <v>0</v>
      </c>
      <c r="PH291" s="115">
        <f t="shared" si="4014"/>
        <v>0</v>
      </c>
      <c r="PI291" s="51"/>
      <c r="PJ291" s="114">
        <f t="shared" ref="PJ291:PK291" si="4015">SUM(PJ279:PJ290)</f>
        <v>0</v>
      </c>
      <c r="PK291" s="115">
        <f t="shared" si="4015"/>
        <v>0</v>
      </c>
      <c r="PL291" s="51"/>
      <c r="PM291" s="114">
        <f t="shared" ref="PM291:PN291" si="4016">SUM(PM279:PM290)</f>
        <v>0</v>
      </c>
      <c r="PN291" s="115">
        <f t="shared" si="4016"/>
        <v>0</v>
      </c>
      <c r="PO291" s="51"/>
      <c r="PP291" s="114">
        <f t="shared" ref="PP291:PQ291" si="4017">SUM(PP279:PP290)</f>
        <v>0.3085</v>
      </c>
      <c r="PQ291" s="115">
        <f t="shared" si="4017"/>
        <v>1.06</v>
      </c>
      <c r="PR291" s="51"/>
      <c r="PS291" s="114">
        <f t="shared" ref="PS291:PT291" si="4018">SUM(PS279:PS290)</f>
        <v>0</v>
      </c>
      <c r="PT291" s="115">
        <f t="shared" si="4018"/>
        <v>0</v>
      </c>
      <c r="PU291" s="51"/>
      <c r="PV291" s="114">
        <f t="shared" ref="PV291:PW291" si="4019">SUM(PV279:PV290)</f>
        <v>16209.155270000001</v>
      </c>
      <c r="PW291" s="115">
        <f t="shared" si="4019"/>
        <v>178894.84000000003</v>
      </c>
      <c r="PX291" s="51"/>
      <c r="PY291" s="114">
        <f t="shared" ref="PY291:PZ291" si="4020">SUM(PY279:PY290)</f>
        <v>4439.8075500000004</v>
      </c>
      <c r="PZ291" s="115">
        <f t="shared" si="4020"/>
        <v>58140.080000000009</v>
      </c>
      <c r="QA291" s="51"/>
      <c r="QB291" s="114">
        <f t="shared" ref="QB291:QC291" si="4021">SUM(QB279:QB290)</f>
        <v>0.34291999999999995</v>
      </c>
      <c r="QC291" s="115">
        <f t="shared" si="4021"/>
        <v>15.177999999999999</v>
      </c>
      <c r="QD291" s="51"/>
      <c r="QE291" s="114">
        <f t="shared" ref="QE291:QF291" si="4022">SUM(QE279:QE290)</f>
        <v>455.64291000000003</v>
      </c>
      <c r="QF291" s="115">
        <f t="shared" si="4022"/>
        <v>3313.471</v>
      </c>
      <c r="QG291" s="51"/>
      <c r="QH291" s="114">
        <f t="shared" ref="QH291:QI291" si="4023">SUM(QH279:QH290)</f>
        <v>0</v>
      </c>
      <c r="QI291" s="115">
        <f t="shared" si="4023"/>
        <v>0</v>
      </c>
      <c r="QJ291" s="51"/>
      <c r="QK291" s="114">
        <f t="shared" ref="QK291:QL291" si="4024">SUM(QK279:QK290)</f>
        <v>66000</v>
      </c>
      <c r="QL291" s="115">
        <f t="shared" si="4024"/>
        <v>371915.24699999997</v>
      </c>
      <c r="QM291" s="51"/>
      <c r="QN291" s="114">
        <f t="shared" ref="QN291:QO291" si="4025">SUM(QN279:QN290)</f>
        <v>111019.18412000002</v>
      </c>
      <c r="QO291" s="115">
        <f t="shared" si="4025"/>
        <v>481161.48199999996</v>
      </c>
      <c r="QP291" s="51"/>
      <c r="QQ291" s="114">
        <f t="shared" ref="QQ291:QR291" si="4026">SUM(QQ279:QQ290)</f>
        <v>0</v>
      </c>
      <c r="QR291" s="115">
        <f t="shared" si="4026"/>
        <v>0</v>
      </c>
      <c r="QS291" s="51"/>
      <c r="QT291" s="114">
        <f t="shared" ref="QT291:QU291" si="4027">SUM(QT279:QT290)</f>
        <v>1506.33951</v>
      </c>
      <c r="QU291" s="115">
        <f t="shared" si="4027"/>
        <v>14361.054</v>
      </c>
      <c r="QV291" s="51"/>
      <c r="QW291" s="114">
        <f t="shared" ref="QW291:QX291" si="4028">SUM(QW279:QW290)</f>
        <v>963180.7583000001</v>
      </c>
      <c r="QX291" s="115">
        <f t="shared" si="4028"/>
        <v>5727832.807000001</v>
      </c>
      <c r="QY291" s="51"/>
      <c r="QZ291" s="107">
        <f t="shared" si="3568"/>
        <v>2168823.4317200007</v>
      </c>
      <c r="RA291" s="106">
        <f t="shared" si="3569"/>
        <v>11157620.634999998</v>
      </c>
    </row>
    <row r="292" spans="1:469" x14ac:dyDescent="0.3">
      <c r="A292" s="108">
        <v>2026</v>
      </c>
      <c r="B292" s="109" t="s">
        <v>2</v>
      </c>
      <c r="C292" s="12">
        <v>0</v>
      </c>
      <c r="D292" s="4">
        <v>0</v>
      </c>
      <c r="E292" s="9">
        <f>IF(C292=0,0,D292/C292*1000)</f>
        <v>0</v>
      </c>
      <c r="F292" s="12">
        <v>0</v>
      </c>
      <c r="G292" s="4">
        <v>0</v>
      </c>
      <c r="H292" s="9">
        <f t="shared" ref="H292:H303" si="4029">IF(F292=0,0,G292/F292*1000)</f>
        <v>0</v>
      </c>
      <c r="I292" s="12">
        <v>0</v>
      </c>
      <c r="J292" s="4">
        <v>0</v>
      </c>
      <c r="K292" s="9">
        <f t="shared" ref="K292:K303" si="4030">IF(I292=0,0,J292/I292*1000)</f>
        <v>0</v>
      </c>
      <c r="L292" s="12">
        <v>0</v>
      </c>
      <c r="M292" s="4">
        <v>0</v>
      </c>
      <c r="N292" s="9">
        <f t="shared" ref="N292:N303" si="4031">IF(L292=0,0,M292/L292*1000)</f>
        <v>0</v>
      </c>
      <c r="O292" s="12">
        <v>0</v>
      </c>
      <c r="P292" s="4">
        <v>0</v>
      </c>
      <c r="Q292" s="9">
        <f t="shared" ref="Q292:Q303" si="4032">IF(O292=0,0,P292/O292*1000)</f>
        <v>0</v>
      </c>
      <c r="R292" s="8">
        <v>1.52</v>
      </c>
      <c r="S292" s="4">
        <v>25.844000000000001</v>
      </c>
      <c r="T292" s="9">
        <f t="shared" ref="T292:T303" si="4033">IF(R292=0,0,S292/R292*1000)</f>
        <v>17002.63157894737</v>
      </c>
      <c r="U292" s="12">
        <v>0</v>
      </c>
      <c r="V292" s="4">
        <v>0</v>
      </c>
      <c r="W292" s="9">
        <f t="shared" ref="W292:W303" si="4034">IF(U292=0,0,V292/U292*1000)</f>
        <v>0</v>
      </c>
      <c r="X292" s="12">
        <v>0</v>
      </c>
      <c r="Y292" s="4">
        <v>0</v>
      </c>
      <c r="Z292" s="9">
        <f t="shared" ref="Z292:Z303" si="4035">IF(X292=0,0,Y292/X292*1000)</f>
        <v>0</v>
      </c>
      <c r="AA292" s="12">
        <v>0</v>
      </c>
      <c r="AB292" s="4">
        <v>0</v>
      </c>
      <c r="AC292" s="9">
        <f t="shared" ref="AC292:AC303" si="4036">IF(AA292=0,0,AB292/AA292*1000)</f>
        <v>0</v>
      </c>
      <c r="AD292" s="12">
        <v>0</v>
      </c>
      <c r="AE292" s="4">
        <v>0</v>
      </c>
      <c r="AF292" s="9">
        <f t="shared" ref="AF292:AF303" si="4037">IF(AD292=0,0,AE292/AD292*1000)</f>
        <v>0</v>
      </c>
      <c r="AG292" s="12">
        <v>0</v>
      </c>
      <c r="AH292" s="4">
        <v>0</v>
      </c>
      <c r="AI292" s="9">
        <f t="shared" ref="AI292:AI303" si="4038">IF(AG292=0,0,AH292/AG292*1000)</f>
        <v>0</v>
      </c>
      <c r="AJ292" s="12">
        <v>0</v>
      </c>
      <c r="AK292" s="4">
        <v>0</v>
      </c>
      <c r="AL292" s="9">
        <f t="shared" ref="AL292:AL303" si="4039">IF(AJ292=0,0,AK292/AJ292*1000)</f>
        <v>0</v>
      </c>
      <c r="AM292" s="12">
        <v>0</v>
      </c>
      <c r="AN292" s="4">
        <v>0</v>
      </c>
      <c r="AO292" s="9">
        <f t="shared" ref="AO292:AO303" si="4040">IF(AM292=0,0,AN292/AM292*1000)</f>
        <v>0</v>
      </c>
      <c r="AP292" s="12">
        <v>0</v>
      </c>
      <c r="AQ292" s="4">
        <v>0</v>
      </c>
      <c r="AR292" s="9">
        <f t="shared" ref="AR292:AR303" si="4041">IF(AP292=0,0,AQ292/AP292*1000)</f>
        <v>0</v>
      </c>
      <c r="AS292" s="12">
        <v>0</v>
      </c>
      <c r="AT292" s="4">
        <v>0</v>
      </c>
      <c r="AU292" s="9">
        <f t="shared" ref="AU292:AU303" si="4042">IF(AS292=0,0,AT292/AS292*1000)</f>
        <v>0</v>
      </c>
      <c r="AV292" s="8">
        <v>130</v>
      </c>
      <c r="AW292" s="4">
        <v>1420.8579999999999</v>
      </c>
      <c r="AX292" s="9">
        <f t="shared" ref="AX292:AX303" si="4043">IF(AV292=0,0,AW292/AV292*1000)</f>
        <v>10929.676923076922</v>
      </c>
      <c r="AY292" s="8">
        <v>23594.34129</v>
      </c>
      <c r="AZ292" s="4">
        <v>94769.945000000007</v>
      </c>
      <c r="BA292" s="9">
        <f t="shared" ref="BA292:BA303" si="4044">IF(AY292=0,0,AZ292/AY292*1000)</f>
        <v>4016.6387285482897</v>
      </c>
      <c r="BB292" s="12">
        <v>0</v>
      </c>
      <c r="BC292" s="4">
        <v>0</v>
      </c>
      <c r="BD292" s="9">
        <f t="shared" ref="BD292:BD303" si="4045">IF(BB292=0,0,BC292/BB292*1000)</f>
        <v>0</v>
      </c>
      <c r="BE292" s="12">
        <v>0</v>
      </c>
      <c r="BF292" s="4">
        <v>0</v>
      </c>
      <c r="BG292" s="9">
        <f t="shared" ref="BG292:BG303" si="4046">IF(BE292=0,0,BF292/BE292*1000)</f>
        <v>0</v>
      </c>
      <c r="BH292" s="12">
        <v>0</v>
      </c>
      <c r="BI292" s="4">
        <v>0</v>
      </c>
      <c r="BJ292" s="9">
        <f t="shared" ref="BJ292:BJ303" si="4047">IF(BH292=0,0,BI292/BH292*1000)</f>
        <v>0</v>
      </c>
      <c r="BK292" s="12">
        <v>0</v>
      </c>
      <c r="BL292" s="4">
        <v>0</v>
      </c>
      <c r="BM292" s="9">
        <f t="shared" ref="BM292:BM303" si="4048">IF(BK292=0,0,BL292/BK292*1000)</f>
        <v>0</v>
      </c>
      <c r="BN292" s="12">
        <v>0</v>
      </c>
      <c r="BO292" s="4">
        <v>0</v>
      </c>
      <c r="BP292" s="9">
        <f t="shared" ref="BP292:BP303" si="4049">IF(BN292=0,0,BO292/BN292*1000)</f>
        <v>0</v>
      </c>
      <c r="BQ292" s="12">
        <v>0</v>
      </c>
      <c r="BR292" s="4">
        <v>0</v>
      </c>
      <c r="BS292" s="9">
        <f t="shared" ref="BS292:BS303" si="4050">IF(BQ292=0,0,BR292/BQ292*1000)</f>
        <v>0</v>
      </c>
      <c r="BT292" s="12">
        <v>0</v>
      </c>
      <c r="BU292" s="4">
        <v>0</v>
      </c>
      <c r="BV292" s="9">
        <f t="shared" ref="BV292:BV303" si="4051">IF(BT292=0,0,BU292/BT292*1000)</f>
        <v>0</v>
      </c>
      <c r="BW292" s="12">
        <v>0</v>
      </c>
      <c r="BX292" s="4">
        <v>0</v>
      </c>
      <c r="BY292" s="9">
        <f t="shared" ref="BY292:BY303" si="4052">IF(BW292=0,0,BX292/BW292*1000)</f>
        <v>0</v>
      </c>
      <c r="BZ292" s="12">
        <v>0</v>
      </c>
      <c r="CA292" s="4">
        <v>0</v>
      </c>
      <c r="CB292" s="9">
        <f t="shared" ref="CB292:CB303" si="4053">IF(BZ292=0,0,CA292/BZ292*1000)</f>
        <v>0</v>
      </c>
      <c r="CC292" s="12">
        <v>0</v>
      </c>
      <c r="CD292" s="4">
        <v>0</v>
      </c>
      <c r="CE292" s="9">
        <f t="shared" ref="CE292:CE303" si="4054">IF(CC292=0,0,CD292/CC292*1000)</f>
        <v>0</v>
      </c>
      <c r="CF292" s="12">
        <v>0</v>
      </c>
      <c r="CG292" s="4">
        <v>0</v>
      </c>
      <c r="CH292" s="9">
        <f t="shared" ref="CH292:CH303" si="4055">IF(CF292=0,0,CG292/CF292*1000)</f>
        <v>0</v>
      </c>
      <c r="CI292" s="12">
        <v>0</v>
      </c>
      <c r="CJ292" s="4">
        <v>0</v>
      </c>
      <c r="CK292" s="9">
        <f t="shared" ref="CK292:CK303" si="4056">IF(CI292=0,0,CJ292/CI292*1000)</f>
        <v>0</v>
      </c>
      <c r="CL292" s="12">
        <v>0</v>
      </c>
      <c r="CM292" s="4">
        <v>0</v>
      </c>
      <c r="CN292" s="9">
        <f t="shared" ref="CN292:CN303" si="4057">IF(CL292=0,0,CM292/CL292*1000)</f>
        <v>0</v>
      </c>
      <c r="CO292" s="12">
        <v>0</v>
      </c>
      <c r="CP292" s="4">
        <v>0</v>
      </c>
      <c r="CQ292" s="9">
        <f t="shared" ref="CQ292:CQ303" si="4058">IF(CO292=0,0,CP292/CO292*1000)</f>
        <v>0</v>
      </c>
      <c r="CR292" s="12">
        <v>0</v>
      </c>
      <c r="CS292" s="4">
        <v>0</v>
      </c>
      <c r="CT292" s="9">
        <f t="shared" ref="CT292:CT303" si="4059">IF(CR292=0,0,CS292/CR292*1000)</f>
        <v>0</v>
      </c>
      <c r="CU292" s="12">
        <v>0</v>
      </c>
      <c r="CV292" s="4">
        <v>0</v>
      </c>
      <c r="CW292" s="9">
        <f t="shared" ref="CW292:CW303" si="4060">IF(CU292=0,0,CV292/CU292*1000)</f>
        <v>0</v>
      </c>
      <c r="CX292" s="12">
        <v>0</v>
      </c>
      <c r="CY292" s="4">
        <v>0</v>
      </c>
      <c r="CZ292" s="9">
        <f t="shared" ref="CZ292:CZ303" si="4061">IF(CX292=0,0,CY292/CX292*1000)</f>
        <v>0</v>
      </c>
      <c r="DA292" s="8">
        <v>104.76960000000001</v>
      </c>
      <c r="DB292" s="4">
        <v>1040.203</v>
      </c>
      <c r="DC292" s="9">
        <f t="shared" ref="DC292:DC303" si="4062">IF(DA292=0,0,DB292/DA292*1000)</f>
        <v>9928.4811624746089</v>
      </c>
      <c r="DD292" s="12">
        <v>0</v>
      </c>
      <c r="DE292" s="4">
        <v>0</v>
      </c>
      <c r="DF292" s="9">
        <f t="shared" ref="DF292:DF303" si="4063">IF(DD292=0,0,DE292/DD292*1000)</f>
        <v>0</v>
      </c>
      <c r="DG292" s="12">
        <v>0</v>
      </c>
      <c r="DH292" s="4">
        <v>0</v>
      </c>
      <c r="DI292" s="9">
        <f t="shared" ref="DI292:DI303" si="4064">IF(DG292=0,0,DH292/DG292*1000)</f>
        <v>0</v>
      </c>
      <c r="DJ292" s="12">
        <v>0</v>
      </c>
      <c r="DK292" s="4">
        <v>0</v>
      </c>
      <c r="DL292" s="9">
        <f t="shared" ref="DL292:DL303" si="4065">IF(DJ292=0,0,DK292/DJ292*1000)</f>
        <v>0</v>
      </c>
      <c r="DM292" s="12">
        <v>0</v>
      </c>
      <c r="DN292" s="4">
        <v>0</v>
      </c>
      <c r="DO292" s="9">
        <f t="shared" ref="DO292:DO303" si="4066">IF(DM292=0,0,DN292/DM292*1000)</f>
        <v>0</v>
      </c>
      <c r="DP292" s="12">
        <v>0</v>
      </c>
      <c r="DQ292" s="4">
        <v>0</v>
      </c>
      <c r="DR292" s="9">
        <f t="shared" ref="DR292:DR303" si="4067">IF(DP292=0,0,DQ292/DP292*1000)</f>
        <v>0</v>
      </c>
      <c r="DS292" s="12">
        <v>0</v>
      </c>
      <c r="DT292" s="4">
        <v>0</v>
      </c>
      <c r="DU292" s="9">
        <f t="shared" ref="DU292:DU303" si="4068">IF(DS292=0,0,DT292/DS292*1000)</f>
        <v>0</v>
      </c>
      <c r="DV292" s="12">
        <v>0</v>
      </c>
      <c r="DW292" s="4">
        <v>0</v>
      </c>
      <c r="DX292" s="9">
        <f t="shared" ref="DX292:DX303" si="4069">IF(DV292=0,0,DW292/DV292*1000)</f>
        <v>0</v>
      </c>
      <c r="DY292" s="12">
        <v>0</v>
      </c>
      <c r="DZ292" s="4">
        <v>0</v>
      </c>
      <c r="EA292" s="9">
        <f t="shared" ref="EA292:EA303" si="4070">IF(DY292=0,0,DZ292/DY292*1000)</f>
        <v>0</v>
      </c>
      <c r="EB292" s="12">
        <v>0</v>
      </c>
      <c r="EC292" s="4">
        <v>0</v>
      </c>
      <c r="ED292" s="9">
        <f t="shared" ref="ED292:ED303" si="4071">IF(EB292=0,0,EC292/EB292*1000)</f>
        <v>0</v>
      </c>
      <c r="EE292" s="12">
        <v>0</v>
      </c>
      <c r="EF292" s="4">
        <v>0</v>
      </c>
      <c r="EG292" s="9">
        <f t="shared" ref="EG292:EG303" si="4072">IF(EE292=0,0,EF292/EE292*1000)</f>
        <v>0</v>
      </c>
      <c r="EH292" s="8">
        <v>15509.14717</v>
      </c>
      <c r="EI292" s="4">
        <v>56803.021999999997</v>
      </c>
      <c r="EJ292" s="9">
        <f t="shared" ref="EJ292:EJ303" si="4073">IF(EH292=0,0,EI292/EH292*1000)</f>
        <v>3662.5496797062115</v>
      </c>
      <c r="EK292" s="12">
        <v>0</v>
      </c>
      <c r="EL292" s="4">
        <v>0</v>
      </c>
      <c r="EM292" s="9">
        <f t="shared" ref="EM292:EM303" si="4074">IF(EK292=0,0,EL292/EK292*1000)</f>
        <v>0</v>
      </c>
      <c r="EN292" s="12">
        <v>0</v>
      </c>
      <c r="EO292" s="4">
        <v>0</v>
      </c>
      <c r="EP292" s="9">
        <f t="shared" ref="EP292:EP303" si="4075">IF(EN292=0,0,EO292/EN292*1000)</f>
        <v>0</v>
      </c>
      <c r="EQ292" s="12">
        <v>0</v>
      </c>
      <c r="ER292" s="4">
        <v>0</v>
      </c>
      <c r="ES292" s="9">
        <f t="shared" ref="ES292:ES303" si="4076">IF(EQ292=0,0,ER292/EQ292*1000)</f>
        <v>0</v>
      </c>
      <c r="ET292" s="12">
        <v>0</v>
      </c>
      <c r="EU292" s="4">
        <v>0</v>
      </c>
      <c r="EV292" s="9">
        <f t="shared" ref="EV292:EV303" si="4077">IF(ET292=0,0,EU292/ET292*1000)</f>
        <v>0</v>
      </c>
      <c r="EW292" s="12">
        <v>0</v>
      </c>
      <c r="EX292" s="4">
        <v>0</v>
      </c>
      <c r="EY292" s="9">
        <f t="shared" ref="EY292:EY303" si="4078">IF(EW292=0,0,EX292/EW292*1000)</f>
        <v>0</v>
      </c>
      <c r="EZ292" s="12">
        <v>0</v>
      </c>
      <c r="FA292" s="4">
        <v>0</v>
      </c>
      <c r="FB292" s="9">
        <f t="shared" ref="FB292:FB303" si="4079">IF(EZ292=0,0,FA292/EZ292*1000)</f>
        <v>0</v>
      </c>
      <c r="FC292" s="8">
        <v>96</v>
      </c>
      <c r="FD292" s="4">
        <v>1301.972</v>
      </c>
      <c r="FE292" s="9">
        <f t="shared" ref="FE292:FE303" si="4080">IF(FC292=0,0,FD292/FC292*1000)</f>
        <v>13562.208333333332</v>
      </c>
      <c r="FF292" s="8">
        <v>99.972999999999999</v>
      </c>
      <c r="FG292" s="4">
        <v>954.62599999999998</v>
      </c>
      <c r="FH292" s="9">
        <f t="shared" ref="FH292:FH303" si="4081">IF(FF292=0,0,FG292/FF292*1000)</f>
        <v>9548.8381863103041</v>
      </c>
      <c r="FI292" s="12">
        <v>0</v>
      </c>
      <c r="FJ292" s="4">
        <v>0</v>
      </c>
      <c r="FK292" s="9">
        <f t="shared" ref="FK292:FK303" si="4082">IF(FI292=0,0,FJ292/FI292*1000)</f>
        <v>0</v>
      </c>
      <c r="FL292" s="12">
        <v>0</v>
      </c>
      <c r="FM292" s="4">
        <v>0</v>
      </c>
      <c r="FN292" s="9">
        <f t="shared" ref="FN292:FN303" si="4083">IF(FL292=0,0,FM292/FL292*1000)</f>
        <v>0</v>
      </c>
      <c r="FO292" s="12">
        <v>0</v>
      </c>
      <c r="FP292" s="4">
        <v>0</v>
      </c>
      <c r="FQ292" s="9">
        <f t="shared" ref="FQ292:FQ303" si="4084">IF(FO292=0,0,FP292/FO292*1000)</f>
        <v>0</v>
      </c>
      <c r="FR292" s="12">
        <v>0</v>
      </c>
      <c r="FS292" s="4">
        <v>0</v>
      </c>
      <c r="FT292" s="9">
        <f t="shared" ref="FT292:FT303" si="4085">IF(FR292=0,0,FS292/FR292*1000)</f>
        <v>0</v>
      </c>
      <c r="FU292" s="12">
        <v>0</v>
      </c>
      <c r="FV292" s="4">
        <v>0</v>
      </c>
      <c r="FW292" s="9">
        <f t="shared" ref="FW292:FW303" si="4086">IF(FU292=0,0,FV292/FU292*1000)</f>
        <v>0</v>
      </c>
      <c r="FX292" s="12">
        <v>0</v>
      </c>
      <c r="FY292" s="4">
        <v>0</v>
      </c>
      <c r="FZ292" s="9">
        <f t="shared" ref="FZ292:FZ303" si="4087">IF(FX292=0,0,FY292/FX292*1000)</f>
        <v>0</v>
      </c>
      <c r="GA292" s="12">
        <v>0</v>
      </c>
      <c r="GB292" s="4">
        <v>0</v>
      </c>
      <c r="GC292" s="9">
        <f t="shared" ref="GC292:GC303" si="4088">IF(GA292=0,0,GB292/GA292*1000)</f>
        <v>0</v>
      </c>
      <c r="GD292" s="12">
        <v>0</v>
      </c>
      <c r="GE292" s="4">
        <v>0</v>
      </c>
      <c r="GF292" s="9">
        <f t="shared" ref="GF292:GF303" si="4089">IF(GD292=0,0,GE292/GD292*1000)</f>
        <v>0</v>
      </c>
      <c r="GG292" s="8">
        <v>492.05</v>
      </c>
      <c r="GH292" s="4">
        <v>5043.2169999999996</v>
      </c>
      <c r="GI292" s="9">
        <f t="shared" ref="GI292:GI303" si="4090">IF(GG292=0,0,GH292/GG292*1000)</f>
        <v>10249.399451275276</v>
      </c>
      <c r="GJ292" s="8">
        <v>100.96860000000001</v>
      </c>
      <c r="GK292" s="4">
        <v>1249.701</v>
      </c>
      <c r="GL292" s="9">
        <f t="shared" ref="GL292:GL303" si="4091">IF(GJ292=0,0,GK292/GJ292*1000)</f>
        <v>12377.125165645555</v>
      </c>
      <c r="GM292" s="12">
        <v>0</v>
      </c>
      <c r="GN292" s="4">
        <v>0</v>
      </c>
      <c r="GO292" s="9">
        <f t="shared" ref="GO292:GO303" si="4092">IF(GM292=0,0,GN292/GM292*1000)</f>
        <v>0</v>
      </c>
      <c r="GP292" s="8">
        <v>1248</v>
      </c>
      <c r="GQ292" s="4">
        <v>12021.939</v>
      </c>
      <c r="GR292" s="9">
        <f t="shared" ref="GR292:GR303" si="4093">IF(GP292=0,0,GQ292/GP292*1000)</f>
        <v>9632.9639423076933</v>
      </c>
      <c r="GS292" s="12">
        <v>0</v>
      </c>
      <c r="GT292" s="4">
        <v>0</v>
      </c>
      <c r="GU292" s="9">
        <f t="shared" ref="GU292:GU303" si="4094">IF(GS292=0,0,GT292/GS292*1000)</f>
        <v>0</v>
      </c>
      <c r="GV292" s="12">
        <v>0</v>
      </c>
      <c r="GW292" s="4">
        <v>0</v>
      </c>
      <c r="GX292" s="9">
        <f t="shared" ref="GX292:GX303" si="4095">IF(GV292=0,0,GW292/GV292*1000)</f>
        <v>0</v>
      </c>
      <c r="GY292" s="12">
        <v>0</v>
      </c>
      <c r="GZ292" s="4">
        <v>0</v>
      </c>
      <c r="HA292" s="9">
        <f t="shared" ref="HA292:HA303" si="4096">IF(GY292=0,0,GZ292/GY292*1000)</f>
        <v>0</v>
      </c>
      <c r="HB292" s="12">
        <v>0</v>
      </c>
      <c r="HC292" s="4">
        <v>0</v>
      </c>
      <c r="HD292" s="9">
        <f t="shared" ref="HD292:HD303" si="4097">IF(HB292=0,0,HC292/HB292*1000)</f>
        <v>0</v>
      </c>
      <c r="HE292" s="12">
        <v>0</v>
      </c>
      <c r="HF292" s="4">
        <v>0</v>
      </c>
      <c r="HG292" s="9">
        <f t="shared" ref="HG292:HG303" si="4098">IF(HE292=0,0,HF292/HE292*1000)</f>
        <v>0</v>
      </c>
      <c r="HH292" s="12">
        <v>0</v>
      </c>
      <c r="HI292" s="4">
        <v>0</v>
      </c>
      <c r="HJ292" s="9">
        <f t="shared" ref="HJ292:HJ303" si="4099">IF(HH292=0,0,HI292/HH292*1000)</f>
        <v>0</v>
      </c>
      <c r="HK292" s="8">
        <v>150</v>
      </c>
      <c r="HL292" s="4">
        <v>1585.4459999999999</v>
      </c>
      <c r="HM292" s="9">
        <f t="shared" ref="HM292:HM303" si="4100">IF(HK292=0,0,HL292/HK292*1000)</f>
        <v>10569.64</v>
      </c>
      <c r="HN292" s="12">
        <v>0</v>
      </c>
      <c r="HO292" s="4">
        <v>0</v>
      </c>
      <c r="HP292" s="9">
        <f t="shared" ref="HP292:HP303" si="4101">IF(HN292=0,0,HO292/HN292*1000)</f>
        <v>0</v>
      </c>
      <c r="HQ292" s="12">
        <v>0</v>
      </c>
      <c r="HR292" s="4">
        <v>0</v>
      </c>
      <c r="HS292" s="9">
        <f t="shared" ref="HS292:HS303" si="4102">IF(HQ292=0,0,HR292/HQ292*1000)</f>
        <v>0</v>
      </c>
      <c r="HT292" s="12">
        <v>0</v>
      </c>
      <c r="HU292" s="4">
        <v>0</v>
      </c>
      <c r="HV292" s="9">
        <f t="shared" ref="HV292:HV303" si="4103">IF(HT292=0,0,HU292/HT292*1000)</f>
        <v>0</v>
      </c>
      <c r="HW292" s="12">
        <v>0</v>
      </c>
      <c r="HX292" s="4">
        <v>0</v>
      </c>
      <c r="HY292" s="9">
        <f t="shared" ref="HY292:HY303" si="4104">IF(HW292=0,0,HX292/HW292*1000)</f>
        <v>0</v>
      </c>
      <c r="HZ292" s="12">
        <v>0</v>
      </c>
      <c r="IA292" s="4">
        <v>0</v>
      </c>
      <c r="IB292" s="9">
        <f t="shared" ref="IB292:IB303" si="4105">IF(HZ292=0,0,IA292/HZ292*1000)</f>
        <v>0</v>
      </c>
      <c r="IC292" s="8">
        <v>8274.6268199999995</v>
      </c>
      <c r="ID292" s="4">
        <v>39994.659</v>
      </c>
      <c r="IE292" s="9">
        <f t="shared" ref="IE292:IE303" si="4106">IF(IC292=0,0,ID292/IC292*1000)</f>
        <v>4833.4093935610263</v>
      </c>
      <c r="IF292" s="12">
        <v>0</v>
      </c>
      <c r="IG292" s="4">
        <v>0</v>
      </c>
      <c r="IH292" s="9">
        <f t="shared" ref="IH292:IH303" si="4107">IF(IF292=0,0,IG292/IF292*1000)</f>
        <v>0</v>
      </c>
      <c r="II292" s="12">
        <v>0</v>
      </c>
      <c r="IJ292" s="4">
        <v>0</v>
      </c>
      <c r="IK292" s="9">
        <f t="shared" ref="IK292:IK303" si="4108">IF(II292=0,0,IJ292/II292*1000)</f>
        <v>0</v>
      </c>
      <c r="IL292" s="12">
        <v>0</v>
      </c>
      <c r="IM292" s="4">
        <v>0</v>
      </c>
      <c r="IN292" s="9">
        <f t="shared" ref="IN292:IN303" si="4109">IF(IL292=0,0,IM292/IL292*1000)</f>
        <v>0</v>
      </c>
      <c r="IO292" s="12">
        <v>0</v>
      </c>
      <c r="IP292" s="4">
        <v>0</v>
      </c>
      <c r="IQ292" s="9">
        <f t="shared" ref="IQ292:IQ303" si="4110">IF(IO292=0,0,IP292/IO292*1000)</f>
        <v>0</v>
      </c>
      <c r="IR292" s="12">
        <v>0</v>
      </c>
      <c r="IS292" s="4">
        <v>0</v>
      </c>
      <c r="IT292" s="9">
        <f t="shared" ref="IT292:IT303" si="4111">IF(IR292=0,0,IS292/IR292*1000)</f>
        <v>0</v>
      </c>
      <c r="IU292" s="8">
        <v>400.04973999999999</v>
      </c>
      <c r="IV292" s="4">
        <v>1723.847</v>
      </c>
      <c r="IW292" s="9">
        <f t="shared" ref="IW292:IW303" si="4112">IF(IU292=0,0,IV292/IU292*1000)</f>
        <v>4309.0816656948709</v>
      </c>
      <c r="IX292" s="8">
        <v>0.35552999999999996</v>
      </c>
      <c r="IY292" s="4">
        <v>39.29</v>
      </c>
      <c r="IZ292" s="9">
        <f t="shared" ref="IZ292:IZ303" si="4113">IF(IX292=0,0,IY292/IX292*1000)</f>
        <v>110511.06798301129</v>
      </c>
      <c r="JA292" s="8">
        <v>75.751199999999997</v>
      </c>
      <c r="JB292" s="4">
        <v>893.31700000000001</v>
      </c>
      <c r="JC292" s="9">
        <f t="shared" ref="JC292:JC303" si="4114">IF(JA292=0,0,JB292/JA292*1000)</f>
        <v>11792.776880102228</v>
      </c>
      <c r="JD292" s="12">
        <v>0</v>
      </c>
      <c r="JE292" s="4">
        <v>0</v>
      </c>
      <c r="JF292" s="9">
        <f t="shared" ref="JF292:JF303" si="4115">IF(JD292=0,0,JE292/JD292*1000)</f>
        <v>0</v>
      </c>
      <c r="JG292" s="12">
        <v>0</v>
      </c>
      <c r="JH292" s="4">
        <v>0</v>
      </c>
      <c r="JI292" s="9">
        <f t="shared" ref="JI292:JI303" si="4116">IF(JG292=0,0,JH292/JG292*1000)</f>
        <v>0</v>
      </c>
      <c r="JJ292" s="12">
        <v>0</v>
      </c>
      <c r="JK292" s="4">
        <v>0</v>
      </c>
      <c r="JL292" s="9">
        <f t="shared" ref="JL292:JL303" si="4117">IF(JJ292=0,0,JK292/JJ292*1000)</f>
        <v>0</v>
      </c>
      <c r="JM292" s="12">
        <v>0</v>
      </c>
      <c r="JN292" s="4">
        <v>0</v>
      </c>
      <c r="JO292" s="9">
        <f t="shared" ref="JO292:JO303" si="4118">IF(JM292=0,0,JN292/JM292*1000)</f>
        <v>0</v>
      </c>
      <c r="JP292" s="12">
        <v>0</v>
      </c>
      <c r="JQ292" s="4">
        <v>0</v>
      </c>
      <c r="JR292" s="9">
        <f t="shared" ref="JR292:JR303" si="4119">IF(JP292=0,0,JQ292/JP292*1000)</f>
        <v>0</v>
      </c>
      <c r="JS292" s="12">
        <v>0</v>
      </c>
      <c r="JT292" s="4">
        <v>0</v>
      </c>
      <c r="JU292" s="9">
        <f t="shared" ref="JU292:JU303" si="4120">IF(JS292=0,0,JT292/JS292*1000)</f>
        <v>0</v>
      </c>
      <c r="JV292" s="12">
        <v>0</v>
      </c>
      <c r="JW292" s="4">
        <v>0</v>
      </c>
      <c r="JX292" s="9">
        <f t="shared" ref="JX292:JX303" si="4121">IF(JV292=0,0,JW292/JV292*1000)</f>
        <v>0</v>
      </c>
      <c r="JY292" s="12">
        <v>0</v>
      </c>
      <c r="JZ292" s="4">
        <v>0</v>
      </c>
      <c r="KA292" s="9">
        <f t="shared" ref="KA292:KA303" si="4122">IF(JY292=0,0,JZ292/JY292*1000)</f>
        <v>0</v>
      </c>
      <c r="KB292" s="12">
        <v>0</v>
      </c>
      <c r="KC292" s="4">
        <v>0</v>
      </c>
      <c r="KD292" s="9">
        <f t="shared" ref="KD292:KD303" si="4123">IF(KB292=0,0,KC292/KB292*1000)</f>
        <v>0</v>
      </c>
      <c r="KE292" s="8">
        <v>221.24933999999999</v>
      </c>
      <c r="KF292" s="4">
        <v>1522.1489999999999</v>
      </c>
      <c r="KG292" s="9">
        <f t="shared" ref="KG292:KG303" si="4124">IF(KE292=0,0,KF292/KE292*1000)</f>
        <v>6879.7900142888566</v>
      </c>
      <c r="KH292" s="12">
        <v>0</v>
      </c>
      <c r="KI292" s="4">
        <v>0</v>
      </c>
      <c r="KJ292" s="9">
        <f t="shared" ref="KJ292:KJ303" si="4125">IF(KH292=0,0,KI292/KH292*1000)</f>
        <v>0</v>
      </c>
      <c r="KK292" s="8">
        <v>7410.4886399999996</v>
      </c>
      <c r="KL292" s="4">
        <v>26550.669000000002</v>
      </c>
      <c r="KM292" s="9">
        <f t="shared" ref="KM292:KM303" si="4126">IF(KK292=0,0,KL292/KK292*1000)</f>
        <v>3582.8499697963239</v>
      </c>
      <c r="KN292" s="12">
        <v>0</v>
      </c>
      <c r="KO292" s="4">
        <v>0</v>
      </c>
      <c r="KP292" s="9">
        <f t="shared" ref="KP292:KP303" si="4127">IF(KN292=0,0,KO292/KN292*1000)</f>
        <v>0</v>
      </c>
      <c r="KQ292" s="12">
        <v>0</v>
      </c>
      <c r="KR292" s="4">
        <v>0</v>
      </c>
      <c r="KS292" s="9">
        <f t="shared" ref="KS292:KS303" si="4128">IF(KQ292=0,0,KR292/KQ292*1000)</f>
        <v>0</v>
      </c>
      <c r="KT292" s="12">
        <v>0</v>
      </c>
      <c r="KU292" s="4">
        <v>0</v>
      </c>
      <c r="KV292" s="9">
        <f t="shared" ref="KV292:KV303" si="4129">IF(KT292=0,0,KU292/KT292*1000)</f>
        <v>0</v>
      </c>
      <c r="KW292" s="12">
        <v>0</v>
      </c>
      <c r="KX292" s="4">
        <v>0</v>
      </c>
      <c r="KY292" s="9">
        <f t="shared" ref="KY292:KY303" si="4130">IF(KW292=0,0,KX292/KW292*1000)</f>
        <v>0</v>
      </c>
      <c r="KZ292" s="12">
        <v>0</v>
      </c>
      <c r="LA292" s="4">
        <v>0</v>
      </c>
      <c r="LB292" s="9">
        <f t="shared" ref="LB292:LB303" si="4131">IF(KZ292=0,0,LA292/KZ292*1000)</f>
        <v>0</v>
      </c>
      <c r="LC292" s="8">
        <v>52</v>
      </c>
      <c r="LD292" s="4">
        <v>570.97299999999996</v>
      </c>
      <c r="LE292" s="9">
        <f t="shared" ref="LE292:LE303" si="4132">IF(LC292=0,0,LD292/LC292*1000)</f>
        <v>10980.25</v>
      </c>
      <c r="LF292" s="8">
        <v>26</v>
      </c>
      <c r="LG292" s="4">
        <v>251.148</v>
      </c>
      <c r="LH292" s="9">
        <f t="shared" ref="LH292:LH303" si="4133">IF(LF292=0,0,LG292/LF292*1000)</f>
        <v>9659.5384615384628</v>
      </c>
      <c r="LI292" s="12">
        <v>0</v>
      </c>
      <c r="LJ292" s="4">
        <v>0</v>
      </c>
      <c r="LK292" s="9">
        <f t="shared" ref="LK292:LK303" si="4134">IF(LI292=0,0,LJ292/LI292*1000)</f>
        <v>0</v>
      </c>
      <c r="LL292" s="12">
        <v>0</v>
      </c>
      <c r="LM292" s="4">
        <v>0</v>
      </c>
      <c r="LN292" s="9">
        <f t="shared" ref="LN292:LN303" si="4135">IF(LL292=0,0,LM292/LL292*1000)</f>
        <v>0</v>
      </c>
      <c r="LO292" s="12">
        <v>0</v>
      </c>
      <c r="LP292" s="4">
        <v>0</v>
      </c>
      <c r="LQ292" s="9">
        <f t="shared" ref="LQ292:LQ303" si="4136">IF(LO292=0,0,LP292/LO292*1000)</f>
        <v>0</v>
      </c>
      <c r="LR292" s="12">
        <v>0</v>
      </c>
      <c r="LS292" s="4">
        <v>0</v>
      </c>
      <c r="LT292" s="9">
        <f t="shared" ref="LT292:LT303" si="4137">IF(LR292=0,0,LS292/LR292*1000)</f>
        <v>0</v>
      </c>
      <c r="LU292" s="12">
        <v>0</v>
      </c>
      <c r="LV292" s="4">
        <v>0</v>
      </c>
      <c r="LW292" s="9">
        <f t="shared" ref="LW292:LW303" si="4138">IF(LU292=0,0,LV292/LU292*1000)</f>
        <v>0</v>
      </c>
      <c r="LX292" s="12">
        <v>0</v>
      </c>
      <c r="LY292" s="4">
        <v>0</v>
      </c>
      <c r="LZ292" s="9">
        <f t="shared" ref="LZ292:LZ303" si="4139">IF(LX292=0,0,LY292/LX292*1000)</f>
        <v>0</v>
      </c>
      <c r="MA292" s="12">
        <v>0</v>
      </c>
      <c r="MB292" s="4">
        <v>0</v>
      </c>
      <c r="MC292" s="9">
        <f t="shared" ref="MC292:MC303" si="4140">IF(MA292=0,0,MB292/MA292*1000)</f>
        <v>0</v>
      </c>
      <c r="MD292" s="12">
        <v>0</v>
      </c>
      <c r="ME292" s="4">
        <v>0</v>
      </c>
      <c r="MF292" s="9">
        <f t="shared" ref="MF292:MF303" si="4141">IF(MD292=0,0,ME292/MD292*1000)</f>
        <v>0</v>
      </c>
      <c r="MG292" s="12">
        <v>0</v>
      </c>
      <c r="MH292" s="4">
        <v>0</v>
      </c>
      <c r="MI292" s="9">
        <f t="shared" ref="MI292:MI303" si="4142">IF(MG292=0,0,MH292/MG292*1000)</f>
        <v>0</v>
      </c>
      <c r="MJ292" s="12">
        <v>0</v>
      </c>
      <c r="MK292" s="4">
        <v>0</v>
      </c>
      <c r="ML292" s="9">
        <f t="shared" ref="ML292:ML303" si="4143">IF(MJ292=0,0,MK292/MJ292*1000)</f>
        <v>0</v>
      </c>
      <c r="MM292" s="12">
        <v>0</v>
      </c>
      <c r="MN292" s="4">
        <v>0</v>
      </c>
      <c r="MO292" s="9">
        <f t="shared" ref="MO292:MO303" si="4144">IF(MM292=0,0,MN292/MM292*1000)</f>
        <v>0</v>
      </c>
      <c r="MP292" s="12">
        <v>0</v>
      </c>
      <c r="MQ292" s="4">
        <v>0</v>
      </c>
      <c r="MR292" s="9">
        <f t="shared" ref="MR292:MR303" si="4145">IF(MP292=0,0,MQ292/MP292*1000)</f>
        <v>0</v>
      </c>
      <c r="MS292" s="12">
        <v>0</v>
      </c>
      <c r="MT292" s="4">
        <v>0</v>
      </c>
      <c r="MU292" s="9">
        <f t="shared" ref="MU292:MU303" si="4146">IF(MS292=0,0,MT292/MS292*1000)</f>
        <v>0</v>
      </c>
      <c r="MV292" s="8">
        <v>52</v>
      </c>
      <c r="MW292" s="4">
        <v>508.34699999999998</v>
      </c>
      <c r="MX292" s="9">
        <f t="shared" ref="MX292:MX303" si="4147">IF(MV292=0,0,MW292/MV292*1000)</f>
        <v>9775.9038461538457</v>
      </c>
      <c r="MY292" s="12">
        <v>0</v>
      </c>
      <c r="MZ292" s="4">
        <v>0</v>
      </c>
      <c r="NA292" s="9">
        <f t="shared" ref="NA292:NA303" si="4148">IF(MY292=0,0,MZ292/MY292*1000)</f>
        <v>0</v>
      </c>
      <c r="NB292" s="12">
        <v>0</v>
      </c>
      <c r="NC292" s="4">
        <v>0</v>
      </c>
      <c r="ND292" s="9">
        <f t="shared" ref="ND292:ND303" si="4149">IF(NB292=0,0,NC292/NB292*1000)</f>
        <v>0</v>
      </c>
      <c r="NE292" s="8">
        <v>1115</v>
      </c>
      <c r="NF292" s="4">
        <v>4114.5590000000002</v>
      </c>
      <c r="NG292" s="9">
        <f t="shared" ref="NG292:NG303" si="4150">IF(NE292=0,0,NF292/NE292*1000)</f>
        <v>3690.1874439461885</v>
      </c>
      <c r="NH292" s="8">
        <v>25.401599999999998</v>
      </c>
      <c r="NI292" s="4">
        <v>287.93200000000002</v>
      </c>
      <c r="NJ292" s="9">
        <f t="shared" ref="NJ292:NJ303" si="4151">IF(NH292=0,0,NI292/NH292*1000)</f>
        <v>11335.19148400101</v>
      </c>
      <c r="NK292" s="12">
        <v>0</v>
      </c>
      <c r="NL292" s="4">
        <v>0</v>
      </c>
      <c r="NM292" s="9">
        <f t="shared" ref="NM292:NM303" si="4152">IF(NK292=0,0,NL292/NK292*1000)</f>
        <v>0</v>
      </c>
      <c r="NN292" s="12">
        <v>0</v>
      </c>
      <c r="NO292" s="4">
        <v>0</v>
      </c>
      <c r="NP292" s="9">
        <f t="shared" ref="NP292:NP303" si="4153">IF(NN292=0,0,NO292/NN292*1000)</f>
        <v>0</v>
      </c>
      <c r="NQ292" s="12">
        <v>0</v>
      </c>
      <c r="NR292" s="4">
        <v>0</v>
      </c>
      <c r="NS292" s="9">
        <f t="shared" ref="NS292:NS303" si="4154">IF(NQ292=0,0,NR292/NQ292*1000)</f>
        <v>0</v>
      </c>
      <c r="NT292" s="12">
        <v>0</v>
      </c>
      <c r="NU292" s="221">
        <v>0</v>
      </c>
      <c r="NV292" s="9">
        <f t="shared" ref="NV292:NV303" si="4155">IF(NT292=0,0,NU292/NT292*1000)</f>
        <v>0</v>
      </c>
      <c r="NW292" s="12">
        <v>0</v>
      </c>
      <c r="NX292" s="4">
        <v>0</v>
      </c>
      <c r="NY292" s="9">
        <f t="shared" ref="NY292:NY303" si="4156">IF(NW292=0,0,NX292/NW292*1000)</f>
        <v>0</v>
      </c>
      <c r="NZ292" s="12">
        <v>0</v>
      </c>
      <c r="OA292" s="4">
        <v>0</v>
      </c>
      <c r="OB292" s="9">
        <f t="shared" ref="OB292:OB303" si="4157">IF(NZ292=0,0,OA292/NZ292*1000)</f>
        <v>0</v>
      </c>
      <c r="OC292" s="8">
        <v>52.384800000000006</v>
      </c>
      <c r="OD292" s="4">
        <v>552.93200000000002</v>
      </c>
      <c r="OE292" s="9">
        <f t="shared" ref="OE292:OE303" si="4158">IF(OC292=0,0,OD292/OC292*1000)</f>
        <v>10555.199218093798</v>
      </c>
      <c r="OF292" s="12">
        <v>0</v>
      </c>
      <c r="OG292" s="4">
        <v>0</v>
      </c>
      <c r="OH292" s="9">
        <f t="shared" ref="OH292:OH303" si="4159">IF(OF292=0,0,OG292/OF292*1000)</f>
        <v>0</v>
      </c>
      <c r="OI292" s="12">
        <v>0</v>
      </c>
      <c r="OJ292" s="4">
        <v>0</v>
      </c>
      <c r="OK292" s="9">
        <f t="shared" ref="OK292:OK303" si="4160">IF(OI292=0,0,OJ292/OI292*1000)</f>
        <v>0</v>
      </c>
      <c r="OL292" s="12">
        <v>0</v>
      </c>
      <c r="OM292" s="4">
        <v>0</v>
      </c>
      <c r="ON292" s="9">
        <f t="shared" ref="ON292:ON303" si="4161">IF(OL292=0,0,OM292/OL292*1000)</f>
        <v>0</v>
      </c>
      <c r="OO292" s="12">
        <v>0</v>
      </c>
      <c r="OP292" s="4">
        <v>0</v>
      </c>
      <c r="OQ292" s="9">
        <f t="shared" ref="OQ292:OQ303" si="4162">IF(OO292=0,0,OP292/OO292*1000)</f>
        <v>0</v>
      </c>
      <c r="OR292" s="12">
        <v>0</v>
      </c>
      <c r="OS292" s="4">
        <v>0</v>
      </c>
      <c r="OT292" s="9">
        <f t="shared" ref="OT292:OT303" si="4163">IF(OR292=0,0,OS292/OR292*1000)</f>
        <v>0</v>
      </c>
      <c r="OU292" s="12">
        <v>0</v>
      </c>
      <c r="OV292" s="4">
        <v>0</v>
      </c>
      <c r="OW292" s="9">
        <f t="shared" ref="OW292:OW303" si="4164">IF(OU292=0,0,OV292/OU292*1000)</f>
        <v>0</v>
      </c>
      <c r="OX292" s="12">
        <v>0</v>
      </c>
      <c r="OY292" s="4">
        <v>0</v>
      </c>
      <c r="OZ292" s="9">
        <f t="shared" ref="OZ292:OZ303" si="4165">IF(OX292=0,0,OY292/OX292*1000)</f>
        <v>0</v>
      </c>
      <c r="PA292" s="8">
        <v>200.398</v>
      </c>
      <c r="PB292" s="4">
        <v>1178.125</v>
      </c>
      <c r="PC292" s="9">
        <f t="shared" ref="PC292:PC303" si="4166">IF(PA292=0,0,PB292/PA292*1000)</f>
        <v>5878.9259373846044</v>
      </c>
      <c r="PD292" s="8">
        <v>335</v>
      </c>
      <c r="PE292" s="4">
        <v>3491.078</v>
      </c>
      <c r="PF292" s="9">
        <f t="shared" ref="PF292:PF303" si="4167">IF(PD292=0,0,PE292/PD292*1000)</f>
        <v>10421.128358208955</v>
      </c>
      <c r="PG292" s="12">
        <v>0</v>
      </c>
      <c r="PH292" s="4">
        <v>0</v>
      </c>
      <c r="PI292" s="9">
        <f t="shared" ref="PI292:PI303" si="4168">IF(PG292=0,0,PH292/PG292*1000)</f>
        <v>0</v>
      </c>
      <c r="PJ292" s="12">
        <v>0</v>
      </c>
      <c r="PK292" s="4">
        <v>0</v>
      </c>
      <c r="PL292" s="9">
        <f t="shared" ref="PL292:PL303" si="4169">IF(PJ292=0,0,PK292/PJ292*1000)</f>
        <v>0</v>
      </c>
      <c r="PM292" s="12">
        <v>0</v>
      </c>
      <c r="PN292" s="4">
        <v>0</v>
      </c>
      <c r="PO292" s="9">
        <f t="shared" ref="PO292:PO303" si="4170">IF(PM292=0,0,PN292/PM292*1000)</f>
        <v>0</v>
      </c>
      <c r="PP292" s="12">
        <v>0</v>
      </c>
      <c r="PQ292" s="4">
        <v>0</v>
      </c>
      <c r="PR292" s="9">
        <f t="shared" ref="PR292:PR303" si="4171">IF(PP292=0,0,PQ292/PP292*1000)</f>
        <v>0</v>
      </c>
      <c r="PS292" s="12">
        <v>0</v>
      </c>
      <c r="PT292" s="4">
        <v>0</v>
      </c>
      <c r="PU292" s="9">
        <f t="shared" ref="PU292:PU303" si="4172">IF(PS292=0,0,PT292/PS292*1000)</f>
        <v>0</v>
      </c>
      <c r="PV292" s="8">
        <v>1663.0001499999998</v>
      </c>
      <c r="PW292" s="4">
        <v>16171.924999999999</v>
      </c>
      <c r="PX292" s="9">
        <f t="shared" ref="PX292:PX303" si="4173">IF(PV292=0,0,PW292/PV292*1000)</f>
        <v>9724.5481306781603</v>
      </c>
      <c r="PY292" s="8">
        <v>149.4</v>
      </c>
      <c r="PZ292" s="4">
        <v>1718.4090000000001</v>
      </c>
      <c r="QA292" s="9">
        <f t="shared" ref="QA292:QA303" si="4174">IF(PY292=0,0,PZ292/PY292*1000)</f>
        <v>11502.068273092369</v>
      </c>
      <c r="QB292" s="8">
        <v>2.92E-2</v>
      </c>
      <c r="QC292" s="4">
        <v>1.796</v>
      </c>
      <c r="QD292" s="9">
        <f t="shared" ref="QD292:QD303" si="4175">IF(QB292=0,0,QC292/QB292*1000)</f>
        <v>61506.849315068495</v>
      </c>
      <c r="QE292" s="8">
        <v>2.64E-2</v>
      </c>
      <c r="QF292" s="4">
        <v>2</v>
      </c>
      <c r="QG292" s="9">
        <f t="shared" ref="QG292:QG303" si="4176">IF(QE292=0,0,QF292/QE292*1000)</f>
        <v>75757.57575757576</v>
      </c>
      <c r="QH292" s="12">
        <v>0</v>
      </c>
      <c r="QI292" s="4">
        <v>0</v>
      </c>
      <c r="QJ292" s="9">
        <f t="shared" ref="QJ292:QJ303" si="4177">IF(QH292=0,0,QI292/QH292*1000)</f>
        <v>0</v>
      </c>
      <c r="QK292" s="12">
        <v>0</v>
      </c>
      <c r="QL292" s="4">
        <v>0</v>
      </c>
      <c r="QM292" s="9">
        <f t="shared" ref="QM292:QM303" si="4178">IF(QK292=0,0,QL292/QK292*1000)</f>
        <v>0</v>
      </c>
      <c r="QN292" s="8">
        <v>228.06883999999999</v>
      </c>
      <c r="QO292" s="4">
        <v>2567.3789999999999</v>
      </c>
      <c r="QP292" s="9">
        <f t="shared" ref="QP292:QP303" si="4179">IF(QN292=0,0,QO292/QN292*1000)</f>
        <v>11257.035375810216</v>
      </c>
      <c r="QQ292" s="12">
        <v>0</v>
      </c>
      <c r="QR292" s="4">
        <v>0</v>
      </c>
      <c r="QS292" s="9">
        <f t="shared" ref="QS292:QS303" si="4180">IF(QQ292=0,0,QR292/QQ292*1000)</f>
        <v>0</v>
      </c>
      <c r="QT292" s="8">
        <v>10.91976</v>
      </c>
      <c r="QU292" s="4">
        <v>72.415999999999997</v>
      </c>
      <c r="QV292" s="9">
        <f t="shared" ref="QV292:QV303" si="4181">IF(QT292=0,0,QU292/QT292*1000)</f>
        <v>6631.6475819981388</v>
      </c>
      <c r="QW292" s="8">
        <v>100405.66884</v>
      </c>
      <c r="QX292" s="4">
        <v>506892.141</v>
      </c>
      <c r="QY292" s="9">
        <f t="shared" ref="QY292:QY303" si="4182">IF(QW292=0,0,QX292/QW292*1000)</f>
        <v>5048.4414561069325</v>
      </c>
      <c r="QZ292" s="105">
        <f t="shared" ref="QZ292:QZ304" si="4183">SUMIF($C$5:$QY$5,"Ton",C292:QY292)</f>
        <v>162224.58851999999</v>
      </c>
      <c r="RA292" s="10">
        <f t="shared" ref="RA292:RA304" si="4184">SUMIF($C$5:$QY$5,"F*",C292:QY292)</f>
        <v>785321.86400000006</v>
      </c>
    </row>
    <row r="293" spans="1:469" x14ac:dyDescent="0.3">
      <c r="A293" s="108">
        <v>2026</v>
      </c>
      <c r="B293" s="109" t="s">
        <v>3</v>
      </c>
      <c r="C293" s="12">
        <v>0</v>
      </c>
      <c r="D293" s="4">
        <v>0</v>
      </c>
      <c r="E293" s="9">
        <f t="shared" ref="E293:E294" si="4185">IF(C293=0,0,D293/C293*1000)</f>
        <v>0</v>
      </c>
      <c r="F293" s="12">
        <v>0</v>
      </c>
      <c r="G293" s="4">
        <v>0</v>
      </c>
      <c r="H293" s="9">
        <f t="shared" si="4029"/>
        <v>0</v>
      </c>
      <c r="I293" s="12">
        <v>0</v>
      </c>
      <c r="J293" s="4">
        <v>0</v>
      </c>
      <c r="K293" s="9">
        <f t="shared" si="4030"/>
        <v>0</v>
      </c>
      <c r="L293" s="12">
        <v>0</v>
      </c>
      <c r="M293" s="4">
        <v>0</v>
      </c>
      <c r="N293" s="9">
        <f t="shared" si="4031"/>
        <v>0</v>
      </c>
      <c r="O293" s="12">
        <v>0</v>
      </c>
      <c r="P293" s="4">
        <v>0</v>
      </c>
      <c r="Q293" s="9">
        <f t="shared" si="4032"/>
        <v>0</v>
      </c>
      <c r="R293" s="12">
        <v>0</v>
      </c>
      <c r="S293" s="4">
        <v>0</v>
      </c>
      <c r="T293" s="9">
        <f t="shared" si="4033"/>
        <v>0</v>
      </c>
      <c r="U293" s="12">
        <v>0</v>
      </c>
      <c r="V293" s="4">
        <v>0</v>
      </c>
      <c r="W293" s="9">
        <f t="shared" si="4034"/>
        <v>0</v>
      </c>
      <c r="X293" s="12">
        <v>0</v>
      </c>
      <c r="Y293" s="4">
        <v>0</v>
      </c>
      <c r="Z293" s="9">
        <f t="shared" si="4035"/>
        <v>0</v>
      </c>
      <c r="AA293" s="12">
        <v>0</v>
      </c>
      <c r="AB293" s="4">
        <v>0</v>
      </c>
      <c r="AC293" s="9">
        <f t="shared" si="4036"/>
        <v>0</v>
      </c>
      <c r="AD293" s="8">
        <v>1.27271</v>
      </c>
      <c r="AE293" s="4">
        <v>40.709000000000003</v>
      </c>
      <c r="AF293" s="9">
        <f t="shared" si="4037"/>
        <v>31986.07695390152</v>
      </c>
      <c r="AG293" s="12">
        <v>0</v>
      </c>
      <c r="AH293" s="4">
        <v>0</v>
      </c>
      <c r="AI293" s="9">
        <f t="shared" si="4038"/>
        <v>0</v>
      </c>
      <c r="AJ293" s="12">
        <v>0</v>
      </c>
      <c r="AK293" s="4">
        <v>0</v>
      </c>
      <c r="AL293" s="9">
        <f t="shared" si="4039"/>
        <v>0</v>
      </c>
      <c r="AM293" s="12">
        <v>0</v>
      </c>
      <c r="AN293" s="4">
        <v>0</v>
      </c>
      <c r="AO293" s="9">
        <f t="shared" si="4040"/>
        <v>0</v>
      </c>
      <c r="AP293" s="12">
        <v>0</v>
      </c>
      <c r="AQ293" s="4">
        <v>0</v>
      </c>
      <c r="AR293" s="9">
        <f t="shared" si="4041"/>
        <v>0</v>
      </c>
      <c r="AS293" s="12">
        <v>0</v>
      </c>
      <c r="AT293" s="4">
        <v>0</v>
      </c>
      <c r="AU293" s="9">
        <f t="shared" si="4042"/>
        <v>0</v>
      </c>
      <c r="AV293" s="8">
        <v>312</v>
      </c>
      <c r="AW293" s="4">
        <v>3147.1350000000002</v>
      </c>
      <c r="AX293" s="9">
        <f t="shared" si="4043"/>
        <v>10086.971153846154</v>
      </c>
      <c r="AY293" s="8">
        <v>23203.002949999998</v>
      </c>
      <c r="AZ293" s="4">
        <v>88953.392000000007</v>
      </c>
      <c r="BA293" s="9">
        <f t="shared" si="4044"/>
        <v>3833.7017062698783</v>
      </c>
      <c r="BB293" s="12">
        <v>0</v>
      </c>
      <c r="BC293" s="4">
        <v>0</v>
      </c>
      <c r="BD293" s="9">
        <f t="shared" si="4045"/>
        <v>0</v>
      </c>
      <c r="BE293" s="12">
        <v>0</v>
      </c>
      <c r="BF293" s="4">
        <v>0</v>
      </c>
      <c r="BG293" s="9">
        <f t="shared" si="4046"/>
        <v>0</v>
      </c>
      <c r="BH293" s="12">
        <v>0</v>
      </c>
      <c r="BI293" s="4">
        <v>0</v>
      </c>
      <c r="BJ293" s="9">
        <f t="shared" si="4047"/>
        <v>0</v>
      </c>
      <c r="BK293" s="12">
        <v>0</v>
      </c>
      <c r="BL293" s="4">
        <v>0</v>
      </c>
      <c r="BM293" s="9">
        <f t="shared" si="4048"/>
        <v>0</v>
      </c>
      <c r="BN293" s="8">
        <v>3.0000000000000001E-3</v>
      </c>
      <c r="BO293" s="4">
        <v>5.0000000000000001E-3</v>
      </c>
      <c r="BP293" s="9">
        <f t="shared" si="4049"/>
        <v>1666.6666666666667</v>
      </c>
      <c r="BQ293" s="12">
        <v>0</v>
      </c>
      <c r="BR293" s="4">
        <v>0</v>
      </c>
      <c r="BS293" s="9">
        <f t="shared" si="4050"/>
        <v>0</v>
      </c>
      <c r="BT293" s="12">
        <v>0</v>
      </c>
      <c r="BU293" s="4">
        <v>0</v>
      </c>
      <c r="BV293" s="9">
        <f t="shared" si="4051"/>
        <v>0</v>
      </c>
      <c r="BW293" s="12">
        <v>0</v>
      </c>
      <c r="BX293" s="4">
        <v>0</v>
      </c>
      <c r="BY293" s="9">
        <f t="shared" si="4052"/>
        <v>0</v>
      </c>
      <c r="BZ293" s="12">
        <v>0</v>
      </c>
      <c r="CA293" s="4">
        <v>0</v>
      </c>
      <c r="CB293" s="9">
        <f t="shared" si="4053"/>
        <v>0</v>
      </c>
      <c r="CC293" s="12">
        <v>0</v>
      </c>
      <c r="CD293" s="4">
        <v>0</v>
      </c>
      <c r="CE293" s="9">
        <f t="shared" si="4054"/>
        <v>0</v>
      </c>
      <c r="CF293" s="12">
        <v>0</v>
      </c>
      <c r="CG293" s="4">
        <v>0</v>
      </c>
      <c r="CH293" s="9">
        <f t="shared" si="4055"/>
        <v>0</v>
      </c>
      <c r="CI293" s="12">
        <v>0</v>
      </c>
      <c r="CJ293" s="4">
        <v>0</v>
      </c>
      <c r="CK293" s="9">
        <f t="shared" si="4056"/>
        <v>0</v>
      </c>
      <c r="CL293" s="12">
        <v>0</v>
      </c>
      <c r="CM293" s="4">
        <v>0</v>
      </c>
      <c r="CN293" s="9">
        <f t="shared" si="4057"/>
        <v>0</v>
      </c>
      <c r="CO293" s="12">
        <v>0</v>
      </c>
      <c r="CP293" s="4">
        <v>0</v>
      </c>
      <c r="CQ293" s="9">
        <f t="shared" si="4058"/>
        <v>0</v>
      </c>
      <c r="CR293" s="12">
        <v>0</v>
      </c>
      <c r="CS293" s="4">
        <v>0</v>
      </c>
      <c r="CT293" s="9">
        <f t="shared" si="4059"/>
        <v>0</v>
      </c>
      <c r="CU293" s="12">
        <v>0</v>
      </c>
      <c r="CV293" s="4">
        <v>0</v>
      </c>
      <c r="CW293" s="9">
        <f t="shared" si="4060"/>
        <v>0</v>
      </c>
      <c r="CX293" s="12">
        <v>0</v>
      </c>
      <c r="CY293" s="4">
        <v>0</v>
      </c>
      <c r="CZ293" s="9">
        <f t="shared" si="4061"/>
        <v>0</v>
      </c>
      <c r="DA293" s="8">
        <v>843.48</v>
      </c>
      <c r="DB293" s="4">
        <v>9443.7369999999992</v>
      </c>
      <c r="DC293" s="9">
        <f t="shared" si="4062"/>
        <v>11196.159956371223</v>
      </c>
      <c r="DD293" s="12">
        <v>0</v>
      </c>
      <c r="DE293" s="4">
        <v>0</v>
      </c>
      <c r="DF293" s="9">
        <f t="shared" si="4063"/>
        <v>0</v>
      </c>
      <c r="DG293" s="12">
        <v>0</v>
      </c>
      <c r="DH293" s="4">
        <v>0</v>
      </c>
      <c r="DI293" s="9">
        <f t="shared" si="4064"/>
        <v>0</v>
      </c>
      <c r="DJ293" s="12">
        <v>0</v>
      </c>
      <c r="DK293" s="4">
        <v>0</v>
      </c>
      <c r="DL293" s="9">
        <f t="shared" si="4065"/>
        <v>0</v>
      </c>
      <c r="DM293" s="12">
        <v>0</v>
      </c>
      <c r="DN293" s="4">
        <v>0</v>
      </c>
      <c r="DO293" s="9">
        <f t="shared" si="4066"/>
        <v>0</v>
      </c>
      <c r="DP293" s="12">
        <v>0</v>
      </c>
      <c r="DQ293" s="4">
        <v>0</v>
      </c>
      <c r="DR293" s="9">
        <f t="shared" si="4067"/>
        <v>0</v>
      </c>
      <c r="DS293" s="12">
        <v>0</v>
      </c>
      <c r="DT293" s="4">
        <v>0</v>
      </c>
      <c r="DU293" s="9">
        <f t="shared" si="4068"/>
        <v>0</v>
      </c>
      <c r="DV293" s="12">
        <v>0</v>
      </c>
      <c r="DW293" s="4">
        <v>0</v>
      </c>
      <c r="DX293" s="9">
        <f t="shared" si="4069"/>
        <v>0</v>
      </c>
      <c r="DY293" s="12">
        <v>0</v>
      </c>
      <c r="DZ293" s="4">
        <v>0</v>
      </c>
      <c r="EA293" s="9">
        <f t="shared" si="4070"/>
        <v>0</v>
      </c>
      <c r="EB293" s="12">
        <v>0</v>
      </c>
      <c r="EC293" s="4">
        <v>0</v>
      </c>
      <c r="ED293" s="9">
        <f t="shared" si="4071"/>
        <v>0</v>
      </c>
      <c r="EE293" s="12">
        <v>0</v>
      </c>
      <c r="EF293" s="4">
        <v>0</v>
      </c>
      <c r="EG293" s="9">
        <f t="shared" si="4072"/>
        <v>0</v>
      </c>
      <c r="EH293" s="8">
        <v>9432.9763699999985</v>
      </c>
      <c r="EI293" s="4">
        <v>35419.141000000003</v>
      </c>
      <c r="EJ293" s="9">
        <f t="shared" si="4073"/>
        <v>3754.8213427783671</v>
      </c>
      <c r="EK293" s="12">
        <v>0</v>
      </c>
      <c r="EL293" s="4">
        <v>0</v>
      </c>
      <c r="EM293" s="9">
        <f t="shared" si="4074"/>
        <v>0</v>
      </c>
      <c r="EN293" s="12">
        <v>0</v>
      </c>
      <c r="EO293" s="4">
        <v>0</v>
      </c>
      <c r="EP293" s="9">
        <f t="shared" si="4075"/>
        <v>0</v>
      </c>
      <c r="EQ293" s="12">
        <v>0</v>
      </c>
      <c r="ER293" s="4">
        <v>0</v>
      </c>
      <c r="ES293" s="9">
        <f t="shared" si="4076"/>
        <v>0</v>
      </c>
      <c r="ET293" s="12">
        <v>0</v>
      </c>
      <c r="EU293" s="4">
        <v>0</v>
      </c>
      <c r="EV293" s="9">
        <f t="shared" si="4077"/>
        <v>0</v>
      </c>
      <c r="EW293" s="12">
        <v>0</v>
      </c>
      <c r="EX293" s="4">
        <v>0</v>
      </c>
      <c r="EY293" s="9">
        <f t="shared" si="4078"/>
        <v>0</v>
      </c>
      <c r="EZ293" s="12">
        <v>0</v>
      </c>
      <c r="FA293" s="4">
        <v>0</v>
      </c>
      <c r="FB293" s="9">
        <f t="shared" si="4079"/>
        <v>0</v>
      </c>
      <c r="FC293" s="12">
        <v>0</v>
      </c>
      <c r="FD293" s="4">
        <v>0</v>
      </c>
      <c r="FE293" s="9">
        <f t="shared" si="4080"/>
        <v>0</v>
      </c>
      <c r="FF293" s="8">
        <v>52.150419999999997</v>
      </c>
      <c r="FG293" s="4">
        <v>529.36</v>
      </c>
      <c r="FH293" s="9">
        <f t="shared" si="4081"/>
        <v>10150.637329478845</v>
      </c>
      <c r="FI293" s="12">
        <v>0</v>
      </c>
      <c r="FJ293" s="4">
        <v>0</v>
      </c>
      <c r="FK293" s="9">
        <f t="shared" si="4082"/>
        <v>0</v>
      </c>
      <c r="FL293" s="12">
        <v>0</v>
      </c>
      <c r="FM293" s="4">
        <v>0</v>
      </c>
      <c r="FN293" s="9">
        <f t="shared" si="4083"/>
        <v>0</v>
      </c>
      <c r="FO293" s="12">
        <v>0</v>
      </c>
      <c r="FP293" s="4">
        <v>0</v>
      </c>
      <c r="FQ293" s="9">
        <f t="shared" si="4084"/>
        <v>0</v>
      </c>
      <c r="FR293" s="12">
        <v>0</v>
      </c>
      <c r="FS293" s="4">
        <v>0</v>
      </c>
      <c r="FT293" s="9">
        <f t="shared" si="4085"/>
        <v>0</v>
      </c>
      <c r="FU293" s="12">
        <v>0</v>
      </c>
      <c r="FV293" s="4">
        <v>0</v>
      </c>
      <c r="FW293" s="9">
        <f t="shared" si="4086"/>
        <v>0</v>
      </c>
      <c r="FX293" s="12">
        <v>0</v>
      </c>
      <c r="FY293" s="4">
        <v>0</v>
      </c>
      <c r="FZ293" s="9">
        <f t="shared" si="4087"/>
        <v>0</v>
      </c>
      <c r="GA293" s="12">
        <v>0</v>
      </c>
      <c r="GB293" s="4">
        <v>0</v>
      </c>
      <c r="GC293" s="9">
        <f t="shared" si="4088"/>
        <v>0</v>
      </c>
      <c r="GD293" s="12">
        <v>0</v>
      </c>
      <c r="GE293" s="4">
        <v>0</v>
      </c>
      <c r="GF293" s="9">
        <f t="shared" si="4089"/>
        <v>0</v>
      </c>
      <c r="GG293" s="8">
        <v>587.23</v>
      </c>
      <c r="GH293" s="4">
        <v>5663.7719999999999</v>
      </c>
      <c r="GI293" s="9">
        <f t="shared" si="4090"/>
        <v>9644.8955264547112</v>
      </c>
      <c r="GJ293" s="8">
        <v>101.98260000000001</v>
      </c>
      <c r="GK293" s="4">
        <v>1199.2850000000001</v>
      </c>
      <c r="GL293" s="9">
        <f t="shared" si="4091"/>
        <v>11759.70214526792</v>
      </c>
      <c r="GM293" s="12">
        <v>0</v>
      </c>
      <c r="GN293" s="4">
        <v>0</v>
      </c>
      <c r="GO293" s="9">
        <f t="shared" si="4092"/>
        <v>0</v>
      </c>
      <c r="GP293" s="12">
        <v>0</v>
      </c>
      <c r="GQ293" s="4">
        <v>0</v>
      </c>
      <c r="GR293" s="9">
        <f t="shared" si="4093"/>
        <v>0</v>
      </c>
      <c r="GS293" s="12">
        <v>0</v>
      </c>
      <c r="GT293" s="4">
        <v>0</v>
      </c>
      <c r="GU293" s="9">
        <f t="shared" si="4094"/>
        <v>0</v>
      </c>
      <c r="GV293" s="8">
        <v>25</v>
      </c>
      <c r="GW293" s="4">
        <v>289.94799999999998</v>
      </c>
      <c r="GX293" s="9">
        <f t="shared" si="4095"/>
        <v>11597.919999999998</v>
      </c>
      <c r="GY293" s="8">
        <v>25.2</v>
      </c>
      <c r="GZ293" s="4">
        <v>276.78399999999999</v>
      </c>
      <c r="HA293" s="9">
        <f t="shared" si="4096"/>
        <v>10983.492063492064</v>
      </c>
      <c r="HB293" s="8">
        <v>49.805279999999996</v>
      </c>
      <c r="HC293" s="4">
        <v>547.827</v>
      </c>
      <c r="HD293" s="9">
        <f t="shared" si="4097"/>
        <v>10999.375969776698</v>
      </c>
      <c r="HE293" s="8">
        <v>52</v>
      </c>
      <c r="HF293" s="4">
        <v>616.20399999999995</v>
      </c>
      <c r="HG293" s="9">
        <f t="shared" si="4098"/>
        <v>11850.076923076924</v>
      </c>
      <c r="HH293" s="12">
        <v>0</v>
      </c>
      <c r="HI293" s="4">
        <v>0</v>
      </c>
      <c r="HJ293" s="9">
        <f t="shared" si="4099"/>
        <v>0</v>
      </c>
      <c r="HK293" s="8">
        <v>176</v>
      </c>
      <c r="HL293" s="4">
        <v>1829.4690000000001</v>
      </c>
      <c r="HM293" s="9">
        <f t="shared" si="4100"/>
        <v>10394.710227272726</v>
      </c>
      <c r="HN293" s="12">
        <v>0</v>
      </c>
      <c r="HO293" s="4">
        <v>0</v>
      </c>
      <c r="HP293" s="9">
        <f t="shared" si="4101"/>
        <v>0</v>
      </c>
      <c r="HQ293" s="12">
        <v>0</v>
      </c>
      <c r="HR293" s="4">
        <v>0</v>
      </c>
      <c r="HS293" s="9">
        <f t="shared" si="4102"/>
        <v>0</v>
      </c>
      <c r="HT293" s="12">
        <v>0</v>
      </c>
      <c r="HU293" s="4">
        <v>0</v>
      </c>
      <c r="HV293" s="9">
        <f t="shared" si="4103"/>
        <v>0</v>
      </c>
      <c r="HW293" s="12">
        <v>0</v>
      </c>
      <c r="HX293" s="4">
        <v>0</v>
      </c>
      <c r="HY293" s="9">
        <f t="shared" si="4104"/>
        <v>0</v>
      </c>
      <c r="HZ293" s="8">
        <v>78</v>
      </c>
      <c r="IA293" s="4">
        <v>741.39700000000005</v>
      </c>
      <c r="IB293" s="9">
        <f t="shared" si="4105"/>
        <v>9505.0897435897441</v>
      </c>
      <c r="IC293" s="8">
        <v>7955.7187599999997</v>
      </c>
      <c r="ID293" s="4">
        <v>35981.610999999997</v>
      </c>
      <c r="IE293" s="9">
        <f t="shared" si="4106"/>
        <v>4522.7354165546194</v>
      </c>
      <c r="IF293" s="12">
        <v>0</v>
      </c>
      <c r="IG293" s="4">
        <v>0</v>
      </c>
      <c r="IH293" s="9">
        <f t="shared" si="4107"/>
        <v>0</v>
      </c>
      <c r="II293" s="12">
        <v>0</v>
      </c>
      <c r="IJ293" s="4">
        <v>0</v>
      </c>
      <c r="IK293" s="9">
        <f t="shared" si="4108"/>
        <v>0</v>
      </c>
      <c r="IL293" s="12">
        <v>0</v>
      </c>
      <c r="IM293" s="4">
        <v>0</v>
      </c>
      <c r="IN293" s="9">
        <f t="shared" si="4109"/>
        <v>0</v>
      </c>
      <c r="IO293" s="8">
        <v>26</v>
      </c>
      <c r="IP293" s="4">
        <v>315.71300000000002</v>
      </c>
      <c r="IQ293" s="9">
        <f t="shared" si="4110"/>
        <v>12142.807692307693</v>
      </c>
      <c r="IR293" s="12">
        <v>0</v>
      </c>
      <c r="IS293" s="4">
        <v>0</v>
      </c>
      <c r="IT293" s="9">
        <f t="shared" si="4111"/>
        <v>0</v>
      </c>
      <c r="IU293" s="8">
        <v>418.04</v>
      </c>
      <c r="IV293" s="4">
        <v>1993.0039999999999</v>
      </c>
      <c r="IW293" s="9">
        <f t="shared" si="4112"/>
        <v>4767.4959334035011</v>
      </c>
      <c r="IX293" s="8">
        <v>7.0499999999999993E-2</v>
      </c>
      <c r="IY293" s="4">
        <v>3.2160000000000002</v>
      </c>
      <c r="IZ293" s="9">
        <f t="shared" si="4113"/>
        <v>45617.021276595748</v>
      </c>
      <c r="JA293" s="8">
        <v>127.4616</v>
      </c>
      <c r="JB293" s="4">
        <v>1481.8979999999999</v>
      </c>
      <c r="JC293" s="9">
        <f t="shared" si="4114"/>
        <v>11626.230958971171</v>
      </c>
      <c r="JD293" s="12">
        <v>0</v>
      </c>
      <c r="JE293" s="4">
        <v>0</v>
      </c>
      <c r="JF293" s="9">
        <f t="shared" si="4115"/>
        <v>0</v>
      </c>
      <c r="JG293" s="12">
        <v>0</v>
      </c>
      <c r="JH293" s="4">
        <v>0</v>
      </c>
      <c r="JI293" s="9">
        <f t="shared" si="4116"/>
        <v>0</v>
      </c>
      <c r="JJ293" s="12">
        <v>0</v>
      </c>
      <c r="JK293" s="4">
        <v>0</v>
      </c>
      <c r="JL293" s="9">
        <f t="shared" si="4117"/>
        <v>0</v>
      </c>
      <c r="JM293" s="12">
        <v>0</v>
      </c>
      <c r="JN293" s="4">
        <v>0</v>
      </c>
      <c r="JO293" s="9">
        <f t="shared" si="4118"/>
        <v>0</v>
      </c>
      <c r="JP293" s="12">
        <v>0</v>
      </c>
      <c r="JQ293" s="4">
        <v>0</v>
      </c>
      <c r="JR293" s="9">
        <f t="shared" si="4119"/>
        <v>0</v>
      </c>
      <c r="JS293" s="8">
        <v>16509.38</v>
      </c>
      <c r="JT293" s="4">
        <v>66266.212</v>
      </c>
      <c r="JU293" s="9">
        <f t="shared" si="4120"/>
        <v>4013.8522464199136</v>
      </c>
      <c r="JV293" s="12">
        <v>0</v>
      </c>
      <c r="JW293" s="4">
        <v>0</v>
      </c>
      <c r="JX293" s="9">
        <f t="shared" si="4121"/>
        <v>0</v>
      </c>
      <c r="JY293" s="12">
        <v>0</v>
      </c>
      <c r="JZ293" s="4">
        <v>0</v>
      </c>
      <c r="KA293" s="9">
        <f t="shared" si="4122"/>
        <v>0</v>
      </c>
      <c r="KB293" s="12">
        <v>0</v>
      </c>
      <c r="KC293" s="4">
        <v>0</v>
      </c>
      <c r="KD293" s="9">
        <f t="shared" si="4123"/>
        <v>0</v>
      </c>
      <c r="KE293" s="8">
        <v>245.83133999999998</v>
      </c>
      <c r="KF293" s="4">
        <v>1644.5909999999999</v>
      </c>
      <c r="KG293" s="9">
        <f t="shared" si="4124"/>
        <v>6689.9159399285709</v>
      </c>
      <c r="KH293" s="8">
        <v>16.443000000000001</v>
      </c>
      <c r="KI293" s="4">
        <v>184.70400000000001</v>
      </c>
      <c r="KJ293" s="9">
        <f t="shared" si="4125"/>
        <v>11232.986681262544</v>
      </c>
      <c r="KK293" s="8">
        <v>6781.6919600000001</v>
      </c>
      <c r="KL293" s="4">
        <v>24996.906999999999</v>
      </c>
      <c r="KM293" s="9">
        <f t="shared" si="4126"/>
        <v>3685.9396073188791</v>
      </c>
      <c r="KN293" s="12">
        <v>0</v>
      </c>
      <c r="KO293" s="4">
        <v>0</v>
      </c>
      <c r="KP293" s="9">
        <f t="shared" si="4127"/>
        <v>0</v>
      </c>
      <c r="KQ293" s="8">
        <v>25.2</v>
      </c>
      <c r="KR293" s="4">
        <v>278.23099999999999</v>
      </c>
      <c r="KS293" s="9">
        <f t="shared" si="4128"/>
        <v>11040.9126984127</v>
      </c>
      <c r="KT293" s="12">
        <v>0</v>
      </c>
      <c r="KU293" s="4">
        <v>0</v>
      </c>
      <c r="KV293" s="9">
        <f t="shared" si="4129"/>
        <v>0</v>
      </c>
      <c r="KW293" s="12">
        <v>0</v>
      </c>
      <c r="KX293" s="4">
        <v>0</v>
      </c>
      <c r="KY293" s="9">
        <f t="shared" si="4130"/>
        <v>0</v>
      </c>
      <c r="KZ293" s="12">
        <v>0</v>
      </c>
      <c r="LA293" s="4">
        <v>0</v>
      </c>
      <c r="LB293" s="9">
        <f t="shared" si="4131"/>
        <v>0</v>
      </c>
      <c r="LC293" s="8">
        <v>130</v>
      </c>
      <c r="LD293" s="4">
        <v>1409.1420000000001</v>
      </c>
      <c r="LE293" s="9">
        <f t="shared" si="4132"/>
        <v>10839.553846153845</v>
      </c>
      <c r="LF293" s="8">
        <v>52</v>
      </c>
      <c r="LG293" s="4">
        <v>493.255</v>
      </c>
      <c r="LH293" s="9">
        <f t="shared" si="4133"/>
        <v>9485.6730769230762</v>
      </c>
      <c r="LI293" s="12">
        <v>0</v>
      </c>
      <c r="LJ293" s="4">
        <v>0</v>
      </c>
      <c r="LK293" s="9">
        <f t="shared" si="4134"/>
        <v>0</v>
      </c>
      <c r="LL293" s="12">
        <v>0</v>
      </c>
      <c r="LM293" s="4">
        <v>0</v>
      </c>
      <c r="LN293" s="9">
        <f t="shared" si="4135"/>
        <v>0</v>
      </c>
      <c r="LO293" s="12">
        <v>0</v>
      </c>
      <c r="LP293" s="4">
        <v>0</v>
      </c>
      <c r="LQ293" s="9">
        <f t="shared" si="4136"/>
        <v>0</v>
      </c>
      <c r="LR293" s="12">
        <v>0</v>
      </c>
      <c r="LS293" s="4">
        <v>0</v>
      </c>
      <c r="LT293" s="9">
        <f t="shared" si="4137"/>
        <v>0</v>
      </c>
      <c r="LU293" s="12">
        <v>0</v>
      </c>
      <c r="LV293" s="4">
        <v>0</v>
      </c>
      <c r="LW293" s="9">
        <f t="shared" si="4138"/>
        <v>0</v>
      </c>
      <c r="LX293" s="12">
        <v>0</v>
      </c>
      <c r="LY293" s="4">
        <v>0</v>
      </c>
      <c r="LZ293" s="9">
        <f t="shared" si="4139"/>
        <v>0</v>
      </c>
      <c r="MA293" s="12">
        <v>0</v>
      </c>
      <c r="MB293" s="4">
        <v>0</v>
      </c>
      <c r="MC293" s="9">
        <f t="shared" si="4140"/>
        <v>0</v>
      </c>
      <c r="MD293" s="12">
        <v>0</v>
      </c>
      <c r="ME293" s="4">
        <v>0</v>
      </c>
      <c r="MF293" s="9">
        <f t="shared" si="4141"/>
        <v>0</v>
      </c>
      <c r="MG293" s="12">
        <v>0</v>
      </c>
      <c r="MH293" s="4">
        <v>0</v>
      </c>
      <c r="MI293" s="9">
        <f t="shared" si="4142"/>
        <v>0</v>
      </c>
      <c r="MJ293" s="8">
        <v>1.5</v>
      </c>
      <c r="MK293" s="4">
        <v>17.655999999999999</v>
      </c>
      <c r="ML293" s="9">
        <f t="shared" si="4143"/>
        <v>11770.666666666666</v>
      </c>
      <c r="MM293" s="12">
        <v>0</v>
      </c>
      <c r="MN293" s="4">
        <v>0</v>
      </c>
      <c r="MO293" s="9">
        <f t="shared" si="4144"/>
        <v>0</v>
      </c>
      <c r="MP293" s="12">
        <v>0</v>
      </c>
      <c r="MQ293" s="4">
        <v>0</v>
      </c>
      <c r="MR293" s="9">
        <f t="shared" si="4145"/>
        <v>0</v>
      </c>
      <c r="MS293" s="12">
        <v>0</v>
      </c>
      <c r="MT293" s="4">
        <v>0</v>
      </c>
      <c r="MU293" s="9">
        <f t="shared" si="4146"/>
        <v>0</v>
      </c>
      <c r="MV293" s="8">
        <v>52.380199999999995</v>
      </c>
      <c r="MW293" s="4">
        <v>560.16899999999998</v>
      </c>
      <c r="MX293" s="9">
        <f t="shared" si="4147"/>
        <v>10694.289063424731</v>
      </c>
      <c r="MY293" s="12">
        <v>0</v>
      </c>
      <c r="MZ293" s="4">
        <v>0</v>
      </c>
      <c r="NA293" s="9">
        <f t="shared" si="4148"/>
        <v>0</v>
      </c>
      <c r="NB293" s="12">
        <v>0</v>
      </c>
      <c r="NC293" s="4">
        <v>0</v>
      </c>
      <c r="ND293" s="9">
        <f t="shared" si="4149"/>
        <v>0</v>
      </c>
      <c r="NE293" s="8">
        <v>1036.95</v>
      </c>
      <c r="NF293" s="4">
        <v>5141.4799999999996</v>
      </c>
      <c r="NG293" s="9">
        <f t="shared" si="4150"/>
        <v>4958.2718549592555</v>
      </c>
      <c r="NH293" s="12">
        <v>0</v>
      </c>
      <c r="NI293" s="4">
        <v>0</v>
      </c>
      <c r="NJ293" s="9">
        <f t="shared" si="4151"/>
        <v>0</v>
      </c>
      <c r="NK293" s="12">
        <v>0</v>
      </c>
      <c r="NL293" s="4">
        <v>0</v>
      </c>
      <c r="NM293" s="9">
        <f t="shared" si="4152"/>
        <v>0</v>
      </c>
      <c r="NN293" s="12">
        <v>0</v>
      </c>
      <c r="NO293" s="4">
        <v>0</v>
      </c>
      <c r="NP293" s="9">
        <f t="shared" si="4153"/>
        <v>0</v>
      </c>
      <c r="NQ293" s="12">
        <v>0</v>
      </c>
      <c r="NR293" s="4">
        <v>0</v>
      </c>
      <c r="NS293" s="9">
        <f t="shared" si="4154"/>
        <v>0</v>
      </c>
      <c r="NT293" s="12">
        <v>0</v>
      </c>
      <c r="NU293" s="221">
        <v>0</v>
      </c>
      <c r="NV293" s="9">
        <f t="shared" si="4155"/>
        <v>0</v>
      </c>
      <c r="NW293" s="12">
        <v>0</v>
      </c>
      <c r="NX293" s="4">
        <v>0</v>
      </c>
      <c r="NY293" s="9">
        <f t="shared" si="4156"/>
        <v>0</v>
      </c>
      <c r="NZ293" s="12">
        <v>0</v>
      </c>
      <c r="OA293" s="4">
        <v>0</v>
      </c>
      <c r="OB293" s="9">
        <f t="shared" si="4157"/>
        <v>0</v>
      </c>
      <c r="OC293" s="8">
        <v>1026</v>
      </c>
      <c r="OD293" s="4">
        <v>5091.9030000000002</v>
      </c>
      <c r="OE293" s="9">
        <f t="shared" si="4158"/>
        <v>4962.8684210526326</v>
      </c>
      <c r="OF293" s="8">
        <v>156</v>
      </c>
      <c r="OG293" s="4">
        <v>1483.299</v>
      </c>
      <c r="OH293" s="9">
        <f t="shared" si="4159"/>
        <v>9508.3269230769238</v>
      </c>
      <c r="OI293" s="12">
        <v>0</v>
      </c>
      <c r="OJ293" s="4">
        <v>0</v>
      </c>
      <c r="OK293" s="9">
        <f t="shared" si="4160"/>
        <v>0</v>
      </c>
      <c r="OL293" s="12">
        <v>0</v>
      </c>
      <c r="OM293" s="4">
        <v>0</v>
      </c>
      <c r="ON293" s="9">
        <f t="shared" si="4161"/>
        <v>0</v>
      </c>
      <c r="OO293" s="12">
        <v>0</v>
      </c>
      <c r="OP293" s="4">
        <v>0</v>
      </c>
      <c r="OQ293" s="9">
        <f t="shared" si="4162"/>
        <v>0</v>
      </c>
      <c r="OR293" s="12">
        <v>0</v>
      </c>
      <c r="OS293" s="4">
        <v>0</v>
      </c>
      <c r="OT293" s="9">
        <f t="shared" si="4163"/>
        <v>0</v>
      </c>
      <c r="OU293" s="12">
        <v>0</v>
      </c>
      <c r="OV293" s="4">
        <v>0</v>
      </c>
      <c r="OW293" s="9">
        <f t="shared" si="4164"/>
        <v>0</v>
      </c>
      <c r="OX293" s="8">
        <v>52.187199999999997</v>
      </c>
      <c r="OY293" s="4">
        <v>572.12599999999998</v>
      </c>
      <c r="OZ293" s="9">
        <f t="shared" si="4165"/>
        <v>10962.956433761536</v>
      </c>
      <c r="PA293" s="8">
        <v>201.77456000000001</v>
      </c>
      <c r="PB293" s="4">
        <v>2997.681</v>
      </c>
      <c r="PC293" s="9">
        <f t="shared" si="4166"/>
        <v>14856.585488279592</v>
      </c>
      <c r="PD293" s="8">
        <v>52</v>
      </c>
      <c r="PE293" s="4">
        <v>563.91600000000005</v>
      </c>
      <c r="PF293" s="9">
        <f t="shared" si="4167"/>
        <v>10844.538461538463</v>
      </c>
      <c r="PG293" s="12">
        <v>0</v>
      </c>
      <c r="PH293" s="4">
        <v>0</v>
      </c>
      <c r="PI293" s="9">
        <f t="shared" si="4168"/>
        <v>0</v>
      </c>
      <c r="PJ293" s="12">
        <v>0</v>
      </c>
      <c r="PK293" s="4">
        <v>0</v>
      </c>
      <c r="PL293" s="9">
        <f t="shared" si="4169"/>
        <v>0</v>
      </c>
      <c r="PM293" s="12">
        <v>0</v>
      </c>
      <c r="PN293" s="4">
        <v>0</v>
      </c>
      <c r="PO293" s="9">
        <f t="shared" si="4170"/>
        <v>0</v>
      </c>
      <c r="PP293" s="12">
        <v>0</v>
      </c>
      <c r="PQ293" s="4">
        <v>0</v>
      </c>
      <c r="PR293" s="9">
        <f t="shared" si="4171"/>
        <v>0</v>
      </c>
      <c r="PS293" s="12">
        <v>0</v>
      </c>
      <c r="PT293" s="4">
        <v>0</v>
      </c>
      <c r="PU293" s="9">
        <f t="shared" si="4172"/>
        <v>0</v>
      </c>
      <c r="PV293" s="8">
        <v>1908.2126699999999</v>
      </c>
      <c r="PW293" s="4">
        <v>18677.674999999999</v>
      </c>
      <c r="PX293" s="9">
        <f t="shared" si="4173"/>
        <v>9788.046842808144</v>
      </c>
      <c r="PY293" s="8">
        <v>249.55099999999999</v>
      </c>
      <c r="PZ293" s="4">
        <v>2668.7829999999999</v>
      </c>
      <c r="QA293" s="9">
        <f t="shared" si="4174"/>
        <v>10694.339032903095</v>
      </c>
      <c r="QB293" s="8">
        <v>3.5400000000000001E-2</v>
      </c>
      <c r="QC293" s="4">
        <v>2.0169999999999999</v>
      </c>
      <c r="QD293" s="9">
        <f t="shared" si="4175"/>
        <v>56977.401129943501</v>
      </c>
      <c r="QE293" s="8">
        <v>5</v>
      </c>
      <c r="QF293" s="4">
        <v>20.25</v>
      </c>
      <c r="QG293" s="9">
        <f t="shared" si="4176"/>
        <v>4050</v>
      </c>
      <c r="QH293" s="12">
        <v>0</v>
      </c>
      <c r="QI293" s="4">
        <v>0</v>
      </c>
      <c r="QJ293" s="9">
        <f t="shared" si="4177"/>
        <v>0</v>
      </c>
      <c r="QK293" s="12">
        <v>0</v>
      </c>
      <c r="QL293" s="4">
        <v>0</v>
      </c>
      <c r="QM293" s="9">
        <f t="shared" si="4178"/>
        <v>0</v>
      </c>
      <c r="QN293" s="8">
        <v>101.96856</v>
      </c>
      <c r="QO293" s="4">
        <v>1036.0350000000001</v>
      </c>
      <c r="QP293" s="9">
        <f t="shared" si="4179"/>
        <v>10160.337657018988</v>
      </c>
      <c r="QQ293" s="12">
        <v>0</v>
      </c>
      <c r="QR293" s="4">
        <v>0</v>
      </c>
      <c r="QS293" s="9">
        <f t="shared" si="4180"/>
        <v>0</v>
      </c>
      <c r="QT293" s="8">
        <v>0.37583</v>
      </c>
      <c r="QU293" s="4">
        <v>11.837999999999999</v>
      </c>
      <c r="QV293" s="9">
        <f t="shared" si="4181"/>
        <v>31498.283798525928</v>
      </c>
      <c r="QW293" s="8">
        <v>122448.51309000001</v>
      </c>
      <c r="QX293" s="4">
        <v>580136.37100000004</v>
      </c>
      <c r="QY293" s="9">
        <f t="shared" si="4182"/>
        <v>4737.7984130652376</v>
      </c>
      <c r="QZ293" s="12">
        <f t="shared" si="4183"/>
        <v>194520.38900000002</v>
      </c>
      <c r="RA293" s="10">
        <f t="shared" si="4184"/>
        <v>902727.848</v>
      </c>
    </row>
    <row r="294" spans="1:469" x14ac:dyDescent="0.3">
      <c r="A294" s="108">
        <v>2026</v>
      </c>
      <c r="B294" s="109" t="s">
        <v>4</v>
      </c>
      <c r="C294" s="12">
        <v>0</v>
      </c>
      <c r="D294" s="4">
        <v>0</v>
      </c>
      <c r="E294" s="9">
        <f t="shared" si="4185"/>
        <v>0</v>
      </c>
      <c r="F294" s="12">
        <v>0</v>
      </c>
      <c r="G294" s="4">
        <v>0</v>
      </c>
      <c r="H294" s="9">
        <f t="shared" si="4029"/>
        <v>0</v>
      </c>
      <c r="I294" s="12">
        <v>0</v>
      </c>
      <c r="J294" s="4">
        <v>0</v>
      </c>
      <c r="K294" s="9">
        <f t="shared" si="4030"/>
        <v>0</v>
      </c>
      <c r="L294" s="12">
        <v>0</v>
      </c>
      <c r="M294" s="4">
        <v>0</v>
      </c>
      <c r="N294" s="9">
        <f t="shared" si="4031"/>
        <v>0</v>
      </c>
      <c r="O294" s="12">
        <v>0</v>
      </c>
      <c r="P294" s="4">
        <v>0</v>
      </c>
      <c r="Q294" s="9">
        <f t="shared" si="4032"/>
        <v>0</v>
      </c>
      <c r="R294" s="8">
        <v>0.22</v>
      </c>
      <c r="S294" s="4">
        <v>3.8929999999999998</v>
      </c>
      <c r="T294" s="9">
        <f t="shared" si="4033"/>
        <v>17695.454545454544</v>
      </c>
      <c r="U294" s="12">
        <v>0</v>
      </c>
      <c r="V294" s="4">
        <v>0</v>
      </c>
      <c r="W294" s="9">
        <f t="shared" si="4034"/>
        <v>0</v>
      </c>
      <c r="X294" s="12">
        <v>0</v>
      </c>
      <c r="Y294" s="4">
        <v>0</v>
      </c>
      <c r="Z294" s="9">
        <f t="shared" si="4035"/>
        <v>0</v>
      </c>
      <c r="AA294" s="12">
        <v>0</v>
      </c>
      <c r="AB294" s="4">
        <v>0</v>
      </c>
      <c r="AC294" s="9">
        <f t="shared" si="4036"/>
        <v>0</v>
      </c>
      <c r="AD294" s="8">
        <v>0.27359</v>
      </c>
      <c r="AE294" s="4">
        <v>14.875</v>
      </c>
      <c r="AF294" s="9">
        <f t="shared" si="4037"/>
        <v>54369.677254285612</v>
      </c>
      <c r="AG294" s="12">
        <v>0</v>
      </c>
      <c r="AH294" s="4">
        <v>0</v>
      </c>
      <c r="AI294" s="9">
        <f t="shared" si="4038"/>
        <v>0</v>
      </c>
      <c r="AJ294" s="12">
        <v>0</v>
      </c>
      <c r="AK294" s="4">
        <v>0</v>
      </c>
      <c r="AL294" s="9">
        <f t="shared" si="4039"/>
        <v>0</v>
      </c>
      <c r="AM294" s="12">
        <v>0</v>
      </c>
      <c r="AN294" s="4">
        <v>0</v>
      </c>
      <c r="AO294" s="9">
        <f t="shared" si="4040"/>
        <v>0</v>
      </c>
      <c r="AP294" s="12">
        <v>0</v>
      </c>
      <c r="AQ294" s="4">
        <v>0</v>
      </c>
      <c r="AR294" s="9">
        <f t="shared" si="4041"/>
        <v>0</v>
      </c>
      <c r="AS294" s="12">
        <v>0</v>
      </c>
      <c r="AT294" s="4">
        <v>0</v>
      </c>
      <c r="AU294" s="9">
        <f t="shared" si="4042"/>
        <v>0</v>
      </c>
      <c r="AV294" s="8">
        <v>208</v>
      </c>
      <c r="AW294" s="4">
        <v>2260.1849999999999</v>
      </c>
      <c r="AX294" s="9">
        <f t="shared" si="4043"/>
        <v>10866.274038461539</v>
      </c>
      <c r="AY294" s="8">
        <v>17238.24511</v>
      </c>
      <c r="AZ294" s="4">
        <v>64598.37</v>
      </c>
      <c r="BA294" s="9">
        <f t="shared" si="4044"/>
        <v>3747.3866735150514</v>
      </c>
      <c r="BB294" s="12">
        <v>0</v>
      </c>
      <c r="BC294" s="4">
        <v>0</v>
      </c>
      <c r="BD294" s="9">
        <f t="shared" si="4045"/>
        <v>0</v>
      </c>
      <c r="BE294" s="12">
        <v>0</v>
      </c>
      <c r="BF294" s="4">
        <v>0</v>
      </c>
      <c r="BG294" s="9">
        <f t="shared" si="4046"/>
        <v>0</v>
      </c>
      <c r="BH294" s="12">
        <v>0</v>
      </c>
      <c r="BI294" s="4">
        <v>0</v>
      </c>
      <c r="BJ294" s="9">
        <f t="shared" si="4047"/>
        <v>0</v>
      </c>
      <c r="BK294" s="12">
        <v>0</v>
      </c>
      <c r="BL294" s="4">
        <v>0</v>
      </c>
      <c r="BM294" s="9">
        <f t="shared" si="4048"/>
        <v>0</v>
      </c>
      <c r="BN294" s="12">
        <v>0</v>
      </c>
      <c r="BO294" s="4">
        <v>0</v>
      </c>
      <c r="BP294" s="9">
        <f t="shared" si="4049"/>
        <v>0</v>
      </c>
      <c r="BQ294" s="8">
        <v>52</v>
      </c>
      <c r="BR294" s="4">
        <v>594.30499999999995</v>
      </c>
      <c r="BS294" s="9">
        <f t="shared" si="4050"/>
        <v>11428.942307692307</v>
      </c>
      <c r="BT294" s="12">
        <v>0</v>
      </c>
      <c r="BU294" s="4">
        <v>0</v>
      </c>
      <c r="BV294" s="9">
        <f t="shared" si="4051"/>
        <v>0</v>
      </c>
      <c r="BW294" s="12">
        <v>0</v>
      </c>
      <c r="BX294" s="4">
        <v>0</v>
      </c>
      <c r="BY294" s="9">
        <f t="shared" si="4052"/>
        <v>0</v>
      </c>
      <c r="BZ294" s="12">
        <v>0</v>
      </c>
      <c r="CA294" s="4">
        <v>0</v>
      </c>
      <c r="CB294" s="9">
        <f t="shared" si="4053"/>
        <v>0</v>
      </c>
      <c r="CC294" s="12">
        <v>0</v>
      </c>
      <c r="CD294" s="4">
        <v>0</v>
      </c>
      <c r="CE294" s="9">
        <f t="shared" si="4054"/>
        <v>0</v>
      </c>
      <c r="CF294" s="12">
        <v>0</v>
      </c>
      <c r="CG294" s="4">
        <v>0</v>
      </c>
      <c r="CH294" s="9">
        <f t="shared" si="4055"/>
        <v>0</v>
      </c>
      <c r="CI294" s="12">
        <v>0</v>
      </c>
      <c r="CJ294" s="4">
        <v>0</v>
      </c>
      <c r="CK294" s="9">
        <f t="shared" si="4056"/>
        <v>0</v>
      </c>
      <c r="CL294" s="12">
        <v>0</v>
      </c>
      <c r="CM294" s="4">
        <v>0</v>
      </c>
      <c r="CN294" s="9">
        <f t="shared" si="4057"/>
        <v>0</v>
      </c>
      <c r="CO294" s="12">
        <v>0</v>
      </c>
      <c r="CP294" s="4">
        <v>0</v>
      </c>
      <c r="CQ294" s="9">
        <f t="shared" si="4058"/>
        <v>0</v>
      </c>
      <c r="CR294" s="12">
        <v>0</v>
      </c>
      <c r="CS294" s="4">
        <v>0</v>
      </c>
      <c r="CT294" s="9">
        <f t="shared" si="4059"/>
        <v>0</v>
      </c>
      <c r="CU294" s="8">
        <v>59.825240000000001</v>
      </c>
      <c r="CV294" s="4">
        <v>307.2</v>
      </c>
      <c r="CW294" s="9">
        <f t="shared" si="4060"/>
        <v>5134.9564163888017</v>
      </c>
      <c r="CX294" s="8">
        <v>289.67584000000005</v>
      </c>
      <c r="CY294" s="4">
        <v>1644.7650000000001</v>
      </c>
      <c r="CZ294" s="9">
        <f t="shared" si="4061"/>
        <v>5677.9502218755961</v>
      </c>
      <c r="DA294" s="8">
        <v>765.79200000000003</v>
      </c>
      <c r="DB294" s="4">
        <v>8900.8150000000005</v>
      </c>
      <c r="DC294" s="9">
        <f t="shared" si="4062"/>
        <v>11623.019044335799</v>
      </c>
      <c r="DD294" s="12">
        <v>0</v>
      </c>
      <c r="DE294" s="4">
        <v>0</v>
      </c>
      <c r="DF294" s="9">
        <f t="shared" si="4063"/>
        <v>0</v>
      </c>
      <c r="DG294" s="12">
        <v>0</v>
      </c>
      <c r="DH294" s="4">
        <v>0</v>
      </c>
      <c r="DI294" s="9">
        <f t="shared" si="4064"/>
        <v>0</v>
      </c>
      <c r="DJ294" s="12">
        <v>0</v>
      </c>
      <c r="DK294" s="4">
        <v>0</v>
      </c>
      <c r="DL294" s="9">
        <f t="shared" si="4065"/>
        <v>0</v>
      </c>
      <c r="DM294" s="12">
        <v>0</v>
      </c>
      <c r="DN294" s="4">
        <v>0</v>
      </c>
      <c r="DO294" s="9">
        <f t="shared" si="4066"/>
        <v>0</v>
      </c>
      <c r="DP294" s="12">
        <v>0</v>
      </c>
      <c r="DQ294" s="4">
        <v>0</v>
      </c>
      <c r="DR294" s="9">
        <f t="shared" si="4067"/>
        <v>0</v>
      </c>
      <c r="DS294" s="12">
        <v>0</v>
      </c>
      <c r="DT294" s="4">
        <v>0</v>
      </c>
      <c r="DU294" s="9">
        <f t="shared" si="4068"/>
        <v>0</v>
      </c>
      <c r="DV294" s="12">
        <v>0</v>
      </c>
      <c r="DW294" s="4">
        <v>0</v>
      </c>
      <c r="DX294" s="9">
        <f t="shared" si="4069"/>
        <v>0</v>
      </c>
      <c r="DY294" s="12">
        <v>0</v>
      </c>
      <c r="DZ294" s="4">
        <v>0</v>
      </c>
      <c r="EA294" s="9">
        <f t="shared" si="4070"/>
        <v>0</v>
      </c>
      <c r="EB294" s="12">
        <v>0</v>
      </c>
      <c r="EC294" s="4">
        <v>0</v>
      </c>
      <c r="ED294" s="9">
        <f t="shared" si="4071"/>
        <v>0</v>
      </c>
      <c r="EE294" s="12">
        <v>0</v>
      </c>
      <c r="EF294" s="4">
        <v>0</v>
      </c>
      <c r="EG294" s="9">
        <f t="shared" si="4072"/>
        <v>0</v>
      </c>
      <c r="EH294" s="8">
        <v>10856.672060000001</v>
      </c>
      <c r="EI294" s="4">
        <v>39660.438999999998</v>
      </c>
      <c r="EJ294" s="9">
        <f t="shared" si="4073"/>
        <v>3653.0935797649945</v>
      </c>
      <c r="EK294" s="12">
        <v>0</v>
      </c>
      <c r="EL294" s="4">
        <v>0</v>
      </c>
      <c r="EM294" s="9">
        <f t="shared" si="4074"/>
        <v>0</v>
      </c>
      <c r="EN294" s="12">
        <v>0</v>
      </c>
      <c r="EO294" s="4">
        <v>0</v>
      </c>
      <c r="EP294" s="9">
        <f t="shared" si="4075"/>
        <v>0</v>
      </c>
      <c r="EQ294" s="12">
        <v>0</v>
      </c>
      <c r="ER294" s="4">
        <v>0</v>
      </c>
      <c r="ES294" s="9">
        <f t="shared" si="4076"/>
        <v>0</v>
      </c>
      <c r="ET294" s="12">
        <v>0</v>
      </c>
      <c r="EU294" s="4">
        <v>0</v>
      </c>
      <c r="EV294" s="9">
        <f t="shared" si="4077"/>
        <v>0</v>
      </c>
      <c r="EW294" s="12">
        <v>0</v>
      </c>
      <c r="EX294" s="4">
        <v>0</v>
      </c>
      <c r="EY294" s="9">
        <f t="shared" si="4078"/>
        <v>0</v>
      </c>
      <c r="EZ294" s="12">
        <v>0</v>
      </c>
      <c r="FA294" s="4">
        <v>0</v>
      </c>
      <c r="FB294" s="9">
        <f t="shared" si="4079"/>
        <v>0</v>
      </c>
      <c r="FC294" s="8">
        <v>264.89999999999998</v>
      </c>
      <c r="FD294" s="4">
        <v>3583.8319999999999</v>
      </c>
      <c r="FE294" s="9">
        <f t="shared" si="4080"/>
        <v>13528.999622499057</v>
      </c>
      <c r="FF294" s="8">
        <v>230.75299999999999</v>
      </c>
      <c r="FG294" s="4">
        <v>2365.9749999999999</v>
      </c>
      <c r="FH294" s="9">
        <f t="shared" si="4081"/>
        <v>10253.279480656805</v>
      </c>
      <c r="FI294" s="8">
        <v>25.2</v>
      </c>
      <c r="FJ294" s="4">
        <v>266.416</v>
      </c>
      <c r="FK294" s="9">
        <f t="shared" si="4082"/>
        <v>10572.063492063493</v>
      </c>
      <c r="FL294" s="12">
        <v>0</v>
      </c>
      <c r="FM294" s="4">
        <v>0</v>
      </c>
      <c r="FN294" s="9">
        <f t="shared" si="4083"/>
        <v>0</v>
      </c>
      <c r="FO294" s="12">
        <v>0</v>
      </c>
      <c r="FP294" s="4">
        <v>0</v>
      </c>
      <c r="FQ294" s="9">
        <f t="shared" si="4084"/>
        <v>0</v>
      </c>
      <c r="FR294" s="12">
        <v>0</v>
      </c>
      <c r="FS294" s="4">
        <v>0</v>
      </c>
      <c r="FT294" s="9">
        <f t="shared" si="4085"/>
        <v>0</v>
      </c>
      <c r="FU294" s="12">
        <v>0</v>
      </c>
      <c r="FV294" s="4">
        <v>0</v>
      </c>
      <c r="FW294" s="9">
        <f t="shared" si="4086"/>
        <v>0</v>
      </c>
      <c r="FX294" s="12">
        <v>0</v>
      </c>
      <c r="FY294" s="4">
        <v>0</v>
      </c>
      <c r="FZ294" s="9">
        <f t="shared" si="4087"/>
        <v>0</v>
      </c>
      <c r="GA294" s="12">
        <v>0</v>
      </c>
      <c r="GB294" s="4">
        <v>0</v>
      </c>
      <c r="GC294" s="9">
        <f t="shared" si="4088"/>
        <v>0</v>
      </c>
      <c r="GD294" s="12">
        <v>0</v>
      </c>
      <c r="GE294" s="4">
        <v>0</v>
      </c>
      <c r="GF294" s="9">
        <f t="shared" si="4089"/>
        <v>0</v>
      </c>
      <c r="GG294" s="8">
        <v>285</v>
      </c>
      <c r="GH294" s="4">
        <v>2566.1</v>
      </c>
      <c r="GI294" s="9">
        <f t="shared" si="4090"/>
        <v>9003.8596491228072</v>
      </c>
      <c r="GJ294" s="8">
        <v>75.968600000000009</v>
      </c>
      <c r="GK294" s="4">
        <v>1007.04</v>
      </c>
      <c r="GL294" s="9">
        <f t="shared" si="4091"/>
        <v>13256.003138138651</v>
      </c>
      <c r="GM294" s="12">
        <v>0</v>
      </c>
      <c r="GN294" s="4">
        <v>0</v>
      </c>
      <c r="GO294" s="9">
        <f t="shared" si="4092"/>
        <v>0</v>
      </c>
      <c r="GP294" s="12">
        <v>0</v>
      </c>
      <c r="GQ294" s="4">
        <v>0</v>
      </c>
      <c r="GR294" s="9">
        <f t="shared" si="4093"/>
        <v>0</v>
      </c>
      <c r="GS294" s="8">
        <v>1.1599999999999999E-2</v>
      </c>
      <c r="GT294" s="4">
        <v>0.84799999999999998</v>
      </c>
      <c r="GU294" s="9">
        <f t="shared" si="4094"/>
        <v>73103.448275862072</v>
      </c>
      <c r="GV294" s="12">
        <v>0</v>
      </c>
      <c r="GW294" s="4">
        <v>0</v>
      </c>
      <c r="GX294" s="9">
        <f t="shared" si="4095"/>
        <v>0</v>
      </c>
      <c r="GY294" s="12">
        <v>0</v>
      </c>
      <c r="GZ294" s="4">
        <v>0</v>
      </c>
      <c r="HA294" s="9">
        <f t="shared" si="4096"/>
        <v>0</v>
      </c>
      <c r="HB294" s="8">
        <v>24.902639999999998</v>
      </c>
      <c r="HC294" s="4">
        <v>290.12099999999998</v>
      </c>
      <c r="HD294" s="9">
        <f t="shared" si="4097"/>
        <v>11650.210580083076</v>
      </c>
      <c r="HE294" s="8">
        <v>104</v>
      </c>
      <c r="HF294" s="4">
        <v>1300.19</v>
      </c>
      <c r="HG294" s="9">
        <f t="shared" si="4098"/>
        <v>12501.826923076922</v>
      </c>
      <c r="HH294" s="12">
        <v>0</v>
      </c>
      <c r="HI294" s="4">
        <v>0</v>
      </c>
      <c r="HJ294" s="9">
        <f t="shared" si="4099"/>
        <v>0</v>
      </c>
      <c r="HK294" s="8">
        <v>286</v>
      </c>
      <c r="HL294" s="4">
        <v>3242.4079999999999</v>
      </c>
      <c r="HM294" s="9">
        <f t="shared" si="4100"/>
        <v>11337.09090909091</v>
      </c>
      <c r="HN294" s="12">
        <v>0</v>
      </c>
      <c r="HO294" s="4">
        <v>0</v>
      </c>
      <c r="HP294" s="9">
        <f t="shared" si="4101"/>
        <v>0</v>
      </c>
      <c r="HQ294" s="12">
        <v>0</v>
      </c>
      <c r="HR294" s="4">
        <v>0</v>
      </c>
      <c r="HS294" s="9">
        <f t="shared" si="4102"/>
        <v>0</v>
      </c>
      <c r="HT294" s="12">
        <v>0</v>
      </c>
      <c r="HU294" s="4">
        <v>0</v>
      </c>
      <c r="HV294" s="9">
        <f t="shared" si="4103"/>
        <v>0</v>
      </c>
      <c r="HW294" s="8">
        <v>26.192400000000003</v>
      </c>
      <c r="HX294" s="4">
        <v>335.21300000000002</v>
      </c>
      <c r="HY294" s="9">
        <f t="shared" si="4104"/>
        <v>12798.101739435866</v>
      </c>
      <c r="HZ294" s="12">
        <v>0</v>
      </c>
      <c r="IA294" s="4">
        <v>0</v>
      </c>
      <c r="IB294" s="9">
        <f t="shared" si="4105"/>
        <v>0</v>
      </c>
      <c r="IC294" s="8">
        <v>10609.22414</v>
      </c>
      <c r="ID294" s="4">
        <v>48719.203999999998</v>
      </c>
      <c r="IE294" s="9">
        <f t="shared" si="4106"/>
        <v>4592.1552186190302</v>
      </c>
      <c r="IF294" s="12">
        <v>0</v>
      </c>
      <c r="IG294" s="4">
        <v>0</v>
      </c>
      <c r="IH294" s="9">
        <f t="shared" si="4107"/>
        <v>0</v>
      </c>
      <c r="II294" s="12">
        <v>0</v>
      </c>
      <c r="IJ294" s="4">
        <v>0</v>
      </c>
      <c r="IK294" s="9">
        <f t="shared" si="4108"/>
        <v>0</v>
      </c>
      <c r="IL294" s="12">
        <v>0</v>
      </c>
      <c r="IM294" s="4">
        <v>0</v>
      </c>
      <c r="IN294" s="9">
        <f t="shared" si="4109"/>
        <v>0</v>
      </c>
      <c r="IO294" s="12">
        <v>0</v>
      </c>
      <c r="IP294" s="4">
        <v>0</v>
      </c>
      <c r="IQ294" s="9">
        <f t="shared" si="4110"/>
        <v>0</v>
      </c>
      <c r="IR294" s="12">
        <v>0</v>
      </c>
      <c r="IS294" s="4">
        <v>0</v>
      </c>
      <c r="IT294" s="9">
        <f t="shared" si="4111"/>
        <v>0</v>
      </c>
      <c r="IU294" s="12">
        <v>0</v>
      </c>
      <c r="IV294" s="4">
        <v>0</v>
      </c>
      <c r="IW294" s="9">
        <f t="shared" si="4112"/>
        <v>0</v>
      </c>
      <c r="IX294" s="8">
        <v>9.0900000000000009E-2</v>
      </c>
      <c r="IY294" s="4">
        <v>8.298</v>
      </c>
      <c r="IZ294" s="9">
        <f t="shared" si="4113"/>
        <v>91287.128712871287</v>
      </c>
      <c r="JA294" s="8">
        <v>103.4208</v>
      </c>
      <c r="JB294" s="4">
        <v>1304.499</v>
      </c>
      <c r="JC294" s="9">
        <f t="shared" si="4114"/>
        <v>12613.507147498376</v>
      </c>
      <c r="JD294" s="12">
        <v>0</v>
      </c>
      <c r="JE294" s="4">
        <v>0</v>
      </c>
      <c r="JF294" s="9">
        <f t="shared" si="4115"/>
        <v>0</v>
      </c>
      <c r="JG294" s="12">
        <v>0</v>
      </c>
      <c r="JH294" s="4">
        <v>0</v>
      </c>
      <c r="JI294" s="9">
        <f t="shared" si="4116"/>
        <v>0</v>
      </c>
      <c r="JJ294" s="12">
        <v>0</v>
      </c>
      <c r="JK294" s="4">
        <v>0</v>
      </c>
      <c r="JL294" s="9">
        <f t="shared" si="4117"/>
        <v>0</v>
      </c>
      <c r="JM294" s="12">
        <v>0</v>
      </c>
      <c r="JN294" s="4">
        <v>0</v>
      </c>
      <c r="JO294" s="9">
        <f t="shared" si="4118"/>
        <v>0</v>
      </c>
      <c r="JP294" s="12">
        <v>0</v>
      </c>
      <c r="JQ294" s="4">
        <v>0</v>
      </c>
      <c r="JR294" s="9">
        <f t="shared" si="4119"/>
        <v>0</v>
      </c>
      <c r="JS294" s="12">
        <v>0</v>
      </c>
      <c r="JT294" s="4">
        <v>0</v>
      </c>
      <c r="JU294" s="9">
        <f t="shared" si="4120"/>
        <v>0</v>
      </c>
      <c r="JV294" s="12">
        <v>0</v>
      </c>
      <c r="JW294" s="4">
        <v>0</v>
      </c>
      <c r="JX294" s="9">
        <f t="shared" si="4121"/>
        <v>0</v>
      </c>
      <c r="JY294" s="12">
        <v>0</v>
      </c>
      <c r="JZ294" s="4">
        <v>0</v>
      </c>
      <c r="KA294" s="9">
        <f t="shared" si="4122"/>
        <v>0</v>
      </c>
      <c r="KB294" s="12">
        <v>0</v>
      </c>
      <c r="KC294" s="4">
        <v>0</v>
      </c>
      <c r="KD294" s="9">
        <f t="shared" si="4123"/>
        <v>0</v>
      </c>
      <c r="KE294" s="8">
        <v>320.88105999999999</v>
      </c>
      <c r="KF294" s="4">
        <v>2294.5929999999998</v>
      </c>
      <c r="KG294" s="9">
        <f t="shared" si="4124"/>
        <v>7150.9144229329086</v>
      </c>
      <c r="KH294" s="12">
        <v>0</v>
      </c>
      <c r="KI294" s="4">
        <v>0</v>
      </c>
      <c r="KJ294" s="9">
        <f t="shared" si="4125"/>
        <v>0</v>
      </c>
      <c r="KK294" s="8">
        <v>9060.8855399999993</v>
      </c>
      <c r="KL294" s="4">
        <v>39054.298000000003</v>
      </c>
      <c r="KM294" s="9">
        <f t="shared" si="4126"/>
        <v>4310.207631206873</v>
      </c>
      <c r="KN294" s="8">
        <v>104.54</v>
      </c>
      <c r="KO294" s="4">
        <v>407.53699999999998</v>
      </c>
      <c r="KP294" s="9">
        <f t="shared" si="4127"/>
        <v>3898.3833939162041</v>
      </c>
      <c r="KQ294" s="8">
        <v>24.2</v>
      </c>
      <c r="KR294" s="4">
        <v>295.00799999999998</v>
      </c>
      <c r="KS294" s="9">
        <f t="shared" si="4128"/>
        <v>12190.413223140496</v>
      </c>
      <c r="KT294" s="12">
        <v>0</v>
      </c>
      <c r="KU294" s="4">
        <v>0</v>
      </c>
      <c r="KV294" s="9">
        <f t="shared" si="4129"/>
        <v>0</v>
      </c>
      <c r="KW294" s="12">
        <v>0</v>
      </c>
      <c r="KX294" s="4">
        <v>0</v>
      </c>
      <c r="KY294" s="9">
        <f t="shared" si="4130"/>
        <v>0</v>
      </c>
      <c r="KZ294" s="12">
        <v>0</v>
      </c>
      <c r="LA294" s="4">
        <v>0</v>
      </c>
      <c r="LB294" s="9">
        <f t="shared" si="4131"/>
        <v>0</v>
      </c>
      <c r="LC294" s="8">
        <v>156</v>
      </c>
      <c r="LD294" s="4">
        <v>1817.0070000000001</v>
      </c>
      <c r="LE294" s="9">
        <f t="shared" si="4132"/>
        <v>11647.48076923077</v>
      </c>
      <c r="LF294" s="12">
        <v>0</v>
      </c>
      <c r="LG294" s="4">
        <v>0</v>
      </c>
      <c r="LH294" s="9">
        <f t="shared" si="4133"/>
        <v>0</v>
      </c>
      <c r="LI294" s="12">
        <v>0</v>
      </c>
      <c r="LJ294" s="4">
        <v>0</v>
      </c>
      <c r="LK294" s="9">
        <f t="shared" si="4134"/>
        <v>0</v>
      </c>
      <c r="LL294" s="12">
        <v>0</v>
      </c>
      <c r="LM294" s="4">
        <v>0</v>
      </c>
      <c r="LN294" s="9">
        <f t="shared" si="4135"/>
        <v>0</v>
      </c>
      <c r="LO294" s="12">
        <v>0</v>
      </c>
      <c r="LP294" s="4">
        <v>0</v>
      </c>
      <c r="LQ294" s="9">
        <f t="shared" si="4136"/>
        <v>0</v>
      </c>
      <c r="LR294" s="12">
        <v>0</v>
      </c>
      <c r="LS294" s="4">
        <v>0</v>
      </c>
      <c r="LT294" s="9">
        <f t="shared" si="4137"/>
        <v>0</v>
      </c>
      <c r="LU294" s="12">
        <v>0</v>
      </c>
      <c r="LV294" s="4">
        <v>0</v>
      </c>
      <c r="LW294" s="9">
        <f t="shared" si="4138"/>
        <v>0</v>
      </c>
      <c r="LX294" s="12">
        <v>0</v>
      </c>
      <c r="LY294" s="4">
        <v>0</v>
      </c>
      <c r="LZ294" s="9">
        <f t="shared" si="4139"/>
        <v>0</v>
      </c>
      <c r="MA294" s="12">
        <v>0</v>
      </c>
      <c r="MB294" s="4">
        <v>0</v>
      </c>
      <c r="MC294" s="9">
        <f t="shared" si="4140"/>
        <v>0</v>
      </c>
      <c r="MD294" s="12">
        <v>0</v>
      </c>
      <c r="ME294" s="4">
        <v>0</v>
      </c>
      <c r="MF294" s="9">
        <f t="shared" si="4141"/>
        <v>0</v>
      </c>
      <c r="MG294" s="12">
        <v>0</v>
      </c>
      <c r="MH294" s="4">
        <v>0</v>
      </c>
      <c r="MI294" s="9">
        <f t="shared" si="4142"/>
        <v>0</v>
      </c>
      <c r="MJ294" s="8">
        <v>0.79553999999999991</v>
      </c>
      <c r="MK294" s="4">
        <v>28.867999999999999</v>
      </c>
      <c r="ML294" s="9">
        <f t="shared" si="4143"/>
        <v>36287.301707016617</v>
      </c>
      <c r="MM294" s="12">
        <v>0</v>
      </c>
      <c r="MN294" s="4">
        <v>0</v>
      </c>
      <c r="MO294" s="9">
        <f t="shared" si="4144"/>
        <v>0</v>
      </c>
      <c r="MP294" s="12">
        <v>0</v>
      </c>
      <c r="MQ294" s="4">
        <v>0</v>
      </c>
      <c r="MR294" s="9">
        <f t="shared" si="4145"/>
        <v>0</v>
      </c>
      <c r="MS294" s="12">
        <v>0</v>
      </c>
      <c r="MT294" s="4">
        <v>0</v>
      </c>
      <c r="MU294" s="9">
        <f t="shared" si="4146"/>
        <v>0</v>
      </c>
      <c r="MV294" s="12">
        <v>0</v>
      </c>
      <c r="MW294" s="4">
        <v>0</v>
      </c>
      <c r="MX294" s="9">
        <f t="shared" si="4147"/>
        <v>0</v>
      </c>
      <c r="MY294" s="12">
        <v>0</v>
      </c>
      <c r="MZ294" s="4">
        <v>0</v>
      </c>
      <c r="NA294" s="9">
        <f t="shared" si="4148"/>
        <v>0</v>
      </c>
      <c r="NB294" s="12">
        <v>0</v>
      </c>
      <c r="NC294" s="4">
        <v>0</v>
      </c>
      <c r="ND294" s="9">
        <f t="shared" si="4149"/>
        <v>0</v>
      </c>
      <c r="NE294" s="8">
        <v>152.38479999999998</v>
      </c>
      <c r="NF294" s="4">
        <v>1760.385</v>
      </c>
      <c r="NG294" s="9">
        <f t="shared" si="4150"/>
        <v>11552.234868569571</v>
      </c>
      <c r="NH294" s="8">
        <v>25.401599999999998</v>
      </c>
      <c r="NI294" s="4">
        <v>293.274</v>
      </c>
      <c r="NJ294" s="9">
        <f t="shared" si="4151"/>
        <v>11545.493197278913</v>
      </c>
      <c r="NK294" s="12">
        <v>0</v>
      </c>
      <c r="NL294" s="4">
        <v>0</v>
      </c>
      <c r="NM294" s="9">
        <f t="shared" si="4152"/>
        <v>0</v>
      </c>
      <c r="NN294" s="12">
        <v>0</v>
      </c>
      <c r="NO294" s="4">
        <v>0</v>
      </c>
      <c r="NP294" s="9">
        <f t="shared" si="4153"/>
        <v>0</v>
      </c>
      <c r="NQ294" s="12">
        <v>0</v>
      </c>
      <c r="NR294" s="4">
        <v>0</v>
      </c>
      <c r="NS294" s="9">
        <f t="shared" si="4154"/>
        <v>0</v>
      </c>
      <c r="NT294" s="12">
        <v>0</v>
      </c>
      <c r="NU294" s="221">
        <v>0</v>
      </c>
      <c r="NV294" s="9">
        <f t="shared" si="4155"/>
        <v>0</v>
      </c>
      <c r="NW294" s="12">
        <v>0</v>
      </c>
      <c r="NX294" s="4">
        <v>0</v>
      </c>
      <c r="NY294" s="9">
        <f t="shared" si="4156"/>
        <v>0</v>
      </c>
      <c r="NZ294" s="12">
        <v>0</v>
      </c>
      <c r="OA294" s="4">
        <v>0</v>
      </c>
      <c r="OB294" s="9">
        <f t="shared" si="4157"/>
        <v>0</v>
      </c>
      <c r="OC294" s="8">
        <v>26</v>
      </c>
      <c r="OD294" s="4">
        <v>261.39699999999999</v>
      </c>
      <c r="OE294" s="9">
        <f t="shared" si="4158"/>
        <v>10053.73076923077</v>
      </c>
      <c r="OF294" s="12">
        <v>0</v>
      </c>
      <c r="OG294" s="4">
        <v>0</v>
      </c>
      <c r="OH294" s="9">
        <f t="shared" si="4159"/>
        <v>0</v>
      </c>
      <c r="OI294" s="12">
        <v>0</v>
      </c>
      <c r="OJ294" s="4">
        <v>0</v>
      </c>
      <c r="OK294" s="9">
        <f t="shared" si="4160"/>
        <v>0</v>
      </c>
      <c r="OL294" s="12">
        <v>0</v>
      </c>
      <c r="OM294" s="4">
        <v>0</v>
      </c>
      <c r="ON294" s="9">
        <f t="shared" si="4161"/>
        <v>0</v>
      </c>
      <c r="OO294" s="12">
        <v>0</v>
      </c>
      <c r="OP294" s="4">
        <v>0</v>
      </c>
      <c r="OQ294" s="9">
        <f t="shared" si="4162"/>
        <v>0</v>
      </c>
      <c r="OR294" s="12">
        <v>0</v>
      </c>
      <c r="OS294" s="4">
        <v>0</v>
      </c>
      <c r="OT294" s="9">
        <f t="shared" si="4163"/>
        <v>0</v>
      </c>
      <c r="OU294" s="12">
        <v>0</v>
      </c>
      <c r="OV294" s="4">
        <v>0</v>
      </c>
      <c r="OW294" s="9">
        <f t="shared" si="4164"/>
        <v>0</v>
      </c>
      <c r="OX294" s="12">
        <v>0</v>
      </c>
      <c r="OY294" s="4">
        <v>0</v>
      </c>
      <c r="OZ294" s="9">
        <f t="shared" si="4165"/>
        <v>0</v>
      </c>
      <c r="PA294" s="8">
        <v>236.66848000000002</v>
      </c>
      <c r="PB294" s="4">
        <v>2875.5940000000001</v>
      </c>
      <c r="PC294" s="9">
        <f t="shared" si="4166"/>
        <v>12150.304087810931</v>
      </c>
      <c r="PD294" s="8">
        <v>130</v>
      </c>
      <c r="PE294" s="4">
        <v>1547.6849999999999</v>
      </c>
      <c r="PF294" s="9">
        <f t="shared" si="4167"/>
        <v>11905.26923076923</v>
      </c>
      <c r="PG294" s="12">
        <v>0</v>
      </c>
      <c r="PH294" s="4">
        <v>0</v>
      </c>
      <c r="PI294" s="9">
        <f t="shared" si="4168"/>
        <v>0</v>
      </c>
      <c r="PJ294" s="12">
        <v>0</v>
      </c>
      <c r="PK294" s="4">
        <v>0</v>
      </c>
      <c r="PL294" s="9">
        <f t="shared" si="4169"/>
        <v>0</v>
      </c>
      <c r="PM294" s="12">
        <v>0</v>
      </c>
      <c r="PN294" s="4">
        <v>0</v>
      </c>
      <c r="PO294" s="9">
        <f t="shared" si="4170"/>
        <v>0</v>
      </c>
      <c r="PP294" s="12">
        <v>0</v>
      </c>
      <c r="PQ294" s="4">
        <v>0</v>
      </c>
      <c r="PR294" s="9">
        <f t="shared" si="4171"/>
        <v>0</v>
      </c>
      <c r="PS294" s="12">
        <v>0</v>
      </c>
      <c r="PT294" s="4">
        <v>0</v>
      </c>
      <c r="PU294" s="9">
        <f t="shared" si="4172"/>
        <v>0</v>
      </c>
      <c r="PV294" s="12">
        <v>0</v>
      </c>
      <c r="PW294" s="4">
        <v>0</v>
      </c>
      <c r="PX294" s="9">
        <f t="shared" si="4173"/>
        <v>0</v>
      </c>
      <c r="PY294" s="8">
        <v>574.45000000000005</v>
      </c>
      <c r="PZ294" s="4">
        <v>6444.0709999999999</v>
      </c>
      <c r="QA294" s="9">
        <f t="shared" si="4174"/>
        <v>11217.810079206196</v>
      </c>
      <c r="QB294" s="8">
        <v>0.1036</v>
      </c>
      <c r="QC294" s="4">
        <v>6.0830000000000002</v>
      </c>
      <c r="QD294" s="9">
        <f t="shared" si="4175"/>
        <v>58716.21621621622</v>
      </c>
      <c r="QE294" s="8">
        <v>7.5</v>
      </c>
      <c r="QF294" s="4">
        <v>30.375</v>
      </c>
      <c r="QG294" s="9">
        <f t="shared" si="4176"/>
        <v>4050</v>
      </c>
      <c r="QH294" s="12">
        <v>0</v>
      </c>
      <c r="QI294" s="4">
        <v>0</v>
      </c>
      <c r="QJ294" s="9">
        <f t="shared" si="4177"/>
        <v>0</v>
      </c>
      <c r="QK294" s="12">
        <v>0</v>
      </c>
      <c r="QL294" s="4">
        <v>0</v>
      </c>
      <c r="QM294" s="9">
        <f t="shared" si="4178"/>
        <v>0</v>
      </c>
      <c r="QN294" s="8">
        <v>178.85411999999999</v>
      </c>
      <c r="QO294" s="4">
        <v>2086.808</v>
      </c>
      <c r="QP294" s="9">
        <f t="shared" si="4179"/>
        <v>11667.654063546313</v>
      </c>
      <c r="QQ294" s="12">
        <v>0</v>
      </c>
      <c r="QR294" s="4">
        <v>0</v>
      </c>
      <c r="QS294" s="9">
        <f t="shared" si="4180"/>
        <v>0</v>
      </c>
      <c r="QT294" s="8">
        <v>1.5101800000000001</v>
      </c>
      <c r="QU294" s="4">
        <v>38.537999999999997</v>
      </c>
      <c r="QV294" s="9">
        <f t="shared" si="4181"/>
        <v>25518.812327007374</v>
      </c>
      <c r="QW294" s="8">
        <v>154617.87234999999</v>
      </c>
      <c r="QX294" s="4">
        <v>555538.99600000004</v>
      </c>
      <c r="QY294" s="9">
        <f t="shared" si="4182"/>
        <v>3592.9804721569117</v>
      </c>
      <c r="QZ294" s="12">
        <f t="shared" si="4183"/>
        <v>207124.41519</v>
      </c>
      <c r="RA294" s="10">
        <f t="shared" si="4184"/>
        <v>797755.50800000015</v>
      </c>
    </row>
    <row r="295" spans="1:469" x14ac:dyDescent="0.3">
      <c r="A295" s="108">
        <v>2026</v>
      </c>
      <c r="B295" s="109" t="s">
        <v>5</v>
      </c>
      <c r="C295" s="12">
        <v>0</v>
      </c>
      <c r="D295" s="4">
        <v>0</v>
      </c>
      <c r="E295" s="9">
        <f>IF(C295=0,0,D295/C295*1000)</f>
        <v>0</v>
      </c>
      <c r="F295" s="12">
        <v>0</v>
      </c>
      <c r="G295" s="4">
        <v>0</v>
      </c>
      <c r="H295" s="9">
        <f t="shared" si="4029"/>
        <v>0</v>
      </c>
      <c r="I295" s="12">
        <v>0</v>
      </c>
      <c r="J295" s="4">
        <v>0</v>
      </c>
      <c r="K295" s="9">
        <f t="shared" si="4030"/>
        <v>0</v>
      </c>
      <c r="L295" s="12">
        <v>0</v>
      </c>
      <c r="M295" s="4">
        <v>0</v>
      </c>
      <c r="N295" s="9">
        <f t="shared" si="4031"/>
        <v>0</v>
      </c>
      <c r="O295" s="12">
        <v>0</v>
      </c>
      <c r="P295" s="4">
        <v>0</v>
      </c>
      <c r="Q295" s="9">
        <f t="shared" si="4032"/>
        <v>0</v>
      </c>
      <c r="R295" s="8">
        <v>0.09</v>
      </c>
      <c r="S295" s="4">
        <v>1.5580000000000001</v>
      </c>
      <c r="T295" s="9">
        <f t="shared" si="4033"/>
        <v>17311.111111111113</v>
      </c>
      <c r="U295" s="12">
        <v>0</v>
      </c>
      <c r="V295" s="4">
        <v>0</v>
      </c>
      <c r="W295" s="9">
        <f t="shared" si="4034"/>
        <v>0</v>
      </c>
      <c r="X295" s="12">
        <v>0</v>
      </c>
      <c r="Y295" s="4">
        <v>0</v>
      </c>
      <c r="Z295" s="9">
        <f t="shared" si="4035"/>
        <v>0</v>
      </c>
      <c r="AA295" s="12">
        <v>0</v>
      </c>
      <c r="AB295" s="4">
        <v>0</v>
      </c>
      <c r="AC295" s="9">
        <f t="shared" si="4036"/>
        <v>0</v>
      </c>
      <c r="AD295" s="12">
        <v>0</v>
      </c>
      <c r="AE295" s="4">
        <v>0</v>
      </c>
      <c r="AF295" s="9">
        <f t="shared" si="4037"/>
        <v>0</v>
      </c>
      <c r="AG295" s="12">
        <v>0</v>
      </c>
      <c r="AH295" s="4">
        <v>0</v>
      </c>
      <c r="AI295" s="9">
        <f t="shared" si="4038"/>
        <v>0</v>
      </c>
      <c r="AJ295" s="12">
        <v>0</v>
      </c>
      <c r="AK295" s="4">
        <v>0</v>
      </c>
      <c r="AL295" s="9">
        <f t="shared" si="4039"/>
        <v>0</v>
      </c>
      <c r="AM295" s="12">
        <v>0</v>
      </c>
      <c r="AN295" s="4">
        <v>0</v>
      </c>
      <c r="AO295" s="9">
        <f t="shared" si="4040"/>
        <v>0</v>
      </c>
      <c r="AP295" s="12">
        <v>0</v>
      </c>
      <c r="AQ295" s="4">
        <v>0</v>
      </c>
      <c r="AR295" s="9">
        <f t="shared" si="4041"/>
        <v>0</v>
      </c>
      <c r="AS295" s="12">
        <v>0</v>
      </c>
      <c r="AT295" s="4">
        <v>0</v>
      </c>
      <c r="AU295" s="9">
        <f t="shared" si="4042"/>
        <v>0</v>
      </c>
      <c r="AV295" s="8">
        <v>206</v>
      </c>
      <c r="AW295" s="4">
        <v>2247.8119999999999</v>
      </c>
      <c r="AX295" s="9">
        <f t="shared" si="4043"/>
        <v>10911.708737864077</v>
      </c>
      <c r="AY295" s="8">
        <v>14741.482480000001</v>
      </c>
      <c r="AZ295" s="4">
        <v>54512.760999999999</v>
      </c>
      <c r="BA295" s="9">
        <f t="shared" si="4044"/>
        <v>3697.91580147779</v>
      </c>
      <c r="BB295" s="12">
        <v>0</v>
      </c>
      <c r="BC295" s="4">
        <v>0</v>
      </c>
      <c r="BD295" s="9">
        <f t="shared" si="4045"/>
        <v>0</v>
      </c>
      <c r="BE295" s="12">
        <v>0</v>
      </c>
      <c r="BF295" s="4">
        <v>0</v>
      </c>
      <c r="BG295" s="9">
        <f t="shared" si="4046"/>
        <v>0</v>
      </c>
      <c r="BH295" s="12">
        <v>0</v>
      </c>
      <c r="BI295" s="4">
        <v>0</v>
      </c>
      <c r="BJ295" s="9">
        <f t="shared" si="4047"/>
        <v>0</v>
      </c>
      <c r="BK295" s="12">
        <v>0</v>
      </c>
      <c r="BL295" s="4">
        <v>0</v>
      </c>
      <c r="BM295" s="9">
        <f t="shared" si="4048"/>
        <v>0</v>
      </c>
      <c r="BN295" s="12">
        <v>0</v>
      </c>
      <c r="BO295" s="4">
        <v>0</v>
      </c>
      <c r="BP295" s="9">
        <f t="shared" si="4049"/>
        <v>0</v>
      </c>
      <c r="BQ295" s="12">
        <v>0</v>
      </c>
      <c r="BR295" s="4">
        <v>0</v>
      </c>
      <c r="BS295" s="9">
        <f t="shared" si="4050"/>
        <v>0</v>
      </c>
      <c r="BT295" s="12">
        <v>0</v>
      </c>
      <c r="BU295" s="4">
        <v>0</v>
      </c>
      <c r="BV295" s="9">
        <f t="shared" si="4051"/>
        <v>0</v>
      </c>
      <c r="BW295" s="12">
        <v>0</v>
      </c>
      <c r="BX295" s="4">
        <v>0</v>
      </c>
      <c r="BY295" s="9">
        <f t="shared" si="4052"/>
        <v>0</v>
      </c>
      <c r="BZ295" s="12">
        <v>0</v>
      </c>
      <c r="CA295" s="4">
        <v>0</v>
      </c>
      <c r="CB295" s="9">
        <f t="shared" si="4053"/>
        <v>0</v>
      </c>
      <c r="CC295" s="12">
        <v>0</v>
      </c>
      <c r="CD295" s="4">
        <v>0</v>
      </c>
      <c r="CE295" s="9">
        <f t="shared" si="4054"/>
        <v>0</v>
      </c>
      <c r="CF295" s="12">
        <v>0</v>
      </c>
      <c r="CG295" s="4">
        <v>0</v>
      </c>
      <c r="CH295" s="9">
        <f t="shared" si="4055"/>
        <v>0</v>
      </c>
      <c r="CI295" s="12">
        <v>0</v>
      </c>
      <c r="CJ295" s="4">
        <v>0</v>
      </c>
      <c r="CK295" s="9">
        <f t="shared" si="4056"/>
        <v>0</v>
      </c>
      <c r="CL295" s="12">
        <v>0</v>
      </c>
      <c r="CM295" s="4">
        <v>0</v>
      </c>
      <c r="CN295" s="9">
        <f t="shared" si="4057"/>
        <v>0</v>
      </c>
      <c r="CO295" s="12">
        <v>0</v>
      </c>
      <c r="CP295" s="4">
        <v>0</v>
      </c>
      <c r="CQ295" s="9">
        <f t="shared" si="4058"/>
        <v>0</v>
      </c>
      <c r="CR295" s="12">
        <v>0</v>
      </c>
      <c r="CS295" s="4">
        <v>0</v>
      </c>
      <c r="CT295" s="9">
        <f t="shared" si="4059"/>
        <v>0</v>
      </c>
      <c r="CU295" s="12">
        <v>0</v>
      </c>
      <c r="CV295" s="4">
        <v>0</v>
      </c>
      <c r="CW295" s="9">
        <f t="shared" si="4060"/>
        <v>0</v>
      </c>
      <c r="CX295" s="8">
        <v>294.64999999999998</v>
      </c>
      <c r="CY295" s="4">
        <v>1568.51</v>
      </c>
      <c r="CZ295" s="9">
        <f t="shared" si="4061"/>
        <v>5323.2988291192942</v>
      </c>
      <c r="DA295" s="8">
        <v>52.384800000000006</v>
      </c>
      <c r="DB295" s="4">
        <v>539.45699999999999</v>
      </c>
      <c r="DC295" s="9">
        <f t="shared" si="4062"/>
        <v>10297.968112887707</v>
      </c>
      <c r="DD295" s="12">
        <v>0</v>
      </c>
      <c r="DE295" s="4">
        <v>0</v>
      </c>
      <c r="DF295" s="9">
        <f t="shared" si="4063"/>
        <v>0</v>
      </c>
      <c r="DG295" s="12">
        <v>0</v>
      </c>
      <c r="DH295" s="4">
        <v>0</v>
      </c>
      <c r="DI295" s="9">
        <f t="shared" si="4064"/>
        <v>0</v>
      </c>
      <c r="DJ295" s="12">
        <v>0</v>
      </c>
      <c r="DK295" s="4">
        <v>0</v>
      </c>
      <c r="DL295" s="9">
        <f t="shared" si="4065"/>
        <v>0</v>
      </c>
      <c r="DM295" s="12">
        <v>0</v>
      </c>
      <c r="DN295" s="4">
        <v>0</v>
      </c>
      <c r="DO295" s="9">
        <f t="shared" si="4066"/>
        <v>0</v>
      </c>
      <c r="DP295" s="12">
        <v>0</v>
      </c>
      <c r="DQ295" s="4">
        <v>0</v>
      </c>
      <c r="DR295" s="9">
        <f t="shared" si="4067"/>
        <v>0</v>
      </c>
      <c r="DS295" s="12">
        <v>0</v>
      </c>
      <c r="DT295" s="4">
        <v>0</v>
      </c>
      <c r="DU295" s="9">
        <f t="shared" si="4068"/>
        <v>0</v>
      </c>
      <c r="DV295" s="12">
        <v>0</v>
      </c>
      <c r="DW295" s="4">
        <v>0</v>
      </c>
      <c r="DX295" s="9">
        <f t="shared" si="4069"/>
        <v>0</v>
      </c>
      <c r="DY295" s="12">
        <v>0</v>
      </c>
      <c r="DZ295" s="4">
        <v>0</v>
      </c>
      <c r="EA295" s="9">
        <f t="shared" si="4070"/>
        <v>0</v>
      </c>
      <c r="EB295" s="12">
        <v>0</v>
      </c>
      <c r="EC295" s="4">
        <v>0</v>
      </c>
      <c r="ED295" s="9">
        <f t="shared" si="4071"/>
        <v>0</v>
      </c>
      <c r="EE295" s="12">
        <v>0</v>
      </c>
      <c r="EF295" s="4">
        <v>0</v>
      </c>
      <c r="EG295" s="9">
        <f t="shared" si="4072"/>
        <v>0</v>
      </c>
      <c r="EH295" s="8">
        <v>13962.444939999999</v>
      </c>
      <c r="EI295" s="4">
        <v>50172.478000000003</v>
      </c>
      <c r="EJ295" s="9">
        <f t="shared" si="4073"/>
        <v>3593.3877064943331</v>
      </c>
      <c r="EK295" s="12">
        <v>0</v>
      </c>
      <c r="EL295" s="4">
        <v>0</v>
      </c>
      <c r="EM295" s="9">
        <f t="shared" si="4074"/>
        <v>0</v>
      </c>
      <c r="EN295" s="12">
        <v>0</v>
      </c>
      <c r="EO295" s="4">
        <v>0</v>
      </c>
      <c r="EP295" s="9">
        <f t="shared" si="4075"/>
        <v>0</v>
      </c>
      <c r="EQ295" s="12">
        <v>0</v>
      </c>
      <c r="ER295" s="4">
        <v>0</v>
      </c>
      <c r="ES295" s="9">
        <f t="shared" si="4076"/>
        <v>0</v>
      </c>
      <c r="ET295" s="12">
        <v>0</v>
      </c>
      <c r="EU295" s="4">
        <v>0</v>
      </c>
      <c r="EV295" s="9">
        <f t="shared" si="4077"/>
        <v>0</v>
      </c>
      <c r="EW295" s="12">
        <v>0</v>
      </c>
      <c r="EX295" s="4">
        <v>0</v>
      </c>
      <c r="EY295" s="9">
        <f t="shared" si="4078"/>
        <v>0</v>
      </c>
      <c r="EZ295" s="12">
        <v>0</v>
      </c>
      <c r="FA295" s="4">
        <v>0</v>
      </c>
      <c r="FB295" s="9">
        <f t="shared" si="4079"/>
        <v>0</v>
      </c>
      <c r="FC295" s="8">
        <v>192.56399999999999</v>
      </c>
      <c r="FD295" s="4">
        <v>2877.2109999999998</v>
      </c>
      <c r="FE295" s="9">
        <f t="shared" si="4080"/>
        <v>14941.583058100165</v>
      </c>
      <c r="FF295" s="8">
        <v>26</v>
      </c>
      <c r="FG295" s="4">
        <v>295.07799999999997</v>
      </c>
      <c r="FH295" s="9">
        <f t="shared" si="4081"/>
        <v>11349.153846153846</v>
      </c>
      <c r="FI295" s="12">
        <v>0</v>
      </c>
      <c r="FJ295" s="4">
        <v>0</v>
      </c>
      <c r="FK295" s="9">
        <f t="shared" si="4082"/>
        <v>0</v>
      </c>
      <c r="FL295" s="12">
        <v>0</v>
      </c>
      <c r="FM295" s="4">
        <v>0</v>
      </c>
      <c r="FN295" s="9">
        <f t="shared" si="4083"/>
        <v>0</v>
      </c>
      <c r="FO295" s="12">
        <v>0</v>
      </c>
      <c r="FP295" s="4">
        <v>0</v>
      </c>
      <c r="FQ295" s="9">
        <f t="shared" si="4084"/>
        <v>0</v>
      </c>
      <c r="FR295" s="12">
        <v>0</v>
      </c>
      <c r="FS295" s="4">
        <v>0</v>
      </c>
      <c r="FT295" s="9">
        <f t="shared" si="4085"/>
        <v>0</v>
      </c>
      <c r="FU295" s="12">
        <v>0</v>
      </c>
      <c r="FV295" s="4">
        <v>0</v>
      </c>
      <c r="FW295" s="9">
        <f t="shared" si="4086"/>
        <v>0</v>
      </c>
      <c r="FX295" s="12">
        <v>0</v>
      </c>
      <c r="FY295" s="4">
        <v>0</v>
      </c>
      <c r="FZ295" s="9">
        <f t="shared" si="4087"/>
        <v>0</v>
      </c>
      <c r="GA295" s="12">
        <v>0</v>
      </c>
      <c r="GB295" s="4">
        <v>0</v>
      </c>
      <c r="GC295" s="9">
        <f t="shared" si="4088"/>
        <v>0</v>
      </c>
      <c r="GD295" s="12">
        <v>0</v>
      </c>
      <c r="GE295" s="4">
        <v>0</v>
      </c>
      <c r="GF295" s="9">
        <f t="shared" si="4089"/>
        <v>0</v>
      </c>
      <c r="GG295" s="8">
        <v>754.74549999999999</v>
      </c>
      <c r="GH295" s="4">
        <v>7080.7650000000003</v>
      </c>
      <c r="GI295" s="9">
        <f t="shared" si="4090"/>
        <v>9381.6591155561709</v>
      </c>
      <c r="GJ295" s="8">
        <v>75.991</v>
      </c>
      <c r="GK295" s="4">
        <v>956.19500000000005</v>
      </c>
      <c r="GL295" s="9">
        <f t="shared" si="4091"/>
        <v>12583.003250384914</v>
      </c>
      <c r="GM295" s="12">
        <v>0</v>
      </c>
      <c r="GN295" s="4">
        <v>0</v>
      </c>
      <c r="GO295" s="9">
        <f t="shared" si="4092"/>
        <v>0</v>
      </c>
      <c r="GP295" s="12">
        <v>0</v>
      </c>
      <c r="GQ295" s="4">
        <v>0</v>
      </c>
      <c r="GR295" s="9">
        <f t="shared" si="4093"/>
        <v>0</v>
      </c>
      <c r="GS295" s="8">
        <v>26</v>
      </c>
      <c r="GT295" s="4">
        <v>353.81900000000002</v>
      </c>
      <c r="GU295" s="9">
        <f t="shared" si="4094"/>
        <v>13608.423076923078</v>
      </c>
      <c r="GV295" s="12">
        <v>0</v>
      </c>
      <c r="GW295" s="4">
        <v>0</v>
      </c>
      <c r="GX295" s="9">
        <f t="shared" si="4095"/>
        <v>0</v>
      </c>
      <c r="GY295" s="12">
        <v>0</v>
      </c>
      <c r="GZ295" s="4">
        <v>0</v>
      </c>
      <c r="HA295" s="9">
        <f t="shared" si="4096"/>
        <v>0</v>
      </c>
      <c r="HB295" s="8">
        <v>24.902639999999998</v>
      </c>
      <c r="HC295" s="4">
        <v>279.649</v>
      </c>
      <c r="HD295" s="9">
        <f t="shared" si="4097"/>
        <v>11229.69291609243</v>
      </c>
      <c r="HE295" s="8">
        <v>1209.23125</v>
      </c>
      <c r="HF295" s="4">
        <v>11792.218999999999</v>
      </c>
      <c r="HG295" s="9">
        <f t="shared" si="4098"/>
        <v>9751.8311737312433</v>
      </c>
      <c r="HH295" s="12">
        <v>0</v>
      </c>
      <c r="HI295" s="4">
        <v>0</v>
      </c>
      <c r="HJ295" s="9">
        <f t="shared" si="4099"/>
        <v>0</v>
      </c>
      <c r="HK295" s="8">
        <v>176.54</v>
      </c>
      <c r="HL295" s="4">
        <v>1973.8889999999999</v>
      </c>
      <c r="HM295" s="9">
        <f t="shared" si="4100"/>
        <v>11180.97315056078</v>
      </c>
      <c r="HN295" s="12">
        <v>0</v>
      </c>
      <c r="HO295" s="4">
        <v>0</v>
      </c>
      <c r="HP295" s="9">
        <f t="shared" si="4101"/>
        <v>0</v>
      </c>
      <c r="HQ295" s="12">
        <v>0</v>
      </c>
      <c r="HR295" s="4">
        <v>0</v>
      </c>
      <c r="HS295" s="9">
        <f t="shared" si="4102"/>
        <v>0</v>
      </c>
      <c r="HT295" s="12">
        <v>0</v>
      </c>
      <c r="HU295" s="4">
        <v>0</v>
      </c>
      <c r="HV295" s="9">
        <f t="shared" si="4103"/>
        <v>0</v>
      </c>
      <c r="HW295" s="12">
        <v>0</v>
      </c>
      <c r="HX295" s="4">
        <v>0</v>
      </c>
      <c r="HY295" s="9">
        <f t="shared" si="4104"/>
        <v>0</v>
      </c>
      <c r="HZ295" s="12">
        <v>0</v>
      </c>
      <c r="IA295" s="4">
        <v>0</v>
      </c>
      <c r="IB295" s="9">
        <f t="shared" si="4105"/>
        <v>0</v>
      </c>
      <c r="IC295" s="8">
        <v>13592.082420000001</v>
      </c>
      <c r="ID295" s="4">
        <v>55987.478999999999</v>
      </c>
      <c r="IE295" s="9">
        <f t="shared" si="4106"/>
        <v>4119.1244483345326</v>
      </c>
      <c r="IF295" s="12">
        <v>0</v>
      </c>
      <c r="IG295" s="4">
        <v>0</v>
      </c>
      <c r="IH295" s="9">
        <f t="shared" si="4107"/>
        <v>0</v>
      </c>
      <c r="II295" s="12">
        <v>0</v>
      </c>
      <c r="IJ295" s="4">
        <v>0</v>
      </c>
      <c r="IK295" s="9">
        <f t="shared" si="4108"/>
        <v>0</v>
      </c>
      <c r="IL295" s="12">
        <v>0</v>
      </c>
      <c r="IM295" s="4">
        <v>0</v>
      </c>
      <c r="IN295" s="9">
        <f t="shared" si="4109"/>
        <v>0</v>
      </c>
      <c r="IO295" s="12">
        <v>0</v>
      </c>
      <c r="IP295" s="4">
        <v>0</v>
      </c>
      <c r="IQ295" s="9">
        <f t="shared" si="4110"/>
        <v>0</v>
      </c>
      <c r="IR295" s="12">
        <v>0</v>
      </c>
      <c r="IS295" s="4">
        <v>0</v>
      </c>
      <c r="IT295" s="9">
        <f t="shared" si="4111"/>
        <v>0</v>
      </c>
      <c r="IU295" s="12">
        <v>0</v>
      </c>
      <c r="IV295" s="4">
        <v>0</v>
      </c>
      <c r="IW295" s="9">
        <f t="shared" si="4112"/>
        <v>0</v>
      </c>
      <c r="IX295" s="8">
        <v>0.23619999999999999</v>
      </c>
      <c r="IY295" s="4">
        <v>17.23</v>
      </c>
      <c r="IZ295" s="9">
        <f t="shared" si="4113"/>
        <v>72946.655376799332</v>
      </c>
      <c r="JA295" s="8">
        <v>76.823800000000006</v>
      </c>
      <c r="JB295" s="4">
        <v>938.01700000000005</v>
      </c>
      <c r="JC295" s="9">
        <f t="shared" si="4114"/>
        <v>12209.979199154428</v>
      </c>
      <c r="JD295" s="12">
        <v>0</v>
      </c>
      <c r="JE295" s="4">
        <v>0</v>
      </c>
      <c r="JF295" s="9">
        <f t="shared" si="4115"/>
        <v>0</v>
      </c>
      <c r="JG295" s="12">
        <v>0</v>
      </c>
      <c r="JH295" s="4">
        <v>0</v>
      </c>
      <c r="JI295" s="9">
        <f t="shared" si="4116"/>
        <v>0</v>
      </c>
      <c r="JJ295" s="12">
        <v>0</v>
      </c>
      <c r="JK295" s="4">
        <v>0</v>
      </c>
      <c r="JL295" s="9">
        <f t="shared" si="4117"/>
        <v>0</v>
      </c>
      <c r="JM295" s="12">
        <v>0</v>
      </c>
      <c r="JN295" s="4">
        <v>0</v>
      </c>
      <c r="JO295" s="9">
        <f t="shared" si="4118"/>
        <v>0</v>
      </c>
      <c r="JP295" s="12">
        <v>0</v>
      </c>
      <c r="JQ295" s="4">
        <v>0</v>
      </c>
      <c r="JR295" s="9">
        <f t="shared" si="4119"/>
        <v>0</v>
      </c>
      <c r="JS295" s="8">
        <v>26</v>
      </c>
      <c r="JT295" s="4">
        <v>284.19200000000001</v>
      </c>
      <c r="JU295" s="9">
        <f t="shared" si="4120"/>
        <v>10930.461538461539</v>
      </c>
      <c r="JV295" s="12">
        <v>0</v>
      </c>
      <c r="JW295" s="4">
        <v>0</v>
      </c>
      <c r="JX295" s="9">
        <f t="shared" si="4121"/>
        <v>0</v>
      </c>
      <c r="JY295" s="12">
        <v>0</v>
      </c>
      <c r="JZ295" s="4">
        <v>0</v>
      </c>
      <c r="KA295" s="9">
        <f t="shared" si="4122"/>
        <v>0</v>
      </c>
      <c r="KB295" s="12">
        <v>0</v>
      </c>
      <c r="KC295" s="4">
        <v>0</v>
      </c>
      <c r="KD295" s="9">
        <f t="shared" si="4123"/>
        <v>0</v>
      </c>
      <c r="KE295" s="8">
        <v>354.16440999999998</v>
      </c>
      <c r="KF295" s="4">
        <v>2309.393</v>
      </c>
      <c r="KG295" s="9">
        <f t="shared" si="4124"/>
        <v>6520.6806070660805</v>
      </c>
      <c r="KH295" s="12">
        <v>0</v>
      </c>
      <c r="KI295" s="4">
        <v>0</v>
      </c>
      <c r="KJ295" s="9">
        <f t="shared" si="4125"/>
        <v>0</v>
      </c>
      <c r="KK295" s="8">
        <v>6311.4820899999995</v>
      </c>
      <c r="KL295" s="4">
        <v>27919.918000000001</v>
      </c>
      <c r="KM295" s="9">
        <f t="shared" si="4126"/>
        <v>4423.6706373985771</v>
      </c>
      <c r="KN295" s="12">
        <v>0</v>
      </c>
      <c r="KO295" s="4">
        <v>0</v>
      </c>
      <c r="KP295" s="9">
        <f t="shared" si="4127"/>
        <v>0</v>
      </c>
      <c r="KQ295" s="8">
        <v>25.2</v>
      </c>
      <c r="KR295" s="4">
        <v>289.14400000000001</v>
      </c>
      <c r="KS295" s="9">
        <f t="shared" si="4128"/>
        <v>11473.968253968254</v>
      </c>
      <c r="KT295" s="12">
        <v>0</v>
      </c>
      <c r="KU295" s="4">
        <v>0</v>
      </c>
      <c r="KV295" s="9">
        <f t="shared" si="4129"/>
        <v>0</v>
      </c>
      <c r="KW295" s="12">
        <v>0</v>
      </c>
      <c r="KX295" s="4">
        <v>0</v>
      </c>
      <c r="KY295" s="9">
        <f t="shared" si="4130"/>
        <v>0</v>
      </c>
      <c r="KZ295" s="12">
        <v>0</v>
      </c>
      <c r="LA295" s="4">
        <v>0</v>
      </c>
      <c r="LB295" s="9">
        <f t="shared" si="4131"/>
        <v>0</v>
      </c>
      <c r="LC295" s="8">
        <v>442</v>
      </c>
      <c r="LD295" s="4">
        <v>5053.6559999999999</v>
      </c>
      <c r="LE295" s="9">
        <f t="shared" si="4132"/>
        <v>11433.610859728507</v>
      </c>
      <c r="LF295" s="8">
        <v>26</v>
      </c>
      <c r="LG295" s="4">
        <v>255.33</v>
      </c>
      <c r="LH295" s="9">
        <f t="shared" si="4133"/>
        <v>9820.3846153846152</v>
      </c>
      <c r="LI295" s="12">
        <v>0</v>
      </c>
      <c r="LJ295" s="4">
        <v>0</v>
      </c>
      <c r="LK295" s="9">
        <f t="shared" si="4134"/>
        <v>0</v>
      </c>
      <c r="LL295" s="12">
        <v>0</v>
      </c>
      <c r="LM295" s="4">
        <v>0</v>
      </c>
      <c r="LN295" s="9">
        <f t="shared" si="4135"/>
        <v>0</v>
      </c>
      <c r="LO295" s="12">
        <v>0</v>
      </c>
      <c r="LP295" s="4">
        <v>0</v>
      </c>
      <c r="LQ295" s="9">
        <f t="shared" si="4136"/>
        <v>0</v>
      </c>
      <c r="LR295" s="12">
        <v>0</v>
      </c>
      <c r="LS295" s="4">
        <v>0</v>
      </c>
      <c r="LT295" s="9">
        <f t="shared" si="4137"/>
        <v>0</v>
      </c>
      <c r="LU295" s="12">
        <v>0</v>
      </c>
      <c r="LV295" s="4">
        <v>0</v>
      </c>
      <c r="LW295" s="9">
        <f t="shared" si="4138"/>
        <v>0</v>
      </c>
      <c r="LX295" s="12">
        <v>0</v>
      </c>
      <c r="LY295" s="4">
        <v>0</v>
      </c>
      <c r="LZ295" s="9">
        <f t="shared" si="4139"/>
        <v>0</v>
      </c>
      <c r="MA295" s="12">
        <v>0</v>
      </c>
      <c r="MB295" s="4">
        <v>0</v>
      </c>
      <c r="MC295" s="9">
        <f t="shared" si="4140"/>
        <v>0</v>
      </c>
      <c r="MD295" s="12">
        <v>0</v>
      </c>
      <c r="ME295" s="4">
        <v>0</v>
      </c>
      <c r="MF295" s="9">
        <f t="shared" si="4141"/>
        <v>0</v>
      </c>
      <c r="MG295" s="12">
        <v>0</v>
      </c>
      <c r="MH295" s="4">
        <v>0</v>
      </c>
      <c r="MI295" s="9">
        <f t="shared" si="4142"/>
        <v>0</v>
      </c>
      <c r="MJ295" s="8">
        <v>2.4500000000000002</v>
      </c>
      <c r="MK295" s="4">
        <v>35.499000000000002</v>
      </c>
      <c r="ML295" s="9">
        <f t="shared" si="4143"/>
        <v>14489.38775510204</v>
      </c>
      <c r="MM295" s="12">
        <v>0</v>
      </c>
      <c r="MN295" s="4">
        <v>0</v>
      </c>
      <c r="MO295" s="9">
        <f t="shared" si="4144"/>
        <v>0</v>
      </c>
      <c r="MP295" s="12">
        <v>0</v>
      </c>
      <c r="MQ295" s="4">
        <v>0</v>
      </c>
      <c r="MR295" s="9">
        <f t="shared" si="4145"/>
        <v>0</v>
      </c>
      <c r="MS295" s="12">
        <v>0</v>
      </c>
      <c r="MT295" s="4">
        <v>0</v>
      </c>
      <c r="MU295" s="9">
        <f t="shared" si="4146"/>
        <v>0</v>
      </c>
      <c r="MV295" s="8">
        <v>100.2</v>
      </c>
      <c r="MW295" s="4">
        <v>1072.67</v>
      </c>
      <c r="MX295" s="9">
        <f t="shared" si="4147"/>
        <v>10705.289421157686</v>
      </c>
      <c r="MY295" s="12">
        <v>0</v>
      </c>
      <c r="MZ295" s="4">
        <v>0</v>
      </c>
      <c r="NA295" s="9">
        <f t="shared" si="4148"/>
        <v>0</v>
      </c>
      <c r="NB295" s="12">
        <v>0</v>
      </c>
      <c r="NC295" s="4">
        <v>0</v>
      </c>
      <c r="ND295" s="9">
        <f t="shared" si="4149"/>
        <v>0</v>
      </c>
      <c r="NE295" s="8">
        <v>1803.3848</v>
      </c>
      <c r="NF295" s="4">
        <v>9729.9930000000004</v>
      </c>
      <c r="NG295" s="9">
        <f t="shared" si="4150"/>
        <v>5395.4059056059468</v>
      </c>
      <c r="NH295" s="12">
        <v>0</v>
      </c>
      <c r="NI295" s="4">
        <v>0</v>
      </c>
      <c r="NJ295" s="9">
        <f t="shared" si="4151"/>
        <v>0</v>
      </c>
      <c r="NK295" s="12">
        <v>0</v>
      </c>
      <c r="NL295" s="4">
        <v>0</v>
      </c>
      <c r="NM295" s="9">
        <f t="shared" si="4152"/>
        <v>0</v>
      </c>
      <c r="NN295" s="12">
        <v>0</v>
      </c>
      <c r="NO295" s="4">
        <v>0</v>
      </c>
      <c r="NP295" s="9">
        <f t="shared" si="4153"/>
        <v>0</v>
      </c>
      <c r="NQ295" s="12">
        <v>0</v>
      </c>
      <c r="NR295" s="4">
        <v>0</v>
      </c>
      <c r="NS295" s="9">
        <f t="shared" si="4154"/>
        <v>0</v>
      </c>
      <c r="NT295" s="12">
        <v>0</v>
      </c>
      <c r="NU295" s="221">
        <v>0</v>
      </c>
      <c r="NV295" s="9">
        <f t="shared" si="4155"/>
        <v>0</v>
      </c>
      <c r="NW295" s="12">
        <v>0</v>
      </c>
      <c r="NX295" s="4">
        <v>0</v>
      </c>
      <c r="NY295" s="9">
        <f t="shared" si="4156"/>
        <v>0</v>
      </c>
      <c r="NZ295" s="8">
        <v>24</v>
      </c>
      <c r="OA295" s="4">
        <v>228.09399999999999</v>
      </c>
      <c r="OB295" s="9">
        <f t="shared" si="4157"/>
        <v>9503.9166666666679</v>
      </c>
      <c r="OC295" s="8">
        <v>78</v>
      </c>
      <c r="OD295" s="4">
        <v>827.97699999999998</v>
      </c>
      <c r="OE295" s="9">
        <f t="shared" si="4158"/>
        <v>10615.089743589744</v>
      </c>
      <c r="OF295" s="12">
        <v>0</v>
      </c>
      <c r="OG295" s="4">
        <v>0</v>
      </c>
      <c r="OH295" s="9">
        <f t="shared" si="4159"/>
        <v>0</v>
      </c>
      <c r="OI295" s="12">
        <v>0</v>
      </c>
      <c r="OJ295" s="4">
        <v>0</v>
      </c>
      <c r="OK295" s="9">
        <f t="shared" si="4160"/>
        <v>0</v>
      </c>
      <c r="OL295" s="12">
        <v>0</v>
      </c>
      <c r="OM295" s="4">
        <v>0</v>
      </c>
      <c r="ON295" s="9">
        <f t="shared" si="4161"/>
        <v>0</v>
      </c>
      <c r="OO295" s="12">
        <v>0</v>
      </c>
      <c r="OP295" s="4">
        <v>0</v>
      </c>
      <c r="OQ295" s="9">
        <f t="shared" si="4162"/>
        <v>0</v>
      </c>
      <c r="OR295" s="12">
        <v>0</v>
      </c>
      <c r="OS295" s="4">
        <v>0</v>
      </c>
      <c r="OT295" s="9">
        <f t="shared" si="4163"/>
        <v>0</v>
      </c>
      <c r="OU295" s="8">
        <v>22</v>
      </c>
      <c r="OV295" s="4">
        <v>270.875</v>
      </c>
      <c r="OW295" s="9">
        <f t="shared" si="4164"/>
        <v>12312.5</v>
      </c>
      <c r="OX295" s="8">
        <v>208</v>
      </c>
      <c r="OY295" s="4">
        <v>2391.44</v>
      </c>
      <c r="OZ295" s="9">
        <f t="shared" si="4165"/>
        <v>11497.307692307693</v>
      </c>
      <c r="PA295" s="8">
        <v>127.8244</v>
      </c>
      <c r="PB295" s="4">
        <v>1694.615</v>
      </c>
      <c r="PC295" s="9">
        <f t="shared" si="4166"/>
        <v>13257.367138042502</v>
      </c>
      <c r="PD295" s="8">
        <v>257</v>
      </c>
      <c r="PE295" s="4">
        <v>2946.0650000000001</v>
      </c>
      <c r="PF295" s="9">
        <f t="shared" si="4167"/>
        <v>11463.287937743191</v>
      </c>
      <c r="PG295" s="8">
        <v>449.92</v>
      </c>
      <c r="PH295" s="4">
        <v>4427.0209999999997</v>
      </c>
      <c r="PI295" s="9">
        <f t="shared" si="4168"/>
        <v>9839.5737019914632</v>
      </c>
      <c r="PJ295" s="12">
        <v>0</v>
      </c>
      <c r="PK295" s="4">
        <v>0</v>
      </c>
      <c r="PL295" s="9">
        <f t="shared" si="4169"/>
        <v>0</v>
      </c>
      <c r="PM295" s="12">
        <v>0</v>
      </c>
      <c r="PN295" s="4">
        <v>0</v>
      </c>
      <c r="PO295" s="9">
        <f t="shared" si="4170"/>
        <v>0</v>
      </c>
      <c r="PP295" s="12">
        <v>0</v>
      </c>
      <c r="PQ295" s="4">
        <v>0</v>
      </c>
      <c r="PR295" s="9">
        <f t="shared" si="4171"/>
        <v>0</v>
      </c>
      <c r="PS295" s="12">
        <v>0</v>
      </c>
      <c r="PT295" s="4">
        <v>0</v>
      </c>
      <c r="PU295" s="9">
        <f t="shared" si="4172"/>
        <v>0</v>
      </c>
      <c r="PV295" s="12">
        <v>0</v>
      </c>
      <c r="PW295" s="4">
        <v>0</v>
      </c>
      <c r="PX295" s="9">
        <f t="shared" si="4173"/>
        <v>0</v>
      </c>
      <c r="PY295" s="8">
        <v>351.53</v>
      </c>
      <c r="PZ295" s="4">
        <v>4003.4830000000002</v>
      </c>
      <c r="QA295" s="9">
        <f t="shared" si="4174"/>
        <v>11388.73780331693</v>
      </c>
      <c r="QB295" s="8">
        <v>7.4999999999999997E-3</v>
      </c>
      <c r="QC295" s="4">
        <v>1.5169999999999999</v>
      </c>
      <c r="QD295" s="9">
        <f t="shared" si="4175"/>
        <v>202266.66666666666</v>
      </c>
      <c r="QE295" s="12">
        <v>0</v>
      </c>
      <c r="QF295" s="4">
        <v>0</v>
      </c>
      <c r="QG295" s="9">
        <f t="shared" si="4176"/>
        <v>0</v>
      </c>
      <c r="QH295" s="12">
        <v>0</v>
      </c>
      <c r="QI295" s="4">
        <v>0</v>
      </c>
      <c r="QJ295" s="9">
        <f t="shared" si="4177"/>
        <v>0</v>
      </c>
      <c r="QK295" s="12">
        <v>0</v>
      </c>
      <c r="QL295" s="4">
        <v>0</v>
      </c>
      <c r="QM295" s="9">
        <f t="shared" si="4178"/>
        <v>0</v>
      </c>
      <c r="QN295" s="12">
        <v>0</v>
      </c>
      <c r="QO295" s="4">
        <v>0</v>
      </c>
      <c r="QP295" s="9">
        <f t="shared" si="4179"/>
        <v>0</v>
      </c>
      <c r="QQ295" s="12">
        <v>0</v>
      </c>
      <c r="QR295" s="4">
        <v>0</v>
      </c>
      <c r="QS295" s="9">
        <f t="shared" si="4180"/>
        <v>0</v>
      </c>
      <c r="QT295" s="8">
        <v>11.38721</v>
      </c>
      <c r="QU295" s="4">
        <v>237.33199999999999</v>
      </c>
      <c r="QV295" s="9">
        <f t="shared" si="4181"/>
        <v>20841.979729889939</v>
      </c>
      <c r="QW295" s="8">
        <v>114376.9265</v>
      </c>
      <c r="QX295" s="4">
        <v>553327.97600000002</v>
      </c>
      <c r="QY295" s="9">
        <f t="shared" si="4182"/>
        <v>4837.7587414888267</v>
      </c>
      <c r="QZ295" s="12">
        <f t="shared" si="4183"/>
        <v>170409.64593999999</v>
      </c>
      <c r="RA295" s="10">
        <f t="shared" si="4184"/>
        <v>808900.31700000004</v>
      </c>
    </row>
    <row r="296" spans="1:469" x14ac:dyDescent="0.3">
      <c r="A296" s="108">
        <v>2026</v>
      </c>
      <c r="B296" s="9" t="s">
        <v>6</v>
      </c>
      <c r="C296" s="12">
        <v>0</v>
      </c>
      <c r="D296" s="4">
        <v>0</v>
      </c>
      <c r="E296" s="9">
        <f t="shared" ref="E296:E303" si="4186">IF(C296=0,0,D296/C296*1000)</f>
        <v>0</v>
      </c>
      <c r="F296" s="12">
        <v>0</v>
      </c>
      <c r="G296" s="4">
        <v>0</v>
      </c>
      <c r="H296" s="9">
        <f t="shared" si="4029"/>
        <v>0</v>
      </c>
      <c r="I296" s="12">
        <v>0</v>
      </c>
      <c r="J296" s="4">
        <v>0</v>
      </c>
      <c r="K296" s="9">
        <f t="shared" si="4030"/>
        <v>0</v>
      </c>
      <c r="L296" s="12">
        <v>0</v>
      </c>
      <c r="M296" s="4">
        <v>0</v>
      </c>
      <c r="N296" s="9">
        <f t="shared" si="4031"/>
        <v>0</v>
      </c>
      <c r="O296" s="12">
        <v>0</v>
      </c>
      <c r="P296" s="4">
        <v>0</v>
      </c>
      <c r="Q296" s="9">
        <f t="shared" si="4032"/>
        <v>0</v>
      </c>
      <c r="R296" s="12">
        <v>0</v>
      </c>
      <c r="S296" s="4">
        <v>0</v>
      </c>
      <c r="T296" s="9">
        <f t="shared" si="4033"/>
        <v>0</v>
      </c>
      <c r="U296" s="12">
        <v>0</v>
      </c>
      <c r="V296" s="4">
        <v>0</v>
      </c>
      <c r="W296" s="9">
        <f t="shared" si="4034"/>
        <v>0</v>
      </c>
      <c r="X296" s="12">
        <v>0</v>
      </c>
      <c r="Y296" s="4">
        <v>0</v>
      </c>
      <c r="Z296" s="9">
        <f t="shared" si="4035"/>
        <v>0</v>
      </c>
      <c r="AA296" s="12">
        <v>0</v>
      </c>
      <c r="AB296" s="4">
        <v>0</v>
      </c>
      <c r="AC296" s="9">
        <f t="shared" si="4036"/>
        <v>0</v>
      </c>
      <c r="AD296" s="164">
        <v>4.3660800000000002</v>
      </c>
      <c r="AE296" s="165">
        <v>146.428</v>
      </c>
      <c r="AF296" s="9">
        <f t="shared" si="4037"/>
        <v>33537.635590735852</v>
      </c>
      <c r="AG296" s="12">
        <v>0</v>
      </c>
      <c r="AH296" s="4">
        <v>0</v>
      </c>
      <c r="AI296" s="9">
        <f t="shared" si="4038"/>
        <v>0</v>
      </c>
      <c r="AJ296" s="12">
        <v>0</v>
      </c>
      <c r="AK296" s="4">
        <v>0</v>
      </c>
      <c r="AL296" s="9">
        <f t="shared" si="4039"/>
        <v>0</v>
      </c>
      <c r="AM296" s="12">
        <v>0</v>
      </c>
      <c r="AN296" s="4">
        <v>0</v>
      </c>
      <c r="AO296" s="9">
        <f t="shared" si="4040"/>
        <v>0</v>
      </c>
      <c r="AP296" s="12">
        <v>0</v>
      </c>
      <c r="AQ296" s="4">
        <v>0</v>
      </c>
      <c r="AR296" s="9">
        <f t="shared" si="4041"/>
        <v>0</v>
      </c>
      <c r="AS296" s="12">
        <v>0</v>
      </c>
      <c r="AT296" s="4">
        <v>0</v>
      </c>
      <c r="AU296" s="9">
        <f t="shared" si="4042"/>
        <v>0</v>
      </c>
      <c r="AV296" s="166">
        <v>78</v>
      </c>
      <c r="AW296" s="167">
        <v>902.20100000000002</v>
      </c>
      <c r="AX296" s="9">
        <f t="shared" si="4043"/>
        <v>11566.679487179486</v>
      </c>
      <c r="AY296" s="168">
        <v>14074.5903</v>
      </c>
      <c r="AZ296" s="169">
        <v>51198.385000000002</v>
      </c>
      <c r="BA296" s="9">
        <f t="shared" si="4044"/>
        <v>3637.6465608380799</v>
      </c>
      <c r="BB296" s="12">
        <v>0</v>
      </c>
      <c r="BC296" s="4">
        <v>0</v>
      </c>
      <c r="BD296" s="9">
        <f t="shared" si="4045"/>
        <v>0</v>
      </c>
      <c r="BE296" s="12">
        <v>0</v>
      </c>
      <c r="BF296" s="4">
        <v>0</v>
      </c>
      <c r="BG296" s="9">
        <f t="shared" si="4046"/>
        <v>0</v>
      </c>
      <c r="BH296" s="12">
        <v>0</v>
      </c>
      <c r="BI296" s="4">
        <v>0</v>
      </c>
      <c r="BJ296" s="9">
        <f t="shared" si="4047"/>
        <v>0</v>
      </c>
      <c r="BK296" s="12">
        <v>0</v>
      </c>
      <c r="BL296" s="4">
        <v>0</v>
      </c>
      <c r="BM296" s="9">
        <f t="shared" si="4048"/>
        <v>0</v>
      </c>
      <c r="BN296" s="12">
        <v>0</v>
      </c>
      <c r="BO296" s="4">
        <v>0</v>
      </c>
      <c r="BP296" s="9">
        <f t="shared" si="4049"/>
        <v>0</v>
      </c>
      <c r="BQ296" s="12">
        <v>0</v>
      </c>
      <c r="BR296" s="4">
        <v>0</v>
      </c>
      <c r="BS296" s="9">
        <f t="shared" si="4050"/>
        <v>0</v>
      </c>
      <c r="BT296" s="12">
        <v>0</v>
      </c>
      <c r="BU296" s="4">
        <v>0</v>
      </c>
      <c r="BV296" s="9">
        <f t="shared" si="4051"/>
        <v>0</v>
      </c>
      <c r="BW296" s="12">
        <v>0</v>
      </c>
      <c r="BX296" s="4">
        <v>0</v>
      </c>
      <c r="BY296" s="9">
        <f t="shared" si="4052"/>
        <v>0</v>
      </c>
      <c r="BZ296" s="170">
        <v>7.3120000000000004E-2</v>
      </c>
      <c r="CA296" s="171">
        <v>10.785</v>
      </c>
      <c r="CB296" s="9">
        <f t="shared" si="4053"/>
        <v>147497.2647702407</v>
      </c>
      <c r="CC296" s="12">
        <v>0</v>
      </c>
      <c r="CD296" s="4">
        <v>0</v>
      </c>
      <c r="CE296" s="9">
        <f t="shared" si="4054"/>
        <v>0</v>
      </c>
      <c r="CF296" s="12">
        <v>0</v>
      </c>
      <c r="CG296" s="4">
        <v>0</v>
      </c>
      <c r="CH296" s="9">
        <f t="shared" si="4055"/>
        <v>0</v>
      </c>
      <c r="CI296" s="12">
        <v>0</v>
      </c>
      <c r="CJ296" s="4">
        <v>0</v>
      </c>
      <c r="CK296" s="9">
        <f t="shared" si="4056"/>
        <v>0</v>
      </c>
      <c r="CL296" s="12">
        <v>0</v>
      </c>
      <c r="CM296" s="4">
        <v>0</v>
      </c>
      <c r="CN296" s="9">
        <f t="shared" si="4057"/>
        <v>0</v>
      </c>
      <c r="CO296" s="12">
        <v>0</v>
      </c>
      <c r="CP296" s="4">
        <v>0</v>
      </c>
      <c r="CQ296" s="9">
        <f t="shared" si="4058"/>
        <v>0</v>
      </c>
      <c r="CR296" s="12">
        <v>0</v>
      </c>
      <c r="CS296" s="4">
        <v>0</v>
      </c>
      <c r="CT296" s="9">
        <f t="shared" si="4059"/>
        <v>0</v>
      </c>
      <c r="CU296" s="172">
        <v>34</v>
      </c>
      <c r="CV296" s="173">
        <v>183.6</v>
      </c>
      <c r="CW296" s="9">
        <f t="shared" si="4060"/>
        <v>5399.9999999999991</v>
      </c>
      <c r="CX296" s="174">
        <v>34.332439999999998</v>
      </c>
      <c r="CY296" s="175">
        <v>171.55600000000001</v>
      </c>
      <c r="CZ296" s="9">
        <f t="shared" si="4061"/>
        <v>4996.9067156310475</v>
      </c>
      <c r="DA296" s="176">
        <v>333</v>
      </c>
      <c r="DB296" s="177">
        <v>3485.4969999999998</v>
      </c>
      <c r="DC296" s="9">
        <f t="shared" si="4062"/>
        <v>10466.957957957957</v>
      </c>
      <c r="DD296" s="12">
        <v>0</v>
      </c>
      <c r="DE296" s="4">
        <v>0</v>
      </c>
      <c r="DF296" s="9">
        <f t="shared" si="4063"/>
        <v>0</v>
      </c>
      <c r="DG296" s="12">
        <v>0</v>
      </c>
      <c r="DH296" s="4">
        <v>0</v>
      </c>
      <c r="DI296" s="9">
        <f t="shared" si="4064"/>
        <v>0</v>
      </c>
      <c r="DJ296" s="12">
        <v>0</v>
      </c>
      <c r="DK296" s="4">
        <v>0</v>
      </c>
      <c r="DL296" s="9">
        <f t="shared" si="4065"/>
        <v>0</v>
      </c>
      <c r="DM296" s="12">
        <v>0</v>
      </c>
      <c r="DN296" s="4">
        <v>0</v>
      </c>
      <c r="DO296" s="9">
        <f t="shared" si="4066"/>
        <v>0</v>
      </c>
      <c r="DP296" s="12">
        <v>0</v>
      </c>
      <c r="DQ296" s="4">
        <v>0</v>
      </c>
      <c r="DR296" s="9">
        <f t="shared" si="4067"/>
        <v>0</v>
      </c>
      <c r="DS296" s="12">
        <v>0</v>
      </c>
      <c r="DT296" s="4">
        <v>0</v>
      </c>
      <c r="DU296" s="9">
        <f t="shared" si="4068"/>
        <v>0</v>
      </c>
      <c r="DV296" s="12">
        <v>0</v>
      </c>
      <c r="DW296" s="4">
        <v>0</v>
      </c>
      <c r="DX296" s="9">
        <f t="shared" si="4069"/>
        <v>0</v>
      </c>
      <c r="DY296" s="12">
        <v>0</v>
      </c>
      <c r="DZ296" s="4">
        <v>0</v>
      </c>
      <c r="EA296" s="9">
        <f t="shared" si="4070"/>
        <v>0</v>
      </c>
      <c r="EB296" s="12">
        <v>0</v>
      </c>
      <c r="EC296" s="4">
        <v>0</v>
      </c>
      <c r="ED296" s="9">
        <f t="shared" si="4071"/>
        <v>0</v>
      </c>
      <c r="EE296" s="178">
        <v>52</v>
      </c>
      <c r="EF296" s="179">
        <v>630.69899999999996</v>
      </c>
      <c r="EG296" s="9">
        <f t="shared" si="4072"/>
        <v>12128.826923076922</v>
      </c>
      <c r="EH296" s="180">
        <v>10471.32244</v>
      </c>
      <c r="EI296" s="181">
        <v>38156.536999999997</v>
      </c>
      <c r="EJ296" s="9">
        <f t="shared" si="4073"/>
        <v>3643.908132772578</v>
      </c>
      <c r="EK296" s="12">
        <v>0</v>
      </c>
      <c r="EL296" s="4">
        <v>0</v>
      </c>
      <c r="EM296" s="9">
        <f t="shared" si="4074"/>
        <v>0</v>
      </c>
      <c r="EN296" s="12">
        <v>0</v>
      </c>
      <c r="EO296" s="4">
        <v>0</v>
      </c>
      <c r="EP296" s="9">
        <f t="shared" si="4075"/>
        <v>0</v>
      </c>
      <c r="EQ296" s="12">
        <v>0</v>
      </c>
      <c r="ER296" s="4">
        <v>0</v>
      </c>
      <c r="ES296" s="9">
        <f t="shared" si="4076"/>
        <v>0</v>
      </c>
      <c r="ET296" s="12">
        <v>0</v>
      </c>
      <c r="EU296" s="4">
        <v>0</v>
      </c>
      <c r="EV296" s="9">
        <f t="shared" si="4077"/>
        <v>0</v>
      </c>
      <c r="EW296" s="12">
        <v>0</v>
      </c>
      <c r="EX296" s="4">
        <v>0</v>
      </c>
      <c r="EY296" s="9">
        <f t="shared" si="4078"/>
        <v>0</v>
      </c>
      <c r="EZ296" s="12">
        <v>0</v>
      </c>
      <c r="FA296" s="4">
        <v>0</v>
      </c>
      <c r="FB296" s="9">
        <f t="shared" si="4079"/>
        <v>0</v>
      </c>
      <c r="FC296" s="182">
        <v>144</v>
      </c>
      <c r="FD296" s="183">
        <v>1776.174</v>
      </c>
      <c r="FE296" s="9">
        <f t="shared" si="4080"/>
        <v>12334.541666666666</v>
      </c>
      <c r="FF296" s="184">
        <v>149.96</v>
      </c>
      <c r="FG296" s="185">
        <v>1449.0820000000001</v>
      </c>
      <c r="FH296" s="9">
        <f t="shared" si="4081"/>
        <v>9663.123499599893</v>
      </c>
      <c r="FI296" s="12">
        <v>0</v>
      </c>
      <c r="FJ296" s="4">
        <v>0</v>
      </c>
      <c r="FK296" s="9">
        <f t="shared" si="4082"/>
        <v>0</v>
      </c>
      <c r="FL296" s="12">
        <v>0</v>
      </c>
      <c r="FM296" s="4">
        <v>0</v>
      </c>
      <c r="FN296" s="9">
        <f t="shared" si="4083"/>
        <v>0</v>
      </c>
      <c r="FO296" s="12">
        <v>0</v>
      </c>
      <c r="FP296" s="4">
        <v>0</v>
      </c>
      <c r="FQ296" s="9">
        <f t="shared" si="4084"/>
        <v>0</v>
      </c>
      <c r="FR296" s="12">
        <v>0</v>
      </c>
      <c r="FS296" s="4">
        <v>0</v>
      </c>
      <c r="FT296" s="9">
        <f t="shared" si="4085"/>
        <v>0</v>
      </c>
      <c r="FU296" s="12">
        <v>0</v>
      </c>
      <c r="FV296" s="4">
        <v>0</v>
      </c>
      <c r="FW296" s="9">
        <f t="shared" si="4086"/>
        <v>0</v>
      </c>
      <c r="FX296" s="12">
        <v>0</v>
      </c>
      <c r="FY296" s="4">
        <v>0</v>
      </c>
      <c r="FZ296" s="9">
        <f t="shared" si="4087"/>
        <v>0</v>
      </c>
      <c r="GA296" s="12">
        <v>0</v>
      </c>
      <c r="GB296" s="4">
        <v>0</v>
      </c>
      <c r="GC296" s="9">
        <f t="shared" si="4088"/>
        <v>0</v>
      </c>
      <c r="GD296" s="12">
        <v>0</v>
      </c>
      <c r="GE296" s="4">
        <v>0</v>
      </c>
      <c r="GF296" s="9">
        <f t="shared" si="4089"/>
        <v>0</v>
      </c>
      <c r="GG296" s="186">
        <v>151.28</v>
      </c>
      <c r="GH296" s="187">
        <v>1629.4829999999999</v>
      </c>
      <c r="GI296" s="9">
        <f t="shared" si="4090"/>
        <v>10771.304865150712</v>
      </c>
      <c r="GJ296" s="188">
        <v>25.968599999999999</v>
      </c>
      <c r="GK296" s="189">
        <v>326.52100000000002</v>
      </c>
      <c r="GL296" s="9">
        <f t="shared" si="4091"/>
        <v>12573.685142826338</v>
      </c>
      <c r="GM296" s="12">
        <v>0</v>
      </c>
      <c r="GN296" s="4">
        <v>0</v>
      </c>
      <c r="GO296" s="9">
        <f t="shared" si="4092"/>
        <v>0</v>
      </c>
      <c r="GP296" s="12">
        <v>0</v>
      </c>
      <c r="GQ296" s="4">
        <v>0</v>
      </c>
      <c r="GR296" s="9">
        <f t="shared" si="4093"/>
        <v>0</v>
      </c>
      <c r="GS296" s="12">
        <v>0</v>
      </c>
      <c r="GT296" s="4">
        <v>0</v>
      </c>
      <c r="GU296" s="9">
        <f t="shared" si="4094"/>
        <v>0</v>
      </c>
      <c r="GV296" s="12">
        <v>0</v>
      </c>
      <c r="GW296" s="4">
        <v>0</v>
      </c>
      <c r="GX296" s="9">
        <f t="shared" si="4095"/>
        <v>0</v>
      </c>
      <c r="GY296" s="12">
        <v>0</v>
      </c>
      <c r="GZ296" s="4">
        <v>0</v>
      </c>
      <c r="HA296" s="9">
        <f t="shared" si="4096"/>
        <v>0</v>
      </c>
      <c r="HB296" s="190">
        <v>49.807279999999999</v>
      </c>
      <c r="HC296" s="191">
        <v>562.30499999999995</v>
      </c>
      <c r="HD296" s="9">
        <f t="shared" si="4097"/>
        <v>11289.614690864468</v>
      </c>
      <c r="HE296" s="192">
        <v>416</v>
      </c>
      <c r="HF296" s="193">
        <v>4100.2139999999999</v>
      </c>
      <c r="HG296" s="9">
        <f t="shared" si="4098"/>
        <v>9856.2836538461543</v>
      </c>
      <c r="HH296" s="12">
        <v>0</v>
      </c>
      <c r="HI296" s="4">
        <v>0</v>
      </c>
      <c r="HJ296" s="9">
        <f t="shared" si="4099"/>
        <v>0</v>
      </c>
      <c r="HK296" s="194">
        <v>385</v>
      </c>
      <c r="HL296" s="195">
        <v>4336.1310000000003</v>
      </c>
      <c r="HM296" s="9">
        <f t="shared" si="4100"/>
        <v>11262.677922077923</v>
      </c>
      <c r="HN296" s="196">
        <v>54670</v>
      </c>
      <c r="HO296" s="197">
        <v>213152.076</v>
      </c>
      <c r="HP296" s="9">
        <f t="shared" si="4101"/>
        <v>3898.8856045363091</v>
      </c>
      <c r="HQ296" s="12">
        <v>0</v>
      </c>
      <c r="HR296" s="4">
        <v>0</v>
      </c>
      <c r="HS296" s="9">
        <f t="shared" si="4102"/>
        <v>0</v>
      </c>
      <c r="HT296" s="12">
        <v>0</v>
      </c>
      <c r="HU296" s="4">
        <v>0</v>
      </c>
      <c r="HV296" s="9">
        <f t="shared" si="4103"/>
        <v>0</v>
      </c>
      <c r="HW296" s="12">
        <v>0</v>
      </c>
      <c r="HX296" s="4">
        <v>0</v>
      </c>
      <c r="HY296" s="9">
        <f t="shared" si="4104"/>
        <v>0</v>
      </c>
      <c r="HZ296" s="12">
        <v>0</v>
      </c>
      <c r="IA296" s="4">
        <v>0</v>
      </c>
      <c r="IB296" s="9">
        <f t="shared" si="4105"/>
        <v>0</v>
      </c>
      <c r="IC296" s="198">
        <v>7311.2170700000006</v>
      </c>
      <c r="ID296" s="199">
        <v>33715.553</v>
      </c>
      <c r="IE296" s="9">
        <f t="shared" si="4106"/>
        <v>4611.4829688677264</v>
      </c>
      <c r="IF296" s="12">
        <v>0</v>
      </c>
      <c r="IG296" s="4">
        <v>0</v>
      </c>
      <c r="IH296" s="9">
        <f t="shared" si="4107"/>
        <v>0</v>
      </c>
      <c r="II296" s="200">
        <v>26</v>
      </c>
      <c r="IJ296" s="201">
        <v>308.18200000000002</v>
      </c>
      <c r="IK296" s="9">
        <f t="shared" si="4108"/>
        <v>11853.153846153846</v>
      </c>
      <c r="IL296" s="12">
        <v>0</v>
      </c>
      <c r="IM296" s="4">
        <v>0</v>
      </c>
      <c r="IN296" s="9">
        <f t="shared" si="4109"/>
        <v>0</v>
      </c>
      <c r="IO296" s="12">
        <v>0</v>
      </c>
      <c r="IP296" s="4">
        <v>0</v>
      </c>
      <c r="IQ296" s="9">
        <f t="shared" si="4110"/>
        <v>0</v>
      </c>
      <c r="IR296" s="12">
        <v>0</v>
      </c>
      <c r="IS296" s="4">
        <v>0</v>
      </c>
      <c r="IT296" s="9">
        <f t="shared" si="4111"/>
        <v>0</v>
      </c>
      <c r="IU296" s="202">
        <v>167.1</v>
      </c>
      <c r="IV296" s="203">
        <v>911.10900000000004</v>
      </c>
      <c r="IW296" s="9">
        <f t="shared" si="4112"/>
        <v>5452.4775583482951</v>
      </c>
      <c r="IX296" s="204">
        <v>0.26025999999999999</v>
      </c>
      <c r="IY296" s="205">
        <v>39.707000000000001</v>
      </c>
      <c r="IZ296" s="9">
        <f t="shared" si="4113"/>
        <v>152566.66410512564</v>
      </c>
      <c r="JA296" s="206">
        <v>75.751199999999997</v>
      </c>
      <c r="JB296" s="207">
        <v>953.39800000000002</v>
      </c>
      <c r="JC296" s="9">
        <f t="shared" si="4114"/>
        <v>12585.912830423807</v>
      </c>
      <c r="JD296" s="12">
        <v>0</v>
      </c>
      <c r="JE296" s="4">
        <v>0</v>
      </c>
      <c r="JF296" s="9">
        <f t="shared" si="4115"/>
        <v>0</v>
      </c>
      <c r="JG296" s="12">
        <v>0</v>
      </c>
      <c r="JH296" s="4">
        <v>0</v>
      </c>
      <c r="JI296" s="9">
        <f t="shared" si="4116"/>
        <v>0</v>
      </c>
      <c r="JJ296" s="12">
        <v>0</v>
      </c>
      <c r="JK296" s="4">
        <v>0</v>
      </c>
      <c r="JL296" s="9">
        <f t="shared" si="4117"/>
        <v>0</v>
      </c>
      <c r="JM296" s="12">
        <v>0</v>
      </c>
      <c r="JN296" s="4">
        <v>0</v>
      </c>
      <c r="JO296" s="9">
        <f t="shared" si="4118"/>
        <v>0</v>
      </c>
      <c r="JP296" s="12">
        <v>0</v>
      </c>
      <c r="JQ296" s="4">
        <v>0</v>
      </c>
      <c r="JR296" s="9">
        <f t="shared" si="4119"/>
        <v>0</v>
      </c>
      <c r="JS296" s="208">
        <v>16500</v>
      </c>
      <c r="JT296" s="209">
        <v>67120.845000000001</v>
      </c>
      <c r="JU296" s="9">
        <f t="shared" si="4120"/>
        <v>4067.9300000000003</v>
      </c>
      <c r="JV296" s="12">
        <v>0</v>
      </c>
      <c r="JW296" s="4">
        <v>0</v>
      </c>
      <c r="JX296" s="9">
        <f t="shared" si="4121"/>
        <v>0</v>
      </c>
      <c r="JY296" s="12">
        <v>0</v>
      </c>
      <c r="JZ296" s="4">
        <v>0</v>
      </c>
      <c r="KA296" s="9">
        <f t="shared" si="4122"/>
        <v>0</v>
      </c>
      <c r="KB296" s="12">
        <v>0</v>
      </c>
      <c r="KC296" s="4">
        <v>0</v>
      </c>
      <c r="KD296" s="9">
        <f t="shared" si="4123"/>
        <v>0</v>
      </c>
      <c r="KE296" s="210">
        <v>463.48349999999999</v>
      </c>
      <c r="KF296" s="211">
        <v>2996.848</v>
      </c>
      <c r="KG296" s="9">
        <f t="shared" si="4124"/>
        <v>6465.9216563264927</v>
      </c>
      <c r="KH296" s="12">
        <v>0</v>
      </c>
      <c r="KI296" s="4">
        <v>0</v>
      </c>
      <c r="KJ296" s="9">
        <f t="shared" si="4125"/>
        <v>0</v>
      </c>
      <c r="KK296" s="212">
        <v>4899.5522899999996</v>
      </c>
      <c r="KL296" s="213">
        <v>23489.329000000002</v>
      </c>
      <c r="KM296" s="9">
        <f t="shared" si="4126"/>
        <v>4794.1786534132498</v>
      </c>
      <c r="KN296" s="12">
        <v>0</v>
      </c>
      <c r="KO296" s="4">
        <v>0</v>
      </c>
      <c r="KP296" s="9">
        <f t="shared" si="4127"/>
        <v>0</v>
      </c>
      <c r="KQ296" s="12">
        <v>0</v>
      </c>
      <c r="KR296" s="4">
        <v>0</v>
      </c>
      <c r="KS296" s="9">
        <f t="shared" si="4128"/>
        <v>0</v>
      </c>
      <c r="KT296" s="12">
        <v>0</v>
      </c>
      <c r="KU296" s="4">
        <v>0</v>
      </c>
      <c r="KV296" s="9">
        <f t="shared" si="4129"/>
        <v>0</v>
      </c>
      <c r="KW296" s="12">
        <v>0</v>
      </c>
      <c r="KX296" s="4">
        <v>0</v>
      </c>
      <c r="KY296" s="9">
        <f t="shared" si="4130"/>
        <v>0</v>
      </c>
      <c r="KZ296" s="12">
        <v>0</v>
      </c>
      <c r="LA296" s="4">
        <v>0</v>
      </c>
      <c r="LB296" s="9">
        <f t="shared" si="4131"/>
        <v>0</v>
      </c>
      <c r="LC296" s="214">
        <v>260</v>
      </c>
      <c r="LD296" s="215">
        <v>2970.982</v>
      </c>
      <c r="LE296" s="9">
        <f t="shared" si="4132"/>
        <v>11426.853846153846</v>
      </c>
      <c r="LF296" s="12">
        <v>0</v>
      </c>
      <c r="LG296" s="4">
        <v>0</v>
      </c>
      <c r="LH296" s="9">
        <f t="shared" si="4133"/>
        <v>0</v>
      </c>
      <c r="LI296" s="216">
        <v>207.84</v>
      </c>
      <c r="LJ296" s="217">
        <v>2029.2809999999999</v>
      </c>
      <c r="LK296" s="9">
        <f t="shared" si="4134"/>
        <v>9763.6691685912228</v>
      </c>
      <c r="LL296" s="12">
        <v>0</v>
      </c>
      <c r="LM296" s="4">
        <v>0</v>
      </c>
      <c r="LN296" s="9">
        <f t="shared" si="4135"/>
        <v>0</v>
      </c>
      <c r="LO296" s="12">
        <v>0</v>
      </c>
      <c r="LP296" s="4">
        <v>0</v>
      </c>
      <c r="LQ296" s="9">
        <f t="shared" si="4136"/>
        <v>0</v>
      </c>
      <c r="LR296" s="12">
        <v>0</v>
      </c>
      <c r="LS296" s="4">
        <v>0</v>
      </c>
      <c r="LT296" s="9">
        <f t="shared" si="4137"/>
        <v>0</v>
      </c>
      <c r="LU296" s="12">
        <v>0</v>
      </c>
      <c r="LV296" s="4">
        <v>0</v>
      </c>
      <c r="LW296" s="9">
        <f t="shared" si="4138"/>
        <v>0</v>
      </c>
      <c r="LX296" s="12">
        <v>0</v>
      </c>
      <c r="LY296" s="4">
        <v>0</v>
      </c>
      <c r="LZ296" s="9">
        <f t="shared" si="4139"/>
        <v>0</v>
      </c>
      <c r="MA296" s="12">
        <v>0</v>
      </c>
      <c r="MB296" s="4">
        <v>0</v>
      </c>
      <c r="MC296" s="9">
        <f t="shared" si="4140"/>
        <v>0</v>
      </c>
      <c r="MD296" s="12">
        <v>0</v>
      </c>
      <c r="ME296" s="4">
        <v>0</v>
      </c>
      <c r="MF296" s="9">
        <f t="shared" si="4141"/>
        <v>0</v>
      </c>
      <c r="MG296" s="12">
        <v>0</v>
      </c>
      <c r="MH296" s="4">
        <v>0</v>
      </c>
      <c r="MI296" s="9">
        <f t="shared" si="4142"/>
        <v>0</v>
      </c>
      <c r="MJ296" s="12">
        <v>0</v>
      </c>
      <c r="MK296" s="4">
        <v>0</v>
      </c>
      <c r="ML296" s="9">
        <f t="shared" si="4143"/>
        <v>0</v>
      </c>
      <c r="MM296" s="12">
        <v>0</v>
      </c>
      <c r="MN296" s="4">
        <v>0</v>
      </c>
      <c r="MO296" s="9">
        <f t="shared" si="4144"/>
        <v>0</v>
      </c>
      <c r="MP296" s="12">
        <v>0</v>
      </c>
      <c r="MQ296" s="4">
        <v>0</v>
      </c>
      <c r="MR296" s="9">
        <f t="shared" si="4145"/>
        <v>0</v>
      </c>
      <c r="MS296" s="12">
        <v>0</v>
      </c>
      <c r="MT296" s="4">
        <v>0</v>
      </c>
      <c r="MU296" s="9">
        <f t="shared" si="4146"/>
        <v>0</v>
      </c>
      <c r="MV296" s="219">
        <v>104</v>
      </c>
      <c r="MW296" s="221">
        <v>1024.588</v>
      </c>
      <c r="MX296" s="9">
        <f t="shared" si="4147"/>
        <v>9851.8076923076915</v>
      </c>
      <c r="MY296" s="12">
        <v>0</v>
      </c>
      <c r="MZ296" s="4">
        <v>0</v>
      </c>
      <c r="NA296" s="9">
        <f t="shared" si="4148"/>
        <v>0</v>
      </c>
      <c r="NB296" s="12">
        <v>0</v>
      </c>
      <c r="NC296" s="4">
        <v>0</v>
      </c>
      <c r="ND296" s="9">
        <f t="shared" si="4149"/>
        <v>0</v>
      </c>
      <c r="NE296" s="12">
        <v>0</v>
      </c>
      <c r="NF296" s="4">
        <v>0</v>
      </c>
      <c r="NG296" s="9">
        <f t="shared" si="4150"/>
        <v>0</v>
      </c>
      <c r="NH296" s="12">
        <v>0</v>
      </c>
      <c r="NI296" s="4">
        <v>0</v>
      </c>
      <c r="NJ296" s="9">
        <f t="shared" si="4151"/>
        <v>0</v>
      </c>
      <c r="NK296" s="12">
        <v>0</v>
      </c>
      <c r="NL296" s="4">
        <v>0</v>
      </c>
      <c r="NM296" s="9">
        <f t="shared" si="4152"/>
        <v>0</v>
      </c>
      <c r="NN296" s="12">
        <v>0</v>
      </c>
      <c r="NO296" s="4">
        <v>0</v>
      </c>
      <c r="NP296" s="9">
        <f t="shared" si="4153"/>
        <v>0</v>
      </c>
      <c r="NQ296" s="12">
        <v>0</v>
      </c>
      <c r="NR296" s="4">
        <v>0</v>
      </c>
      <c r="NS296" s="9">
        <f t="shared" si="4154"/>
        <v>0</v>
      </c>
      <c r="NT296" s="222">
        <v>0.12640000000000001</v>
      </c>
      <c r="NU296" s="223">
        <v>5.4950000000000001</v>
      </c>
      <c r="NV296" s="9">
        <f t="shared" si="4155"/>
        <v>43473.101265822785</v>
      </c>
      <c r="NW296" s="12">
        <v>0</v>
      </c>
      <c r="NX296" s="4">
        <v>0</v>
      </c>
      <c r="NY296" s="9">
        <f t="shared" si="4156"/>
        <v>0</v>
      </c>
      <c r="NZ296" s="12">
        <v>0</v>
      </c>
      <c r="OA296" s="4">
        <v>0</v>
      </c>
      <c r="OB296" s="9">
        <f t="shared" si="4157"/>
        <v>0</v>
      </c>
      <c r="OC296" s="12">
        <v>0</v>
      </c>
      <c r="OD296" s="4">
        <v>0</v>
      </c>
      <c r="OE296" s="9">
        <f t="shared" si="4158"/>
        <v>0</v>
      </c>
      <c r="OF296" s="12">
        <v>0</v>
      </c>
      <c r="OG296" s="4">
        <v>0</v>
      </c>
      <c r="OH296" s="9">
        <f t="shared" si="4159"/>
        <v>0</v>
      </c>
      <c r="OI296" s="12">
        <v>0</v>
      </c>
      <c r="OJ296" s="4">
        <v>0</v>
      </c>
      <c r="OK296" s="9">
        <f t="shared" si="4160"/>
        <v>0</v>
      </c>
      <c r="OL296" s="12">
        <v>0</v>
      </c>
      <c r="OM296" s="4">
        <v>0</v>
      </c>
      <c r="ON296" s="9">
        <f t="shared" si="4161"/>
        <v>0</v>
      </c>
      <c r="OO296" s="12">
        <v>0</v>
      </c>
      <c r="OP296" s="4">
        <v>0</v>
      </c>
      <c r="OQ296" s="9">
        <f t="shared" si="4162"/>
        <v>0</v>
      </c>
      <c r="OR296" s="12">
        <v>0</v>
      </c>
      <c r="OS296" s="4">
        <v>0</v>
      </c>
      <c r="OT296" s="9">
        <f t="shared" si="4163"/>
        <v>0</v>
      </c>
      <c r="OU296" s="224">
        <v>23.134</v>
      </c>
      <c r="OV296" s="225">
        <v>269.74900000000002</v>
      </c>
      <c r="OW296" s="9">
        <f t="shared" si="4164"/>
        <v>11660.283565315121</v>
      </c>
      <c r="OX296" s="12">
        <v>0</v>
      </c>
      <c r="OY296" s="4">
        <v>0</v>
      </c>
      <c r="OZ296" s="9">
        <f t="shared" si="4165"/>
        <v>0</v>
      </c>
      <c r="PA296" s="226">
        <v>124.74</v>
      </c>
      <c r="PB296" s="227">
        <v>1656.972</v>
      </c>
      <c r="PC296" s="9">
        <f t="shared" si="4166"/>
        <v>13283.405483405484</v>
      </c>
      <c r="PD296" s="228">
        <v>440</v>
      </c>
      <c r="PE296" s="229">
        <v>4968.4040000000005</v>
      </c>
      <c r="PF296" s="9">
        <f t="shared" si="4167"/>
        <v>11291.827272727272</v>
      </c>
      <c r="PG296" s="230">
        <v>1542</v>
      </c>
      <c r="PH296" s="231">
        <v>16208.77</v>
      </c>
      <c r="PI296" s="9">
        <f t="shared" si="4168"/>
        <v>10511.523994811932</v>
      </c>
      <c r="PJ296" s="12">
        <v>0</v>
      </c>
      <c r="PK296" s="4">
        <v>0</v>
      </c>
      <c r="PL296" s="9">
        <f t="shared" si="4169"/>
        <v>0</v>
      </c>
      <c r="PM296" s="12">
        <v>0</v>
      </c>
      <c r="PN296" s="4">
        <v>0</v>
      </c>
      <c r="PO296" s="9">
        <f t="shared" si="4170"/>
        <v>0</v>
      </c>
      <c r="PP296" s="12">
        <v>0</v>
      </c>
      <c r="PQ296" s="4">
        <v>0</v>
      </c>
      <c r="PR296" s="9">
        <f t="shared" si="4171"/>
        <v>0</v>
      </c>
      <c r="PS296" s="12">
        <v>0</v>
      </c>
      <c r="PT296" s="4">
        <v>0</v>
      </c>
      <c r="PU296" s="9">
        <f t="shared" si="4172"/>
        <v>0</v>
      </c>
      <c r="PV296" s="232">
        <v>51.263489999999997</v>
      </c>
      <c r="PW296" s="233">
        <v>678.85199999999998</v>
      </c>
      <c r="PX296" s="9">
        <f t="shared" si="4173"/>
        <v>13242.407023009944</v>
      </c>
      <c r="PY296" s="234">
        <v>327.14999999999998</v>
      </c>
      <c r="PZ296" s="235">
        <v>3751.6489999999999</v>
      </c>
      <c r="QA296" s="9">
        <f t="shared" si="4174"/>
        <v>11467.672321565031</v>
      </c>
      <c r="QB296" s="236">
        <v>1.15E-2</v>
      </c>
      <c r="QC296" s="237">
        <v>1.5</v>
      </c>
      <c r="QD296" s="9">
        <f t="shared" si="4175"/>
        <v>130434.78260869566</v>
      </c>
      <c r="QE296" s="238">
        <v>5</v>
      </c>
      <c r="QF296" s="239">
        <v>56</v>
      </c>
      <c r="QG296" s="9">
        <f t="shared" si="4176"/>
        <v>11200</v>
      </c>
      <c r="QH296" s="12">
        <v>0</v>
      </c>
      <c r="QI296" s="4">
        <v>0</v>
      </c>
      <c r="QJ296" s="9">
        <f t="shared" si="4177"/>
        <v>0</v>
      </c>
      <c r="QK296" s="12">
        <v>0</v>
      </c>
      <c r="QL296" s="4">
        <v>0</v>
      </c>
      <c r="QM296" s="9">
        <f t="shared" si="4178"/>
        <v>0</v>
      </c>
      <c r="QN296" s="240">
        <v>245700.57556</v>
      </c>
      <c r="QO296" s="241">
        <v>960729.02599999995</v>
      </c>
      <c r="QP296" s="9">
        <f t="shared" si="4179"/>
        <v>3910.1618863134904</v>
      </c>
      <c r="QQ296" s="12">
        <v>0</v>
      </c>
      <c r="QR296" s="4">
        <v>0</v>
      </c>
      <c r="QS296" s="9">
        <f t="shared" si="4180"/>
        <v>0</v>
      </c>
      <c r="QT296" s="242">
        <v>39.576999999999998</v>
      </c>
      <c r="QU296" s="243">
        <v>267.65800000000002</v>
      </c>
      <c r="QV296" s="9">
        <f t="shared" si="4181"/>
        <v>6762.9683907319913</v>
      </c>
      <c r="QW296" s="244">
        <v>53355.782939999997</v>
      </c>
      <c r="QX296" s="245">
        <v>266122.103</v>
      </c>
      <c r="QY296" s="9">
        <f t="shared" si="4182"/>
        <v>4987.6899622907113</v>
      </c>
      <c r="QZ296" s="12">
        <f t="shared" si="4183"/>
        <v>412698.26546999998</v>
      </c>
      <c r="RA296" s="10">
        <f t="shared" si="4184"/>
        <v>1712493.6740000001</v>
      </c>
    </row>
    <row r="297" spans="1:469" x14ac:dyDescent="0.3">
      <c r="A297" s="108">
        <v>2026</v>
      </c>
      <c r="B297" s="109" t="s">
        <v>7</v>
      </c>
      <c r="C297" s="12">
        <v>0</v>
      </c>
      <c r="D297" s="4">
        <v>0</v>
      </c>
      <c r="E297" s="9">
        <f t="shared" si="4186"/>
        <v>0</v>
      </c>
      <c r="F297" s="12">
        <v>0</v>
      </c>
      <c r="G297" s="4">
        <v>0</v>
      </c>
      <c r="H297" s="9">
        <f t="shared" si="4029"/>
        <v>0</v>
      </c>
      <c r="I297" s="12">
        <v>0</v>
      </c>
      <c r="J297" s="4">
        <v>0</v>
      </c>
      <c r="K297" s="9">
        <f t="shared" si="4030"/>
        <v>0</v>
      </c>
      <c r="L297" s="12">
        <v>0</v>
      </c>
      <c r="M297" s="4">
        <v>0</v>
      </c>
      <c r="N297" s="9">
        <f t="shared" si="4031"/>
        <v>0</v>
      </c>
      <c r="O297" s="12">
        <v>0</v>
      </c>
      <c r="P297" s="4">
        <v>0</v>
      </c>
      <c r="Q297" s="9">
        <f t="shared" si="4032"/>
        <v>0</v>
      </c>
      <c r="R297" s="12">
        <v>0</v>
      </c>
      <c r="S297" s="4">
        <v>0</v>
      </c>
      <c r="T297" s="9">
        <f t="shared" si="4033"/>
        <v>0</v>
      </c>
      <c r="U297" s="12">
        <v>0</v>
      </c>
      <c r="V297" s="4">
        <v>0</v>
      </c>
      <c r="W297" s="9">
        <f t="shared" si="4034"/>
        <v>0</v>
      </c>
      <c r="X297" s="12">
        <v>0</v>
      </c>
      <c r="Y297" s="4">
        <v>0</v>
      </c>
      <c r="Z297" s="9">
        <f t="shared" si="4035"/>
        <v>0</v>
      </c>
      <c r="AA297" s="12">
        <v>0</v>
      </c>
      <c r="AB297" s="4">
        <v>0</v>
      </c>
      <c r="AC297" s="9">
        <f t="shared" si="4036"/>
        <v>0</v>
      </c>
      <c r="AD297" s="12">
        <v>0</v>
      </c>
      <c r="AE297" s="4">
        <v>0</v>
      </c>
      <c r="AF297" s="9">
        <f t="shared" si="4037"/>
        <v>0</v>
      </c>
      <c r="AG297" s="12">
        <v>0</v>
      </c>
      <c r="AH297" s="4">
        <v>0</v>
      </c>
      <c r="AI297" s="9">
        <f t="shared" si="4038"/>
        <v>0</v>
      </c>
      <c r="AJ297" s="12">
        <v>0</v>
      </c>
      <c r="AK297" s="4">
        <v>0</v>
      </c>
      <c r="AL297" s="9">
        <f t="shared" si="4039"/>
        <v>0</v>
      </c>
      <c r="AM297" s="12">
        <v>0</v>
      </c>
      <c r="AN297" s="4">
        <v>0</v>
      </c>
      <c r="AO297" s="9">
        <f t="shared" si="4040"/>
        <v>0</v>
      </c>
      <c r="AP297" s="12">
        <v>0</v>
      </c>
      <c r="AQ297" s="4">
        <v>0</v>
      </c>
      <c r="AR297" s="9">
        <f t="shared" si="4041"/>
        <v>0</v>
      </c>
      <c r="AS297" s="12">
        <v>0</v>
      </c>
      <c r="AT297" s="4">
        <v>0</v>
      </c>
      <c r="AU297" s="9">
        <f t="shared" si="4042"/>
        <v>0</v>
      </c>
      <c r="AV297" s="12">
        <v>0</v>
      </c>
      <c r="AW297" s="4">
        <v>0</v>
      </c>
      <c r="AX297" s="9">
        <f t="shared" si="4043"/>
        <v>0</v>
      </c>
      <c r="AY297" s="12">
        <v>0</v>
      </c>
      <c r="AZ297" s="4">
        <v>0</v>
      </c>
      <c r="BA297" s="9">
        <f t="shared" si="4044"/>
        <v>0</v>
      </c>
      <c r="BB297" s="12">
        <v>0</v>
      </c>
      <c r="BC297" s="4">
        <v>0</v>
      </c>
      <c r="BD297" s="9">
        <f t="shared" si="4045"/>
        <v>0</v>
      </c>
      <c r="BE297" s="12">
        <v>0</v>
      </c>
      <c r="BF297" s="4">
        <v>0</v>
      </c>
      <c r="BG297" s="9">
        <f t="shared" si="4046"/>
        <v>0</v>
      </c>
      <c r="BH297" s="12">
        <v>0</v>
      </c>
      <c r="BI297" s="4">
        <v>0</v>
      </c>
      <c r="BJ297" s="9">
        <f t="shared" si="4047"/>
        <v>0</v>
      </c>
      <c r="BK297" s="12">
        <v>0</v>
      </c>
      <c r="BL297" s="4">
        <v>0</v>
      </c>
      <c r="BM297" s="9">
        <f t="shared" si="4048"/>
        <v>0</v>
      </c>
      <c r="BN297" s="12">
        <v>0</v>
      </c>
      <c r="BO297" s="4">
        <v>0</v>
      </c>
      <c r="BP297" s="9">
        <f t="shared" si="4049"/>
        <v>0</v>
      </c>
      <c r="BQ297" s="12">
        <v>0</v>
      </c>
      <c r="BR297" s="4">
        <v>0</v>
      </c>
      <c r="BS297" s="9">
        <f t="shared" si="4050"/>
        <v>0</v>
      </c>
      <c r="BT297" s="12">
        <v>0</v>
      </c>
      <c r="BU297" s="4">
        <v>0</v>
      </c>
      <c r="BV297" s="9">
        <f t="shared" si="4051"/>
        <v>0</v>
      </c>
      <c r="BW297" s="12">
        <v>0</v>
      </c>
      <c r="BX297" s="4">
        <v>0</v>
      </c>
      <c r="BY297" s="9">
        <f t="shared" si="4052"/>
        <v>0</v>
      </c>
      <c r="BZ297" s="12">
        <v>0</v>
      </c>
      <c r="CA297" s="4">
        <v>0</v>
      </c>
      <c r="CB297" s="9">
        <f t="shared" si="4053"/>
        <v>0</v>
      </c>
      <c r="CC297" s="12">
        <v>0</v>
      </c>
      <c r="CD297" s="4">
        <v>0</v>
      </c>
      <c r="CE297" s="9">
        <f t="shared" si="4054"/>
        <v>0</v>
      </c>
      <c r="CF297" s="12">
        <v>0</v>
      </c>
      <c r="CG297" s="4">
        <v>0</v>
      </c>
      <c r="CH297" s="9">
        <f t="shared" si="4055"/>
        <v>0</v>
      </c>
      <c r="CI297" s="12">
        <v>0</v>
      </c>
      <c r="CJ297" s="4">
        <v>0</v>
      </c>
      <c r="CK297" s="9">
        <f t="shared" si="4056"/>
        <v>0</v>
      </c>
      <c r="CL297" s="12">
        <v>0</v>
      </c>
      <c r="CM297" s="4">
        <v>0</v>
      </c>
      <c r="CN297" s="9">
        <f t="shared" si="4057"/>
        <v>0</v>
      </c>
      <c r="CO297" s="12">
        <v>0</v>
      </c>
      <c r="CP297" s="4">
        <v>0</v>
      </c>
      <c r="CQ297" s="9">
        <f t="shared" si="4058"/>
        <v>0</v>
      </c>
      <c r="CR297" s="12">
        <v>0</v>
      </c>
      <c r="CS297" s="4">
        <v>0</v>
      </c>
      <c r="CT297" s="9">
        <f t="shared" si="4059"/>
        <v>0</v>
      </c>
      <c r="CU297" s="12">
        <v>0</v>
      </c>
      <c r="CV297" s="4">
        <v>0</v>
      </c>
      <c r="CW297" s="9">
        <f t="shared" si="4060"/>
        <v>0</v>
      </c>
      <c r="CX297" s="12">
        <v>0</v>
      </c>
      <c r="CY297" s="4">
        <v>0</v>
      </c>
      <c r="CZ297" s="9">
        <f t="shared" si="4061"/>
        <v>0</v>
      </c>
      <c r="DA297" s="12">
        <v>0</v>
      </c>
      <c r="DB297" s="4">
        <v>0</v>
      </c>
      <c r="DC297" s="9">
        <f t="shared" si="4062"/>
        <v>0</v>
      </c>
      <c r="DD297" s="12">
        <v>0</v>
      </c>
      <c r="DE297" s="4">
        <v>0</v>
      </c>
      <c r="DF297" s="9">
        <f t="shared" si="4063"/>
        <v>0</v>
      </c>
      <c r="DG297" s="12">
        <v>0</v>
      </c>
      <c r="DH297" s="4">
        <v>0</v>
      </c>
      <c r="DI297" s="9">
        <f t="shared" si="4064"/>
        <v>0</v>
      </c>
      <c r="DJ297" s="12">
        <v>0</v>
      </c>
      <c r="DK297" s="4">
        <v>0</v>
      </c>
      <c r="DL297" s="9">
        <f t="shared" si="4065"/>
        <v>0</v>
      </c>
      <c r="DM297" s="12">
        <v>0</v>
      </c>
      <c r="DN297" s="4">
        <v>0</v>
      </c>
      <c r="DO297" s="9">
        <f t="shared" si="4066"/>
        <v>0</v>
      </c>
      <c r="DP297" s="12">
        <v>0</v>
      </c>
      <c r="DQ297" s="4">
        <v>0</v>
      </c>
      <c r="DR297" s="9">
        <f t="shared" si="4067"/>
        <v>0</v>
      </c>
      <c r="DS297" s="12">
        <v>0</v>
      </c>
      <c r="DT297" s="4">
        <v>0</v>
      </c>
      <c r="DU297" s="9">
        <f t="shared" si="4068"/>
        <v>0</v>
      </c>
      <c r="DV297" s="12">
        <v>0</v>
      </c>
      <c r="DW297" s="4">
        <v>0</v>
      </c>
      <c r="DX297" s="9">
        <f t="shared" si="4069"/>
        <v>0</v>
      </c>
      <c r="DY297" s="12">
        <v>0</v>
      </c>
      <c r="DZ297" s="4">
        <v>0</v>
      </c>
      <c r="EA297" s="9">
        <f t="shared" si="4070"/>
        <v>0</v>
      </c>
      <c r="EB297" s="12">
        <v>0</v>
      </c>
      <c r="EC297" s="4">
        <v>0</v>
      </c>
      <c r="ED297" s="9">
        <f t="shared" si="4071"/>
        <v>0</v>
      </c>
      <c r="EE297" s="12">
        <v>0</v>
      </c>
      <c r="EF297" s="4">
        <v>0</v>
      </c>
      <c r="EG297" s="9">
        <f t="shared" si="4072"/>
        <v>0</v>
      </c>
      <c r="EH297" s="12">
        <v>0</v>
      </c>
      <c r="EI297" s="4">
        <v>0</v>
      </c>
      <c r="EJ297" s="9">
        <f t="shared" si="4073"/>
        <v>0</v>
      </c>
      <c r="EK297" s="12">
        <v>0</v>
      </c>
      <c r="EL297" s="4">
        <v>0</v>
      </c>
      <c r="EM297" s="9">
        <f t="shared" si="4074"/>
        <v>0</v>
      </c>
      <c r="EN297" s="12">
        <v>0</v>
      </c>
      <c r="EO297" s="4">
        <v>0</v>
      </c>
      <c r="EP297" s="9">
        <f t="shared" si="4075"/>
        <v>0</v>
      </c>
      <c r="EQ297" s="12">
        <v>0</v>
      </c>
      <c r="ER297" s="4">
        <v>0</v>
      </c>
      <c r="ES297" s="9">
        <f t="shared" si="4076"/>
        <v>0</v>
      </c>
      <c r="ET297" s="12">
        <v>0</v>
      </c>
      <c r="EU297" s="4">
        <v>0</v>
      </c>
      <c r="EV297" s="9">
        <f t="shared" si="4077"/>
        <v>0</v>
      </c>
      <c r="EW297" s="12">
        <v>0</v>
      </c>
      <c r="EX297" s="4">
        <v>0</v>
      </c>
      <c r="EY297" s="9">
        <f t="shared" si="4078"/>
        <v>0</v>
      </c>
      <c r="EZ297" s="12">
        <v>0</v>
      </c>
      <c r="FA297" s="4">
        <v>0</v>
      </c>
      <c r="FB297" s="9">
        <f t="shared" si="4079"/>
        <v>0</v>
      </c>
      <c r="FC297" s="12">
        <v>0</v>
      </c>
      <c r="FD297" s="4">
        <v>0</v>
      </c>
      <c r="FE297" s="9">
        <f t="shared" si="4080"/>
        <v>0</v>
      </c>
      <c r="FF297" s="12">
        <v>0</v>
      </c>
      <c r="FG297" s="4">
        <v>0</v>
      </c>
      <c r="FH297" s="9">
        <f t="shared" si="4081"/>
        <v>0</v>
      </c>
      <c r="FI297" s="12">
        <v>0</v>
      </c>
      <c r="FJ297" s="4">
        <v>0</v>
      </c>
      <c r="FK297" s="9">
        <f t="shared" si="4082"/>
        <v>0</v>
      </c>
      <c r="FL297" s="12">
        <v>0</v>
      </c>
      <c r="FM297" s="4">
        <v>0</v>
      </c>
      <c r="FN297" s="9">
        <f t="shared" si="4083"/>
        <v>0</v>
      </c>
      <c r="FO297" s="12">
        <v>0</v>
      </c>
      <c r="FP297" s="4">
        <v>0</v>
      </c>
      <c r="FQ297" s="9">
        <f t="shared" si="4084"/>
        <v>0</v>
      </c>
      <c r="FR297" s="12">
        <v>0</v>
      </c>
      <c r="FS297" s="4">
        <v>0</v>
      </c>
      <c r="FT297" s="9">
        <f t="shared" si="4085"/>
        <v>0</v>
      </c>
      <c r="FU297" s="12">
        <v>0</v>
      </c>
      <c r="FV297" s="4">
        <v>0</v>
      </c>
      <c r="FW297" s="9">
        <f t="shared" si="4086"/>
        <v>0</v>
      </c>
      <c r="FX297" s="12">
        <v>0</v>
      </c>
      <c r="FY297" s="4">
        <v>0</v>
      </c>
      <c r="FZ297" s="9">
        <f t="shared" si="4087"/>
        <v>0</v>
      </c>
      <c r="GA297" s="12">
        <v>0</v>
      </c>
      <c r="GB297" s="4">
        <v>0</v>
      </c>
      <c r="GC297" s="9">
        <f t="shared" si="4088"/>
        <v>0</v>
      </c>
      <c r="GD297" s="12">
        <v>0</v>
      </c>
      <c r="GE297" s="4">
        <v>0</v>
      </c>
      <c r="GF297" s="9">
        <f t="shared" si="4089"/>
        <v>0</v>
      </c>
      <c r="GG297" s="12">
        <v>0</v>
      </c>
      <c r="GH297" s="4">
        <v>0</v>
      </c>
      <c r="GI297" s="9">
        <f t="shared" si="4090"/>
        <v>0</v>
      </c>
      <c r="GJ297" s="12">
        <v>0</v>
      </c>
      <c r="GK297" s="4">
        <v>0</v>
      </c>
      <c r="GL297" s="9">
        <f t="shared" si="4091"/>
        <v>0</v>
      </c>
      <c r="GM297" s="12">
        <v>0</v>
      </c>
      <c r="GN297" s="4">
        <v>0</v>
      </c>
      <c r="GO297" s="9">
        <f t="shared" si="4092"/>
        <v>0</v>
      </c>
      <c r="GP297" s="12">
        <v>0</v>
      </c>
      <c r="GQ297" s="4">
        <v>0</v>
      </c>
      <c r="GR297" s="9">
        <f t="shared" si="4093"/>
        <v>0</v>
      </c>
      <c r="GS297" s="12">
        <v>0</v>
      </c>
      <c r="GT297" s="4">
        <v>0</v>
      </c>
      <c r="GU297" s="9">
        <f t="shared" si="4094"/>
        <v>0</v>
      </c>
      <c r="GV297" s="12">
        <v>0</v>
      </c>
      <c r="GW297" s="4">
        <v>0</v>
      </c>
      <c r="GX297" s="9">
        <f t="shared" si="4095"/>
        <v>0</v>
      </c>
      <c r="GY297" s="12">
        <v>0</v>
      </c>
      <c r="GZ297" s="4">
        <v>0</v>
      </c>
      <c r="HA297" s="9">
        <f t="shared" si="4096"/>
        <v>0</v>
      </c>
      <c r="HB297" s="12">
        <v>0</v>
      </c>
      <c r="HC297" s="4">
        <v>0</v>
      </c>
      <c r="HD297" s="9">
        <f t="shared" si="4097"/>
        <v>0</v>
      </c>
      <c r="HE297" s="12">
        <v>0</v>
      </c>
      <c r="HF297" s="4">
        <v>0</v>
      </c>
      <c r="HG297" s="9">
        <f t="shared" si="4098"/>
        <v>0</v>
      </c>
      <c r="HH297" s="12">
        <v>0</v>
      </c>
      <c r="HI297" s="4">
        <v>0</v>
      </c>
      <c r="HJ297" s="9">
        <f t="shared" si="4099"/>
        <v>0</v>
      </c>
      <c r="HK297" s="12">
        <v>0</v>
      </c>
      <c r="HL297" s="4">
        <v>0</v>
      </c>
      <c r="HM297" s="9">
        <f t="shared" si="4100"/>
        <v>0</v>
      </c>
      <c r="HN297" s="12">
        <v>0</v>
      </c>
      <c r="HO297" s="4">
        <v>0</v>
      </c>
      <c r="HP297" s="9">
        <f t="shared" si="4101"/>
        <v>0</v>
      </c>
      <c r="HQ297" s="12">
        <v>0</v>
      </c>
      <c r="HR297" s="4">
        <v>0</v>
      </c>
      <c r="HS297" s="9">
        <f t="shared" si="4102"/>
        <v>0</v>
      </c>
      <c r="HT297" s="12">
        <v>0</v>
      </c>
      <c r="HU297" s="4">
        <v>0</v>
      </c>
      <c r="HV297" s="9">
        <f t="shared" si="4103"/>
        <v>0</v>
      </c>
      <c r="HW297" s="12">
        <v>0</v>
      </c>
      <c r="HX297" s="4">
        <v>0</v>
      </c>
      <c r="HY297" s="9">
        <f t="shared" si="4104"/>
        <v>0</v>
      </c>
      <c r="HZ297" s="12">
        <v>0</v>
      </c>
      <c r="IA297" s="4">
        <v>0</v>
      </c>
      <c r="IB297" s="9">
        <f t="shared" si="4105"/>
        <v>0</v>
      </c>
      <c r="IC297" s="12">
        <v>0</v>
      </c>
      <c r="ID297" s="4">
        <v>0</v>
      </c>
      <c r="IE297" s="9">
        <f t="shared" si="4106"/>
        <v>0</v>
      </c>
      <c r="IF297" s="12">
        <v>0</v>
      </c>
      <c r="IG297" s="4">
        <v>0</v>
      </c>
      <c r="IH297" s="9">
        <f t="shared" si="4107"/>
        <v>0</v>
      </c>
      <c r="II297" s="12">
        <v>0</v>
      </c>
      <c r="IJ297" s="4">
        <v>0</v>
      </c>
      <c r="IK297" s="9">
        <f t="shared" si="4108"/>
        <v>0</v>
      </c>
      <c r="IL297" s="12">
        <v>0</v>
      </c>
      <c r="IM297" s="4">
        <v>0</v>
      </c>
      <c r="IN297" s="9">
        <f t="shared" si="4109"/>
        <v>0</v>
      </c>
      <c r="IO297" s="12">
        <v>0</v>
      </c>
      <c r="IP297" s="4">
        <v>0</v>
      </c>
      <c r="IQ297" s="9">
        <f t="shared" si="4110"/>
        <v>0</v>
      </c>
      <c r="IR297" s="12">
        <v>0</v>
      </c>
      <c r="IS297" s="4">
        <v>0</v>
      </c>
      <c r="IT297" s="9">
        <f t="shared" si="4111"/>
        <v>0</v>
      </c>
      <c r="IU297" s="12">
        <v>0</v>
      </c>
      <c r="IV297" s="4">
        <v>0</v>
      </c>
      <c r="IW297" s="9">
        <f t="shared" si="4112"/>
        <v>0</v>
      </c>
      <c r="IX297" s="12">
        <v>0</v>
      </c>
      <c r="IY297" s="4">
        <v>0</v>
      </c>
      <c r="IZ297" s="9">
        <f t="shared" si="4113"/>
        <v>0</v>
      </c>
      <c r="JA297" s="12">
        <v>0</v>
      </c>
      <c r="JB297" s="4">
        <v>0</v>
      </c>
      <c r="JC297" s="9">
        <f t="shared" si="4114"/>
        <v>0</v>
      </c>
      <c r="JD297" s="12">
        <v>0</v>
      </c>
      <c r="JE297" s="4">
        <v>0</v>
      </c>
      <c r="JF297" s="9">
        <f t="shared" si="4115"/>
        <v>0</v>
      </c>
      <c r="JG297" s="12">
        <v>0</v>
      </c>
      <c r="JH297" s="4">
        <v>0</v>
      </c>
      <c r="JI297" s="9">
        <f t="shared" si="4116"/>
        <v>0</v>
      </c>
      <c r="JJ297" s="12">
        <v>0</v>
      </c>
      <c r="JK297" s="4">
        <v>0</v>
      </c>
      <c r="JL297" s="9">
        <f t="shared" si="4117"/>
        <v>0</v>
      </c>
      <c r="JM297" s="12">
        <v>0</v>
      </c>
      <c r="JN297" s="4">
        <v>0</v>
      </c>
      <c r="JO297" s="9">
        <f t="shared" si="4118"/>
        <v>0</v>
      </c>
      <c r="JP297" s="12">
        <v>0</v>
      </c>
      <c r="JQ297" s="4">
        <v>0</v>
      </c>
      <c r="JR297" s="9">
        <f t="shared" si="4119"/>
        <v>0</v>
      </c>
      <c r="JS297" s="12">
        <v>0</v>
      </c>
      <c r="JT297" s="4">
        <v>0</v>
      </c>
      <c r="JU297" s="9">
        <f t="shared" si="4120"/>
        <v>0</v>
      </c>
      <c r="JV297" s="12">
        <v>0</v>
      </c>
      <c r="JW297" s="4">
        <v>0</v>
      </c>
      <c r="JX297" s="9">
        <f t="shared" si="4121"/>
        <v>0</v>
      </c>
      <c r="JY297" s="12">
        <v>0</v>
      </c>
      <c r="JZ297" s="4">
        <v>0</v>
      </c>
      <c r="KA297" s="9">
        <f t="shared" si="4122"/>
        <v>0</v>
      </c>
      <c r="KB297" s="12">
        <v>0</v>
      </c>
      <c r="KC297" s="4">
        <v>0</v>
      </c>
      <c r="KD297" s="9">
        <f t="shared" si="4123"/>
        <v>0</v>
      </c>
      <c r="KE297" s="12">
        <v>0</v>
      </c>
      <c r="KF297" s="4">
        <v>0</v>
      </c>
      <c r="KG297" s="9">
        <f t="shared" si="4124"/>
        <v>0</v>
      </c>
      <c r="KH297" s="12">
        <v>0</v>
      </c>
      <c r="KI297" s="4">
        <v>0</v>
      </c>
      <c r="KJ297" s="9">
        <f t="shared" si="4125"/>
        <v>0</v>
      </c>
      <c r="KK297" s="12">
        <v>0</v>
      </c>
      <c r="KL297" s="4">
        <v>0</v>
      </c>
      <c r="KM297" s="9">
        <f t="shared" si="4126"/>
        <v>0</v>
      </c>
      <c r="KN297" s="12">
        <v>0</v>
      </c>
      <c r="KO297" s="4">
        <v>0</v>
      </c>
      <c r="KP297" s="9">
        <f t="shared" si="4127"/>
        <v>0</v>
      </c>
      <c r="KQ297" s="12">
        <v>0</v>
      </c>
      <c r="KR297" s="4">
        <v>0</v>
      </c>
      <c r="KS297" s="9">
        <f t="shared" si="4128"/>
        <v>0</v>
      </c>
      <c r="KT297" s="12">
        <v>0</v>
      </c>
      <c r="KU297" s="4">
        <v>0</v>
      </c>
      <c r="KV297" s="9">
        <f t="shared" si="4129"/>
        <v>0</v>
      </c>
      <c r="KW297" s="12">
        <v>0</v>
      </c>
      <c r="KX297" s="4">
        <v>0</v>
      </c>
      <c r="KY297" s="9">
        <f t="shared" si="4130"/>
        <v>0</v>
      </c>
      <c r="KZ297" s="12">
        <v>0</v>
      </c>
      <c r="LA297" s="4">
        <v>0</v>
      </c>
      <c r="LB297" s="9">
        <f t="shared" si="4131"/>
        <v>0</v>
      </c>
      <c r="LC297" s="12">
        <v>0</v>
      </c>
      <c r="LD297" s="4">
        <v>0</v>
      </c>
      <c r="LE297" s="9">
        <f t="shared" si="4132"/>
        <v>0</v>
      </c>
      <c r="LF297" s="12">
        <v>0</v>
      </c>
      <c r="LG297" s="4">
        <v>0</v>
      </c>
      <c r="LH297" s="9">
        <f t="shared" si="4133"/>
        <v>0</v>
      </c>
      <c r="LI297" s="12">
        <v>0</v>
      </c>
      <c r="LJ297" s="4">
        <v>0</v>
      </c>
      <c r="LK297" s="9">
        <f t="shared" si="4134"/>
        <v>0</v>
      </c>
      <c r="LL297" s="12">
        <v>0</v>
      </c>
      <c r="LM297" s="4">
        <v>0</v>
      </c>
      <c r="LN297" s="9">
        <f t="shared" si="4135"/>
        <v>0</v>
      </c>
      <c r="LO297" s="12">
        <v>0</v>
      </c>
      <c r="LP297" s="4">
        <v>0</v>
      </c>
      <c r="LQ297" s="9">
        <f t="shared" si="4136"/>
        <v>0</v>
      </c>
      <c r="LR297" s="12">
        <v>0</v>
      </c>
      <c r="LS297" s="4">
        <v>0</v>
      </c>
      <c r="LT297" s="9">
        <f t="shared" si="4137"/>
        <v>0</v>
      </c>
      <c r="LU297" s="12">
        <v>0</v>
      </c>
      <c r="LV297" s="4">
        <v>0</v>
      </c>
      <c r="LW297" s="9">
        <f t="shared" si="4138"/>
        <v>0</v>
      </c>
      <c r="LX297" s="12">
        <v>0</v>
      </c>
      <c r="LY297" s="4">
        <v>0</v>
      </c>
      <c r="LZ297" s="9">
        <f t="shared" si="4139"/>
        <v>0</v>
      </c>
      <c r="MA297" s="12">
        <v>0</v>
      </c>
      <c r="MB297" s="4">
        <v>0</v>
      </c>
      <c r="MC297" s="9">
        <f t="shared" si="4140"/>
        <v>0</v>
      </c>
      <c r="MD297" s="12">
        <v>0</v>
      </c>
      <c r="ME297" s="4">
        <v>0</v>
      </c>
      <c r="MF297" s="9">
        <f t="shared" si="4141"/>
        <v>0</v>
      </c>
      <c r="MG297" s="12">
        <v>0</v>
      </c>
      <c r="MH297" s="4">
        <v>0</v>
      </c>
      <c r="MI297" s="9">
        <f t="shared" si="4142"/>
        <v>0</v>
      </c>
      <c r="MJ297" s="12">
        <v>0</v>
      </c>
      <c r="MK297" s="4">
        <v>0</v>
      </c>
      <c r="ML297" s="9">
        <f t="shared" si="4143"/>
        <v>0</v>
      </c>
      <c r="MM297" s="12">
        <v>0</v>
      </c>
      <c r="MN297" s="4">
        <v>0</v>
      </c>
      <c r="MO297" s="9">
        <f t="shared" si="4144"/>
        <v>0</v>
      </c>
      <c r="MP297" s="12">
        <v>0</v>
      </c>
      <c r="MQ297" s="4">
        <v>0</v>
      </c>
      <c r="MR297" s="9">
        <f t="shared" si="4145"/>
        <v>0</v>
      </c>
      <c r="MS297" s="12">
        <v>0</v>
      </c>
      <c r="MT297" s="4">
        <v>0</v>
      </c>
      <c r="MU297" s="9">
        <f t="shared" si="4146"/>
        <v>0</v>
      </c>
      <c r="MV297" s="12">
        <v>0</v>
      </c>
      <c r="MW297" s="4">
        <v>0</v>
      </c>
      <c r="MX297" s="9">
        <f t="shared" si="4147"/>
        <v>0</v>
      </c>
      <c r="MY297" s="12">
        <v>0</v>
      </c>
      <c r="MZ297" s="4">
        <v>0</v>
      </c>
      <c r="NA297" s="9">
        <f t="shared" si="4148"/>
        <v>0</v>
      </c>
      <c r="NB297" s="12">
        <v>0</v>
      </c>
      <c r="NC297" s="4">
        <v>0</v>
      </c>
      <c r="ND297" s="9">
        <f t="shared" si="4149"/>
        <v>0</v>
      </c>
      <c r="NE297" s="12">
        <v>0</v>
      </c>
      <c r="NF297" s="4">
        <v>0</v>
      </c>
      <c r="NG297" s="9">
        <f t="shared" si="4150"/>
        <v>0</v>
      </c>
      <c r="NH297" s="12">
        <v>0</v>
      </c>
      <c r="NI297" s="4">
        <v>0</v>
      </c>
      <c r="NJ297" s="9">
        <f t="shared" si="4151"/>
        <v>0</v>
      </c>
      <c r="NK297" s="12">
        <v>0</v>
      </c>
      <c r="NL297" s="4">
        <v>0</v>
      </c>
      <c r="NM297" s="9">
        <f t="shared" si="4152"/>
        <v>0</v>
      </c>
      <c r="NN297" s="12">
        <v>0</v>
      </c>
      <c r="NO297" s="4">
        <v>0</v>
      </c>
      <c r="NP297" s="9">
        <f t="shared" si="4153"/>
        <v>0</v>
      </c>
      <c r="NQ297" s="12">
        <v>0</v>
      </c>
      <c r="NR297" s="4">
        <v>0</v>
      </c>
      <c r="NS297" s="9">
        <f t="shared" si="4154"/>
        <v>0</v>
      </c>
      <c r="NT297" s="12">
        <v>0</v>
      </c>
      <c r="NU297" s="221">
        <v>0</v>
      </c>
      <c r="NV297" s="9">
        <f t="shared" si="4155"/>
        <v>0</v>
      </c>
      <c r="NW297" s="12">
        <v>0</v>
      </c>
      <c r="NX297" s="4">
        <v>0</v>
      </c>
      <c r="NY297" s="9">
        <f t="shared" si="4156"/>
        <v>0</v>
      </c>
      <c r="NZ297" s="12">
        <v>0</v>
      </c>
      <c r="OA297" s="4">
        <v>0</v>
      </c>
      <c r="OB297" s="9">
        <f t="shared" si="4157"/>
        <v>0</v>
      </c>
      <c r="OC297" s="12">
        <v>0</v>
      </c>
      <c r="OD297" s="4">
        <v>0</v>
      </c>
      <c r="OE297" s="9">
        <f t="shared" si="4158"/>
        <v>0</v>
      </c>
      <c r="OF297" s="12">
        <v>0</v>
      </c>
      <c r="OG297" s="4">
        <v>0</v>
      </c>
      <c r="OH297" s="9">
        <f t="shared" si="4159"/>
        <v>0</v>
      </c>
      <c r="OI297" s="12">
        <v>0</v>
      </c>
      <c r="OJ297" s="4">
        <v>0</v>
      </c>
      <c r="OK297" s="9">
        <f t="shared" si="4160"/>
        <v>0</v>
      </c>
      <c r="OL297" s="12">
        <v>0</v>
      </c>
      <c r="OM297" s="4">
        <v>0</v>
      </c>
      <c r="ON297" s="9">
        <f t="shared" si="4161"/>
        <v>0</v>
      </c>
      <c r="OO297" s="12">
        <v>0</v>
      </c>
      <c r="OP297" s="4">
        <v>0</v>
      </c>
      <c r="OQ297" s="9">
        <f t="shared" si="4162"/>
        <v>0</v>
      </c>
      <c r="OR297" s="12">
        <v>0</v>
      </c>
      <c r="OS297" s="4">
        <v>0</v>
      </c>
      <c r="OT297" s="9">
        <f t="shared" si="4163"/>
        <v>0</v>
      </c>
      <c r="OU297" s="12">
        <v>0</v>
      </c>
      <c r="OV297" s="4">
        <v>0</v>
      </c>
      <c r="OW297" s="9">
        <f t="shared" si="4164"/>
        <v>0</v>
      </c>
      <c r="OX297" s="12">
        <v>0</v>
      </c>
      <c r="OY297" s="4">
        <v>0</v>
      </c>
      <c r="OZ297" s="9">
        <f t="shared" si="4165"/>
        <v>0</v>
      </c>
      <c r="PA297" s="12">
        <v>0</v>
      </c>
      <c r="PB297" s="4">
        <v>0</v>
      </c>
      <c r="PC297" s="9">
        <f t="shared" si="4166"/>
        <v>0</v>
      </c>
      <c r="PD297" s="12">
        <v>0</v>
      </c>
      <c r="PE297" s="4">
        <v>0</v>
      </c>
      <c r="PF297" s="9">
        <f t="shared" si="4167"/>
        <v>0</v>
      </c>
      <c r="PG297" s="12">
        <v>0</v>
      </c>
      <c r="PH297" s="4">
        <v>0</v>
      </c>
      <c r="PI297" s="9">
        <f t="shared" si="4168"/>
        <v>0</v>
      </c>
      <c r="PJ297" s="12">
        <v>0</v>
      </c>
      <c r="PK297" s="4">
        <v>0</v>
      </c>
      <c r="PL297" s="9">
        <f t="shared" si="4169"/>
        <v>0</v>
      </c>
      <c r="PM297" s="12">
        <v>0</v>
      </c>
      <c r="PN297" s="4">
        <v>0</v>
      </c>
      <c r="PO297" s="9">
        <f t="shared" si="4170"/>
        <v>0</v>
      </c>
      <c r="PP297" s="12">
        <v>0</v>
      </c>
      <c r="PQ297" s="4">
        <v>0</v>
      </c>
      <c r="PR297" s="9">
        <f t="shared" si="4171"/>
        <v>0</v>
      </c>
      <c r="PS297" s="12">
        <v>0</v>
      </c>
      <c r="PT297" s="4">
        <v>0</v>
      </c>
      <c r="PU297" s="9">
        <f t="shared" si="4172"/>
        <v>0</v>
      </c>
      <c r="PV297" s="12">
        <v>0</v>
      </c>
      <c r="PW297" s="4">
        <v>0</v>
      </c>
      <c r="PX297" s="9">
        <f t="shared" si="4173"/>
        <v>0</v>
      </c>
      <c r="PY297" s="12">
        <v>0</v>
      </c>
      <c r="PZ297" s="4">
        <v>0</v>
      </c>
      <c r="QA297" s="9">
        <f t="shared" si="4174"/>
        <v>0</v>
      </c>
      <c r="QB297" s="12">
        <v>0</v>
      </c>
      <c r="QC297" s="4">
        <v>0</v>
      </c>
      <c r="QD297" s="9">
        <f t="shared" si="4175"/>
        <v>0</v>
      </c>
      <c r="QE297" s="12">
        <v>0</v>
      </c>
      <c r="QF297" s="4">
        <v>0</v>
      </c>
      <c r="QG297" s="9">
        <f t="shared" si="4176"/>
        <v>0</v>
      </c>
      <c r="QH297" s="12">
        <v>0</v>
      </c>
      <c r="QI297" s="4">
        <v>0</v>
      </c>
      <c r="QJ297" s="9">
        <f t="shared" si="4177"/>
        <v>0</v>
      </c>
      <c r="QK297" s="12">
        <v>0</v>
      </c>
      <c r="QL297" s="4">
        <v>0</v>
      </c>
      <c r="QM297" s="9">
        <f t="shared" si="4178"/>
        <v>0</v>
      </c>
      <c r="QN297" s="12">
        <v>0</v>
      </c>
      <c r="QO297" s="4">
        <v>0</v>
      </c>
      <c r="QP297" s="9">
        <f t="shared" si="4179"/>
        <v>0</v>
      </c>
      <c r="QQ297" s="12">
        <v>0</v>
      </c>
      <c r="QR297" s="4">
        <v>0</v>
      </c>
      <c r="QS297" s="9">
        <f t="shared" si="4180"/>
        <v>0</v>
      </c>
      <c r="QT297" s="12">
        <v>0</v>
      </c>
      <c r="QU297" s="4">
        <v>0</v>
      </c>
      <c r="QV297" s="9">
        <f t="shared" si="4181"/>
        <v>0</v>
      </c>
      <c r="QW297" s="12">
        <v>0</v>
      </c>
      <c r="QX297" s="4">
        <v>0</v>
      </c>
      <c r="QY297" s="9">
        <f t="shared" si="4182"/>
        <v>0</v>
      </c>
      <c r="QZ297" s="12">
        <f t="shared" si="4183"/>
        <v>0</v>
      </c>
      <c r="RA297" s="10">
        <f t="shared" si="4184"/>
        <v>0</v>
      </c>
    </row>
    <row r="298" spans="1:469" x14ac:dyDescent="0.3">
      <c r="A298" s="108">
        <v>2026</v>
      </c>
      <c r="B298" s="109" t="s">
        <v>8</v>
      </c>
      <c r="C298" s="12">
        <v>0</v>
      </c>
      <c r="D298" s="4">
        <v>0</v>
      </c>
      <c r="E298" s="9">
        <f t="shared" si="4186"/>
        <v>0</v>
      </c>
      <c r="F298" s="12">
        <v>0</v>
      </c>
      <c r="G298" s="4">
        <v>0</v>
      </c>
      <c r="H298" s="9">
        <f t="shared" si="4029"/>
        <v>0</v>
      </c>
      <c r="I298" s="12">
        <v>0</v>
      </c>
      <c r="J298" s="4">
        <v>0</v>
      </c>
      <c r="K298" s="9">
        <f t="shared" si="4030"/>
        <v>0</v>
      </c>
      <c r="L298" s="12">
        <v>0</v>
      </c>
      <c r="M298" s="4">
        <v>0</v>
      </c>
      <c r="N298" s="9">
        <f t="shared" si="4031"/>
        <v>0</v>
      </c>
      <c r="O298" s="12">
        <v>0</v>
      </c>
      <c r="P298" s="4">
        <v>0</v>
      </c>
      <c r="Q298" s="9">
        <f t="shared" si="4032"/>
        <v>0</v>
      </c>
      <c r="R298" s="12">
        <v>0</v>
      </c>
      <c r="S298" s="4">
        <v>0</v>
      </c>
      <c r="T298" s="9">
        <f t="shared" si="4033"/>
        <v>0</v>
      </c>
      <c r="U298" s="12">
        <v>0</v>
      </c>
      <c r="V298" s="4">
        <v>0</v>
      </c>
      <c r="W298" s="9">
        <f t="shared" si="4034"/>
        <v>0</v>
      </c>
      <c r="X298" s="12">
        <v>0</v>
      </c>
      <c r="Y298" s="4">
        <v>0</v>
      </c>
      <c r="Z298" s="9">
        <f t="shared" si="4035"/>
        <v>0</v>
      </c>
      <c r="AA298" s="12">
        <v>0</v>
      </c>
      <c r="AB298" s="4">
        <v>0</v>
      </c>
      <c r="AC298" s="9">
        <f t="shared" si="4036"/>
        <v>0</v>
      </c>
      <c r="AD298" s="12">
        <v>0</v>
      </c>
      <c r="AE298" s="4">
        <v>0</v>
      </c>
      <c r="AF298" s="9">
        <f t="shared" si="4037"/>
        <v>0</v>
      </c>
      <c r="AG298" s="12">
        <v>0</v>
      </c>
      <c r="AH298" s="4">
        <v>0</v>
      </c>
      <c r="AI298" s="9">
        <f t="shared" si="4038"/>
        <v>0</v>
      </c>
      <c r="AJ298" s="12">
        <v>0</v>
      </c>
      <c r="AK298" s="4">
        <v>0</v>
      </c>
      <c r="AL298" s="9">
        <f t="shared" si="4039"/>
        <v>0</v>
      </c>
      <c r="AM298" s="12">
        <v>0</v>
      </c>
      <c r="AN298" s="4">
        <v>0</v>
      </c>
      <c r="AO298" s="9">
        <f t="shared" si="4040"/>
        <v>0</v>
      </c>
      <c r="AP298" s="12">
        <v>0</v>
      </c>
      <c r="AQ298" s="4">
        <v>0</v>
      </c>
      <c r="AR298" s="9">
        <f t="shared" si="4041"/>
        <v>0</v>
      </c>
      <c r="AS298" s="12">
        <v>0</v>
      </c>
      <c r="AT298" s="4">
        <v>0</v>
      </c>
      <c r="AU298" s="9">
        <f t="shared" si="4042"/>
        <v>0</v>
      </c>
      <c r="AV298" s="12">
        <v>0</v>
      </c>
      <c r="AW298" s="4">
        <v>0</v>
      </c>
      <c r="AX298" s="9">
        <f t="shared" si="4043"/>
        <v>0</v>
      </c>
      <c r="AY298" s="12">
        <v>0</v>
      </c>
      <c r="AZ298" s="4">
        <v>0</v>
      </c>
      <c r="BA298" s="9">
        <f t="shared" si="4044"/>
        <v>0</v>
      </c>
      <c r="BB298" s="12">
        <v>0</v>
      </c>
      <c r="BC298" s="4">
        <v>0</v>
      </c>
      <c r="BD298" s="9">
        <f t="shared" si="4045"/>
        <v>0</v>
      </c>
      <c r="BE298" s="12">
        <v>0</v>
      </c>
      <c r="BF298" s="4">
        <v>0</v>
      </c>
      <c r="BG298" s="9">
        <f t="shared" si="4046"/>
        <v>0</v>
      </c>
      <c r="BH298" s="12">
        <v>0</v>
      </c>
      <c r="BI298" s="4">
        <v>0</v>
      </c>
      <c r="BJ298" s="9">
        <f t="shared" si="4047"/>
        <v>0</v>
      </c>
      <c r="BK298" s="12">
        <v>0</v>
      </c>
      <c r="BL298" s="4">
        <v>0</v>
      </c>
      <c r="BM298" s="9">
        <f t="shared" si="4048"/>
        <v>0</v>
      </c>
      <c r="BN298" s="12">
        <v>0</v>
      </c>
      <c r="BO298" s="4">
        <v>0</v>
      </c>
      <c r="BP298" s="9">
        <f t="shared" si="4049"/>
        <v>0</v>
      </c>
      <c r="BQ298" s="12">
        <v>0</v>
      </c>
      <c r="BR298" s="4">
        <v>0</v>
      </c>
      <c r="BS298" s="9">
        <f t="shared" si="4050"/>
        <v>0</v>
      </c>
      <c r="BT298" s="12">
        <v>0</v>
      </c>
      <c r="BU298" s="4">
        <v>0</v>
      </c>
      <c r="BV298" s="9">
        <f t="shared" si="4051"/>
        <v>0</v>
      </c>
      <c r="BW298" s="12">
        <v>0</v>
      </c>
      <c r="BX298" s="4">
        <v>0</v>
      </c>
      <c r="BY298" s="9">
        <f t="shared" si="4052"/>
        <v>0</v>
      </c>
      <c r="BZ298" s="12">
        <v>0</v>
      </c>
      <c r="CA298" s="4">
        <v>0</v>
      </c>
      <c r="CB298" s="9">
        <f t="shared" si="4053"/>
        <v>0</v>
      </c>
      <c r="CC298" s="12">
        <v>0</v>
      </c>
      <c r="CD298" s="4">
        <v>0</v>
      </c>
      <c r="CE298" s="9">
        <f t="shared" si="4054"/>
        <v>0</v>
      </c>
      <c r="CF298" s="12">
        <v>0</v>
      </c>
      <c r="CG298" s="4">
        <v>0</v>
      </c>
      <c r="CH298" s="9">
        <f t="shared" si="4055"/>
        <v>0</v>
      </c>
      <c r="CI298" s="12">
        <v>0</v>
      </c>
      <c r="CJ298" s="4">
        <v>0</v>
      </c>
      <c r="CK298" s="9">
        <f t="shared" si="4056"/>
        <v>0</v>
      </c>
      <c r="CL298" s="12">
        <v>0</v>
      </c>
      <c r="CM298" s="4">
        <v>0</v>
      </c>
      <c r="CN298" s="9">
        <f t="shared" si="4057"/>
        <v>0</v>
      </c>
      <c r="CO298" s="12">
        <v>0</v>
      </c>
      <c r="CP298" s="4">
        <v>0</v>
      </c>
      <c r="CQ298" s="9">
        <f t="shared" si="4058"/>
        <v>0</v>
      </c>
      <c r="CR298" s="12">
        <v>0</v>
      </c>
      <c r="CS298" s="4">
        <v>0</v>
      </c>
      <c r="CT298" s="9">
        <f t="shared" si="4059"/>
        <v>0</v>
      </c>
      <c r="CU298" s="12">
        <v>0</v>
      </c>
      <c r="CV298" s="4">
        <v>0</v>
      </c>
      <c r="CW298" s="9">
        <f t="shared" si="4060"/>
        <v>0</v>
      </c>
      <c r="CX298" s="12">
        <v>0</v>
      </c>
      <c r="CY298" s="4">
        <v>0</v>
      </c>
      <c r="CZ298" s="9">
        <f t="shared" si="4061"/>
        <v>0</v>
      </c>
      <c r="DA298" s="12">
        <v>0</v>
      </c>
      <c r="DB298" s="4">
        <v>0</v>
      </c>
      <c r="DC298" s="9">
        <f t="shared" si="4062"/>
        <v>0</v>
      </c>
      <c r="DD298" s="12">
        <v>0</v>
      </c>
      <c r="DE298" s="4">
        <v>0</v>
      </c>
      <c r="DF298" s="9">
        <f t="shared" si="4063"/>
        <v>0</v>
      </c>
      <c r="DG298" s="12">
        <v>0</v>
      </c>
      <c r="DH298" s="4">
        <v>0</v>
      </c>
      <c r="DI298" s="9">
        <f t="shared" si="4064"/>
        <v>0</v>
      </c>
      <c r="DJ298" s="12">
        <v>0</v>
      </c>
      <c r="DK298" s="4">
        <v>0</v>
      </c>
      <c r="DL298" s="9">
        <f t="shared" si="4065"/>
        <v>0</v>
      </c>
      <c r="DM298" s="12">
        <v>0</v>
      </c>
      <c r="DN298" s="4">
        <v>0</v>
      </c>
      <c r="DO298" s="9">
        <f t="shared" si="4066"/>
        <v>0</v>
      </c>
      <c r="DP298" s="12">
        <v>0</v>
      </c>
      <c r="DQ298" s="4">
        <v>0</v>
      </c>
      <c r="DR298" s="9">
        <f t="shared" si="4067"/>
        <v>0</v>
      </c>
      <c r="DS298" s="12">
        <v>0</v>
      </c>
      <c r="DT298" s="4">
        <v>0</v>
      </c>
      <c r="DU298" s="9">
        <f t="shared" si="4068"/>
        <v>0</v>
      </c>
      <c r="DV298" s="12">
        <v>0</v>
      </c>
      <c r="DW298" s="4">
        <v>0</v>
      </c>
      <c r="DX298" s="9">
        <f t="shared" si="4069"/>
        <v>0</v>
      </c>
      <c r="DY298" s="12">
        <v>0</v>
      </c>
      <c r="DZ298" s="4">
        <v>0</v>
      </c>
      <c r="EA298" s="9">
        <f t="shared" si="4070"/>
        <v>0</v>
      </c>
      <c r="EB298" s="12">
        <v>0</v>
      </c>
      <c r="EC298" s="4">
        <v>0</v>
      </c>
      <c r="ED298" s="9">
        <f t="shared" si="4071"/>
        <v>0</v>
      </c>
      <c r="EE298" s="12">
        <v>0</v>
      </c>
      <c r="EF298" s="4">
        <v>0</v>
      </c>
      <c r="EG298" s="9">
        <f t="shared" si="4072"/>
        <v>0</v>
      </c>
      <c r="EH298" s="12">
        <v>0</v>
      </c>
      <c r="EI298" s="4">
        <v>0</v>
      </c>
      <c r="EJ298" s="9">
        <f t="shared" si="4073"/>
        <v>0</v>
      </c>
      <c r="EK298" s="12">
        <v>0</v>
      </c>
      <c r="EL298" s="4">
        <v>0</v>
      </c>
      <c r="EM298" s="9">
        <f t="shared" si="4074"/>
        <v>0</v>
      </c>
      <c r="EN298" s="12">
        <v>0</v>
      </c>
      <c r="EO298" s="4">
        <v>0</v>
      </c>
      <c r="EP298" s="9">
        <f t="shared" si="4075"/>
        <v>0</v>
      </c>
      <c r="EQ298" s="12">
        <v>0</v>
      </c>
      <c r="ER298" s="4">
        <v>0</v>
      </c>
      <c r="ES298" s="9">
        <f t="shared" si="4076"/>
        <v>0</v>
      </c>
      <c r="ET298" s="12">
        <v>0</v>
      </c>
      <c r="EU298" s="4">
        <v>0</v>
      </c>
      <c r="EV298" s="9">
        <f t="shared" si="4077"/>
        <v>0</v>
      </c>
      <c r="EW298" s="12">
        <v>0</v>
      </c>
      <c r="EX298" s="4">
        <v>0</v>
      </c>
      <c r="EY298" s="9">
        <f t="shared" si="4078"/>
        <v>0</v>
      </c>
      <c r="EZ298" s="12">
        <v>0</v>
      </c>
      <c r="FA298" s="4">
        <v>0</v>
      </c>
      <c r="FB298" s="9">
        <f t="shared" si="4079"/>
        <v>0</v>
      </c>
      <c r="FC298" s="12">
        <v>0</v>
      </c>
      <c r="FD298" s="4">
        <v>0</v>
      </c>
      <c r="FE298" s="9">
        <f t="shared" si="4080"/>
        <v>0</v>
      </c>
      <c r="FF298" s="12">
        <v>0</v>
      </c>
      <c r="FG298" s="4">
        <v>0</v>
      </c>
      <c r="FH298" s="9">
        <f t="shared" si="4081"/>
        <v>0</v>
      </c>
      <c r="FI298" s="12">
        <v>0</v>
      </c>
      <c r="FJ298" s="4">
        <v>0</v>
      </c>
      <c r="FK298" s="9">
        <f t="shared" si="4082"/>
        <v>0</v>
      </c>
      <c r="FL298" s="12">
        <v>0</v>
      </c>
      <c r="FM298" s="4">
        <v>0</v>
      </c>
      <c r="FN298" s="9">
        <f t="shared" si="4083"/>
        <v>0</v>
      </c>
      <c r="FO298" s="12">
        <v>0</v>
      </c>
      <c r="FP298" s="4">
        <v>0</v>
      </c>
      <c r="FQ298" s="9">
        <f t="shared" si="4084"/>
        <v>0</v>
      </c>
      <c r="FR298" s="12">
        <v>0</v>
      </c>
      <c r="FS298" s="4">
        <v>0</v>
      </c>
      <c r="FT298" s="9">
        <f t="shared" si="4085"/>
        <v>0</v>
      </c>
      <c r="FU298" s="12">
        <v>0</v>
      </c>
      <c r="FV298" s="4">
        <v>0</v>
      </c>
      <c r="FW298" s="9">
        <f t="shared" si="4086"/>
        <v>0</v>
      </c>
      <c r="FX298" s="12">
        <v>0</v>
      </c>
      <c r="FY298" s="4">
        <v>0</v>
      </c>
      <c r="FZ298" s="9">
        <f t="shared" si="4087"/>
        <v>0</v>
      </c>
      <c r="GA298" s="12">
        <v>0</v>
      </c>
      <c r="GB298" s="4">
        <v>0</v>
      </c>
      <c r="GC298" s="9">
        <f t="shared" si="4088"/>
        <v>0</v>
      </c>
      <c r="GD298" s="12">
        <v>0</v>
      </c>
      <c r="GE298" s="4">
        <v>0</v>
      </c>
      <c r="GF298" s="9">
        <f t="shared" si="4089"/>
        <v>0</v>
      </c>
      <c r="GG298" s="12">
        <v>0</v>
      </c>
      <c r="GH298" s="4">
        <v>0</v>
      </c>
      <c r="GI298" s="9">
        <f t="shared" si="4090"/>
        <v>0</v>
      </c>
      <c r="GJ298" s="12">
        <v>0</v>
      </c>
      <c r="GK298" s="4">
        <v>0</v>
      </c>
      <c r="GL298" s="9">
        <f t="shared" si="4091"/>
        <v>0</v>
      </c>
      <c r="GM298" s="12">
        <v>0</v>
      </c>
      <c r="GN298" s="4">
        <v>0</v>
      </c>
      <c r="GO298" s="9">
        <f t="shared" si="4092"/>
        <v>0</v>
      </c>
      <c r="GP298" s="12">
        <v>0</v>
      </c>
      <c r="GQ298" s="4">
        <v>0</v>
      </c>
      <c r="GR298" s="9">
        <f t="shared" si="4093"/>
        <v>0</v>
      </c>
      <c r="GS298" s="12">
        <v>0</v>
      </c>
      <c r="GT298" s="4">
        <v>0</v>
      </c>
      <c r="GU298" s="9">
        <f t="shared" si="4094"/>
        <v>0</v>
      </c>
      <c r="GV298" s="12">
        <v>0</v>
      </c>
      <c r="GW298" s="4">
        <v>0</v>
      </c>
      <c r="GX298" s="9">
        <f t="shared" si="4095"/>
        <v>0</v>
      </c>
      <c r="GY298" s="12">
        <v>0</v>
      </c>
      <c r="GZ298" s="4">
        <v>0</v>
      </c>
      <c r="HA298" s="9">
        <f t="shared" si="4096"/>
        <v>0</v>
      </c>
      <c r="HB298" s="12">
        <v>0</v>
      </c>
      <c r="HC298" s="4">
        <v>0</v>
      </c>
      <c r="HD298" s="9">
        <f t="shared" si="4097"/>
        <v>0</v>
      </c>
      <c r="HE298" s="12">
        <v>0</v>
      </c>
      <c r="HF298" s="4">
        <v>0</v>
      </c>
      <c r="HG298" s="9">
        <f t="shared" si="4098"/>
        <v>0</v>
      </c>
      <c r="HH298" s="12">
        <v>0</v>
      </c>
      <c r="HI298" s="4">
        <v>0</v>
      </c>
      <c r="HJ298" s="9">
        <f t="shared" si="4099"/>
        <v>0</v>
      </c>
      <c r="HK298" s="12">
        <v>0</v>
      </c>
      <c r="HL298" s="4">
        <v>0</v>
      </c>
      <c r="HM298" s="9">
        <f t="shared" si="4100"/>
        <v>0</v>
      </c>
      <c r="HN298" s="12">
        <v>0</v>
      </c>
      <c r="HO298" s="4">
        <v>0</v>
      </c>
      <c r="HP298" s="9">
        <f t="shared" si="4101"/>
        <v>0</v>
      </c>
      <c r="HQ298" s="12">
        <v>0</v>
      </c>
      <c r="HR298" s="4">
        <v>0</v>
      </c>
      <c r="HS298" s="9">
        <f t="shared" si="4102"/>
        <v>0</v>
      </c>
      <c r="HT298" s="12">
        <v>0</v>
      </c>
      <c r="HU298" s="4">
        <v>0</v>
      </c>
      <c r="HV298" s="9">
        <f t="shared" si="4103"/>
        <v>0</v>
      </c>
      <c r="HW298" s="12">
        <v>0</v>
      </c>
      <c r="HX298" s="4">
        <v>0</v>
      </c>
      <c r="HY298" s="9">
        <f t="shared" si="4104"/>
        <v>0</v>
      </c>
      <c r="HZ298" s="12">
        <v>0</v>
      </c>
      <c r="IA298" s="4">
        <v>0</v>
      </c>
      <c r="IB298" s="9">
        <f t="shared" si="4105"/>
        <v>0</v>
      </c>
      <c r="IC298" s="12">
        <v>0</v>
      </c>
      <c r="ID298" s="4">
        <v>0</v>
      </c>
      <c r="IE298" s="9">
        <f t="shared" si="4106"/>
        <v>0</v>
      </c>
      <c r="IF298" s="12">
        <v>0</v>
      </c>
      <c r="IG298" s="4">
        <v>0</v>
      </c>
      <c r="IH298" s="9">
        <f t="shared" si="4107"/>
        <v>0</v>
      </c>
      <c r="II298" s="12">
        <v>0</v>
      </c>
      <c r="IJ298" s="4">
        <v>0</v>
      </c>
      <c r="IK298" s="9">
        <f t="shared" si="4108"/>
        <v>0</v>
      </c>
      <c r="IL298" s="12">
        <v>0</v>
      </c>
      <c r="IM298" s="4">
        <v>0</v>
      </c>
      <c r="IN298" s="9">
        <f t="shared" si="4109"/>
        <v>0</v>
      </c>
      <c r="IO298" s="12">
        <v>0</v>
      </c>
      <c r="IP298" s="4">
        <v>0</v>
      </c>
      <c r="IQ298" s="9">
        <f t="shared" si="4110"/>
        <v>0</v>
      </c>
      <c r="IR298" s="12">
        <v>0</v>
      </c>
      <c r="IS298" s="4">
        <v>0</v>
      </c>
      <c r="IT298" s="9">
        <f t="shared" si="4111"/>
        <v>0</v>
      </c>
      <c r="IU298" s="12">
        <v>0</v>
      </c>
      <c r="IV298" s="4">
        <v>0</v>
      </c>
      <c r="IW298" s="9">
        <f t="shared" si="4112"/>
        <v>0</v>
      </c>
      <c r="IX298" s="12">
        <v>0</v>
      </c>
      <c r="IY298" s="4">
        <v>0</v>
      </c>
      <c r="IZ298" s="9">
        <f t="shared" si="4113"/>
        <v>0</v>
      </c>
      <c r="JA298" s="12">
        <v>0</v>
      </c>
      <c r="JB298" s="4">
        <v>0</v>
      </c>
      <c r="JC298" s="9">
        <f t="shared" si="4114"/>
        <v>0</v>
      </c>
      <c r="JD298" s="12">
        <v>0</v>
      </c>
      <c r="JE298" s="4">
        <v>0</v>
      </c>
      <c r="JF298" s="9">
        <f t="shared" si="4115"/>
        <v>0</v>
      </c>
      <c r="JG298" s="12">
        <v>0</v>
      </c>
      <c r="JH298" s="4">
        <v>0</v>
      </c>
      <c r="JI298" s="9">
        <f t="shared" si="4116"/>
        <v>0</v>
      </c>
      <c r="JJ298" s="12">
        <v>0</v>
      </c>
      <c r="JK298" s="4">
        <v>0</v>
      </c>
      <c r="JL298" s="9">
        <f t="shared" si="4117"/>
        <v>0</v>
      </c>
      <c r="JM298" s="12">
        <v>0</v>
      </c>
      <c r="JN298" s="4">
        <v>0</v>
      </c>
      <c r="JO298" s="9">
        <f t="shared" si="4118"/>
        <v>0</v>
      </c>
      <c r="JP298" s="12">
        <v>0</v>
      </c>
      <c r="JQ298" s="4">
        <v>0</v>
      </c>
      <c r="JR298" s="9">
        <f t="shared" si="4119"/>
        <v>0</v>
      </c>
      <c r="JS298" s="12">
        <v>0</v>
      </c>
      <c r="JT298" s="4">
        <v>0</v>
      </c>
      <c r="JU298" s="9">
        <f t="shared" si="4120"/>
        <v>0</v>
      </c>
      <c r="JV298" s="12">
        <v>0</v>
      </c>
      <c r="JW298" s="4">
        <v>0</v>
      </c>
      <c r="JX298" s="9">
        <f t="shared" si="4121"/>
        <v>0</v>
      </c>
      <c r="JY298" s="12">
        <v>0</v>
      </c>
      <c r="JZ298" s="4">
        <v>0</v>
      </c>
      <c r="KA298" s="9">
        <f t="shared" si="4122"/>
        <v>0</v>
      </c>
      <c r="KB298" s="12">
        <v>0</v>
      </c>
      <c r="KC298" s="4">
        <v>0</v>
      </c>
      <c r="KD298" s="9">
        <f t="shared" si="4123"/>
        <v>0</v>
      </c>
      <c r="KE298" s="12">
        <v>0</v>
      </c>
      <c r="KF298" s="4">
        <v>0</v>
      </c>
      <c r="KG298" s="9">
        <f t="shared" si="4124"/>
        <v>0</v>
      </c>
      <c r="KH298" s="12">
        <v>0</v>
      </c>
      <c r="KI298" s="4">
        <v>0</v>
      </c>
      <c r="KJ298" s="9">
        <f t="shared" si="4125"/>
        <v>0</v>
      </c>
      <c r="KK298" s="12">
        <v>0</v>
      </c>
      <c r="KL298" s="4">
        <v>0</v>
      </c>
      <c r="KM298" s="9">
        <f t="shared" si="4126"/>
        <v>0</v>
      </c>
      <c r="KN298" s="12">
        <v>0</v>
      </c>
      <c r="KO298" s="4">
        <v>0</v>
      </c>
      <c r="KP298" s="9">
        <f t="shared" si="4127"/>
        <v>0</v>
      </c>
      <c r="KQ298" s="12">
        <v>0</v>
      </c>
      <c r="KR298" s="4">
        <v>0</v>
      </c>
      <c r="KS298" s="9">
        <f t="shared" si="4128"/>
        <v>0</v>
      </c>
      <c r="KT298" s="12">
        <v>0</v>
      </c>
      <c r="KU298" s="4">
        <v>0</v>
      </c>
      <c r="KV298" s="9">
        <f t="shared" si="4129"/>
        <v>0</v>
      </c>
      <c r="KW298" s="12">
        <v>0</v>
      </c>
      <c r="KX298" s="4">
        <v>0</v>
      </c>
      <c r="KY298" s="9">
        <f t="shared" si="4130"/>
        <v>0</v>
      </c>
      <c r="KZ298" s="12">
        <v>0</v>
      </c>
      <c r="LA298" s="4">
        <v>0</v>
      </c>
      <c r="LB298" s="9">
        <f t="shared" si="4131"/>
        <v>0</v>
      </c>
      <c r="LC298" s="12">
        <v>0</v>
      </c>
      <c r="LD298" s="4">
        <v>0</v>
      </c>
      <c r="LE298" s="9">
        <f t="shared" si="4132"/>
        <v>0</v>
      </c>
      <c r="LF298" s="12">
        <v>0</v>
      </c>
      <c r="LG298" s="4">
        <v>0</v>
      </c>
      <c r="LH298" s="9">
        <f t="shared" si="4133"/>
        <v>0</v>
      </c>
      <c r="LI298" s="12">
        <v>0</v>
      </c>
      <c r="LJ298" s="4">
        <v>0</v>
      </c>
      <c r="LK298" s="9">
        <f t="shared" si="4134"/>
        <v>0</v>
      </c>
      <c r="LL298" s="12">
        <v>0</v>
      </c>
      <c r="LM298" s="4">
        <v>0</v>
      </c>
      <c r="LN298" s="9">
        <f t="shared" si="4135"/>
        <v>0</v>
      </c>
      <c r="LO298" s="12">
        <v>0</v>
      </c>
      <c r="LP298" s="4">
        <v>0</v>
      </c>
      <c r="LQ298" s="9">
        <f t="shared" si="4136"/>
        <v>0</v>
      </c>
      <c r="LR298" s="12">
        <v>0</v>
      </c>
      <c r="LS298" s="4">
        <v>0</v>
      </c>
      <c r="LT298" s="9">
        <f t="shared" si="4137"/>
        <v>0</v>
      </c>
      <c r="LU298" s="12">
        <v>0</v>
      </c>
      <c r="LV298" s="4">
        <v>0</v>
      </c>
      <c r="LW298" s="9">
        <f t="shared" si="4138"/>
        <v>0</v>
      </c>
      <c r="LX298" s="12">
        <v>0</v>
      </c>
      <c r="LY298" s="4">
        <v>0</v>
      </c>
      <c r="LZ298" s="9">
        <f t="shared" si="4139"/>
        <v>0</v>
      </c>
      <c r="MA298" s="12">
        <v>0</v>
      </c>
      <c r="MB298" s="4">
        <v>0</v>
      </c>
      <c r="MC298" s="9">
        <f t="shared" si="4140"/>
        <v>0</v>
      </c>
      <c r="MD298" s="12">
        <v>0</v>
      </c>
      <c r="ME298" s="4">
        <v>0</v>
      </c>
      <c r="MF298" s="9">
        <f t="shared" si="4141"/>
        <v>0</v>
      </c>
      <c r="MG298" s="12">
        <v>0</v>
      </c>
      <c r="MH298" s="4">
        <v>0</v>
      </c>
      <c r="MI298" s="9">
        <f t="shared" si="4142"/>
        <v>0</v>
      </c>
      <c r="MJ298" s="12">
        <v>0</v>
      </c>
      <c r="MK298" s="4">
        <v>0</v>
      </c>
      <c r="ML298" s="9">
        <f t="shared" si="4143"/>
        <v>0</v>
      </c>
      <c r="MM298" s="12">
        <v>0</v>
      </c>
      <c r="MN298" s="4">
        <v>0</v>
      </c>
      <c r="MO298" s="9">
        <f t="shared" si="4144"/>
        <v>0</v>
      </c>
      <c r="MP298" s="12">
        <v>0</v>
      </c>
      <c r="MQ298" s="4">
        <v>0</v>
      </c>
      <c r="MR298" s="9">
        <f t="shared" si="4145"/>
        <v>0</v>
      </c>
      <c r="MS298" s="12">
        <v>0</v>
      </c>
      <c r="MT298" s="4">
        <v>0</v>
      </c>
      <c r="MU298" s="9">
        <f t="shared" si="4146"/>
        <v>0</v>
      </c>
      <c r="MV298" s="12">
        <v>0</v>
      </c>
      <c r="MW298" s="4">
        <v>0</v>
      </c>
      <c r="MX298" s="9">
        <f t="shared" si="4147"/>
        <v>0</v>
      </c>
      <c r="MY298" s="12">
        <v>0</v>
      </c>
      <c r="MZ298" s="4">
        <v>0</v>
      </c>
      <c r="NA298" s="9">
        <f t="shared" si="4148"/>
        <v>0</v>
      </c>
      <c r="NB298" s="12">
        <v>0</v>
      </c>
      <c r="NC298" s="4">
        <v>0</v>
      </c>
      <c r="ND298" s="9">
        <f t="shared" si="4149"/>
        <v>0</v>
      </c>
      <c r="NE298" s="12">
        <v>0</v>
      </c>
      <c r="NF298" s="4">
        <v>0</v>
      </c>
      <c r="NG298" s="9">
        <f t="shared" si="4150"/>
        <v>0</v>
      </c>
      <c r="NH298" s="12">
        <v>0</v>
      </c>
      <c r="NI298" s="4">
        <v>0</v>
      </c>
      <c r="NJ298" s="9">
        <f t="shared" si="4151"/>
        <v>0</v>
      </c>
      <c r="NK298" s="12">
        <v>0</v>
      </c>
      <c r="NL298" s="4">
        <v>0</v>
      </c>
      <c r="NM298" s="9">
        <f t="shared" si="4152"/>
        <v>0</v>
      </c>
      <c r="NN298" s="12">
        <v>0</v>
      </c>
      <c r="NO298" s="4">
        <v>0</v>
      </c>
      <c r="NP298" s="9">
        <f t="shared" si="4153"/>
        <v>0</v>
      </c>
      <c r="NQ298" s="12">
        <v>0</v>
      </c>
      <c r="NR298" s="4">
        <v>0</v>
      </c>
      <c r="NS298" s="9">
        <f t="shared" si="4154"/>
        <v>0</v>
      </c>
      <c r="NT298" s="12">
        <v>0</v>
      </c>
      <c r="NU298" s="221">
        <v>0</v>
      </c>
      <c r="NV298" s="9">
        <f t="shared" si="4155"/>
        <v>0</v>
      </c>
      <c r="NW298" s="12">
        <v>0</v>
      </c>
      <c r="NX298" s="4">
        <v>0</v>
      </c>
      <c r="NY298" s="9">
        <f t="shared" si="4156"/>
        <v>0</v>
      </c>
      <c r="NZ298" s="12">
        <v>0</v>
      </c>
      <c r="OA298" s="4">
        <v>0</v>
      </c>
      <c r="OB298" s="9">
        <f t="shared" si="4157"/>
        <v>0</v>
      </c>
      <c r="OC298" s="12">
        <v>0</v>
      </c>
      <c r="OD298" s="4">
        <v>0</v>
      </c>
      <c r="OE298" s="9">
        <f t="shared" si="4158"/>
        <v>0</v>
      </c>
      <c r="OF298" s="12">
        <v>0</v>
      </c>
      <c r="OG298" s="4">
        <v>0</v>
      </c>
      <c r="OH298" s="9">
        <f t="shared" si="4159"/>
        <v>0</v>
      </c>
      <c r="OI298" s="12">
        <v>0</v>
      </c>
      <c r="OJ298" s="4">
        <v>0</v>
      </c>
      <c r="OK298" s="9">
        <f t="shared" si="4160"/>
        <v>0</v>
      </c>
      <c r="OL298" s="12">
        <v>0</v>
      </c>
      <c r="OM298" s="4">
        <v>0</v>
      </c>
      <c r="ON298" s="9">
        <f t="shared" si="4161"/>
        <v>0</v>
      </c>
      <c r="OO298" s="12">
        <v>0</v>
      </c>
      <c r="OP298" s="4">
        <v>0</v>
      </c>
      <c r="OQ298" s="9">
        <f t="shared" si="4162"/>
        <v>0</v>
      </c>
      <c r="OR298" s="12">
        <v>0</v>
      </c>
      <c r="OS298" s="4">
        <v>0</v>
      </c>
      <c r="OT298" s="9">
        <f t="shared" si="4163"/>
        <v>0</v>
      </c>
      <c r="OU298" s="12">
        <v>0</v>
      </c>
      <c r="OV298" s="4">
        <v>0</v>
      </c>
      <c r="OW298" s="9">
        <f t="shared" si="4164"/>
        <v>0</v>
      </c>
      <c r="OX298" s="12">
        <v>0</v>
      </c>
      <c r="OY298" s="4">
        <v>0</v>
      </c>
      <c r="OZ298" s="9">
        <f t="shared" si="4165"/>
        <v>0</v>
      </c>
      <c r="PA298" s="12">
        <v>0</v>
      </c>
      <c r="PB298" s="4">
        <v>0</v>
      </c>
      <c r="PC298" s="9">
        <f t="shared" si="4166"/>
        <v>0</v>
      </c>
      <c r="PD298" s="12">
        <v>0</v>
      </c>
      <c r="PE298" s="4">
        <v>0</v>
      </c>
      <c r="PF298" s="9">
        <f t="shared" si="4167"/>
        <v>0</v>
      </c>
      <c r="PG298" s="12">
        <v>0</v>
      </c>
      <c r="PH298" s="4">
        <v>0</v>
      </c>
      <c r="PI298" s="9">
        <f t="shared" si="4168"/>
        <v>0</v>
      </c>
      <c r="PJ298" s="12">
        <v>0</v>
      </c>
      <c r="PK298" s="4">
        <v>0</v>
      </c>
      <c r="PL298" s="9">
        <f t="shared" si="4169"/>
        <v>0</v>
      </c>
      <c r="PM298" s="12">
        <v>0</v>
      </c>
      <c r="PN298" s="4">
        <v>0</v>
      </c>
      <c r="PO298" s="9">
        <f t="shared" si="4170"/>
        <v>0</v>
      </c>
      <c r="PP298" s="12">
        <v>0</v>
      </c>
      <c r="PQ298" s="4">
        <v>0</v>
      </c>
      <c r="PR298" s="9">
        <f t="shared" si="4171"/>
        <v>0</v>
      </c>
      <c r="PS298" s="12">
        <v>0</v>
      </c>
      <c r="PT298" s="4">
        <v>0</v>
      </c>
      <c r="PU298" s="9">
        <f t="shared" si="4172"/>
        <v>0</v>
      </c>
      <c r="PV298" s="12">
        <v>0</v>
      </c>
      <c r="PW298" s="4">
        <v>0</v>
      </c>
      <c r="PX298" s="9">
        <f t="shared" si="4173"/>
        <v>0</v>
      </c>
      <c r="PY298" s="12">
        <v>0</v>
      </c>
      <c r="PZ298" s="4">
        <v>0</v>
      </c>
      <c r="QA298" s="9">
        <f t="shared" si="4174"/>
        <v>0</v>
      </c>
      <c r="QB298" s="12">
        <v>0</v>
      </c>
      <c r="QC298" s="4">
        <v>0</v>
      </c>
      <c r="QD298" s="9">
        <f t="shared" si="4175"/>
        <v>0</v>
      </c>
      <c r="QE298" s="12">
        <v>0</v>
      </c>
      <c r="QF298" s="4">
        <v>0</v>
      </c>
      <c r="QG298" s="9">
        <f t="shared" si="4176"/>
        <v>0</v>
      </c>
      <c r="QH298" s="12">
        <v>0</v>
      </c>
      <c r="QI298" s="4">
        <v>0</v>
      </c>
      <c r="QJ298" s="9">
        <f t="shared" si="4177"/>
        <v>0</v>
      </c>
      <c r="QK298" s="12">
        <v>0</v>
      </c>
      <c r="QL298" s="4">
        <v>0</v>
      </c>
      <c r="QM298" s="9">
        <f t="shared" si="4178"/>
        <v>0</v>
      </c>
      <c r="QN298" s="12">
        <v>0</v>
      </c>
      <c r="QO298" s="4">
        <v>0</v>
      </c>
      <c r="QP298" s="9">
        <f t="shared" si="4179"/>
        <v>0</v>
      </c>
      <c r="QQ298" s="12">
        <v>0</v>
      </c>
      <c r="QR298" s="4">
        <v>0</v>
      </c>
      <c r="QS298" s="9">
        <f t="shared" si="4180"/>
        <v>0</v>
      </c>
      <c r="QT298" s="12">
        <v>0</v>
      </c>
      <c r="QU298" s="4">
        <v>0</v>
      </c>
      <c r="QV298" s="9">
        <f t="shared" si="4181"/>
        <v>0</v>
      </c>
      <c r="QW298" s="12">
        <v>0</v>
      </c>
      <c r="QX298" s="4">
        <v>0</v>
      </c>
      <c r="QY298" s="9">
        <f t="shared" si="4182"/>
        <v>0</v>
      </c>
      <c r="QZ298" s="12">
        <f t="shared" si="4183"/>
        <v>0</v>
      </c>
      <c r="RA298" s="10">
        <f t="shared" si="4184"/>
        <v>0</v>
      </c>
    </row>
    <row r="299" spans="1:469" x14ac:dyDescent="0.3">
      <c r="A299" s="108">
        <v>2026</v>
      </c>
      <c r="B299" s="109" t="s">
        <v>9</v>
      </c>
      <c r="C299" s="12">
        <v>0</v>
      </c>
      <c r="D299" s="4">
        <v>0</v>
      </c>
      <c r="E299" s="9">
        <f t="shared" si="4186"/>
        <v>0</v>
      </c>
      <c r="F299" s="12">
        <v>0</v>
      </c>
      <c r="G299" s="4">
        <v>0</v>
      </c>
      <c r="H299" s="9">
        <f t="shared" si="4029"/>
        <v>0</v>
      </c>
      <c r="I299" s="12">
        <v>0</v>
      </c>
      <c r="J299" s="4">
        <v>0</v>
      </c>
      <c r="K299" s="9">
        <f t="shared" si="4030"/>
        <v>0</v>
      </c>
      <c r="L299" s="12">
        <v>0</v>
      </c>
      <c r="M299" s="4">
        <v>0</v>
      </c>
      <c r="N299" s="9">
        <f t="shared" si="4031"/>
        <v>0</v>
      </c>
      <c r="O299" s="12">
        <v>0</v>
      </c>
      <c r="P299" s="4">
        <v>0</v>
      </c>
      <c r="Q299" s="9">
        <f t="shared" si="4032"/>
        <v>0</v>
      </c>
      <c r="R299" s="12">
        <v>0</v>
      </c>
      <c r="S299" s="4">
        <v>0</v>
      </c>
      <c r="T299" s="9">
        <f t="shared" si="4033"/>
        <v>0</v>
      </c>
      <c r="U299" s="12">
        <v>0</v>
      </c>
      <c r="V299" s="4">
        <v>0</v>
      </c>
      <c r="W299" s="9">
        <f t="shared" si="4034"/>
        <v>0</v>
      </c>
      <c r="X299" s="12">
        <v>0</v>
      </c>
      <c r="Y299" s="4">
        <v>0</v>
      </c>
      <c r="Z299" s="9">
        <f t="shared" si="4035"/>
        <v>0</v>
      </c>
      <c r="AA299" s="12">
        <v>0</v>
      </c>
      <c r="AB299" s="4">
        <v>0</v>
      </c>
      <c r="AC299" s="9">
        <f t="shared" si="4036"/>
        <v>0</v>
      </c>
      <c r="AD299" s="12">
        <v>0</v>
      </c>
      <c r="AE299" s="4">
        <v>0</v>
      </c>
      <c r="AF299" s="9">
        <f t="shared" si="4037"/>
        <v>0</v>
      </c>
      <c r="AG299" s="12">
        <v>0</v>
      </c>
      <c r="AH299" s="4">
        <v>0</v>
      </c>
      <c r="AI299" s="9">
        <f t="shared" si="4038"/>
        <v>0</v>
      </c>
      <c r="AJ299" s="12">
        <v>0</v>
      </c>
      <c r="AK299" s="4">
        <v>0</v>
      </c>
      <c r="AL299" s="9">
        <f t="shared" si="4039"/>
        <v>0</v>
      </c>
      <c r="AM299" s="12">
        <v>0</v>
      </c>
      <c r="AN299" s="4">
        <v>0</v>
      </c>
      <c r="AO299" s="9">
        <f t="shared" si="4040"/>
        <v>0</v>
      </c>
      <c r="AP299" s="12">
        <v>0</v>
      </c>
      <c r="AQ299" s="4">
        <v>0</v>
      </c>
      <c r="AR299" s="9">
        <f t="shared" si="4041"/>
        <v>0</v>
      </c>
      <c r="AS299" s="12">
        <v>0</v>
      </c>
      <c r="AT299" s="4">
        <v>0</v>
      </c>
      <c r="AU299" s="9">
        <f t="shared" si="4042"/>
        <v>0</v>
      </c>
      <c r="AV299" s="12">
        <v>0</v>
      </c>
      <c r="AW299" s="4">
        <v>0</v>
      </c>
      <c r="AX299" s="9">
        <f t="shared" si="4043"/>
        <v>0</v>
      </c>
      <c r="AY299" s="12">
        <v>0</v>
      </c>
      <c r="AZ299" s="4">
        <v>0</v>
      </c>
      <c r="BA299" s="9">
        <f t="shared" si="4044"/>
        <v>0</v>
      </c>
      <c r="BB299" s="12">
        <v>0</v>
      </c>
      <c r="BC299" s="4">
        <v>0</v>
      </c>
      <c r="BD299" s="9">
        <f t="shared" si="4045"/>
        <v>0</v>
      </c>
      <c r="BE299" s="12">
        <v>0</v>
      </c>
      <c r="BF299" s="4">
        <v>0</v>
      </c>
      <c r="BG299" s="9">
        <f t="shared" si="4046"/>
        <v>0</v>
      </c>
      <c r="BH299" s="12">
        <v>0</v>
      </c>
      <c r="BI299" s="4">
        <v>0</v>
      </c>
      <c r="BJ299" s="9">
        <f t="shared" si="4047"/>
        <v>0</v>
      </c>
      <c r="BK299" s="12">
        <v>0</v>
      </c>
      <c r="BL299" s="4">
        <v>0</v>
      </c>
      <c r="BM299" s="9">
        <f t="shared" si="4048"/>
        <v>0</v>
      </c>
      <c r="BN299" s="12">
        <v>0</v>
      </c>
      <c r="BO299" s="4">
        <v>0</v>
      </c>
      <c r="BP299" s="9">
        <f t="shared" si="4049"/>
        <v>0</v>
      </c>
      <c r="BQ299" s="12">
        <v>0</v>
      </c>
      <c r="BR299" s="4">
        <v>0</v>
      </c>
      <c r="BS299" s="9">
        <f t="shared" si="4050"/>
        <v>0</v>
      </c>
      <c r="BT299" s="12">
        <v>0</v>
      </c>
      <c r="BU299" s="4">
        <v>0</v>
      </c>
      <c r="BV299" s="9">
        <f t="shared" si="4051"/>
        <v>0</v>
      </c>
      <c r="BW299" s="12">
        <v>0</v>
      </c>
      <c r="BX299" s="4">
        <v>0</v>
      </c>
      <c r="BY299" s="9">
        <f t="shared" si="4052"/>
        <v>0</v>
      </c>
      <c r="BZ299" s="12">
        <v>0</v>
      </c>
      <c r="CA299" s="4">
        <v>0</v>
      </c>
      <c r="CB299" s="9">
        <f t="shared" si="4053"/>
        <v>0</v>
      </c>
      <c r="CC299" s="12">
        <v>0</v>
      </c>
      <c r="CD299" s="4">
        <v>0</v>
      </c>
      <c r="CE299" s="9">
        <f t="shared" si="4054"/>
        <v>0</v>
      </c>
      <c r="CF299" s="12">
        <v>0</v>
      </c>
      <c r="CG299" s="4">
        <v>0</v>
      </c>
      <c r="CH299" s="9">
        <f t="shared" si="4055"/>
        <v>0</v>
      </c>
      <c r="CI299" s="12">
        <v>0</v>
      </c>
      <c r="CJ299" s="4">
        <v>0</v>
      </c>
      <c r="CK299" s="9">
        <f t="shared" si="4056"/>
        <v>0</v>
      </c>
      <c r="CL299" s="12">
        <v>0</v>
      </c>
      <c r="CM299" s="4">
        <v>0</v>
      </c>
      <c r="CN299" s="9">
        <f t="shared" si="4057"/>
        <v>0</v>
      </c>
      <c r="CO299" s="12">
        <v>0</v>
      </c>
      <c r="CP299" s="4">
        <v>0</v>
      </c>
      <c r="CQ299" s="9">
        <f t="shared" si="4058"/>
        <v>0</v>
      </c>
      <c r="CR299" s="12">
        <v>0</v>
      </c>
      <c r="CS299" s="4">
        <v>0</v>
      </c>
      <c r="CT299" s="9">
        <f t="shared" si="4059"/>
        <v>0</v>
      </c>
      <c r="CU299" s="12">
        <v>0</v>
      </c>
      <c r="CV299" s="4">
        <v>0</v>
      </c>
      <c r="CW299" s="9">
        <f t="shared" si="4060"/>
        <v>0</v>
      </c>
      <c r="CX299" s="12">
        <v>0</v>
      </c>
      <c r="CY299" s="4">
        <v>0</v>
      </c>
      <c r="CZ299" s="9">
        <f t="shared" si="4061"/>
        <v>0</v>
      </c>
      <c r="DA299" s="12">
        <v>0</v>
      </c>
      <c r="DB299" s="4">
        <v>0</v>
      </c>
      <c r="DC299" s="9">
        <f t="shared" si="4062"/>
        <v>0</v>
      </c>
      <c r="DD299" s="12">
        <v>0</v>
      </c>
      <c r="DE299" s="4">
        <v>0</v>
      </c>
      <c r="DF299" s="9">
        <f t="shared" si="4063"/>
        <v>0</v>
      </c>
      <c r="DG299" s="12">
        <v>0</v>
      </c>
      <c r="DH299" s="4">
        <v>0</v>
      </c>
      <c r="DI299" s="9">
        <f t="shared" si="4064"/>
        <v>0</v>
      </c>
      <c r="DJ299" s="12">
        <v>0</v>
      </c>
      <c r="DK299" s="4">
        <v>0</v>
      </c>
      <c r="DL299" s="9">
        <f t="shared" si="4065"/>
        <v>0</v>
      </c>
      <c r="DM299" s="12">
        <v>0</v>
      </c>
      <c r="DN299" s="4">
        <v>0</v>
      </c>
      <c r="DO299" s="9">
        <f t="shared" si="4066"/>
        <v>0</v>
      </c>
      <c r="DP299" s="12">
        <v>0</v>
      </c>
      <c r="DQ299" s="4">
        <v>0</v>
      </c>
      <c r="DR299" s="9">
        <f t="shared" si="4067"/>
        <v>0</v>
      </c>
      <c r="DS299" s="12">
        <v>0</v>
      </c>
      <c r="DT299" s="4">
        <v>0</v>
      </c>
      <c r="DU299" s="9">
        <f t="shared" si="4068"/>
        <v>0</v>
      </c>
      <c r="DV299" s="12">
        <v>0</v>
      </c>
      <c r="DW299" s="4">
        <v>0</v>
      </c>
      <c r="DX299" s="9">
        <f t="shared" si="4069"/>
        <v>0</v>
      </c>
      <c r="DY299" s="12">
        <v>0</v>
      </c>
      <c r="DZ299" s="4">
        <v>0</v>
      </c>
      <c r="EA299" s="9">
        <f t="shared" si="4070"/>
        <v>0</v>
      </c>
      <c r="EB299" s="12">
        <v>0</v>
      </c>
      <c r="EC299" s="4">
        <v>0</v>
      </c>
      <c r="ED299" s="9">
        <f t="shared" si="4071"/>
        <v>0</v>
      </c>
      <c r="EE299" s="12">
        <v>0</v>
      </c>
      <c r="EF299" s="4">
        <v>0</v>
      </c>
      <c r="EG299" s="9">
        <f t="shared" si="4072"/>
        <v>0</v>
      </c>
      <c r="EH299" s="12">
        <v>0</v>
      </c>
      <c r="EI299" s="4">
        <v>0</v>
      </c>
      <c r="EJ299" s="9">
        <f t="shared" si="4073"/>
        <v>0</v>
      </c>
      <c r="EK299" s="12">
        <v>0</v>
      </c>
      <c r="EL299" s="4">
        <v>0</v>
      </c>
      <c r="EM299" s="9">
        <f t="shared" si="4074"/>
        <v>0</v>
      </c>
      <c r="EN299" s="12">
        <v>0</v>
      </c>
      <c r="EO299" s="4">
        <v>0</v>
      </c>
      <c r="EP299" s="9">
        <f t="shared" si="4075"/>
        <v>0</v>
      </c>
      <c r="EQ299" s="12">
        <v>0</v>
      </c>
      <c r="ER299" s="4">
        <v>0</v>
      </c>
      <c r="ES299" s="9">
        <f t="shared" si="4076"/>
        <v>0</v>
      </c>
      <c r="ET299" s="12">
        <v>0</v>
      </c>
      <c r="EU299" s="4">
        <v>0</v>
      </c>
      <c r="EV299" s="9">
        <f t="shared" si="4077"/>
        <v>0</v>
      </c>
      <c r="EW299" s="12">
        <v>0</v>
      </c>
      <c r="EX299" s="4">
        <v>0</v>
      </c>
      <c r="EY299" s="9">
        <f t="shared" si="4078"/>
        <v>0</v>
      </c>
      <c r="EZ299" s="12">
        <v>0</v>
      </c>
      <c r="FA299" s="4">
        <v>0</v>
      </c>
      <c r="FB299" s="9">
        <f t="shared" si="4079"/>
        <v>0</v>
      </c>
      <c r="FC299" s="12">
        <v>0</v>
      </c>
      <c r="FD299" s="4">
        <v>0</v>
      </c>
      <c r="FE299" s="9">
        <f t="shared" si="4080"/>
        <v>0</v>
      </c>
      <c r="FF299" s="12">
        <v>0</v>
      </c>
      <c r="FG299" s="4">
        <v>0</v>
      </c>
      <c r="FH299" s="9">
        <f t="shared" si="4081"/>
        <v>0</v>
      </c>
      <c r="FI299" s="12">
        <v>0</v>
      </c>
      <c r="FJ299" s="4">
        <v>0</v>
      </c>
      <c r="FK299" s="9">
        <f t="shared" si="4082"/>
        <v>0</v>
      </c>
      <c r="FL299" s="12">
        <v>0</v>
      </c>
      <c r="FM299" s="4">
        <v>0</v>
      </c>
      <c r="FN299" s="9">
        <f t="shared" si="4083"/>
        <v>0</v>
      </c>
      <c r="FO299" s="12">
        <v>0</v>
      </c>
      <c r="FP299" s="4">
        <v>0</v>
      </c>
      <c r="FQ299" s="9">
        <f t="shared" si="4084"/>
        <v>0</v>
      </c>
      <c r="FR299" s="12">
        <v>0</v>
      </c>
      <c r="FS299" s="4">
        <v>0</v>
      </c>
      <c r="FT299" s="9">
        <f t="shared" si="4085"/>
        <v>0</v>
      </c>
      <c r="FU299" s="12">
        <v>0</v>
      </c>
      <c r="FV299" s="4">
        <v>0</v>
      </c>
      <c r="FW299" s="9">
        <f t="shared" si="4086"/>
        <v>0</v>
      </c>
      <c r="FX299" s="12">
        <v>0</v>
      </c>
      <c r="FY299" s="4">
        <v>0</v>
      </c>
      <c r="FZ299" s="9">
        <f t="shared" si="4087"/>
        <v>0</v>
      </c>
      <c r="GA299" s="12">
        <v>0</v>
      </c>
      <c r="GB299" s="4">
        <v>0</v>
      </c>
      <c r="GC299" s="9">
        <f t="shared" si="4088"/>
        <v>0</v>
      </c>
      <c r="GD299" s="12">
        <v>0</v>
      </c>
      <c r="GE299" s="4">
        <v>0</v>
      </c>
      <c r="GF299" s="9">
        <f t="shared" si="4089"/>
        <v>0</v>
      </c>
      <c r="GG299" s="12">
        <v>0</v>
      </c>
      <c r="GH299" s="4">
        <v>0</v>
      </c>
      <c r="GI299" s="9">
        <f t="shared" si="4090"/>
        <v>0</v>
      </c>
      <c r="GJ299" s="12">
        <v>0</v>
      </c>
      <c r="GK299" s="4">
        <v>0</v>
      </c>
      <c r="GL299" s="9">
        <f t="shared" si="4091"/>
        <v>0</v>
      </c>
      <c r="GM299" s="12">
        <v>0</v>
      </c>
      <c r="GN299" s="4">
        <v>0</v>
      </c>
      <c r="GO299" s="9">
        <f t="shared" si="4092"/>
        <v>0</v>
      </c>
      <c r="GP299" s="12">
        <v>0</v>
      </c>
      <c r="GQ299" s="4">
        <v>0</v>
      </c>
      <c r="GR299" s="9">
        <f t="shared" si="4093"/>
        <v>0</v>
      </c>
      <c r="GS299" s="12">
        <v>0</v>
      </c>
      <c r="GT299" s="4">
        <v>0</v>
      </c>
      <c r="GU299" s="9">
        <f t="shared" si="4094"/>
        <v>0</v>
      </c>
      <c r="GV299" s="12">
        <v>0</v>
      </c>
      <c r="GW299" s="4">
        <v>0</v>
      </c>
      <c r="GX299" s="9">
        <f t="shared" si="4095"/>
        <v>0</v>
      </c>
      <c r="GY299" s="12">
        <v>0</v>
      </c>
      <c r="GZ299" s="4">
        <v>0</v>
      </c>
      <c r="HA299" s="9">
        <f t="shared" si="4096"/>
        <v>0</v>
      </c>
      <c r="HB299" s="12">
        <v>0</v>
      </c>
      <c r="HC299" s="4">
        <v>0</v>
      </c>
      <c r="HD299" s="9">
        <f t="shared" si="4097"/>
        <v>0</v>
      </c>
      <c r="HE299" s="12">
        <v>0</v>
      </c>
      <c r="HF299" s="4">
        <v>0</v>
      </c>
      <c r="HG299" s="9">
        <f t="shared" si="4098"/>
        <v>0</v>
      </c>
      <c r="HH299" s="12">
        <v>0</v>
      </c>
      <c r="HI299" s="4">
        <v>0</v>
      </c>
      <c r="HJ299" s="9">
        <f t="shared" si="4099"/>
        <v>0</v>
      </c>
      <c r="HK299" s="12">
        <v>0</v>
      </c>
      <c r="HL299" s="4">
        <v>0</v>
      </c>
      <c r="HM299" s="9">
        <f t="shared" si="4100"/>
        <v>0</v>
      </c>
      <c r="HN299" s="12">
        <v>0</v>
      </c>
      <c r="HO299" s="4">
        <v>0</v>
      </c>
      <c r="HP299" s="9">
        <f t="shared" si="4101"/>
        <v>0</v>
      </c>
      <c r="HQ299" s="12">
        <v>0</v>
      </c>
      <c r="HR299" s="4">
        <v>0</v>
      </c>
      <c r="HS299" s="9">
        <f t="shared" si="4102"/>
        <v>0</v>
      </c>
      <c r="HT299" s="12">
        <v>0</v>
      </c>
      <c r="HU299" s="4">
        <v>0</v>
      </c>
      <c r="HV299" s="9">
        <f t="shared" si="4103"/>
        <v>0</v>
      </c>
      <c r="HW299" s="12">
        <v>0</v>
      </c>
      <c r="HX299" s="4">
        <v>0</v>
      </c>
      <c r="HY299" s="9">
        <f t="shared" si="4104"/>
        <v>0</v>
      </c>
      <c r="HZ299" s="12">
        <v>0</v>
      </c>
      <c r="IA299" s="4">
        <v>0</v>
      </c>
      <c r="IB299" s="9">
        <f t="shared" si="4105"/>
        <v>0</v>
      </c>
      <c r="IC299" s="12">
        <v>0</v>
      </c>
      <c r="ID299" s="4">
        <v>0</v>
      </c>
      <c r="IE299" s="9">
        <f t="shared" si="4106"/>
        <v>0</v>
      </c>
      <c r="IF299" s="12">
        <v>0</v>
      </c>
      <c r="IG299" s="4">
        <v>0</v>
      </c>
      <c r="IH299" s="9">
        <f t="shared" si="4107"/>
        <v>0</v>
      </c>
      <c r="II299" s="12">
        <v>0</v>
      </c>
      <c r="IJ299" s="4">
        <v>0</v>
      </c>
      <c r="IK299" s="9">
        <f t="shared" si="4108"/>
        <v>0</v>
      </c>
      <c r="IL299" s="12">
        <v>0</v>
      </c>
      <c r="IM299" s="4">
        <v>0</v>
      </c>
      <c r="IN299" s="9">
        <f t="shared" si="4109"/>
        <v>0</v>
      </c>
      <c r="IO299" s="12">
        <v>0</v>
      </c>
      <c r="IP299" s="4">
        <v>0</v>
      </c>
      <c r="IQ299" s="9">
        <f t="shared" si="4110"/>
        <v>0</v>
      </c>
      <c r="IR299" s="12">
        <v>0</v>
      </c>
      <c r="IS299" s="4">
        <v>0</v>
      </c>
      <c r="IT299" s="9">
        <f t="shared" si="4111"/>
        <v>0</v>
      </c>
      <c r="IU299" s="12">
        <v>0</v>
      </c>
      <c r="IV299" s="4">
        <v>0</v>
      </c>
      <c r="IW299" s="9">
        <f t="shared" si="4112"/>
        <v>0</v>
      </c>
      <c r="IX299" s="12">
        <v>0</v>
      </c>
      <c r="IY299" s="4">
        <v>0</v>
      </c>
      <c r="IZ299" s="9">
        <f t="shared" si="4113"/>
        <v>0</v>
      </c>
      <c r="JA299" s="12">
        <v>0</v>
      </c>
      <c r="JB299" s="4">
        <v>0</v>
      </c>
      <c r="JC299" s="9">
        <f t="shared" si="4114"/>
        <v>0</v>
      </c>
      <c r="JD299" s="12">
        <v>0</v>
      </c>
      <c r="JE299" s="4">
        <v>0</v>
      </c>
      <c r="JF299" s="9">
        <f t="shared" si="4115"/>
        <v>0</v>
      </c>
      <c r="JG299" s="12">
        <v>0</v>
      </c>
      <c r="JH299" s="4">
        <v>0</v>
      </c>
      <c r="JI299" s="9">
        <f t="shared" si="4116"/>
        <v>0</v>
      </c>
      <c r="JJ299" s="12">
        <v>0</v>
      </c>
      <c r="JK299" s="4">
        <v>0</v>
      </c>
      <c r="JL299" s="9">
        <f t="shared" si="4117"/>
        <v>0</v>
      </c>
      <c r="JM299" s="12">
        <v>0</v>
      </c>
      <c r="JN299" s="4">
        <v>0</v>
      </c>
      <c r="JO299" s="9">
        <f t="shared" si="4118"/>
        <v>0</v>
      </c>
      <c r="JP299" s="12">
        <v>0</v>
      </c>
      <c r="JQ299" s="4">
        <v>0</v>
      </c>
      <c r="JR299" s="9">
        <f t="shared" si="4119"/>
        <v>0</v>
      </c>
      <c r="JS299" s="12">
        <v>0</v>
      </c>
      <c r="JT299" s="4">
        <v>0</v>
      </c>
      <c r="JU299" s="9">
        <f t="shared" si="4120"/>
        <v>0</v>
      </c>
      <c r="JV299" s="12">
        <v>0</v>
      </c>
      <c r="JW299" s="4">
        <v>0</v>
      </c>
      <c r="JX299" s="9">
        <f t="shared" si="4121"/>
        <v>0</v>
      </c>
      <c r="JY299" s="12">
        <v>0</v>
      </c>
      <c r="JZ299" s="4">
        <v>0</v>
      </c>
      <c r="KA299" s="9">
        <f t="shared" si="4122"/>
        <v>0</v>
      </c>
      <c r="KB299" s="12">
        <v>0</v>
      </c>
      <c r="KC299" s="4">
        <v>0</v>
      </c>
      <c r="KD299" s="9">
        <f t="shared" si="4123"/>
        <v>0</v>
      </c>
      <c r="KE299" s="12">
        <v>0</v>
      </c>
      <c r="KF299" s="4">
        <v>0</v>
      </c>
      <c r="KG299" s="9">
        <f t="shared" si="4124"/>
        <v>0</v>
      </c>
      <c r="KH299" s="12">
        <v>0</v>
      </c>
      <c r="KI299" s="4">
        <v>0</v>
      </c>
      <c r="KJ299" s="9">
        <f t="shared" si="4125"/>
        <v>0</v>
      </c>
      <c r="KK299" s="12">
        <v>0</v>
      </c>
      <c r="KL299" s="4">
        <v>0</v>
      </c>
      <c r="KM299" s="9">
        <f t="shared" si="4126"/>
        <v>0</v>
      </c>
      <c r="KN299" s="12">
        <v>0</v>
      </c>
      <c r="KO299" s="4">
        <v>0</v>
      </c>
      <c r="KP299" s="9">
        <f t="shared" si="4127"/>
        <v>0</v>
      </c>
      <c r="KQ299" s="12">
        <v>0</v>
      </c>
      <c r="KR299" s="4">
        <v>0</v>
      </c>
      <c r="KS299" s="9">
        <f t="shared" si="4128"/>
        <v>0</v>
      </c>
      <c r="KT299" s="12">
        <v>0</v>
      </c>
      <c r="KU299" s="4">
        <v>0</v>
      </c>
      <c r="KV299" s="9">
        <f t="shared" si="4129"/>
        <v>0</v>
      </c>
      <c r="KW299" s="12">
        <v>0</v>
      </c>
      <c r="KX299" s="4">
        <v>0</v>
      </c>
      <c r="KY299" s="9">
        <f t="shared" si="4130"/>
        <v>0</v>
      </c>
      <c r="KZ299" s="12">
        <v>0</v>
      </c>
      <c r="LA299" s="4">
        <v>0</v>
      </c>
      <c r="LB299" s="9">
        <f t="shared" si="4131"/>
        <v>0</v>
      </c>
      <c r="LC299" s="12">
        <v>0</v>
      </c>
      <c r="LD299" s="4">
        <v>0</v>
      </c>
      <c r="LE299" s="9">
        <f t="shared" si="4132"/>
        <v>0</v>
      </c>
      <c r="LF299" s="12">
        <v>0</v>
      </c>
      <c r="LG299" s="4">
        <v>0</v>
      </c>
      <c r="LH299" s="9">
        <f t="shared" si="4133"/>
        <v>0</v>
      </c>
      <c r="LI299" s="12">
        <v>0</v>
      </c>
      <c r="LJ299" s="4">
        <v>0</v>
      </c>
      <c r="LK299" s="9">
        <f t="shared" si="4134"/>
        <v>0</v>
      </c>
      <c r="LL299" s="12">
        <v>0</v>
      </c>
      <c r="LM299" s="4">
        <v>0</v>
      </c>
      <c r="LN299" s="9">
        <f t="shared" si="4135"/>
        <v>0</v>
      </c>
      <c r="LO299" s="12">
        <v>0</v>
      </c>
      <c r="LP299" s="4">
        <v>0</v>
      </c>
      <c r="LQ299" s="9">
        <f t="shared" si="4136"/>
        <v>0</v>
      </c>
      <c r="LR299" s="12">
        <v>0</v>
      </c>
      <c r="LS299" s="4">
        <v>0</v>
      </c>
      <c r="LT299" s="9">
        <f t="shared" si="4137"/>
        <v>0</v>
      </c>
      <c r="LU299" s="12">
        <v>0</v>
      </c>
      <c r="LV299" s="4">
        <v>0</v>
      </c>
      <c r="LW299" s="9">
        <f t="shared" si="4138"/>
        <v>0</v>
      </c>
      <c r="LX299" s="12">
        <v>0</v>
      </c>
      <c r="LY299" s="4">
        <v>0</v>
      </c>
      <c r="LZ299" s="9">
        <f t="shared" si="4139"/>
        <v>0</v>
      </c>
      <c r="MA299" s="12">
        <v>0</v>
      </c>
      <c r="MB299" s="4">
        <v>0</v>
      </c>
      <c r="MC299" s="9">
        <f t="shared" si="4140"/>
        <v>0</v>
      </c>
      <c r="MD299" s="12">
        <v>0</v>
      </c>
      <c r="ME299" s="4">
        <v>0</v>
      </c>
      <c r="MF299" s="9">
        <f t="shared" si="4141"/>
        <v>0</v>
      </c>
      <c r="MG299" s="12">
        <v>0</v>
      </c>
      <c r="MH299" s="4">
        <v>0</v>
      </c>
      <c r="MI299" s="9">
        <f t="shared" si="4142"/>
        <v>0</v>
      </c>
      <c r="MJ299" s="12">
        <v>0</v>
      </c>
      <c r="MK299" s="4">
        <v>0</v>
      </c>
      <c r="ML299" s="9">
        <f t="shared" si="4143"/>
        <v>0</v>
      </c>
      <c r="MM299" s="12">
        <v>0</v>
      </c>
      <c r="MN299" s="4">
        <v>0</v>
      </c>
      <c r="MO299" s="9">
        <f t="shared" si="4144"/>
        <v>0</v>
      </c>
      <c r="MP299" s="12">
        <v>0</v>
      </c>
      <c r="MQ299" s="4">
        <v>0</v>
      </c>
      <c r="MR299" s="9">
        <f t="shared" si="4145"/>
        <v>0</v>
      </c>
      <c r="MS299" s="12">
        <v>0</v>
      </c>
      <c r="MT299" s="4">
        <v>0</v>
      </c>
      <c r="MU299" s="9">
        <f t="shared" si="4146"/>
        <v>0</v>
      </c>
      <c r="MV299" s="12">
        <v>0</v>
      </c>
      <c r="MW299" s="4">
        <v>0</v>
      </c>
      <c r="MX299" s="9">
        <f t="shared" si="4147"/>
        <v>0</v>
      </c>
      <c r="MY299" s="12">
        <v>0</v>
      </c>
      <c r="MZ299" s="4">
        <v>0</v>
      </c>
      <c r="NA299" s="9">
        <f t="shared" si="4148"/>
        <v>0</v>
      </c>
      <c r="NB299" s="12">
        <v>0</v>
      </c>
      <c r="NC299" s="4">
        <v>0</v>
      </c>
      <c r="ND299" s="9">
        <f t="shared" si="4149"/>
        <v>0</v>
      </c>
      <c r="NE299" s="12">
        <v>0</v>
      </c>
      <c r="NF299" s="4">
        <v>0</v>
      </c>
      <c r="NG299" s="9">
        <f t="shared" si="4150"/>
        <v>0</v>
      </c>
      <c r="NH299" s="12">
        <v>0</v>
      </c>
      <c r="NI299" s="4">
        <v>0</v>
      </c>
      <c r="NJ299" s="9">
        <f t="shared" si="4151"/>
        <v>0</v>
      </c>
      <c r="NK299" s="12">
        <v>0</v>
      </c>
      <c r="NL299" s="4">
        <v>0</v>
      </c>
      <c r="NM299" s="9">
        <f t="shared" si="4152"/>
        <v>0</v>
      </c>
      <c r="NN299" s="12">
        <v>0</v>
      </c>
      <c r="NO299" s="4">
        <v>0</v>
      </c>
      <c r="NP299" s="9">
        <f t="shared" si="4153"/>
        <v>0</v>
      </c>
      <c r="NQ299" s="12">
        <v>0</v>
      </c>
      <c r="NR299" s="4">
        <v>0</v>
      </c>
      <c r="NS299" s="9">
        <f t="shared" si="4154"/>
        <v>0</v>
      </c>
      <c r="NT299" s="12">
        <v>0</v>
      </c>
      <c r="NU299" s="221">
        <v>0</v>
      </c>
      <c r="NV299" s="9">
        <f t="shared" si="4155"/>
        <v>0</v>
      </c>
      <c r="NW299" s="12">
        <v>0</v>
      </c>
      <c r="NX299" s="4">
        <v>0</v>
      </c>
      <c r="NY299" s="9">
        <f t="shared" si="4156"/>
        <v>0</v>
      </c>
      <c r="NZ299" s="12">
        <v>0</v>
      </c>
      <c r="OA299" s="4">
        <v>0</v>
      </c>
      <c r="OB299" s="9">
        <f t="shared" si="4157"/>
        <v>0</v>
      </c>
      <c r="OC299" s="12">
        <v>0</v>
      </c>
      <c r="OD299" s="4">
        <v>0</v>
      </c>
      <c r="OE299" s="9">
        <f t="shared" si="4158"/>
        <v>0</v>
      </c>
      <c r="OF299" s="12">
        <v>0</v>
      </c>
      <c r="OG299" s="4">
        <v>0</v>
      </c>
      <c r="OH299" s="9">
        <f t="shared" si="4159"/>
        <v>0</v>
      </c>
      <c r="OI299" s="12">
        <v>0</v>
      </c>
      <c r="OJ299" s="4">
        <v>0</v>
      </c>
      <c r="OK299" s="9">
        <f t="shared" si="4160"/>
        <v>0</v>
      </c>
      <c r="OL299" s="12">
        <v>0</v>
      </c>
      <c r="OM299" s="4">
        <v>0</v>
      </c>
      <c r="ON299" s="9">
        <f t="shared" si="4161"/>
        <v>0</v>
      </c>
      <c r="OO299" s="12">
        <v>0</v>
      </c>
      <c r="OP299" s="4">
        <v>0</v>
      </c>
      <c r="OQ299" s="9">
        <f t="shared" si="4162"/>
        <v>0</v>
      </c>
      <c r="OR299" s="12">
        <v>0</v>
      </c>
      <c r="OS299" s="4">
        <v>0</v>
      </c>
      <c r="OT299" s="9">
        <f t="shared" si="4163"/>
        <v>0</v>
      </c>
      <c r="OU299" s="12">
        <v>0</v>
      </c>
      <c r="OV299" s="4">
        <v>0</v>
      </c>
      <c r="OW299" s="9">
        <f t="shared" si="4164"/>
        <v>0</v>
      </c>
      <c r="OX299" s="12">
        <v>0</v>
      </c>
      <c r="OY299" s="4">
        <v>0</v>
      </c>
      <c r="OZ299" s="9">
        <f t="shared" si="4165"/>
        <v>0</v>
      </c>
      <c r="PA299" s="12">
        <v>0</v>
      </c>
      <c r="PB299" s="4">
        <v>0</v>
      </c>
      <c r="PC299" s="9">
        <f t="shared" si="4166"/>
        <v>0</v>
      </c>
      <c r="PD299" s="12">
        <v>0</v>
      </c>
      <c r="PE299" s="4">
        <v>0</v>
      </c>
      <c r="PF299" s="9">
        <f t="shared" si="4167"/>
        <v>0</v>
      </c>
      <c r="PG299" s="12">
        <v>0</v>
      </c>
      <c r="PH299" s="4">
        <v>0</v>
      </c>
      <c r="PI299" s="9">
        <f t="shared" si="4168"/>
        <v>0</v>
      </c>
      <c r="PJ299" s="12">
        <v>0</v>
      </c>
      <c r="PK299" s="4">
        <v>0</v>
      </c>
      <c r="PL299" s="9">
        <f t="shared" si="4169"/>
        <v>0</v>
      </c>
      <c r="PM299" s="12">
        <v>0</v>
      </c>
      <c r="PN299" s="4">
        <v>0</v>
      </c>
      <c r="PO299" s="9">
        <f t="shared" si="4170"/>
        <v>0</v>
      </c>
      <c r="PP299" s="12">
        <v>0</v>
      </c>
      <c r="PQ299" s="4">
        <v>0</v>
      </c>
      <c r="PR299" s="9">
        <f t="shared" si="4171"/>
        <v>0</v>
      </c>
      <c r="PS299" s="12">
        <v>0</v>
      </c>
      <c r="PT299" s="4">
        <v>0</v>
      </c>
      <c r="PU299" s="9">
        <f t="shared" si="4172"/>
        <v>0</v>
      </c>
      <c r="PV299" s="12">
        <v>0</v>
      </c>
      <c r="PW299" s="4">
        <v>0</v>
      </c>
      <c r="PX299" s="9">
        <f t="shared" si="4173"/>
        <v>0</v>
      </c>
      <c r="PY299" s="12">
        <v>0</v>
      </c>
      <c r="PZ299" s="4">
        <v>0</v>
      </c>
      <c r="QA299" s="9">
        <f t="shared" si="4174"/>
        <v>0</v>
      </c>
      <c r="QB299" s="12">
        <v>0</v>
      </c>
      <c r="QC299" s="4">
        <v>0</v>
      </c>
      <c r="QD299" s="9">
        <f t="shared" si="4175"/>
        <v>0</v>
      </c>
      <c r="QE299" s="12">
        <v>0</v>
      </c>
      <c r="QF299" s="4">
        <v>0</v>
      </c>
      <c r="QG299" s="9">
        <f t="shared" si="4176"/>
        <v>0</v>
      </c>
      <c r="QH299" s="12">
        <v>0</v>
      </c>
      <c r="QI299" s="4">
        <v>0</v>
      </c>
      <c r="QJ299" s="9">
        <f t="shared" si="4177"/>
        <v>0</v>
      </c>
      <c r="QK299" s="12">
        <v>0</v>
      </c>
      <c r="QL299" s="4">
        <v>0</v>
      </c>
      <c r="QM299" s="9">
        <f t="shared" si="4178"/>
        <v>0</v>
      </c>
      <c r="QN299" s="12">
        <v>0</v>
      </c>
      <c r="QO299" s="4">
        <v>0</v>
      </c>
      <c r="QP299" s="9">
        <f t="shared" si="4179"/>
        <v>0</v>
      </c>
      <c r="QQ299" s="12">
        <v>0</v>
      </c>
      <c r="QR299" s="4">
        <v>0</v>
      </c>
      <c r="QS299" s="9">
        <f t="shared" si="4180"/>
        <v>0</v>
      </c>
      <c r="QT299" s="12">
        <v>0</v>
      </c>
      <c r="QU299" s="4">
        <v>0</v>
      </c>
      <c r="QV299" s="9">
        <f t="shared" si="4181"/>
        <v>0</v>
      </c>
      <c r="QW299" s="12">
        <v>0</v>
      </c>
      <c r="QX299" s="4">
        <v>0</v>
      </c>
      <c r="QY299" s="9">
        <f t="shared" si="4182"/>
        <v>0</v>
      </c>
      <c r="QZ299" s="12">
        <f t="shared" si="4183"/>
        <v>0</v>
      </c>
      <c r="RA299" s="10">
        <f t="shared" si="4184"/>
        <v>0</v>
      </c>
    </row>
    <row r="300" spans="1:469" x14ac:dyDescent="0.3">
      <c r="A300" s="108">
        <v>2026</v>
      </c>
      <c r="B300" s="109" t="s">
        <v>10</v>
      </c>
      <c r="C300" s="12">
        <v>0</v>
      </c>
      <c r="D300" s="4">
        <v>0</v>
      </c>
      <c r="E300" s="9">
        <f t="shared" si="4186"/>
        <v>0</v>
      </c>
      <c r="F300" s="12">
        <v>0</v>
      </c>
      <c r="G300" s="4">
        <v>0</v>
      </c>
      <c r="H300" s="9">
        <f t="shared" si="4029"/>
        <v>0</v>
      </c>
      <c r="I300" s="12">
        <v>0</v>
      </c>
      <c r="J300" s="4">
        <v>0</v>
      </c>
      <c r="K300" s="9">
        <f t="shared" si="4030"/>
        <v>0</v>
      </c>
      <c r="L300" s="12">
        <v>0</v>
      </c>
      <c r="M300" s="4">
        <v>0</v>
      </c>
      <c r="N300" s="9">
        <f t="shared" si="4031"/>
        <v>0</v>
      </c>
      <c r="O300" s="12">
        <v>0</v>
      </c>
      <c r="P300" s="4">
        <v>0</v>
      </c>
      <c r="Q300" s="9">
        <f t="shared" si="4032"/>
        <v>0</v>
      </c>
      <c r="R300" s="12">
        <v>0</v>
      </c>
      <c r="S300" s="4">
        <v>0</v>
      </c>
      <c r="T300" s="9">
        <f t="shared" si="4033"/>
        <v>0</v>
      </c>
      <c r="U300" s="12">
        <v>0</v>
      </c>
      <c r="V300" s="4">
        <v>0</v>
      </c>
      <c r="W300" s="9">
        <f t="shared" si="4034"/>
        <v>0</v>
      </c>
      <c r="X300" s="12">
        <v>0</v>
      </c>
      <c r="Y300" s="4">
        <v>0</v>
      </c>
      <c r="Z300" s="9">
        <f t="shared" si="4035"/>
        <v>0</v>
      </c>
      <c r="AA300" s="12">
        <v>0</v>
      </c>
      <c r="AB300" s="4">
        <v>0</v>
      </c>
      <c r="AC300" s="9">
        <f t="shared" si="4036"/>
        <v>0</v>
      </c>
      <c r="AD300" s="12">
        <v>0</v>
      </c>
      <c r="AE300" s="4">
        <v>0</v>
      </c>
      <c r="AF300" s="9">
        <f t="shared" si="4037"/>
        <v>0</v>
      </c>
      <c r="AG300" s="12">
        <v>0</v>
      </c>
      <c r="AH300" s="4">
        <v>0</v>
      </c>
      <c r="AI300" s="9">
        <f t="shared" si="4038"/>
        <v>0</v>
      </c>
      <c r="AJ300" s="12">
        <v>0</v>
      </c>
      <c r="AK300" s="4">
        <v>0</v>
      </c>
      <c r="AL300" s="9">
        <f t="shared" si="4039"/>
        <v>0</v>
      </c>
      <c r="AM300" s="12">
        <v>0</v>
      </c>
      <c r="AN300" s="4">
        <v>0</v>
      </c>
      <c r="AO300" s="9">
        <f t="shared" si="4040"/>
        <v>0</v>
      </c>
      <c r="AP300" s="12">
        <v>0</v>
      </c>
      <c r="AQ300" s="4">
        <v>0</v>
      </c>
      <c r="AR300" s="9">
        <f t="shared" si="4041"/>
        <v>0</v>
      </c>
      <c r="AS300" s="12">
        <v>0</v>
      </c>
      <c r="AT300" s="4">
        <v>0</v>
      </c>
      <c r="AU300" s="9">
        <f t="shared" si="4042"/>
        <v>0</v>
      </c>
      <c r="AV300" s="12">
        <v>0</v>
      </c>
      <c r="AW300" s="4">
        <v>0</v>
      </c>
      <c r="AX300" s="9">
        <f t="shared" si="4043"/>
        <v>0</v>
      </c>
      <c r="AY300" s="12">
        <v>0</v>
      </c>
      <c r="AZ300" s="4">
        <v>0</v>
      </c>
      <c r="BA300" s="9">
        <f t="shared" si="4044"/>
        <v>0</v>
      </c>
      <c r="BB300" s="12">
        <v>0</v>
      </c>
      <c r="BC300" s="4">
        <v>0</v>
      </c>
      <c r="BD300" s="9">
        <f t="shared" si="4045"/>
        <v>0</v>
      </c>
      <c r="BE300" s="12">
        <v>0</v>
      </c>
      <c r="BF300" s="4">
        <v>0</v>
      </c>
      <c r="BG300" s="9">
        <f t="shared" si="4046"/>
        <v>0</v>
      </c>
      <c r="BH300" s="12">
        <v>0</v>
      </c>
      <c r="BI300" s="4">
        <v>0</v>
      </c>
      <c r="BJ300" s="9">
        <f t="shared" si="4047"/>
        <v>0</v>
      </c>
      <c r="BK300" s="12">
        <v>0</v>
      </c>
      <c r="BL300" s="4">
        <v>0</v>
      </c>
      <c r="BM300" s="9">
        <f t="shared" si="4048"/>
        <v>0</v>
      </c>
      <c r="BN300" s="12">
        <v>0</v>
      </c>
      <c r="BO300" s="4">
        <v>0</v>
      </c>
      <c r="BP300" s="9">
        <f t="shared" si="4049"/>
        <v>0</v>
      </c>
      <c r="BQ300" s="12">
        <v>0</v>
      </c>
      <c r="BR300" s="4">
        <v>0</v>
      </c>
      <c r="BS300" s="9">
        <f t="shared" si="4050"/>
        <v>0</v>
      </c>
      <c r="BT300" s="12">
        <v>0</v>
      </c>
      <c r="BU300" s="4">
        <v>0</v>
      </c>
      <c r="BV300" s="9">
        <f t="shared" si="4051"/>
        <v>0</v>
      </c>
      <c r="BW300" s="12">
        <v>0</v>
      </c>
      <c r="BX300" s="4">
        <v>0</v>
      </c>
      <c r="BY300" s="9">
        <f t="shared" si="4052"/>
        <v>0</v>
      </c>
      <c r="BZ300" s="12">
        <v>0</v>
      </c>
      <c r="CA300" s="4">
        <v>0</v>
      </c>
      <c r="CB300" s="9">
        <f t="shared" si="4053"/>
        <v>0</v>
      </c>
      <c r="CC300" s="12">
        <v>0</v>
      </c>
      <c r="CD300" s="4">
        <v>0</v>
      </c>
      <c r="CE300" s="9">
        <f t="shared" si="4054"/>
        <v>0</v>
      </c>
      <c r="CF300" s="12">
        <v>0</v>
      </c>
      <c r="CG300" s="4">
        <v>0</v>
      </c>
      <c r="CH300" s="9">
        <f t="shared" si="4055"/>
        <v>0</v>
      </c>
      <c r="CI300" s="12">
        <v>0</v>
      </c>
      <c r="CJ300" s="4">
        <v>0</v>
      </c>
      <c r="CK300" s="9">
        <f t="shared" si="4056"/>
        <v>0</v>
      </c>
      <c r="CL300" s="12">
        <v>0</v>
      </c>
      <c r="CM300" s="4">
        <v>0</v>
      </c>
      <c r="CN300" s="9">
        <f t="shared" si="4057"/>
        <v>0</v>
      </c>
      <c r="CO300" s="12">
        <v>0</v>
      </c>
      <c r="CP300" s="4">
        <v>0</v>
      </c>
      <c r="CQ300" s="9">
        <f t="shared" si="4058"/>
        <v>0</v>
      </c>
      <c r="CR300" s="12">
        <v>0</v>
      </c>
      <c r="CS300" s="4">
        <v>0</v>
      </c>
      <c r="CT300" s="9">
        <f t="shared" si="4059"/>
        <v>0</v>
      </c>
      <c r="CU300" s="12">
        <v>0</v>
      </c>
      <c r="CV300" s="4">
        <v>0</v>
      </c>
      <c r="CW300" s="9">
        <f t="shared" si="4060"/>
        <v>0</v>
      </c>
      <c r="CX300" s="12">
        <v>0</v>
      </c>
      <c r="CY300" s="4">
        <v>0</v>
      </c>
      <c r="CZ300" s="9">
        <f t="shared" si="4061"/>
        <v>0</v>
      </c>
      <c r="DA300" s="12">
        <v>0</v>
      </c>
      <c r="DB300" s="4">
        <v>0</v>
      </c>
      <c r="DC300" s="9">
        <f t="shared" si="4062"/>
        <v>0</v>
      </c>
      <c r="DD300" s="12">
        <v>0</v>
      </c>
      <c r="DE300" s="4">
        <v>0</v>
      </c>
      <c r="DF300" s="9">
        <f t="shared" si="4063"/>
        <v>0</v>
      </c>
      <c r="DG300" s="12">
        <v>0</v>
      </c>
      <c r="DH300" s="4">
        <v>0</v>
      </c>
      <c r="DI300" s="9">
        <f t="shared" si="4064"/>
        <v>0</v>
      </c>
      <c r="DJ300" s="12">
        <v>0</v>
      </c>
      <c r="DK300" s="4">
        <v>0</v>
      </c>
      <c r="DL300" s="9">
        <f t="shared" si="4065"/>
        <v>0</v>
      </c>
      <c r="DM300" s="12">
        <v>0</v>
      </c>
      <c r="DN300" s="4">
        <v>0</v>
      </c>
      <c r="DO300" s="9">
        <f t="shared" si="4066"/>
        <v>0</v>
      </c>
      <c r="DP300" s="12">
        <v>0</v>
      </c>
      <c r="DQ300" s="4">
        <v>0</v>
      </c>
      <c r="DR300" s="9">
        <f t="shared" si="4067"/>
        <v>0</v>
      </c>
      <c r="DS300" s="12">
        <v>0</v>
      </c>
      <c r="DT300" s="4">
        <v>0</v>
      </c>
      <c r="DU300" s="9">
        <f t="shared" si="4068"/>
        <v>0</v>
      </c>
      <c r="DV300" s="12">
        <v>0</v>
      </c>
      <c r="DW300" s="4">
        <v>0</v>
      </c>
      <c r="DX300" s="9">
        <f t="shared" si="4069"/>
        <v>0</v>
      </c>
      <c r="DY300" s="12">
        <v>0</v>
      </c>
      <c r="DZ300" s="4">
        <v>0</v>
      </c>
      <c r="EA300" s="9">
        <f t="shared" si="4070"/>
        <v>0</v>
      </c>
      <c r="EB300" s="12">
        <v>0</v>
      </c>
      <c r="EC300" s="4">
        <v>0</v>
      </c>
      <c r="ED300" s="9">
        <f t="shared" si="4071"/>
        <v>0</v>
      </c>
      <c r="EE300" s="12">
        <v>0</v>
      </c>
      <c r="EF300" s="4">
        <v>0</v>
      </c>
      <c r="EG300" s="9">
        <f t="shared" si="4072"/>
        <v>0</v>
      </c>
      <c r="EH300" s="12">
        <v>0</v>
      </c>
      <c r="EI300" s="4">
        <v>0</v>
      </c>
      <c r="EJ300" s="9">
        <f t="shared" si="4073"/>
        <v>0</v>
      </c>
      <c r="EK300" s="12">
        <v>0</v>
      </c>
      <c r="EL300" s="4">
        <v>0</v>
      </c>
      <c r="EM300" s="9">
        <f t="shared" si="4074"/>
        <v>0</v>
      </c>
      <c r="EN300" s="12">
        <v>0</v>
      </c>
      <c r="EO300" s="4">
        <v>0</v>
      </c>
      <c r="EP300" s="9">
        <f t="shared" si="4075"/>
        <v>0</v>
      </c>
      <c r="EQ300" s="12">
        <v>0</v>
      </c>
      <c r="ER300" s="4">
        <v>0</v>
      </c>
      <c r="ES300" s="9">
        <f t="shared" si="4076"/>
        <v>0</v>
      </c>
      <c r="ET300" s="12">
        <v>0</v>
      </c>
      <c r="EU300" s="4">
        <v>0</v>
      </c>
      <c r="EV300" s="9">
        <f t="shared" si="4077"/>
        <v>0</v>
      </c>
      <c r="EW300" s="12">
        <v>0</v>
      </c>
      <c r="EX300" s="4">
        <v>0</v>
      </c>
      <c r="EY300" s="9">
        <f t="shared" si="4078"/>
        <v>0</v>
      </c>
      <c r="EZ300" s="12">
        <v>0</v>
      </c>
      <c r="FA300" s="4">
        <v>0</v>
      </c>
      <c r="FB300" s="9">
        <f t="shared" si="4079"/>
        <v>0</v>
      </c>
      <c r="FC300" s="12">
        <v>0</v>
      </c>
      <c r="FD300" s="4">
        <v>0</v>
      </c>
      <c r="FE300" s="9">
        <f t="shared" si="4080"/>
        <v>0</v>
      </c>
      <c r="FF300" s="12">
        <v>0</v>
      </c>
      <c r="FG300" s="4">
        <v>0</v>
      </c>
      <c r="FH300" s="9">
        <f t="shared" si="4081"/>
        <v>0</v>
      </c>
      <c r="FI300" s="12">
        <v>0</v>
      </c>
      <c r="FJ300" s="4">
        <v>0</v>
      </c>
      <c r="FK300" s="9">
        <f t="shared" si="4082"/>
        <v>0</v>
      </c>
      <c r="FL300" s="12">
        <v>0</v>
      </c>
      <c r="FM300" s="4">
        <v>0</v>
      </c>
      <c r="FN300" s="9">
        <f t="shared" si="4083"/>
        <v>0</v>
      </c>
      <c r="FO300" s="12">
        <v>0</v>
      </c>
      <c r="FP300" s="4">
        <v>0</v>
      </c>
      <c r="FQ300" s="9">
        <f t="shared" si="4084"/>
        <v>0</v>
      </c>
      <c r="FR300" s="12">
        <v>0</v>
      </c>
      <c r="FS300" s="4">
        <v>0</v>
      </c>
      <c r="FT300" s="9">
        <f t="shared" si="4085"/>
        <v>0</v>
      </c>
      <c r="FU300" s="12">
        <v>0</v>
      </c>
      <c r="FV300" s="4">
        <v>0</v>
      </c>
      <c r="FW300" s="9">
        <f t="shared" si="4086"/>
        <v>0</v>
      </c>
      <c r="FX300" s="12">
        <v>0</v>
      </c>
      <c r="FY300" s="4">
        <v>0</v>
      </c>
      <c r="FZ300" s="9">
        <f t="shared" si="4087"/>
        <v>0</v>
      </c>
      <c r="GA300" s="12">
        <v>0</v>
      </c>
      <c r="GB300" s="4">
        <v>0</v>
      </c>
      <c r="GC300" s="9">
        <f t="shared" si="4088"/>
        <v>0</v>
      </c>
      <c r="GD300" s="12">
        <v>0</v>
      </c>
      <c r="GE300" s="4">
        <v>0</v>
      </c>
      <c r="GF300" s="9">
        <f t="shared" si="4089"/>
        <v>0</v>
      </c>
      <c r="GG300" s="12">
        <v>0</v>
      </c>
      <c r="GH300" s="4">
        <v>0</v>
      </c>
      <c r="GI300" s="9">
        <f t="shared" si="4090"/>
        <v>0</v>
      </c>
      <c r="GJ300" s="12">
        <v>0</v>
      </c>
      <c r="GK300" s="4">
        <v>0</v>
      </c>
      <c r="GL300" s="9">
        <f t="shared" si="4091"/>
        <v>0</v>
      </c>
      <c r="GM300" s="12">
        <v>0</v>
      </c>
      <c r="GN300" s="4">
        <v>0</v>
      </c>
      <c r="GO300" s="9">
        <f t="shared" si="4092"/>
        <v>0</v>
      </c>
      <c r="GP300" s="12">
        <v>0</v>
      </c>
      <c r="GQ300" s="4">
        <v>0</v>
      </c>
      <c r="GR300" s="9">
        <f t="shared" si="4093"/>
        <v>0</v>
      </c>
      <c r="GS300" s="12">
        <v>0</v>
      </c>
      <c r="GT300" s="4">
        <v>0</v>
      </c>
      <c r="GU300" s="9">
        <f t="shared" si="4094"/>
        <v>0</v>
      </c>
      <c r="GV300" s="12">
        <v>0</v>
      </c>
      <c r="GW300" s="4">
        <v>0</v>
      </c>
      <c r="GX300" s="9">
        <f t="shared" si="4095"/>
        <v>0</v>
      </c>
      <c r="GY300" s="12">
        <v>0</v>
      </c>
      <c r="GZ300" s="4">
        <v>0</v>
      </c>
      <c r="HA300" s="9">
        <f t="shared" si="4096"/>
        <v>0</v>
      </c>
      <c r="HB300" s="12">
        <v>0</v>
      </c>
      <c r="HC300" s="4">
        <v>0</v>
      </c>
      <c r="HD300" s="9">
        <f t="shared" si="4097"/>
        <v>0</v>
      </c>
      <c r="HE300" s="12">
        <v>0</v>
      </c>
      <c r="HF300" s="4">
        <v>0</v>
      </c>
      <c r="HG300" s="9">
        <f t="shared" si="4098"/>
        <v>0</v>
      </c>
      <c r="HH300" s="12">
        <v>0</v>
      </c>
      <c r="HI300" s="4">
        <v>0</v>
      </c>
      <c r="HJ300" s="9">
        <f t="shared" si="4099"/>
        <v>0</v>
      </c>
      <c r="HK300" s="12">
        <v>0</v>
      </c>
      <c r="HL300" s="4">
        <v>0</v>
      </c>
      <c r="HM300" s="9">
        <f t="shared" si="4100"/>
        <v>0</v>
      </c>
      <c r="HN300" s="12">
        <v>0</v>
      </c>
      <c r="HO300" s="4">
        <v>0</v>
      </c>
      <c r="HP300" s="9">
        <f t="shared" si="4101"/>
        <v>0</v>
      </c>
      <c r="HQ300" s="12">
        <v>0</v>
      </c>
      <c r="HR300" s="4">
        <v>0</v>
      </c>
      <c r="HS300" s="9">
        <f t="shared" si="4102"/>
        <v>0</v>
      </c>
      <c r="HT300" s="12">
        <v>0</v>
      </c>
      <c r="HU300" s="4">
        <v>0</v>
      </c>
      <c r="HV300" s="9">
        <f t="shared" si="4103"/>
        <v>0</v>
      </c>
      <c r="HW300" s="12">
        <v>0</v>
      </c>
      <c r="HX300" s="4">
        <v>0</v>
      </c>
      <c r="HY300" s="9">
        <f t="shared" si="4104"/>
        <v>0</v>
      </c>
      <c r="HZ300" s="12">
        <v>0</v>
      </c>
      <c r="IA300" s="4">
        <v>0</v>
      </c>
      <c r="IB300" s="9">
        <f t="shared" si="4105"/>
        <v>0</v>
      </c>
      <c r="IC300" s="12">
        <v>0</v>
      </c>
      <c r="ID300" s="4">
        <v>0</v>
      </c>
      <c r="IE300" s="9">
        <f t="shared" si="4106"/>
        <v>0</v>
      </c>
      <c r="IF300" s="12">
        <v>0</v>
      </c>
      <c r="IG300" s="4">
        <v>0</v>
      </c>
      <c r="IH300" s="9">
        <f t="shared" si="4107"/>
        <v>0</v>
      </c>
      <c r="II300" s="12">
        <v>0</v>
      </c>
      <c r="IJ300" s="4">
        <v>0</v>
      </c>
      <c r="IK300" s="9">
        <f t="shared" si="4108"/>
        <v>0</v>
      </c>
      <c r="IL300" s="12">
        <v>0</v>
      </c>
      <c r="IM300" s="4">
        <v>0</v>
      </c>
      <c r="IN300" s="9">
        <f t="shared" si="4109"/>
        <v>0</v>
      </c>
      <c r="IO300" s="12">
        <v>0</v>
      </c>
      <c r="IP300" s="4">
        <v>0</v>
      </c>
      <c r="IQ300" s="9">
        <f t="shared" si="4110"/>
        <v>0</v>
      </c>
      <c r="IR300" s="12">
        <v>0</v>
      </c>
      <c r="IS300" s="4">
        <v>0</v>
      </c>
      <c r="IT300" s="9">
        <f t="shared" si="4111"/>
        <v>0</v>
      </c>
      <c r="IU300" s="12">
        <v>0</v>
      </c>
      <c r="IV300" s="4">
        <v>0</v>
      </c>
      <c r="IW300" s="9">
        <f t="shared" si="4112"/>
        <v>0</v>
      </c>
      <c r="IX300" s="12">
        <v>0</v>
      </c>
      <c r="IY300" s="4">
        <v>0</v>
      </c>
      <c r="IZ300" s="9">
        <f t="shared" si="4113"/>
        <v>0</v>
      </c>
      <c r="JA300" s="12">
        <v>0</v>
      </c>
      <c r="JB300" s="4">
        <v>0</v>
      </c>
      <c r="JC300" s="9">
        <f t="shared" si="4114"/>
        <v>0</v>
      </c>
      <c r="JD300" s="12">
        <v>0</v>
      </c>
      <c r="JE300" s="4">
        <v>0</v>
      </c>
      <c r="JF300" s="9">
        <f t="shared" si="4115"/>
        <v>0</v>
      </c>
      <c r="JG300" s="12">
        <v>0</v>
      </c>
      <c r="JH300" s="4">
        <v>0</v>
      </c>
      <c r="JI300" s="9">
        <f t="shared" si="4116"/>
        <v>0</v>
      </c>
      <c r="JJ300" s="12">
        <v>0</v>
      </c>
      <c r="JK300" s="4">
        <v>0</v>
      </c>
      <c r="JL300" s="9">
        <f t="shared" si="4117"/>
        <v>0</v>
      </c>
      <c r="JM300" s="12">
        <v>0</v>
      </c>
      <c r="JN300" s="4">
        <v>0</v>
      </c>
      <c r="JO300" s="9">
        <f t="shared" si="4118"/>
        <v>0</v>
      </c>
      <c r="JP300" s="12">
        <v>0</v>
      </c>
      <c r="JQ300" s="4">
        <v>0</v>
      </c>
      <c r="JR300" s="9">
        <f t="shared" si="4119"/>
        <v>0</v>
      </c>
      <c r="JS300" s="12">
        <v>0</v>
      </c>
      <c r="JT300" s="4">
        <v>0</v>
      </c>
      <c r="JU300" s="9">
        <f t="shared" si="4120"/>
        <v>0</v>
      </c>
      <c r="JV300" s="12">
        <v>0</v>
      </c>
      <c r="JW300" s="4">
        <v>0</v>
      </c>
      <c r="JX300" s="9">
        <f t="shared" si="4121"/>
        <v>0</v>
      </c>
      <c r="JY300" s="12">
        <v>0</v>
      </c>
      <c r="JZ300" s="4">
        <v>0</v>
      </c>
      <c r="KA300" s="9">
        <f t="shared" si="4122"/>
        <v>0</v>
      </c>
      <c r="KB300" s="12">
        <v>0</v>
      </c>
      <c r="KC300" s="4">
        <v>0</v>
      </c>
      <c r="KD300" s="9">
        <f t="shared" si="4123"/>
        <v>0</v>
      </c>
      <c r="KE300" s="12">
        <v>0</v>
      </c>
      <c r="KF300" s="4">
        <v>0</v>
      </c>
      <c r="KG300" s="9">
        <f t="shared" si="4124"/>
        <v>0</v>
      </c>
      <c r="KH300" s="12">
        <v>0</v>
      </c>
      <c r="KI300" s="4">
        <v>0</v>
      </c>
      <c r="KJ300" s="9">
        <f t="shared" si="4125"/>
        <v>0</v>
      </c>
      <c r="KK300" s="12">
        <v>0</v>
      </c>
      <c r="KL300" s="4">
        <v>0</v>
      </c>
      <c r="KM300" s="9">
        <f t="shared" si="4126"/>
        <v>0</v>
      </c>
      <c r="KN300" s="12">
        <v>0</v>
      </c>
      <c r="KO300" s="4">
        <v>0</v>
      </c>
      <c r="KP300" s="9">
        <f t="shared" si="4127"/>
        <v>0</v>
      </c>
      <c r="KQ300" s="12">
        <v>0</v>
      </c>
      <c r="KR300" s="4">
        <v>0</v>
      </c>
      <c r="KS300" s="9">
        <f t="shared" si="4128"/>
        <v>0</v>
      </c>
      <c r="KT300" s="12">
        <v>0</v>
      </c>
      <c r="KU300" s="4">
        <v>0</v>
      </c>
      <c r="KV300" s="9">
        <f t="shared" si="4129"/>
        <v>0</v>
      </c>
      <c r="KW300" s="12">
        <v>0</v>
      </c>
      <c r="KX300" s="4">
        <v>0</v>
      </c>
      <c r="KY300" s="9">
        <f t="shared" si="4130"/>
        <v>0</v>
      </c>
      <c r="KZ300" s="12">
        <v>0</v>
      </c>
      <c r="LA300" s="4">
        <v>0</v>
      </c>
      <c r="LB300" s="9">
        <f t="shared" si="4131"/>
        <v>0</v>
      </c>
      <c r="LC300" s="12">
        <v>0</v>
      </c>
      <c r="LD300" s="4">
        <v>0</v>
      </c>
      <c r="LE300" s="9">
        <f t="shared" si="4132"/>
        <v>0</v>
      </c>
      <c r="LF300" s="12">
        <v>0</v>
      </c>
      <c r="LG300" s="4">
        <v>0</v>
      </c>
      <c r="LH300" s="9">
        <f t="shared" si="4133"/>
        <v>0</v>
      </c>
      <c r="LI300" s="12">
        <v>0</v>
      </c>
      <c r="LJ300" s="4">
        <v>0</v>
      </c>
      <c r="LK300" s="9">
        <f t="shared" si="4134"/>
        <v>0</v>
      </c>
      <c r="LL300" s="12">
        <v>0</v>
      </c>
      <c r="LM300" s="4">
        <v>0</v>
      </c>
      <c r="LN300" s="9">
        <f t="shared" si="4135"/>
        <v>0</v>
      </c>
      <c r="LO300" s="12">
        <v>0</v>
      </c>
      <c r="LP300" s="4">
        <v>0</v>
      </c>
      <c r="LQ300" s="9">
        <f t="shared" si="4136"/>
        <v>0</v>
      </c>
      <c r="LR300" s="12">
        <v>0</v>
      </c>
      <c r="LS300" s="4">
        <v>0</v>
      </c>
      <c r="LT300" s="9">
        <f t="shared" si="4137"/>
        <v>0</v>
      </c>
      <c r="LU300" s="12">
        <v>0</v>
      </c>
      <c r="LV300" s="4">
        <v>0</v>
      </c>
      <c r="LW300" s="9">
        <f t="shared" si="4138"/>
        <v>0</v>
      </c>
      <c r="LX300" s="12">
        <v>0</v>
      </c>
      <c r="LY300" s="4">
        <v>0</v>
      </c>
      <c r="LZ300" s="9">
        <f t="shared" si="4139"/>
        <v>0</v>
      </c>
      <c r="MA300" s="12">
        <v>0</v>
      </c>
      <c r="MB300" s="4">
        <v>0</v>
      </c>
      <c r="MC300" s="9">
        <f t="shared" si="4140"/>
        <v>0</v>
      </c>
      <c r="MD300" s="12">
        <v>0</v>
      </c>
      <c r="ME300" s="4">
        <v>0</v>
      </c>
      <c r="MF300" s="9">
        <f t="shared" si="4141"/>
        <v>0</v>
      </c>
      <c r="MG300" s="12">
        <v>0</v>
      </c>
      <c r="MH300" s="4">
        <v>0</v>
      </c>
      <c r="MI300" s="9">
        <f t="shared" si="4142"/>
        <v>0</v>
      </c>
      <c r="MJ300" s="12">
        <v>0</v>
      </c>
      <c r="MK300" s="4">
        <v>0</v>
      </c>
      <c r="ML300" s="9">
        <f t="shared" si="4143"/>
        <v>0</v>
      </c>
      <c r="MM300" s="12">
        <v>0</v>
      </c>
      <c r="MN300" s="4">
        <v>0</v>
      </c>
      <c r="MO300" s="9">
        <f t="shared" si="4144"/>
        <v>0</v>
      </c>
      <c r="MP300" s="12">
        <v>0</v>
      </c>
      <c r="MQ300" s="4">
        <v>0</v>
      </c>
      <c r="MR300" s="9">
        <f t="shared" si="4145"/>
        <v>0</v>
      </c>
      <c r="MS300" s="12">
        <v>0</v>
      </c>
      <c r="MT300" s="4">
        <v>0</v>
      </c>
      <c r="MU300" s="9">
        <f t="shared" si="4146"/>
        <v>0</v>
      </c>
      <c r="MV300" s="12">
        <v>0</v>
      </c>
      <c r="MW300" s="4">
        <v>0</v>
      </c>
      <c r="MX300" s="9">
        <f t="shared" si="4147"/>
        <v>0</v>
      </c>
      <c r="MY300" s="12">
        <v>0</v>
      </c>
      <c r="MZ300" s="4">
        <v>0</v>
      </c>
      <c r="NA300" s="9">
        <f t="shared" si="4148"/>
        <v>0</v>
      </c>
      <c r="NB300" s="12">
        <v>0</v>
      </c>
      <c r="NC300" s="4">
        <v>0</v>
      </c>
      <c r="ND300" s="9">
        <f t="shared" si="4149"/>
        <v>0</v>
      </c>
      <c r="NE300" s="12">
        <v>0</v>
      </c>
      <c r="NF300" s="4">
        <v>0</v>
      </c>
      <c r="NG300" s="9">
        <f t="shared" si="4150"/>
        <v>0</v>
      </c>
      <c r="NH300" s="12">
        <v>0</v>
      </c>
      <c r="NI300" s="4">
        <v>0</v>
      </c>
      <c r="NJ300" s="9">
        <f t="shared" si="4151"/>
        <v>0</v>
      </c>
      <c r="NK300" s="12">
        <v>0</v>
      </c>
      <c r="NL300" s="4">
        <v>0</v>
      </c>
      <c r="NM300" s="9">
        <f t="shared" si="4152"/>
        <v>0</v>
      </c>
      <c r="NN300" s="12">
        <v>0</v>
      </c>
      <c r="NO300" s="4">
        <v>0</v>
      </c>
      <c r="NP300" s="9">
        <f t="shared" si="4153"/>
        <v>0</v>
      </c>
      <c r="NQ300" s="12">
        <v>0</v>
      </c>
      <c r="NR300" s="4">
        <v>0</v>
      </c>
      <c r="NS300" s="9">
        <f t="shared" si="4154"/>
        <v>0</v>
      </c>
      <c r="NT300" s="12">
        <v>0</v>
      </c>
      <c r="NU300" s="221">
        <v>0</v>
      </c>
      <c r="NV300" s="9">
        <f t="shared" si="4155"/>
        <v>0</v>
      </c>
      <c r="NW300" s="12">
        <v>0</v>
      </c>
      <c r="NX300" s="4">
        <v>0</v>
      </c>
      <c r="NY300" s="9">
        <f t="shared" si="4156"/>
        <v>0</v>
      </c>
      <c r="NZ300" s="12">
        <v>0</v>
      </c>
      <c r="OA300" s="4">
        <v>0</v>
      </c>
      <c r="OB300" s="9">
        <f t="shared" si="4157"/>
        <v>0</v>
      </c>
      <c r="OC300" s="12">
        <v>0</v>
      </c>
      <c r="OD300" s="4">
        <v>0</v>
      </c>
      <c r="OE300" s="9">
        <f t="shared" si="4158"/>
        <v>0</v>
      </c>
      <c r="OF300" s="12">
        <v>0</v>
      </c>
      <c r="OG300" s="4">
        <v>0</v>
      </c>
      <c r="OH300" s="9">
        <f t="shared" si="4159"/>
        <v>0</v>
      </c>
      <c r="OI300" s="12">
        <v>0</v>
      </c>
      <c r="OJ300" s="4">
        <v>0</v>
      </c>
      <c r="OK300" s="9">
        <f t="shared" si="4160"/>
        <v>0</v>
      </c>
      <c r="OL300" s="12">
        <v>0</v>
      </c>
      <c r="OM300" s="4">
        <v>0</v>
      </c>
      <c r="ON300" s="9">
        <f t="shared" si="4161"/>
        <v>0</v>
      </c>
      <c r="OO300" s="12">
        <v>0</v>
      </c>
      <c r="OP300" s="4">
        <v>0</v>
      </c>
      <c r="OQ300" s="9">
        <f t="shared" si="4162"/>
        <v>0</v>
      </c>
      <c r="OR300" s="12">
        <v>0</v>
      </c>
      <c r="OS300" s="4">
        <v>0</v>
      </c>
      <c r="OT300" s="9">
        <f t="shared" si="4163"/>
        <v>0</v>
      </c>
      <c r="OU300" s="12">
        <v>0</v>
      </c>
      <c r="OV300" s="4">
        <v>0</v>
      </c>
      <c r="OW300" s="9">
        <f t="shared" si="4164"/>
        <v>0</v>
      </c>
      <c r="OX300" s="12">
        <v>0</v>
      </c>
      <c r="OY300" s="4">
        <v>0</v>
      </c>
      <c r="OZ300" s="9">
        <f t="shared" si="4165"/>
        <v>0</v>
      </c>
      <c r="PA300" s="12">
        <v>0</v>
      </c>
      <c r="PB300" s="4">
        <v>0</v>
      </c>
      <c r="PC300" s="9">
        <f t="shared" si="4166"/>
        <v>0</v>
      </c>
      <c r="PD300" s="12">
        <v>0</v>
      </c>
      <c r="PE300" s="4">
        <v>0</v>
      </c>
      <c r="PF300" s="9">
        <f t="shared" si="4167"/>
        <v>0</v>
      </c>
      <c r="PG300" s="12">
        <v>0</v>
      </c>
      <c r="PH300" s="4">
        <v>0</v>
      </c>
      <c r="PI300" s="9">
        <f t="shared" si="4168"/>
        <v>0</v>
      </c>
      <c r="PJ300" s="12">
        <v>0</v>
      </c>
      <c r="PK300" s="4">
        <v>0</v>
      </c>
      <c r="PL300" s="9">
        <f t="shared" si="4169"/>
        <v>0</v>
      </c>
      <c r="PM300" s="12">
        <v>0</v>
      </c>
      <c r="PN300" s="4">
        <v>0</v>
      </c>
      <c r="PO300" s="9">
        <f t="shared" si="4170"/>
        <v>0</v>
      </c>
      <c r="PP300" s="12">
        <v>0</v>
      </c>
      <c r="PQ300" s="4">
        <v>0</v>
      </c>
      <c r="PR300" s="9">
        <f t="shared" si="4171"/>
        <v>0</v>
      </c>
      <c r="PS300" s="12">
        <v>0</v>
      </c>
      <c r="PT300" s="4">
        <v>0</v>
      </c>
      <c r="PU300" s="9">
        <f t="shared" si="4172"/>
        <v>0</v>
      </c>
      <c r="PV300" s="12">
        <v>0</v>
      </c>
      <c r="PW300" s="4">
        <v>0</v>
      </c>
      <c r="PX300" s="9">
        <f t="shared" si="4173"/>
        <v>0</v>
      </c>
      <c r="PY300" s="12">
        <v>0</v>
      </c>
      <c r="PZ300" s="4">
        <v>0</v>
      </c>
      <c r="QA300" s="9">
        <f t="shared" si="4174"/>
        <v>0</v>
      </c>
      <c r="QB300" s="12">
        <v>0</v>
      </c>
      <c r="QC300" s="4">
        <v>0</v>
      </c>
      <c r="QD300" s="9">
        <f t="shared" si="4175"/>
        <v>0</v>
      </c>
      <c r="QE300" s="12">
        <v>0</v>
      </c>
      <c r="QF300" s="4">
        <v>0</v>
      </c>
      <c r="QG300" s="9">
        <f t="shared" si="4176"/>
        <v>0</v>
      </c>
      <c r="QH300" s="12">
        <v>0</v>
      </c>
      <c r="QI300" s="4">
        <v>0</v>
      </c>
      <c r="QJ300" s="9">
        <f t="shared" si="4177"/>
        <v>0</v>
      </c>
      <c r="QK300" s="12">
        <v>0</v>
      </c>
      <c r="QL300" s="4">
        <v>0</v>
      </c>
      <c r="QM300" s="9">
        <f t="shared" si="4178"/>
        <v>0</v>
      </c>
      <c r="QN300" s="12">
        <v>0</v>
      </c>
      <c r="QO300" s="4">
        <v>0</v>
      </c>
      <c r="QP300" s="9">
        <f t="shared" si="4179"/>
        <v>0</v>
      </c>
      <c r="QQ300" s="12">
        <v>0</v>
      </c>
      <c r="QR300" s="4">
        <v>0</v>
      </c>
      <c r="QS300" s="9">
        <f t="shared" si="4180"/>
        <v>0</v>
      </c>
      <c r="QT300" s="12">
        <v>0</v>
      </c>
      <c r="QU300" s="4">
        <v>0</v>
      </c>
      <c r="QV300" s="9">
        <f t="shared" si="4181"/>
        <v>0</v>
      </c>
      <c r="QW300" s="12">
        <v>0</v>
      </c>
      <c r="QX300" s="4">
        <v>0</v>
      </c>
      <c r="QY300" s="9">
        <f t="shared" si="4182"/>
        <v>0</v>
      </c>
      <c r="QZ300" s="12">
        <f t="shared" si="4183"/>
        <v>0</v>
      </c>
      <c r="RA300" s="10">
        <f t="shared" si="4184"/>
        <v>0</v>
      </c>
    </row>
    <row r="301" spans="1:469" x14ac:dyDescent="0.3">
      <c r="A301" s="108">
        <v>2026</v>
      </c>
      <c r="B301" s="109" t="s">
        <v>11</v>
      </c>
      <c r="C301" s="12">
        <v>0</v>
      </c>
      <c r="D301" s="4">
        <v>0</v>
      </c>
      <c r="E301" s="9">
        <f t="shared" si="4186"/>
        <v>0</v>
      </c>
      <c r="F301" s="12">
        <v>0</v>
      </c>
      <c r="G301" s="4">
        <v>0</v>
      </c>
      <c r="H301" s="9">
        <f t="shared" si="4029"/>
        <v>0</v>
      </c>
      <c r="I301" s="12">
        <v>0</v>
      </c>
      <c r="J301" s="4">
        <v>0</v>
      </c>
      <c r="K301" s="9">
        <f t="shared" si="4030"/>
        <v>0</v>
      </c>
      <c r="L301" s="12">
        <v>0</v>
      </c>
      <c r="M301" s="4">
        <v>0</v>
      </c>
      <c r="N301" s="9">
        <f t="shared" si="4031"/>
        <v>0</v>
      </c>
      <c r="O301" s="12">
        <v>0</v>
      </c>
      <c r="P301" s="4">
        <v>0</v>
      </c>
      <c r="Q301" s="9">
        <f t="shared" si="4032"/>
        <v>0</v>
      </c>
      <c r="R301" s="12">
        <v>0</v>
      </c>
      <c r="S301" s="4">
        <v>0</v>
      </c>
      <c r="T301" s="9">
        <f t="shared" si="4033"/>
        <v>0</v>
      </c>
      <c r="U301" s="12">
        <v>0</v>
      </c>
      <c r="V301" s="4">
        <v>0</v>
      </c>
      <c r="W301" s="9">
        <f t="shared" si="4034"/>
        <v>0</v>
      </c>
      <c r="X301" s="12">
        <v>0</v>
      </c>
      <c r="Y301" s="4">
        <v>0</v>
      </c>
      <c r="Z301" s="9">
        <f t="shared" si="4035"/>
        <v>0</v>
      </c>
      <c r="AA301" s="12">
        <v>0</v>
      </c>
      <c r="AB301" s="4">
        <v>0</v>
      </c>
      <c r="AC301" s="9">
        <f t="shared" si="4036"/>
        <v>0</v>
      </c>
      <c r="AD301" s="12">
        <v>0</v>
      </c>
      <c r="AE301" s="4">
        <v>0</v>
      </c>
      <c r="AF301" s="9">
        <f t="shared" si="4037"/>
        <v>0</v>
      </c>
      <c r="AG301" s="12">
        <v>0</v>
      </c>
      <c r="AH301" s="4">
        <v>0</v>
      </c>
      <c r="AI301" s="9">
        <f t="shared" si="4038"/>
        <v>0</v>
      </c>
      <c r="AJ301" s="12">
        <v>0</v>
      </c>
      <c r="AK301" s="4">
        <v>0</v>
      </c>
      <c r="AL301" s="9">
        <f t="shared" si="4039"/>
        <v>0</v>
      </c>
      <c r="AM301" s="12">
        <v>0</v>
      </c>
      <c r="AN301" s="4">
        <v>0</v>
      </c>
      <c r="AO301" s="9">
        <f t="shared" si="4040"/>
        <v>0</v>
      </c>
      <c r="AP301" s="12">
        <v>0</v>
      </c>
      <c r="AQ301" s="4">
        <v>0</v>
      </c>
      <c r="AR301" s="9">
        <f t="shared" si="4041"/>
        <v>0</v>
      </c>
      <c r="AS301" s="12">
        <v>0</v>
      </c>
      <c r="AT301" s="4">
        <v>0</v>
      </c>
      <c r="AU301" s="9">
        <f t="shared" si="4042"/>
        <v>0</v>
      </c>
      <c r="AV301" s="12">
        <v>0</v>
      </c>
      <c r="AW301" s="4">
        <v>0</v>
      </c>
      <c r="AX301" s="9">
        <f t="shared" si="4043"/>
        <v>0</v>
      </c>
      <c r="AY301" s="12">
        <v>0</v>
      </c>
      <c r="AZ301" s="4">
        <v>0</v>
      </c>
      <c r="BA301" s="9">
        <f t="shared" si="4044"/>
        <v>0</v>
      </c>
      <c r="BB301" s="12">
        <v>0</v>
      </c>
      <c r="BC301" s="4">
        <v>0</v>
      </c>
      <c r="BD301" s="9">
        <f t="shared" si="4045"/>
        <v>0</v>
      </c>
      <c r="BE301" s="12">
        <v>0</v>
      </c>
      <c r="BF301" s="4">
        <v>0</v>
      </c>
      <c r="BG301" s="9">
        <f t="shared" si="4046"/>
        <v>0</v>
      </c>
      <c r="BH301" s="12">
        <v>0</v>
      </c>
      <c r="BI301" s="4">
        <v>0</v>
      </c>
      <c r="BJ301" s="9">
        <f t="shared" si="4047"/>
        <v>0</v>
      </c>
      <c r="BK301" s="12">
        <v>0</v>
      </c>
      <c r="BL301" s="4">
        <v>0</v>
      </c>
      <c r="BM301" s="9">
        <f t="shared" si="4048"/>
        <v>0</v>
      </c>
      <c r="BN301" s="12">
        <v>0</v>
      </c>
      <c r="BO301" s="4">
        <v>0</v>
      </c>
      <c r="BP301" s="9">
        <f t="shared" si="4049"/>
        <v>0</v>
      </c>
      <c r="BQ301" s="12">
        <v>0</v>
      </c>
      <c r="BR301" s="4">
        <v>0</v>
      </c>
      <c r="BS301" s="9">
        <f t="shared" si="4050"/>
        <v>0</v>
      </c>
      <c r="BT301" s="12">
        <v>0</v>
      </c>
      <c r="BU301" s="4">
        <v>0</v>
      </c>
      <c r="BV301" s="9">
        <f t="shared" si="4051"/>
        <v>0</v>
      </c>
      <c r="BW301" s="12">
        <v>0</v>
      </c>
      <c r="BX301" s="4">
        <v>0</v>
      </c>
      <c r="BY301" s="9">
        <f t="shared" si="4052"/>
        <v>0</v>
      </c>
      <c r="BZ301" s="12">
        <v>0</v>
      </c>
      <c r="CA301" s="4">
        <v>0</v>
      </c>
      <c r="CB301" s="9">
        <f t="shared" si="4053"/>
        <v>0</v>
      </c>
      <c r="CC301" s="12">
        <v>0</v>
      </c>
      <c r="CD301" s="4">
        <v>0</v>
      </c>
      <c r="CE301" s="9">
        <f t="shared" si="4054"/>
        <v>0</v>
      </c>
      <c r="CF301" s="12">
        <v>0</v>
      </c>
      <c r="CG301" s="4">
        <v>0</v>
      </c>
      <c r="CH301" s="9">
        <f t="shared" si="4055"/>
        <v>0</v>
      </c>
      <c r="CI301" s="12">
        <v>0</v>
      </c>
      <c r="CJ301" s="4">
        <v>0</v>
      </c>
      <c r="CK301" s="9">
        <f t="shared" si="4056"/>
        <v>0</v>
      </c>
      <c r="CL301" s="12">
        <v>0</v>
      </c>
      <c r="CM301" s="4">
        <v>0</v>
      </c>
      <c r="CN301" s="9">
        <f t="shared" si="4057"/>
        <v>0</v>
      </c>
      <c r="CO301" s="12">
        <v>0</v>
      </c>
      <c r="CP301" s="4">
        <v>0</v>
      </c>
      <c r="CQ301" s="9">
        <f t="shared" si="4058"/>
        <v>0</v>
      </c>
      <c r="CR301" s="12">
        <v>0</v>
      </c>
      <c r="CS301" s="4">
        <v>0</v>
      </c>
      <c r="CT301" s="9">
        <f t="shared" si="4059"/>
        <v>0</v>
      </c>
      <c r="CU301" s="12">
        <v>0</v>
      </c>
      <c r="CV301" s="4">
        <v>0</v>
      </c>
      <c r="CW301" s="9">
        <f t="shared" si="4060"/>
        <v>0</v>
      </c>
      <c r="CX301" s="12">
        <v>0</v>
      </c>
      <c r="CY301" s="4">
        <v>0</v>
      </c>
      <c r="CZ301" s="9">
        <f t="shared" si="4061"/>
        <v>0</v>
      </c>
      <c r="DA301" s="12">
        <v>0</v>
      </c>
      <c r="DB301" s="4">
        <v>0</v>
      </c>
      <c r="DC301" s="9">
        <f t="shared" si="4062"/>
        <v>0</v>
      </c>
      <c r="DD301" s="12">
        <v>0</v>
      </c>
      <c r="DE301" s="4">
        <v>0</v>
      </c>
      <c r="DF301" s="9">
        <f t="shared" si="4063"/>
        <v>0</v>
      </c>
      <c r="DG301" s="12">
        <v>0</v>
      </c>
      <c r="DH301" s="4">
        <v>0</v>
      </c>
      <c r="DI301" s="9">
        <f t="shared" si="4064"/>
        <v>0</v>
      </c>
      <c r="DJ301" s="12">
        <v>0</v>
      </c>
      <c r="DK301" s="4">
        <v>0</v>
      </c>
      <c r="DL301" s="9">
        <f t="shared" si="4065"/>
        <v>0</v>
      </c>
      <c r="DM301" s="12">
        <v>0</v>
      </c>
      <c r="DN301" s="4">
        <v>0</v>
      </c>
      <c r="DO301" s="9">
        <f t="shared" si="4066"/>
        <v>0</v>
      </c>
      <c r="DP301" s="12">
        <v>0</v>
      </c>
      <c r="DQ301" s="4">
        <v>0</v>
      </c>
      <c r="DR301" s="9">
        <f t="shared" si="4067"/>
        <v>0</v>
      </c>
      <c r="DS301" s="12">
        <v>0</v>
      </c>
      <c r="DT301" s="4">
        <v>0</v>
      </c>
      <c r="DU301" s="9">
        <f t="shared" si="4068"/>
        <v>0</v>
      </c>
      <c r="DV301" s="12">
        <v>0</v>
      </c>
      <c r="DW301" s="4">
        <v>0</v>
      </c>
      <c r="DX301" s="9">
        <f t="shared" si="4069"/>
        <v>0</v>
      </c>
      <c r="DY301" s="12">
        <v>0</v>
      </c>
      <c r="DZ301" s="4">
        <v>0</v>
      </c>
      <c r="EA301" s="9">
        <f t="shared" si="4070"/>
        <v>0</v>
      </c>
      <c r="EB301" s="12">
        <v>0</v>
      </c>
      <c r="EC301" s="4">
        <v>0</v>
      </c>
      <c r="ED301" s="9">
        <f t="shared" si="4071"/>
        <v>0</v>
      </c>
      <c r="EE301" s="12">
        <v>0</v>
      </c>
      <c r="EF301" s="4">
        <v>0</v>
      </c>
      <c r="EG301" s="9">
        <f t="shared" si="4072"/>
        <v>0</v>
      </c>
      <c r="EH301" s="12">
        <v>0</v>
      </c>
      <c r="EI301" s="4">
        <v>0</v>
      </c>
      <c r="EJ301" s="9">
        <f t="shared" si="4073"/>
        <v>0</v>
      </c>
      <c r="EK301" s="12">
        <v>0</v>
      </c>
      <c r="EL301" s="4">
        <v>0</v>
      </c>
      <c r="EM301" s="9">
        <f t="shared" si="4074"/>
        <v>0</v>
      </c>
      <c r="EN301" s="12">
        <v>0</v>
      </c>
      <c r="EO301" s="4">
        <v>0</v>
      </c>
      <c r="EP301" s="9">
        <f t="shared" si="4075"/>
        <v>0</v>
      </c>
      <c r="EQ301" s="12">
        <v>0</v>
      </c>
      <c r="ER301" s="4">
        <v>0</v>
      </c>
      <c r="ES301" s="9">
        <f t="shared" si="4076"/>
        <v>0</v>
      </c>
      <c r="ET301" s="12">
        <v>0</v>
      </c>
      <c r="EU301" s="4">
        <v>0</v>
      </c>
      <c r="EV301" s="9">
        <f t="shared" si="4077"/>
        <v>0</v>
      </c>
      <c r="EW301" s="12">
        <v>0</v>
      </c>
      <c r="EX301" s="4">
        <v>0</v>
      </c>
      <c r="EY301" s="9">
        <f t="shared" si="4078"/>
        <v>0</v>
      </c>
      <c r="EZ301" s="12">
        <v>0</v>
      </c>
      <c r="FA301" s="4">
        <v>0</v>
      </c>
      <c r="FB301" s="9">
        <f t="shared" si="4079"/>
        <v>0</v>
      </c>
      <c r="FC301" s="12">
        <v>0</v>
      </c>
      <c r="FD301" s="4">
        <v>0</v>
      </c>
      <c r="FE301" s="9">
        <f t="shared" si="4080"/>
        <v>0</v>
      </c>
      <c r="FF301" s="12">
        <v>0</v>
      </c>
      <c r="FG301" s="4">
        <v>0</v>
      </c>
      <c r="FH301" s="9">
        <f t="shared" si="4081"/>
        <v>0</v>
      </c>
      <c r="FI301" s="12">
        <v>0</v>
      </c>
      <c r="FJ301" s="4">
        <v>0</v>
      </c>
      <c r="FK301" s="9">
        <f t="shared" si="4082"/>
        <v>0</v>
      </c>
      <c r="FL301" s="12">
        <v>0</v>
      </c>
      <c r="FM301" s="4">
        <v>0</v>
      </c>
      <c r="FN301" s="9">
        <f t="shared" si="4083"/>
        <v>0</v>
      </c>
      <c r="FO301" s="12">
        <v>0</v>
      </c>
      <c r="FP301" s="4">
        <v>0</v>
      </c>
      <c r="FQ301" s="9">
        <f t="shared" si="4084"/>
        <v>0</v>
      </c>
      <c r="FR301" s="12">
        <v>0</v>
      </c>
      <c r="FS301" s="4">
        <v>0</v>
      </c>
      <c r="FT301" s="9">
        <f t="shared" si="4085"/>
        <v>0</v>
      </c>
      <c r="FU301" s="12">
        <v>0</v>
      </c>
      <c r="FV301" s="4">
        <v>0</v>
      </c>
      <c r="FW301" s="9">
        <f t="shared" si="4086"/>
        <v>0</v>
      </c>
      <c r="FX301" s="12">
        <v>0</v>
      </c>
      <c r="FY301" s="4">
        <v>0</v>
      </c>
      <c r="FZ301" s="9">
        <f t="shared" si="4087"/>
        <v>0</v>
      </c>
      <c r="GA301" s="12">
        <v>0</v>
      </c>
      <c r="GB301" s="4">
        <v>0</v>
      </c>
      <c r="GC301" s="9">
        <f t="shared" si="4088"/>
        <v>0</v>
      </c>
      <c r="GD301" s="12">
        <v>0</v>
      </c>
      <c r="GE301" s="4">
        <v>0</v>
      </c>
      <c r="GF301" s="9">
        <f t="shared" si="4089"/>
        <v>0</v>
      </c>
      <c r="GG301" s="12">
        <v>0</v>
      </c>
      <c r="GH301" s="4">
        <v>0</v>
      </c>
      <c r="GI301" s="9">
        <f t="shared" si="4090"/>
        <v>0</v>
      </c>
      <c r="GJ301" s="12">
        <v>0</v>
      </c>
      <c r="GK301" s="4">
        <v>0</v>
      </c>
      <c r="GL301" s="9">
        <f t="shared" si="4091"/>
        <v>0</v>
      </c>
      <c r="GM301" s="12">
        <v>0</v>
      </c>
      <c r="GN301" s="4">
        <v>0</v>
      </c>
      <c r="GO301" s="9">
        <f t="shared" si="4092"/>
        <v>0</v>
      </c>
      <c r="GP301" s="12">
        <v>0</v>
      </c>
      <c r="GQ301" s="4">
        <v>0</v>
      </c>
      <c r="GR301" s="9">
        <f t="shared" si="4093"/>
        <v>0</v>
      </c>
      <c r="GS301" s="12">
        <v>0</v>
      </c>
      <c r="GT301" s="4">
        <v>0</v>
      </c>
      <c r="GU301" s="9">
        <f t="shared" si="4094"/>
        <v>0</v>
      </c>
      <c r="GV301" s="12">
        <v>0</v>
      </c>
      <c r="GW301" s="4">
        <v>0</v>
      </c>
      <c r="GX301" s="9">
        <f t="shared" si="4095"/>
        <v>0</v>
      </c>
      <c r="GY301" s="12">
        <v>0</v>
      </c>
      <c r="GZ301" s="4">
        <v>0</v>
      </c>
      <c r="HA301" s="9">
        <f t="shared" si="4096"/>
        <v>0</v>
      </c>
      <c r="HB301" s="12">
        <v>0</v>
      </c>
      <c r="HC301" s="4">
        <v>0</v>
      </c>
      <c r="HD301" s="9">
        <f t="shared" si="4097"/>
        <v>0</v>
      </c>
      <c r="HE301" s="12">
        <v>0</v>
      </c>
      <c r="HF301" s="4">
        <v>0</v>
      </c>
      <c r="HG301" s="9">
        <f t="shared" si="4098"/>
        <v>0</v>
      </c>
      <c r="HH301" s="12">
        <v>0</v>
      </c>
      <c r="HI301" s="4">
        <v>0</v>
      </c>
      <c r="HJ301" s="9">
        <f t="shared" si="4099"/>
        <v>0</v>
      </c>
      <c r="HK301" s="12">
        <v>0</v>
      </c>
      <c r="HL301" s="4">
        <v>0</v>
      </c>
      <c r="HM301" s="9">
        <f t="shared" si="4100"/>
        <v>0</v>
      </c>
      <c r="HN301" s="12">
        <v>0</v>
      </c>
      <c r="HO301" s="4">
        <v>0</v>
      </c>
      <c r="HP301" s="9">
        <f t="shared" si="4101"/>
        <v>0</v>
      </c>
      <c r="HQ301" s="12">
        <v>0</v>
      </c>
      <c r="HR301" s="4">
        <v>0</v>
      </c>
      <c r="HS301" s="9">
        <f t="shared" si="4102"/>
        <v>0</v>
      </c>
      <c r="HT301" s="12">
        <v>0</v>
      </c>
      <c r="HU301" s="4">
        <v>0</v>
      </c>
      <c r="HV301" s="9">
        <f t="shared" si="4103"/>
        <v>0</v>
      </c>
      <c r="HW301" s="12">
        <v>0</v>
      </c>
      <c r="HX301" s="4">
        <v>0</v>
      </c>
      <c r="HY301" s="9">
        <f t="shared" si="4104"/>
        <v>0</v>
      </c>
      <c r="HZ301" s="12">
        <v>0</v>
      </c>
      <c r="IA301" s="4">
        <v>0</v>
      </c>
      <c r="IB301" s="9">
        <f t="shared" si="4105"/>
        <v>0</v>
      </c>
      <c r="IC301" s="12">
        <v>0</v>
      </c>
      <c r="ID301" s="4">
        <v>0</v>
      </c>
      <c r="IE301" s="9">
        <f t="shared" si="4106"/>
        <v>0</v>
      </c>
      <c r="IF301" s="12">
        <v>0</v>
      </c>
      <c r="IG301" s="4">
        <v>0</v>
      </c>
      <c r="IH301" s="9">
        <f t="shared" si="4107"/>
        <v>0</v>
      </c>
      <c r="II301" s="12">
        <v>0</v>
      </c>
      <c r="IJ301" s="4">
        <v>0</v>
      </c>
      <c r="IK301" s="9">
        <f t="shared" si="4108"/>
        <v>0</v>
      </c>
      <c r="IL301" s="12">
        <v>0</v>
      </c>
      <c r="IM301" s="4">
        <v>0</v>
      </c>
      <c r="IN301" s="9">
        <f t="shared" si="4109"/>
        <v>0</v>
      </c>
      <c r="IO301" s="12">
        <v>0</v>
      </c>
      <c r="IP301" s="4">
        <v>0</v>
      </c>
      <c r="IQ301" s="9">
        <f t="shared" si="4110"/>
        <v>0</v>
      </c>
      <c r="IR301" s="12">
        <v>0</v>
      </c>
      <c r="IS301" s="4">
        <v>0</v>
      </c>
      <c r="IT301" s="9">
        <f t="shared" si="4111"/>
        <v>0</v>
      </c>
      <c r="IU301" s="12">
        <v>0</v>
      </c>
      <c r="IV301" s="4">
        <v>0</v>
      </c>
      <c r="IW301" s="9">
        <f t="shared" si="4112"/>
        <v>0</v>
      </c>
      <c r="IX301" s="12">
        <v>0</v>
      </c>
      <c r="IY301" s="4">
        <v>0</v>
      </c>
      <c r="IZ301" s="9">
        <f t="shared" si="4113"/>
        <v>0</v>
      </c>
      <c r="JA301" s="12">
        <v>0</v>
      </c>
      <c r="JB301" s="4">
        <v>0</v>
      </c>
      <c r="JC301" s="9">
        <f t="shared" si="4114"/>
        <v>0</v>
      </c>
      <c r="JD301" s="12">
        <v>0</v>
      </c>
      <c r="JE301" s="4">
        <v>0</v>
      </c>
      <c r="JF301" s="9">
        <f t="shared" si="4115"/>
        <v>0</v>
      </c>
      <c r="JG301" s="12">
        <v>0</v>
      </c>
      <c r="JH301" s="4">
        <v>0</v>
      </c>
      <c r="JI301" s="9">
        <f t="shared" si="4116"/>
        <v>0</v>
      </c>
      <c r="JJ301" s="12">
        <v>0</v>
      </c>
      <c r="JK301" s="4">
        <v>0</v>
      </c>
      <c r="JL301" s="9">
        <f t="shared" si="4117"/>
        <v>0</v>
      </c>
      <c r="JM301" s="12">
        <v>0</v>
      </c>
      <c r="JN301" s="4">
        <v>0</v>
      </c>
      <c r="JO301" s="9">
        <f t="shared" si="4118"/>
        <v>0</v>
      </c>
      <c r="JP301" s="12">
        <v>0</v>
      </c>
      <c r="JQ301" s="4">
        <v>0</v>
      </c>
      <c r="JR301" s="9">
        <f t="shared" si="4119"/>
        <v>0</v>
      </c>
      <c r="JS301" s="12">
        <v>0</v>
      </c>
      <c r="JT301" s="4">
        <v>0</v>
      </c>
      <c r="JU301" s="9">
        <f t="shared" si="4120"/>
        <v>0</v>
      </c>
      <c r="JV301" s="12">
        <v>0</v>
      </c>
      <c r="JW301" s="4">
        <v>0</v>
      </c>
      <c r="JX301" s="9">
        <f t="shared" si="4121"/>
        <v>0</v>
      </c>
      <c r="JY301" s="12">
        <v>0</v>
      </c>
      <c r="JZ301" s="4">
        <v>0</v>
      </c>
      <c r="KA301" s="9">
        <f t="shared" si="4122"/>
        <v>0</v>
      </c>
      <c r="KB301" s="12">
        <v>0</v>
      </c>
      <c r="KC301" s="4">
        <v>0</v>
      </c>
      <c r="KD301" s="9">
        <f t="shared" si="4123"/>
        <v>0</v>
      </c>
      <c r="KE301" s="12">
        <v>0</v>
      </c>
      <c r="KF301" s="4">
        <v>0</v>
      </c>
      <c r="KG301" s="9">
        <f t="shared" si="4124"/>
        <v>0</v>
      </c>
      <c r="KH301" s="12">
        <v>0</v>
      </c>
      <c r="KI301" s="4">
        <v>0</v>
      </c>
      <c r="KJ301" s="9">
        <f t="shared" si="4125"/>
        <v>0</v>
      </c>
      <c r="KK301" s="12">
        <v>0</v>
      </c>
      <c r="KL301" s="4">
        <v>0</v>
      </c>
      <c r="KM301" s="9">
        <f t="shared" si="4126"/>
        <v>0</v>
      </c>
      <c r="KN301" s="12">
        <v>0</v>
      </c>
      <c r="KO301" s="4">
        <v>0</v>
      </c>
      <c r="KP301" s="9">
        <f t="shared" si="4127"/>
        <v>0</v>
      </c>
      <c r="KQ301" s="12">
        <v>0</v>
      </c>
      <c r="KR301" s="4">
        <v>0</v>
      </c>
      <c r="KS301" s="9">
        <f t="shared" si="4128"/>
        <v>0</v>
      </c>
      <c r="KT301" s="12">
        <v>0</v>
      </c>
      <c r="KU301" s="4">
        <v>0</v>
      </c>
      <c r="KV301" s="9">
        <f t="shared" si="4129"/>
        <v>0</v>
      </c>
      <c r="KW301" s="12">
        <v>0</v>
      </c>
      <c r="KX301" s="4">
        <v>0</v>
      </c>
      <c r="KY301" s="9">
        <f t="shared" si="4130"/>
        <v>0</v>
      </c>
      <c r="KZ301" s="12">
        <v>0</v>
      </c>
      <c r="LA301" s="4">
        <v>0</v>
      </c>
      <c r="LB301" s="9">
        <f t="shared" si="4131"/>
        <v>0</v>
      </c>
      <c r="LC301" s="12">
        <v>0</v>
      </c>
      <c r="LD301" s="4">
        <v>0</v>
      </c>
      <c r="LE301" s="9">
        <f t="shared" si="4132"/>
        <v>0</v>
      </c>
      <c r="LF301" s="12">
        <v>0</v>
      </c>
      <c r="LG301" s="4">
        <v>0</v>
      </c>
      <c r="LH301" s="9">
        <f t="shared" si="4133"/>
        <v>0</v>
      </c>
      <c r="LI301" s="12">
        <v>0</v>
      </c>
      <c r="LJ301" s="4">
        <v>0</v>
      </c>
      <c r="LK301" s="9">
        <f t="shared" si="4134"/>
        <v>0</v>
      </c>
      <c r="LL301" s="12">
        <v>0</v>
      </c>
      <c r="LM301" s="4">
        <v>0</v>
      </c>
      <c r="LN301" s="9">
        <f t="shared" si="4135"/>
        <v>0</v>
      </c>
      <c r="LO301" s="12">
        <v>0</v>
      </c>
      <c r="LP301" s="4">
        <v>0</v>
      </c>
      <c r="LQ301" s="9">
        <f t="shared" si="4136"/>
        <v>0</v>
      </c>
      <c r="LR301" s="12">
        <v>0</v>
      </c>
      <c r="LS301" s="4">
        <v>0</v>
      </c>
      <c r="LT301" s="9">
        <f t="shared" si="4137"/>
        <v>0</v>
      </c>
      <c r="LU301" s="12">
        <v>0</v>
      </c>
      <c r="LV301" s="4">
        <v>0</v>
      </c>
      <c r="LW301" s="9">
        <f t="shared" si="4138"/>
        <v>0</v>
      </c>
      <c r="LX301" s="12">
        <v>0</v>
      </c>
      <c r="LY301" s="4">
        <v>0</v>
      </c>
      <c r="LZ301" s="9">
        <f t="shared" si="4139"/>
        <v>0</v>
      </c>
      <c r="MA301" s="12">
        <v>0</v>
      </c>
      <c r="MB301" s="4">
        <v>0</v>
      </c>
      <c r="MC301" s="9">
        <f t="shared" si="4140"/>
        <v>0</v>
      </c>
      <c r="MD301" s="12">
        <v>0</v>
      </c>
      <c r="ME301" s="4">
        <v>0</v>
      </c>
      <c r="MF301" s="9">
        <f t="shared" si="4141"/>
        <v>0</v>
      </c>
      <c r="MG301" s="12">
        <v>0</v>
      </c>
      <c r="MH301" s="4">
        <v>0</v>
      </c>
      <c r="MI301" s="9">
        <f t="shared" si="4142"/>
        <v>0</v>
      </c>
      <c r="MJ301" s="12">
        <v>0</v>
      </c>
      <c r="MK301" s="4">
        <v>0</v>
      </c>
      <c r="ML301" s="9">
        <f t="shared" si="4143"/>
        <v>0</v>
      </c>
      <c r="MM301" s="12">
        <v>0</v>
      </c>
      <c r="MN301" s="4">
        <v>0</v>
      </c>
      <c r="MO301" s="9">
        <f t="shared" si="4144"/>
        <v>0</v>
      </c>
      <c r="MP301" s="12">
        <v>0</v>
      </c>
      <c r="MQ301" s="4">
        <v>0</v>
      </c>
      <c r="MR301" s="9">
        <f t="shared" si="4145"/>
        <v>0</v>
      </c>
      <c r="MS301" s="12">
        <v>0</v>
      </c>
      <c r="MT301" s="4">
        <v>0</v>
      </c>
      <c r="MU301" s="9">
        <f t="shared" si="4146"/>
        <v>0</v>
      </c>
      <c r="MV301" s="12">
        <v>0</v>
      </c>
      <c r="MW301" s="4">
        <v>0</v>
      </c>
      <c r="MX301" s="9">
        <f t="shared" si="4147"/>
        <v>0</v>
      </c>
      <c r="MY301" s="12">
        <v>0</v>
      </c>
      <c r="MZ301" s="4">
        <v>0</v>
      </c>
      <c r="NA301" s="9">
        <f t="shared" si="4148"/>
        <v>0</v>
      </c>
      <c r="NB301" s="12">
        <v>0</v>
      </c>
      <c r="NC301" s="4">
        <v>0</v>
      </c>
      <c r="ND301" s="9">
        <f t="shared" si="4149"/>
        <v>0</v>
      </c>
      <c r="NE301" s="12">
        <v>0</v>
      </c>
      <c r="NF301" s="4">
        <v>0</v>
      </c>
      <c r="NG301" s="9">
        <f t="shared" si="4150"/>
        <v>0</v>
      </c>
      <c r="NH301" s="12">
        <v>0</v>
      </c>
      <c r="NI301" s="4">
        <v>0</v>
      </c>
      <c r="NJ301" s="9">
        <f t="shared" si="4151"/>
        <v>0</v>
      </c>
      <c r="NK301" s="12">
        <v>0</v>
      </c>
      <c r="NL301" s="4">
        <v>0</v>
      </c>
      <c r="NM301" s="9">
        <f t="shared" si="4152"/>
        <v>0</v>
      </c>
      <c r="NN301" s="12">
        <v>0</v>
      </c>
      <c r="NO301" s="4">
        <v>0</v>
      </c>
      <c r="NP301" s="9">
        <f t="shared" si="4153"/>
        <v>0</v>
      </c>
      <c r="NQ301" s="12">
        <v>0</v>
      </c>
      <c r="NR301" s="4">
        <v>0</v>
      </c>
      <c r="NS301" s="9">
        <f t="shared" si="4154"/>
        <v>0</v>
      </c>
      <c r="NT301" s="12">
        <v>0</v>
      </c>
      <c r="NU301" s="221">
        <v>0</v>
      </c>
      <c r="NV301" s="9">
        <f t="shared" si="4155"/>
        <v>0</v>
      </c>
      <c r="NW301" s="12">
        <v>0</v>
      </c>
      <c r="NX301" s="4">
        <v>0</v>
      </c>
      <c r="NY301" s="9">
        <f t="shared" si="4156"/>
        <v>0</v>
      </c>
      <c r="NZ301" s="12">
        <v>0</v>
      </c>
      <c r="OA301" s="4">
        <v>0</v>
      </c>
      <c r="OB301" s="9">
        <f t="shared" si="4157"/>
        <v>0</v>
      </c>
      <c r="OC301" s="12">
        <v>0</v>
      </c>
      <c r="OD301" s="4">
        <v>0</v>
      </c>
      <c r="OE301" s="9">
        <f t="shared" si="4158"/>
        <v>0</v>
      </c>
      <c r="OF301" s="12">
        <v>0</v>
      </c>
      <c r="OG301" s="4">
        <v>0</v>
      </c>
      <c r="OH301" s="9">
        <f t="shared" si="4159"/>
        <v>0</v>
      </c>
      <c r="OI301" s="12">
        <v>0</v>
      </c>
      <c r="OJ301" s="4">
        <v>0</v>
      </c>
      <c r="OK301" s="9">
        <f t="shared" si="4160"/>
        <v>0</v>
      </c>
      <c r="OL301" s="12">
        <v>0</v>
      </c>
      <c r="OM301" s="4">
        <v>0</v>
      </c>
      <c r="ON301" s="9">
        <f t="shared" si="4161"/>
        <v>0</v>
      </c>
      <c r="OO301" s="12">
        <v>0</v>
      </c>
      <c r="OP301" s="4">
        <v>0</v>
      </c>
      <c r="OQ301" s="9">
        <f t="shared" si="4162"/>
        <v>0</v>
      </c>
      <c r="OR301" s="12">
        <v>0</v>
      </c>
      <c r="OS301" s="4">
        <v>0</v>
      </c>
      <c r="OT301" s="9">
        <f t="shared" si="4163"/>
        <v>0</v>
      </c>
      <c r="OU301" s="12">
        <v>0</v>
      </c>
      <c r="OV301" s="4">
        <v>0</v>
      </c>
      <c r="OW301" s="9">
        <f t="shared" si="4164"/>
        <v>0</v>
      </c>
      <c r="OX301" s="12">
        <v>0</v>
      </c>
      <c r="OY301" s="4">
        <v>0</v>
      </c>
      <c r="OZ301" s="9">
        <f t="shared" si="4165"/>
        <v>0</v>
      </c>
      <c r="PA301" s="12">
        <v>0</v>
      </c>
      <c r="PB301" s="4">
        <v>0</v>
      </c>
      <c r="PC301" s="9">
        <f t="shared" si="4166"/>
        <v>0</v>
      </c>
      <c r="PD301" s="12">
        <v>0</v>
      </c>
      <c r="PE301" s="4">
        <v>0</v>
      </c>
      <c r="PF301" s="9">
        <f t="shared" si="4167"/>
        <v>0</v>
      </c>
      <c r="PG301" s="12">
        <v>0</v>
      </c>
      <c r="PH301" s="4">
        <v>0</v>
      </c>
      <c r="PI301" s="9">
        <f t="shared" si="4168"/>
        <v>0</v>
      </c>
      <c r="PJ301" s="12">
        <v>0</v>
      </c>
      <c r="PK301" s="4">
        <v>0</v>
      </c>
      <c r="PL301" s="9">
        <f t="shared" si="4169"/>
        <v>0</v>
      </c>
      <c r="PM301" s="12">
        <v>0</v>
      </c>
      <c r="PN301" s="4">
        <v>0</v>
      </c>
      <c r="PO301" s="9">
        <f t="shared" si="4170"/>
        <v>0</v>
      </c>
      <c r="PP301" s="12">
        <v>0</v>
      </c>
      <c r="PQ301" s="4">
        <v>0</v>
      </c>
      <c r="PR301" s="9">
        <f t="shared" si="4171"/>
        <v>0</v>
      </c>
      <c r="PS301" s="12">
        <v>0</v>
      </c>
      <c r="PT301" s="4">
        <v>0</v>
      </c>
      <c r="PU301" s="9">
        <f t="shared" si="4172"/>
        <v>0</v>
      </c>
      <c r="PV301" s="12">
        <v>0</v>
      </c>
      <c r="PW301" s="4">
        <v>0</v>
      </c>
      <c r="PX301" s="9">
        <f t="shared" si="4173"/>
        <v>0</v>
      </c>
      <c r="PY301" s="12">
        <v>0</v>
      </c>
      <c r="PZ301" s="4">
        <v>0</v>
      </c>
      <c r="QA301" s="9">
        <f t="shared" si="4174"/>
        <v>0</v>
      </c>
      <c r="QB301" s="12">
        <v>0</v>
      </c>
      <c r="QC301" s="4">
        <v>0</v>
      </c>
      <c r="QD301" s="9">
        <f t="shared" si="4175"/>
        <v>0</v>
      </c>
      <c r="QE301" s="12">
        <v>0</v>
      </c>
      <c r="QF301" s="4">
        <v>0</v>
      </c>
      <c r="QG301" s="9">
        <f t="shared" si="4176"/>
        <v>0</v>
      </c>
      <c r="QH301" s="12">
        <v>0</v>
      </c>
      <c r="QI301" s="4">
        <v>0</v>
      </c>
      <c r="QJ301" s="9">
        <f t="shared" si="4177"/>
        <v>0</v>
      </c>
      <c r="QK301" s="12">
        <v>0</v>
      </c>
      <c r="QL301" s="4">
        <v>0</v>
      </c>
      <c r="QM301" s="9">
        <f t="shared" si="4178"/>
        <v>0</v>
      </c>
      <c r="QN301" s="12">
        <v>0</v>
      </c>
      <c r="QO301" s="4">
        <v>0</v>
      </c>
      <c r="QP301" s="9">
        <f t="shared" si="4179"/>
        <v>0</v>
      </c>
      <c r="QQ301" s="12">
        <v>0</v>
      </c>
      <c r="QR301" s="4">
        <v>0</v>
      </c>
      <c r="QS301" s="9">
        <f t="shared" si="4180"/>
        <v>0</v>
      </c>
      <c r="QT301" s="12">
        <v>0</v>
      </c>
      <c r="QU301" s="4">
        <v>0</v>
      </c>
      <c r="QV301" s="9">
        <f t="shared" si="4181"/>
        <v>0</v>
      </c>
      <c r="QW301" s="12">
        <v>0</v>
      </c>
      <c r="QX301" s="4">
        <v>0</v>
      </c>
      <c r="QY301" s="9">
        <f t="shared" si="4182"/>
        <v>0</v>
      </c>
      <c r="QZ301" s="12">
        <f t="shared" si="4183"/>
        <v>0</v>
      </c>
      <c r="RA301" s="10">
        <f t="shared" si="4184"/>
        <v>0</v>
      </c>
    </row>
    <row r="302" spans="1:469" x14ac:dyDescent="0.3">
      <c r="A302" s="108">
        <v>2026</v>
      </c>
      <c r="B302" s="9" t="s">
        <v>12</v>
      </c>
      <c r="C302" s="12">
        <v>0</v>
      </c>
      <c r="D302" s="4">
        <v>0</v>
      </c>
      <c r="E302" s="9">
        <f t="shared" si="4186"/>
        <v>0</v>
      </c>
      <c r="F302" s="12">
        <v>0</v>
      </c>
      <c r="G302" s="4">
        <v>0</v>
      </c>
      <c r="H302" s="9">
        <f t="shared" si="4029"/>
        <v>0</v>
      </c>
      <c r="I302" s="12">
        <v>0</v>
      </c>
      <c r="J302" s="4">
        <v>0</v>
      </c>
      <c r="K302" s="9">
        <f t="shared" si="4030"/>
        <v>0</v>
      </c>
      <c r="L302" s="12">
        <v>0</v>
      </c>
      <c r="M302" s="4">
        <v>0</v>
      </c>
      <c r="N302" s="9">
        <f t="shared" si="4031"/>
        <v>0</v>
      </c>
      <c r="O302" s="12">
        <v>0</v>
      </c>
      <c r="P302" s="4">
        <v>0</v>
      </c>
      <c r="Q302" s="9">
        <f t="shared" si="4032"/>
        <v>0</v>
      </c>
      <c r="R302" s="12">
        <v>0</v>
      </c>
      <c r="S302" s="4">
        <v>0</v>
      </c>
      <c r="T302" s="9">
        <f t="shared" si="4033"/>
        <v>0</v>
      </c>
      <c r="U302" s="12">
        <v>0</v>
      </c>
      <c r="V302" s="4">
        <v>0</v>
      </c>
      <c r="W302" s="9">
        <f t="shared" si="4034"/>
        <v>0</v>
      </c>
      <c r="X302" s="12">
        <v>0</v>
      </c>
      <c r="Y302" s="4">
        <v>0</v>
      </c>
      <c r="Z302" s="9">
        <f t="shared" si="4035"/>
        <v>0</v>
      </c>
      <c r="AA302" s="12">
        <v>0</v>
      </c>
      <c r="AB302" s="4">
        <v>0</v>
      </c>
      <c r="AC302" s="9">
        <f t="shared" si="4036"/>
        <v>0</v>
      </c>
      <c r="AD302" s="12">
        <v>0</v>
      </c>
      <c r="AE302" s="4">
        <v>0</v>
      </c>
      <c r="AF302" s="9">
        <f t="shared" si="4037"/>
        <v>0</v>
      </c>
      <c r="AG302" s="12">
        <v>0</v>
      </c>
      <c r="AH302" s="4">
        <v>0</v>
      </c>
      <c r="AI302" s="9">
        <f t="shared" si="4038"/>
        <v>0</v>
      </c>
      <c r="AJ302" s="12">
        <v>0</v>
      </c>
      <c r="AK302" s="4">
        <v>0</v>
      </c>
      <c r="AL302" s="9">
        <f t="shared" si="4039"/>
        <v>0</v>
      </c>
      <c r="AM302" s="12">
        <v>0</v>
      </c>
      <c r="AN302" s="4">
        <v>0</v>
      </c>
      <c r="AO302" s="9">
        <f t="shared" si="4040"/>
        <v>0</v>
      </c>
      <c r="AP302" s="12">
        <v>0</v>
      </c>
      <c r="AQ302" s="4">
        <v>0</v>
      </c>
      <c r="AR302" s="9">
        <f t="shared" si="4041"/>
        <v>0</v>
      </c>
      <c r="AS302" s="12">
        <v>0</v>
      </c>
      <c r="AT302" s="4">
        <v>0</v>
      </c>
      <c r="AU302" s="9">
        <f t="shared" si="4042"/>
        <v>0</v>
      </c>
      <c r="AV302" s="12">
        <v>0</v>
      </c>
      <c r="AW302" s="4">
        <v>0</v>
      </c>
      <c r="AX302" s="9">
        <f t="shared" si="4043"/>
        <v>0</v>
      </c>
      <c r="AY302" s="12">
        <v>0</v>
      </c>
      <c r="AZ302" s="4">
        <v>0</v>
      </c>
      <c r="BA302" s="9">
        <f t="shared" si="4044"/>
        <v>0</v>
      </c>
      <c r="BB302" s="12">
        <v>0</v>
      </c>
      <c r="BC302" s="4">
        <v>0</v>
      </c>
      <c r="BD302" s="9">
        <f t="shared" si="4045"/>
        <v>0</v>
      </c>
      <c r="BE302" s="12">
        <v>0</v>
      </c>
      <c r="BF302" s="4">
        <v>0</v>
      </c>
      <c r="BG302" s="9">
        <f t="shared" si="4046"/>
        <v>0</v>
      </c>
      <c r="BH302" s="12">
        <v>0</v>
      </c>
      <c r="BI302" s="4">
        <v>0</v>
      </c>
      <c r="BJ302" s="9">
        <f t="shared" si="4047"/>
        <v>0</v>
      </c>
      <c r="BK302" s="12">
        <v>0</v>
      </c>
      <c r="BL302" s="4">
        <v>0</v>
      </c>
      <c r="BM302" s="9">
        <f t="shared" si="4048"/>
        <v>0</v>
      </c>
      <c r="BN302" s="12">
        <v>0</v>
      </c>
      <c r="BO302" s="4">
        <v>0</v>
      </c>
      <c r="BP302" s="9">
        <f t="shared" si="4049"/>
        <v>0</v>
      </c>
      <c r="BQ302" s="12">
        <v>0</v>
      </c>
      <c r="BR302" s="4">
        <v>0</v>
      </c>
      <c r="BS302" s="9">
        <f t="shared" si="4050"/>
        <v>0</v>
      </c>
      <c r="BT302" s="12">
        <v>0</v>
      </c>
      <c r="BU302" s="4">
        <v>0</v>
      </c>
      <c r="BV302" s="9">
        <f t="shared" si="4051"/>
        <v>0</v>
      </c>
      <c r="BW302" s="12">
        <v>0</v>
      </c>
      <c r="BX302" s="4">
        <v>0</v>
      </c>
      <c r="BY302" s="9">
        <f t="shared" si="4052"/>
        <v>0</v>
      </c>
      <c r="BZ302" s="12">
        <v>0</v>
      </c>
      <c r="CA302" s="4">
        <v>0</v>
      </c>
      <c r="CB302" s="9">
        <f t="shared" si="4053"/>
        <v>0</v>
      </c>
      <c r="CC302" s="12">
        <v>0</v>
      </c>
      <c r="CD302" s="4">
        <v>0</v>
      </c>
      <c r="CE302" s="9">
        <f t="shared" si="4054"/>
        <v>0</v>
      </c>
      <c r="CF302" s="12">
        <v>0</v>
      </c>
      <c r="CG302" s="4">
        <v>0</v>
      </c>
      <c r="CH302" s="9">
        <f t="shared" si="4055"/>
        <v>0</v>
      </c>
      <c r="CI302" s="12">
        <v>0</v>
      </c>
      <c r="CJ302" s="4">
        <v>0</v>
      </c>
      <c r="CK302" s="9">
        <f t="shared" si="4056"/>
        <v>0</v>
      </c>
      <c r="CL302" s="12">
        <v>0</v>
      </c>
      <c r="CM302" s="4">
        <v>0</v>
      </c>
      <c r="CN302" s="9">
        <f t="shared" si="4057"/>
        <v>0</v>
      </c>
      <c r="CO302" s="12">
        <v>0</v>
      </c>
      <c r="CP302" s="4">
        <v>0</v>
      </c>
      <c r="CQ302" s="9">
        <f t="shared" si="4058"/>
        <v>0</v>
      </c>
      <c r="CR302" s="12">
        <v>0</v>
      </c>
      <c r="CS302" s="4">
        <v>0</v>
      </c>
      <c r="CT302" s="9">
        <f t="shared" si="4059"/>
        <v>0</v>
      </c>
      <c r="CU302" s="12">
        <v>0</v>
      </c>
      <c r="CV302" s="4">
        <v>0</v>
      </c>
      <c r="CW302" s="9">
        <f t="shared" si="4060"/>
        <v>0</v>
      </c>
      <c r="CX302" s="12">
        <v>0</v>
      </c>
      <c r="CY302" s="4">
        <v>0</v>
      </c>
      <c r="CZ302" s="9">
        <f t="shared" si="4061"/>
        <v>0</v>
      </c>
      <c r="DA302" s="12">
        <v>0</v>
      </c>
      <c r="DB302" s="4">
        <v>0</v>
      </c>
      <c r="DC302" s="9">
        <f t="shared" si="4062"/>
        <v>0</v>
      </c>
      <c r="DD302" s="12">
        <v>0</v>
      </c>
      <c r="DE302" s="4">
        <v>0</v>
      </c>
      <c r="DF302" s="9">
        <f t="shared" si="4063"/>
        <v>0</v>
      </c>
      <c r="DG302" s="12">
        <v>0</v>
      </c>
      <c r="DH302" s="4">
        <v>0</v>
      </c>
      <c r="DI302" s="9">
        <f t="shared" si="4064"/>
        <v>0</v>
      </c>
      <c r="DJ302" s="12">
        <v>0</v>
      </c>
      <c r="DK302" s="4">
        <v>0</v>
      </c>
      <c r="DL302" s="9">
        <f t="shared" si="4065"/>
        <v>0</v>
      </c>
      <c r="DM302" s="12">
        <v>0</v>
      </c>
      <c r="DN302" s="4">
        <v>0</v>
      </c>
      <c r="DO302" s="9">
        <f t="shared" si="4066"/>
        <v>0</v>
      </c>
      <c r="DP302" s="12">
        <v>0</v>
      </c>
      <c r="DQ302" s="4">
        <v>0</v>
      </c>
      <c r="DR302" s="9">
        <f t="shared" si="4067"/>
        <v>0</v>
      </c>
      <c r="DS302" s="12">
        <v>0</v>
      </c>
      <c r="DT302" s="4">
        <v>0</v>
      </c>
      <c r="DU302" s="9">
        <f t="shared" si="4068"/>
        <v>0</v>
      </c>
      <c r="DV302" s="12">
        <v>0</v>
      </c>
      <c r="DW302" s="4">
        <v>0</v>
      </c>
      <c r="DX302" s="9">
        <f t="shared" si="4069"/>
        <v>0</v>
      </c>
      <c r="DY302" s="12">
        <v>0</v>
      </c>
      <c r="DZ302" s="4">
        <v>0</v>
      </c>
      <c r="EA302" s="9">
        <f t="shared" si="4070"/>
        <v>0</v>
      </c>
      <c r="EB302" s="12">
        <v>0</v>
      </c>
      <c r="EC302" s="4">
        <v>0</v>
      </c>
      <c r="ED302" s="9">
        <f t="shared" si="4071"/>
        <v>0</v>
      </c>
      <c r="EE302" s="12">
        <v>0</v>
      </c>
      <c r="EF302" s="4">
        <v>0</v>
      </c>
      <c r="EG302" s="9">
        <f t="shared" si="4072"/>
        <v>0</v>
      </c>
      <c r="EH302" s="12">
        <v>0</v>
      </c>
      <c r="EI302" s="4">
        <v>0</v>
      </c>
      <c r="EJ302" s="9">
        <f t="shared" si="4073"/>
        <v>0</v>
      </c>
      <c r="EK302" s="12">
        <v>0</v>
      </c>
      <c r="EL302" s="4">
        <v>0</v>
      </c>
      <c r="EM302" s="9">
        <f t="shared" si="4074"/>
        <v>0</v>
      </c>
      <c r="EN302" s="12">
        <v>0</v>
      </c>
      <c r="EO302" s="4">
        <v>0</v>
      </c>
      <c r="EP302" s="9">
        <f t="shared" si="4075"/>
        <v>0</v>
      </c>
      <c r="EQ302" s="12">
        <v>0</v>
      </c>
      <c r="ER302" s="4">
        <v>0</v>
      </c>
      <c r="ES302" s="9">
        <f t="shared" si="4076"/>
        <v>0</v>
      </c>
      <c r="ET302" s="12">
        <v>0</v>
      </c>
      <c r="EU302" s="4">
        <v>0</v>
      </c>
      <c r="EV302" s="9">
        <f t="shared" si="4077"/>
        <v>0</v>
      </c>
      <c r="EW302" s="12">
        <v>0</v>
      </c>
      <c r="EX302" s="4">
        <v>0</v>
      </c>
      <c r="EY302" s="9">
        <f t="shared" si="4078"/>
        <v>0</v>
      </c>
      <c r="EZ302" s="12">
        <v>0</v>
      </c>
      <c r="FA302" s="4">
        <v>0</v>
      </c>
      <c r="FB302" s="9">
        <f t="shared" si="4079"/>
        <v>0</v>
      </c>
      <c r="FC302" s="12">
        <v>0</v>
      </c>
      <c r="FD302" s="4">
        <v>0</v>
      </c>
      <c r="FE302" s="9">
        <f t="shared" si="4080"/>
        <v>0</v>
      </c>
      <c r="FF302" s="12">
        <v>0</v>
      </c>
      <c r="FG302" s="4">
        <v>0</v>
      </c>
      <c r="FH302" s="9">
        <f t="shared" si="4081"/>
        <v>0</v>
      </c>
      <c r="FI302" s="12">
        <v>0</v>
      </c>
      <c r="FJ302" s="4">
        <v>0</v>
      </c>
      <c r="FK302" s="9">
        <f t="shared" si="4082"/>
        <v>0</v>
      </c>
      <c r="FL302" s="12">
        <v>0</v>
      </c>
      <c r="FM302" s="4">
        <v>0</v>
      </c>
      <c r="FN302" s="9">
        <f t="shared" si="4083"/>
        <v>0</v>
      </c>
      <c r="FO302" s="12">
        <v>0</v>
      </c>
      <c r="FP302" s="4">
        <v>0</v>
      </c>
      <c r="FQ302" s="9">
        <f t="shared" si="4084"/>
        <v>0</v>
      </c>
      <c r="FR302" s="12">
        <v>0</v>
      </c>
      <c r="FS302" s="4">
        <v>0</v>
      </c>
      <c r="FT302" s="9">
        <f t="shared" si="4085"/>
        <v>0</v>
      </c>
      <c r="FU302" s="12">
        <v>0</v>
      </c>
      <c r="FV302" s="4">
        <v>0</v>
      </c>
      <c r="FW302" s="9">
        <f t="shared" si="4086"/>
        <v>0</v>
      </c>
      <c r="FX302" s="12">
        <v>0</v>
      </c>
      <c r="FY302" s="4">
        <v>0</v>
      </c>
      <c r="FZ302" s="9">
        <f t="shared" si="4087"/>
        <v>0</v>
      </c>
      <c r="GA302" s="12">
        <v>0</v>
      </c>
      <c r="GB302" s="4">
        <v>0</v>
      </c>
      <c r="GC302" s="9">
        <f t="shared" si="4088"/>
        <v>0</v>
      </c>
      <c r="GD302" s="12">
        <v>0</v>
      </c>
      <c r="GE302" s="4">
        <v>0</v>
      </c>
      <c r="GF302" s="9">
        <f t="shared" si="4089"/>
        <v>0</v>
      </c>
      <c r="GG302" s="12">
        <v>0</v>
      </c>
      <c r="GH302" s="4">
        <v>0</v>
      </c>
      <c r="GI302" s="9">
        <f t="shared" si="4090"/>
        <v>0</v>
      </c>
      <c r="GJ302" s="12">
        <v>0</v>
      </c>
      <c r="GK302" s="4">
        <v>0</v>
      </c>
      <c r="GL302" s="9">
        <f t="shared" si="4091"/>
        <v>0</v>
      </c>
      <c r="GM302" s="12">
        <v>0</v>
      </c>
      <c r="GN302" s="4">
        <v>0</v>
      </c>
      <c r="GO302" s="9">
        <f t="shared" si="4092"/>
        <v>0</v>
      </c>
      <c r="GP302" s="12">
        <v>0</v>
      </c>
      <c r="GQ302" s="4">
        <v>0</v>
      </c>
      <c r="GR302" s="9">
        <f t="shared" si="4093"/>
        <v>0</v>
      </c>
      <c r="GS302" s="12">
        <v>0</v>
      </c>
      <c r="GT302" s="4">
        <v>0</v>
      </c>
      <c r="GU302" s="9">
        <f t="shared" si="4094"/>
        <v>0</v>
      </c>
      <c r="GV302" s="12">
        <v>0</v>
      </c>
      <c r="GW302" s="4">
        <v>0</v>
      </c>
      <c r="GX302" s="9">
        <f t="shared" si="4095"/>
        <v>0</v>
      </c>
      <c r="GY302" s="12">
        <v>0</v>
      </c>
      <c r="GZ302" s="4">
        <v>0</v>
      </c>
      <c r="HA302" s="9">
        <f t="shared" si="4096"/>
        <v>0</v>
      </c>
      <c r="HB302" s="12">
        <v>0</v>
      </c>
      <c r="HC302" s="4">
        <v>0</v>
      </c>
      <c r="HD302" s="9">
        <f t="shared" si="4097"/>
        <v>0</v>
      </c>
      <c r="HE302" s="12">
        <v>0</v>
      </c>
      <c r="HF302" s="4">
        <v>0</v>
      </c>
      <c r="HG302" s="9">
        <f t="shared" si="4098"/>
        <v>0</v>
      </c>
      <c r="HH302" s="12">
        <v>0</v>
      </c>
      <c r="HI302" s="4">
        <v>0</v>
      </c>
      <c r="HJ302" s="9">
        <f t="shared" si="4099"/>
        <v>0</v>
      </c>
      <c r="HK302" s="12">
        <v>0</v>
      </c>
      <c r="HL302" s="4">
        <v>0</v>
      </c>
      <c r="HM302" s="9">
        <f t="shared" si="4100"/>
        <v>0</v>
      </c>
      <c r="HN302" s="12">
        <v>0</v>
      </c>
      <c r="HO302" s="4">
        <v>0</v>
      </c>
      <c r="HP302" s="9">
        <f t="shared" si="4101"/>
        <v>0</v>
      </c>
      <c r="HQ302" s="12">
        <v>0</v>
      </c>
      <c r="HR302" s="4">
        <v>0</v>
      </c>
      <c r="HS302" s="9">
        <f t="shared" si="4102"/>
        <v>0</v>
      </c>
      <c r="HT302" s="12">
        <v>0</v>
      </c>
      <c r="HU302" s="4">
        <v>0</v>
      </c>
      <c r="HV302" s="9">
        <f t="shared" si="4103"/>
        <v>0</v>
      </c>
      <c r="HW302" s="12">
        <v>0</v>
      </c>
      <c r="HX302" s="4">
        <v>0</v>
      </c>
      <c r="HY302" s="9">
        <f t="shared" si="4104"/>
        <v>0</v>
      </c>
      <c r="HZ302" s="12">
        <v>0</v>
      </c>
      <c r="IA302" s="4">
        <v>0</v>
      </c>
      <c r="IB302" s="9">
        <f t="shared" si="4105"/>
        <v>0</v>
      </c>
      <c r="IC302" s="12">
        <v>0</v>
      </c>
      <c r="ID302" s="4">
        <v>0</v>
      </c>
      <c r="IE302" s="9">
        <f t="shared" si="4106"/>
        <v>0</v>
      </c>
      <c r="IF302" s="12">
        <v>0</v>
      </c>
      <c r="IG302" s="4">
        <v>0</v>
      </c>
      <c r="IH302" s="9">
        <f t="shared" si="4107"/>
        <v>0</v>
      </c>
      <c r="II302" s="12">
        <v>0</v>
      </c>
      <c r="IJ302" s="4">
        <v>0</v>
      </c>
      <c r="IK302" s="9">
        <f t="shared" si="4108"/>
        <v>0</v>
      </c>
      <c r="IL302" s="12">
        <v>0</v>
      </c>
      <c r="IM302" s="4">
        <v>0</v>
      </c>
      <c r="IN302" s="9">
        <f t="shared" si="4109"/>
        <v>0</v>
      </c>
      <c r="IO302" s="12">
        <v>0</v>
      </c>
      <c r="IP302" s="4">
        <v>0</v>
      </c>
      <c r="IQ302" s="9">
        <f t="shared" si="4110"/>
        <v>0</v>
      </c>
      <c r="IR302" s="12">
        <v>0</v>
      </c>
      <c r="IS302" s="4">
        <v>0</v>
      </c>
      <c r="IT302" s="9">
        <f t="shared" si="4111"/>
        <v>0</v>
      </c>
      <c r="IU302" s="12">
        <v>0</v>
      </c>
      <c r="IV302" s="4">
        <v>0</v>
      </c>
      <c r="IW302" s="9">
        <f t="shared" si="4112"/>
        <v>0</v>
      </c>
      <c r="IX302" s="12">
        <v>0</v>
      </c>
      <c r="IY302" s="4">
        <v>0</v>
      </c>
      <c r="IZ302" s="9">
        <f t="shared" si="4113"/>
        <v>0</v>
      </c>
      <c r="JA302" s="12">
        <v>0</v>
      </c>
      <c r="JB302" s="4">
        <v>0</v>
      </c>
      <c r="JC302" s="9">
        <f t="shared" si="4114"/>
        <v>0</v>
      </c>
      <c r="JD302" s="12">
        <v>0</v>
      </c>
      <c r="JE302" s="4">
        <v>0</v>
      </c>
      <c r="JF302" s="9">
        <f t="shared" si="4115"/>
        <v>0</v>
      </c>
      <c r="JG302" s="12">
        <v>0</v>
      </c>
      <c r="JH302" s="4">
        <v>0</v>
      </c>
      <c r="JI302" s="9">
        <f t="shared" si="4116"/>
        <v>0</v>
      </c>
      <c r="JJ302" s="12">
        <v>0</v>
      </c>
      <c r="JK302" s="4">
        <v>0</v>
      </c>
      <c r="JL302" s="9">
        <f t="shared" si="4117"/>
        <v>0</v>
      </c>
      <c r="JM302" s="12">
        <v>0</v>
      </c>
      <c r="JN302" s="4">
        <v>0</v>
      </c>
      <c r="JO302" s="9">
        <f t="shared" si="4118"/>
        <v>0</v>
      </c>
      <c r="JP302" s="12">
        <v>0</v>
      </c>
      <c r="JQ302" s="4">
        <v>0</v>
      </c>
      <c r="JR302" s="9">
        <f t="shared" si="4119"/>
        <v>0</v>
      </c>
      <c r="JS302" s="12">
        <v>0</v>
      </c>
      <c r="JT302" s="4">
        <v>0</v>
      </c>
      <c r="JU302" s="9">
        <f t="shared" si="4120"/>
        <v>0</v>
      </c>
      <c r="JV302" s="12">
        <v>0</v>
      </c>
      <c r="JW302" s="4">
        <v>0</v>
      </c>
      <c r="JX302" s="9">
        <f t="shared" si="4121"/>
        <v>0</v>
      </c>
      <c r="JY302" s="12">
        <v>0</v>
      </c>
      <c r="JZ302" s="4">
        <v>0</v>
      </c>
      <c r="KA302" s="9">
        <f t="shared" si="4122"/>
        <v>0</v>
      </c>
      <c r="KB302" s="12">
        <v>0</v>
      </c>
      <c r="KC302" s="4">
        <v>0</v>
      </c>
      <c r="KD302" s="9">
        <f t="shared" si="4123"/>
        <v>0</v>
      </c>
      <c r="KE302" s="12">
        <v>0</v>
      </c>
      <c r="KF302" s="4">
        <v>0</v>
      </c>
      <c r="KG302" s="9">
        <f t="shared" si="4124"/>
        <v>0</v>
      </c>
      <c r="KH302" s="12">
        <v>0</v>
      </c>
      <c r="KI302" s="4">
        <v>0</v>
      </c>
      <c r="KJ302" s="9">
        <f t="shared" si="4125"/>
        <v>0</v>
      </c>
      <c r="KK302" s="12">
        <v>0</v>
      </c>
      <c r="KL302" s="4">
        <v>0</v>
      </c>
      <c r="KM302" s="9">
        <f t="shared" si="4126"/>
        <v>0</v>
      </c>
      <c r="KN302" s="12">
        <v>0</v>
      </c>
      <c r="KO302" s="4">
        <v>0</v>
      </c>
      <c r="KP302" s="9">
        <f t="shared" si="4127"/>
        <v>0</v>
      </c>
      <c r="KQ302" s="12">
        <v>0</v>
      </c>
      <c r="KR302" s="4">
        <v>0</v>
      </c>
      <c r="KS302" s="9">
        <f t="shared" si="4128"/>
        <v>0</v>
      </c>
      <c r="KT302" s="12">
        <v>0</v>
      </c>
      <c r="KU302" s="4">
        <v>0</v>
      </c>
      <c r="KV302" s="9">
        <f t="shared" si="4129"/>
        <v>0</v>
      </c>
      <c r="KW302" s="12">
        <v>0</v>
      </c>
      <c r="KX302" s="4">
        <v>0</v>
      </c>
      <c r="KY302" s="9">
        <f t="shared" si="4130"/>
        <v>0</v>
      </c>
      <c r="KZ302" s="12">
        <v>0</v>
      </c>
      <c r="LA302" s="4">
        <v>0</v>
      </c>
      <c r="LB302" s="9">
        <f t="shared" si="4131"/>
        <v>0</v>
      </c>
      <c r="LC302" s="12">
        <v>0</v>
      </c>
      <c r="LD302" s="4">
        <v>0</v>
      </c>
      <c r="LE302" s="9">
        <f t="shared" si="4132"/>
        <v>0</v>
      </c>
      <c r="LF302" s="12">
        <v>0</v>
      </c>
      <c r="LG302" s="4">
        <v>0</v>
      </c>
      <c r="LH302" s="9">
        <f t="shared" si="4133"/>
        <v>0</v>
      </c>
      <c r="LI302" s="12">
        <v>0</v>
      </c>
      <c r="LJ302" s="4">
        <v>0</v>
      </c>
      <c r="LK302" s="9">
        <f t="shared" si="4134"/>
        <v>0</v>
      </c>
      <c r="LL302" s="12">
        <v>0</v>
      </c>
      <c r="LM302" s="4">
        <v>0</v>
      </c>
      <c r="LN302" s="9">
        <f t="shared" si="4135"/>
        <v>0</v>
      </c>
      <c r="LO302" s="12">
        <v>0</v>
      </c>
      <c r="LP302" s="4">
        <v>0</v>
      </c>
      <c r="LQ302" s="9">
        <f t="shared" si="4136"/>
        <v>0</v>
      </c>
      <c r="LR302" s="12">
        <v>0</v>
      </c>
      <c r="LS302" s="4">
        <v>0</v>
      </c>
      <c r="LT302" s="9">
        <f t="shared" si="4137"/>
        <v>0</v>
      </c>
      <c r="LU302" s="12">
        <v>0</v>
      </c>
      <c r="LV302" s="4">
        <v>0</v>
      </c>
      <c r="LW302" s="9">
        <f t="shared" si="4138"/>
        <v>0</v>
      </c>
      <c r="LX302" s="12">
        <v>0</v>
      </c>
      <c r="LY302" s="4">
        <v>0</v>
      </c>
      <c r="LZ302" s="9">
        <f t="shared" si="4139"/>
        <v>0</v>
      </c>
      <c r="MA302" s="12">
        <v>0</v>
      </c>
      <c r="MB302" s="4">
        <v>0</v>
      </c>
      <c r="MC302" s="9">
        <f t="shared" si="4140"/>
        <v>0</v>
      </c>
      <c r="MD302" s="12">
        <v>0</v>
      </c>
      <c r="ME302" s="4">
        <v>0</v>
      </c>
      <c r="MF302" s="9">
        <f t="shared" si="4141"/>
        <v>0</v>
      </c>
      <c r="MG302" s="12">
        <v>0</v>
      </c>
      <c r="MH302" s="4">
        <v>0</v>
      </c>
      <c r="MI302" s="9">
        <f t="shared" si="4142"/>
        <v>0</v>
      </c>
      <c r="MJ302" s="12">
        <v>0</v>
      </c>
      <c r="MK302" s="4">
        <v>0</v>
      </c>
      <c r="ML302" s="9">
        <f t="shared" si="4143"/>
        <v>0</v>
      </c>
      <c r="MM302" s="12">
        <v>0</v>
      </c>
      <c r="MN302" s="4">
        <v>0</v>
      </c>
      <c r="MO302" s="9">
        <f t="shared" si="4144"/>
        <v>0</v>
      </c>
      <c r="MP302" s="12">
        <v>0</v>
      </c>
      <c r="MQ302" s="4">
        <v>0</v>
      </c>
      <c r="MR302" s="9">
        <f t="shared" si="4145"/>
        <v>0</v>
      </c>
      <c r="MS302" s="12">
        <v>0</v>
      </c>
      <c r="MT302" s="4">
        <v>0</v>
      </c>
      <c r="MU302" s="9">
        <f t="shared" si="4146"/>
        <v>0</v>
      </c>
      <c r="MV302" s="12">
        <v>0</v>
      </c>
      <c r="MW302" s="4">
        <v>0</v>
      </c>
      <c r="MX302" s="9">
        <f t="shared" si="4147"/>
        <v>0</v>
      </c>
      <c r="MY302" s="12">
        <v>0</v>
      </c>
      <c r="MZ302" s="4">
        <v>0</v>
      </c>
      <c r="NA302" s="9">
        <f t="shared" si="4148"/>
        <v>0</v>
      </c>
      <c r="NB302" s="12">
        <v>0</v>
      </c>
      <c r="NC302" s="4">
        <v>0</v>
      </c>
      <c r="ND302" s="9">
        <f t="shared" si="4149"/>
        <v>0</v>
      </c>
      <c r="NE302" s="12">
        <v>0</v>
      </c>
      <c r="NF302" s="4">
        <v>0</v>
      </c>
      <c r="NG302" s="9">
        <f t="shared" si="4150"/>
        <v>0</v>
      </c>
      <c r="NH302" s="12">
        <v>0</v>
      </c>
      <c r="NI302" s="4">
        <v>0</v>
      </c>
      <c r="NJ302" s="9">
        <f t="shared" si="4151"/>
        <v>0</v>
      </c>
      <c r="NK302" s="12">
        <v>0</v>
      </c>
      <c r="NL302" s="4">
        <v>0</v>
      </c>
      <c r="NM302" s="9">
        <f t="shared" si="4152"/>
        <v>0</v>
      </c>
      <c r="NN302" s="12">
        <v>0</v>
      </c>
      <c r="NO302" s="4">
        <v>0</v>
      </c>
      <c r="NP302" s="9">
        <f t="shared" si="4153"/>
        <v>0</v>
      </c>
      <c r="NQ302" s="12">
        <v>0</v>
      </c>
      <c r="NR302" s="4">
        <v>0</v>
      </c>
      <c r="NS302" s="9">
        <f t="shared" si="4154"/>
        <v>0</v>
      </c>
      <c r="NT302" s="12">
        <v>0</v>
      </c>
      <c r="NU302" s="221">
        <v>0</v>
      </c>
      <c r="NV302" s="9">
        <f t="shared" si="4155"/>
        <v>0</v>
      </c>
      <c r="NW302" s="12">
        <v>0</v>
      </c>
      <c r="NX302" s="4">
        <v>0</v>
      </c>
      <c r="NY302" s="9">
        <f t="shared" si="4156"/>
        <v>0</v>
      </c>
      <c r="NZ302" s="12">
        <v>0</v>
      </c>
      <c r="OA302" s="4">
        <v>0</v>
      </c>
      <c r="OB302" s="9">
        <f t="shared" si="4157"/>
        <v>0</v>
      </c>
      <c r="OC302" s="12">
        <v>0</v>
      </c>
      <c r="OD302" s="4">
        <v>0</v>
      </c>
      <c r="OE302" s="9">
        <f t="shared" si="4158"/>
        <v>0</v>
      </c>
      <c r="OF302" s="12">
        <v>0</v>
      </c>
      <c r="OG302" s="4">
        <v>0</v>
      </c>
      <c r="OH302" s="9">
        <f t="shared" si="4159"/>
        <v>0</v>
      </c>
      <c r="OI302" s="12">
        <v>0</v>
      </c>
      <c r="OJ302" s="4">
        <v>0</v>
      </c>
      <c r="OK302" s="9">
        <f t="shared" si="4160"/>
        <v>0</v>
      </c>
      <c r="OL302" s="12">
        <v>0</v>
      </c>
      <c r="OM302" s="4">
        <v>0</v>
      </c>
      <c r="ON302" s="9">
        <f t="shared" si="4161"/>
        <v>0</v>
      </c>
      <c r="OO302" s="12">
        <v>0</v>
      </c>
      <c r="OP302" s="4">
        <v>0</v>
      </c>
      <c r="OQ302" s="9">
        <f t="shared" si="4162"/>
        <v>0</v>
      </c>
      <c r="OR302" s="12">
        <v>0</v>
      </c>
      <c r="OS302" s="4">
        <v>0</v>
      </c>
      <c r="OT302" s="9">
        <f t="shared" si="4163"/>
        <v>0</v>
      </c>
      <c r="OU302" s="12">
        <v>0</v>
      </c>
      <c r="OV302" s="4">
        <v>0</v>
      </c>
      <c r="OW302" s="9">
        <f t="shared" si="4164"/>
        <v>0</v>
      </c>
      <c r="OX302" s="12">
        <v>0</v>
      </c>
      <c r="OY302" s="4">
        <v>0</v>
      </c>
      <c r="OZ302" s="9">
        <f t="shared" si="4165"/>
        <v>0</v>
      </c>
      <c r="PA302" s="12">
        <v>0</v>
      </c>
      <c r="PB302" s="4">
        <v>0</v>
      </c>
      <c r="PC302" s="9">
        <f t="shared" si="4166"/>
        <v>0</v>
      </c>
      <c r="PD302" s="12">
        <v>0</v>
      </c>
      <c r="PE302" s="4">
        <v>0</v>
      </c>
      <c r="PF302" s="9">
        <f t="shared" si="4167"/>
        <v>0</v>
      </c>
      <c r="PG302" s="12">
        <v>0</v>
      </c>
      <c r="PH302" s="4">
        <v>0</v>
      </c>
      <c r="PI302" s="9">
        <f t="shared" si="4168"/>
        <v>0</v>
      </c>
      <c r="PJ302" s="12">
        <v>0</v>
      </c>
      <c r="PK302" s="4">
        <v>0</v>
      </c>
      <c r="PL302" s="9">
        <f t="shared" si="4169"/>
        <v>0</v>
      </c>
      <c r="PM302" s="12">
        <v>0</v>
      </c>
      <c r="PN302" s="4">
        <v>0</v>
      </c>
      <c r="PO302" s="9">
        <f t="shared" si="4170"/>
        <v>0</v>
      </c>
      <c r="PP302" s="12">
        <v>0</v>
      </c>
      <c r="PQ302" s="4">
        <v>0</v>
      </c>
      <c r="PR302" s="9">
        <f t="shared" si="4171"/>
        <v>0</v>
      </c>
      <c r="PS302" s="12">
        <v>0</v>
      </c>
      <c r="PT302" s="4">
        <v>0</v>
      </c>
      <c r="PU302" s="9">
        <f t="shared" si="4172"/>
        <v>0</v>
      </c>
      <c r="PV302" s="12">
        <v>0</v>
      </c>
      <c r="PW302" s="4">
        <v>0</v>
      </c>
      <c r="PX302" s="9">
        <f t="shared" si="4173"/>
        <v>0</v>
      </c>
      <c r="PY302" s="12">
        <v>0</v>
      </c>
      <c r="PZ302" s="4">
        <v>0</v>
      </c>
      <c r="QA302" s="9">
        <f t="shared" si="4174"/>
        <v>0</v>
      </c>
      <c r="QB302" s="12">
        <v>0</v>
      </c>
      <c r="QC302" s="4">
        <v>0</v>
      </c>
      <c r="QD302" s="9">
        <f t="shared" si="4175"/>
        <v>0</v>
      </c>
      <c r="QE302" s="12">
        <v>0</v>
      </c>
      <c r="QF302" s="4">
        <v>0</v>
      </c>
      <c r="QG302" s="9">
        <f t="shared" si="4176"/>
        <v>0</v>
      </c>
      <c r="QH302" s="12">
        <v>0</v>
      </c>
      <c r="QI302" s="4">
        <v>0</v>
      </c>
      <c r="QJ302" s="9">
        <f t="shared" si="4177"/>
        <v>0</v>
      </c>
      <c r="QK302" s="12">
        <v>0</v>
      </c>
      <c r="QL302" s="4">
        <v>0</v>
      </c>
      <c r="QM302" s="9">
        <f t="shared" si="4178"/>
        <v>0</v>
      </c>
      <c r="QN302" s="12">
        <v>0</v>
      </c>
      <c r="QO302" s="4">
        <v>0</v>
      </c>
      <c r="QP302" s="9">
        <f t="shared" si="4179"/>
        <v>0</v>
      </c>
      <c r="QQ302" s="12">
        <v>0</v>
      </c>
      <c r="QR302" s="4">
        <v>0</v>
      </c>
      <c r="QS302" s="9">
        <f t="shared" si="4180"/>
        <v>0</v>
      </c>
      <c r="QT302" s="12">
        <v>0</v>
      </c>
      <c r="QU302" s="4">
        <v>0</v>
      </c>
      <c r="QV302" s="9">
        <f t="shared" si="4181"/>
        <v>0</v>
      </c>
      <c r="QW302" s="12">
        <v>0</v>
      </c>
      <c r="QX302" s="4">
        <v>0</v>
      </c>
      <c r="QY302" s="9">
        <f t="shared" si="4182"/>
        <v>0</v>
      </c>
      <c r="QZ302" s="12">
        <f t="shared" si="4183"/>
        <v>0</v>
      </c>
      <c r="RA302" s="10">
        <f t="shared" si="4184"/>
        <v>0</v>
      </c>
    </row>
    <row r="303" spans="1:469" x14ac:dyDescent="0.3">
      <c r="A303" s="108">
        <v>2026</v>
      </c>
      <c r="B303" s="109" t="s">
        <v>13</v>
      </c>
      <c r="C303" s="12">
        <v>0</v>
      </c>
      <c r="D303" s="4">
        <v>0</v>
      </c>
      <c r="E303" s="9">
        <f t="shared" si="4186"/>
        <v>0</v>
      </c>
      <c r="F303" s="12">
        <v>0</v>
      </c>
      <c r="G303" s="4">
        <v>0</v>
      </c>
      <c r="H303" s="9">
        <f t="shared" si="4029"/>
        <v>0</v>
      </c>
      <c r="I303" s="12">
        <v>0</v>
      </c>
      <c r="J303" s="4">
        <v>0</v>
      </c>
      <c r="K303" s="9">
        <f t="shared" si="4030"/>
        <v>0</v>
      </c>
      <c r="L303" s="12">
        <v>0</v>
      </c>
      <c r="M303" s="4">
        <v>0</v>
      </c>
      <c r="N303" s="9">
        <f t="shared" si="4031"/>
        <v>0</v>
      </c>
      <c r="O303" s="12">
        <v>0</v>
      </c>
      <c r="P303" s="4">
        <v>0</v>
      </c>
      <c r="Q303" s="9">
        <f t="shared" si="4032"/>
        <v>0</v>
      </c>
      <c r="R303" s="12">
        <v>0</v>
      </c>
      <c r="S303" s="4">
        <v>0</v>
      </c>
      <c r="T303" s="9">
        <f t="shared" si="4033"/>
        <v>0</v>
      </c>
      <c r="U303" s="12">
        <v>0</v>
      </c>
      <c r="V303" s="4">
        <v>0</v>
      </c>
      <c r="W303" s="9">
        <f t="shared" si="4034"/>
        <v>0</v>
      </c>
      <c r="X303" s="12">
        <v>0</v>
      </c>
      <c r="Y303" s="4">
        <v>0</v>
      </c>
      <c r="Z303" s="9">
        <f t="shared" si="4035"/>
        <v>0</v>
      </c>
      <c r="AA303" s="12">
        <v>0</v>
      </c>
      <c r="AB303" s="4">
        <v>0</v>
      </c>
      <c r="AC303" s="9">
        <f t="shared" si="4036"/>
        <v>0</v>
      </c>
      <c r="AD303" s="12">
        <v>0</v>
      </c>
      <c r="AE303" s="4">
        <v>0</v>
      </c>
      <c r="AF303" s="9">
        <f t="shared" si="4037"/>
        <v>0</v>
      </c>
      <c r="AG303" s="12">
        <v>0</v>
      </c>
      <c r="AH303" s="4">
        <v>0</v>
      </c>
      <c r="AI303" s="9">
        <f t="shared" si="4038"/>
        <v>0</v>
      </c>
      <c r="AJ303" s="12">
        <v>0</v>
      </c>
      <c r="AK303" s="4">
        <v>0</v>
      </c>
      <c r="AL303" s="9">
        <f t="shared" si="4039"/>
        <v>0</v>
      </c>
      <c r="AM303" s="12">
        <v>0</v>
      </c>
      <c r="AN303" s="4">
        <v>0</v>
      </c>
      <c r="AO303" s="9">
        <f t="shared" si="4040"/>
        <v>0</v>
      </c>
      <c r="AP303" s="12">
        <v>0</v>
      </c>
      <c r="AQ303" s="4">
        <v>0</v>
      </c>
      <c r="AR303" s="9">
        <f t="shared" si="4041"/>
        <v>0</v>
      </c>
      <c r="AS303" s="12">
        <v>0</v>
      </c>
      <c r="AT303" s="4">
        <v>0</v>
      </c>
      <c r="AU303" s="9">
        <f t="shared" si="4042"/>
        <v>0</v>
      </c>
      <c r="AV303" s="12">
        <v>0</v>
      </c>
      <c r="AW303" s="4">
        <v>0</v>
      </c>
      <c r="AX303" s="9">
        <f t="shared" si="4043"/>
        <v>0</v>
      </c>
      <c r="AY303" s="12">
        <v>0</v>
      </c>
      <c r="AZ303" s="4">
        <v>0</v>
      </c>
      <c r="BA303" s="9">
        <f t="shared" si="4044"/>
        <v>0</v>
      </c>
      <c r="BB303" s="12">
        <v>0</v>
      </c>
      <c r="BC303" s="4">
        <v>0</v>
      </c>
      <c r="BD303" s="9">
        <f t="shared" si="4045"/>
        <v>0</v>
      </c>
      <c r="BE303" s="12">
        <v>0</v>
      </c>
      <c r="BF303" s="4">
        <v>0</v>
      </c>
      <c r="BG303" s="9">
        <f t="shared" si="4046"/>
        <v>0</v>
      </c>
      <c r="BH303" s="12">
        <v>0</v>
      </c>
      <c r="BI303" s="4">
        <v>0</v>
      </c>
      <c r="BJ303" s="9">
        <f t="shared" si="4047"/>
        <v>0</v>
      </c>
      <c r="BK303" s="12">
        <v>0</v>
      </c>
      <c r="BL303" s="4">
        <v>0</v>
      </c>
      <c r="BM303" s="9">
        <f t="shared" si="4048"/>
        <v>0</v>
      </c>
      <c r="BN303" s="12">
        <v>0</v>
      </c>
      <c r="BO303" s="4">
        <v>0</v>
      </c>
      <c r="BP303" s="9">
        <f t="shared" si="4049"/>
        <v>0</v>
      </c>
      <c r="BQ303" s="12">
        <v>0</v>
      </c>
      <c r="BR303" s="4">
        <v>0</v>
      </c>
      <c r="BS303" s="9">
        <f t="shared" si="4050"/>
        <v>0</v>
      </c>
      <c r="BT303" s="12">
        <v>0</v>
      </c>
      <c r="BU303" s="4">
        <v>0</v>
      </c>
      <c r="BV303" s="9">
        <f t="shared" si="4051"/>
        <v>0</v>
      </c>
      <c r="BW303" s="12">
        <v>0</v>
      </c>
      <c r="BX303" s="4">
        <v>0</v>
      </c>
      <c r="BY303" s="9">
        <f t="shared" si="4052"/>
        <v>0</v>
      </c>
      <c r="BZ303" s="12">
        <v>0</v>
      </c>
      <c r="CA303" s="4">
        <v>0</v>
      </c>
      <c r="CB303" s="9">
        <f t="shared" si="4053"/>
        <v>0</v>
      </c>
      <c r="CC303" s="12">
        <v>0</v>
      </c>
      <c r="CD303" s="4">
        <v>0</v>
      </c>
      <c r="CE303" s="9">
        <f t="shared" si="4054"/>
        <v>0</v>
      </c>
      <c r="CF303" s="12">
        <v>0</v>
      </c>
      <c r="CG303" s="4">
        <v>0</v>
      </c>
      <c r="CH303" s="9">
        <f t="shared" si="4055"/>
        <v>0</v>
      </c>
      <c r="CI303" s="12">
        <v>0</v>
      </c>
      <c r="CJ303" s="4">
        <v>0</v>
      </c>
      <c r="CK303" s="9">
        <f t="shared" si="4056"/>
        <v>0</v>
      </c>
      <c r="CL303" s="12">
        <v>0</v>
      </c>
      <c r="CM303" s="4">
        <v>0</v>
      </c>
      <c r="CN303" s="9">
        <f t="shared" si="4057"/>
        <v>0</v>
      </c>
      <c r="CO303" s="12">
        <v>0</v>
      </c>
      <c r="CP303" s="4">
        <v>0</v>
      </c>
      <c r="CQ303" s="9">
        <f t="shared" si="4058"/>
        <v>0</v>
      </c>
      <c r="CR303" s="12">
        <v>0</v>
      </c>
      <c r="CS303" s="4">
        <v>0</v>
      </c>
      <c r="CT303" s="9">
        <f t="shared" si="4059"/>
        <v>0</v>
      </c>
      <c r="CU303" s="12">
        <v>0</v>
      </c>
      <c r="CV303" s="4">
        <v>0</v>
      </c>
      <c r="CW303" s="9">
        <f t="shared" si="4060"/>
        <v>0</v>
      </c>
      <c r="CX303" s="12">
        <v>0</v>
      </c>
      <c r="CY303" s="4">
        <v>0</v>
      </c>
      <c r="CZ303" s="9">
        <f t="shared" si="4061"/>
        <v>0</v>
      </c>
      <c r="DA303" s="12">
        <v>0</v>
      </c>
      <c r="DB303" s="4">
        <v>0</v>
      </c>
      <c r="DC303" s="9">
        <f t="shared" si="4062"/>
        <v>0</v>
      </c>
      <c r="DD303" s="12">
        <v>0</v>
      </c>
      <c r="DE303" s="4">
        <v>0</v>
      </c>
      <c r="DF303" s="9">
        <f t="shared" si="4063"/>
        <v>0</v>
      </c>
      <c r="DG303" s="12">
        <v>0</v>
      </c>
      <c r="DH303" s="4">
        <v>0</v>
      </c>
      <c r="DI303" s="9">
        <f t="shared" si="4064"/>
        <v>0</v>
      </c>
      <c r="DJ303" s="12">
        <v>0</v>
      </c>
      <c r="DK303" s="4">
        <v>0</v>
      </c>
      <c r="DL303" s="9">
        <f t="shared" si="4065"/>
        <v>0</v>
      </c>
      <c r="DM303" s="12">
        <v>0</v>
      </c>
      <c r="DN303" s="4">
        <v>0</v>
      </c>
      <c r="DO303" s="9">
        <f t="shared" si="4066"/>
        <v>0</v>
      </c>
      <c r="DP303" s="12">
        <v>0</v>
      </c>
      <c r="DQ303" s="4">
        <v>0</v>
      </c>
      <c r="DR303" s="9">
        <f t="shared" si="4067"/>
        <v>0</v>
      </c>
      <c r="DS303" s="12">
        <v>0</v>
      </c>
      <c r="DT303" s="4">
        <v>0</v>
      </c>
      <c r="DU303" s="9">
        <f t="shared" si="4068"/>
        <v>0</v>
      </c>
      <c r="DV303" s="12">
        <v>0</v>
      </c>
      <c r="DW303" s="4">
        <v>0</v>
      </c>
      <c r="DX303" s="9">
        <f t="shared" si="4069"/>
        <v>0</v>
      </c>
      <c r="DY303" s="12">
        <v>0</v>
      </c>
      <c r="DZ303" s="4">
        <v>0</v>
      </c>
      <c r="EA303" s="9">
        <f t="shared" si="4070"/>
        <v>0</v>
      </c>
      <c r="EB303" s="12">
        <v>0</v>
      </c>
      <c r="EC303" s="4">
        <v>0</v>
      </c>
      <c r="ED303" s="9">
        <f t="shared" si="4071"/>
        <v>0</v>
      </c>
      <c r="EE303" s="12">
        <v>0</v>
      </c>
      <c r="EF303" s="4">
        <v>0</v>
      </c>
      <c r="EG303" s="9">
        <f t="shared" si="4072"/>
        <v>0</v>
      </c>
      <c r="EH303" s="12">
        <v>0</v>
      </c>
      <c r="EI303" s="4">
        <v>0</v>
      </c>
      <c r="EJ303" s="9">
        <f t="shared" si="4073"/>
        <v>0</v>
      </c>
      <c r="EK303" s="12">
        <v>0</v>
      </c>
      <c r="EL303" s="4">
        <v>0</v>
      </c>
      <c r="EM303" s="9">
        <f t="shared" si="4074"/>
        <v>0</v>
      </c>
      <c r="EN303" s="12">
        <v>0</v>
      </c>
      <c r="EO303" s="4">
        <v>0</v>
      </c>
      <c r="EP303" s="9">
        <f t="shared" si="4075"/>
        <v>0</v>
      </c>
      <c r="EQ303" s="12">
        <v>0</v>
      </c>
      <c r="ER303" s="4">
        <v>0</v>
      </c>
      <c r="ES303" s="9">
        <f t="shared" si="4076"/>
        <v>0</v>
      </c>
      <c r="ET303" s="12">
        <v>0</v>
      </c>
      <c r="EU303" s="4">
        <v>0</v>
      </c>
      <c r="EV303" s="9">
        <f t="shared" si="4077"/>
        <v>0</v>
      </c>
      <c r="EW303" s="12">
        <v>0</v>
      </c>
      <c r="EX303" s="4">
        <v>0</v>
      </c>
      <c r="EY303" s="9">
        <f t="shared" si="4078"/>
        <v>0</v>
      </c>
      <c r="EZ303" s="12">
        <v>0</v>
      </c>
      <c r="FA303" s="4">
        <v>0</v>
      </c>
      <c r="FB303" s="9">
        <f t="shared" si="4079"/>
        <v>0</v>
      </c>
      <c r="FC303" s="12">
        <v>0</v>
      </c>
      <c r="FD303" s="4">
        <v>0</v>
      </c>
      <c r="FE303" s="9">
        <f t="shared" si="4080"/>
        <v>0</v>
      </c>
      <c r="FF303" s="12">
        <v>0</v>
      </c>
      <c r="FG303" s="4">
        <v>0</v>
      </c>
      <c r="FH303" s="9">
        <f t="shared" si="4081"/>
        <v>0</v>
      </c>
      <c r="FI303" s="12">
        <v>0</v>
      </c>
      <c r="FJ303" s="4">
        <v>0</v>
      </c>
      <c r="FK303" s="9">
        <f t="shared" si="4082"/>
        <v>0</v>
      </c>
      <c r="FL303" s="12">
        <v>0</v>
      </c>
      <c r="FM303" s="4">
        <v>0</v>
      </c>
      <c r="FN303" s="9">
        <f t="shared" si="4083"/>
        <v>0</v>
      </c>
      <c r="FO303" s="12">
        <v>0</v>
      </c>
      <c r="FP303" s="4">
        <v>0</v>
      </c>
      <c r="FQ303" s="9">
        <f t="shared" si="4084"/>
        <v>0</v>
      </c>
      <c r="FR303" s="12">
        <v>0</v>
      </c>
      <c r="FS303" s="4">
        <v>0</v>
      </c>
      <c r="FT303" s="9">
        <f t="shared" si="4085"/>
        <v>0</v>
      </c>
      <c r="FU303" s="12">
        <v>0</v>
      </c>
      <c r="FV303" s="4">
        <v>0</v>
      </c>
      <c r="FW303" s="9">
        <f t="shared" si="4086"/>
        <v>0</v>
      </c>
      <c r="FX303" s="12">
        <v>0</v>
      </c>
      <c r="FY303" s="4">
        <v>0</v>
      </c>
      <c r="FZ303" s="9">
        <f t="shared" si="4087"/>
        <v>0</v>
      </c>
      <c r="GA303" s="12">
        <v>0</v>
      </c>
      <c r="GB303" s="4">
        <v>0</v>
      </c>
      <c r="GC303" s="9">
        <f t="shared" si="4088"/>
        <v>0</v>
      </c>
      <c r="GD303" s="12">
        <v>0</v>
      </c>
      <c r="GE303" s="4">
        <v>0</v>
      </c>
      <c r="GF303" s="9">
        <f t="shared" si="4089"/>
        <v>0</v>
      </c>
      <c r="GG303" s="12">
        <v>0</v>
      </c>
      <c r="GH303" s="4">
        <v>0</v>
      </c>
      <c r="GI303" s="9">
        <f t="shared" si="4090"/>
        <v>0</v>
      </c>
      <c r="GJ303" s="12">
        <v>0</v>
      </c>
      <c r="GK303" s="4">
        <v>0</v>
      </c>
      <c r="GL303" s="9">
        <f t="shared" si="4091"/>
        <v>0</v>
      </c>
      <c r="GM303" s="12">
        <v>0</v>
      </c>
      <c r="GN303" s="4">
        <v>0</v>
      </c>
      <c r="GO303" s="9">
        <f t="shared" si="4092"/>
        <v>0</v>
      </c>
      <c r="GP303" s="12">
        <v>0</v>
      </c>
      <c r="GQ303" s="4">
        <v>0</v>
      </c>
      <c r="GR303" s="9">
        <f t="shared" si="4093"/>
        <v>0</v>
      </c>
      <c r="GS303" s="12">
        <v>0</v>
      </c>
      <c r="GT303" s="4">
        <v>0</v>
      </c>
      <c r="GU303" s="9">
        <f t="shared" si="4094"/>
        <v>0</v>
      </c>
      <c r="GV303" s="12">
        <v>0</v>
      </c>
      <c r="GW303" s="4">
        <v>0</v>
      </c>
      <c r="GX303" s="9">
        <f t="shared" si="4095"/>
        <v>0</v>
      </c>
      <c r="GY303" s="12">
        <v>0</v>
      </c>
      <c r="GZ303" s="4">
        <v>0</v>
      </c>
      <c r="HA303" s="9">
        <f t="shared" si="4096"/>
        <v>0</v>
      </c>
      <c r="HB303" s="12">
        <v>0</v>
      </c>
      <c r="HC303" s="4">
        <v>0</v>
      </c>
      <c r="HD303" s="9">
        <f t="shared" si="4097"/>
        <v>0</v>
      </c>
      <c r="HE303" s="12">
        <v>0</v>
      </c>
      <c r="HF303" s="4">
        <v>0</v>
      </c>
      <c r="HG303" s="9">
        <f t="shared" si="4098"/>
        <v>0</v>
      </c>
      <c r="HH303" s="12">
        <v>0</v>
      </c>
      <c r="HI303" s="4">
        <v>0</v>
      </c>
      <c r="HJ303" s="9">
        <f t="shared" si="4099"/>
        <v>0</v>
      </c>
      <c r="HK303" s="12">
        <v>0</v>
      </c>
      <c r="HL303" s="4">
        <v>0</v>
      </c>
      <c r="HM303" s="9">
        <f t="shared" si="4100"/>
        <v>0</v>
      </c>
      <c r="HN303" s="12">
        <v>0</v>
      </c>
      <c r="HO303" s="4">
        <v>0</v>
      </c>
      <c r="HP303" s="9">
        <f t="shared" si="4101"/>
        <v>0</v>
      </c>
      <c r="HQ303" s="12">
        <v>0</v>
      </c>
      <c r="HR303" s="4">
        <v>0</v>
      </c>
      <c r="HS303" s="9">
        <f t="shared" si="4102"/>
        <v>0</v>
      </c>
      <c r="HT303" s="12">
        <v>0</v>
      </c>
      <c r="HU303" s="4">
        <v>0</v>
      </c>
      <c r="HV303" s="9">
        <f t="shared" si="4103"/>
        <v>0</v>
      </c>
      <c r="HW303" s="12">
        <v>0</v>
      </c>
      <c r="HX303" s="4">
        <v>0</v>
      </c>
      <c r="HY303" s="9">
        <f t="shared" si="4104"/>
        <v>0</v>
      </c>
      <c r="HZ303" s="12">
        <v>0</v>
      </c>
      <c r="IA303" s="4">
        <v>0</v>
      </c>
      <c r="IB303" s="9">
        <f t="shared" si="4105"/>
        <v>0</v>
      </c>
      <c r="IC303" s="12">
        <v>0</v>
      </c>
      <c r="ID303" s="4">
        <v>0</v>
      </c>
      <c r="IE303" s="9">
        <f t="shared" si="4106"/>
        <v>0</v>
      </c>
      <c r="IF303" s="12">
        <v>0</v>
      </c>
      <c r="IG303" s="4">
        <v>0</v>
      </c>
      <c r="IH303" s="9">
        <f t="shared" si="4107"/>
        <v>0</v>
      </c>
      <c r="II303" s="12">
        <v>0</v>
      </c>
      <c r="IJ303" s="4">
        <v>0</v>
      </c>
      <c r="IK303" s="9">
        <f t="shared" si="4108"/>
        <v>0</v>
      </c>
      <c r="IL303" s="12">
        <v>0</v>
      </c>
      <c r="IM303" s="4">
        <v>0</v>
      </c>
      <c r="IN303" s="9">
        <f t="shared" si="4109"/>
        <v>0</v>
      </c>
      <c r="IO303" s="12">
        <v>0</v>
      </c>
      <c r="IP303" s="4">
        <v>0</v>
      </c>
      <c r="IQ303" s="9">
        <f t="shared" si="4110"/>
        <v>0</v>
      </c>
      <c r="IR303" s="12">
        <v>0</v>
      </c>
      <c r="IS303" s="4">
        <v>0</v>
      </c>
      <c r="IT303" s="9">
        <f t="shared" si="4111"/>
        <v>0</v>
      </c>
      <c r="IU303" s="12">
        <v>0</v>
      </c>
      <c r="IV303" s="4">
        <v>0</v>
      </c>
      <c r="IW303" s="9">
        <f t="shared" si="4112"/>
        <v>0</v>
      </c>
      <c r="IX303" s="12">
        <v>0</v>
      </c>
      <c r="IY303" s="4">
        <v>0</v>
      </c>
      <c r="IZ303" s="9">
        <f t="shared" si="4113"/>
        <v>0</v>
      </c>
      <c r="JA303" s="12">
        <v>0</v>
      </c>
      <c r="JB303" s="4">
        <v>0</v>
      </c>
      <c r="JC303" s="9">
        <f t="shared" si="4114"/>
        <v>0</v>
      </c>
      <c r="JD303" s="12">
        <v>0</v>
      </c>
      <c r="JE303" s="4">
        <v>0</v>
      </c>
      <c r="JF303" s="9">
        <f t="shared" si="4115"/>
        <v>0</v>
      </c>
      <c r="JG303" s="12">
        <v>0</v>
      </c>
      <c r="JH303" s="4">
        <v>0</v>
      </c>
      <c r="JI303" s="9">
        <f t="shared" si="4116"/>
        <v>0</v>
      </c>
      <c r="JJ303" s="12">
        <v>0</v>
      </c>
      <c r="JK303" s="4">
        <v>0</v>
      </c>
      <c r="JL303" s="9">
        <f t="shared" si="4117"/>
        <v>0</v>
      </c>
      <c r="JM303" s="12">
        <v>0</v>
      </c>
      <c r="JN303" s="4">
        <v>0</v>
      </c>
      <c r="JO303" s="9">
        <f t="shared" si="4118"/>
        <v>0</v>
      </c>
      <c r="JP303" s="12">
        <v>0</v>
      </c>
      <c r="JQ303" s="4">
        <v>0</v>
      </c>
      <c r="JR303" s="9">
        <f t="shared" si="4119"/>
        <v>0</v>
      </c>
      <c r="JS303" s="12">
        <v>0</v>
      </c>
      <c r="JT303" s="4">
        <v>0</v>
      </c>
      <c r="JU303" s="9">
        <f t="shared" si="4120"/>
        <v>0</v>
      </c>
      <c r="JV303" s="12">
        <v>0</v>
      </c>
      <c r="JW303" s="4">
        <v>0</v>
      </c>
      <c r="JX303" s="9">
        <f t="shared" si="4121"/>
        <v>0</v>
      </c>
      <c r="JY303" s="12">
        <v>0</v>
      </c>
      <c r="JZ303" s="4">
        <v>0</v>
      </c>
      <c r="KA303" s="9">
        <f t="shared" si="4122"/>
        <v>0</v>
      </c>
      <c r="KB303" s="12">
        <v>0</v>
      </c>
      <c r="KC303" s="4">
        <v>0</v>
      </c>
      <c r="KD303" s="9">
        <f t="shared" si="4123"/>
        <v>0</v>
      </c>
      <c r="KE303" s="12">
        <v>0</v>
      </c>
      <c r="KF303" s="4">
        <v>0</v>
      </c>
      <c r="KG303" s="9">
        <f t="shared" si="4124"/>
        <v>0</v>
      </c>
      <c r="KH303" s="12">
        <v>0</v>
      </c>
      <c r="KI303" s="4">
        <v>0</v>
      </c>
      <c r="KJ303" s="9">
        <f t="shared" si="4125"/>
        <v>0</v>
      </c>
      <c r="KK303" s="12">
        <v>0</v>
      </c>
      <c r="KL303" s="4">
        <v>0</v>
      </c>
      <c r="KM303" s="9">
        <f t="shared" si="4126"/>
        <v>0</v>
      </c>
      <c r="KN303" s="12">
        <v>0</v>
      </c>
      <c r="KO303" s="4">
        <v>0</v>
      </c>
      <c r="KP303" s="9">
        <f t="shared" si="4127"/>
        <v>0</v>
      </c>
      <c r="KQ303" s="12">
        <v>0</v>
      </c>
      <c r="KR303" s="4">
        <v>0</v>
      </c>
      <c r="KS303" s="9">
        <f t="shared" si="4128"/>
        <v>0</v>
      </c>
      <c r="KT303" s="12">
        <v>0</v>
      </c>
      <c r="KU303" s="4">
        <v>0</v>
      </c>
      <c r="KV303" s="9">
        <f t="shared" si="4129"/>
        <v>0</v>
      </c>
      <c r="KW303" s="12">
        <v>0</v>
      </c>
      <c r="KX303" s="4">
        <v>0</v>
      </c>
      <c r="KY303" s="9">
        <f t="shared" si="4130"/>
        <v>0</v>
      </c>
      <c r="KZ303" s="12">
        <v>0</v>
      </c>
      <c r="LA303" s="4">
        <v>0</v>
      </c>
      <c r="LB303" s="9">
        <f t="shared" si="4131"/>
        <v>0</v>
      </c>
      <c r="LC303" s="12">
        <v>0</v>
      </c>
      <c r="LD303" s="4">
        <v>0</v>
      </c>
      <c r="LE303" s="9">
        <f t="shared" si="4132"/>
        <v>0</v>
      </c>
      <c r="LF303" s="12">
        <v>0</v>
      </c>
      <c r="LG303" s="4">
        <v>0</v>
      </c>
      <c r="LH303" s="9">
        <f t="shared" si="4133"/>
        <v>0</v>
      </c>
      <c r="LI303" s="12">
        <v>0</v>
      </c>
      <c r="LJ303" s="4">
        <v>0</v>
      </c>
      <c r="LK303" s="9">
        <f t="shared" si="4134"/>
        <v>0</v>
      </c>
      <c r="LL303" s="12">
        <v>0</v>
      </c>
      <c r="LM303" s="4">
        <v>0</v>
      </c>
      <c r="LN303" s="9">
        <f t="shared" si="4135"/>
        <v>0</v>
      </c>
      <c r="LO303" s="12">
        <v>0</v>
      </c>
      <c r="LP303" s="4">
        <v>0</v>
      </c>
      <c r="LQ303" s="9">
        <f t="shared" si="4136"/>
        <v>0</v>
      </c>
      <c r="LR303" s="12">
        <v>0</v>
      </c>
      <c r="LS303" s="4">
        <v>0</v>
      </c>
      <c r="LT303" s="9">
        <f t="shared" si="4137"/>
        <v>0</v>
      </c>
      <c r="LU303" s="12">
        <v>0</v>
      </c>
      <c r="LV303" s="4">
        <v>0</v>
      </c>
      <c r="LW303" s="9">
        <f t="shared" si="4138"/>
        <v>0</v>
      </c>
      <c r="LX303" s="12">
        <v>0</v>
      </c>
      <c r="LY303" s="4">
        <v>0</v>
      </c>
      <c r="LZ303" s="9">
        <f t="shared" si="4139"/>
        <v>0</v>
      </c>
      <c r="MA303" s="12">
        <v>0</v>
      </c>
      <c r="MB303" s="4">
        <v>0</v>
      </c>
      <c r="MC303" s="9">
        <f t="shared" si="4140"/>
        <v>0</v>
      </c>
      <c r="MD303" s="12">
        <v>0</v>
      </c>
      <c r="ME303" s="4">
        <v>0</v>
      </c>
      <c r="MF303" s="9">
        <f t="shared" si="4141"/>
        <v>0</v>
      </c>
      <c r="MG303" s="12">
        <v>0</v>
      </c>
      <c r="MH303" s="4">
        <v>0</v>
      </c>
      <c r="MI303" s="9">
        <f t="shared" si="4142"/>
        <v>0</v>
      </c>
      <c r="MJ303" s="12">
        <v>0</v>
      </c>
      <c r="MK303" s="4">
        <v>0</v>
      </c>
      <c r="ML303" s="9">
        <f t="shared" si="4143"/>
        <v>0</v>
      </c>
      <c r="MM303" s="12">
        <v>0</v>
      </c>
      <c r="MN303" s="4">
        <v>0</v>
      </c>
      <c r="MO303" s="9">
        <f t="shared" si="4144"/>
        <v>0</v>
      </c>
      <c r="MP303" s="12">
        <v>0</v>
      </c>
      <c r="MQ303" s="4">
        <v>0</v>
      </c>
      <c r="MR303" s="9">
        <f t="shared" si="4145"/>
        <v>0</v>
      </c>
      <c r="MS303" s="12">
        <v>0</v>
      </c>
      <c r="MT303" s="4">
        <v>0</v>
      </c>
      <c r="MU303" s="9">
        <f t="shared" si="4146"/>
        <v>0</v>
      </c>
      <c r="MV303" s="12">
        <v>0</v>
      </c>
      <c r="MW303" s="4">
        <v>0</v>
      </c>
      <c r="MX303" s="9">
        <f t="shared" si="4147"/>
        <v>0</v>
      </c>
      <c r="MY303" s="12">
        <v>0</v>
      </c>
      <c r="MZ303" s="4">
        <v>0</v>
      </c>
      <c r="NA303" s="9">
        <f t="shared" si="4148"/>
        <v>0</v>
      </c>
      <c r="NB303" s="12">
        <v>0</v>
      </c>
      <c r="NC303" s="4">
        <v>0</v>
      </c>
      <c r="ND303" s="9">
        <f t="shared" si="4149"/>
        <v>0</v>
      </c>
      <c r="NE303" s="12">
        <v>0</v>
      </c>
      <c r="NF303" s="4">
        <v>0</v>
      </c>
      <c r="NG303" s="9">
        <f t="shared" si="4150"/>
        <v>0</v>
      </c>
      <c r="NH303" s="12">
        <v>0</v>
      </c>
      <c r="NI303" s="4">
        <v>0</v>
      </c>
      <c r="NJ303" s="9">
        <f t="shared" si="4151"/>
        <v>0</v>
      </c>
      <c r="NK303" s="12">
        <v>0</v>
      </c>
      <c r="NL303" s="4">
        <v>0</v>
      </c>
      <c r="NM303" s="9">
        <f t="shared" si="4152"/>
        <v>0</v>
      </c>
      <c r="NN303" s="12">
        <v>0</v>
      </c>
      <c r="NO303" s="4">
        <v>0</v>
      </c>
      <c r="NP303" s="9">
        <f t="shared" si="4153"/>
        <v>0</v>
      </c>
      <c r="NQ303" s="12">
        <v>0</v>
      </c>
      <c r="NR303" s="4">
        <v>0</v>
      </c>
      <c r="NS303" s="9">
        <f t="shared" si="4154"/>
        <v>0</v>
      </c>
      <c r="NT303" s="12">
        <v>0</v>
      </c>
      <c r="NU303" s="221">
        <v>0</v>
      </c>
      <c r="NV303" s="9">
        <f t="shared" si="4155"/>
        <v>0</v>
      </c>
      <c r="NW303" s="12">
        <v>0</v>
      </c>
      <c r="NX303" s="4">
        <v>0</v>
      </c>
      <c r="NY303" s="9">
        <f t="shared" si="4156"/>
        <v>0</v>
      </c>
      <c r="NZ303" s="12">
        <v>0</v>
      </c>
      <c r="OA303" s="4">
        <v>0</v>
      </c>
      <c r="OB303" s="9">
        <f t="shared" si="4157"/>
        <v>0</v>
      </c>
      <c r="OC303" s="12">
        <v>0</v>
      </c>
      <c r="OD303" s="4">
        <v>0</v>
      </c>
      <c r="OE303" s="9">
        <f t="shared" si="4158"/>
        <v>0</v>
      </c>
      <c r="OF303" s="12">
        <v>0</v>
      </c>
      <c r="OG303" s="4">
        <v>0</v>
      </c>
      <c r="OH303" s="9">
        <f t="shared" si="4159"/>
        <v>0</v>
      </c>
      <c r="OI303" s="12">
        <v>0</v>
      </c>
      <c r="OJ303" s="4">
        <v>0</v>
      </c>
      <c r="OK303" s="9">
        <f t="shared" si="4160"/>
        <v>0</v>
      </c>
      <c r="OL303" s="12">
        <v>0</v>
      </c>
      <c r="OM303" s="4">
        <v>0</v>
      </c>
      <c r="ON303" s="9">
        <f t="shared" si="4161"/>
        <v>0</v>
      </c>
      <c r="OO303" s="12">
        <v>0</v>
      </c>
      <c r="OP303" s="4">
        <v>0</v>
      </c>
      <c r="OQ303" s="9">
        <f t="shared" si="4162"/>
        <v>0</v>
      </c>
      <c r="OR303" s="12">
        <v>0</v>
      </c>
      <c r="OS303" s="4">
        <v>0</v>
      </c>
      <c r="OT303" s="9">
        <f t="shared" si="4163"/>
        <v>0</v>
      </c>
      <c r="OU303" s="12">
        <v>0</v>
      </c>
      <c r="OV303" s="4">
        <v>0</v>
      </c>
      <c r="OW303" s="9">
        <f t="shared" si="4164"/>
        <v>0</v>
      </c>
      <c r="OX303" s="12">
        <v>0</v>
      </c>
      <c r="OY303" s="4">
        <v>0</v>
      </c>
      <c r="OZ303" s="9">
        <f t="shared" si="4165"/>
        <v>0</v>
      </c>
      <c r="PA303" s="12">
        <v>0</v>
      </c>
      <c r="PB303" s="4">
        <v>0</v>
      </c>
      <c r="PC303" s="9">
        <f t="shared" si="4166"/>
        <v>0</v>
      </c>
      <c r="PD303" s="12">
        <v>0</v>
      </c>
      <c r="PE303" s="4">
        <v>0</v>
      </c>
      <c r="PF303" s="9">
        <f t="shared" si="4167"/>
        <v>0</v>
      </c>
      <c r="PG303" s="12">
        <v>0</v>
      </c>
      <c r="PH303" s="4">
        <v>0</v>
      </c>
      <c r="PI303" s="9">
        <f t="shared" si="4168"/>
        <v>0</v>
      </c>
      <c r="PJ303" s="12">
        <v>0</v>
      </c>
      <c r="PK303" s="4">
        <v>0</v>
      </c>
      <c r="PL303" s="9">
        <f t="shared" si="4169"/>
        <v>0</v>
      </c>
      <c r="PM303" s="12">
        <v>0</v>
      </c>
      <c r="PN303" s="4">
        <v>0</v>
      </c>
      <c r="PO303" s="9">
        <f t="shared" si="4170"/>
        <v>0</v>
      </c>
      <c r="PP303" s="12">
        <v>0</v>
      </c>
      <c r="PQ303" s="4">
        <v>0</v>
      </c>
      <c r="PR303" s="9">
        <f t="shared" si="4171"/>
        <v>0</v>
      </c>
      <c r="PS303" s="12">
        <v>0</v>
      </c>
      <c r="PT303" s="4">
        <v>0</v>
      </c>
      <c r="PU303" s="9">
        <f t="shared" si="4172"/>
        <v>0</v>
      </c>
      <c r="PV303" s="12">
        <v>0</v>
      </c>
      <c r="PW303" s="4">
        <v>0</v>
      </c>
      <c r="PX303" s="9">
        <f t="shared" si="4173"/>
        <v>0</v>
      </c>
      <c r="PY303" s="12">
        <v>0</v>
      </c>
      <c r="PZ303" s="4">
        <v>0</v>
      </c>
      <c r="QA303" s="9">
        <f t="shared" si="4174"/>
        <v>0</v>
      </c>
      <c r="QB303" s="12">
        <v>0</v>
      </c>
      <c r="QC303" s="4">
        <v>0</v>
      </c>
      <c r="QD303" s="9">
        <f t="shared" si="4175"/>
        <v>0</v>
      </c>
      <c r="QE303" s="12">
        <v>0</v>
      </c>
      <c r="QF303" s="4">
        <v>0</v>
      </c>
      <c r="QG303" s="9">
        <f t="shared" si="4176"/>
        <v>0</v>
      </c>
      <c r="QH303" s="12">
        <v>0</v>
      </c>
      <c r="QI303" s="4">
        <v>0</v>
      </c>
      <c r="QJ303" s="9">
        <f t="shared" si="4177"/>
        <v>0</v>
      </c>
      <c r="QK303" s="12">
        <v>0</v>
      </c>
      <c r="QL303" s="4">
        <v>0</v>
      </c>
      <c r="QM303" s="9">
        <f t="shared" si="4178"/>
        <v>0</v>
      </c>
      <c r="QN303" s="12">
        <v>0</v>
      </c>
      <c r="QO303" s="4">
        <v>0</v>
      </c>
      <c r="QP303" s="9">
        <f t="shared" si="4179"/>
        <v>0</v>
      </c>
      <c r="QQ303" s="12">
        <v>0</v>
      </c>
      <c r="QR303" s="4">
        <v>0</v>
      </c>
      <c r="QS303" s="9">
        <f t="shared" si="4180"/>
        <v>0</v>
      </c>
      <c r="QT303" s="12">
        <v>0</v>
      </c>
      <c r="QU303" s="4">
        <v>0</v>
      </c>
      <c r="QV303" s="9">
        <f t="shared" si="4181"/>
        <v>0</v>
      </c>
      <c r="QW303" s="12">
        <v>0</v>
      </c>
      <c r="QX303" s="4">
        <v>0</v>
      </c>
      <c r="QY303" s="9">
        <f t="shared" si="4182"/>
        <v>0</v>
      </c>
      <c r="QZ303" s="12">
        <f t="shared" si="4183"/>
        <v>0</v>
      </c>
      <c r="RA303" s="10">
        <f t="shared" si="4184"/>
        <v>0</v>
      </c>
    </row>
    <row r="304" spans="1:469" ht="15" thickBot="1" x14ac:dyDescent="0.35">
      <c r="A304" s="110"/>
      <c r="B304" s="113" t="s">
        <v>14</v>
      </c>
      <c r="C304" s="114">
        <f t="shared" ref="C304:D304" si="4187">SUM(C292:C303)</f>
        <v>0</v>
      </c>
      <c r="D304" s="115">
        <f t="shared" si="4187"/>
        <v>0</v>
      </c>
      <c r="E304" s="51"/>
      <c r="F304" s="114">
        <f t="shared" ref="F304:G304" si="4188">SUM(F292:F303)</f>
        <v>0</v>
      </c>
      <c r="G304" s="115">
        <f t="shared" si="4188"/>
        <v>0</v>
      </c>
      <c r="H304" s="51"/>
      <c r="I304" s="114">
        <f t="shared" ref="I304:J304" si="4189">SUM(I292:I303)</f>
        <v>0</v>
      </c>
      <c r="J304" s="115">
        <f t="shared" si="4189"/>
        <v>0</v>
      </c>
      <c r="K304" s="51"/>
      <c r="L304" s="114">
        <f t="shared" ref="L304:M304" si="4190">SUM(L292:L303)</f>
        <v>0</v>
      </c>
      <c r="M304" s="115">
        <f t="shared" si="4190"/>
        <v>0</v>
      </c>
      <c r="N304" s="51"/>
      <c r="O304" s="114">
        <f t="shared" ref="O304:P304" si="4191">SUM(O292:O303)</f>
        <v>0</v>
      </c>
      <c r="P304" s="115">
        <f t="shared" si="4191"/>
        <v>0</v>
      </c>
      <c r="Q304" s="51"/>
      <c r="R304" s="114">
        <f t="shared" ref="R304:S304" si="4192">SUM(R292:R303)</f>
        <v>1.83</v>
      </c>
      <c r="S304" s="115">
        <f t="shared" si="4192"/>
        <v>31.295000000000002</v>
      </c>
      <c r="T304" s="51"/>
      <c r="U304" s="114">
        <f t="shared" ref="U304:V304" si="4193">SUM(U292:U303)</f>
        <v>0</v>
      </c>
      <c r="V304" s="115">
        <f t="shared" si="4193"/>
        <v>0</v>
      </c>
      <c r="W304" s="51"/>
      <c r="X304" s="114">
        <f t="shared" ref="X304:Y304" si="4194">SUM(X292:X303)</f>
        <v>0</v>
      </c>
      <c r="Y304" s="115">
        <f t="shared" si="4194"/>
        <v>0</v>
      </c>
      <c r="Z304" s="51"/>
      <c r="AA304" s="114">
        <f t="shared" ref="AA304:AB304" si="4195">SUM(AA292:AA303)</f>
        <v>0</v>
      </c>
      <c r="AB304" s="115">
        <f t="shared" si="4195"/>
        <v>0</v>
      </c>
      <c r="AC304" s="51"/>
      <c r="AD304" s="114">
        <f t="shared" ref="AD304:AE304" si="4196">SUM(AD292:AD303)</f>
        <v>5.9123800000000006</v>
      </c>
      <c r="AE304" s="115">
        <f t="shared" si="4196"/>
        <v>202.012</v>
      </c>
      <c r="AF304" s="51"/>
      <c r="AG304" s="114">
        <f t="shared" ref="AG304:AH304" si="4197">SUM(AG292:AG303)</f>
        <v>0</v>
      </c>
      <c r="AH304" s="115">
        <f t="shared" si="4197"/>
        <v>0</v>
      </c>
      <c r="AI304" s="51"/>
      <c r="AJ304" s="114">
        <f t="shared" ref="AJ304:AK304" si="4198">SUM(AJ292:AJ303)</f>
        <v>0</v>
      </c>
      <c r="AK304" s="115">
        <f t="shared" si="4198"/>
        <v>0</v>
      </c>
      <c r="AL304" s="51"/>
      <c r="AM304" s="114">
        <f t="shared" ref="AM304:AN304" si="4199">SUM(AM292:AM303)</f>
        <v>0</v>
      </c>
      <c r="AN304" s="115">
        <f t="shared" si="4199"/>
        <v>0</v>
      </c>
      <c r="AO304" s="51"/>
      <c r="AP304" s="114">
        <f t="shared" ref="AP304:AQ304" si="4200">SUM(AP292:AP303)</f>
        <v>0</v>
      </c>
      <c r="AQ304" s="115">
        <f t="shared" si="4200"/>
        <v>0</v>
      </c>
      <c r="AR304" s="51"/>
      <c r="AS304" s="114">
        <f t="shared" ref="AS304:AT304" si="4201">SUM(AS292:AS303)</f>
        <v>0</v>
      </c>
      <c r="AT304" s="115">
        <f t="shared" si="4201"/>
        <v>0</v>
      </c>
      <c r="AU304" s="51"/>
      <c r="AV304" s="114">
        <f t="shared" ref="AV304:AW304" si="4202">SUM(AV292:AV303)</f>
        <v>934</v>
      </c>
      <c r="AW304" s="115">
        <f t="shared" si="4202"/>
        <v>9978.1909999999989</v>
      </c>
      <c r="AX304" s="51"/>
      <c r="AY304" s="114">
        <f t="shared" ref="AY304:AZ304" si="4203">SUM(AY292:AY303)</f>
        <v>92851.662129999997</v>
      </c>
      <c r="AZ304" s="115">
        <f t="shared" si="4203"/>
        <v>354032.853</v>
      </c>
      <c r="BA304" s="51"/>
      <c r="BB304" s="114">
        <f t="shared" ref="BB304:BC304" si="4204">SUM(BB292:BB303)</f>
        <v>0</v>
      </c>
      <c r="BC304" s="115">
        <f t="shared" si="4204"/>
        <v>0</v>
      </c>
      <c r="BD304" s="51"/>
      <c r="BE304" s="114">
        <f t="shared" ref="BE304:BF304" si="4205">SUM(BE292:BE303)</f>
        <v>0</v>
      </c>
      <c r="BF304" s="115">
        <f t="shared" si="4205"/>
        <v>0</v>
      </c>
      <c r="BG304" s="51"/>
      <c r="BH304" s="114">
        <f t="shared" ref="BH304:BI304" si="4206">SUM(BH292:BH303)</f>
        <v>0</v>
      </c>
      <c r="BI304" s="115">
        <f t="shared" si="4206"/>
        <v>0</v>
      </c>
      <c r="BJ304" s="51"/>
      <c r="BK304" s="114">
        <f t="shared" ref="BK304:BL304" si="4207">SUM(BK292:BK303)</f>
        <v>0</v>
      </c>
      <c r="BL304" s="115">
        <f t="shared" si="4207"/>
        <v>0</v>
      </c>
      <c r="BM304" s="51"/>
      <c r="BN304" s="114">
        <f t="shared" ref="BN304:BO304" si="4208">SUM(BN292:BN303)</f>
        <v>3.0000000000000001E-3</v>
      </c>
      <c r="BO304" s="115">
        <f t="shared" si="4208"/>
        <v>5.0000000000000001E-3</v>
      </c>
      <c r="BP304" s="51"/>
      <c r="BQ304" s="114">
        <f t="shared" ref="BQ304:BR304" si="4209">SUM(BQ292:BQ303)</f>
        <v>52</v>
      </c>
      <c r="BR304" s="115">
        <f t="shared" si="4209"/>
        <v>594.30499999999995</v>
      </c>
      <c r="BS304" s="51"/>
      <c r="BT304" s="114">
        <f t="shared" ref="BT304:BU304" si="4210">SUM(BT292:BT303)</f>
        <v>0</v>
      </c>
      <c r="BU304" s="115">
        <f t="shared" si="4210"/>
        <v>0</v>
      </c>
      <c r="BV304" s="51"/>
      <c r="BW304" s="114">
        <f t="shared" ref="BW304:BX304" si="4211">SUM(BW292:BW303)</f>
        <v>0</v>
      </c>
      <c r="BX304" s="115">
        <f t="shared" si="4211"/>
        <v>0</v>
      </c>
      <c r="BY304" s="51"/>
      <c r="BZ304" s="114">
        <f t="shared" ref="BZ304:CA304" si="4212">SUM(BZ292:BZ303)</f>
        <v>7.3120000000000004E-2</v>
      </c>
      <c r="CA304" s="115">
        <f t="shared" si="4212"/>
        <v>10.785</v>
      </c>
      <c r="CB304" s="51"/>
      <c r="CC304" s="114">
        <f t="shared" ref="CC304:CD304" si="4213">SUM(CC292:CC303)</f>
        <v>0</v>
      </c>
      <c r="CD304" s="115">
        <f t="shared" si="4213"/>
        <v>0</v>
      </c>
      <c r="CE304" s="51"/>
      <c r="CF304" s="114">
        <f t="shared" ref="CF304:CG304" si="4214">SUM(CF292:CF303)</f>
        <v>0</v>
      </c>
      <c r="CG304" s="115">
        <f t="shared" si="4214"/>
        <v>0</v>
      </c>
      <c r="CH304" s="51"/>
      <c r="CI304" s="114">
        <f t="shared" ref="CI304:CJ304" si="4215">SUM(CI292:CI303)</f>
        <v>0</v>
      </c>
      <c r="CJ304" s="115">
        <f t="shared" si="4215"/>
        <v>0</v>
      </c>
      <c r="CK304" s="51"/>
      <c r="CL304" s="114">
        <f t="shared" ref="CL304:CM304" si="4216">SUM(CL292:CL303)</f>
        <v>0</v>
      </c>
      <c r="CM304" s="115">
        <f t="shared" si="4216"/>
        <v>0</v>
      </c>
      <c r="CN304" s="51"/>
      <c r="CO304" s="114">
        <f t="shared" ref="CO304:CP304" si="4217">SUM(CO292:CO303)</f>
        <v>0</v>
      </c>
      <c r="CP304" s="115">
        <f t="shared" si="4217"/>
        <v>0</v>
      </c>
      <c r="CQ304" s="51"/>
      <c r="CR304" s="114">
        <f t="shared" ref="CR304:CS304" si="4218">SUM(CR292:CR303)</f>
        <v>0</v>
      </c>
      <c r="CS304" s="115">
        <f t="shared" si="4218"/>
        <v>0</v>
      </c>
      <c r="CT304" s="51"/>
      <c r="CU304" s="114">
        <f t="shared" ref="CU304:CV304" si="4219">SUM(CU292:CU303)</f>
        <v>93.825240000000008</v>
      </c>
      <c r="CV304" s="115">
        <f t="shared" si="4219"/>
        <v>490.79999999999995</v>
      </c>
      <c r="CW304" s="51"/>
      <c r="CX304" s="114">
        <f t="shared" ref="CX304:CY304" si="4220">SUM(CX292:CX303)</f>
        <v>618.65827999999999</v>
      </c>
      <c r="CY304" s="115">
        <f t="shared" si="4220"/>
        <v>3384.8310000000001</v>
      </c>
      <c r="CZ304" s="51"/>
      <c r="DA304" s="114">
        <f t="shared" ref="DA304:DB304" si="4221">SUM(DA292:DA303)</f>
        <v>2099.4264000000003</v>
      </c>
      <c r="DB304" s="115">
        <f t="shared" si="4221"/>
        <v>23409.708999999995</v>
      </c>
      <c r="DC304" s="51"/>
      <c r="DD304" s="114">
        <f t="shared" ref="DD304:DE304" si="4222">SUM(DD292:DD303)</f>
        <v>0</v>
      </c>
      <c r="DE304" s="115">
        <f t="shared" si="4222"/>
        <v>0</v>
      </c>
      <c r="DF304" s="51"/>
      <c r="DG304" s="114">
        <f t="shared" ref="DG304:DH304" si="4223">SUM(DG292:DG303)</f>
        <v>0</v>
      </c>
      <c r="DH304" s="115">
        <f t="shared" si="4223"/>
        <v>0</v>
      </c>
      <c r="DI304" s="51"/>
      <c r="DJ304" s="114">
        <f t="shared" ref="DJ304:DK304" si="4224">SUM(DJ292:DJ303)</f>
        <v>0</v>
      </c>
      <c r="DK304" s="115">
        <f t="shared" si="4224"/>
        <v>0</v>
      </c>
      <c r="DL304" s="51"/>
      <c r="DM304" s="114">
        <f t="shared" ref="DM304:DN304" si="4225">SUM(DM292:DM303)</f>
        <v>0</v>
      </c>
      <c r="DN304" s="115">
        <f t="shared" si="4225"/>
        <v>0</v>
      </c>
      <c r="DO304" s="51"/>
      <c r="DP304" s="114">
        <f t="shared" ref="DP304:DQ304" si="4226">SUM(DP292:DP303)</f>
        <v>0</v>
      </c>
      <c r="DQ304" s="115">
        <f t="shared" si="4226"/>
        <v>0</v>
      </c>
      <c r="DR304" s="51"/>
      <c r="DS304" s="114">
        <f t="shared" ref="DS304:DT304" si="4227">SUM(DS292:DS303)</f>
        <v>0</v>
      </c>
      <c r="DT304" s="115">
        <f t="shared" si="4227"/>
        <v>0</v>
      </c>
      <c r="DU304" s="51"/>
      <c r="DV304" s="114">
        <f t="shared" ref="DV304:DW304" si="4228">SUM(DV292:DV303)</f>
        <v>0</v>
      </c>
      <c r="DW304" s="115">
        <f t="shared" si="4228"/>
        <v>0</v>
      </c>
      <c r="DX304" s="51"/>
      <c r="DY304" s="114">
        <f t="shared" ref="DY304:DZ304" si="4229">SUM(DY292:DY303)</f>
        <v>0</v>
      </c>
      <c r="DZ304" s="115">
        <f t="shared" si="4229"/>
        <v>0</v>
      </c>
      <c r="EA304" s="51"/>
      <c r="EB304" s="114">
        <f t="shared" ref="EB304:EC304" si="4230">SUM(EB292:EB303)</f>
        <v>0</v>
      </c>
      <c r="EC304" s="115">
        <f t="shared" si="4230"/>
        <v>0</v>
      </c>
      <c r="ED304" s="51"/>
      <c r="EE304" s="114">
        <f t="shared" ref="EE304:EF304" si="4231">SUM(EE292:EE303)</f>
        <v>52</v>
      </c>
      <c r="EF304" s="115">
        <f t="shared" si="4231"/>
        <v>630.69899999999996</v>
      </c>
      <c r="EG304" s="51"/>
      <c r="EH304" s="114">
        <f t="shared" ref="EH304:EI304" si="4232">SUM(EH292:EH303)</f>
        <v>60232.562980000002</v>
      </c>
      <c r="EI304" s="115">
        <f t="shared" si="4232"/>
        <v>220211.61700000003</v>
      </c>
      <c r="EJ304" s="51"/>
      <c r="EK304" s="114">
        <f t="shared" ref="EK304:EL304" si="4233">SUM(EK292:EK303)</f>
        <v>0</v>
      </c>
      <c r="EL304" s="115">
        <f t="shared" si="4233"/>
        <v>0</v>
      </c>
      <c r="EM304" s="51"/>
      <c r="EN304" s="114">
        <f t="shared" ref="EN304:EO304" si="4234">SUM(EN292:EN303)</f>
        <v>0</v>
      </c>
      <c r="EO304" s="115">
        <f t="shared" si="4234"/>
        <v>0</v>
      </c>
      <c r="EP304" s="51"/>
      <c r="EQ304" s="114">
        <f t="shared" ref="EQ304:ER304" si="4235">SUM(EQ292:EQ303)</f>
        <v>0</v>
      </c>
      <c r="ER304" s="115">
        <f t="shared" si="4235"/>
        <v>0</v>
      </c>
      <c r="ES304" s="51"/>
      <c r="ET304" s="114">
        <f t="shared" ref="ET304:EU304" si="4236">SUM(ET292:ET303)</f>
        <v>0</v>
      </c>
      <c r="EU304" s="115">
        <f t="shared" si="4236"/>
        <v>0</v>
      </c>
      <c r="EV304" s="51"/>
      <c r="EW304" s="114">
        <f t="shared" ref="EW304:EX304" si="4237">SUM(EW292:EW303)</f>
        <v>0</v>
      </c>
      <c r="EX304" s="115">
        <f t="shared" si="4237"/>
        <v>0</v>
      </c>
      <c r="EY304" s="51"/>
      <c r="EZ304" s="114">
        <f t="shared" ref="EZ304:FA304" si="4238">SUM(EZ292:EZ303)</f>
        <v>0</v>
      </c>
      <c r="FA304" s="115">
        <f t="shared" si="4238"/>
        <v>0</v>
      </c>
      <c r="FB304" s="51"/>
      <c r="FC304" s="114">
        <f t="shared" ref="FC304:FD304" si="4239">SUM(FC292:FC303)</f>
        <v>697.46399999999994</v>
      </c>
      <c r="FD304" s="115">
        <f t="shared" si="4239"/>
        <v>9539.1889999999985</v>
      </c>
      <c r="FE304" s="51"/>
      <c r="FF304" s="114">
        <f t="shared" ref="FF304:FG304" si="4240">SUM(FF292:FF303)</f>
        <v>558.83641999999998</v>
      </c>
      <c r="FG304" s="115">
        <f t="shared" si="4240"/>
        <v>5594.1210000000001</v>
      </c>
      <c r="FH304" s="51"/>
      <c r="FI304" s="114">
        <f t="shared" ref="FI304:FJ304" si="4241">SUM(FI292:FI303)</f>
        <v>25.2</v>
      </c>
      <c r="FJ304" s="115">
        <f t="shared" si="4241"/>
        <v>266.416</v>
      </c>
      <c r="FK304" s="51"/>
      <c r="FL304" s="114">
        <f t="shared" ref="FL304:FM304" si="4242">SUM(FL292:FL303)</f>
        <v>0</v>
      </c>
      <c r="FM304" s="115">
        <f t="shared" si="4242"/>
        <v>0</v>
      </c>
      <c r="FN304" s="51"/>
      <c r="FO304" s="114">
        <f t="shared" ref="FO304:FP304" si="4243">SUM(FO292:FO303)</f>
        <v>0</v>
      </c>
      <c r="FP304" s="115">
        <f t="shared" si="4243"/>
        <v>0</v>
      </c>
      <c r="FQ304" s="51"/>
      <c r="FR304" s="114">
        <f t="shared" ref="FR304:FS304" si="4244">SUM(FR292:FR303)</f>
        <v>0</v>
      </c>
      <c r="FS304" s="115">
        <f t="shared" si="4244"/>
        <v>0</v>
      </c>
      <c r="FT304" s="51"/>
      <c r="FU304" s="114">
        <f t="shared" ref="FU304:FV304" si="4245">SUM(FU292:FU303)</f>
        <v>0</v>
      </c>
      <c r="FV304" s="115">
        <f t="shared" si="4245"/>
        <v>0</v>
      </c>
      <c r="FW304" s="51"/>
      <c r="FX304" s="114">
        <f t="shared" ref="FX304:FY304" si="4246">SUM(FX292:FX303)</f>
        <v>0</v>
      </c>
      <c r="FY304" s="115">
        <f t="shared" si="4246"/>
        <v>0</v>
      </c>
      <c r="FZ304" s="51"/>
      <c r="GA304" s="114">
        <f t="shared" ref="GA304:GB304" si="4247">SUM(GA292:GA303)</f>
        <v>0</v>
      </c>
      <c r="GB304" s="115">
        <f t="shared" si="4247"/>
        <v>0</v>
      </c>
      <c r="GC304" s="51"/>
      <c r="GD304" s="114">
        <f t="shared" ref="GD304:GE304" si="4248">SUM(GD292:GD303)</f>
        <v>0</v>
      </c>
      <c r="GE304" s="115">
        <f t="shared" si="4248"/>
        <v>0</v>
      </c>
      <c r="GF304" s="51"/>
      <c r="GG304" s="114">
        <f t="shared" ref="GG304:GH304" si="4249">SUM(GG292:GG303)</f>
        <v>2270.3054999999999</v>
      </c>
      <c r="GH304" s="115">
        <f t="shared" si="4249"/>
        <v>21983.337</v>
      </c>
      <c r="GI304" s="51"/>
      <c r="GJ304" s="114">
        <f t="shared" ref="GJ304:GK304" si="4250">SUM(GJ292:GJ303)</f>
        <v>380.87939999999998</v>
      </c>
      <c r="GK304" s="115">
        <f t="shared" si="4250"/>
        <v>4738.7419999999993</v>
      </c>
      <c r="GL304" s="51"/>
      <c r="GM304" s="114">
        <f t="shared" ref="GM304:GN304" si="4251">SUM(GM292:GM303)</f>
        <v>0</v>
      </c>
      <c r="GN304" s="115">
        <f t="shared" si="4251"/>
        <v>0</v>
      </c>
      <c r="GO304" s="51"/>
      <c r="GP304" s="114">
        <f t="shared" ref="GP304:GQ304" si="4252">SUM(GP292:GP303)</f>
        <v>1248</v>
      </c>
      <c r="GQ304" s="115">
        <f t="shared" si="4252"/>
        <v>12021.939</v>
      </c>
      <c r="GR304" s="51"/>
      <c r="GS304" s="114">
        <f t="shared" ref="GS304:GT304" si="4253">SUM(GS292:GS303)</f>
        <v>26.011600000000001</v>
      </c>
      <c r="GT304" s="115">
        <f t="shared" si="4253"/>
        <v>354.66700000000003</v>
      </c>
      <c r="GU304" s="51"/>
      <c r="GV304" s="114">
        <f t="shared" ref="GV304:GW304" si="4254">SUM(GV292:GV303)</f>
        <v>25</v>
      </c>
      <c r="GW304" s="115">
        <f t="shared" si="4254"/>
        <v>289.94799999999998</v>
      </c>
      <c r="GX304" s="51"/>
      <c r="GY304" s="114">
        <f t="shared" ref="GY304:GZ304" si="4255">SUM(GY292:GY303)</f>
        <v>25.2</v>
      </c>
      <c r="GZ304" s="115">
        <f t="shared" si="4255"/>
        <v>276.78399999999999</v>
      </c>
      <c r="HA304" s="51"/>
      <c r="HB304" s="114">
        <f t="shared" ref="HB304:HC304" si="4256">SUM(HB292:HB303)</f>
        <v>149.41783999999998</v>
      </c>
      <c r="HC304" s="115">
        <f t="shared" si="4256"/>
        <v>1679.902</v>
      </c>
      <c r="HD304" s="51"/>
      <c r="HE304" s="114">
        <f t="shared" ref="HE304:HF304" si="4257">SUM(HE292:HE303)</f>
        <v>1781.23125</v>
      </c>
      <c r="HF304" s="115">
        <f t="shared" si="4257"/>
        <v>17808.826999999997</v>
      </c>
      <c r="HG304" s="51"/>
      <c r="HH304" s="114">
        <f t="shared" ref="HH304:HI304" si="4258">SUM(HH292:HH303)</f>
        <v>0</v>
      </c>
      <c r="HI304" s="115">
        <f t="shared" si="4258"/>
        <v>0</v>
      </c>
      <c r="HJ304" s="51"/>
      <c r="HK304" s="114">
        <f t="shared" ref="HK304:HL304" si="4259">SUM(HK292:HK303)</f>
        <v>1173.54</v>
      </c>
      <c r="HL304" s="115">
        <f t="shared" si="4259"/>
        <v>12967.343000000001</v>
      </c>
      <c r="HM304" s="51"/>
      <c r="HN304" s="114">
        <f t="shared" ref="HN304:HO304" si="4260">SUM(HN292:HN303)</f>
        <v>54670</v>
      </c>
      <c r="HO304" s="115">
        <f t="shared" si="4260"/>
        <v>213152.076</v>
      </c>
      <c r="HP304" s="51"/>
      <c r="HQ304" s="114">
        <f t="shared" ref="HQ304:HR304" si="4261">SUM(HQ292:HQ303)</f>
        <v>0</v>
      </c>
      <c r="HR304" s="115">
        <f t="shared" si="4261"/>
        <v>0</v>
      </c>
      <c r="HS304" s="51"/>
      <c r="HT304" s="114">
        <f t="shared" ref="HT304:HU304" si="4262">SUM(HT292:HT303)</f>
        <v>0</v>
      </c>
      <c r="HU304" s="115">
        <f t="shared" si="4262"/>
        <v>0</v>
      </c>
      <c r="HV304" s="51"/>
      <c r="HW304" s="114">
        <f t="shared" ref="HW304:HX304" si="4263">SUM(HW292:HW303)</f>
        <v>26.192400000000003</v>
      </c>
      <c r="HX304" s="115">
        <f t="shared" si="4263"/>
        <v>335.21300000000002</v>
      </c>
      <c r="HY304" s="51"/>
      <c r="HZ304" s="114">
        <f t="shared" ref="HZ304:IA304" si="4264">SUM(HZ292:HZ303)</f>
        <v>78</v>
      </c>
      <c r="IA304" s="115">
        <f t="shared" si="4264"/>
        <v>741.39700000000005</v>
      </c>
      <c r="IB304" s="51"/>
      <c r="IC304" s="114">
        <f t="shared" ref="IC304:ID304" si="4265">SUM(IC292:IC303)</f>
        <v>47742.869209999997</v>
      </c>
      <c r="ID304" s="115">
        <f t="shared" si="4265"/>
        <v>214398.50599999999</v>
      </c>
      <c r="IE304" s="51"/>
      <c r="IF304" s="114">
        <f t="shared" ref="IF304:IG304" si="4266">SUM(IF292:IF303)</f>
        <v>0</v>
      </c>
      <c r="IG304" s="115">
        <f t="shared" si="4266"/>
        <v>0</v>
      </c>
      <c r="IH304" s="51"/>
      <c r="II304" s="114">
        <f t="shared" ref="II304:IJ304" si="4267">SUM(II292:II303)</f>
        <v>26</v>
      </c>
      <c r="IJ304" s="115">
        <f t="shared" si="4267"/>
        <v>308.18200000000002</v>
      </c>
      <c r="IK304" s="51"/>
      <c r="IL304" s="114">
        <f t="shared" ref="IL304:IM304" si="4268">SUM(IL292:IL303)</f>
        <v>0</v>
      </c>
      <c r="IM304" s="115">
        <f t="shared" si="4268"/>
        <v>0</v>
      </c>
      <c r="IN304" s="51"/>
      <c r="IO304" s="114">
        <f t="shared" ref="IO304:IP304" si="4269">SUM(IO292:IO303)</f>
        <v>26</v>
      </c>
      <c r="IP304" s="115">
        <f t="shared" si="4269"/>
        <v>315.71300000000002</v>
      </c>
      <c r="IQ304" s="51"/>
      <c r="IR304" s="114">
        <f t="shared" ref="IR304:IS304" si="4270">SUM(IR292:IR303)</f>
        <v>0</v>
      </c>
      <c r="IS304" s="115">
        <f t="shared" si="4270"/>
        <v>0</v>
      </c>
      <c r="IT304" s="51"/>
      <c r="IU304" s="114">
        <f t="shared" ref="IU304:IV304" si="4271">SUM(IU292:IU303)</f>
        <v>985.18974000000003</v>
      </c>
      <c r="IV304" s="115">
        <f t="shared" si="4271"/>
        <v>4627.96</v>
      </c>
      <c r="IW304" s="51"/>
      <c r="IX304" s="114">
        <f t="shared" ref="IX304:IY304" si="4272">SUM(IX292:IX303)</f>
        <v>1.01339</v>
      </c>
      <c r="IY304" s="115">
        <f t="shared" si="4272"/>
        <v>107.74100000000001</v>
      </c>
      <c r="IZ304" s="51"/>
      <c r="JA304" s="114">
        <f t="shared" ref="JA304:JB304" si="4273">SUM(JA292:JA303)</f>
        <v>459.20859999999999</v>
      </c>
      <c r="JB304" s="115">
        <f t="shared" si="4273"/>
        <v>5571.1289999999999</v>
      </c>
      <c r="JC304" s="51"/>
      <c r="JD304" s="114">
        <f t="shared" ref="JD304:JE304" si="4274">SUM(JD292:JD303)</f>
        <v>0</v>
      </c>
      <c r="JE304" s="115">
        <f t="shared" si="4274"/>
        <v>0</v>
      </c>
      <c r="JF304" s="51"/>
      <c r="JG304" s="114">
        <f t="shared" ref="JG304:JH304" si="4275">SUM(JG292:JG303)</f>
        <v>0</v>
      </c>
      <c r="JH304" s="115">
        <f t="shared" si="4275"/>
        <v>0</v>
      </c>
      <c r="JI304" s="51"/>
      <c r="JJ304" s="114">
        <f t="shared" ref="JJ304:JK304" si="4276">SUM(JJ292:JJ303)</f>
        <v>0</v>
      </c>
      <c r="JK304" s="115">
        <f t="shared" si="4276"/>
        <v>0</v>
      </c>
      <c r="JL304" s="51"/>
      <c r="JM304" s="114">
        <f t="shared" ref="JM304:JN304" si="4277">SUM(JM292:JM303)</f>
        <v>0</v>
      </c>
      <c r="JN304" s="115">
        <f t="shared" si="4277"/>
        <v>0</v>
      </c>
      <c r="JO304" s="51"/>
      <c r="JP304" s="114">
        <f t="shared" ref="JP304:JQ304" si="4278">SUM(JP292:JP303)</f>
        <v>0</v>
      </c>
      <c r="JQ304" s="115">
        <f t="shared" si="4278"/>
        <v>0</v>
      </c>
      <c r="JR304" s="51"/>
      <c r="JS304" s="114">
        <f t="shared" ref="JS304:JT304" si="4279">SUM(JS292:JS303)</f>
        <v>33035.380000000005</v>
      </c>
      <c r="JT304" s="115">
        <f t="shared" si="4279"/>
        <v>133671.24900000001</v>
      </c>
      <c r="JU304" s="51"/>
      <c r="JV304" s="114">
        <f t="shared" ref="JV304:JW304" si="4280">SUM(JV292:JV303)</f>
        <v>0</v>
      </c>
      <c r="JW304" s="115">
        <f t="shared" si="4280"/>
        <v>0</v>
      </c>
      <c r="JX304" s="51"/>
      <c r="JY304" s="114">
        <f t="shared" ref="JY304:JZ304" si="4281">SUM(JY292:JY303)</f>
        <v>0</v>
      </c>
      <c r="JZ304" s="115">
        <f t="shared" si="4281"/>
        <v>0</v>
      </c>
      <c r="KA304" s="51"/>
      <c r="KB304" s="114">
        <f t="shared" ref="KB304:KC304" si="4282">SUM(KB292:KB303)</f>
        <v>0</v>
      </c>
      <c r="KC304" s="115">
        <f t="shared" si="4282"/>
        <v>0</v>
      </c>
      <c r="KD304" s="51"/>
      <c r="KE304" s="114">
        <f t="shared" ref="KE304:KF304" si="4283">SUM(KE292:KE303)</f>
        <v>1605.6096500000001</v>
      </c>
      <c r="KF304" s="115">
        <f t="shared" si="4283"/>
        <v>10767.574000000001</v>
      </c>
      <c r="KG304" s="51"/>
      <c r="KH304" s="114">
        <f t="shared" ref="KH304:KI304" si="4284">SUM(KH292:KH303)</f>
        <v>16.443000000000001</v>
      </c>
      <c r="KI304" s="115">
        <f t="shared" si="4284"/>
        <v>184.70400000000001</v>
      </c>
      <c r="KJ304" s="51"/>
      <c r="KK304" s="114">
        <f t="shared" ref="KK304:KL304" si="4285">SUM(KK292:KK303)</f>
        <v>34464.10052</v>
      </c>
      <c r="KL304" s="115">
        <f t="shared" si="4285"/>
        <v>142011.12100000001</v>
      </c>
      <c r="KM304" s="51"/>
      <c r="KN304" s="114">
        <f t="shared" ref="KN304:KO304" si="4286">SUM(KN292:KN303)</f>
        <v>104.54</v>
      </c>
      <c r="KO304" s="115">
        <f t="shared" si="4286"/>
        <v>407.53699999999998</v>
      </c>
      <c r="KP304" s="51"/>
      <c r="KQ304" s="114">
        <f t="shared" ref="KQ304:KR304" si="4287">SUM(KQ292:KQ303)</f>
        <v>74.599999999999994</v>
      </c>
      <c r="KR304" s="115">
        <f t="shared" si="4287"/>
        <v>862.38300000000004</v>
      </c>
      <c r="KS304" s="51"/>
      <c r="KT304" s="114">
        <f t="shared" ref="KT304:KU304" si="4288">SUM(KT292:KT303)</f>
        <v>0</v>
      </c>
      <c r="KU304" s="115">
        <f t="shared" si="4288"/>
        <v>0</v>
      </c>
      <c r="KV304" s="51"/>
      <c r="KW304" s="114">
        <f t="shared" ref="KW304:KX304" si="4289">SUM(KW292:KW303)</f>
        <v>0</v>
      </c>
      <c r="KX304" s="115">
        <f t="shared" si="4289"/>
        <v>0</v>
      </c>
      <c r="KY304" s="51"/>
      <c r="KZ304" s="114">
        <f t="shared" ref="KZ304:LA304" si="4290">SUM(KZ292:KZ303)</f>
        <v>0</v>
      </c>
      <c r="LA304" s="115">
        <f t="shared" si="4290"/>
        <v>0</v>
      </c>
      <c r="LB304" s="51"/>
      <c r="LC304" s="114">
        <f t="shared" ref="LC304:LD304" si="4291">SUM(LC292:LC303)</f>
        <v>1040</v>
      </c>
      <c r="LD304" s="115">
        <f t="shared" si="4291"/>
        <v>11821.76</v>
      </c>
      <c r="LE304" s="51"/>
      <c r="LF304" s="114">
        <f t="shared" ref="LF304:LG304" si="4292">SUM(LF292:LF303)</f>
        <v>104</v>
      </c>
      <c r="LG304" s="115">
        <f t="shared" si="4292"/>
        <v>999.73300000000006</v>
      </c>
      <c r="LH304" s="51"/>
      <c r="LI304" s="114">
        <f t="shared" ref="LI304:LJ304" si="4293">SUM(LI292:LI303)</f>
        <v>207.84</v>
      </c>
      <c r="LJ304" s="115">
        <f t="shared" si="4293"/>
        <v>2029.2809999999999</v>
      </c>
      <c r="LK304" s="51"/>
      <c r="LL304" s="114">
        <f t="shared" ref="LL304:LM304" si="4294">SUM(LL292:LL303)</f>
        <v>0</v>
      </c>
      <c r="LM304" s="115">
        <f t="shared" si="4294"/>
        <v>0</v>
      </c>
      <c r="LN304" s="51"/>
      <c r="LO304" s="114">
        <f t="shared" ref="LO304:LP304" si="4295">SUM(LO292:LO303)</f>
        <v>0</v>
      </c>
      <c r="LP304" s="115">
        <f t="shared" si="4295"/>
        <v>0</v>
      </c>
      <c r="LQ304" s="51"/>
      <c r="LR304" s="114">
        <f t="shared" ref="LR304:LS304" si="4296">SUM(LR292:LR303)</f>
        <v>0</v>
      </c>
      <c r="LS304" s="115">
        <f t="shared" si="4296"/>
        <v>0</v>
      </c>
      <c r="LT304" s="51"/>
      <c r="LU304" s="114">
        <f t="shared" ref="LU304:LV304" si="4297">SUM(LU292:LU303)</f>
        <v>0</v>
      </c>
      <c r="LV304" s="115">
        <f t="shared" si="4297"/>
        <v>0</v>
      </c>
      <c r="LW304" s="51"/>
      <c r="LX304" s="114">
        <f t="shared" ref="LX304:LY304" si="4298">SUM(LX292:LX303)</f>
        <v>0</v>
      </c>
      <c r="LY304" s="115">
        <f t="shared" si="4298"/>
        <v>0</v>
      </c>
      <c r="LZ304" s="51"/>
      <c r="MA304" s="114">
        <f t="shared" ref="MA304:MB304" si="4299">SUM(MA292:MA303)</f>
        <v>0</v>
      </c>
      <c r="MB304" s="115">
        <f t="shared" si="4299"/>
        <v>0</v>
      </c>
      <c r="MC304" s="51"/>
      <c r="MD304" s="114">
        <f t="shared" ref="MD304:ME304" si="4300">SUM(MD292:MD303)</f>
        <v>0</v>
      </c>
      <c r="ME304" s="115">
        <f t="shared" si="4300"/>
        <v>0</v>
      </c>
      <c r="MF304" s="51"/>
      <c r="MG304" s="114">
        <f t="shared" ref="MG304:MH304" si="4301">SUM(MG292:MG303)</f>
        <v>0</v>
      </c>
      <c r="MH304" s="115">
        <f t="shared" si="4301"/>
        <v>0</v>
      </c>
      <c r="MI304" s="51"/>
      <c r="MJ304" s="114">
        <f t="shared" ref="MJ304:MK304" si="4302">SUM(MJ292:MJ303)</f>
        <v>4.7455400000000001</v>
      </c>
      <c r="MK304" s="115">
        <f t="shared" si="4302"/>
        <v>82.022999999999996</v>
      </c>
      <c r="ML304" s="51"/>
      <c r="MM304" s="114">
        <f t="shared" ref="MM304:MN304" si="4303">SUM(MM292:MM303)</f>
        <v>0</v>
      </c>
      <c r="MN304" s="115">
        <f t="shared" si="4303"/>
        <v>0</v>
      </c>
      <c r="MO304" s="51"/>
      <c r="MP304" s="114">
        <f t="shared" ref="MP304:MQ304" si="4304">SUM(MP292:MP303)</f>
        <v>0</v>
      </c>
      <c r="MQ304" s="115">
        <f t="shared" si="4304"/>
        <v>0</v>
      </c>
      <c r="MR304" s="51"/>
      <c r="MS304" s="114">
        <f t="shared" ref="MS304:MT304" si="4305">SUM(MS292:MS303)</f>
        <v>0</v>
      </c>
      <c r="MT304" s="115">
        <f t="shared" si="4305"/>
        <v>0</v>
      </c>
      <c r="MU304" s="51"/>
      <c r="MV304" s="114">
        <f t="shared" ref="MV304:MW304" si="4306">SUM(MV292:MV303)</f>
        <v>308.58019999999999</v>
      </c>
      <c r="MW304" s="115">
        <f t="shared" si="4306"/>
        <v>3165.7740000000003</v>
      </c>
      <c r="MX304" s="51"/>
      <c r="MY304" s="114">
        <f t="shared" ref="MY304:MZ304" si="4307">SUM(MY292:MY303)</f>
        <v>0</v>
      </c>
      <c r="MZ304" s="115">
        <f t="shared" si="4307"/>
        <v>0</v>
      </c>
      <c r="NA304" s="51"/>
      <c r="NB304" s="114">
        <f t="shared" ref="NB304:NC304" si="4308">SUM(NB292:NB303)</f>
        <v>0</v>
      </c>
      <c r="NC304" s="115">
        <f t="shared" si="4308"/>
        <v>0</v>
      </c>
      <c r="ND304" s="51"/>
      <c r="NE304" s="114">
        <f t="shared" ref="NE304:NF304" si="4309">SUM(NE292:NE303)</f>
        <v>4107.7195999999994</v>
      </c>
      <c r="NF304" s="115">
        <f t="shared" si="4309"/>
        <v>20746.417000000001</v>
      </c>
      <c r="NG304" s="51"/>
      <c r="NH304" s="114">
        <f t="shared" ref="NH304:NI304" si="4310">SUM(NH292:NH303)</f>
        <v>50.803199999999997</v>
      </c>
      <c r="NI304" s="115">
        <f t="shared" si="4310"/>
        <v>581.20600000000002</v>
      </c>
      <c r="NJ304" s="51"/>
      <c r="NK304" s="114">
        <f t="shared" ref="NK304:NL304" si="4311">SUM(NK292:NK303)</f>
        <v>0</v>
      </c>
      <c r="NL304" s="115">
        <f t="shared" si="4311"/>
        <v>0</v>
      </c>
      <c r="NM304" s="51"/>
      <c r="NN304" s="114">
        <f t="shared" ref="NN304:NO304" si="4312">SUM(NN292:NN303)</f>
        <v>0</v>
      </c>
      <c r="NO304" s="115">
        <f t="shared" si="4312"/>
        <v>0</v>
      </c>
      <c r="NP304" s="51"/>
      <c r="NQ304" s="114">
        <f t="shared" ref="NQ304:NR304" si="4313">SUM(NQ292:NQ303)</f>
        <v>0</v>
      </c>
      <c r="NR304" s="115">
        <f t="shared" si="4313"/>
        <v>0</v>
      </c>
      <c r="NS304" s="51"/>
      <c r="NT304" s="114">
        <f t="shared" ref="NT304:NU304" si="4314">SUM(NT292:NT303)</f>
        <v>0.12640000000000001</v>
      </c>
      <c r="NU304" s="115">
        <f t="shared" si="4314"/>
        <v>5.4950000000000001</v>
      </c>
      <c r="NV304" s="51"/>
      <c r="NW304" s="114">
        <f t="shared" ref="NW304:NX304" si="4315">SUM(NW292:NW303)</f>
        <v>0</v>
      </c>
      <c r="NX304" s="115">
        <f t="shared" si="4315"/>
        <v>0</v>
      </c>
      <c r="NY304" s="51"/>
      <c r="NZ304" s="114">
        <f t="shared" ref="NZ304:OA304" si="4316">SUM(NZ292:NZ303)</f>
        <v>24</v>
      </c>
      <c r="OA304" s="115">
        <f t="shared" si="4316"/>
        <v>228.09399999999999</v>
      </c>
      <c r="OB304" s="51"/>
      <c r="OC304" s="114">
        <f t="shared" ref="OC304:OD304" si="4317">SUM(OC292:OC303)</f>
        <v>1182.3848</v>
      </c>
      <c r="OD304" s="115">
        <f t="shared" si="4317"/>
        <v>6734.2089999999998</v>
      </c>
      <c r="OE304" s="51"/>
      <c r="OF304" s="114">
        <f t="shared" ref="OF304:OG304" si="4318">SUM(OF292:OF303)</f>
        <v>156</v>
      </c>
      <c r="OG304" s="115">
        <f t="shared" si="4318"/>
        <v>1483.299</v>
      </c>
      <c r="OH304" s="51"/>
      <c r="OI304" s="114">
        <f t="shared" ref="OI304:OJ304" si="4319">SUM(OI292:OI303)</f>
        <v>0</v>
      </c>
      <c r="OJ304" s="115">
        <f t="shared" si="4319"/>
        <v>0</v>
      </c>
      <c r="OK304" s="51"/>
      <c r="OL304" s="114">
        <f t="shared" ref="OL304:OM304" si="4320">SUM(OL292:OL303)</f>
        <v>0</v>
      </c>
      <c r="OM304" s="115">
        <f t="shared" si="4320"/>
        <v>0</v>
      </c>
      <c r="ON304" s="51"/>
      <c r="OO304" s="114">
        <f t="shared" ref="OO304:OP304" si="4321">SUM(OO292:OO303)</f>
        <v>0</v>
      </c>
      <c r="OP304" s="115">
        <f t="shared" si="4321"/>
        <v>0</v>
      </c>
      <c r="OQ304" s="51"/>
      <c r="OR304" s="114">
        <f t="shared" ref="OR304:OS304" si="4322">SUM(OR292:OR303)</f>
        <v>0</v>
      </c>
      <c r="OS304" s="115">
        <f t="shared" si="4322"/>
        <v>0</v>
      </c>
      <c r="OT304" s="51"/>
      <c r="OU304" s="114">
        <f t="shared" ref="OU304:OV304" si="4323">SUM(OU292:OU303)</f>
        <v>45.134</v>
      </c>
      <c r="OV304" s="115">
        <f t="shared" si="4323"/>
        <v>540.62400000000002</v>
      </c>
      <c r="OW304" s="51"/>
      <c r="OX304" s="114">
        <f t="shared" ref="OX304:OY304" si="4324">SUM(OX292:OX303)</f>
        <v>260.18720000000002</v>
      </c>
      <c r="OY304" s="115">
        <f t="shared" si="4324"/>
        <v>2963.5659999999998</v>
      </c>
      <c r="OZ304" s="51"/>
      <c r="PA304" s="114">
        <f t="shared" ref="PA304:PB304" si="4325">SUM(PA292:PA303)</f>
        <v>891.40544</v>
      </c>
      <c r="PB304" s="115">
        <f t="shared" si="4325"/>
        <v>10402.987000000001</v>
      </c>
      <c r="PC304" s="51"/>
      <c r="PD304" s="114">
        <f t="shared" ref="PD304:PE304" si="4326">SUM(PD292:PD303)</f>
        <v>1214</v>
      </c>
      <c r="PE304" s="115">
        <f t="shared" si="4326"/>
        <v>13517.148000000001</v>
      </c>
      <c r="PF304" s="51"/>
      <c r="PG304" s="114">
        <f t="shared" ref="PG304:PH304" si="4327">SUM(PG292:PG303)</f>
        <v>1991.92</v>
      </c>
      <c r="PH304" s="115">
        <f t="shared" si="4327"/>
        <v>20635.791000000001</v>
      </c>
      <c r="PI304" s="51"/>
      <c r="PJ304" s="114">
        <f t="shared" ref="PJ304:PK304" si="4328">SUM(PJ292:PJ303)</f>
        <v>0</v>
      </c>
      <c r="PK304" s="115">
        <f t="shared" si="4328"/>
        <v>0</v>
      </c>
      <c r="PL304" s="51"/>
      <c r="PM304" s="114">
        <f t="shared" ref="PM304:PN304" si="4329">SUM(PM292:PM303)</f>
        <v>0</v>
      </c>
      <c r="PN304" s="115">
        <f t="shared" si="4329"/>
        <v>0</v>
      </c>
      <c r="PO304" s="51"/>
      <c r="PP304" s="114">
        <f t="shared" ref="PP304:PQ304" si="4330">SUM(PP292:PP303)</f>
        <v>0</v>
      </c>
      <c r="PQ304" s="115">
        <f t="shared" si="4330"/>
        <v>0</v>
      </c>
      <c r="PR304" s="51"/>
      <c r="PS304" s="114">
        <f t="shared" ref="PS304:PT304" si="4331">SUM(PS292:PS303)</f>
        <v>0</v>
      </c>
      <c r="PT304" s="115">
        <f t="shared" si="4331"/>
        <v>0</v>
      </c>
      <c r="PU304" s="51"/>
      <c r="PV304" s="114">
        <f t="shared" ref="PV304:PW304" si="4332">SUM(PV292:PV303)</f>
        <v>3622.4763099999996</v>
      </c>
      <c r="PW304" s="115">
        <f t="shared" si="4332"/>
        <v>35528.451999999997</v>
      </c>
      <c r="PX304" s="51"/>
      <c r="PY304" s="114">
        <f t="shared" ref="PY304:PZ304" si="4333">SUM(PY292:PY303)</f>
        <v>1652.0810000000001</v>
      </c>
      <c r="PZ304" s="115">
        <f t="shared" si="4333"/>
        <v>18586.395</v>
      </c>
      <c r="QA304" s="51"/>
      <c r="QB304" s="114">
        <f t="shared" ref="QB304:QC304" si="4334">SUM(QB292:QB303)</f>
        <v>0.18720000000000003</v>
      </c>
      <c r="QC304" s="115">
        <f t="shared" si="4334"/>
        <v>12.913</v>
      </c>
      <c r="QD304" s="51"/>
      <c r="QE304" s="114">
        <f t="shared" ref="QE304:QF304" si="4335">SUM(QE292:QE303)</f>
        <v>17.526399999999999</v>
      </c>
      <c r="QF304" s="115">
        <f t="shared" si="4335"/>
        <v>108.625</v>
      </c>
      <c r="QG304" s="51"/>
      <c r="QH304" s="114">
        <f t="shared" ref="QH304:QI304" si="4336">SUM(QH292:QH303)</f>
        <v>0</v>
      </c>
      <c r="QI304" s="115">
        <f t="shared" si="4336"/>
        <v>0</v>
      </c>
      <c r="QJ304" s="51"/>
      <c r="QK304" s="114">
        <f t="shared" ref="QK304:QL304" si="4337">SUM(QK292:QK303)</f>
        <v>0</v>
      </c>
      <c r="QL304" s="115">
        <f t="shared" si="4337"/>
        <v>0</v>
      </c>
      <c r="QM304" s="51"/>
      <c r="QN304" s="114">
        <f t="shared" ref="QN304:QO304" si="4338">SUM(QN292:QN303)</f>
        <v>246209.46708</v>
      </c>
      <c r="QO304" s="115">
        <f t="shared" si="4338"/>
        <v>966419.24799999991</v>
      </c>
      <c r="QP304" s="51"/>
      <c r="QQ304" s="114">
        <f t="shared" ref="QQ304:QR304" si="4339">SUM(QQ292:QQ303)</f>
        <v>0</v>
      </c>
      <c r="QR304" s="115">
        <f t="shared" si="4339"/>
        <v>0</v>
      </c>
      <c r="QS304" s="51"/>
      <c r="QT304" s="114">
        <f t="shared" ref="QT304:QU304" si="4340">SUM(QT292:QT303)</f>
        <v>63.769979999999997</v>
      </c>
      <c r="QU304" s="115">
        <f t="shared" si="4340"/>
        <v>627.78199999999993</v>
      </c>
      <c r="QV304" s="51"/>
      <c r="QW304" s="114">
        <f t="shared" ref="QW304:QX304" si="4341">SUM(QW292:QW303)</f>
        <v>545204.76372000005</v>
      </c>
      <c r="QX304" s="115">
        <f t="shared" si="4341"/>
        <v>2462017.5870000003</v>
      </c>
      <c r="QY304" s="51"/>
      <c r="QZ304" s="107">
        <f t="shared" si="4183"/>
        <v>1146977.30412</v>
      </c>
      <c r="RA304" s="106">
        <f t="shared" si="4184"/>
        <v>5007199.2110000011</v>
      </c>
    </row>
    <row r="305" spans="1:469" hidden="1" x14ac:dyDescent="0.3">
      <c r="A305" s="108"/>
      <c r="B305" s="109" t="s">
        <v>2</v>
      </c>
      <c r="C305" s="12">
        <v>0</v>
      </c>
      <c r="D305" s="4">
        <v>0</v>
      </c>
      <c r="E305" s="9">
        <f>IF(C305=0,0,D305/C305*1000)</f>
        <v>0</v>
      </c>
      <c r="F305" s="12">
        <v>0</v>
      </c>
      <c r="G305" s="4">
        <v>0</v>
      </c>
      <c r="H305" s="9">
        <f t="shared" ref="H305:H316" si="4342">IF(F305=0,0,G305/F305*1000)</f>
        <v>0</v>
      </c>
      <c r="I305" s="12">
        <v>0</v>
      </c>
      <c r="J305" s="4">
        <v>0</v>
      </c>
      <c r="K305" s="9">
        <f t="shared" ref="K305:K316" si="4343">IF(I305=0,0,J305/I305*1000)</f>
        <v>0</v>
      </c>
      <c r="L305" s="12">
        <v>0</v>
      </c>
      <c r="M305" s="4">
        <v>0</v>
      </c>
      <c r="N305" s="9">
        <f t="shared" ref="N305:N316" si="4344">IF(L305=0,0,M305/L305*1000)</f>
        <v>0</v>
      </c>
      <c r="O305" s="12">
        <v>0</v>
      </c>
      <c r="P305" s="4">
        <v>0</v>
      </c>
      <c r="Q305" s="9">
        <f t="shared" ref="Q305:Q316" si="4345">IF(O305=0,0,P305/O305*1000)</f>
        <v>0</v>
      </c>
      <c r="R305" s="12">
        <v>0</v>
      </c>
      <c r="S305" s="4">
        <v>0</v>
      </c>
      <c r="T305" s="9">
        <f t="shared" ref="T305:T316" si="4346">IF(R305=0,0,S305/R305*1000)</f>
        <v>0</v>
      </c>
      <c r="U305" s="12">
        <v>0</v>
      </c>
      <c r="V305" s="4">
        <v>0</v>
      </c>
      <c r="W305" s="9">
        <f t="shared" ref="W305:W316" si="4347">IF(U305=0,0,V305/U305*1000)</f>
        <v>0</v>
      </c>
      <c r="X305" s="12">
        <v>0</v>
      </c>
      <c r="Y305" s="4">
        <v>0</v>
      </c>
      <c r="Z305" s="9">
        <f t="shared" ref="Z305:Z316" si="4348">IF(X305=0,0,Y305/X305*1000)</f>
        <v>0</v>
      </c>
      <c r="AA305" s="12">
        <v>0</v>
      </c>
      <c r="AB305" s="4">
        <v>0</v>
      </c>
      <c r="AC305" s="9">
        <f t="shared" ref="AC305:AC316" si="4349">IF(AA305=0,0,AB305/AA305*1000)</f>
        <v>0</v>
      </c>
      <c r="AD305" s="12">
        <v>0</v>
      </c>
      <c r="AE305" s="4">
        <v>0</v>
      </c>
      <c r="AF305" s="9">
        <f t="shared" ref="AF305:AF316" si="4350">IF(AD305=0,0,AE305/AD305*1000)</f>
        <v>0</v>
      </c>
      <c r="AG305" s="12">
        <v>0</v>
      </c>
      <c r="AH305" s="4">
        <v>0</v>
      </c>
      <c r="AI305" s="9">
        <f t="shared" ref="AI305:AI316" si="4351">IF(AG305=0,0,AH305/AG305*1000)</f>
        <v>0</v>
      </c>
      <c r="AJ305" s="12">
        <v>0</v>
      </c>
      <c r="AK305" s="4">
        <v>0</v>
      </c>
      <c r="AL305" s="9">
        <f t="shared" ref="AL305:AL316" si="4352">IF(AJ305=0,0,AK305/AJ305*1000)</f>
        <v>0</v>
      </c>
      <c r="AM305" s="12">
        <v>0</v>
      </c>
      <c r="AN305" s="4">
        <v>0</v>
      </c>
      <c r="AO305" s="9">
        <f t="shared" ref="AO305:AO316" si="4353">IF(AM305=0,0,AN305/AM305*1000)</f>
        <v>0</v>
      </c>
      <c r="AP305" s="12">
        <v>0</v>
      </c>
      <c r="AQ305" s="4">
        <v>0</v>
      </c>
      <c r="AR305" s="9">
        <f t="shared" ref="AR305:AR316" si="4354">IF(AP305=0,0,AQ305/AP305*1000)</f>
        <v>0</v>
      </c>
      <c r="AS305" s="12">
        <v>0</v>
      </c>
      <c r="AT305" s="4">
        <v>0</v>
      </c>
      <c r="AU305" s="9">
        <f t="shared" ref="AU305:AU316" si="4355">IF(AS305=0,0,AT305/AS305*1000)</f>
        <v>0</v>
      </c>
      <c r="AV305" s="12">
        <v>0</v>
      </c>
      <c r="AW305" s="4">
        <v>0</v>
      </c>
      <c r="AX305" s="9">
        <f t="shared" ref="AX305:AX316" si="4356">IF(AV305=0,0,AW305/AV305*1000)</f>
        <v>0</v>
      </c>
      <c r="AY305" s="12">
        <v>0</v>
      </c>
      <c r="AZ305" s="4">
        <v>0</v>
      </c>
      <c r="BA305" s="9">
        <f t="shared" ref="BA305:BA316" si="4357">IF(AY305=0,0,AZ305/AY305*1000)</f>
        <v>0</v>
      </c>
      <c r="BB305" s="12">
        <v>0</v>
      </c>
      <c r="BC305" s="4">
        <v>0</v>
      </c>
      <c r="BD305" s="9">
        <f t="shared" ref="BD305:BD316" si="4358">IF(BB305=0,0,BC305/BB305*1000)</f>
        <v>0</v>
      </c>
      <c r="BE305" s="12">
        <v>0</v>
      </c>
      <c r="BF305" s="4">
        <v>0</v>
      </c>
      <c r="BG305" s="9">
        <f t="shared" ref="BG305:BG316" si="4359">IF(BE305=0,0,BF305/BE305*1000)</f>
        <v>0</v>
      </c>
      <c r="BH305" s="12">
        <v>0</v>
      </c>
      <c r="BI305" s="4">
        <v>0</v>
      </c>
      <c r="BJ305" s="9">
        <f t="shared" ref="BJ305:BJ316" si="4360">IF(BH305=0,0,BI305/BH305*1000)</f>
        <v>0</v>
      </c>
      <c r="BK305" s="12">
        <v>0</v>
      </c>
      <c r="BL305" s="4">
        <v>0</v>
      </c>
      <c r="BM305" s="9">
        <f t="shared" ref="BM305:BM316" si="4361">IF(BK305=0,0,BL305/BK305*1000)</f>
        <v>0</v>
      </c>
      <c r="BN305" s="12">
        <v>0</v>
      </c>
      <c r="BO305" s="4">
        <v>0</v>
      </c>
      <c r="BP305" s="9">
        <f t="shared" ref="BP305:BP316" si="4362">IF(BN305=0,0,BO305/BN305*1000)</f>
        <v>0</v>
      </c>
      <c r="BQ305" s="12">
        <v>0</v>
      </c>
      <c r="BR305" s="4">
        <v>0</v>
      </c>
      <c r="BS305" s="9">
        <f t="shared" ref="BS305:BS316" si="4363">IF(BQ305=0,0,BR305/BQ305*1000)</f>
        <v>0</v>
      </c>
      <c r="BT305" s="12">
        <v>0</v>
      </c>
      <c r="BU305" s="4">
        <v>0</v>
      </c>
      <c r="BV305" s="9">
        <f t="shared" ref="BV305:BV316" si="4364">IF(BT305=0,0,BU305/BT305*1000)</f>
        <v>0</v>
      </c>
      <c r="BW305" s="12">
        <v>0</v>
      </c>
      <c r="BX305" s="4">
        <v>0</v>
      </c>
      <c r="BY305" s="9">
        <f t="shared" ref="BY305:BY316" si="4365">IF(BW305=0,0,BX305/BW305*1000)</f>
        <v>0</v>
      </c>
      <c r="BZ305" s="12">
        <v>0</v>
      </c>
      <c r="CA305" s="4">
        <v>0</v>
      </c>
      <c r="CB305" s="9">
        <f t="shared" ref="CB305:CB316" si="4366">IF(BZ305=0,0,CA305/BZ305*1000)</f>
        <v>0</v>
      </c>
      <c r="CC305" s="12">
        <v>0</v>
      </c>
      <c r="CD305" s="4">
        <v>0</v>
      </c>
      <c r="CE305" s="9">
        <f t="shared" ref="CE305:CE316" si="4367">IF(CC305=0,0,CD305/CC305*1000)</f>
        <v>0</v>
      </c>
      <c r="CF305" s="12">
        <v>0</v>
      </c>
      <c r="CG305" s="4">
        <v>0</v>
      </c>
      <c r="CH305" s="9">
        <f t="shared" ref="CH305:CH316" si="4368">IF(CF305=0,0,CG305/CF305*1000)</f>
        <v>0</v>
      </c>
      <c r="CI305" s="12">
        <v>0</v>
      </c>
      <c r="CJ305" s="4">
        <v>0</v>
      </c>
      <c r="CK305" s="9">
        <f t="shared" ref="CK305:CK316" si="4369">IF(CI305=0,0,CJ305/CI305*1000)</f>
        <v>0</v>
      </c>
      <c r="CL305" s="12">
        <v>0</v>
      </c>
      <c r="CM305" s="4">
        <v>0</v>
      </c>
      <c r="CN305" s="9">
        <f t="shared" ref="CN305:CN316" si="4370">IF(CL305=0,0,CM305/CL305*1000)</f>
        <v>0</v>
      </c>
      <c r="CO305" s="12">
        <v>0</v>
      </c>
      <c r="CP305" s="4">
        <v>0</v>
      </c>
      <c r="CQ305" s="9">
        <f t="shared" ref="CQ305:CQ316" si="4371">IF(CO305=0,0,CP305/CO305*1000)</f>
        <v>0</v>
      </c>
      <c r="CR305" s="12">
        <v>0</v>
      </c>
      <c r="CS305" s="4">
        <v>0</v>
      </c>
      <c r="CT305" s="9">
        <f t="shared" ref="CT305:CT316" si="4372">IF(CR305=0,0,CS305/CR305*1000)</f>
        <v>0</v>
      </c>
      <c r="CU305" s="12">
        <v>0</v>
      </c>
      <c r="CV305" s="4">
        <v>0</v>
      </c>
      <c r="CW305" s="9">
        <f t="shared" ref="CW305:CW316" si="4373">IF(CU305=0,0,CV305/CU305*1000)</f>
        <v>0</v>
      </c>
      <c r="CX305" s="12">
        <v>0</v>
      </c>
      <c r="CY305" s="4">
        <v>0</v>
      </c>
      <c r="CZ305" s="9">
        <f t="shared" ref="CZ305:CZ316" si="4374">IF(CX305=0,0,CY305/CX305*1000)</f>
        <v>0</v>
      </c>
      <c r="DA305" s="12">
        <v>0</v>
      </c>
      <c r="DB305" s="4">
        <v>0</v>
      </c>
      <c r="DC305" s="9">
        <f t="shared" ref="DC305:DC316" si="4375">IF(DA305=0,0,DB305/DA305*1000)</f>
        <v>0</v>
      </c>
      <c r="DD305" s="12">
        <v>0</v>
      </c>
      <c r="DE305" s="4">
        <v>0</v>
      </c>
      <c r="DF305" s="9">
        <f t="shared" ref="DF305:DF316" si="4376">IF(DD305=0,0,DE305/DD305*1000)</f>
        <v>0</v>
      </c>
      <c r="DG305" s="12">
        <v>0</v>
      </c>
      <c r="DH305" s="4">
        <v>0</v>
      </c>
      <c r="DI305" s="9">
        <f t="shared" ref="DI305:DI316" si="4377">IF(DG305=0,0,DH305/DG305*1000)</f>
        <v>0</v>
      </c>
      <c r="DJ305" s="12">
        <v>0</v>
      </c>
      <c r="DK305" s="4">
        <v>0</v>
      </c>
      <c r="DL305" s="9">
        <f t="shared" ref="DL305:DL316" si="4378">IF(DJ305=0,0,DK305/DJ305*1000)</f>
        <v>0</v>
      </c>
      <c r="DM305" s="12">
        <v>0</v>
      </c>
      <c r="DN305" s="4">
        <v>0</v>
      </c>
      <c r="DO305" s="9">
        <f t="shared" ref="DO305:DO316" si="4379">IF(DM305=0,0,DN305/DM305*1000)</f>
        <v>0</v>
      </c>
      <c r="DP305" s="12">
        <v>0</v>
      </c>
      <c r="DQ305" s="4">
        <v>0</v>
      </c>
      <c r="DR305" s="9">
        <f t="shared" ref="DR305:DR316" si="4380">IF(DP305=0,0,DQ305/DP305*1000)</f>
        <v>0</v>
      </c>
      <c r="DS305" s="12">
        <v>0</v>
      </c>
      <c r="DT305" s="4">
        <v>0</v>
      </c>
      <c r="DU305" s="9">
        <f t="shared" ref="DU305:DU316" si="4381">IF(DS305=0,0,DT305/DS305*1000)</f>
        <v>0</v>
      </c>
      <c r="DV305" s="12">
        <v>0</v>
      </c>
      <c r="DW305" s="4">
        <v>0</v>
      </c>
      <c r="DX305" s="9">
        <f t="shared" ref="DX305:DX316" si="4382">IF(DV305=0,0,DW305/DV305*1000)</f>
        <v>0</v>
      </c>
      <c r="DY305" s="12">
        <v>0</v>
      </c>
      <c r="DZ305" s="4">
        <v>0</v>
      </c>
      <c r="EA305" s="9">
        <f t="shared" ref="EA305:EA316" si="4383">IF(DY305=0,0,DZ305/DY305*1000)</f>
        <v>0</v>
      </c>
      <c r="EB305" s="12">
        <v>0</v>
      </c>
      <c r="EC305" s="4">
        <v>0</v>
      </c>
      <c r="ED305" s="9">
        <f t="shared" ref="ED305:ED316" si="4384">IF(EB305=0,0,EC305/EB305*1000)</f>
        <v>0</v>
      </c>
      <c r="EE305" s="12">
        <v>0</v>
      </c>
      <c r="EF305" s="4">
        <v>0</v>
      </c>
      <c r="EG305" s="9">
        <f t="shared" ref="EG305:EG316" si="4385">IF(EE305=0,0,EF305/EE305*1000)</f>
        <v>0</v>
      </c>
      <c r="EH305" s="12">
        <v>0</v>
      </c>
      <c r="EI305" s="4">
        <v>0</v>
      </c>
      <c r="EJ305" s="9">
        <f t="shared" ref="EJ305:EJ316" si="4386">IF(EH305=0,0,EI305/EH305*1000)</f>
        <v>0</v>
      </c>
      <c r="EK305" s="12">
        <v>0</v>
      </c>
      <c r="EL305" s="4">
        <v>0</v>
      </c>
      <c r="EM305" s="9">
        <f t="shared" ref="EM305:EM316" si="4387">IF(EK305=0,0,EL305/EK305*1000)</f>
        <v>0</v>
      </c>
      <c r="EN305" s="12">
        <v>0</v>
      </c>
      <c r="EO305" s="4">
        <v>0</v>
      </c>
      <c r="EP305" s="9">
        <f t="shared" ref="EP305:EP316" si="4388">IF(EN305=0,0,EO305/EN305*1000)</f>
        <v>0</v>
      </c>
      <c r="EQ305" s="12">
        <v>0</v>
      </c>
      <c r="ER305" s="4">
        <v>0</v>
      </c>
      <c r="ES305" s="9">
        <f t="shared" ref="ES305:ES316" si="4389">IF(EQ305=0,0,ER305/EQ305*1000)</f>
        <v>0</v>
      </c>
      <c r="ET305" s="12">
        <v>0</v>
      </c>
      <c r="EU305" s="4">
        <v>0</v>
      </c>
      <c r="EV305" s="9">
        <f t="shared" ref="EV305:EV316" si="4390">IF(ET305=0,0,EU305/ET305*1000)</f>
        <v>0</v>
      </c>
      <c r="EW305" s="12">
        <v>0</v>
      </c>
      <c r="EX305" s="4">
        <v>0</v>
      </c>
      <c r="EY305" s="9">
        <f t="shared" ref="EY305:EY316" si="4391">IF(EW305=0,0,EX305/EW305*1000)</f>
        <v>0</v>
      </c>
      <c r="EZ305" s="12">
        <v>0</v>
      </c>
      <c r="FA305" s="4">
        <v>0</v>
      </c>
      <c r="FB305" s="9">
        <f t="shared" ref="FB305:FB316" si="4392">IF(EZ305=0,0,FA305/EZ305*1000)</f>
        <v>0</v>
      </c>
      <c r="FC305" s="12">
        <v>0</v>
      </c>
      <c r="FD305" s="4">
        <v>0</v>
      </c>
      <c r="FE305" s="9">
        <f t="shared" ref="FE305:FE316" si="4393">IF(FC305=0,0,FD305/FC305*1000)</f>
        <v>0</v>
      </c>
      <c r="FF305" s="12">
        <v>0</v>
      </c>
      <c r="FG305" s="4">
        <v>0</v>
      </c>
      <c r="FH305" s="9">
        <f t="shared" ref="FH305:FH316" si="4394">IF(FF305=0,0,FG305/FF305*1000)</f>
        <v>0</v>
      </c>
      <c r="FI305" s="12">
        <v>0</v>
      </c>
      <c r="FJ305" s="4">
        <v>0</v>
      </c>
      <c r="FK305" s="9">
        <f t="shared" ref="FK305:FK316" si="4395">IF(FI305=0,0,FJ305/FI305*1000)</f>
        <v>0</v>
      </c>
      <c r="FL305" s="12">
        <v>0</v>
      </c>
      <c r="FM305" s="4">
        <v>0</v>
      </c>
      <c r="FN305" s="9">
        <f t="shared" ref="FN305:FN316" si="4396">IF(FL305=0,0,FM305/FL305*1000)</f>
        <v>0</v>
      </c>
      <c r="FO305" s="12">
        <v>0</v>
      </c>
      <c r="FP305" s="4">
        <v>0</v>
      </c>
      <c r="FQ305" s="9">
        <f t="shared" ref="FQ305:FQ316" si="4397">IF(FO305=0,0,FP305/FO305*1000)</f>
        <v>0</v>
      </c>
      <c r="FR305" s="12">
        <v>0</v>
      </c>
      <c r="FS305" s="4">
        <v>0</v>
      </c>
      <c r="FT305" s="9">
        <f t="shared" ref="FT305:FT316" si="4398">IF(FR305=0,0,FS305/FR305*1000)</f>
        <v>0</v>
      </c>
      <c r="FU305" s="12">
        <v>0</v>
      </c>
      <c r="FV305" s="4">
        <v>0</v>
      </c>
      <c r="FW305" s="9">
        <f t="shared" ref="FW305:FW316" si="4399">IF(FU305=0,0,FV305/FU305*1000)</f>
        <v>0</v>
      </c>
      <c r="FX305" s="12">
        <v>0</v>
      </c>
      <c r="FY305" s="4">
        <v>0</v>
      </c>
      <c r="FZ305" s="9">
        <f t="shared" ref="FZ305:FZ316" si="4400">IF(FX305=0,0,FY305/FX305*1000)</f>
        <v>0</v>
      </c>
      <c r="GA305" s="12">
        <v>0</v>
      </c>
      <c r="GB305" s="4">
        <v>0</v>
      </c>
      <c r="GC305" s="9">
        <f t="shared" ref="GC305:GC316" si="4401">IF(GA305=0,0,GB305/GA305*1000)</f>
        <v>0</v>
      </c>
      <c r="GD305" s="12">
        <v>0</v>
      </c>
      <c r="GE305" s="4">
        <v>0</v>
      </c>
      <c r="GF305" s="9">
        <f t="shared" ref="GF305:GF316" si="4402">IF(GD305=0,0,GE305/GD305*1000)</f>
        <v>0</v>
      </c>
      <c r="GG305" s="12">
        <v>0</v>
      </c>
      <c r="GH305" s="4">
        <v>0</v>
      </c>
      <c r="GI305" s="9">
        <f t="shared" ref="GI305:GI316" si="4403">IF(GG305=0,0,GH305/GG305*1000)</f>
        <v>0</v>
      </c>
      <c r="GJ305" s="12">
        <v>0</v>
      </c>
      <c r="GK305" s="4">
        <v>0</v>
      </c>
      <c r="GL305" s="9">
        <f t="shared" ref="GL305:GL316" si="4404">IF(GJ305=0,0,GK305/GJ305*1000)</f>
        <v>0</v>
      </c>
      <c r="GM305" s="12">
        <v>0</v>
      </c>
      <c r="GN305" s="4">
        <v>0</v>
      </c>
      <c r="GO305" s="9">
        <f t="shared" ref="GO305:GO316" si="4405">IF(GM305=0,0,GN305/GM305*1000)</f>
        <v>0</v>
      </c>
      <c r="GP305" s="12">
        <v>0</v>
      </c>
      <c r="GQ305" s="4">
        <v>0</v>
      </c>
      <c r="GR305" s="9">
        <f t="shared" ref="GR305:GR316" si="4406">IF(GP305=0,0,GQ305/GP305*1000)</f>
        <v>0</v>
      </c>
      <c r="GS305" s="12">
        <v>0</v>
      </c>
      <c r="GT305" s="4">
        <v>0</v>
      </c>
      <c r="GU305" s="9">
        <f t="shared" ref="GU305:GU316" si="4407">IF(GS305=0,0,GT305/GS305*1000)</f>
        <v>0</v>
      </c>
      <c r="GV305" s="12">
        <v>0</v>
      </c>
      <c r="GW305" s="4">
        <v>0</v>
      </c>
      <c r="GX305" s="9">
        <f t="shared" ref="GX305:GX316" si="4408">IF(GV305=0,0,GW305/GV305*1000)</f>
        <v>0</v>
      </c>
      <c r="GY305" s="12">
        <v>0</v>
      </c>
      <c r="GZ305" s="4">
        <v>0</v>
      </c>
      <c r="HA305" s="9">
        <f t="shared" ref="HA305:HA316" si="4409">IF(GY305=0,0,GZ305/GY305*1000)</f>
        <v>0</v>
      </c>
      <c r="HB305" s="12">
        <v>0</v>
      </c>
      <c r="HC305" s="4">
        <v>0</v>
      </c>
      <c r="HD305" s="9">
        <f t="shared" ref="HD305:HD316" si="4410">IF(HB305=0,0,HC305/HB305*1000)</f>
        <v>0</v>
      </c>
      <c r="HE305" s="12">
        <v>0</v>
      </c>
      <c r="HF305" s="4">
        <v>0</v>
      </c>
      <c r="HG305" s="9">
        <f t="shared" ref="HG305:HG316" si="4411">IF(HE305=0,0,HF305/HE305*1000)</f>
        <v>0</v>
      </c>
      <c r="HH305" s="12">
        <v>0</v>
      </c>
      <c r="HI305" s="4">
        <v>0</v>
      </c>
      <c r="HJ305" s="9">
        <f t="shared" ref="HJ305:HJ316" si="4412">IF(HH305=0,0,HI305/HH305*1000)</f>
        <v>0</v>
      </c>
      <c r="HK305" s="12">
        <v>0</v>
      </c>
      <c r="HL305" s="4">
        <v>0</v>
      </c>
      <c r="HM305" s="9">
        <f t="shared" ref="HM305:HM316" si="4413">IF(HK305=0,0,HL305/HK305*1000)</f>
        <v>0</v>
      </c>
      <c r="HN305" s="12">
        <v>0</v>
      </c>
      <c r="HO305" s="4">
        <v>0</v>
      </c>
      <c r="HP305" s="9">
        <f t="shared" ref="HP305:HP316" si="4414">IF(HN305=0,0,HO305/HN305*1000)</f>
        <v>0</v>
      </c>
      <c r="HQ305" s="12">
        <v>0</v>
      </c>
      <c r="HR305" s="4">
        <v>0</v>
      </c>
      <c r="HS305" s="9">
        <f t="shared" ref="HS305:HS316" si="4415">IF(HQ305=0,0,HR305/HQ305*1000)</f>
        <v>0</v>
      </c>
      <c r="HT305" s="12">
        <v>0</v>
      </c>
      <c r="HU305" s="4">
        <v>0</v>
      </c>
      <c r="HV305" s="9">
        <f t="shared" ref="HV305:HV316" si="4416">IF(HT305=0,0,HU305/HT305*1000)</f>
        <v>0</v>
      </c>
      <c r="HW305" s="12">
        <v>0</v>
      </c>
      <c r="HX305" s="4">
        <v>0</v>
      </c>
      <c r="HY305" s="9">
        <f t="shared" ref="HY305:HY316" si="4417">IF(HW305=0,0,HX305/HW305*1000)</f>
        <v>0</v>
      </c>
      <c r="HZ305" s="12">
        <v>0</v>
      </c>
      <c r="IA305" s="4">
        <v>0</v>
      </c>
      <c r="IB305" s="9">
        <f t="shared" ref="IB305:IB316" si="4418">IF(HZ305=0,0,IA305/HZ305*1000)</f>
        <v>0</v>
      </c>
      <c r="IC305" s="12">
        <v>0</v>
      </c>
      <c r="ID305" s="4">
        <v>0</v>
      </c>
      <c r="IE305" s="9">
        <f t="shared" ref="IE305:IE316" si="4419">IF(IC305=0,0,ID305/IC305*1000)</f>
        <v>0</v>
      </c>
      <c r="IF305" s="12">
        <v>0</v>
      </c>
      <c r="IG305" s="4">
        <v>0</v>
      </c>
      <c r="IH305" s="9">
        <f t="shared" ref="IH305:IH316" si="4420">IF(IF305=0,0,IG305/IF305*1000)</f>
        <v>0</v>
      </c>
      <c r="II305" s="12">
        <v>0</v>
      </c>
      <c r="IJ305" s="4">
        <v>0</v>
      </c>
      <c r="IK305" s="9">
        <f t="shared" ref="IK305:IK316" si="4421">IF(II305=0,0,IJ305/II305*1000)</f>
        <v>0</v>
      </c>
      <c r="IL305" s="12">
        <v>0</v>
      </c>
      <c r="IM305" s="4">
        <v>0</v>
      </c>
      <c r="IN305" s="9">
        <f t="shared" ref="IN305:IN316" si="4422">IF(IL305=0,0,IM305/IL305*1000)</f>
        <v>0</v>
      </c>
      <c r="IO305" s="12">
        <v>0</v>
      </c>
      <c r="IP305" s="4">
        <v>0</v>
      </c>
      <c r="IQ305" s="9">
        <f t="shared" ref="IQ305:IQ316" si="4423">IF(IO305=0,0,IP305/IO305*1000)</f>
        <v>0</v>
      </c>
      <c r="IR305" s="12">
        <v>0</v>
      </c>
      <c r="IS305" s="4">
        <v>0</v>
      </c>
      <c r="IT305" s="9">
        <f t="shared" ref="IT305:IT316" si="4424">IF(IR305=0,0,IS305/IR305*1000)</f>
        <v>0</v>
      </c>
      <c r="IU305" s="12">
        <v>0</v>
      </c>
      <c r="IV305" s="4">
        <v>0</v>
      </c>
      <c r="IW305" s="9">
        <f t="shared" ref="IW305:IW316" si="4425">IF(IU305=0,0,IV305/IU305*1000)</f>
        <v>0</v>
      </c>
      <c r="IX305" s="12">
        <v>0</v>
      </c>
      <c r="IY305" s="4">
        <v>0</v>
      </c>
      <c r="IZ305" s="9">
        <f t="shared" ref="IZ305:IZ316" si="4426">IF(IX305=0,0,IY305/IX305*1000)</f>
        <v>0</v>
      </c>
      <c r="JA305" s="12">
        <v>0</v>
      </c>
      <c r="JB305" s="4">
        <v>0</v>
      </c>
      <c r="JC305" s="9">
        <f t="shared" ref="JC305:JC316" si="4427">IF(JA305=0,0,JB305/JA305*1000)</f>
        <v>0</v>
      </c>
      <c r="JD305" s="12">
        <v>0</v>
      </c>
      <c r="JE305" s="4">
        <v>0</v>
      </c>
      <c r="JF305" s="9">
        <f t="shared" ref="JF305:JF316" si="4428">IF(JD305=0,0,JE305/JD305*1000)</f>
        <v>0</v>
      </c>
      <c r="JG305" s="12">
        <v>0</v>
      </c>
      <c r="JH305" s="4">
        <v>0</v>
      </c>
      <c r="JI305" s="9">
        <f t="shared" ref="JI305:JI316" si="4429">IF(JG305=0,0,JH305/JG305*1000)</f>
        <v>0</v>
      </c>
      <c r="JJ305" s="12">
        <v>0</v>
      </c>
      <c r="JK305" s="4">
        <v>0</v>
      </c>
      <c r="JL305" s="9">
        <f t="shared" ref="JL305:JL316" si="4430">IF(JJ305=0,0,JK305/JJ305*1000)</f>
        <v>0</v>
      </c>
      <c r="JM305" s="12">
        <v>0</v>
      </c>
      <c r="JN305" s="4">
        <v>0</v>
      </c>
      <c r="JO305" s="9">
        <f t="shared" ref="JO305:JO316" si="4431">IF(JM305=0,0,JN305/JM305*1000)</f>
        <v>0</v>
      </c>
      <c r="JP305" s="12">
        <v>0</v>
      </c>
      <c r="JQ305" s="4">
        <v>0</v>
      </c>
      <c r="JR305" s="9">
        <f t="shared" ref="JR305:JR316" si="4432">IF(JP305=0,0,JQ305/JP305*1000)</f>
        <v>0</v>
      </c>
      <c r="JS305" s="12">
        <v>0</v>
      </c>
      <c r="JT305" s="4">
        <v>0</v>
      </c>
      <c r="JU305" s="9">
        <f t="shared" ref="JU305:JU316" si="4433">IF(JS305=0,0,JT305/JS305*1000)</f>
        <v>0</v>
      </c>
      <c r="JV305" s="12">
        <v>0</v>
      </c>
      <c r="JW305" s="4">
        <v>0</v>
      </c>
      <c r="JX305" s="9">
        <f t="shared" ref="JX305:JX316" si="4434">IF(JV305=0,0,JW305/JV305*1000)</f>
        <v>0</v>
      </c>
      <c r="JY305" s="12">
        <v>0</v>
      </c>
      <c r="JZ305" s="4">
        <v>0</v>
      </c>
      <c r="KA305" s="9">
        <f t="shared" ref="KA305:KA316" si="4435">IF(JY305=0,0,JZ305/JY305*1000)</f>
        <v>0</v>
      </c>
      <c r="KB305" s="12">
        <v>0</v>
      </c>
      <c r="KC305" s="4">
        <v>0</v>
      </c>
      <c r="KD305" s="9">
        <f t="shared" ref="KD305:KD316" si="4436">IF(KB305=0,0,KC305/KB305*1000)</f>
        <v>0</v>
      </c>
      <c r="KE305" s="12">
        <v>0</v>
      </c>
      <c r="KF305" s="4">
        <v>0</v>
      </c>
      <c r="KG305" s="9">
        <f t="shared" ref="KG305:KG316" si="4437">IF(KE305=0,0,KF305/KE305*1000)</f>
        <v>0</v>
      </c>
      <c r="KH305" s="12">
        <v>0</v>
      </c>
      <c r="KI305" s="4">
        <v>0</v>
      </c>
      <c r="KJ305" s="9">
        <f t="shared" ref="KJ305:KJ316" si="4438">IF(KH305=0,0,KI305/KH305*1000)</f>
        <v>0</v>
      </c>
      <c r="KK305" s="12">
        <v>0</v>
      </c>
      <c r="KL305" s="4">
        <v>0</v>
      </c>
      <c r="KM305" s="9">
        <f t="shared" ref="KM305:KM316" si="4439">IF(KK305=0,0,KL305/KK305*1000)</f>
        <v>0</v>
      </c>
      <c r="KN305" s="12">
        <v>0</v>
      </c>
      <c r="KO305" s="4">
        <v>0</v>
      </c>
      <c r="KP305" s="9">
        <f t="shared" ref="KP305:KP316" si="4440">IF(KN305=0,0,KO305/KN305*1000)</f>
        <v>0</v>
      </c>
      <c r="KQ305" s="12">
        <v>0</v>
      </c>
      <c r="KR305" s="4">
        <v>0</v>
      </c>
      <c r="KS305" s="9">
        <f t="shared" ref="KS305:KS316" si="4441">IF(KQ305=0,0,KR305/KQ305*1000)</f>
        <v>0</v>
      </c>
      <c r="KT305" s="12">
        <v>0</v>
      </c>
      <c r="KU305" s="4">
        <v>0</v>
      </c>
      <c r="KV305" s="9">
        <f t="shared" ref="KV305:KV316" si="4442">IF(KT305=0,0,KU305/KT305*1000)</f>
        <v>0</v>
      </c>
      <c r="KW305" s="12">
        <v>0</v>
      </c>
      <c r="KX305" s="4">
        <v>0</v>
      </c>
      <c r="KY305" s="9">
        <f t="shared" ref="KY305:KY316" si="4443">IF(KW305=0,0,KX305/KW305*1000)</f>
        <v>0</v>
      </c>
      <c r="KZ305" s="12">
        <v>0</v>
      </c>
      <c r="LA305" s="4">
        <v>0</v>
      </c>
      <c r="LB305" s="9">
        <f t="shared" ref="LB305:LB316" si="4444">IF(KZ305=0,0,LA305/KZ305*1000)</f>
        <v>0</v>
      </c>
      <c r="LC305" s="12">
        <v>0</v>
      </c>
      <c r="LD305" s="4">
        <v>0</v>
      </c>
      <c r="LE305" s="9">
        <f t="shared" ref="LE305:LE316" si="4445">IF(LC305=0,0,LD305/LC305*1000)</f>
        <v>0</v>
      </c>
      <c r="LF305" s="12">
        <v>0</v>
      </c>
      <c r="LG305" s="4">
        <v>0</v>
      </c>
      <c r="LH305" s="9">
        <f t="shared" ref="LH305:LH316" si="4446">IF(LF305=0,0,LG305/LF305*1000)</f>
        <v>0</v>
      </c>
      <c r="LI305" s="12">
        <v>0</v>
      </c>
      <c r="LJ305" s="4">
        <v>0</v>
      </c>
      <c r="LK305" s="9">
        <f t="shared" ref="LK305:LK316" si="4447">IF(LI305=0,0,LJ305/LI305*1000)</f>
        <v>0</v>
      </c>
      <c r="LL305" s="12">
        <v>0</v>
      </c>
      <c r="LM305" s="4">
        <v>0</v>
      </c>
      <c r="LN305" s="9">
        <f t="shared" ref="LN305:LN316" si="4448">IF(LL305=0,0,LM305/LL305*1000)</f>
        <v>0</v>
      </c>
      <c r="LO305" s="12">
        <v>0</v>
      </c>
      <c r="LP305" s="4">
        <v>0</v>
      </c>
      <c r="LQ305" s="9">
        <f t="shared" ref="LQ305:LQ316" si="4449">IF(LO305=0,0,LP305/LO305*1000)</f>
        <v>0</v>
      </c>
      <c r="LR305" s="12">
        <v>0</v>
      </c>
      <c r="LS305" s="4">
        <v>0</v>
      </c>
      <c r="LT305" s="9">
        <f t="shared" ref="LT305:LT316" si="4450">IF(LR305=0,0,LS305/LR305*1000)</f>
        <v>0</v>
      </c>
      <c r="LU305" s="12">
        <v>0</v>
      </c>
      <c r="LV305" s="4">
        <v>0</v>
      </c>
      <c r="LW305" s="9">
        <f t="shared" ref="LW305:LW316" si="4451">IF(LU305=0,0,LV305/LU305*1000)</f>
        <v>0</v>
      </c>
      <c r="LX305" s="12">
        <v>0</v>
      </c>
      <c r="LY305" s="4">
        <v>0</v>
      </c>
      <c r="LZ305" s="9">
        <f t="shared" ref="LZ305:LZ316" si="4452">IF(LX305=0,0,LY305/LX305*1000)</f>
        <v>0</v>
      </c>
      <c r="MA305" s="12">
        <v>0</v>
      </c>
      <c r="MB305" s="4">
        <v>0</v>
      </c>
      <c r="MC305" s="9">
        <f t="shared" ref="MC305:MC316" si="4453">IF(MA305=0,0,MB305/MA305*1000)</f>
        <v>0</v>
      </c>
      <c r="MD305" s="12">
        <v>0</v>
      </c>
      <c r="ME305" s="4">
        <v>0</v>
      </c>
      <c r="MF305" s="9">
        <f t="shared" ref="MF305:MF316" si="4454">IF(MD305=0,0,ME305/MD305*1000)</f>
        <v>0</v>
      </c>
      <c r="MG305" s="12">
        <v>0</v>
      </c>
      <c r="MH305" s="4">
        <v>0</v>
      </c>
      <c r="MI305" s="9">
        <f t="shared" ref="MI305:MI316" si="4455">IF(MG305=0,0,MH305/MG305*1000)</f>
        <v>0</v>
      </c>
      <c r="MJ305" s="12">
        <v>0</v>
      </c>
      <c r="MK305" s="4">
        <v>0</v>
      </c>
      <c r="ML305" s="9">
        <f t="shared" ref="ML305:ML316" si="4456">IF(MJ305=0,0,MK305/MJ305*1000)</f>
        <v>0</v>
      </c>
      <c r="MM305" s="12">
        <v>0</v>
      </c>
      <c r="MN305" s="4">
        <v>0</v>
      </c>
      <c r="MO305" s="9">
        <f t="shared" ref="MO305:MO316" si="4457">IF(MM305=0,0,MN305/MM305*1000)</f>
        <v>0</v>
      </c>
      <c r="MP305" s="12">
        <v>0</v>
      </c>
      <c r="MQ305" s="4">
        <v>0</v>
      </c>
      <c r="MR305" s="9">
        <f t="shared" ref="MR305:MR316" si="4458">IF(MP305=0,0,MQ305/MP305*1000)</f>
        <v>0</v>
      </c>
      <c r="MS305" s="12">
        <v>0</v>
      </c>
      <c r="MT305" s="4">
        <v>0</v>
      </c>
      <c r="MU305" s="9">
        <f t="shared" ref="MU305:MU316" si="4459">IF(MS305=0,0,MT305/MS305*1000)</f>
        <v>0</v>
      </c>
      <c r="MV305" s="12">
        <v>0</v>
      </c>
      <c r="MW305" s="4">
        <v>0</v>
      </c>
      <c r="MX305" s="9">
        <f t="shared" ref="MX305:MX316" si="4460">IF(MV305=0,0,MW305/MV305*1000)</f>
        <v>0</v>
      </c>
      <c r="MY305" s="12">
        <v>0</v>
      </c>
      <c r="MZ305" s="4">
        <v>0</v>
      </c>
      <c r="NA305" s="9">
        <f t="shared" ref="NA305:NA316" si="4461">IF(MY305=0,0,MZ305/MY305*1000)</f>
        <v>0</v>
      </c>
      <c r="NB305" s="12">
        <v>0</v>
      </c>
      <c r="NC305" s="4">
        <v>0</v>
      </c>
      <c r="ND305" s="9">
        <f t="shared" ref="ND305:ND316" si="4462">IF(NB305=0,0,NC305/NB305*1000)</f>
        <v>0</v>
      </c>
      <c r="NE305" s="12">
        <v>0</v>
      </c>
      <c r="NF305" s="4">
        <v>0</v>
      </c>
      <c r="NG305" s="9">
        <f t="shared" ref="NG305:NG316" si="4463">IF(NE305=0,0,NF305/NE305*1000)</f>
        <v>0</v>
      </c>
      <c r="NH305" s="12">
        <v>0</v>
      </c>
      <c r="NI305" s="4">
        <v>0</v>
      </c>
      <c r="NJ305" s="9">
        <f t="shared" ref="NJ305:NJ316" si="4464">IF(NH305=0,0,NI305/NH305*1000)</f>
        <v>0</v>
      </c>
      <c r="NK305" s="12">
        <v>0</v>
      </c>
      <c r="NL305" s="4">
        <v>0</v>
      </c>
      <c r="NM305" s="9">
        <f t="shared" ref="NM305:NM316" si="4465">IF(NK305=0,0,NL305/NK305*1000)</f>
        <v>0</v>
      </c>
      <c r="NN305" s="12">
        <v>0</v>
      </c>
      <c r="NO305" s="4">
        <v>0</v>
      </c>
      <c r="NP305" s="9">
        <f t="shared" ref="NP305:NP316" si="4466">IF(NN305=0,0,NO305/NN305*1000)</f>
        <v>0</v>
      </c>
      <c r="NQ305" s="12">
        <v>0</v>
      </c>
      <c r="NR305" s="4">
        <v>0</v>
      </c>
      <c r="NS305" s="9">
        <f t="shared" ref="NS305:NS316" si="4467">IF(NQ305=0,0,NR305/NQ305*1000)</f>
        <v>0</v>
      </c>
      <c r="NT305" s="12">
        <v>0</v>
      </c>
      <c r="NU305" s="221">
        <v>0</v>
      </c>
      <c r="NV305" s="9">
        <f t="shared" ref="NV305:NV316" si="4468">IF(NT305=0,0,NU305/NT305*1000)</f>
        <v>0</v>
      </c>
      <c r="NW305" s="12">
        <v>0</v>
      </c>
      <c r="NX305" s="4">
        <v>0</v>
      </c>
      <c r="NY305" s="9">
        <f t="shared" ref="NY305:NY316" si="4469">IF(NW305=0,0,NX305/NW305*1000)</f>
        <v>0</v>
      </c>
      <c r="NZ305" s="12">
        <v>0</v>
      </c>
      <c r="OA305" s="4">
        <v>0</v>
      </c>
      <c r="OB305" s="9">
        <f t="shared" ref="OB305:OB316" si="4470">IF(NZ305=0,0,OA305/NZ305*1000)</f>
        <v>0</v>
      </c>
      <c r="OC305" s="12">
        <v>0</v>
      </c>
      <c r="OD305" s="4">
        <v>0</v>
      </c>
      <c r="OE305" s="9">
        <f t="shared" ref="OE305:OE316" si="4471">IF(OC305=0,0,OD305/OC305*1000)</f>
        <v>0</v>
      </c>
      <c r="OF305" s="12">
        <v>0</v>
      </c>
      <c r="OG305" s="4">
        <v>0</v>
      </c>
      <c r="OH305" s="9">
        <f t="shared" ref="OH305:OH316" si="4472">IF(OF305=0,0,OG305/OF305*1000)</f>
        <v>0</v>
      </c>
      <c r="OI305" s="12">
        <v>0</v>
      </c>
      <c r="OJ305" s="4">
        <v>0</v>
      </c>
      <c r="OK305" s="9">
        <f t="shared" ref="OK305:OK316" si="4473">IF(OI305=0,0,OJ305/OI305*1000)</f>
        <v>0</v>
      </c>
      <c r="OL305" s="12">
        <v>0</v>
      </c>
      <c r="OM305" s="4">
        <v>0</v>
      </c>
      <c r="ON305" s="9">
        <f t="shared" ref="ON305:ON316" si="4474">IF(OL305=0,0,OM305/OL305*1000)</f>
        <v>0</v>
      </c>
      <c r="OO305" s="12">
        <v>0</v>
      </c>
      <c r="OP305" s="4">
        <v>0</v>
      </c>
      <c r="OQ305" s="9">
        <f t="shared" ref="OQ305:OQ316" si="4475">IF(OO305=0,0,OP305/OO305*1000)</f>
        <v>0</v>
      </c>
      <c r="OR305" s="12">
        <v>0</v>
      </c>
      <c r="OS305" s="4">
        <v>0</v>
      </c>
      <c r="OT305" s="9">
        <f t="shared" ref="OT305:OT316" si="4476">IF(OR305=0,0,OS305/OR305*1000)</f>
        <v>0</v>
      </c>
      <c r="OU305" s="12">
        <v>0</v>
      </c>
      <c r="OV305" s="4">
        <v>0</v>
      </c>
      <c r="OW305" s="9">
        <f t="shared" ref="OW305:OW316" si="4477">IF(OU305=0,0,OV305/OU305*1000)</f>
        <v>0</v>
      </c>
      <c r="OX305" s="12">
        <v>0</v>
      </c>
      <c r="OY305" s="4">
        <v>0</v>
      </c>
      <c r="OZ305" s="9">
        <f t="shared" ref="OZ305:OZ316" si="4478">IF(OX305=0,0,OY305/OX305*1000)</f>
        <v>0</v>
      </c>
      <c r="PA305" s="12">
        <v>0</v>
      </c>
      <c r="PB305" s="4">
        <v>0</v>
      </c>
      <c r="PC305" s="9">
        <f t="shared" ref="PC305:PC316" si="4479">IF(PA305=0,0,PB305/PA305*1000)</f>
        <v>0</v>
      </c>
      <c r="PD305" s="12">
        <v>0</v>
      </c>
      <c r="PE305" s="4">
        <v>0</v>
      </c>
      <c r="PF305" s="9">
        <f t="shared" ref="PF305:PF316" si="4480">IF(PD305=0,0,PE305/PD305*1000)</f>
        <v>0</v>
      </c>
      <c r="PG305" s="12">
        <v>0</v>
      </c>
      <c r="PH305" s="4">
        <v>0</v>
      </c>
      <c r="PI305" s="9">
        <f t="shared" ref="PI305:PI316" si="4481">IF(PG305=0,0,PH305/PG305*1000)</f>
        <v>0</v>
      </c>
      <c r="PJ305" s="12">
        <v>0</v>
      </c>
      <c r="PK305" s="4">
        <v>0</v>
      </c>
      <c r="PL305" s="9">
        <f t="shared" ref="PL305:PL316" si="4482">IF(PJ305=0,0,PK305/PJ305*1000)</f>
        <v>0</v>
      </c>
      <c r="PM305" s="12">
        <v>0</v>
      </c>
      <c r="PN305" s="4">
        <v>0</v>
      </c>
      <c r="PO305" s="9">
        <f t="shared" ref="PO305:PO316" si="4483">IF(PM305=0,0,PN305/PM305*1000)</f>
        <v>0</v>
      </c>
      <c r="PP305" s="12">
        <v>0</v>
      </c>
      <c r="PQ305" s="4">
        <v>0</v>
      </c>
      <c r="PR305" s="9">
        <f t="shared" ref="PR305:PR316" si="4484">IF(PP305=0,0,PQ305/PP305*1000)</f>
        <v>0</v>
      </c>
      <c r="PS305" s="12">
        <v>0</v>
      </c>
      <c r="PT305" s="4">
        <v>0</v>
      </c>
      <c r="PU305" s="9">
        <f t="shared" ref="PU305:PU316" si="4485">IF(PS305=0,0,PT305/PS305*1000)</f>
        <v>0</v>
      </c>
      <c r="PV305" s="12">
        <v>0</v>
      </c>
      <c r="PW305" s="4">
        <v>0</v>
      </c>
      <c r="PX305" s="9">
        <f t="shared" ref="PX305:PX316" si="4486">IF(PV305=0,0,PW305/PV305*1000)</f>
        <v>0</v>
      </c>
      <c r="PY305" s="12">
        <v>0</v>
      </c>
      <c r="PZ305" s="4">
        <v>0</v>
      </c>
      <c r="QA305" s="9">
        <f t="shared" ref="QA305:QA316" si="4487">IF(PY305=0,0,PZ305/PY305*1000)</f>
        <v>0</v>
      </c>
      <c r="QB305" s="12">
        <v>0</v>
      </c>
      <c r="QC305" s="4">
        <v>0</v>
      </c>
      <c r="QD305" s="9">
        <f t="shared" ref="QD305:QD316" si="4488">IF(QB305=0,0,QC305/QB305*1000)</f>
        <v>0</v>
      </c>
      <c r="QE305" s="12">
        <v>0</v>
      </c>
      <c r="QF305" s="4">
        <v>0</v>
      </c>
      <c r="QG305" s="9">
        <f t="shared" ref="QG305:QG316" si="4489">IF(QE305=0,0,QF305/QE305*1000)</f>
        <v>0</v>
      </c>
      <c r="QH305" s="12">
        <v>0</v>
      </c>
      <c r="QI305" s="4">
        <v>0</v>
      </c>
      <c r="QJ305" s="9">
        <f t="shared" ref="QJ305:QJ316" si="4490">IF(QH305=0,0,QI305/QH305*1000)</f>
        <v>0</v>
      </c>
      <c r="QK305" s="12">
        <v>0</v>
      </c>
      <c r="QL305" s="4">
        <v>0</v>
      </c>
      <c r="QM305" s="9">
        <f t="shared" ref="QM305:QM316" si="4491">IF(QK305=0,0,QL305/QK305*1000)</f>
        <v>0</v>
      </c>
      <c r="QN305" s="12">
        <v>0</v>
      </c>
      <c r="QO305" s="4">
        <v>0</v>
      </c>
      <c r="QP305" s="9">
        <f t="shared" ref="QP305:QP316" si="4492">IF(QN305=0,0,QO305/QN305*1000)</f>
        <v>0</v>
      </c>
      <c r="QQ305" s="12">
        <v>0</v>
      </c>
      <c r="QR305" s="4">
        <v>0</v>
      </c>
      <c r="QS305" s="9">
        <f t="shared" ref="QS305:QS316" si="4493">IF(QQ305=0,0,QR305/QQ305*1000)</f>
        <v>0</v>
      </c>
      <c r="QT305" s="12">
        <v>0</v>
      </c>
      <c r="QU305" s="4">
        <v>0</v>
      </c>
      <c r="QV305" s="9">
        <f t="shared" ref="QV305:QV316" si="4494">IF(QT305=0,0,QU305/QT305*1000)</f>
        <v>0</v>
      </c>
      <c r="QW305" s="12">
        <v>0</v>
      </c>
      <c r="QX305" s="4">
        <v>0</v>
      </c>
      <c r="QY305" s="9">
        <f t="shared" ref="QY305:QY316" si="4495">IF(QW305=0,0,QX305/QW305*1000)</f>
        <v>0</v>
      </c>
      <c r="QZ305" s="105">
        <f t="shared" ref="QZ305:QZ317" si="4496">SUMIF($C$5:$QY$5,"Ton",C305:QY305)</f>
        <v>0</v>
      </c>
      <c r="RA305" s="10">
        <f t="shared" ref="RA305:RA317" si="4497">SUMIF($C$5:$QY$5,"F*",C305:QY305)</f>
        <v>0</v>
      </c>
    </row>
    <row r="306" spans="1:469" hidden="1" x14ac:dyDescent="0.3">
      <c r="A306" s="108"/>
      <c r="B306" s="109" t="s">
        <v>3</v>
      </c>
      <c r="C306" s="12">
        <v>0</v>
      </c>
      <c r="D306" s="4">
        <v>0</v>
      </c>
      <c r="E306" s="9">
        <f t="shared" ref="E306:E307" si="4498">IF(C306=0,0,D306/C306*1000)</f>
        <v>0</v>
      </c>
      <c r="F306" s="12">
        <v>0</v>
      </c>
      <c r="G306" s="4">
        <v>0</v>
      </c>
      <c r="H306" s="9">
        <f t="shared" si="4342"/>
        <v>0</v>
      </c>
      <c r="I306" s="12">
        <v>0</v>
      </c>
      <c r="J306" s="4">
        <v>0</v>
      </c>
      <c r="K306" s="9">
        <f t="shared" si="4343"/>
        <v>0</v>
      </c>
      <c r="L306" s="12">
        <v>0</v>
      </c>
      <c r="M306" s="4">
        <v>0</v>
      </c>
      <c r="N306" s="9">
        <f t="shared" si="4344"/>
        <v>0</v>
      </c>
      <c r="O306" s="12">
        <v>0</v>
      </c>
      <c r="P306" s="4">
        <v>0</v>
      </c>
      <c r="Q306" s="9">
        <f t="shared" si="4345"/>
        <v>0</v>
      </c>
      <c r="R306" s="12">
        <v>0</v>
      </c>
      <c r="S306" s="4">
        <v>0</v>
      </c>
      <c r="T306" s="9">
        <f t="shared" si="4346"/>
        <v>0</v>
      </c>
      <c r="U306" s="12">
        <v>0</v>
      </c>
      <c r="V306" s="4">
        <v>0</v>
      </c>
      <c r="W306" s="9">
        <f t="shared" si="4347"/>
        <v>0</v>
      </c>
      <c r="X306" s="12">
        <v>0</v>
      </c>
      <c r="Y306" s="4">
        <v>0</v>
      </c>
      <c r="Z306" s="9">
        <f t="shared" si="4348"/>
        <v>0</v>
      </c>
      <c r="AA306" s="12">
        <v>0</v>
      </c>
      <c r="AB306" s="4">
        <v>0</v>
      </c>
      <c r="AC306" s="9">
        <f t="shared" si="4349"/>
        <v>0</v>
      </c>
      <c r="AD306" s="12">
        <v>0</v>
      </c>
      <c r="AE306" s="4">
        <v>0</v>
      </c>
      <c r="AF306" s="9">
        <f t="shared" si="4350"/>
        <v>0</v>
      </c>
      <c r="AG306" s="12">
        <v>0</v>
      </c>
      <c r="AH306" s="4">
        <v>0</v>
      </c>
      <c r="AI306" s="9">
        <f t="shared" si="4351"/>
        <v>0</v>
      </c>
      <c r="AJ306" s="12">
        <v>0</v>
      </c>
      <c r="AK306" s="4">
        <v>0</v>
      </c>
      <c r="AL306" s="9">
        <f t="shared" si="4352"/>
        <v>0</v>
      </c>
      <c r="AM306" s="12">
        <v>0</v>
      </c>
      <c r="AN306" s="4">
        <v>0</v>
      </c>
      <c r="AO306" s="9">
        <f t="shared" si="4353"/>
        <v>0</v>
      </c>
      <c r="AP306" s="12">
        <v>0</v>
      </c>
      <c r="AQ306" s="4">
        <v>0</v>
      </c>
      <c r="AR306" s="9">
        <f t="shared" si="4354"/>
        <v>0</v>
      </c>
      <c r="AS306" s="12">
        <v>0</v>
      </c>
      <c r="AT306" s="4">
        <v>0</v>
      </c>
      <c r="AU306" s="9">
        <f t="shared" si="4355"/>
        <v>0</v>
      </c>
      <c r="AV306" s="12">
        <v>0</v>
      </c>
      <c r="AW306" s="4">
        <v>0</v>
      </c>
      <c r="AX306" s="9">
        <f t="shared" si="4356"/>
        <v>0</v>
      </c>
      <c r="AY306" s="12">
        <v>0</v>
      </c>
      <c r="AZ306" s="4">
        <v>0</v>
      </c>
      <c r="BA306" s="9">
        <f t="shared" si="4357"/>
        <v>0</v>
      </c>
      <c r="BB306" s="12">
        <v>0</v>
      </c>
      <c r="BC306" s="4">
        <v>0</v>
      </c>
      <c r="BD306" s="9">
        <f t="shared" si="4358"/>
        <v>0</v>
      </c>
      <c r="BE306" s="12">
        <v>0</v>
      </c>
      <c r="BF306" s="4">
        <v>0</v>
      </c>
      <c r="BG306" s="9">
        <f t="shared" si="4359"/>
        <v>0</v>
      </c>
      <c r="BH306" s="12">
        <v>0</v>
      </c>
      <c r="BI306" s="4">
        <v>0</v>
      </c>
      <c r="BJ306" s="9">
        <f t="shared" si="4360"/>
        <v>0</v>
      </c>
      <c r="BK306" s="12">
        <v>0</v>
      </c>
      <c r="BL306" s="4">
        <v>0</v>
      </c>
      <c r="BM306" s="9">
        <f t="shared" si="4361"/>
        <v>0</v>
      </c>
      <c r="BN306" s="12">
        <v>0</v>
      </c>
      <c r="BO306" s="4">
        <v>0</v>
      </c>
      <c r="BP306" s="9">
        <f t="shared" si="4362"/>
        <v>0</v>
      </c>
      <c r="BQ306" s="12">
        <v>0</v>
      </c>
      <c r="BR306" s="4">
        <v>0</v>
      </c>
      <c r="BS306" s="9">
        <f t="shared" si="4363"/>
        <v>0</v>
      </c>
      <c r="BT306" s="12">
        <v>0</v>
      </c>
      <c r="BU306" s="4">
        <v>0</v>
      </c>
      <c r="BV306" s="9">
        <f t="shared" si="4364"/>
        <v>0</v>
      </c>
      <c r="BW306" s="12">
        <v>0</v>
      </c>
      <c r="BX306" s="4">
        <v>0</v>
      </c>
      <c r="BY306" s="9">
        <f t="shared" si="4365"/>
        <v>0</v>
      </c>
      <c r="BZ306" s="12">
        <v>0</v>
      </c>
      <c r="CA306" s="4">
        <v>0</v>
      </c>
      <c r="CB306" s="9">
        <f t="shared" si="4366"/>
        <v>0</v>
      </c>
      <c r="CC306" s="12">
        <v>0</v>
      </c>
      <c r="CD306" s="4">
        <v>0</v>
      </c>
      <c r="CE306" s="9">
        <f t="shared" si="4367"/>
        <v>0</v>
      </c>
      <c r="CF306" s="12">
        <v>0</v>
      </c>
      <c r="CG306" s="4">
        <v>0</v>
      </c>
      <c r="CH306" s="9">
        <f t="shared" si="4368"/>
        <v>0</v>
      </c>
      <c r="CI306" s="12">
        <v>0</v>
      </c>
      <c r="CJ306" s="4">
        <v>0</v>
      </c>
      <c r="CK306" s="9">
        <f t="shared" si="4369"/>
        <v>0</v>
      </c>
      <c r="CL306" s="12">
        <v>0</v>
      </c>
      <c r="CM306" s="4">
        <v>0</v>
      </c>
      <c r="CN306" s="9">
        <f t="shared" si="4370"/>
        <v>0</v>
      </c>
      <c r="CO306" s="12">
        <v>0</v>
      </c>
      <c r="CP306" s="4">
        <v>0</v>
      </c>
      <c r="CQ306" s="9">
        <f t="shared" si="4371"/>
        <v>0</v>
      </c>
      <c r="CR306" s="12">
        <v>0</v>
      </c>
      <c r="CS306" s="4">
        <v>0</v>
      </c>
      <c r="CT306" s="9">
        <f t="shared" si="4372"/>
        <v>0</v>
      </c>
      <c r="CU306" s="12">
        <v>0</v>
      </c>
      <c r="CV306" s="4">
        <v>0</v>
      </c>
      <c r="CW306" s="9">
        <f t="shared" si="4373"/>
        <v>0</v>
      </c>
      <c r="CX306" s="12">
        <v>0</v>
      </c>
      <c r="CY306" s="4">
        <v>0</v>
      </c>
      <c r="CZ306" s="9">
        <f t="shared" si="4374"/>
        <v>0</v>
      </c>
      <c r="DA306" s="12">
        <v>0</v>
      </c>
      <c r="DB306" s="4">
        <v>0</v>
      </c>
      <c r="DC306" s="9">
        <f t="shared" si="4375"/>
        <v>0</v>
      </c>
      <c r="DD306" s="12">
        <v>0</v>
      </c>
      <c r="DE306" s="4">
        <v>0</v>
      </c>
      <c r="DF306" s="9">
        <f t="shared" si="4376"/>
        <v>0</v>
      </c>
      <c r="DG306" s="12">
        <v>0</v>
      </c>
      <c r="DH306" s="4">
        <v>0</v>
      </c>
      <c r="DI306" s="9">
        <f t="shared" si="4377"/>
        <v>0</v>
      </c>
      <c r="DJ306" s="12">
        <v>0</v>
      </c>
      <c r="DK306" s="4">
        <v>0</v>
      </c>
      <c r="DL306" s="9">
        <f t="shared" si="4378"/>
        <v>0</v>
      </c>
      <c r="DM306" s="12">
        <v>0</v>
      </c>
      <c r="DN306" s="4">
        <v>0</v>
      </c>
      <c r="DO306" s="9">
        <f t="shared" si="4379"/>
        <v>0</v>
      </c>
      <c r="DP306" s="12">
        <v>0</v>
      </c>
      <c r="DQ306" s="4">
        <v>0</v>
      </c>
      <c r="DR306" s="9">
        <f t="shared" si="4380"/>
        <v>0</v>
      </c>
      <c r="DS306" s="12">
        <v>0</v>
      </c>
      <c r="DT306" s="4">
        <v>0</v>
      </c>
      <c r="DU306" s="9">
        <f t="shared" si="4381"/>
        <v>0</v>
      </c>
      <c r="DV306" s="12">
        <v>0</v>
      </c>
      <c r="DW306" s="4">
        <v>0</v>
      </c>
      <c r="DX306" s="9">
        <f t="shared" si="4382"/>
        <v>0</v>
      </c>
      <c r="DY306" s="12">
        <v>0</v>
      </c>
      <c r="DZ306" s="4">
        <v>0</v>
      </c>
      <c r="EA306" s="9">
        <f t="shared" si="4383"/>
        <v>0</v>
      </c>
      <c r="EB306" s="12">
        <v>0</v>
      </c>
      <c r="EC306" s="4">
        <v>0</v>
      </c>
      <c r="ED306" s="9">
        <f t="shared" si="4384"/>
        <v>0</v>
      </c>
      <c r="EE306" s="12">
        <v>0</v>
      </c>
      <c r="EF306" s="4">
        <v>0</v>
      </c>
      <c r="EG306" s="9">
        <f t="shared" si="4385"/>
        <v>0</v>
      </c>
      <c r="EH306" s="12">
        <v>0</v>
      </c>
      <c r="EI306" s="4">
        <v>0</v>
      </c>
      <c r="EJ306" s="9">
        <f t="shared" si="4386"/>
        <v>0</v>
      </c>
      <c r="EK306" s="12">
        <v>0</v>
      </c>
      <c r="EL306" s="4">
        <v>0</v>
      </c>
      <c r="EM306" s="9">
        <f t="shared" si="4387"/>
        <v>0</v>
      </c>
      <c r="EN306" s="12">
        <v>0</v>
      </c>
      <c r="EO306" s="4">
        <v>0</v>
      </c>
      <c r="EP306" s="9">
        <f t="shared" si="4388"/>
        <v>0</v>
      </c>
      <c r="EQ306" s="12">
        <v>0</v>
      </c>
      <c r="ER306" s="4">
        <v>0</v>
      </c>
      <c r="ES306" s="9">
        <f t="shared" si="4389"/>
        <v>0</v>
      </c>
      <c r="ET306" s="12">
        <v>0</v>
      </c>
      <c r="EU306" s="4">
        <v>0</v>
      </c>
      <c r="EV306" s="9">
        <f t="shared" si="4390"/>
        <v>0</v>
      </c>
      <c r="EW306" s="12">
        <v>0</v>
      </c>
      <c r="EX306" s="4">
        <v>0</v>
      </c>
      <c r="EY306" s="9">
        <f t="shared" si="4391"/>
        <v>0</v>
      </c>
      <c r="EZ306" s="12">
        <v>0</v>
      </c>
      <c r="FA306" s="4">
        <v>0</v>
      </c>
      <c r="FB306" s="9">
        <f t="shared" si="4392"/>
        <v>0</v>
      </c>
      <c r="FC306" s="12">
        <v>0</v>
      </c>
      <c r="FD306" s="4">
        <v>0</v>
      </c>
      <c r="FE306" s="9">
        <f t="shared" si="4393"/>
        <v>0</v>
      </c>
      <c r="FF306" s="12">
        <v>0</v>
      </c>
      <c r="FG306" s="4">
        <v>0</v>
      </c>
      <c r="FH306" s="9">
        <f t="shared" si="4394"/>
        <v>0</v>
      </c>
      <c r="FI306" s="12">
        <v>0</v>
      </c>
      <c r="FJ306" s="4">
        <v>0</v>
      </c>
      <c r="FK306" s="9">
        <f t="shared" si="4395"/>
        <v>0</v>
      </c>
      <c r="FL306" s="12">
        <v>0</v>
      </c>
      <c r="FM306" s="4">
        <v>0</v>
      </c>
      <c r="FN306" s="9">
        <f t="shared" si="4396"/>
        <v>0</v>
      </c>
      <c r="FO306" s="12">
        <v>0</v>
      </c>
      <c r="FP306" s="4">
        <v>0</v>
      </c>
      <c r="FQ306" s="9">
        <f t="shared" si="4397"/>
        <v>0</v>
      </c>
      <c r="FR306" s="12">
        <v>0</v>
      </c>
      <c r="FS306" s="4">
        <v>0</v>
      </c>
      <c r="FT306" s="9">
        <f t="shared" si="4398"/>
        <v>0</v>
      </c>
      <c r="FU306" s="12">
        <v>0</v>
      </c>
      <c r="FV306" s="4">
        <v>0</v>
      </c>
      <c r="FW306" s="9">
        <f t="shared" si="4399"/>
        <v>0</v>
      </c>
      <c r="FX306" s="12">
        <v>0</v>
      </c>
      <c r="FY306" s="4">
        <v>0</v>
      </c>
      <c r="FZ306" s="9">
        <f t="shared" si="4400"/>
        <v>0</v>
      </c>
      <c r="GA306" s="12">
        <v>0</v>
      </c>
      <c r="GB306" s="4">
        <v>0</v>
      </c>
      <c r="GC306" s="9">
        <f t="shared" si="4401"/>
        <v>0</v>
      </c>
      <c r="GD306" s="12">
        <v>0</v>
      </c>
      <c r="GE306" s="4">
        <v>0</v>
      </c>
      <c r="GF306" s="9">
        <f t="shared" si="4402"/>
        <v>0</v>
      </c>
      <c r="GG306" s="12">
        <v>0</v>
      </c>
      <c r="GH306" s="4">
        <v>0</v>
      </c>
      <c r="GI306" s="9">
        <f t="shared" si="4403"/>
        <v>0</v>
      </c>
      <c r="GJ306" s="12">
        <v>0</v>
      </c>
      <c r="GK306" s="4">
        <v>0</v>
      </c>
      <c r="GL306" s="9">
        <f t="shared" si="4404"/>
        <v>0</v>
      </c>
      <c r="GM306" s="12">
        <v>0</v>
      </c>
      <c r="GN306" s="4">
        <v>0</v>
      </c>
      <c r="GO306" s="9">
        <f t="shared" si="4405"/>
        <v>0</v>
      </c>
      <c r="GP306" s="12">
        <v>0</v>
      </c>
      <c r="GQ306" s="4">
        <v>0</v>
      </c>
      <c r="GR306" s="9">
        <f t="shared" si="4406"/>
        <v>0</v>
      </c>
      <c r="GS306" s="12">
        <v>0</v>
      </c>
      <c r="GT306" s="4">
        <v>0</v>
      </c>
      <c r="GU306" s="9">
        <f t="shared" si="4407"/>
        <v>0</v>
      </c>
      <c r="GV306" s="12">
        <v>0</v>
      </c>
      <c r="GW306" s="4">
        <v>0</v>
      </c>
      <c r="GX306" s="9">
        <f t="shared" si="4408"/>
        <v>0</v>
      </c>
      <c r="GY306" s="12">
        <v>0</v>
      </c>
      <c r="GZ306" s="4">
        <v>0</v>
      </c>
      <c r="HA306" s="9">
        <f t="shared" si="4409"/>
        <v>0</v>
      </c>
      <c r="HB306" s="12">
        <v>0</v>
      </c>
      <c r="HC306" s="4">
        <v>0</v>
      </c>
      <c r="HD306" s="9">
        <f t="shared" si="4410"/>
        <v>0</v>
      </c>
      <c r="HE306" s="12">
        <v>0</v>
      </c>
      <c r="HF306" s="4">
        <v>0</v>
      </c>
      <c r="HG306" s="9">
        <f t="shared" si="4411"/>
        <v>0</v>
      </c>
      <c r="HH306" s="12">
        <v>0</v>
      </c>
      <c r="HI306" s="4">
        <v>0</v>
      </c>
      <c r="HJ306" s="9">
        <f t="shared" si="4412"/>
        <v>0</v>
      </c>
      <c r="HK306" s="12">
        <v>0</v>
      </c>
      <c r="HL306" s="4">
        <v>0</v>
      </c>
      <c r="HM306" s="9">
        <f t="shared" si="4413"/>
        <v>0</v>
      </c>
      <c r="HN306" s="12">
        <v>0</v>
      </c>
      <c r="HO306" s="4">
        <v>0</v>
      </c>
      <c r="HP306" s="9">
        <f t="shared" si="4414"/>
        <v>0</v>
      </c>
      <c r="HQ306" s="12">
        <v>0</v>
      </c>
      <c r="HR306" s="4">
        <v>0</v>
      </c>
      <c r="HS306" s="9">
        <f t="shared" si="4415"/>
        <v>0</v>
      </c>
      <c r="HT306" s="12">
        <v>0</v>
      </c>
      <c r="HU306" s="4">
        <v>0</v>
      </c>
      <c r="HV306" s="9">
        <f t="shared" si="4416"/>
        <v>0</v>
      </c>
      <c r="HW306" s="12">
        <v>0</v>
      </c>
      <c r="HX306" s="4">
        <v>0</v>
      </c>
      <c r="HY306" s="9">
        <f t="shared" si="4417"/>
        <v>0</v>
      </c>
      <c r="HZ306" s="12">
        <v>0</v>
      </c>
      <c r="IA306" s="4">
        <v>0</v>
      </c>
      <c r="IB306" s="9">
        <f t="shared" si="4418"/>
        <v>0</v>
      </c>
      <c r="IC306" s="12">
        <v>0</v>
      </c>
      <c r="ID306" s="4">
        <v>0</v>
      </c>
      <c r="IE306" s="9">
        <f t="shared" si="4419"/>
        <v>0</v>
      </c>
      <c r="IF306" s="12">
        <v>0</v>
      </c>
      <c r="IG306" s="4">
        <v>0</v>
      </c>
      <c r="IH306" s="9">
        <f t="shared" si="4420"/>
        <v>0</v>
      </c>
      <c r="II306" s="12">
        <v>0</v>
      </c>
      <c r="IJ306" s="4">
        <v>0</v>
      </c>
      <c r="IK306" s="9">
        <f t="shared" si="4421"/>
        <v>0</v>
      </c>
      <c r="IL306" s="12">
        <v>0</v>
      </c>
      <c r="IM306" s="4">
        <v>0</v>
      </c>
      <c r="IN306" s="9">
        <f t="shared" si="4422"/>
        <v>0</v>
      </c>
      <c r="IO306" s="12">
        <v>0</v>
      </c>
      <c r="IP306" s="4">
        <v>0</v>
      </c>
      <c r="IQ306" s="9">
        <f t="shared" si="4423"/>
        <v>0</v>
      </c>
      <c r="IR306" s="12">
        <v>0</v>
      </c>
      <c r="IS306" s="4">
        <v>0</v>
      </c>
      <c r="IT306" s="9">
        <f t="shared" si="4424"/>
        <v>0</v>
      </c>
      <c r="IU306" s="12">
        <v>0</v>
      </c>
      <c r="IV306" s="4">
        <v>0</v>
      </c>
      <c r="IW306" s="9">
        <f t="shared" si="4425"/>
        <v>0</v>
      </c>
      <c r="IX306" s="12">
        <v>0</v>
      </c>
      <c r="IY306" s="4">
        <v>0</v>
      </c>
      <c r="IZ306" s="9">
        <f t="shared" si="4426"/>
        <v>0</v>
      </c>
      <c r="JA306" s="12">
        <v>0</v>
      </c>
      <c r="JB306" s="4">
        <v>0</v>
      </c>
      <c r="JC306" s="9">
        <f t="shared" si="4427"/>
        <v>0</v>
      </c>
      <c r="JD306" s="12">
        <v>0</v>
      </c>
      <c r="JE306" s="4">
        <v>0</v>
      </c>
      <c r="JF306" s="9">
        <f t="shared" si="4428"/>
        <v>0</v>
      </c>
      <c r="JG306" s="12">
        <v>0</v>
      </c>
      <c r="JH306" s="4">
        <v>0</v>
      </c>
      <c r="JI306" s="9">
        <f t="shared" si="4429"/>
        <v>0</v>
      </c>
      <c r="JJ306" s="12">
        <v>0</v>
      </c>
      <c r="JK306" s="4">
        <v>0</v>
      </c>
      <c r="JL306" s="9">
        <f t="shared" si="4430"/>
        <v>0</v>
      </c>
      <c r="JM306" s="12">
        <v>0</v>
      </c>
      <c r="JN306" s="4">
        <v>0</v>
      </c>
      <c r="JO306" s="9">
        <f t="shared" si="4431"/>
        <v>0</v>
      </c>
      <c r="JP306" s="12">
        <v>0</v>
      </c>
      <c r="JQ306" s="4">
        <v>0</v>
      </c>
      <c r="JR306" s="9">
        <f t="shared" si="4432"/>
        <v>0</v>
      </c>
      <c r="JS306" s="12">
        <v>0</v>
      </c>
      <c r="JT306" s="4">
        <v>0</v>
      </c>
      <c r="JU306" s="9">
        <f t="shared" si="4433"/>
        <v>0</v>
      </c>
      <c r="JV306" s="12">
        <v>0</v>
      </c>
      <c r="JW306" s="4">
        <v>0</v>
      </c>
      <c r="JX306" s="9">
        <f t="shared" si="4434"/>
        <v>0</v>
      </c>
      <c r="JY306" s="12">
        <v>0</v>
      </c>
      <c r="JZ306" s="4">
        <v>0</v>
      </c>
      <c r="KA306" s="9">
        <f t="shared" si="4435"/>
        <v>0</v>
      </c>
      <c r="KB306" s="12">
        <v>0</v>
      </c>
      <c r="KC306" s="4">
        <v>0</v>
      </c>
      <c r="KD306" s="9">
        <f t="shared" si="4436"/>
        <v>0</v>
      </c>
      <c r="KE306" s="12">
        <v>0</v>
      </c>
      <c r="KF306" s="4">
        <v>0</v>
      </c>
      <c r="KG306" s="9">
        <f t="shared" si="4437"/>
        <v>0</v>
      </c>
      <c r="KH306" s="12">
        <v>0</v>
      </c>
      <c r="KI306" s="4">
        <v>0</v>
      </c>
      <c r="KJ306" s="9">
        <f t="shared" si="4438"/>
        <v>0</v>
      </c>
      <c r="KK306" s="12">
        <v>0</v>
      </c>
      <c r="KL306" s="4">
        <v>0</v>
      </c>
      <c r="KM306" s="9">
        <f t="shared" si="4439"/>
        <v>0</v>
      </c>
      <c r="KN306" s="12">
        <v>0</v>
      </c>
      <c r="KO306" s="4">
        <v>0</v>
      </c>
      <c r="KP306" s="9">
        <f t="shared" si="4440"/>
        <v>0</v>
      </c>
      <c r="KQ306" s="12">
        <v>0</v>
      </c>
      <c r="KR306" s="4">
        <v>0</v>
      </c>
      <c r="KS306" s="9">
        <f t="shared" si="4441"/>
        <v>0</v>
      </c>
      <c r="KT306" s="12">
        <v>0</v>
      </c>
      <c r="KU306" s="4">
        <v>0</v>
      </c>
      <c r="KV306" s="9">
        <f t="shared" si="4442"/>
        <v>0</v>
      </c>
      <c r="KW306" s="12">
        <v>0</v>
      </c>
      <c r="KX306" s="4">
        <v>0</v>
      </c>
      <c r="KY306" s="9">
        <f t="shared" si="4443"/>
        <v>0</v>
      </c>
      <c r="KZ306" s="12">
        <v>0</v>
      </c>
      <c r="LA306" s="4">
        <v>0</v>
      </c>
      <c r="LB306" s="9">
        <f t="shared" si="4444"/>
        <v>0</v>
      </c>
      <c r="LC306" s="12">
        <v>0</v>
      </c>
      <c r="LD306" s="4">
        <v>0</v>
      </c>
      <c r="LE306" s="9">
        <f t="shared" si="4445"/>
        <v>0</v>
      </c>
      <c r="LF306" s="12">
        <v>0</v>
      </c>
      <c r="LG306" s="4">
        <v>0</v>
      </c>
      <c r="LH306" s="9">
        <f t="shared" si="4446"/>
        <v>0</v>
      </c>
      <c r="LI306" s="12">
        <v>0</v>
      </c>
      <c r="LJ306" s="4">
        <v>0</v>
      </c>
      <c r="LK306" s="9">
        <f t="shared" si="4447"/>
        <v>0</v>
      </c>
      <c r="LL306" s="12">
        <v>0</v>
      </c>
      <c r="LM306" s="4">
        <v>0</v>
      </c>
      <c r="LN306" s="9">
        <f t="shared" si="4448"/>
        <v>0</v>
      </c>
      <c r="LO306" s="12">
        <v>0</v>
      </c>
      <c r="LP306" s="4">
        <v>0</v>
      </c>
      <c r="LQ306" s="9">
        <f t="shared" si="4449"/>
        <v>0</v>
      </c>
      <c r="LR306" s="12">
        <v>0</v>
      </c>
      <c r="LS306" s="4">
        <v>0</v>
      </c>
      <c r="LT306" s="9">
        <f t="shared" si="4450"/>
        <v>0</v>
      </c>
      <c r="LU306" s="12">
        <v>0</v>
      </c>
      <c r="LV306" s="4">
        <v>0</v>
      </c>
      <c r="LW306" s="9">
        <f t="shared" si="4451"/>
        <v>0</v>
      </c>
      <c r="LX306" s="12">
        <v>0</v>
      </c>
      <c r="LY306" s="4">
        <v>0</v>
      </c>
      <c r="LZ306" s="9">
        <f t="shared" si="4452"/>
        <v>0</v>
      </c>
      <c r="MA306" s="12">
        <v>0</v>
      </c>
      <c r="MB306" s="4">
        <v>0</v>
      </c>
      <c r="MC306" s="9">
        <f t="shared" si="4453"/>
        <v>0</v>
      </c>
      <c r="MD306" s="12">
        <v>0</v>
      </c>
      <c r="ME306" s="4">
        <v>0</v>
      </c>
      <c r="MF306" s="9">
        <f t="shared" si="4454"/>
        <v>0</v>
      </c>
      <c r="MG306" s="12">
        <v>0</v>
      </c>
      <c r="MH306" s="4">
        <v>0</v>
      </c>
      <c r="MI306" s="9">
        <f t="shared" si="4455"/>
        <v>0</v>
      </c>
      <c r="MJ306" s="12">
        <v>0</v>
      </c>
      <c r="MK306" s="4">
        <v>0</v>
      </c>
      <c r="ML306" s="9">
        <f t="shared" si="4456"/>
        <v>0</v>
      </c>
      <c r="MM306" s="12">
        <v>0</v>
      </c>
      <c r="MN306" s="4">
        <v>0</v>
      </c>
      <c r="MO306" s="9">
        <f t="shared" si="4457"/>
        <v>0</v>
      </c>
      <c r="MP306" s="12">
        <v>0</v>
      </c>
      <c r="MQ306" s="4">
        <v>0</v>
      </c>
      <c r="MR306" s="9">
        <f t="shared" si="4458"/>
        <v>0</v>
      </c>
      <c r="MS306" s="12">
        <v>0</v>
      </c>
      <c r="MT306" s="4">
        <v>0</v>
      </c>
      <c r="MU306" s="9">
        <f t="shared" si="4459"/>
        <v>0</v>
      </c>
      <c r="MV306" s="12">
        <v>0</v>
      </c>
      <c r="MW306" s="4">
        <v>0</v>
      </c>
      <c r="MX306" s="9">
        <f t="shared" si="4460"/>
        <v>0</v>
      </c>
      <c r="MY306" s="12">
        <v>0</v>
      </c>
      <c r="MZ306" s="4">
        <v>0</v>
      </c>
      <c r="NA306" s="9">
        <f t="shared" si="4461"/>
        <v>0</v>
      </c>
      <c r="NB306" s="12">
        <v>0</v>
      </c>
      <c r="NC306" s="4">
        <v>0</v>
      </c>
      <c r="ND306" s="9">
        <f t="shared" si="4462"/>
        <v>0</v>
      </c>
      <c r="NE306" s="12">
        <v>0</v>
      </c>
      <c r="NF306" s="4">
        <v>0</v>
      </c>
      <c r="NG306" s="9">
        <f t="shared" si="4463"/>
        <v>0</v>
      </c>
      <c r="NH306" s="12">
        <v>0</v>
      </c>
      <c r="NI306" s="4">
        <v>0</v>
      </c>
      <c r="NJ306" s="9">
        <f t="shared" si="4464"/>
        <v>0</v>
      </c>
      <c r="NK306" s="12">
        <v>0</v>
      </c>
      <c r="NL306" s="4">
        <v>0</v>
      </c>
      <c r="NM306" s="9">
        <f t="shared" si="4465"/>
        <v>0</v>
      </c>
      <c r="NN306" s="12">
        <v>0</v>
      </c>
      <c r="NO306" s="4">
        <v>0</v>
      </c>
      <c r="NP306" s="9">
        <f t="shared" si="4466"/>
        <v>0</v>
      </c>
      <c r="NQ306" s="12">
        <v>0</v>
      </c>
      <c r="NR306" s="4">
        <v>0</v>
      </c>
      <c r="NS306" s="9">
        <f t="shared" si="4467"/>
        <v>0</v>
      </c>
      <c r="NT306" s="12">
        <v>0</v>
      </c>
      <c r="NU306" s="221">
        <v>0</v>
      </c>
      <c r="NV306" s="9">
        <f t="shared" si="4468"/>
        <v>0</v>
      </c>
      <c r="NW306" s="12">
        <v>0</v>
      </c>
      <c r="NX306" s="4">
        <v>0</v>
      </c>
      <c r="NY306" s="9">
        <f t="shared" si="4469"/>
        <v>0</v>
      </c>
      <c r="NZ306" s="12">
        <v>0</v>
      </c>
      <c r="OA306" s="4">
        <v>0</v>
      </c>
      <c r="OB306" s="9">
        <f t="shared" si="4470"/>
        <v>0</v>
      </c>
      <c r="OC306" s="12">
        <v>0</v>
      </c>
      <c r="OD306" s="4">
        <v>0</v>
      </c>
      <c r="OE306" s="9">
        <f t="shared" si="4471"/>
        <v>0</v>
      </c>
      <c r="OF306" s="12">
        <v>0</v>
      </c>
      <c r="OG306" s="4">
        <v>0</v>
      </c>
      <c r="OH306" s="9">
        <f t="shared" si="4472"/>
        <v>0</v>
      </c>
      <c r="OI306" s="12">
        <v>0</v>
      </c>
      <c r="OJ306" s="4">
        <v>0</v>
      </c>
      <c r="OK306" s="9">
        <f t="shared" si="4473"/>
        <v>0</v>
      </c>
      <c r="OL306" s="12">
        <v>0</v>
      </c>
      <c r="OM306" s="4">
        <v>0</v>
      </c>
      <c r="ON306" s="9">
        <f t="shared" si="4474"/>
        <v>0</v>
      </c>
      <c r="OO306" s="12">
        <v>0</v>
      </c>
      <c r="OP306" s="4">
        <v>0</v>
      </c>
      <c r="OQ306" s="9">
        <f t="shared" si="4475"/>
        <v>0</v>
      </c>
      <c r="OR306" s="12">
        <v>0</v>
      </c>
      <c r="OS306" s="4">
        <v>0</v>
      </c>
      <c r="OT306" s="9">
        <f t="shared" si="4476"/>
        <v>0</v>
      </c>
      <c r="OU306" s="12">
        <v>0</v>
      </c>
      <c r="OV306" s="4">
        <v>0</v>
      </c>
      <c r="OW306" s="9">
        <f t="shared" si="4477"/>
        <v>0</v>
      </c>
      <c r="OX306" s="12">
        <v>0</v>
      </c>
      <c r="OY306" s="4">
        <v>0</v>
      </c>
      <c r="OZ306" s="9">
        <f t="shared" si="4478"/>
        <v>0</v>
      </c>
      <c r="PA306" s="12">
        <v>0</v>
      </c>
      <c r="PB306" s="4">
        <v>0</v>
      </c>
      <c r="PC306" s="9">
        <f t="shared" si="4479"/>
        <v>0</v>
      </c>
      <c r="PD306" s="12">
        <v>0</v>
      </c>
      <c r="PE306" s="4">
        <v>0</v>
      </c>
      <c r="PF306" s="9">
        <f t="shared" si="4480"/>
        <v>0</v>
      </c>
      <c r="PG306" s="12">
        <v>0</v>
      </c>
      <c r="PH306" s="4">
        <v>0</v>
      </c>
      <c r="PI306" s="9">
        <f t="shared" si="4481"/>
        <v>0</v>
      </c>
      <c r="PJ306" s="12">
        <v>0</v>
      </c>
      <c r="PK306" s="4">
        <v>0</v>
      </c>
      <c r="PL306" s="9">
        <f t="shared" si="4482"/>
        <v>0</v>
      </c>
      <c r="PM306" s="12">
        <v>0</v>
      </c>
      <c r="PN306" s="4">
        <v>0</v>
      </c>
      <c r="PO306" s="9">
        <f t="shared" si="4483"/>
        <v>0</v>
      </c>
      <c r="PP306" s="12">
        <v>0</v>
      </c>
      <c r="PQ306" s="4">
        <v>0</v>
      </c>
      <c r="PR306" s="9">
        <f t="shared" si="4484"/>
        <v>0</v>
      </c>
      <c r="PS306" s="12">
        <v>0</v>
      </c>
      <c r="PT306" s="4">
        <v>0</v>
      </c>
      <c r="PU306" s="9">
        <f t="shared" si="4485"/>
        <v>0</v>
      </c>
      <c r="PV306" s="12">
        <v>0</v>
      </c>
      <c r="PW306" s="4">
        <v>0</v>
      </c>
      <c r="PX306" s="9">
        <f t="shared" si="4486"/>
        <v>0</v>
      </c>
      <c r="PY306" s="12">
        <v>0</v>
      </c>
      <c r="PZ306" s="4">
        <v>0</v>
      </c>
      <c r="QA306" s="9">
        <f t="shared" si="4487"/>
        <v>0</v>
      </c>
      <c r="QB306" s="12">
        <v>0</v>
      </c>
      <c r="QC306" s="4">
        <v>0</v>
      </c>
      <c r="QD306" s="9">
        <f t="shared" si="4488"/>
        <v>0</v>
      </c>
      <c r="QE306" s="12">
        <v>0</v>
      </c>
      <c r="QF306" s="4">
        <v>0</v>
      </c>
      <c r="QG306" s="9">
        <f t="shared" si="4489"/>
        <v>0</v>
      </c>
      <c r="QH306" s="12">
        <v>0</v>
      </c>
      <c r="QI306" s="4">
        <v>0</v>
      </c>
      <c r="QJ306" s="9">
        <f t="shared" si="4490"/>
        <v>0</v>
      </c>
      <c r="QK306" s="12">
        <v>0</v>
      </c>
      <c r="QL306" s="4">
        <v>0</v>
      </c>
      <c r="QM306" s="9">
        <f t="shared" si="4491"/>
        <v>0</v>
      </c>
      <c r="QN306" s="12">
        <v>0</v>
      </c>
      <c r="QO306" s="4">
        <v>0</v>
      </c>
      <c r="QP306" s="9">
        <f t="shared" si="4492"/>
        <v>0</v>
      </c>
      <c r="QQ306" s="12">
        <v>0</v>
      </c>
      <c r="QR306" s="4">
        <v>0</v>
      </c>
      <c r="QS306" s="9">
        <f t="shared" si="4493"/>
        <v>0</v>
      </c>
      <c r="QT306" s="12">
        <v>0</v>
      </c>
      <c r="QU306" s="4">
        <v>0</v>
      </c>
      <c r="QV306" s="9">
        <f t="shared" si="4494"/>
        <v>0</v>
      </c>
      <c r="QW306" s="12">
        <v>0</v>
      </c>
      <c r="QX306" s="4">
        <v>0</v>
      </c>
      <c r="QY306" s="9">
        <f t="shared" si="4495"/>
        <v>0</v>
      </c>
      <c r="QZ306" s="12">
        <f t="shared" si="4496"/>
        <v>0</v>
      </c>
      <c r="RA306" s="10">
        <f t="shared" si="4497"/>
        <v>0</v>
      </c>
    </row>
    <row r="307" spans="1:469" hidden="1" x14ac:dyDescent="0.3">
      <c r="A307" s="108"/>
      <c r="B307" s="109" t="s">
        <v>4</v>
      </c>
      <c r="C307" s="12">
        <v>0</v>
      </c>
      <c r="D307" s="4">
        <v>0</v>
      </c>
      <c r="E307" s="9">
        <f t="shared" si="4498"/>
        <v>0</v>
      </c>
      <c r="F307" s="12">
        <v>0</v>
      </c>
      <c r="G307" s="4">
        <v>0</v>
      </c>
      <c r="H307" s="9">
        <f t="shared" si="4342"/>
        <v>0</v>
      </c>
      <c r="I307" s="12">
        <v>0</v>
      </c>
      <c r="J307" s="4">
        <v>0</v>
      </c>
      <c r="K307" s="9">
        <f t="shared" si="4343"/>
        <v>0</v>
      </c>
      <c r="L307" s="12">
        <v>0</v>
      </c>
      <c r="M307" s="4">
        <v>0</v>
      </c>
      <c r="N307" s="9">
        <f t="shared" si="4344"/>
        <v>0</v>
      </c>
      <c r="O307" s="12">
        <v>0</v>
      </c>
      <c r="P307" s="4">
        <v>0</v>
      </c>
      <c r="Q307" s="9">
        <f t="shared" si="4345"/>
        <v>0</v>
      </c>
      <c r="R307" s="12">
        <v>0</v>
      </c>
      <c r="S307" s="4">
        <v>0</v>
      </c>
      <c r="T307" s="9">
        <f t="shared" si="4346"/>
        <v>0</v>
      </c>
      <c r="U307" s="12">
        <v>0</v>
      </c>
      <c r="V307" s="4">
        <v>0</v>
      </c>
      <c r="W307" s="9">
        <f t="shared" si="4347"/>
        <v>0</v>
      </c>
      <c r="X307" s="12">
        <v>0</v>
      </c>
      <c r="Y307" s="4">
        <v>0</v>
      </c>
      <c r="Z307" s="9">
        <f t="shared" si="4348"/>
        <v>0</v>
      </c>
      <c r="AA307" s="12">
        <v>0</v>
      </c>
      <c r="AB307" s="4">
        <v>0</v>
      </c>
      <c r="AC307" s="9">
        <f t="shared" si="4349"/>
        <v>0</v>
      </c>
      <c r="AD307" s="12">
        <v>0</v>
      </c>
      <c r="AE307" s="4">
        <v>0</v>
      </c>
      <c r="AF307" s="9">
        <f t="shared" si="4350"/>
        <v>0</v>
      </c>
      <c r="AG307" s="12">
        <v>0</v>
      </c>
      <c r="AH307" s="4">
        <v>0</v>
      </c>
      <c r="AI307" s="9">
        <f t="shared" si="4351"/>
        <v>0</v>
      </c>
      <c r="AJ307" s="12">
        <v>0</v>
      </c>
      <c r="AK307" s="4">
        <v>0</v>
      </c>
      <c r="AL307" s="9">
        <f t="shared" si="4352"/>
        <v>0</v>
      </c>
      <c r="AM307" s="12">
        <v>0</v>
      </c>
      <c r="AN307" s="4">
        <v>0</v>
      </c>
      <c r="AO307" s="9">
        <f t="shared" si="4353"/>
        <v>0</v>
      </c>
      <c r="AP307" s="12">
        <v>0</v>
      </c>
      <c r="AQ307" s="4">
        <v>0</v>
      </c>
      <c r="AR307" s="9">
        <f t="shared" si="4354"/>
        <v>0</v>
      </c>
      <c r="AS307" s="12">
        <v>0</v>
      </c>
      <c r="AT307" s="4">
        <v>0</v>
      </c>
      <c r="AU307" s="9">
        <f t="shared" si="4355"/>
        <v>0</v>
      </c>
      <c r="AV307" s="12">
        <v>0</v>
      </c>
      <c r="AW307" s="4">
        <v>0</v>
      </c>
      <c r="AX307" s="9">
        <f t="shared" si="4356"/>
        <v>0</v>
      </c>
      <c r="AY307" s="12">
        <v>0</v>
      </c>
      <c r="AZ307" s="4">
        <v>0</v>
      </c>
      <c r="BA307" s="9">
        <f t="shared" si="4357"/>
        <v>0</v>
      </c>
      <c r="BB307" s="12">
        <v>0</v>
      </c>
      <c r="BC307" s="4">
        <v>0</v>
      </c>
      <c r="BD307" s="9">
        <f t="shared" si="4358"/>
        <v>0</v>
      </c>
      <c r="BE307" s="12">
        <v>0</v>
      </c>
      <c r="BF307" s="4">
        <v>0</v>
      </c>
      <c r="BG307" s="9">
        <f t="shared" si="4359"/>
        <v>0</v>
      </c>
      <c r="BH307" s="12">
        <v>0</v>
      </c>
      <c r="BI307" s="4">
        <v>0</v>
      </c>
      <c r="BJ307" s="9">
        <f t="shared" si="4360"/>
        <v>0</v>
      </c>
      <c r="BK307" s="12">
        <v>0</v>
      </c>
      <c r="BL307" s="4">
        <v>0</v>
      </c>
      <c r="BM307" s="9">
        <f t="shared" si="4361"/>
        <v>0</v>
      </c>
      <c r="BN307" s="12">
        <v>0</v>
      </c>
      <c r="BO307" s="4">
        <v>0</v>
      </c>
      <c r="BP307" s="9">
        <f t="shared" si="4362"/>
        <v>0</v>
      </c>
      <c r="BQ307" s="12">
        <v>0</v>
      </c>
      <c r="BR307" s="4">
        <v>0</v>
      </c>
      <c r="BS307" s="9">
        <f t="shared" si="4363"/>
        <v>0</v>
      </c>
      <c r="BT307" s="12">
        <v>0</v>
      </c>
      <c r="BU307" s="4">
        <v>0</v>
      </c>
      <c r="BV307" s="9">
        <f t="shared" si="4364"/>
        <v>0</v>
      </c>
      <c r="BW307" s="12">
        <v>0</v>
      </c>
      <c r="BX307" s="4">
        <v>0</v>
      </c>
      <c r="BY307" s="9">
        <f t="shared" si="4365"/>
        <v>0</v>
      </c>
      <c r="BZ307" s="12">
        <v>0</v>
      </c>
      <c r="CA307" s="4">
        <v>0</v>
      </c>
      <c r="CB307" s="9">
        <f t="shared" si="4366"/>
        <v>0</v>
      </c>
      <c r="CC307" s="12">
        <v>0</v>
      </c>
      <c r="CD307" s="4">
        <v>0</v>
      </c>
      <c r="CE307" s="9">
        <f t="shared" si="4367"/>
        <v>0</v>
      </c>
      <c r="CF307" s="12">
        <v>0</v>
      </c>
      <c r="CG307" s="4">
        <v>0</v>
      </c>
      <c r="CH307" s="9">
        <f t="shared" si="4368"/>
        <v>0</v>
      </c>
      <c r="CI307" s="12">
        <v>0</v>
      </c>
      <c r="CJ307" s="4">
        <v>0</v>
      </c>
      <c r="CK307" s="9">
        <f t="shared" si="4369"/>
        <v>0</v>
      </c>
      <c r="CL307" s="12">
        <v>0</v>
      </c>
      <c r="CM307" s="4">
        <v>0</v>
      </c>
      <c r="CN307" s="9">
        <f t="shared" si="4370"/>
        <v>0</v>
      </c>
      <c r="CO307" s="12">
        <v>0</v>
      </c>
      <c r="CP307" s="4">
        <v>0</v>
      </c>
      <c r="CQ307" s="9">
        <f t="shared" si="4371"/>
        <v>0</v>
      </c>
      <c r="CR307" s="12">
        <v>0</v>
      </c>
      <c r="CS307" s="4">
        <v>0</v>
      </c>
      <c r="CT307" s="9">
        <f t="shared" si="4372"/>
        <v>0</v>
      </c>
      <c r="CU307" s="12">
        <v>0</v>
      </c>
      <c r="CV307" s="4">
        <v>0</v>
      </c>
      <c r="CW307" s="9">
        <f t="shared" si="4373"/>
        <v>0</v>
      </c>
      <c r="CX307" s="12">
        <v>0</v>
      </c>
      <c r="CY307" s="4">
        <v>0</v>
      </c>
      <c r="CZ307" s="9">
        <f t="shared" si="4374"/>
        <v>0</v>
      </c>
      <c r="DA307" s="12">
        <v>0</v>
      </c>
      <c r="DB307" s="4">
        <v>0</v>
      </c>
      <c r="DC307" s="9">
        <f t="shared" si="4375"/>
        <v>0</v>
      </c>
      <c r="DD307" s="12">
        <v>0</v>
      </c>
      <c r="DE307" s="4">
        <v>0</v>
      </c>
      <c r="DF307" s="9">
        <f t="shared" si="4376"/>
        <v>0</v>
      </c>
      <c r="DG307" s="12">
        <v>0</v>
      </c>
      <c r="DH307" s="4">
        <v>0</v>
      </c>
      <c r="DI307" s="9">
        <f t="shared" si="4377"/>
        <v>0</v>
      </c>
      <c r="DJ307" s="12">
        <v>0</v>
      </c>
      <c r="DK307" s="4">
        <v>0</v>
      </c>
      <c r="DL307" s="9">
        <f t="shared" si="4378"/>
        <v>0</v>
      </c>
      <c r="DM307" s="12">
        <v>0</v>
      </c>
      <c r="DN307" s="4">
        <v>0</v>
      </c>
      <c r="DO307" s="9">
        <f t="shared" si="4379"/>
        <v>0</v>
      </c>
      <c r="DP307" s="12">
        <v>0</v>
      </c>
      <c r="DQ307" s="4">
        <v>0</v>
      </c>
      <c r="DR307" s="9">
        <f t="shared" si="4380"/>
        <v>0</v>
      </c>
      <c r="DS307" s="12">
        <v>0</v>
      </c>
      <c r="DT307" s="4">
        <v>0</v>
      </c>
      <c r="DU307" s="9">
        <f t="shared" si="4381"/>
        <v>0</v>
      </c>
      <c r="DV307" s="12">
        <v>0</v>
      </c>
      <c r="DW307" s="4">
        <v>0</v>
      </c>
      <c r="DX307" s="9">
        <f t="shared" si="4382"/>
        <v>0</v>
      </c>
      <c r="DY307" s="12">
        <v>0</v>
      </c>
      <c r="DZ307" s="4">
        <v>0</v>
      </c>
      <c r="EA307" s="9">
        <f t="shared" si="4383"/>
        <v>0</v>
      </c>
      <c r="EB307" s="12">
        <v>0</v>
      </c>
      <c r="EC307" s="4">
        <v>0</v>
      </c>
      <c r="ED307" s="9">
        <f t="shared" si="4384"/>
        <v>0</v>
      </c>
      <c r="EE307" s="12">
        <v>0</v>
      </c>
      <c r="EF307" s="4">
        <v>0</v>
      </c>
      <c r="EG307" s="9">
        <f t="shared" si="4385"/>
        <v>0</v>
      </c>
      <c r="EH307" s="12">
        <v>0</v>
      </c>
      <c r="EI307" s="4">
        <v>0</v>
      </c>
      <c r="EJ307" s="9">
        <f t="shared" si="4386"/>
        <v>0</v>
      </c>
      <c r="EK307" s="12">
        <v>0</v>
      </c>
      <c r="EL307" s="4">
        <v>0</v>
      </c>
      <c r="EM307" s="9">
        <f t="shared" si="4387"/>
        <v>0</v>
      </c>
      <c r="EN307" s="12">
        <v>0</v>
      </c>
      <c r="EO307" s="4">
        <v>0</v>
      </c>
      <c r="EP307" s="9">
        <f t="shared" si="4388"/>
        <v>0</v>
      </c>
      <c r="EQ307" s="12">
        <v>0</v>
      </c>
      <c r="ER307" s="4">
        <v>0</v>
      </c>
      <c r="ES307" s="9">
        <f t="shared" si="4389"/>
        <v>0</v>
      </c>
      <c r="ET307" s="12">
        <v>0</v>
      </c>
      <c r="EU307" s="4">
        <v>0</v>
      </c>
      <c r="EV307" s="9">
        <f t="shared" si="4390"/>
        <v>0</v>
      </c>
      <c r="EW307" s="12">
        <v>0</v>
      </c>
      <c r="EX307" s="4">
        <v>0</v>
      </c>
      <c r="EY307" s="9">
        <f t="shared" si="4391"/>
        <v>0</v>
      </c>
      <c r="EZ307" s="12">
        <v>0</v>
      </c>
      <c r="FA307" s="4">
        <v>0</v>
      </c>
      <c r="FB307" s="9">
        <f t="shared" si="4392"/>
        <v>0</v>
      </c>
      <c r="FC307" s="12">
        <v>0</v>
      </c>
      <c r="FD307" s="4">
        <v>0</v>
      </c>
      <c r="FE307" s="9">
        <f t="shared" si="4393"/>
        <v>0</v>
      </c>
      <c r="FF307" s="12">
        <v>0</v>
      </c>
      <c r="FG307" s="4">
        <v>0</v>
      </c>
      <c r="FH307" s="9">
        <f t="shared" si="4394"/>
        <v>0</v>
      </c>
      <c r="FI307" s="12">
        <v>0</v>
      </c>
      <c r="FJ307" s="4">
        <v>0</v>
      </c>
      <c r="FK307" s="9">
        <f t="shared" si="4395"/>
        <v>0</v>
      </c>
      <c r="FL307" s="12">
        <v>0</v>
      </c>
      <c r="FM307" s="4">
        <v>0</v>
      </c>
      <c r="FN307" s="9">
        <f t="shared" si="4396"/>
        <v>0</v>
      </c>
      <c r="FO307" s="12">
        <v>0</v>
      </c>
      <c r="FP307" s="4">
        <v>0</v>
      </c>
      <c r="FQ307" s="9">
        <f t="shared" si="4397"/>
        <v>0</v>
      </c>
      <c r="FR307" s="12">
        <v>0</v>
      </c>
      <c r="FS307" s="4">
        <v>0</v>
      </c>
      <c r="FT307" s="9">
        <f t="shared" si="4398"/>
        <v>0</v>
      </c>
      <c r="FU307" s="12">
        <v>0</v>
      </c>
      <c r="FV307" s="4">
        <v>0</v>
      </c>
      <c r="FW307" s="9">
        <f t="shared" si="4399"/>
        <v>0</v>
      </c>
      <c r="FX307" s="12">
        <v>0</v>
      </c>
      <c r="FY307" s="4">
        <v>0</v>
      </c>
      <c r="FZ307" s="9">
        <f t="shared" si="4400"/>
        <v>0</v>
      </c>
      <c r="GA307" s="12">
        <v>0</v>
      </c>
      <c r="GB307" s="4">
        <v>0</v>
      </c>
      <c r="GC307" s="9">
        <f t="shared" si="4401"/>
        <v>0</v>
      </c>
      <c r="GD307" s="12">
        <v>0</v>
      </c>
      <c r="GE307" s="4">
        <v>0</v>
      </c>
      <c r="GF307" s="9">
        <f t="shared" si="4402"/>
        <v>0</v>
      </c>
      <c r="GG307" s="12">
        <v>0</v>
      </c>
      <c r="GH307" s="4">
        <v>0</v>
      </c>
      <c r="GI307" s="9">
        <f t="shared" si="4403"/>
        <v>0</v>
      </c>
      <c r="GJ307" s="12">
        <v>0</v>
      </c>
      <c r="GK307" s="4">
        <v>0</v>
      </c>
      <c r="GL307" s="9">
        <f t="shared" si="4404"/>
        <v>0</v>
      </c>
      <c r="GM307" s="12">
        <v>0</v>
      </c>
      <c r="GN307" s="4">
        <v>0</v>
      </c>
      <c r="GO307" s="9">
        <f t="shared" si="4405"/>
        <v>0</v>
      </c>
      <c r="GP307" s="12">
        <v>0</v>
      </c>
      <c r="GQ307" s="4">
        <v>0</v>
      </c>
      <c r="GR307" s="9">
        <f t="shared" si="4406"/>
        <v>0</v>
      </c>
      <c r="GS307" s="12">
        <v>0</v>
      </c>
      <c r="GT307" s="4">
        <v>0</v>
      </c>
      <c r="GU307" s="9">
        <f t="shared" si="4407"/>
        <v>0</v>
      </c>
      <c r="GV307" s="12">
        <v>0</v>
      </c>
      <c r="GW307" s="4">
        <v>0</v>
      </c>
      <c r="GX307" s="9">
        <f t="shared" si="4408"/>
        <v>0</v>
      </c>
      <c r="GY307" s="12">
        <v>0</v>
      </c>
      <c r="GZ307" s="4">
        <v>0</v>
      </c>
      <c r="HA307" s="9">
        <f t="shared" si="4409"/>
        <v>0</v>
      </c>
      <c r="HB307" s="12">
        <v>0</v>
      </c>
      <c r="HC307" s="4">
        <v>0</v>
      </c>
      <c r="HD307" s="9">
        <f t="shared" si="4410"/>
        <v>0</v>
      </c>
      <c r="HE307" s="12">
        <v>0</v>
      </c>
      <c r="HF307" s="4">
        <v>0</v>
      </c>
      <c r="HG307" s="9">
        <f t="shared" si="4411"/>
        <v>0</v>
      </c>
      <c r="HH307" s="12">
        <v>0</v>
      </c>
      <c r="HI307" s="4">
        <v>0</v>
      </c>
      <c r="HJ307" s="9">
        <f t="shared" si="4412"/>
        <v>0</v>
      </c>
      <c r="HK307" s="12">
        <v>0</v>
      </c>
      <c r="HL307" s="4">
        <v>0</v>
      </c>
      <c r="HM307" s="9">
        <f t="shared" si="4413"/>
        <v>0</v>
      </c>
      <c r="HN307" s="12">
        <v>0</v>
      </c>
      <c r="HO307" s="4">
        <v>0</v>
      </c>
      <c r="HP307" s="9">
        <f t="shared" si="4414"/>
        <v>0</v>
      </c>
      <c r="HQ307" s="12">
        <v>0</v>
      </c>
      <c r="HR307" s="4">
        <v>0</v>
      </c>
      <c r="HS307" s="9">
        <f t="shared" si="4415"/>
        <v>0</v>
      </c>
      <c r="HT307" s="12">
        <v>0</v>
      </c>
      <c r="HU307" s="4">
        <v>0</v>
      </c>
      <c r="HV307" s="9">
        <f t="shared" si="4416"/>
        <v>0</v>
      </c>
      <c r="HW307" s="12">
        <v>0</v>
      </c>
      <c r="HX307" s="4">
        <v>0</v>
      </c>
      <c r="HY307" s="9">
        <f t="shared" si="4417"/>
        <v>0</v>
      </c>
      <c r="HZ307" s="12">
        <v>0</v>
      </c>
      <c r="IA307" s="4">
        <v>0</v>
      </c>
      <c r="IB307" s="9">
        <f t="shared" si="4418"/>
        <v>0</v>
      </c>
      <c r="IC307" s="12">
        <v>0</v>
      </c>
      <c r="ID307" s="4">
        <v>0</v>
      </c>
      <c r="IE307" s="9">
        <f t="shared" si="4419"/>
        <v>0</v>
      </c>
      <c r="IF307" s="12">
        <v>0</v>
      </c>
      <c r="IG307" s="4">
        <v>0</v>
      </c>
      <c r="IH307" s="9">
        <f t="shared" si="4420"/>
        <v>0</v>
      </c>
      <c r="II307" s="12">
        <v>0</v>
      </c>
      <c r="IJ307" s="4">
        <v>0</v>
      </c>
      <c r="IK307" s="9">
        <f t="shared" si="4421"/>
        <v>0</v>
      </c>
      <c r="IL307" s="12">
        <v>0</v>
      </c>
      <c r="IM307" s="4">
        <v>0</v>
      </c>
      <c r="IN307" s="9">
        <f t="shared" si="4422"/>
        <v>0</v>
      </c>
      <c r="IO307" s="12">
        <v>0</v>
      </c>
      <c r="IP307" s="4">
        <v>0</v>
      </c>
      <c r="IQ307" s="9">
        <f t="shared" si="4423"/>
        <v>0</v>
      </c>
      <c r="IR307" s="12">
        <v>0</v>
      </c>
      <c r="IS307" s="4">
        <v>0</v>
      </c>
      <c r="IT307" s="9">
        <f t="shared" si="4424"/>
        <v>0</v>
      </c>
      <c r="IU307" s="12">
        <v>0</v>
      </c>
      <c r="IV307" s="4">
        <v>0</v>
      </c>
      <c r="IW307" s="9">
        <f t="shared" si="4425"/>
        <v>0</v>
      </c>
      <c r="IX307" s="12">
        <v>0</v>
      </c>
      <c r="IY307" s="4">
        <v>0</v>
      </c>
      <c r="IZ307" s="9">
        <f t="shared" si="4426"/>
        <v>0</v>
      </c>
      <c r="JA307" s="12">
        <v>0</v>
      </c>
      <c r="JB307" s="4">
        <v>0</v>
      </c>
      <c r="JC307" s="9">
        <f t="shared" si="4427"/>
        <v>0</v>
      </c>
      <c r="JD307" s="12">
        <v>0</v>
      </c>
      <c r="JE307" s="4">
        <v>0</v>
      </c>
      <c r="JF307" s="9">
        <f t="shared" si="4428"/>
        <v>0</v>
      </c>
      <c r="JG307" s="12">
        <v>0</v>
      </c>
      <c r="JH307" s="4">
        <v>0</v>
      </c>
      <c r="JI307" s="9">
        <f t="shared" si="4429"/>
        <v>0</v>
      </c>
      <c r="JJ307" s="12">
        <v>0</v>
      </c>
      <c r="JK307" s="4">
        <v>0</v>
      </c>
      <c r="JL307" s="9">
        <f t="shared" si="4430"/>
        <v>0</v>
      </c>
      <c r="JM307" s="12">
        <v>0</v>
      </c>
      <c r="JN307" s="4">
        <v>0</v>
      </c>
      <c r="JO307" s="9">
        <f t="shared" si="4431"/>
        <v>0</v>
      </c>
      <c r="JP307" s="12">
        <v>0</v>
      </c>
      <c r="JQ307" s="4">
        <v>0</v>
      </c>
      <c r="JR307" s="9">
        <f t="shared" si="4432"/>
        <v>0</v>
      </c>
      <c r="JS307" s="12">
        <v>0</v>
      </c>
      <c r="JT307" s="4">
        <v>0</v>
      </c>
      <c r="JU307" s="9">
        <f t="shared" si="4433"/>
        <v>0</v>
      </c>
      <c r="JV307" s="12">
        <v>0</v>
      </c>
      <c r="JW307" s="4">
        <v>0</v>
      </c>
      <c r="JX307" s="9">
        <f t="shared" si="4434"/>
        <v>0</v>
      </c>
      <c r="JY307" s="12">
        <v>0</v>
      </c>
      <c r="JZ307" s="4">
        <v>0</v>
      </c>
      <c r="KA307" s="9">
        <f t="shared" si="4435"/>
        <v>0</v>
      </c>
      <c r="KB307" s="12">
        <v>0</v>
      </c>
      <c r="KC307" s="4">
        <v>0</v>
      </c>
      <c r="KD307" s="9">
        <f t="shared" si="4436"/>
        <v>0</v>
      </c>
      <c r="KE307" s="12">
        <v>0</v>
      </c>
      <c r="KF307" s="4">
        <v>0</v>
      </c>
      <c r="KG307" s="9">
        <f t="shared" si="4437"/>
        <v>0</v>
      </c>
      <c r="KH307" s="12">
        <v>0</v>
      </c>
      <c r="KI307" s="4">
        <v>0</v>
      </c>
      <c r="KJ307" s="9">
        <f t="shared" si="4438"/>
        <v>0</v>
      </c>
      <c r="KK307" s="12">
        <v>0</v>
      </c>
      <c r="KL307" s="4">
        <v>0</v>
      </c>
      <c r="KM307" s="9">
        <f t="shared" si="4439"/>
        <v>0</v>
      </c>
      <c r="KN307" s="12">
        <v>0</v>
      </c>
      <c r="KO307" s="4">
        <v>0</v>
      </c>
      <c r="KP307" s="9">
        <f t="shared" si="4440"/>
        <v>0</v>
      </c>
      <c r="KQ307" s="12">
        <v>0</v>
      </c>
      <c r="KR307" s="4">
        <v>0</v>
      </c>
      <c r="KS307" s="9">
        <f t="shared" si="4441"/>
        <v>0</v>
      </c>
      <c r="KT307" s="12">
        <v>0</v>
      </c>
      <c r="KU307" s="4">
        <v>0</v>
      </c>
      <c r="KV307" s="9">
        <f t="shared" si="4442"/>
        <v>0</v>
      </c>
      <c r="KW307" s="12">
        <v>0</v>
      </c>
      <c r="KX307" s="4">
        <v>0</v>
      </c>
      <c r="KY307" s="9">
        <f t="shared" si="4443"/>
        <v>0</v>
      </c>
      <c r="KZ307" s="12">
        <v>0</v>
      </c>
      <c r="LA307" s="4">
        <v>0</v>
      </c>
      <c r="LB307" s="9">
        <f t="shared" si="4444"/>
        <v>0</v>
      </c>
      <c r="LC307" s="12">
        <v>0</v>
      </c>
      <c r="LD307" s="4">
        <v>0</v>
      </c>
      <c r="LE307" s="9">
        <f t="shared" si="4445"/>
        <v>0</v>
      </c>
      <c r="LF307" s="12">
        <v>0</v>
      </c>
      <c r="LG307" s="4">
        <v>0</v>
      </c>
      <c r="LH307" s="9">
        <f t="shared" si="4446"/>
        <v>0</v>
      </c>
      <c r="LI307" s="12">
        <v>0</v>
      </c>
      <c r="LJ307" s="4">
        <v>0</v>
      </c>
      <c r="LK307" s="9">
        <f t="shared" si="4447"/>
        <v>0</v>
      </c>
      <c r="LL307" s="12">
        <v>0</v>
      </c>
      <c r="LM307" s="4">
        <v>0</v>
      </c>
      <c r="LN307" s="9">
        <f t="shared" si="4448"/>
        <v>0</v>
      </c>
      <c r="LO307" s="12">
        <v>0</v>
      </c>
      <c r="LP307" s="4">
        <v>0</v>
      </c>
      <c r="LQ307" s="9">
        <f t="shared" si="4449"/>
        <v>0</v>
      </c>
      <c r="LR307" s="12">
        <v>0</v>
      </c>
      <c r="LS307" s="4">
        <v>0</v>
      </c>
      <c r="LT307" s="9">
        <f t="shared" si="4450"/>
        <v>0</v>
      </c>
      <c r="LU307" s="12">
        <v>0</v>
      </c>
      <c r="LV307" s="4">
        <v>0</v>
      </c>
      <c r="LW307" s="9">
        <f t="shared" si="4451"/>
        <v>0</v>
      </c>
      <c r="LX307" s="12">
        <v>0</v>
      </c>
      <c r="LY307" s="4">
        <v>0</v>
      </c>
      <c r="LZ307" s="9">
        <f t="shared" si="4452"/>
        <v>0</v>
      </c>
      <c r="MA307" s="12">
        <v>0</v>
      </c>
      <c r="MB307" s="4">
        <v>0</v>
      </c>
      <c r="MC307" s="9">
        <f t="shared" si="4453"/>
        <v>0</v>
      </c>
      <c r="MD307" s="12">
        <v>0</v>
      </c>
      <c r="ME307" s="4">
        <v>0</v>
      </c>
      <c r="MF307" s="9">
        <f t="shared" si="4454"/>
        <v>0</v>
      </c>
      <c r="MG307" s="12">
        <v>0</v>
      </c>
      <c r="MH307" s="4">
        <v>0</v>
      </c>
      <c r="MI307" s="9">
        <f t="shared" si="4455"/>
        <v>0</v>
      </c>
      <c r="MJ307" s="12">
        <v>0</v>
      </c>
      <c r="MK307" s="4">
        <v>0</v>
      </c>
      <c r="ML307" s="9">
        <f t="shared" si="4456"/>
        <v>0</v>
      </c>
      <c r="MM307" s="12">
        <v>0</v>
      </c>
      <c r="MN307" s="4">
        <v>0</v>
      </c>
      <c r="MO307" s="9">
        <f t="shared" si="4457"/>
        <v>0</v>
      </c>
      <c r="MP307" s="12">
        <v>0</v>
      </c>
      <c r="MQ307" s="4">
        <v>0</v>
      </c>
      <c r="MR307" s="9">
        <f t="shared" si="4458"/>
        <v>0</v>
      </c>
      <c r="MS307" s="12">
        <v>0</v>
      </c>
      <c r="MT307" s="4">
        <v>0</v>
      </c>
      <c r="MU307" s="9">
        <f t="shared" si="4459"/>
        <v>0</v>
      </c>
      <c r="MV307" s="12">
        <v>0</v>
      </c>
      <c r="MW307" s="4">
        <v>0</v>
      </c>
      <c r="MX307" s="9">
        <f t="shared" si="4460"/>
        <v>0</v>
      </c>
      <c r="MY307" s="12">
        <v>0</v>
      </c>
      <c r="MZ307" s="4">
        <v>0</v>
      </c>
      <c r="NA307" s="9">
        <f t="shared" si="4461"/>
        <v>0</v>
      </c>
      <c r="NB307" s="12">
        <v>0</v>
      </c>
      <c r="NC307" s="4">
        <v>0</v>
      </c>
      <c r="ND307" s="9">
        <f t="shared" si="4462"/>
        <v>0</v>
      </c>
      <c r="NE307" s="12">
        <v>0</v>
      </c>
      <c r="NF307" s="4">
        <v>0</v>
      </c>
      <c r="NG307" s="9">
        <f t="shared" si="4463"/>
        <v>0</v>
      </c>
      <c r="NH307" s="12">
        <v>0</v>
      </c>
      <c r="NI307" s="4">
        <v>0</v>
      </c>
      <c r="NJ307" s="9">
        <f t="shared" si="4464"/>
        <v>0</v>
      </c>
      <c r="NK307" s="12">
        <v>0</v>
      </c>
      <c r="NL307" s="4">
        <v>0</v>
      </c>
      <c r="NM307" s="9">
        <f t="shared" si="4465"/>
        <v>0</v>
      </c>
      <c r="NN307" s="12">
        <v>0</v>
      </c>
      <c r="NO307" s="4">
        <v>0</v>
      </c>
      <c r="NP307" s="9">
        <f t="shared" si="4466"/>
        <v>0</v>
      </c>
      <c r="NQ307" s="12">
        <v>0</v>
      </c>
      <c r="NR307" s="4">
        <v>0</v>
      </c>
      <c r="NS307" s="9">
        <f t="shared" si="4467"/>
        <v>0</v>
      </c>
      <c r="NT307" s="12">
        <v>0</v>
      </c>
      <c r="NU307" s="221">
        <v>0</v>
      </c>
      <c r="NV307" s="9">
        <f t="shared" si="4468"/>
        <v>0</v>
      </c>
      <c r="NW307" s="12">
        <v>0</v>
      </c>
      <c r="NX307" s="4">
        <v>0</v>
      </c>
      <c r="NY307" s="9">
        <f t="shared" si="4469"/>
        <v>0</v>
      </c>
      <c r="NZ307" s="12">
        <v>0</v>
      </c>
      <c r="OA307" s="4">
        <v>0</v>
      </c>
      <c r="OB307" s="9">
        <f t="shared" si="4470"/>
        <v>0</v>
      </c>
      <c r="OC307" s="12">
        <v>0</v>
      </c>
      <c r="OD307" s="4">
        <v>0</v>
      </c>
      <c r="OE307" s="9">
        <f t="shared" si="4471"/>
        <v>0</v>
      </c>
      <c r="OF307" s="12">
        <v>0</v>
      </c>
      <c r="OG307" s="4">
        <v>0</v>
      </c>
      <c r="OH307" s="9">
        <f t="shared" si="4472"/>
        <v>0</v>
      </c>
      <c r="OI307" s="12">
        <v>0</v>
      </c>
      <c r="OJ307" s="4">
        <v>0</v>
      </c>
      <c r="OK307" s="9">
        <f t="shared" si="4473"/>
        <v>0</v>
      </c>
      <c r="OL307" s="12">
        <v>0</v>
      </c>
      <c r="OM307" s="4">
        <v>0</v>
      </c>
      <c r="ON307" s="9">
        <f t="shared" si="4474"/>
        <v>0</v>
      </c>
      <c r="OO307" s="12">
        <v>0</v>
      </c>
      <c r="OP307" s="4">
        <v>0</v>
      </c>
      <c r="OQ307" s="9">
        <f t="shared" si="4475"/>
        <v>0</v>
      </c>
      <c r="OR307" s="12">
        <v>0</v>
      </c>
      <c r="OS307" s="4">
        <v>0</v>
      </c>
      <c r="OT307" s="9">
        <f t="shared" si="4476"/>
        <v>0</v>
      </c>
      <c r="OU307" s="12">
        <v>0</v>
      </c>
      <c r="OV307" s="4">
        <v>0</v>
      </c>
      <c r="OW307" s="9">
        <f t="shared" si="4477"/>
        <v>0</v>
      </c>
      <c r="OX307" s="12">
        <v>0</v>
      </c>
      <c r="OY307" s="4">
        <v>0</v>
      </c>
      <c r="OZ307" s="9">
        <f t="shared" si="4478"/>
        <v>0</v>
      </c>
      <c r="PA307" s="12">
        <v>0</v>
      </c>
      <c r="PB307" s="4">
        <v>0</v>
      </c>
      <c r="PC307" s="9">
        <f t="shared" si="4479"/>
        <v>0</v>
      </c>
      <c r="PD307" s="12">
        <v>0</v>
      </c>
      <c r="PE307" s="4">
        <v>0</v>
      </c>
      <c r="PF307" s="9">
        <f t="shared" si="4480"/>
        <v>0</v>
      </c>
      <c r="PG307" s="12">
        <v>0</v>
      </c>
      <c r="PH307" s="4">
        <v>0</v>
      </c>
      <c r="PI307" s="9">
        <f t="shared" si="4481"/>
        <v>0</v>
      </c>
      <c r="PJ307" s="12">
        <v>0</v>
      </c>
      <c r="PK307" s="4">
        <v>0</v>
      </c>
      <c r="PL307" s="9">
        <f t="shared" si="4482"/>
        <v>0</v>
      </c>
      <c r="PM307" s="12">
        <v>0</v>
      </c>
      <c r="PN307" s="4">
        <v>0</v>
      </c>
      <c r="PO307" s="9">
        <f t="shared" si="4483"/>
        <v>0</v>
      </c>
      <c r="PP307" s="12">
        <v>0</v>
      </c>
      <c r="PQ307" s="4">
        <v>0</v>
      </c>
      <c r="PR307" s="9">
        <f t="shared" si="4484"/>
        <v>0</v>
      </c>
      <c r="PS307" s="12">
        <v>0</v>
      </c>
      <c r="PT307" s="4">
        <v>0</v>
      </c>
      <c r="PU307" s="9">
        <f t="shared" si="4485"/>
        <v>0</v>
      </c>
      <c r="PV307" s="12">
        <v>0</v>
      </c>
      <c r="PW307" s="4">
        <v>0</v>
      </c>
      <c r="PX307" s="9">
        <f t="shared" si="4486"/>
        <v>0</v>
      </c>
      <c r="PY307" s="12">
        <v>0</v>
      </c>
      <c r="PZ307" s="4">
        <v>0</v>
      </c>
      <c r="QA307" s="9">
        <f t="shared" si="4487"/>
        <v>0</v>
      </c>
      <c r="QB307" s="12">
        <v>0</v>
      </c>
      <c r="QC307" s="4">
        <v>0</v>
      </c>
      <c r="QD307" s="9">
        <f t="shared" si="4488"/>
        <v>0</v>
      </c>
      <c r="QE307" s="12">
        <v>0</v>
      </c>
      <c r="QF307" s="4">
        <v>0</v>
      </c>
      <c r="QG307" s="9">
        <f t="shared" si="4489"/>
        <v>0</v>
      </c>
      <c r="QH307" s="12">
        <v>0</v>
      </c>
      <c r="QI307" s="4">
        <v>0</v>
      </c>
      <c r="QJ307" s="9">
        <f t="shared" si="4490"/>
        <v>0</v>
      </c>
      <c r="QK307" s="12">
        <v>0</v>
      </c>
      <c r="QL307" s="4">
        <v>0</v>
      </c>
      <c r="QM307" s="9">
        <f t="shared" si="4491"/>
        <v>0</v>
      </c>
      <c r="QN307" s="12">
        <v>0</v>
      </c>
      <c r="QO307" s="4">
        <v>0</v>
      </c>
      <c r="QP307" s="9">
        <f t="shared" si="4492"/>
        <v>0</v>
      </c>
      <c r="QQ307" s="12">
        <v>0</v>
      </c>
      <c r="QR307" s="4">
        <v>0</v>
      </c>
      <c r="QS307" s="9">
        <f t="shared" si="4493"/>
        <v>0</v>
      </c>
      <c r="QT307" s="12">
        <v>0</v>
      </c>
      <c r="QU307" s="4">
        <v>0</v>
      </c>
      <c r="QV307" s="9">
        <f t="shared" si="4494"/>
        <v>0</v>
      </c>
      <c r="QW307" s="12">
        <v>0</v>
      </c>
      <c r="QX307" s="4">
        <v>0</v>
      </c>
      <c r="QY307" s="9">
        <f t="shared" si="4495"/>
        <v>0</v>
      </c>
      <c r="QZ307" s="12">
        <f t="shared" si="4496"/>
        <v>0</v>
      </c>
      <c r="RA307" s="10">
        <f t="shared" si="4497"/>
        <v>0</v>
      </c>
    </row>
    <row r="308" spans="1:469" hidden="1" x14ac:dyDescent="0.3">
      <c r="A308" s="108"/>
      <c r="B308" s="109" t="s">
        <v>5</v>
      </c>
      <c r="C308" s="12">
        <v>0</v>
      </c>
      <c r="D308" s="4">
        <v>0</v>
      </c>
      <c r="E308" s="9">
        <f>IF(C308=0,0,D308/C308*1000)</f>
        <v>0</v>
      </c>
      <c r="F308" s="12">
        <v>0</v>
      </c>
      <c r="G308" s="4">
        <v>0</v>
      </c>
      <c r="H308" s="9">
        <f t="shared" si="4342"/>
        <v>0</v>
      </c>
      <c r="I308" s="12">
        <v>0</v>
      </c>
      <c r="J308" s="4">
        <v>0</v>
      </c>
      <c r="K308" s="9">
        <f t="shared" si="4343"/>
        <v>0</v>
      </c>
      <c r="L308" s="12">
        <v>0</v>
      </c>
      <c r="M308" s="4">
        <v>0</v>
      </c>
      <c r="N308" s="9">
        <f t="shared" si="4344"/>
        <v>0</v>
      </c>
      <c r="O308" s="12">
        <v>0</v>
      </c>
      <c r="P308" s="4">
        <v>0</v>
      </c>
      <c r="Q308" s="9">
        <f t="shared" si="4345"/>
        <v>0</v>
      </c>
      <c r="R308" s="12">
        <v>0</v>
      </c>
      <c r="S308" s="4">
        <v>0</v>
      </c>
      <c r="T308" s="9">
        <f t="shared" si="4346"/>
        <v>0</v>
      </c>
      <c r="U308" s="12">
        <v>0</v>
      </c>
      <c r="V308" s="4">
        <v>0</v>
      </c>
      <c r="W308" s="9">
        <f t="shared" si="4347"/>
        <v>0</v>
      </c>
      <c r="X308" s="12">
        <v>0</v>
      </c>
      <c r="Y308" s="4">
        <v>0</v>
      </c>
      <c r="Z308" s="9">
        <f t="shared" si="4348"/>
        <v>0</v>
      </c>
      <c r="AA308" s="12">
        <v>0</v>
      </c>
      <c r="AB308" s="4">
        <v>0</v>
      </c>
      <c r="AC308" s="9">
        <f t="shared" si="4349"/>
        <v>0</v>
      </c>
      <c r="AD308" s="12">
        <v>0</v>
      </c>
      <c r="AE308" s="4">
        <v>0</v>
      </c>
      <c r="AF308" s="9">
        <f t="shared" si="4350"/>
        <v>0</v>
      </c>
      <c r="AG308" s="12">
        <v>0</v>
      </c>
      <c r="AH308" s="4">
        <v>0</v>
      </c>
      <c r="AI308" s="9">
        <f t="shared" si="4351"/>
        <v>0</v>
      </c>
      <c r="AJ308" s="12">
        <v>0</v>
      </c>
      <c r="AK308" s="4">
        <v>0</v>
      </c>
      <c r="AL308" s="9">
        <f t="shared" si="4352"/>
        <v>0</v>
      </c>
      <c r="AM308" s="12">
        <v>0</v>
      </c>
      <c r="AN308" s="4">
        <v>0</v>
      </c>
      <c r="AO308" s="9">
        <f t="shared" si="4353"/>
        <v>0</v>
      </c>
      <c r="AP308" s="12">
        <v>0</v>
      </c>
      <c r="AQ308" s="4">
        <v>0</v>
      </c>
      <c r="AR308" s="9">
        <f t="shared" si="4354"/>
        <v>0</v>
      </c>
      <c r="AS308" s="12">
        <v>0</v>
      </c>
      <c r="AT308" s="4">
        <v>0</v>
      </c>
      <c r="AU308" s="9">
        <f t="shared" si="4355"/>
        <v>0</v>
      </c>
      <c r="AV308" s="12">
        <v>0</v>
      </c>
      <c r="AW308" s="4">
        <v>0</v>
      </c>
      <c r="AX308" s="9">
        <f t="shared" si="4356"/>
        <v>0</v>
      </c>
      <c r="AY308" s="12">
        <v>0</v>
      </c>
      <c r="AZ308" s="4">
        <v>0</v>
      </c>
      <c r="BA308" s="9">
        <f t="shared" si="4357"/>
        <v>0</v>
      </c>
      <c r="BB308" s="12">
        <v>0</v>
      </c>
      <c r="BC308" s="4">
        <v>0</v>
      </c>
      <c r="BD308" s="9">
        <f t="shared" si="4358"/>
        <v>0</v>
      </c>
      <c r="BE308" s="12">
        <v>0</v>
      </c>
      <c r="BF308" s="4">
        <v>0</v>
      </c>
      <c r="BG308" s="9">
        <f t="shared" si="4359"/>
        <v>0</v>
      </c>
      <c r="BH308" s="12">
        <v>0</v>
      </c>
      <c r="BI308" s="4">
        <v>0</v>
      </c>
      <c r="BJ308" s="9">
        <f t="shared" si="4360"/>
        <v>0</v>
      </c>
      <c r="BK308" s="12">
        <v>0</v>
      </c>
      <c r="BL308" s="4">
        <v>0</v>
      </c>
      <c r="BM308" s="9">
        <f t="shared" si="4361"/>
        <v>0</v>
      </c>
      <c r="BN308" s="12">
        <v>0</v>
      </c>
      <c r="BO308" s="4">
        <v>0</v>
      </c>
      <c r="BP308" s="9">
        <f t="shared" si="4362"/>
        <v>0</v>
      </c>
      <c r="BQ308" s="12">
        <v>0</v>
      </c>
      <c r="BR308" s="4">
        <v>0</v>
      </c>
      <c r="BS308" s="9">
        <f t="shared" si="4363"/>
        <v>0</v>
      </c>
      <c r="BT308" s="12">
        <v>0</v>
      </c>
      <c r="BU308" s="4">
        <v>0</v>
      </c>
      <c r="BV308" s="9">
        <f t="shared" si="4364"/>
        <v>0</v>
      </c>
      <c r="BW308" s="12">
        <v>0</v>
      </c>
      <c r="BX308" s="4">
        <v>0</v>
      </c>
      <c r="BY308" s="9">
        <f t="shared" si="4365"/>
        <v>0</v>
      </c>
      <c r="BZ308" s="12">
        <v>0</v>
      </c>
      <c r="CA308" s="4">
        <v>0</v>
      </c>
      <c r="CB308" s="9">
        <f t="shared" si="4366"/>
        <v>0</v>
      </c>
      <c r="CC308" s="12">
        <v>0</v>
      </c>
      <c r="CD308" s="4">
        <v>0</v>
      </c>
      <c r="CE308" s="9">
        <f t="shared" si="4367"/>
        <v>0</v>
      </c>
      <c r="CF308" s="12">
        <v>0</v>
      </c>
      <c r="CG308" s="4">
        <v>0</v>
      </c>
      <c r="CH308" s="9">
        <f t="shared" si="4368"/>
        <v>0</v>
      </c>
      <c r="CI308" s="12">
        <v>0</v>
      </c>
      <c r="CJ308" s="4">
        <v>0</v>
      </c>
      <c r="CK308" s="9">
        <f t="shared" si="4369"/>
        <v>0</v>
      </c>
      <c r="CL308" s="12">
        <v>0</v>
      </c>
      <c r="CM308" s="4">
        <v>0</v>
      </c>
      <c r="CN308" s="9">
        <f t="shared" si="4370"/>
        <v>0</v>
      </c>
      <c r="CO308" s="12">
        <v>0</v>
      </c>
      <c r="CP308" s="4">
        <v>0</v>
      </c>
      <c r="CQ308" s="9">
        <f t="shared" si="4371"/>
        <v>0</v>
      </c>
      <c r="CR308" s="12">
        <v>0</v>
      </c>
      <c r="CS308" s="4">
        <v>0</v>
      </c>
      <c r="CT308" s="9">
        <f t="shared" si="4372"/>
        <v>0</v>
      </c>
      <c r="CU308" s="12">
        <v>0</v>
      </c>
      <c r="CV308" s="4">
        <v>0</v>
      </c>
      <c r="CW308" s="9">
        <f t="shared" si="4373"/>
        <v>0</v>
      </c>
      <c r="CX308" s="12">
        <v>0</v>
      </c>
      <c r="CY308" s="4">
        <v>0</v>
      </c>
      <c r="CZ308" s="9">
        <f t="shared" si="4374"/>
        <v>0</v>
      </c>
      <c r="DA308" s="12">
        <v>0</v>
      </c>
      <c r="DB308" s="4">
        <v>0</v>
      </c>
      <c r="DC308" s="9">
        <f t="shared" si="4375"/>
        <v>0</v>
      </c>
      <c r="DD308" s="12">
        <v>0</v>
      </c>
      <c r="DE308" s="4">
        <v>0</v>
      </c>
      <c r="DF308" s="9">
        <f t="shared" si="4376"/>
        <v>0</v>
      </c>
      <c r="DG308" s="12">
        <v>0</v>
      </c>
      <c r="DH308" s="4">
        <v>0</v>
      </c>
      <c r="DI308" s="9">
        <f t="shared" si="4377"/>
        <v>0</v>
      </c>
      <c r="DJ308" s="12">
        <v>0</v>
      </c>
      <c r="DK308" s="4">
        <v>0</v>
      </c>
      <c r="DL308" s="9">
        <f t="shared" si="4378"/>
        <v>0</v>
      </c>
      <c r="DM308" s="12">
        <v>0</v>
      </c>
      <c r="DN308" s="4">
        <v>0</v>
      </c>
      <c r="DO308" s="9">
        <f t="shared" si="4379"/>
        <v>0</v>
      </c>
      <c r="DP308" s="12">
        <v>0</v>
      </c>
      <c r="DQ308" s="4">
        <v>0</v>
      </c>
      <c r="DR308" s="9">
        <f t="shared" si="4380"/>
        <v>0</v>
      </c>
      <c r="DS308" s="12">
        <v>0</v>
      </c>
      <c r="DT308" s="4">
        <v>0</v>
      </c>
      <c r="DU308" s="9">
        <f t="shared" si="4381"/>
        <v>0</v>
      </c>
      <c r="DV308" s="12">
        <v>0</v>
      </c>
      <c r="DW308" s="4">
        <v>0</v>
      </c>
      <c r="DX308" s="9">
        <f t="shared" si="4382"/>
        <v>0</v>
      </c>
      <c r="DY308" s="12">
        <v>0</v>
      </c>
      <c r="DZ308" s="4">
        <v>0</v>
      </c>
      <c r="EA308" s="9">
        <f t="shared" si="4383"/>
        <v>0</v>
      </c>
      <c r="EB308" s="12">
        <v>0</v>
      </c>
      <c r="EC308" s="4">
        <v>0</v>
      </c>
      <c r="ED308" s="9">
        <f t="shared" si="4384"/>
        <v>0</v>
      </c>
      <c r="EE308" s="12">
        <v>0</v>
      </c>
      <c r="EF308" s="4">
        <v>0</v>
      </c>
      <c r="EG308" s="9">
        <f t="shared" si="4385"/>
        <v>0</v>
      </c>
      <c r="EH308" s="12">
        <v>0</v>
      </c>
      <c r="EI308" s="4">
        <v>0</v>
      </c>
      <c r="EJ308" s="9">
        <f t="shared" si="4386"/>
        <v>0</v>
      </c>
      <c r="EK308" s="12">
        <v>0</v>
      </c>
      <c r="EL308" s="4">
        <v>0</v>
      </c>
      <c r="EM308" s="9">
        <f t="shared" si="4387"/>
        <v>0</v>
      </c>
      <c r="EN308" s="12">
        <v>0</v>
      </c>
      <c r="EO308" s="4">
        <v>0</v>
      </c>
      <c r="EP308" s="9">
        <f t="shared" si="4388"/>
        <v>0</v>
      </c>
      <c r="EQ308" s="12">
        <v>0</v>
      </c>
      <c r="ER308" s="4">
        <v>0</v>
      </c>
      <c r="ES308" s="9">
        <f t="shared" si="4389"/>
        <v>0</v>
      </c>
      <c r="ET308" s="12">
        <v>0</v>
      </c>
      <c r="EU308" s="4">
        <v>0</v>
      </c>
      <c r="EV308" s="9">
        <f t="shared" si="4390"/>
        <v>0</v>
      </c>
      <c r="EW308" s="12">
        <v>0</v>
      </c>
      <c r="EX308" s="4">
        <v>0</v>
      </c>
      <c r="EY308" s="9">
        <f t="shared" si="4391"/>
        <v>0</v>
      </c>
      <c r="EZ308" s="12">
        <v>0</v>
      </c>
      <c r="FA308" s="4">
        <v>0</v>
      </c>
      <c r="FB308" s="9">
        <f t="shared" si="4392"/>
        <v>0</v>
      </c>
      <c r="FC308" s="12">
        <v>0</v>
      </c>
      <c r="FD308" s="4">
        <v>0</v>
      </c>
      <c r="FE308" s="9">
        <f t="shared" si="4393"/>
        <v>0</v>
      </c>
      <c r="FF308" s="12">
        <v>0</v>
      </c>
      <c r="FG308" s="4">
        <v>0</v>
      </c>
      <c r="FH308" s="9">
        <f t="shared" si="4394"/>
        <v>0</v>
      </c>
      <c r="FI308" s="12">
        <v>0</v>
      </c>
      <c r="FJ308" s="4">
        <v>0</v>
      </c>
      <c r="FK308" s="9">
        <f t="shared" si="4395"/>
        <v>0</v>
      </c>
      <c r="FL308" s="12">
        <v>0</v>
      </c>
      <c r="FM308" s="4">
        <v>0</v>
      </c>
      <c r="FN308" s="9">
        <f t="shared" si="4396"/>
        <v>0</v>
      </c>
      <c r="FO308" s="12">
        <v>0</v>
      </c>
      <c r="FP308" s="4">
        <v>0</v>
      </c>
      <c r="FQ308" s="9">
        <f t="shared" si="4397"/>
        <v>0</v>
      </c>
      <c r="FR308" s="12">
        <v>0</v>
      </c>
      <c r="FS308" s="4">
        <v>0</v>
      </c>
      <c r="FT308" s="9">
        <f t="shared" si="4398"/>
        <v>0</v>
      </c>
      <c r="FU308" s="12">
        <v>0</v>
      </c>
      <c r="FV308" s="4">
        <v>0</v>
      </c>
      <c r="FW308" s="9">
        <f t="shared" si="4399"/>
        <v>0</v>
      </c>
      <c r="FX308" s="12">
        <v>0</v>
      </c>
      <c r="FY308" s="4">
        <v>0</v>
      </c>
      <c r="FZ308" s="9">
        <f t="shared" si="4400"/>
        <v>0</v>
      </c>
      <c r="GA308" s="12">
        <v>0</v>
      </c>
      <c r="GB308" s="4">
        <v>0</v>
      </c>
      <c r="GC308" s="9">
        <f t="shared" si="4401"/>
        <v>0</v>
      </c>
      <c r="GD308" s="12">
        <v>0</v>
      </c>
      <c r="GE308" s="4">
        <v>0</v>
      </c>
      <c r="GF308" s="9">
        <f t="shared" si="4402"/>
        <v>0</v>
      </c>
      <c r="GG308" s="12">
        <v>0</v>
      </c>
      <c r="GH308" s="4">
        <v>0</v>
      </c>
      <c r="GI308" s="9">
        <f t="shared" si="4403"/>
        <v>0</v>
      </c>
      <c r="GJ308" s="12">
        <v>0</v>
      </c>
      <c r="GK308" s="4">
        <v>0</v>
      </c>
      <c r="GL308" s="9">
        <f t="shared" si="4404"/>
        <v>0</v>
      </c>
      <c r="GM308" s="12">
        <v>0</v>
      </c>
      <c r="GN308" s="4">
        <v>0</v>
      </c>
      <c r="GO308" s="9">
        <f t="shared" si="4405"/>
        <v>0</v>
      </c>
      <c r="GP308" s="12">
        <v>0</v>
      </c>
      <c r="GQ308" s="4">
        <v>0</v>
      </c>
      <c r="GR308" s="9">
        <f t="shared" si="4406"/>
        <v>0</v>
      </c>
      <c r="GS308" s="12">
        <v>0</v>
      </c>
      <c r="GT308" s="4">
        <v>0</v>
      </c>
      <c r="GU308" s="9">
        <f t="shared" si="4407"/>
        <v>0</v>
      </c>
      <c r="GV308" s="12">
        <v>0</v>
      </c>
      <c r="GW308" s="4">
        <v>0</v>
      </c>
      <c r="GX308" s="9">
        <f t="shared" si="4408"/>
        <v>0</v>
      </c>
      <c r="GY308" s="12">
        <v>0</v>
      </c>
      <c r="GZ308" s="4">
        <v>0</v>
      </c>
      <c r="HA308" s="9">
        <f t="shared" si="4409"/>
        <v>0</v>
      </c>
      <c r="HB308" s="12">
        <v>0</v>
      </c>
      <c r="HC308" s="4">
        <v>0</v>
      </c>
      <c r="HD308" s="9">
        <f t="shared" si="4410"/>
        <v>0</v>
      </c>
      <c r="HE308" s="12">
        <v>0</v>
      </c>
      <c r="HF308" s="4">
        <v>0</v>
      </c>
      <c r="HG308" s="9">
        <f t="shared" si="4411"/>
        <v>0</v>
      </c>
      <c r="HH308" s="12">
        <v>0</v>
      </c>
      <c r="HI308" s="4">
        <v>0</v>
      </c>
      <c r="HJ308" s="9">
        <f t="shared" si="4412"/>
        <v>0</v>
      </c>
      <c r="HK308" s="12">
        <v>0</v>
      </c>
      <c r="HL308" s="4">
        <v>0</v>
      </c>
      <c r="HM308" s="9">
        <f t="shared" si="4413"/>
        <v>0</v>
      </c>
      <c r="HN308" s="12">
        <v>0</v>
      </c>
      <c r="HO308" s="4">
        <v>0</v>
      </c>
      <c r="HP308" s="9">
        <f t="shared" si="4414"/>
        <v>0</v>
      </c>
      <c r="HQ308" s="12">
        <v>0</v>
      </c>
      <c r="HR308" s="4">
        <v>0</v>
      </c>
      <c r="HS308" s="9">
        <f t="shared" si="4415"/>
        <v>0</v>
      </c>
      <c r="HT308" s="12">
        <v>0</v>
      </c>
      <c r="HU308" s="4">
        <v>0</v>
      </c>
      <c r="HV308" s="9">
        <f t="shared" si="4416"/>
        <v>0</v>
      </c>
      <c r="HW308" s="12">
        <v>0</v>
      </c>
      <c r="HX308" s="4">
        <v>0</v>
      </c>
      <c r="HY308" s="9">
        <f t="shared" si="4417"/>
        <v>0</v>
      </c>
      <c r="HZ308" s="12">
        <v>0</v>
      </c>
      <c r="IA308" s="4">
        <v>0</v>
      </c>
      <c r="IB308" s="9">
        <f t="shared" si="4418"/>
        <v>0</v>
      </c>
      <c r="IC308" s="12">
        <v>0</v>
      </c>
      <c r="ID308" s="4">
        <v>0</v>
      </c>
      <c r="IE308" s="9">
        <f t="shared" si="4419"/>
        <v>0</v>
      </c>
      <c r="IF308" s="12">
        <v>0</v>
      </c>
      <c r="IG308" s="4">
        <v>0</v>
      </c>
      <c r="IH308" s="9">
        <f t="shared" si="4420"/>
        <v>0</v>
      </c>
      <c r="II308" s="12">
        <v>0</v>
      </c>
      <c r="IJ308" s="4">
        <v>0</v>
      </c>
      <c r="IK308" s="9">
        <f t="shared" si="4421"/>
        <v>0</v>
      </c>
      <c r="IL308" s="12">
        <v>0</v>
      </c>
      <c r="IM308" s="4">
        <v>0</v>
      </c>
      <c r="IN308" s="9">
        <f t="shared" si="4422"/>
        <v>0</v>
      </c>
      <c r="IO308" s="12">
        <v>0</v>
      </c>
      <c r="IP308" s="4">
        <v>0</v>
      </c>
      <c r="IQ308" s="9">
        <f t="shared" si="4423"/>
        <v>0</v>
      </c>
      <c r="IR308" s="12">
        <v>0</v>
      </c>
      <c r="IS308" s="4">
        <v>0</v>
      </c>
      <c r="IT308" s="9">
        <f t="shared" si="4424"/>
        <v>0</v>
      </c>
      <c r="IU308" s="12">
        <v>0</v>
      </c>
      <c r="IV308" s="4">
        <v>0</v>
      </c>
      <c r="IW308" s="9">
        <f t="shared" si="4425"/>
        <v>0</v>
      </c>
      <c r="IX308" s="12">
        <v>0</v>
      </c>
      <c r="IY308" s="4">
        <v>0</v>
      </c>
      <c r="IZ308" s="9">
        <f t="shared" si="4426"/>
        <v>0</v>
      </c>
      <c r="JA308" s="12">
        <v>0</v>
      </c>
      <c r="JB308" s="4">
        <v>0</v>
      </c>
      <c r="JC308" s="9">
        <f t="shared" si="4427"/>
        <v>0</v>
      </c>
      <c r="JD308" s="12">
        <v>0</v>
      </c>
      <c r="JE308" s="4">
        <v>0</v>
      </c>
      <c r="JF308" s="9">
        <f t="shared" si="4428"/>
        <v>0</v>
      </c>
      <c r="JG308" s="12">
        <v>0</v>
      </c>
      <c r="JH308" s="4">
        <v>0</v>
      </c>
      <c r="JI308" s="9">
        <f t="shared" si="4429"/>
        <v>0</v>
      </c>
      <c r="JJ308" s="12">
        <v>0</v>
      </c>
      <c r="JK308" s="4">
        <v>0</v>
      </c>
      <c r="JL308" s="9">
        <f t="shared" si="4430"/>
        <v>0</v>
      </c>
      <c r="JM308" s="12">
        <v>0</v>
      </c>
      <c r="JN308" s="4">
        <v>0</v>
      </c>
      <c r="JO308" s="9">
        <f t="shared" si="4431"/>
        <v>0</v>
      </c>
      <c r="JP308" s="12">
        <v>0</v>
      </c>
      <c r="JQ308" s="4">
        <v>0</v>
      </c>
      <c r="JR308" s="9">
        <f t="shared" si="4432"/>
        <v>0</v>
      </c>
      <c r="JS308" s="12">
        <v>0</v>
      </c>
      <c r="JT308" s="4">
        <v>0</v>
      </c>
      <c r="JU308" s="9">
        <f t="shared" si="4433"/>
        <v>0</v>
      </c>
      <c r="JV308" s="12">
        <v>0</v>
      </c>
      <c r="JW308" s="4">
        <v>0</v>
      </c>
      <c r="JX308" s="9">
        <f t="shared" si="4434"/>
        <v>0</v>
      </c>
      <c r="JY308" s="12">
        <v>0</v>
      </c>
      <c r="JZ308" s="4">
        <v>0</v>
      </c>
      <c r="KA308" s="9">
        <f t="shared" si="4435"/>
        <v>0</v>
      </c>
      <c r="KB308" s="12">
        <v>0</v>
      </c>
      <c r="KC308" s="4">
        <v>0</v>
      </c>
      <c r="KD308" s="9">
        <f t="shared" si="4436"/>
        <v>0</v>
      </c>
      <c r="KE308" s="12">
        <v>0</v>
      </c>
      <c r="KF308" s="4">
        <v>0</v>
      </c>
      <c r="KG308" s="9">
        <f t="shared" si="4437"/>
        <v>0</v>
      </c>
      <c r="KH308" s="12">
        <v>0</v>
      </c>
      <c r="KI308" s="4">
        <v>0</v>
      </c>
      <c r="KJ308" s="9">
        <f t="shared" si="4438"/>
        <v>0</v>
      </c>
      <c r="KK308" s="12">
        <v>0</v>
      </c>
      <c r="KL308" s="4">
        <v>0</v>
      </c>
      <c r="KM308" s="9">
        <f t="shared" si="4439"/>
        <v>0</v>
      </c>
      <c r="KN308" s="12">
        <v>0</v>
      </c>
      <c r="KO308" s="4">
        <v>0</v>
      </c>
      <c r="KP308" s="9">
        <f t="shared" si="4440"/>
        <v>0</v>
      </c>
      <c r="KQ308" s="12">
        <v>0</v>
      </c>
      <c r="KR308" s="4">
        <v>0</v>
      </c>
      <c r="KS308" s="9">
        <f t="shared" si="4441"/>
        <v>0</v>
      </c>
      <c r="KT308" s="12">
        <v>0</v>
      </c>
      <c r="KU308" s="4">
        <v>0</v>
      </c>
      <c r="KV308" s="9">
        <f t="shared" si="4442"/>
        <v>0</v>
      </c>
      <c r="KW308" s="12">
        <v>0</v>
      </c>
      <c r="KX308" s="4">
        <v>0</v>
      </c>
      <c r="KY308" s="9">
        <f t="shared" si="4443"/>
        <v>0</v>
      </c>
      <c r="KZ308" s="12">
        <v>0</v>
      </c>
      <c r="LA308" s="4">
        <v>0</v>
      </c>
      <c r="LB308" s="9">
        <f t="shared" si="4444"/>
        <v>0</v>
      </c>
      <c r="LC308" s="12">
        <v>0</v>
      </c>
      <c r="LD308" s="4">
        <v>0</v>
      </c>
      <c r="LE308" s="9">
        <f t="shared" si="4445"/>
        <v>0</v>
      </c>
      <c r="LF308" s="12">
        <v>0</v>
      </c>
      <c r="LG308" s="4">
        <v>0</v>
      </c>
      <c r="LH308" s="9">
        <f t="shared" si="4446"/>
        <v>0</v>
      </c>
      <c r="LI308" s="12">
        <v>0</v>
      </c>
      <c r="LJ308" s="4">
        <v>0</v>
      </c>
      <c r="LK308" s="9">
        <f t="shared" si="4447"/>
        <v>0</v>
      </c>
      <c r="LL308" s="12">
        <v>0</v>
      </c>
      <c r="LM308" s="4">
        <v>0</v>
      </c>
      <c r="LN308" s="9">
        <f t="shared" si="4448"/>
        <v>0</v>
      </c>
      <c r="LO308" s="12">
        <v>0</v>
      </c>
      <c r="LP308" s="4">
        <v>0</v>
      </c>
      <c r="LQ308" s="9">
        <f t="shared" si="4449"/>
        <v>0</v>
      </c>
      <c r="LR308" s="12">
        <v>0</v>
      </c>
      <c r="LS308" s="4">
        <v>0</v>
      </c>
      <c r="LT308" s="9">
        <f t="shared" si="4450"/>
        <v>0</v>
      </c>
      <c r="LU308" s="12">
        <v>0</v>
      </c>
      <c r="LV308" s="4">
        <v>0</v>
      </c>
      <c r="LW308" s="9">
        <f t="shared" si="4451"/>
        <v>0</v>
      </c>
      <c r="LX308" s="12">
        <v>0</v>
      </c>
      <c r="LY308" s="4">
        <v>0</v>
      </c>
      <c r="LZ308" s="9">
        <f t="shared" si="4452"/>
        <v>0</v>
      </c>
      <c r="MA308" s="12">
        <v>0</v>
      </c>
      <c r="MB308" s="4">
        <v>0</v>
      </c>
      <c r="MC308" s="9">
        <f t="shared" si="4453"/>
        <v>0</v>
      </c>
      <c r="MD308" s="12">
        <v>0</v>
      </c>
      <c r="ME308" s="4">
        <v>0</v>
      </c>
      <c r="MF308" s="9">
        <f t="shared" si="4454"/>
        <v>0</v>
      </c>
      <c r="MG308" s="12">
        <v>0</v>
      </c>
      <c r="MH308" s="4">
        <v>0</v>
      </c>
      <c r="MI308" s="9">
        <f t="shared" si="4455"/>
        <v>0</v>
      </c>
      <c r="MJ308" s="12">
        <v>0</v>
      </c>
      <c r="MK308" s="4">
        <v>0</v>
      </c>
      <c r="ML308" s="9">
        <f t="shared" si="4456"/>
        <v>0</v>
      </c>
      <c r="MM308" s="12">
        <v>0</v>
      </c>
      <c r="MN308" s="4">
        <v>0</v>
      </c>
      <c r="MO308" s="9">
        <f t="shared" si="4457"/>
        <v>0</v>
      </c>
      <c r="MP308" s="12">
        <v>0</v>
      </c>
      <c r="MQ308" s="4">
        <v>0</v>
      </c>
      <c r="MR308" s="9">
        <f t="shared" si="4458"/>
        <v>0</v>
      </c>
      <c r="MS308" s="12">
        <v>0</v>
      </c>
      <c r="MT308" s="4">
        <v>0</v>
      </c>
      <c r="MU308" s="9">
        <f t="shared" si="4459"/>
        <v>0</v>
      </c>
      <c r="MV308" s="12">
        <v>0</v>
      </c>
      <c r="MW308" s="4">
        <v>0</v>
      </c>
      <c r="MX308" s="9">
        <f t="shared" si="4460"/>
        <v>0</v>
      </c>
      <c r="MY308" s="12">
        <v>0</v>
      </c>
      <c r="MZ308" s="4">
        <v>0</v>
      </c>
      <c r="NA308" s="9">
        <f t="shared" si="4461"/>
        <v>0</v>
      </c>
      <c r="NB308" s="12">
        <v>0</v>
      </c>
      <c r="NC308" s="4">
        <v>0</v>
      </c>
      <c r="ND308" s="9">
        <f t="shared" si="4462"/>
        <v>0</v>
      </c>
      <c r="NE308" s="12">
        <v>0</v>
      </c>
      <c r="NF308" s="4">
        <v>0</v>
      </c>
      <c r="NG308" s="9">
        <f t="shared" si="4463"/>
        <v>0</v>
      </c>
      <c r="NH308" s="12">
        <v>0</v>
      </c>
      <c r="NI308" s="4">
        <v>0</v>
      </c>
      <c r="NJ308" s="9">
        <f t="shared" si="4464"/>
        <v>0</v>
      </c>
      <c r="NK308" s="12">
        <v>0</v>
      </c>
      <c r="NL308" s="4">
        <v>0</v>
      </c>
      <c r="NM308" s="9">
        <f t="shared" si="4465"/>
        <v>0</v>
      </c>
      <c r="NN308" s="12">
        <v>0</v>
      </c>
      <c r="NO308" s="4">
        <v>0</v>
      </c>
      <c r="NP308" s="9">
        <f t="shared" si="4466"/>
        <v>0</v>
      </c>
      <c r="NQ308" s="12">
        <v>0</v>
      </c>
      <c r="NR308" s="4">
        <v>0</v>
      </c>
      <c r="NS308" s="9">
        <f t="shared" si="4467"/>
        <v>0</v>
      </c>
      <c r="NT308" s="12">
        <v>0</v>
      </c>
      <c r="NU308" s="221">
        <v>0</v>
      </c>
      <c r="NV308" s="9">
        <f t="shared" si="4468"/>
        <v>0</v>
      </c>
      <c r="NW308" s="12">
        <v>0</v>
      </c>
      <c r="NX308" s="4">
        <v>0</v>
      </c>
      <c r="NY308" s="9">
        <f t="shared" si="4469"/>
        <v>0</v>
      </c>
      <c r="NZ308" s="12">
        <v>0</v>
      </c>
      <c r="OA308" s="4">
        <v>0</v>
      </c>
      <c r="OB308" s="9">
        <f t="shared" si="4470"/>
        <v>0</v>
      </c>
      <c r="OC308" s="12">
        <v>0</v>
      </c>
      <c r="OD308" s="4">
        <v>0</v>
      </c>
      <c r="OE308" s="9">
        <f t="shared" si="4471"/>
        <v>0</v>
      </c>
      <c r="OF308" s="12">
        <v>0</v>
      </c>
      <c r="OG308" s="4">
        <v>0</v>
      </c>
      <c r="OH308" s="9">
        <f t="shared" si="4472"/>
        <v>0</v>
      </c>
      <c r="OI308" s="12">
        <v>0</v>
      </c>
      <c r="OJ308" s="4">
        <v>0</v>
      </c>
      <c r="OK308" s="9">
        <f t="shared" si="4473"/>
        <v>0</v>
      </c>
      <c r="OL308" s="12">
        <v>0</v>
      </c>
      <c r="OM308" s="4">
        <v>0</v>
      </c>
      <c r="ON308" s="9">
        <f t="shared" si="4474"/>
        <v>0</v>
      </c>
      <c r="OO308" s="12">
        <v>0</v>
      </c>
      <c r="OP308" s="4">
        <v>0</v>
      </c>
      <c r="OQ308" s="9">
        <f t="shared" si="4475"/>
        <v>0</v>
      </c>
      <c r="OR308" s="12">
        <v>0</v>
      </c>
      <c r="OS308" s="4">
        <v>0</v>
      </c>
      <c r="OT308" s="9">
        <f t="shared" si="4476"/>
        <v>0</v>
      </c>
      <c r="OU308" s="12">
        <v>0</v>
      </c>
      <c r="OV308" s="4">
        <v>0</v>
      </c>
      <c r="OW308" s="9">
        <f t="shared" si="4477"/>
        <v>0</v>
      </c>
      <c r="OX308" s="12">
        <v>0</v>
      </c>
      <c r="OY308" s="4">
        <v>0</v>
      </c>
      <c r="OZ308" s="9">
        <f t="shared" si="4478"/>
        <v>0</v>
      </c>
      <c r="PA308" s="12">
        <v>0</v>
      </c>
      <c r="PB308" s="4">
        <v>0</v>
      </c>
      <c r="PC308" s="9">
        <f t="shared" si="4479"/>
        <v>0</v>
      </c>
      <c r="PD308" s="12">
        <v>0</v>
      </c>
      <c r="PE308" s="4">
        <v>0</v>
      </c>
      <c r="PF308" s="9">
        <f t="shared" si="4480"/>
        <v>0</v>
      </c>
      <c r="PG308" s="12">
        <v>0</v>
      </c>
      <c r="PH308" s="4">
        <v>0</v>
      </c>
      <c r="PI308" s="9">
        <f t="shared" si="4481"/>
        <v>0</v>
      </c>
      <c r="PJ308" s="12">
        <v>0</v>
      </c>
      <c r="PK308" s="4">
        <v>0</v>
      </c>
      <c r="PL308" s="9">
        <f t="shared" si="4482"/>
        <v>0</v>
      </c>
      <c r="PM308" s="12">
        <v>0</v>
      </c>
      <c r="PN308" s="4">
        <v>0</v>
      </c>
      <c r="PO308" s="9">
        <f t="shared" si="4483"/>
        <v>0</v>
      </c>
      <c r="PP308" s="12">
        <v>0</v>
      </c>
      <c r="PQ308" s="4">
        <v>0</v>
      </c>
      <c r="PR308" s="9">
        <f t="shared" si="4484"/>
        <v>0</v>
      </c>
      <c r="PS308" s="12">
        <v>0</v>
      </c>
      <c r="PT308" s="4">
        <v>0</v>
      </c>
      <c r="PU308" s="9">
        <f t="shared" si="4485"/>
        <v>0</v>
      </c>
      <c r="PV308" s="12">
        <v>0</v>
      </c>
      <c r="PW308" s="4">
        <v>0</v>
      </c>
      <c r="PX308" s="9">
        <f t="shared" si="4486"/>
        <v>0</v>
      </c>
      <c r="PY308" s="12">
        <v>0</v>
      </c>
      <c r="PZ308" s="4">
        <v>0</v>
      </c>
      <c r="QA308" s="9">
        <f t="shared" si="4487"/>
        <v>0</v>
      </c>
      <c r="QB308" s="12">
        <v>0</v>
      </c>
      <c r="QC308" s="4">
        <v>0</v>
      </c>
      <c r="QD308" s="9">
        <f t="shared" si="4488"/>
        <v>0</v>
      </c>
      <c r="QE308" s="12">
        <v>0</v>
      </c>
      <c r="QF308" s="4">
        <v>0</v>
      </c>
      <c r="QG308" s="9">
        <f t="shared" si="4489"/>
        <v>0</v>
      </c>
      <c r="QH308" s="12">
        <v>0</v>
      </c>
      <c r="QI308" s="4">
        <v>0</v>
      </c>
      <c r="QJ308" s="9">
        <f t="shared" si="4490"/>
        <v>0</v>
      </c>
      <c r="QK308" s="12">
        <v>0</v>
      </c>
      <c r="QL308" s="4">
        <v>0</v>
      </c>
      <c r="QM308" s="9">
        <f t="shared" si="4491"/>
        <v>0</v>
      </c>
      <c r="QN308" s="12">
        <v>0</v>
      </c>
      <c r="QO308" s="4">
        <v>0</v>
      </c>
      <c r="QP308" s="9">
        <f t="shared" si="4492"/>
        <v>0</v>
      </c>
      <c r="QQ308" s="12">
        <v>0</v>
      </c>
      <c r="QR308" s="4">
        <v>0</v>
      </c>
      <c r="QS308" s="9">
        <f t="shared" si="4493"/>
        <v>0</v>
      </c>
      <c r="QT308" s="12">
        <v>0</v>
      </c>
      <c r="QU308" s="4">
        <v>0</v>
      </c>
      <c r="QV308" s="9">
        <f t="shared" si="4494"/>
        <v>0</v>
      </c>
      <c r="QW308" s="12">
        <v>0</v>
      </c>
      <c r="QX308" s="4">
        <v>0</v>
      </c>
      <c r="QY308" s="9">
        <f t="shared" si="4495"/>
        <v>0</v>
      </c>
      <c r="QZ308" s="12">
        <f t="shared" si="4496"/>
        <v>0</v>
      </c>
      <c r="RA308" s="10">
        <f t="shared" si="4497"/>
        <v>0</v>
      </c>
    </row>
    <row r="309" spans="1:469" hidden="1" x14ac:dyDescent="0.3">
      <c r="A309" s="108"/>
      <c r="B309" s="9" t="s">
        <v>6</v>
      </c>
      <c r="C309" s="12">
        <v>0</v>
      </c>
      <c r="D309" s="4">
        <v>0</v>
      </c>
      <c r="E309" s="9">
        <f t="shared" ref="E309:E316" si="4499">IF(C309=0,0,D309/C309*1000)</f>
        <v>0</v>
      </c>
      <c r="F309" s="12">
        <v>0</v>
      </c>
      <c r="G309" s="4">
        <v>0</v>
      </c>
      <c r="H309" s="9">
        <f t="shared" si="4342"/>
        <v>0</v>
      </c>
      <c r="I309" s="12">
        <v>0</v>
      </c>
      <c r="J309" s="4">
        <v>0</v>
      </c>
      <c r="K309" s="9">
        <f t="shared" si="4343"/>
        <v>0</v>
      </c>
      <c r="L309" s="12">
        <v>0</v>
      </c>
      <c r="M309" s="4">
        <v>0</v>
      </c>
      <c r="N309" s="9">
        <f t="shared" si="4344"/>
        <v>0</v>
      </c>
      <c r="O309" s="12">
        <v>0</v>
      </c>
      <c r="P309" s="4">
        <v>0</v>
      </c>
      <c r="Q309" s="9">
        <f t="shared" si="4345"/>
        <v>0</v>
      </c>
      <c r="R309" s="12">
        <v>0</v>
      </c>
      <c r="S309" s="4">
        <v>0</v>
      </c>
      <c r="T309" s="9">
        <f t="shared" si="4346"/>
        <v>0</v>
      </c>
      <c r="U309" s="12">
        <v>0</v>
      </c>
      <c r="V309" s="4">
        <v>0</v>
      </c>
      <c r="W309" s="9">
        <f t="shared" si="4347"/>
        <v>0</v>
      </c>
      <c r="X309" s="12">
        <v>0</v>
      </c>
      <c r="Y309" s="4">
        <v>0</v>
      </c>
      <c r="Z309" s="9">
        <f t="shared" si="4348"/>
        <v>0</v>
      </c>
      <c r="AA309" s="12">
        <v>0</v>
      </c>
      <c r="AB309" s="4">
        <v>0</v>
      </c>
      <c r="AC309" s="9">
        <f t="shared" si="4349"/>
        <v>0</v>
      </c>
      <c r="AD309" s="12">
        <v>0</v>
      </c>
      <c r="AE309" s="4">
        <v>0</v>
      </c>
      <c r="AF309" s="9">
        <f t="shared" si="4350"/>
        <v>0</v>
      </c>
      <c r="AG309" s="12">
        <v>0</v>
      </c>
      <c r="AH309" s="4">
        <v>0</v>
      </c>
      <c r="AI309" s="9">
        <f t="shared" si="4351"/>
        <v>0</v>
      </c>
      <c r="AJ309" s="12">
        <v>0</v>
      </c>
      <c r="AK309" s="4">
        <v>0</v>
      </c>
      <c r="AL309" s="9">
        <f t="shared" si="4352"/>
        <v>0</v>
      </c>
      <c r="AM309" s="12">
        <v>0</v>
      </c>
      <c r="AN309" s="4">
        <v>0</v>
      </c>
      <c r="AO309" s="9">
        <f t="shared" si="4353"/>
        <v>0</v>
      </c>
      <c r="AP309" s="12">
        <v>0</v>
      </c>
      <c r="AQ309" s="4">
        <v>0</v>
      </c>
      <c r="AR309" s="9">
        <f t="shared" si="4354"/>
        <v>0</v>
      </c>
      <c r="AS309" s="12">
        <v>0</v>
      </c>
      <c r="AT309" s="4">
        <v>0</v>
      </c>
      <c r="AU309" s="9">
        <f t="shared" si="4355"/>
        <v>0</v>
      </c>
      <c r="AV309" s="12">
        <v>0</v>
      </c>
      <c r="AW309" s="4">
        <v>0</v>
      </c>
      <c r="AX309" s="9">
        <f t="shared" si="4356"/>
        <v>0</v>
      </c>
      <c r="AY309" s="12">
        <v>0</v>
      </c>
      <c r="AZ309" s="4">
        <v>0</v>
      </c>
      <c r="BA309" s="9">
        <f t="shared" si="4357"/>
        <v>0</v>
      </c>
      <c r="BB309" s="12">
        <v>0</v>
      </c>
      <c r="BC309" s="4">
        <v>0</v>
      </c>
      <c r="BD309" s="9">
        <f t="shared" si="4358"/>
        <v>0</v>
      </c>
      <c r="BE309" s="12">
        <v>0</v>
      </c>
      <c r="BF309" s="4">
        <v>0</v>
      </c>
      <c r="BG309" s="9">
        <f t="shared" si="4359"/>
        <v>0</v>
      </c>
      <c r="BH309" s="12">
        <v>0</v>
      </c>
      <c r="BI309" s="4">
        <v>0</v>
      </c>
      <c r="BJ309" s="9">
        <f t="shared" si="4360"/>
        <v>0</v>
      </c>
      <c r="BK309" s="12">
        <v>0</v>
      </c>
      <c r="BL309" s="4">
        <v>0</v>
      </c>
      <c r="BM309" s="9">
        <f t="shared" si="4361"/>
        <v>0</v>
      </c>
      <c r="BN309" s="12">
        <v>0</v>
      </c>
      <c r="BO309" s="4">
        <v>0</v>
      </c>
      <c r="BP309" s="9">
        <f t="shared" si="4362"/>
        <v>0</v>
      </c>
      <c r="BQ309" s="12">
        <v>0</v>
      </c>
      <c r="BR309" s="4">
        <v>0</v>
      </c>
      <c r="BS309" s="9">
        <f t="shared" si="4363"/>
        <v>0</v>
      </c>
      <c r="BT309" s="12">
        <v>0</v>
      </c>
      <c r="BU309" s="4">
        <v>0</v>
      </c>
      <c r="BV309" s="9">
        <f t="shared" si="4364"/>
        <v>0</v>
      </c>
      <c r="BW309" s="12">
        <v>0</v>
      </c>
      <c r="BX309" s="4">
        <v>0</v>
      </c>
      <c r="BY309" s="9">
        <f t="shared" si="4365"/>
        <v>0</v>
      </c>
      <c r="BZ309" s="12">
        <v>0</v>
      </c>
      <c r="CA309" s="4">
        <v>0</v>
      </c>
      <c r="CB309" s="9">
        <f t="shared" si="4366"/>
        <v>0</v>
      </c>
      <c r="CC309" s="12">
        <v>0</v>
      </c>
      <c r="CD309" s="4">
        <v>0</v>
      </c>
      <c r="CE309" s="9">
        <f t="shared" si="4367"/>
        <v>0</v>
      </c>
      <c r="CF309" s="12">
        <v>0</v>
      </c>
      <c r="CG309" s="4">
        <v>0</v>
      </c>
      <c r="CH309" s="9">
        <f t="shared" si="4368"/>
        <v>0</v>
      </c>
      <c r="CI309" s="12">
        <v>0</v>
      </c>
      <c r="CJ309" s="4">
        <v>0</v>
      </c>
      <c r="CK309" s="9">
        <f t="shared" si="4369"/>
        <v>0</v>
      </c>
      <c r="CL309" s="12">
        <v>0</v>
      </c>
      <c r="CM309" s="4">
        <v>0</v>
      </c>
      <c r="CN309" s="9">
        <f t="shared" si="4370"/>
        <v>0</v>
      </c>
      <c r="CO309" s="12">
        <v>0</v>
      </c>
      <c r="CP309" s="4">
        <v>0</v>
      </c>
      <c r="CQ309" s="9">
        <f t="shared" si="4371"/>
        <v>0</v>
      </c>
      <c r="CR309" s="12">
        <v>0</v>
      </c>
      <c r="CS309" s="4">
        <v>0</v>
      </c>
      <c r="CT309" s="9">
        <f t="shared" si="4372"/>
        <v>0</v>
      </c>
      <c r="CU309" s="12">
        <v>0</v>
      </c>
      <c r="CV309" s="4">
        <v>0</v>
      </c>
      <c r="CW309" s="9">
        <f t="shared" si="4373"/>
        <v>0</v>
      </c>
      <c r="CX309" s="12">
        <v>0</v>
      </c>
      <c r="CY309" s="4">
        <v>0</v>
      </c>
      <c r="CZ309" s="9">
        <f t="shared" si="4374"/>
        <v>0</v>
      </c>
      <c r="DA309" s="12">
        <v>0</v>
      </c>
      <c r="DB309" s="4">
        <v>0</v>
      </c>
      <c r="DC309" s="9">
        <f t="shared" si="4375"/>
        <v>0</v>
      </c>
      <c r="DD309" s="12">
        <v>0</v>
      </c>
      <c r="DE309" s="4">
        <v>0</v>
      </c>
      <c r="DF309" s="9">
        <f t="shared" si="4376"/>
        <v>0</v>
      </c>
      <c r="DG309" s="12">
        <v>0</v>
      </c>
      <c r="DH309" s="4">
        <v>0</v>
      </c>
      <c r="DI309" s="9">
        <f t="shared" si="4377"/>
        <v>0</v>
      </c>
      <c r="DJ309" s="12">
        <v>0</v>
      </c>
      <c r="DK309" s="4">
        <v>0</v>
      </c>
      <c r="DL309" s="9">
        <f t="shared" si="4378"/>
        <v>0</v>
      </c>
      <c r="DM309" s="12">
        <v>0</v>
      </c>
      <c r="DN309" s="4">
        <v>0</v>
      </c>
      <c r="DO309" s="9">
        <f t="shared" si="4379"/>
        <v>0</v>
      </c>
      <c r="DP309" s="12">
        <v>0</v>
      </c>
      <c r="DQ309" s="4">
        <v>0</v>
      </c>
      <c r="DR309" s="9">
        <f t="shared" si="4380"/>
        <v>0</v>
      </c>
      <c r="DS309" s="12">
        <v>0</v>
      </c>
      <c r="DT309" s="4">
        <v>0</v>
      </c>
      <c r="DU309" s="9">
        <f t="shared" si="4381"/>
        <v>0</v>
      </c>
      <c r="DV309" s="12">
        <v>0</v>
      </c>
      <c r="DW309" s="4">
        <v>0</v>
      </c>
      <c r="DX309" s="9">
        <f t="shared" si="4382"/>
        <v>0</v>
      </c>
      <c r="DY309" s="12">
        <v>0</v>
      </c>
      <c r="DZ309" s="4">
        <v>0</v>
      </c>
      <c r="EA309" s="9">
        <f t="shared" si="4383"/>
        <v>0</v>
      </c>
      <c r="EB309" s="12">
        <v>0</v>
      </c>
      <c r="EC309" s="4">
        <v>0</v>
      </c>
      <c r="ED309" s="9">
        <f t="shared" si="4384"/>
        <v>0</v>
      </c>
      <c r="EE309" s="12">
        <v>0</v>
      </c>
      <c r="EF309" s="4">
        <v>0</v>
      </c>
      <c r="EG309" s="9">
        <f t="shared" si="4385"/>
        <v>0</v>
      </c>
      <c r="EH309" s="12">
        <v>0</v>
      </c>
      <c r="EI309" s="4">
        <v>0</v>
      </c>
      <c r="EJ309" s="9">
        <f t="shared" si="4386"/>
        <v>0</v>
      </c>
      <c r="EK309" s="12">
        <v>0</v>
      </c>
      <c r="EL309" s="4">
        <v>0</v>
      </c>
      <c r="EM309" s="9">
        <f t="shared" si="4387"/>
        <v>0</v>
      </c>
      <c r="EN309" s="12">
        <v>0</v>
      </c>
      <c r="EO309" s="4">
        <v>0</v>
      </c>
      <c r="EP309" s="9">
        <f t="shared" si="4388"/>
        <v>0</v>
      </c>
      <c r="EQ309" s="12">
        <v>0</v>
      </c>
      <c r="ER309" s="4">
        <v>0</v>
      </c>
      <c r="ES309" s="9">
        <f t="shared" si="4389"/>
        <v>0</v>
      </c>
      <c r="ET309" s="12">
        <v>0</v>
      </c>
      <c r="EU309" s="4">
        <v>0</v>
      </c>
      <c r="EV309" s="9">
        <f t="shared" si="4390"/>
        <v>0</v>
      </c>
      <c r="EW309" s="12">
        <v>0</v>
      </c>
      <c r="EX309" s="4">
        <v>0</v>
      </c>
      <c r="EY309" s="9">
        <f t="shared" si="4391"/>
        <v>0</v>
      </c>
      <c r="EZ309" s="12">
        <v>0</v>
      </c>
      <c r="FA309" s="4">
        <v>0</v>
      </c>
      <c r="FB309" s="9">
        <f t="shared" si="4392"/>
        <v>0</v>
      </c>
      <c r="FC309" s="12">
        <v>0</v>
      </c>
      <c r="FD309" s="4">
        <v>0</v>
      </c>
      <c r="FE309" s="9">
        <f t="shared" si="4393"/>
        <v>0</v>
      </c>
      <c r="FF309" s="12">
        <v>0</v>
      </c>
      <c r="FG309" s="4">
        <v>0</v>
      </c>
      <c r="FH309" s="9">
        <f t="shared" si="4394"/>
        <v>0</v>
      </c>
      <c r="FI309" s="12">
        <v>0</v>
      </c>
      <c r="FJ309" s="4">
        <v>0</v>
      </c>
      <c r="FK309" s="9">
        <f t="shared" si="4395"/>
        <v>0</v>
      </c>
      <c r="FL309" s="12">
        <v>0</v>
      </c>
      <c r="FM309" s="4">
        <v>0</v>
      </c>
      <c r="FN309" s="9">
        <f t="shared" si="4396"/>
        <v>0</v>
      </c>
      <c r="FO309" s="12">
        <v>0</v>
      </c>
      <c r="FP309" s="4">
        <v>0</v>
      </c>
      <c r="FQ309" s="9">
        <f t="shared" si="4397"/>
        <v>0</v>
      </c>
      <c r="FR309" s="12">
        <v>0</v>
      </c>
      <c r="FS309" s="4">
        <v>0</v>
      </c>
      <c r="FT309" s="9">
        <f t="shared" si="4398"/>
        <v>0</v>
      </c>
      <c r="FU309" s="12">
        <v>0</v>
      </c>
      <c r="FV309" s="4">
        <v>0</v>
      </c>
      <c r="FW309" s="9">
        <f t="shared" si="4399"/>
        <v>0</v>
      </c>
      <c r="FX309" s="12">
        <v>0</v>
      </c>
      <c r="FY309" s="4">
        <v>0</v>
      </c>
      <c r="FZ309" s="9">
        <f t="shared" si="4400"/>
        <v>0</v>
      </c>
      <c r="GA309" s="12">
        <v>0</v>
      </c>
      <c r="GB309" s="4">
        <v>0</v>
      </c>
      <c r="GC309" s="9">
        <f t="shared" si="4401"/>
        <v>0</v>
      </c>
      <c r="GD309" s="12">
        <v>0</v>
      </c>
      <c r="GE309" s="4">
        <v>0</v>
      </c>
      <c r="GF309" s="9">
        <f t="shared" si="4402"/>
        <v>0</v>
      </c>
      <c r="GG309" s="12">
        <v>0</v>
      </c>
      <c r="GH309" s="4">
        <v>0</v>
      </c>
      <c r="GI309" s="9">
        <f t="shared" si="4403"/>
        <v>0</v>
      </c>
      <c r="GJ309" s="12">
        <v>0</v>
      </c>
      <c r="GK309" s="4">
        <v>0</v>
      </c>
      <c r="GL309" s="9">
        <f t="shared" si="4404"/>
        <v>0</v>
      </c>
      <c r="GM309" s="12">
        <v>0</v>
      </c>
      <c r="GN309" s="4">
        <v>0</v>
      </c>
      <c r="GO309" s="9">
        <f t="shared" si="4405"/>
        <v>0</v>
      </c>
      <c r="GP309" s="12">
        <v>0</v>
      </c>
      <c r="GQ309" s="4">
        <v>0</v>
      </c>
      <c r="GR309" s="9">
        <f t="shared" si="4406"/>
        <v>0</v>
      </c>
      <c r="GS309" s="12">
        <v>0</v>
      </c>
      <c r="GT309" s="4">
        <v>0</v>
      </c>
      <c r="GU309" s="9">
        <f t="shared" si="4407"/>
        <v>0</v>
      </c>
      <c r="GV309" s="12">
        <v>0</v>
      </c>
      <c r="GW309" s="4">
        <v>0</v>
      </c>
      <c r="GX309" s="9">
        <f t="shared" si="4408"/>
        <v>0</v>
      </c>
      <c r="GY309" s="12">
        <v>0</v>
      </c>
      <c r="GZ309" s="4">
        <v>0</v>
      </c>
      <c r="HA309" s="9">
        <f t="shared" si="4409"/>
        <v>0</v>
      </c>
      <c r="HB309" s="12">
        <v>0</v>
      </c>
      <c r="HC309" s="4">
        <v>0</v>
      </c>
      <c r="HD309" s="9">
        <f t="shared" si="4410"/>
        <v>0</v>
      </c>
      <c r="HE309" s="12">
        <v>0</v>
      </c>
      <c r="HF309" s="4">
        <v>0</v>
      </c>
      <c r="HG309" s="9">
        <f t="shared" si="4411"/>
        <v>0</v>
      </c>
      <c r="HH309" s="12">
        <v>0</v>
      </c>
      <c r="HI309" s="4">
        <v>0</v>
      </c>
      <c r="HJ309" s="9">
        <f t="shared" si="4412"/>
        <v>0</v>
      </c>
      <c r="HK309" s="12">
        <v>0</v>
      </c>
      <c r="HL309" s="4">
        <v>0</v>
      </c>
      <c r="HM309" s="9">
        <f t="shared" si="4413"/>
        <v>0</v>
      </c>
      <c r="HN309" s="12">
        <v>0</v>
      </c>
      <c r="HO309" s="4">
        <v>0</v>
      </c>
      <c r="HP309" s="9">
        <f t="shared" si="4414"/>
        <v>0</v>
      </c>
      <c r="HQ309" s="12">
        <v>0</v>
      </c>
      <c r="HR309" s="4">
        <v>0</v>
      </c>
      <c r="HS309" s="9">
        <f t="shared" si="4415"/>
        <v>0</v>
      </c>
      <c r="HT309" s="12">
        <v>0</v>
      </c>
      <c r="HU309" s="4">
        <v>0</v>
      </c>
      <c r="HV309" s="9">
        <f t="shared" si="4416"/>
        <v>0</v>
      </c>
      <c r="HW309" s="12">
        <v>0</v>
      </c>
      <c r="HX309" s="4">
        <v>0</v>
      </c>
      <c r="HY309" s="9">
        <f t="shared" si="4417"/>
        <v>0</v>
      </c>
      <c r="HZ309" s="12">
        <v>0</v>
      </c>
      <c r="IA309" s="4">
        <v>0</v>
      </c>
      <c r="IB309" s="9">
        <f t="shared" si="4418"/>
        <v>0</v>
      </c>
      <c r="IC309" s="12">
        <v>0</v>
      </c>
      <c r="ID309" s="4">
        <v>0</v>
      </c>
      <c r="IE309" s="9">
        <f t="shared" si="4419"/>
        <v>0</v>
      </c>
      <c r="IF309" s="12">
        <v>0</v>
      </c>
      <c r="IG309" s="4">
        <v>0</v>
      </c>
      <c r="IH309" s="9">
        <f t="shared" si="4420"/>
        <v>0</v>
      </c>
      <c r="II309" s="12">
        <v>0</v>
      </c>
      <c r="IJ309" s="4">
        <v>0</v>
      </c>
      <c r="IK309" s="9">
        <f t="shared" si="4421"/>
        <v>0</v>
      </c>
      <c r="IL309" s="12">
        <v>0</v>
      </c>
      <c r="IM309" s="4">
        <v>0</v>
      </c>
      <c r="IN309" s="9">
        <f t="shared" si="4422"/>
        <v>0</v>
      </c>
      <c r="IO309" s="12">
        <v>0</v>
      </c>
      <c r="IP309" s="4">
        <v>0</v>
      </c>
      <c r="IQ309" s="9">
        <f t="shared" si="4423"/>
        <v>0</v>
      </c>
      <c r="IR309" s="12">
        <v>0</v>
      </c>
      <c r="IS309" s="4">
        <v>0</v>
      </c>
      <c r="IT309" s="9">
        <f t="shared" si="4424"/>
        <v>0</v>
      </c>
      <c r="IU309" s="12">
        <v>0</v>
      </c>
      <c r="IV309" s="4">
        <v>0</v>
      </c>
      <c r="IW309" s="9">
        <f t="shared" si="4425"/>
        <v>0</v>
      </c>
      <c r="IX309" s="12">
        <v>0</v>
      </c>
      <c r="IY309" s="4">
        <v>0</v>
      </c>
      <c r="IZ309" s="9">
        <f t="shared" si="4426"/>
        <v>0</v>
      </c>
      <c r="JA309" s="12">
        <v>0</v>
      </c>
      <c r="JB309" s="4">
        <v>0</v>
      </c>
      <c r="JC309" s="9">
        <f t="shared" si="4427"/>
        <v>0</v>
      </c>
      <c r="JD309" s="12">
        <v>0</v>
      </c>
      <c r="JE309" s="4">
        <v>0</v>
      </c>
      <c r="JF309" s="9">
        <f t="shared" si="4428"/>
        <v>0</v>
      </c>
      <c r="JG309" s="12">
        <v>0</v>
      </c>
      <c r="JH309" s="4">
        <v>0</v>
      </c>
      <c r="JI309" s="9">
        <f t="shared" si="4429"/>
        <v>0</v>
      </c>
      <c r="JJ309" s="12">
        <v>0</v>
      </c>
      <c r="JK309" s="4">
        <v>0</v>
      </c>
      <c r="JL309" s="9">
        <f t="shared" si="4430"/>
        <v>0</v>
      </c>
      <c r="JM309" s="12">
        <v>0</v>
      </c>
      <c r="JN309" s="4">
        <v>0</v>
      </c>
      <c r="JO309" s="9">
        <f t="shared" si="4431"/>
        <v>0</v>
      </c>
      <c r="JP309" s="12">
        <v>0</v>
      </c>
      <c r="JQ309" s="4">
        <v>0</v>
      </c>
      <c r="JR309" s="9">
        <f t="shared" si="4432"/>
        <v>0</v>
      </c>
      <c r="JS309" s="12">
        <v>0</v>
      </c>
      <c r="JT309" s="4">
        <v>0</v>
      </c>
      <c r="JU309" s="9">
        <f t="shared" si="4433"/>
        <v>0</v>
      </c>
      <c r="JV309" s="12">
        <v>0</v>
      </c>
      <c r="JW309" s="4">
        <v>0</v>
      </c>
      <c r="JX309" s="9">
        <f t="shared" si="4434"/>
        <v>0</v>
      </c>
      <c r="JY309" s="12">
        <v>0</v>
      </c>
      <c r="JZ309" s="4">
        <v>0</v>
      </c>
      <c r="KA309" s="9">
        <f t="shared" si="4435"/>
        <v>0</v>
      </c>
      <c r="KB309" s="12">
        <v>0</v>
      </c>
      <c r="KC309" s="4">
        <v>0</v>
      </c>
      <c r="KD309" s="9">
        <f t="shared" si="4436"/>
        <v>0</v>
      </c>
      <c r="KE309" s="12">
        <v>0</v>
      </c>
      <c r="KF309" s="4">
        <v>0</v>
      </c>
      <c r="KG309" s="9">
        <f t="shared" si="4437"/>
        <v>0</v>
      </c>
      <c r="KH309" s="12">
        <v>0</v>
      </c>
      <c r="KI309" s="4">
        <v>0</v>
      </c>
      <c r="KJ309" s="9">
        <f t="shared" si="4438"/>
        <v>0</v>
      </c>
      <c r="KK309" s="12">
        <v>0</v>
      </c>
      <c r="KL309" s="4">
        <v>0</v>
      </c>
      <c r="KM309" s="9">
        <f t="shared" si="4439"/>
        <v>0</v>
      </c>
      <c r="KN309" s="12">
        <v>0</v>
      </c>
      <c r="KO309" s="4">
        <v>0</v>
      </c>
      <c r="KP309" s="9">
        <f t="shared" si="4440"/>
        <v>0</v>
      </c>
      <c r="KQ309" s="12">
        <v>0</v>
      </c>
      <c r="KR309" s="4">
        <v>0</v>
      </c>
      <c r="KS309" s="9">
        <f t="shared" si="4441"/>
        <v>0</v>
      </c>
      <c r="KT309" s="12">
        <v>0</v>
      </c>
      <c r="KU309" s="4">
        <v>0</v>
      </c>
      <c r="KV309" s="9">
        <f t="shared" si="4442"/>
        <v>0</v>
      </c>
      <c r="KW309" s="12">
        <v>0</v>
      </c>
      <c r="KX309" s="4">
        <v>0</v>
      </c>
      <c r="KY309" s="9">
        <f t="shared" si="4443"/>
        <v>0</v>
      </c>
      <c r="KZ309" s="12">
        <v>0</v>
      </c>
      <c r="LA309" s="4">
        <v>0</v>
      </c>
      <c r="LB309" s="9">
        <f t="shared" si="4444"/>
        <v>0</v>
      </c>
      <c r="LC309" s="12">
        <v>0</v>
      </c>
      <c r="LD309" s="4">
        <v>0</v>
      </c>
      <c r="LE309" s="9">
        <f t="shared" si="4445"/>
        <v>0</v>
      </c>
      <c r="LF309" s="12">
        <v>0</v>
      </c>
      <c r="LG309" s="4">
        <v>0</v>
      </c>
      <c r="LH309" s="9">
        <f t="shared" si="4446"/>
        <v>0</v>
      </c>
      <c r="LI309" s="12">
        <v>0</v>
      </c>
      <c r="LJ309" s="4">
        <v>0</v>
      </c>
      <c r="LK309" s="9">
        <f t="shared" si="4447"/>
        <v>0</v>
      </c>
      <c r="LL309" s="12">
        <v>0</v>
      </c>
      <c r="LM309" s="4">
        <v>0</v>
      </c>
      <c r="LN309" s="9">
        <f t="shared" si="4448"/>
        <v>0</v>
      </c>
      <c r="LO309" s="12">
        <v>0</v>
      </c>
      <c r="LP309" s="4">
        <v>0</v>
      </c>
      <c r="LQ309" s="9">
        <f t="shared" si="4449"/>
        <v>0</v>
      </c>
      <c r="LR309" s="12">
        <v>0</v>
      </c>
      <c r="LS309" s="4">
        <v>0</v>
      </c>
      <c r="LT309" s="9">
        <f t="shared" si="4450"/>
        <v>0</v>
      </c>
      <c r="LU309" s="12">
        <v>0</v>
      </c>
      <c r="LV309" s="4">
        <v>0</v>
      </c>
      <c r="LW309" s="9">
        <f t="shared" si="4451"/>
        <v>0</v>
      </c>
      <c r="LX309" s="12">
        <v>0</v>
      </c>
      <c r="LY309" s="4">
        <v>0</v>
      </c>
      <c r="LZ309" s="9">
        <f t="shared" si="4452"/>
        <v>0</v>
      </c>
      <c r="MA309" s="12">
        <v>0</v>
      </c>
      <c r="MB309" s="4">
        <v>0</v>
      </c>
      <c r="MC309" s="9">
        <f t="shared" si="4453"/>
        <v>0</v>
      </c>
      <c r="MD309" s="12">
        <v>0</v>
      </c>
      <c r="ME309" s="4">
        <v>0</v>
      </c>
      <c r="MF309" s="9">
        <f t="shared" si="4454"/>
        <v>0</v>
      </c>
      <c r="MG309" s="12">
        <v>0</v>
      </c>
      <c r="MH309" s="4">
        <v>0</v>
      </c>
      <c r="MI309" s="9">
        <f t="shared" si="4455"/>
        <v>0</v>
      </c>
      <c r="MJ309" s="12">
        <v>0</v>
      </c>
      <c r="MK309" s="4">
        <v>0</v>
      </c>
      <c r="ML309" s="9">
        <f t="shared" si="4456"/>
        <v>0</v>
      </c>
      <c r="MM309" s="12">
        <v>0</v>
      </c>
      <c r="MN309" s="4">
        <v>0</v>
      </c>
      <c r="MO309" s="9">
        <f t="shared" si="4457"/>
        <v>0</v>
      </c>
      <c r="MP309" s="12">
        <v>0</v>
      </c>
      <c r="MQ309" s="4">
        <v>0</v>
      </c>
      <c r="MR309" s="9">
        <f t="shared" si="4458"/>
        <v>0</v>
      </c>
      <c r="MS309" s="12">
        <v>0</v>
      </c>
      <c r="MT309" s="4">
        <v>0</v>
      </c>
      <c r="MU309" s="9">
        <f t="shared" si="4459"/>
        <v>0</v>
      </c>
      <c r="MV309" s="12">
        <v>0</v>
      </c>
      <c r="MW309" s="4">
        <v>0</v>
      </c>
      <c r="MX309" s="9">
        <f t="shared" si="4460"/>
        <v>0</v>
      </c>
      <c r="MY309" s="12">
        <v>0</v>
      </c>
      <c r="MZ309" s="4">
        <v>0</v>
      </c>
      <c r="NA309" s="9">
        <f t="shared" si="4461"/>
        <v>0</v>
      </c>
      <c r="NB309" s="12">
        <v>0</v>
      </c>
      <c r="NC309" s="4">
        <v>0</v>
      </c>
      <c r="ND309" s="9">
        <f t="shared" si="4462"/>
        <v>0</v>
      </c>
      <c r="NE309" s="12">
        <v>0</v>
      </c>
      <c r="NF309" s="4">
        <v>0</v>
      </c>
      <c r="NG309" s="9">
        <f t="shared" si="4463"/>
        <v>0</v>
      </c>
      <c r="NH309" s="12">
        <v>0</v>
      </c>
      <c r="NI309" s="4">
        <v>0</v>
      </c>
      <c r="NJ309" s="9">
        <f t="shared" si="4464"/>
        <v>0</v>
      </c>
      <c r="NK309" s="12">
        <v>0</v>
      </c>
      <c r="NL309" s="4">
        <v>0</v>
      </c>
      <c r="NM309" s="9">
        <f t="shared" si="4465"/>
        <v>0</v>
      </c>
      <c r="NN309" s="12">
        <v>0</v>
      </c>
      <c r="NO309" s="4">
        <v>0</v>
      </c>
      <c r="NP309" s="9">
        <f t="shared" si="4466"/>
        <v>0</v>
      </c>
      <c r="NQ309" s="12">
        <v>0</v>
      </c>
      <c r="NR309" s="4">
        <v>0</v>
      </c>
      <c r="NS309" s="9">
        <f t="shared" si="4467"/>
        <v>0</v>
      </c>
      <c r="NT309" s="12">
        <v>0</v>
      </c>
      <c r="NU309" s="221">
        <v>0</v>
      </c>
      <c r="NV309" s="9">
        <f t="shared" si="4468"/>
        <v>0</v>
      </c>
      <c r="NW309" s="12">
        <v>0</v>
      </c>
      <c r="NX309" s="4">
        <v>0</v>
      </c>
      <c r="NY309" s="9">
        <f t="shared" si="4469"/>
        <v>0</v>
      </c>
      <c r="NZ309" s="12">
        <v>0</v>
      </c>
      <c r="OA309" s="4">
        <v>0</v>
      </c>
      <c r="OB309" s="9">
        <f t="shared" si="4470"/>
        <v>0</v>
      </c>
      <c r="OC309" s="12">
        <v>0</v>
      </c>
      <c r="OD309" s="4">
        <v>0</v>
      </c>
      <c r="OE309" s="9">
        <f t="shared" si="4471"/>
        <v>0</v>
      </c>
      <c r="OF309" s="12">
        <v>0</v>
      </c>
      <c r="OG309" s="4">
        <v>0</v>
      </c>
      <c r="OH309" s="9">
        <f t="shared" si="4472"/>
        <v>0</v>
      </c>
      <c r="OI309" s="12">
        <v>0</v>
      </c>
      <c r="OJ309" s="4">
        <v>0</v>
      </c>
      <c r="OK309" s="9">
        <f t="shared" si="4473"/>
        <v>0</v>
      </c>
      <c r="OL309" s="12">
        <v>0</v>
      </c>
      <c r="OM309" s="4">
        <v>0</v>
      </c>
      <c r="ON309" s="9">
        <f t="shared" si="4474"/>
        <v>0</v>
      </c>
      <c r="OO309" s="12">
        <v>0</v>
      </c>
      <c r="OP309" s="4">
        <v>0</v>
      </c>
      <c r="OQ309" s="9">
        <f t="shared" si="4475"/>
        <v>0</v>
      </c>
      <c r="OR309" s="12">
        <v>0</v>
      </c>
      <c r="OS309" s="4">
        <v>0</v>
      </c>
      <c r="OT309" s="9">
        <f t="shared" si="4476"/>
        <v>0</v>
      </c>
      <c r="OU309" s="12">
        <v>0</v>
      </c>
      <c r="OV309" s="4">
        <v>0</v>
      </c>
      <c r="OW309" s="9">
        <f t="shared" si="4477"/>
        <v>0</v>
      </c>
      <c r="OX309" s="12">
        <v>0</v>
      </c>
      <c r="OY309" s="4">
        <v>0</v>
      </c>
      <c r="OZ309" s="9">
        <f t="shared" si="4478"/>
        <v>0</v>
      </c>
      <c r="PA309" s="12">
        <v>0</v>
      </c>
      <c r="PB309" s="4">
        <v>0</v>
      </c>
      <c r="PC309" s="9">
        <f t="shared" si="4479"/>
        <v>0</v>
      </c>
      <c r="PD309" s="12">
        <v>0</v>
      </c>
      <c r="PE309" s="4">
        <v>0</v>
      </c>
      <c r="PF309" s="9">
        <f t="shared" si="4480"/>
        <v>0</v>
      </c>
      <c r="PG309" s="12">
        <v>0</v>
      </c>
      <c r="PH309" s="4">
        <v>0</v>
      </c>
      <c r="PI309" s="9">
        <f t="shared" si="4481"/>
        <v>0</v>
      </c>
      <c r="PJ309" s="12">
        <v>0</v>
      </c>
      <c r="PK309" s="4">
        <v>0</v>
      </c>
      <c r="PL309" s="9">
        <f t="shared" si="4482"/>
        <v>0</v>
      </c>
      <c r="PM309" s="12">
        <v>0</v>
      </c>
      <c r="PN309" s="4">
        <v>0</v>
      </c>
      <c r="PO309" s="9">
        <f t="shared" si="4483"/>
        <v>0</v>
      </c>
      <c r="PP309" s="12">
        <v>0</v>
      </c>
      <c r="PQ309" s="4">
        <v>0</v>
      </c>
      <c r="PR309" s="9">
        <f t="shared" si="4484"/>
        <v>0</v>
      </c>
      <c r="PS309" s="12">
        <v>0</v>
      </c>
      <c r="PT309" s="4">
        <v>0</v>
      </c>
      <c r="PU309" s="9">
        <f t="shared" si="4485"/>
        <v>0</v>
      </c>
      <c r="PV309" s="12">
        <v>0</v>
      </c>
      <c r="PW309" s="4">
        <v>0</v>
      </c>
      <c r="PX309" s="9">
        <f t="shared" si="4486"/>
        <v>0</v>
      </c>
      <c r="PY309" s="12">
        <v>0</v>
      </c>
      <c r="PZ309" s="4">
        <v>0</v>
      </c>
      <c r="QA309" s="9">
        <f t="shared" si="4487"/>
        <v>0</v>
      </c>
      <c r="QB309" s="12">
        <v>0</v>
      </c>
      <c r="QC309" s="4">
        <v>0</v>
      </c>
      <c r="QD309" s="9">
        <f t="shared" si="4488"/>
        <v>0</v>
      </c>
      <c r="QE309" s="12">
        <v>0</v>
      </c>
      <c r="QF309" s="4">
        <v>0</v>
      </c>
      <c r="QG309" s="9">
        <f t="shared" si="4489"/>
        <v>0</v>
      </c>
      <c r="QH309" s="12">
        <v>0</v>
      </c>
      <c r="QI309" s="4">
        <v>0</v>
      </c>
      <c r="QJ309" s="9">
        <f t="shared" si="4490"/>
        <v>0</v>
      </c>
      <c r="QK309" s="12">
        <v>0</v>
      </c>
      <c r="QL309" s="4">
        <v>0</v>
      </c>
      <c r="QM309" s="9">
        <f t="shared" si="4491"/>
        <v>0</v>
      </c>
      <c r="QN309" s="12">
        <v>0</v>
      </c>
      <c r="QO309" s="4">
        <v>0</v>
      </c>
      <c r="QP309" s="9">
        <f t="shared" si="4492"/>
        <v>0</v>
      </c>
      <c r="QQ309" s="12">
        <v>0</v>
      </c>
      <c r="QR309" s="4">
        <v>0</v>
      </c>
      <c r="QS309" s="9">
        <f t="shared" si="4493"/>
        <v>0</v>
      </c>
      <c r="QT309" s="12">
        <v>0</v>
      </c>
      <c r="QU309" s="4">
        <v>0</v>
      </c>
      <c r="QV309" s="9">
        <f t="shared" si="4494"/>
        <v>0</v>
      </c>
      <c r="QW309" s="12">
        <v>0</v>
      </c>
      <c r="QX309" s="4">
        <v>0</v>
      </c>
      <c r="QY309" s="9">
        <f t="shared" si="4495"/>
        <v>0</v>
      </c>
      <c r="QZ309" s="12">
        <f t="shared" si="4496"/>
        <v>0</v>
      </c>
      <c r="RA309" s="10">
        <f t="shared" si="4497"/>
        <v>0</v>
      </c>
    </row>
    <row r="310" spans="1:469" hidden="1" x14ac:dyDescent="0.3">
      <c r="A310" s="108"/>
      <c r="B310" s="109" t="s">
        <v>7</v>
      </c>
      <c r="C310" s="12">
        <v>0</v>
      </c>
      <c r="D310" s="4">
        <v>0</v>
      </c>
      <c r="E310" s="9">
        <f t="shared" si="4499"/>
        <v>0</v>
      </c>
      <c r="F310" s="12">
        <v>0</v>
      </c>
      <c r="G310" s="4">
        <v>0</v>
      </c>
      <c r="H310" s="9">
        <f t="shared" si="4342"/>
        <v>0</v>
      </c>
      <c r="I310" s="12">
        <v>0</v>
      </c>
      <c r="J310" s="4">
        <v>0</v>
      </c>
      <c r="K310" s="9">
        <f t="shared" si="4343"/>
        <v>0</v>
      </c>
      <c r="L310" s="12">
        <v>0</v>
      </c>
      <c r="M310" s="4">
        <v>0</v>
      </c>
      <c r="N310" s="9">
        <f t="shared" si="4344"/>
        <v>0</v>
      </c>
      <c r="O310" s="12">
        <v>0</v>
      </c>
      <c r="P310" s="4">
        <v>0</v>
      </c>
      <c r="Q310" s="9">
        <f t="shared" si="4345"/>
        <v>0</v>
      </c>
      <c r="R310" s="12">
        <v>0</v>
      </c>
      <c r="S310" s="4">
        <v>0</v>
      </c>
      <c r="T310" s="9">
        <f t="shared" si="4346"/>
        <v>0</v>
      </c>
      <c r="U310" s="12">
        <v>0</v>
      </c>
      <c r="V310" s="4">
        <v>0</v>
      </c>
      <c r="W310" s="9">
        <f t="shared" si="4347"/>
        <v>0</v>
      </c>
      <c r="X310" s="12">
        <v>0</v>
      </c>
      <c r="Y310" s="4">
        <v>0</v>
      </c>
      <c r="Z310" s="9">
        <f t="shared" si="4348"/>
        <v>0</v>
      </c>
      <c r="AA310" s="12">
        <v>0</v>
      </c>
      <c r="AB310" s="4">
        <v>0</v>
      </c>
      <c r="AC310" s="9">
        <f t="shared" si="4349"/>
        <v>0</v>
      </c>
      <c r="AD310" s="12">
        <v>0</v>
      </c>
      <c r="AE310" s="4">
        <v>0</v>
      </c>
      <c r="AF310" s="9">
        <f t="shared" si="4350"/>
        <v>0</v>
      </c>
      <c r="AG310" s="12">
        <v>0</v>
      </c>
      <c r="AH310" s="4">
        <v>0</v>
      </c>
      <c r="AI310" s="9">
        <f t="shared" si="4351"/>
        <v>0</v>
      </c>
      <c r="AJ310" s="12">
        <v>0</v>
      </c>
      <c r="AK310" s="4">
        <v>0</v>
      </c>
      <c r="AL310" s="9">
        <f t="shared" si="4352"/>
        <v>0</v>
      </c>
      <c r="AM310" s="12">
        <v>0</v>
      </c>
      <c r="AN310" s="4">
        <v>0</v>
      </c>
      <c r="AO310" s="9">
        <f t="shared" si="4353"/>
        <v>0</v>
      </c>
      <c r="AP310" s="12">
        <v>0</v>
      </c>
      <c r="AQ310" s="4">
        <v>0</v>
      </c>
      <c r="AR310" s="9">
        <f t="shared" si="4354"/>
        <v>0</v>
      </c>
      <c r="AS310" s="12">
        <v>0</v>
      </c>
      <c r="AT310" s="4">
        <v>0</v>
      </c>
      <c r="AU310" s="9">
        <f t="shared" si="4355"/>
        <v>0</v>
      </c>
      <c r="AV310" s="12">
        <v>0</v>
      </c>
      <c r="AW310" s="4">
        <v>0</v>
      </c>
      <c r="AX310" s="9">
        <f t="shared" si="4356"/>
        <v>0</v>
      </c>
      <c r="AY310" s="12">
        <v>0</v>
      </c>
      <c r="AZ310" s="4">
        <v>0</v>
      </c>
      <c r="BA310" s="9">
        <f t="shared" si="4357"/>
        <v>0</v>
      </c>
      <c r="BB310" s="12">
        <v>0</v>
      </c>
      <c r="BC310" s="4">
        <v>0</v>
      </c>
      <c r="BD310" s="9">
        <f t="shared" si="4358"/>
        <v>0</v>
      </c>
      <c r="BE310" s="12">
        <v>0</v>
      </c>
      <c r="BF310" s="4">
        <v>0</v>
      </c>
      <c r="BG310" s="9">
        <f t="shared" si="4359"/>
        <v>0</v>
      </c>
      <c r="BH310" s="12">
        <v>0</v>
      </c>
      <c r="BI310" s="4">
        <v>0</v>
      </c>
      <c r="BJ310" s="9">
        <f t="shared" si="4360"/>
        <v>0</v>
      </c>
      <c r="BK310" s="12">
        <v>0</v>
      </c>
      <c r="BL310" s="4">
        <v>0</v>
      </c>
      <c r="BM310" s="9">
        <f t="shared" si="4361"/>
        <v>0</v>
      </c>
      <c r="BN310" s="12">
        <v>0</v>
      </c>
      <c r="BO310" s="4">
        <v>0</v>
      </c>
      <c r="BP310" s="9">
        <f t="shared" si="4362"/>
        <v>0</v>
      </c>
      <c r="BQ310" s="12">
        <v>0</v>
      </c>
      <c r="BR310" s="4">
        <v>0</v>
      </c>
      <c r="BS310" s="9">
        <f t="shared" si="4363"/>
        <v>0</v>
      </c>
      <c r="BT310" s="12">
        <v>0</v>
      </c>
      <c r="BU310" s="4">
        <v>0</v>
      </c>
      <c r="BV310" s="9">
        <f t="shared" si="4364"/>
        <v>0</v>
      </c>
      <c r="BW310" s="12">
        <v>0</v>
      </c>
      <c r="BX310" s="4">
        <v>0</v>
      </c>
      <c r="BY310" s="9">
        <f t="shared" si="4365"/>
        <v>0</v>
      </c>
      <c r="BZ310" s="12">
        <v>0</v>
      </c>
      <c r="CA310" s="4">
        <v>0</v>
      </c>
      <c r="CB310" s="9">
        <f t="shared" si="4366"/>
        <v>0</v>
      </c>
      <c r="CC310" s="12">
        <v>0</v>
      </c>
      <c r="CD310" s="4">
        <v>0</v>
      </c>
      <c r="CE310" s="9">
        <f t="shared" si="4367"/>
        <v>0</v>
      </c>
      <c r="CF310" s="12">
        <v>0</v>
      </c>
      <c r="CG310" s="4">
        <v>0</v>
      </c>
      <c r="CH310" s="9">
        <f t="shared" si="4368"/>
        <v>0</v>
      </c>
      <c r="CI310" s="12">
        <v>0</v>
      </c>
      <c r="CJ310" s="4">
        <v>0</v>
      </c>
      <c r="CK310" s="9">
        <f t="shared" si="4369"/>
        <v>0</v>
      </c>
      <c r="CL310" s="12">
        <v>0</v>
      </c>
      <c r="CM310" s="4">
        <v>0</v>
      </c>
      <c r="CN310" s="9">
        <f t="shared" si="4370"/>
        <v>0</v>
      </c>
      <c r="CO310" s="12">
        <v>0</v>
      </c>
      <c r="CP310" s="4">
        <v>0</v>
      </c>
      <c r="CQ310" s="9">
        <f t="shared" si="4371"/>
        <v>0</v>
      </c>
      <c r="CR310" s="12">
        <v>0</v>
      </c>
      <c r="CS310" s="4">
        <v>0</v>
      </c>
      <c r="CT310" s="9">
        <f t="shared" si="4372"/>
        <v>0</v>
      </c>
      <c r="CU310" s="12">
        <v>0</v>
      </c>
      <c r="CV310" s="4">
        <v>0</v>
      </c>
      <c r="CW310" s="9">
        <f t="shared" si="4373"/>
        <v>0</v>
      </c>
      <c r="CX310" s="12">
        <v>0</v>
      </c>
      <c r="CY310" s="4">
        <v>0</v>
      </c>
      <c r="CZ310" s="9">
        <f t="shared" si="4374"/>
        <v>0</v>
      </c>
      <c r="DA310" s="12">
        <v>0</v>
      </c>
      <c r="DB310" s="4">
        <v>0</v>
      </c>
      <c r="DC310" s="9">
        <f t="shared" si="4375"/>
        <v>0</v>
      </c>
      <c r="DD310" s="12">
        <v>0</v>
      </c>
      <c r="DE310" s="4">
        <v>0</v>
      </c>
      <c r="DF310" s="9">
        <f t="shared" si="4376"/>
        <v>0</v>
      </c>
      <c r="DG310" s="12">
        <v>0</v>
      </c>
      <c r="DH310" s="4">
        <v>0</v>
      </c>
      <c r="DI310" s="9">
        <f t="shared" si="4377"/>
        <v>0</v>
      </c>
      <c r="DJ310" s="12">
        <v>0</v>
      </c>
      <c r="DK310" s="4">
        <v>0</v>
      </c>
      <c r="DL310" s="9">
        <f t="shared" si="4378"/>
        <v>0</v>
      </c>
      <c r="DM310" s="12">
        <v>0</v>
      </c>
      <c r="DN310" s="4">
        <v>0</v>
      </c>
      <c r="DO310" s="9">
        <f t="shared" si="4379"/>
        <v>0</v>
      </c>
      <c r="DP310" s="12">
        <v>0</v>
      </c>
      <c r="DQ310" s="4">
        <v>0</v>
      </c>
      <c r="DR310" s="9">
        <f t="shared" si="4380"/>
        <v>0</v>
      </c>
      <c r="DS310" s="12">
        <v>0</v>
      </c>
      <c r="DT310" s="4">
        <v>0</v>
      </c>
      <c r="DU310" s="9">
        <f t="shared" si="4381"/>
        <v>0</v>
      </c>
      <c r="DV310" s="12">
        <v>0</v>
      </c>
      <c r="DW310" s="4">
        <v>0</v>
      </c>
      <c r="DX310" s="9">
        <f t="shared" si="4382"/>
        <v>0</v>
      </c>
      <c r="DY310" s="12">
        <v>0</v>
      </c>
      <c r="DZ310" s="4">
        <v>0</v>
      </c>
      <c r="EA310" s="9">
        <f t="shared" si="4383"/>
        <v>0</v>
      </c>
      <c r="EB310" s="12">
        <v>0</v>
      </c>
      <c r="EC310" s="4">
        <v>0</v>
      </c>
      <c r="ED310" s="9">
        <f t="shared" si="4384"/>
        <v>0</v>
      </c>
      <c r="EE310" s="12">
        <v>0</v>
      </c>
      <c r="EF310" s="4">
        <v>0</v>
      </c>
      <c r="EG310" s="9">
        <f t="shared" si="4385"/>
        <v>0</v>
      </c>
      <c r="EH310" s="12">
        <v>0</v>
      </c>
      <c r="EI310" s="4">
        <v>0</v>
      </c>
      <c r="EJ310" s="9">
        <f t="shared" si="4386"/>
        <v>0</v>
      </c>
      <c r="EK310" s="12">
        <v>0</v>
      </c>
      <c r="EL310" s="4">
        <v>0</v>
      </c>
      <c r="EM310" s="9">
        <f t="shared" si="4387"/>
        <v>0</v>
      </c>
      <c r="EN310" s="12">
        <v>0</v>
      </c>
      <c r="EO310" s="4">
        <v>0</v>
      </c>
      <c r="EP310" s="9">
        <f t="shared" si="4388"/>
        <v>0</v>
      </c>
      <c r="EQ310" s="12">
        <v>0</v>
      </c>
      <c r="ER310" s="4">
        <v>0</v>
      </c>
      <c r="ES310" s="9">
        <f t="shared" si="4389"/>
        <v>0</v>
      </c>
      <c r="ET310" s="12">
        <v>0</v>
      </c>
      <c r="EU310" s="4">
        <v>0</v>
      </c>
      <c r="EV310" s="9">
        <f t="shared" si="4390"/>
        <v>0</v>
      </c>
      <c r="EW310" s="12">
        <v>0</v>
      </c>
      <c r="EX310" s="4">
        <v>0</v>
      </c>
      <c r="EY310" s="9">
        <f t="shared" si="4391"/>
        <v>0</v>
      </c>
      <c r="EZ310" s="12">
        <v>0</v>
      </c>
      <c r="FA310" s="4">
        <v>0</v>
      </c>
      <c r="FB310" s="9">
        <f t="shared" si="4392"/>
        <v>0</v>
      </c>
      <c r="FC310" s="12">
        <v>0</v>
      </c>
      <c r="FD310" s="4">
        <v>0</v>
      </c>
      <c r="FE310" s="9">
        <f t="shared" si="4393"/>
        <v>0</v>
      </c>
      <c r="FF310" s="12">
        <v>0</v>
      </c>
      <c r="FG310" s="4">
        <v>0</v>
      </c>
      <c r="FH310" s="9">
        <f t="shared" si="4394"/>
        <v>0</v>
      </c>
      <c r="FI310" s="12">
        <v>0</v>
      </c>
      <c r="FJ310" s="4">
        <v>0</v>
      </c>
      <c r="FK310" s="9">
        <f t="shared" si="4395"/>
        <v>0</v>
      </c>
      <c r="FL310" s="12">
        <v>0</v>
      </c>
      <c r="FM310" s="4">
        <v>0</v>
      </c>
      <c r="FN310" s="9">
        <f t="shared" si="4396"/>
        <v>0</v>
      </c>
      <c r="FO310" s="12">
        <v>0</v>
      </c>
      <c r="FP310" s="4">
        <v>0</v>
      </c>
      <c r="FQ310" s="9">
        <f t="shared" si="4397"/>
        <v>0</v>
      </c>
      <c r="FR310" s="12">
        <v>0</v>
      </c>
      <c r="FS310" s="4">
        <v>0</v>
      </c>
      <c r="FT310" s="9">
        <f t="shared" si="4398"/>
        <v>0</v>
      </c>
      <c r="FU310" s="12">
        <v>0</v>
      </c>
      <c r="FV310" s="4">
        <v>0</v>
      </c>
      <c r="FW310" s="9">
        <f t="shared" si="4399"/>
        <v>0</v>
      </c>
      <c r="FX310" s="12">
        <v>0</v>
      </c>
      <c r="FY310" s="4">
        <v>0</v>
      </c>
      <c r="FZ310" s="9">
        <f t="shared" si="4400"/>
        <v>0</v>
      </c>
      <c r="GA310" s="12">
        <v>0</v>
      </c>
      <c r="GB310" s="4">
        <v>0</v>
      </c>
      <c r="GC310" s="9">
        <f t="shared" si="4401"/>
        <v>0</v>
      </c>
      <c r="GD310" s="12">
        <v>0</v>
      </c>
      <c r="GE310" s="4">
        <v>0</v>
      </c>
      <c r="GF310" s="9">
        <f t="shared" si="4402"/>
        <v>0</v>
      </c>
      <c r="GG310" s="12">
        <v>0</v>
      </c>
      <c r="GH310" s="4">
        <v>0</v>
      </c>
      <c r="GI310" s="9">
        <f t="shared" si="4403"/>
        <v>0</v>
      </c>
      <c r="GJ310" s="12">
        <v>0</v>
      </c>
      <c r="GK310" s="4">
        <v>0</v>
      </c>
      <c r="GL310" s="9">
        <f t="shared" si="4404"/>
        <v>0</v>
      </c>
      <c r="GM310" s="12">
        <v>0</v>
      </c>
      <c r="GN310" s="4">
        <v>0</v>
      </c>
      <c r="GO310" s="9">
        <f t="shared" si="4405"/>
        <v>0</v>
      </c>
      <c r="GP310" s="12">
        <v>0</v>
      </c>
      <c r="GQ310" s="4">
        <v>0</v>
      </c>
      <c r="GR310" s="9">
        <f t="shared" si="4406"/>
        <v>0</v>
      </c>
      <c r="GS310" s="12">
        <v>0</v>
      </c>
      <c r="GT310" s="4">
        <v>0</v>
      </c>
      <c r="GU310" s="9">
        <f t="shared" si="4407"/>
        <v>0</v>
      </c>
      <c r="GV310" s="12">
        <v>0</v>
      </c>
      <c r="GW310" s="4">
        <v>0</v>
      </c>
      <c r="GX310" s="9">
        <f t="shared" si="4408"/>
        <v>0</v>
      </c>
      <c r="GY310" s="12">
        <v>0</v>
      </c>
      <c r="GZ310" s="4">
        <v>0</v>
      </c>
      <c r="HA310" s="9">
        <f t="shared" si="4409"/>
        <v>0</v>
      </c>
      <c r="HB310" s="12">
        <v>0</v>
      </c>
      <c r="HC310" s="4">
        <v>0</v>
      </c>
      <c r="HD310" s="9">
        <f t="shared" si="4410"/>
        <v>0</v>
      </c>
      <c r="HE310" s="12">
        <v>0</v>
      </c>
      <c r="HF310" s="4">
        <v>0</v>
      </c>
      <c r="HG310" s="9">
        <f t="shared" si="4411"/>
        <v>0</v>
      </c>
      <c r="HH310" s="12">
        <v>0</v>
      </c>
      <c r="HI310" s="4">
        <v>0</v>
      </c>
      <c r="HJ310" s="9">
        <f t="shared" si="4412"/>
        <v>0</v>
      </c>
      <c r="HK310" s="12">
        <v>0</v>
      </c>
      <c r="HL310" s="4">
        <v>0</v>
      </c>
      <c r="HM310" s="9">
        <f t="shared" si="4413"/>
        <v>0</v>
      </c>
      <c r="HN310" s="12">
        <v>0</v>
      </c>
      <c r="HO310" s="4">
        <v>0</v>
      </c>
      <c r="HP310" s="9">
        <f t="shared" si="4414"/>
        <v>0</v>
      </c>
      <c r="HQ310" s="12">
        <v>0</v>
      </c>
      <c r="HR310" s="4">
        <v>0</v>
      </c>
      <c r="HS310" s="9">
        <f t="shared" si="4415"/>
        <v>0</v>
      </c>
      <c r="HT310" s="12">
        <v>0</v>
      </c>
      <c r="HU310" s="4">
        <v>0</v>
      </c>
      <c r="HV310" s="9">
        <f t="shared" si="4416"/>
        <v>0</v>
      </c>
      <c r="HW310" s="12">
        <v>0</v>
      </c>
      <c r="HX310" s="4">
        <v>0</v>
      </c>
      <c r="HY310" s="9">
        <f t="shared" si="4417"/>
        <v>0</v>
      </c>
      <c r="HZ310" s="12">
        <v>0</v>
      </c>
      <c r="IA310" s="4">
        <v>0</v>
      </c>
      <c r="IB310" s="9">
        <f t="shared" si="4418"/>
        <v>0</v>
      </c>
      <c r="IC310" s="12">
        <v>0</v>
      </c>
      <c r="ID310" s="4">
        <v>0</v>
      </c>
      <c r="IE310" s="9">
        <f t="shared" si="4419"/>
        <v>0</v>
      </c>
      <c r="IF310" s="12">
        <v>0</v>
      </c>
      <c r="IG310" s="4">
        <v>0</v>
      </c>
      <c r="IH310" s="9">
        <f t="shared" si="4420"/>
        <v>0</v>
      </c>
      <c r="II310" s="12">
        <v>0</v>
      </c>
      <c r="IJ310" s="4">
        <v>0</v>
      </c>
      <c r="IK310" s="9">
        <f t="shared" si="4421"/>
        <v>0</v>
      </c>
      <c r="IL310" s="12">
        <v>0</v>
      </c>
      <c r="IM310" s="4">
        <v>0</v>
      </c>
      <c r="IN310" s="9">
        <f t="shared" si="4422"/>
        <v>0</v>
      </c>
      <c r="IO310" s="12">
        <v>0</v>
      </c>
      <c r="IP310" s="4">
        <v>0</v>
      </c>
      <c r="IQ310" s="9">
        <f t="shared" si="4423"/>
        <v>0</v>
      </c>
      <c r="IR310" s="12">
        <v>0</v>
      </c>
      <c r="IS310" s="4">
        <v>0</v>
      </c>
      <c r="IT310" s="9">
        <f t="shared" si="4424"/>
        <v>0</v>
      </c>
      <c r="IU310" s="12">
        <v>0</v>
      </c>
      <c r="IV310" s="4">
        <v>0</v>
      </c>
      <c r="IW310" s="9">
        <f t="shared" si="4425"/>
        <v>0</v>
      </c>
      <c r="IX310" s="12">
        <v>0</v>
      </c>
      <c r="IY310" s="4">
        <v>0</v>
      </c>
      <c r="IZ310" s="9">
        <f t="shared" si="4426"/>
        <v>0</v>
      </c>
      <c r="JA310" s="12">
        <v>0</v>
      </c>
      <c r="JB310" s="4">
        <v>0</v>
      </c>
      <c r="JC310" s="9">
        <f t="shared" si="4427"/>
        <v>0</v>
      </c>
      <c r="JD310" s="12">
        <v>0</v>
      </c>
      <c r="JE310" s="4">
        <v>0</v>
      </c>
      <c r="JF310" s="9">
        <f t="shared" si="4428"/>
        <v>0</v>
      </c>
      <c r="JG310" s="12">
        <v>0</v>
      </c>
      <c r="JH310" s="4">
        <v>0</v>
      </c>
      <c r="JI310" s="9">
        <f t="shared" si="4429"/>
        <v>0</v>
      </c>
      <c r="JJ310" s="12">
        <v>0</v>
      </c>
      <c r="JK310" s="4">
        <v>0</v>
      </c>
      <c r="JL310" s="9">
        <f t="shared" si="4430"/>
        <v>0</v>
      </c>
      <c r="JM310" s="12">
        <v>0</v>
      </c>
      <c r="JN310" s="4">
        <v>0</v>
      </c>
      <c r="JO310" s="9">
        <f t="shared" si="4431"/>
        <v>0</v>
      </c>
      <c r="JP310" s="12">
        <v>0</v>
      </c>
      <c r="JQ310" s="4">
        <v>0</v>
      </c>
      <c r="JR310" s="9">
        <f t="shared" si="4432"/>
        <v>0</v>
      </c>
      <c r="JS310" s="12">
        <v>0</v>
      </c>
      <c r="JT310" s="4">
        <v>0</v>
      </c>
      <c r="JU310" s="9">
        <f t="shared" si="4433"/>
        <v>0</v>
      </c>
      <c r="JV310" s="12">
        <v>0</v>
      </c>
      <c r="JW310" s="4">
        <v>0</v>
      </c>
      <c r="JX310" s="9">
        <f t="shared" si="4434"/>
        <v>0</v>
      </c>
      <c r="JY310" s="12">
        <v>0</v>
      </c>
      <c r="JZ310" s="4">
        <v>0</v>
      </c>
      <c r="KA310" s="9">
        <f t="shared" si="4435"/>
        <v>0</v>
      </c>
      <c r="KB310" s="12">
        <v>0</v>
      </c>
      <c r="KC310" s="4">
        <v>0</v>
      </c>
      <c r="KD310" s="9">
        <f t="shared" si="4436"/>
        <v>0</v>
      </c>
      <c r="KE310" s="12">
        <v>0</v>
      </c>
      <c r="KF310" s="4">
        <v>0</v>
      </c>
      <c r="KG310" s="9">
        <f t="shared" si="4437"/>
        <v>0</v>
      </c>
      <c r="KH310" s="12">
        <v>0</v>
      </c>
      <c r="KI310" s="4">
        <v>0</v>
      </c>
      <c r="KJ310" s="9">
        <f t="shared" si="4438"/>
        <v>0</v>
      </c>
      <c r="KK310" s="12">
        <v>0</v>
      </c>
      <c r="KL310" s="4">
        <v>0</v>
      </c>
      <c r="KM310" s="9">
        <f t="shared" si="4439"/>
        <v>0</v>
      </c>
      <c r="KN310" s="12">
        <v>0</v>
      </c>
      <c r="KO310" s="4">
        <v>0</v>
      </c>
      <c r="KP310" s="9">
        <f t="shared" si="4440"/>
        <v>0</v>
      </c>
      <c r="KQ310" s="12">
        <v>0</v>
      </c>
      <c r="KR310" s="4">
        <v>0</v>
      </c>
      <c r="KS310" s="9">
        <f t="shared" si="4441"/>
        <v>0</v>
      </c>
      <c r="KT310" s="12">
        <v>0</v>
      </c>
      <c r="KU310" s="4">
        <v>0</v>
      </c>
      <c r="KV310" s="9">
        <f t="shared" si="4442"/>
        <v>0</v>
      </c>
      <c r="KW310" s="12">
        <v>0</v>
      </c>
      <c r="KX310" s="4">
        <v>0</v>
      </c>
      <c r="KY310" s="9">
        <f t="shared" si="4443"/>
        <v>0</v>
      </c>
      <c r="KZ310" s="12">
        <v>0</v>
      </c>
      <c r="LA310" s="4">
        <v>0</v>
      </c>
      <c r="LB310" s="9">
        <f t="shared" si="4444"/>
        <v>0</v>
      </c>
      <c r="LC310" s="12">
        <v>0</v>
      </c>
      <c r="LD310" s="4">
        <v>0</v>
      </c>
      <c r="LE310" s="9">
        <f t="shared" si="4445"/>
        <v>0</v>
      </c>
      <c r="LF310" s="12">
        <v>0</v>
      </c>
      <c r="LG310" s="4">
        <v>0</v>
      </c>
      <c r="LH310" s="9">
        <f t="shared" si="4446"/>
        <v>0</v>
      </c>
      <c r="LI310" s="12">
        <v>0</v>
      </c>
      <c r="LJ310" s="4">
        <v>0</v>
      </c>
      <c r="LK310" s="9">
        <f t="shared" si="4447"/>
        <v>0</v>
      </c>
      <c r="LL310" s="12">
        <v>0</v>
      </c>
      <c r="LM310" s="4">
        <v>0</v>
      </c>
      <c r="LN310" s="9">
        <f t="shared" si="4448"/>
        <v>0</v>
      </c>
      <c r="LO310" s="12">
        <v>0</v>
      </c>
      <c r="LP310" s="4">
        <v>0</v>
      </c>
      <c r="LQ310" s="9">
        <f t="shared" si="4449"/>
        <v>0</v>
      </c>
      <c r="LR310" s="12">
        <v>0</v>
      </c>
      <c r="LS310" s="4">
        <v>0</v>
      </c>
      <c r="LT310" s="9">
        <f t="shared" si="4450"/>
        <v>0</v>
      </c>
      <c r="LU310" s="12">
        <v>0</v>
      </c>
      <c r="LV310" s="4">
        <v>0</v>
      </c>
      <c r="LW310" s="9">
        <f t="shared" si="4451"/>
        <v>0</v>
      </c>
      <c r="LX310" s="12">
        <v>0</v>
      </c>
      <c r="LY310" s="4">
        <v>0</v>
      </c>
      <c r="LZ310" s="9">
        <f t="shared" si="4452"/>
        <v>0</v>
      </c>
      <c r="MA310" s="12">
        <v>0</v>
      </c>
      <c r="MB310" s="4">
        <v>0</v>
      </c>
      <c r="MC310" s="9">
        <f t="shared" si="4453"/>
        <v>0</v>
      </c>
      <c r="MD310" s="12">
        <v>0</v>
      </c>
      <c r="ME310" s="4">
        <v>0</v>
      </c>
      <c r="MF310" s="9">
        <f t="shared" si="4454"/>
        <v>0</v>
      </c>
      <c r="MG310" s="12">
        <v>0</v>
      </c>
      <c r="MH310" s="4">
        <v>0</v>
      </c>
      <c r="MI310" s="9">
        <f t="shared" si="4455"/>
        <v>0</v>
      </c>
      <c r="MJ310" s="12">
        <v>0</v>
      </c>
      <c r="MK310" s="4">
        <v>0</v>
      </c>
      <c r="ML310" s="9">
        <f t="shared" si="4456"/>
        <v>0</v>
      </c>
      <c r="MM310" s="12">
        <v>0</v>
      </c>
      <c r="MN310" s="4">
        <v>0</v>
      </c>
      <c r="MO310" s="9">
        <f t="shared" si="4457"/>
        <v>0</v>
      </c>
      <c r="MP310" s="12">
        <v>0</v>
      </c>
      <c r="MQ310" s="4">
        <v>0</v>
      </c>
      <c r="MR310" s="9">
        <f t="shared" si="4458"/>
        <v>0</v>
      </c>
      <c r="MS310" s="12">
        <v>0</v>
      </c>
      <c r="MT310" s="4">
        <v>0</v>
      </c>
      <c r="MU310" s="9">
        <f t="shared" si="4459"/>
        <v>0</v>
      </c>
      <c r="MV310" s="12">
        <v>0</v>
      </c>
      <c r="MW310" s="4">
        <v>0</v>
      </c>
      <c r="MX310" s="9">
        <f t="shared" si="4460"/>
        <v>0</v>
      </c>
      <c r="MY310" s="12">
        <v>0</v>
      </c>
      <c r="MZ310" s="4">
        <v>0</v>
      </c>
      <c r="NA310" s="9">
        <f t="shared" si="4461"/>
        <v>0</v>
      </c>
      <c r="NB310" s="12">
        <v>0</v>
      </c>
      <c r="NC310" s="4">
        <v>0</v>
      </c>
      <c r="ND310" s="9">
        <f t="shared" si="4462"/>
        <v>0</v>
      </c>
      <c r="NE310" s="12">
        <v>0</v>
      </c>
      <c r="NF310" s="4">
        <v>0</v>
      </c>
      <c r="NG310" s="9">
        <f t="shared" si="4463"/>
        <v>0</v>
      </c>
      <c r="NH310" s="12">
        <v>0</v>
      </c>
      <c r="NI310" s="4">
        <v>0</v>
      </c>
      <c r="NJ310" s="9">
        <f t="shared" si="4464"/>
        <v>0</v>
      </c>
      <c r="NK310" s="12">
        <v>0</v>
      </c>
      <c r="NL310" s="4">
        <v>0</v>
      </c>
      <c r="NM310" s="9">
        <f t="shared" si="4465"/>
        <v>0</v>
      </c>
      <c r="NN310" s="12">
        <v>0</v>
      </c>
      <c r="NO310" s="4">
        <v>0</v>
      </c>
      <c r="NP310" s="9">
        <f t="shared" si="4466"/>
        <v>0</v>
      </c>
      <c r="NQ310" s="12">
        <v>0</v>
      </c>
      <c r="NR310" s="4">
        <v>0</v>
      </c>
      <c r="NS310" s="9">
        <f t="shared" si="4467"/>
        <v>0</v>
      </c>
      <c r="NT310" s="12">
        <v>0</v>
      </c>
      <c r="NU310" s="221">
        <v>0</v>
      </c>
      <c r="NV310" s="9">
        <f t="shared" si="4468"/>
        <v>0</v>
      </c>
      <c r="NW310" s="12">
        <v>0</v>
      </c>
      <c r="NX310" s="4">
        <v>0</v>
      </c>
      <c r="NY310" s="9">
        <f t="shared" si="4469"/>
        <v>0</v>
      </c>
      <c r="NZ310" s="12">
        <v>0</v>
      </c>
      <c r="OA310" s="4">
        <v>0</v>
      </c>
      <c r="OB310" s="9">
        <f t="shared" si="4470"/>
        <v>0</v>
      </c>
      <c r="OC310" s="12">
        <v>0</v>
      </c>
      <c r="OD310" s="4">
        <v>0</v>
      </c>
      <c r="OE310" s="9">
        <f t="shared" si="4471"/>
        <v>0</v>
      </c>
      <c r="OF310" s="12">
        <v>0</v>
      </c>
      <c r="OG310" s="4">
        <v>0</v>
      </c>
      <c r="OH310" s="9">
        <f t="shared" si="4472"/>
        <v>0</v>
      </c>
      <c r="OI310" s="12">
        <v>0</v>
      </c>
      <c r="OJ310" s="4">
        <v>0</v>
      </c>
      <c r="OK310" s="9">
        <f t="shared" si="4473"/>
        <v>0</v>
      </c>
      <c r="OL310" s="12">
        <v>0</v>
      </c>
      <c r="OM310" s="4">
        <v>0</v>
      </c>
      <c r="ON310" s="9">
        <f t="shared" si="4474"/>
        <v>0</v>
      </c>
      <c r="OO310" s="12">
        <v>0</v>
      </c>
      <c r="OP310" s="4">
        <v>0</v>
      </c>
      <c r="OQ310" s="9">
        <f t="shared" si="4475"/>
        <v>0</v>
      </c>
      <c r="OR310" s="12">
        <v>0</v>
      </c>
      <c r="OS310" s="4">
        <v>0</v>
      </c>
      <c r="OT310" s="9">
        <f t="shared" si="4476"/>
        <v>0</v>
      </c>
      <c r="OU310" s="12">
        <v>0</v>
      </c>
      <c r="OV310" s="4">
        <v>0</v>
      </c>
      <c r="OW310" s="9">
        <f t="shared" si="4477"/>
        <v>0</v>
      </c>
      <c r="OX310" s="12">
        <v>0</v>
      </c>
      <c r="OY310" s="4">
        <v>0</v>
      </c>
      <c r="OZ310" s="9">
        <f t="shared" si="4478"/>
        <v>0</v>
      </c>
      <c r="PA310" s="12">
        <v>0</v>
      </c>
      <c r="PB310" s="4">
        <v>0</v>
      </c>
      <c r="PC310" s="9">
        <f t="shared" si="4479"/>
        <v>0</v>
      </c>
      <c r="PD310" s="12">
        <v>0</v>
      </c>
      <c r="PE310" s="4">
        <v>0</v>
      </c>
      <c r="PF310" s="9">
        <f t="shared" si="4480"/>
        <v>0</v>
      </c>
      <c r="PG310" s="12">
        <v>0</v>
      </c>
      <c r="PH310" s="4">
        <v>0</v>
      </c>
      <c r="PI310" s="9">
        <f t="shared" si="4481"/>
        <v>0</v>
      </c>
      <c r="PJ310" s="12">
        <v>0</v>
      </c>
      <c r="PK310" s="4">
        <v>0</v>
      </c>
      <c r="PL310" s="9">
        <f t="shared" si="4482"/>
        <v>0</v>
      </c>
      <c r="PM310" s="12">
        <v>0</v>
      </c>
      <c r="PN310" s="4">
        <v>0</v>
      </c>
      <c r="PO310" s="9">
        <f t="shared" si="4483"/>
        <v>0</v>
      </c>
      <c r="PP310" s="12">
        <v>0</v>
      </c>
      <c r="PQ310" s="4">
        <v>0</v>
      </c>
      <c r="PR310" s="9">
        <f t="shared" si="4484"/>
        <v>0</v>
      </c>
      <c r="PS310" s="12">
        <v>0</v>
      </c>
      <c r="PT310" s="4">
        <v>0</v>
      </c>
      <c r="PU310" s="9">
        <f t="shared" si="4485"/>
        <v>0</v>
      </c>
      <c r="PV310" s="12">
        <v>0</v>
      </c>
      <c r="PW310" s="4">
        <v>0</v>
      </c>
      <c r="PX310" s="9">
        <f t="shared" si="4486"/>
        <v>0</v>
      </c>
      <c r="PY310" s="12">
        <v>0</v>
      </c>
      <c r="PZ310" s="4">
        <v>0</v>
      </c>
      <c r="QA310" s="9">
        <f t="shared" si="4487"/>
        <v>0</v>
      </c>
      <c r="QB310" s="12">
        <v>0</v>
      </c>
      <c r="QC310" s="4">
        <v>0</v>
      </c>
      <c r="QD310" s="9">
        <f t="shared" si="4488"/>
        <v>0</v>
      </c>
      <c r="QE310" s="12">
        <v>0</v>
      </c>
      <c r="QF310" s="4">
        <v>0</v>
      </c>
      <c r="QG310" s="9">
        <f t="shared" si="4489"/>
        <v>0</v>
      </c>
      <c r="QH310" s="12">
        <v>0</v>
      </c>
      <c r="QI310" s="4">
        <v>0</v>
      </c>
      <c r="QJ310" s="9">
        <f t="shared" si="4490"/>
        <v>0</v>
      </c>
      <c r="QK310" s="12">
        <v>0</v>
      </c>
      <c r="QL310" s="4">
        <v>0</v>
      </c>
      <c r="QM310" s="9">
        <f t="shared" si="4491"/>
        <v>0</v>
      </c>
      <c r="QN310" s="12">
        <v>0</v>
      </c>
      <c r="QO310" s="4">
        <v>0</v>
      </c>
      <c r="QP310" s="9">
        <f t="shared" si="4492"/>
        <v>0</v>
      </c>
      <c r="QQ310" s="12">
        <v>0</v>
      </c>
      <c r="QR310" s="4">
        <v>0</v>
      </c>
      <c r="QS310" s="9">
        <f t="shared" si="4493"/>
        <v>0</v>
      </c>
      <c r="QT310" s="12">
        <v>0</v>
      </c>
      <c r="QU310" s="4">
        <v>0</v>
      </c>
      <c r="QV310" s="9">
        <f t="shared" si="4494"/>
        <v>0</v>
      </c>
      <c r="QW310" s="12">
        <v>0</v>
      </c>
      <c r="QX310" s="4">
        <v>0</v>
      </c>
      <c r="QY310" s="9">
        <f t="shared" si="4495"/>
        <v>0</v>
      </c>
      <c r="QZ310" s="12">
        <f t="shared" si="4496"/>
        <v>0</v>
      </c>
      <c r="RA310" s="10">
        <f t="shared" si="4497"/>
        <v>0</v>
      </c>
    </row>
    <row r="311" spans="1:469" hidden="1" x14ac:dyDescent="0.3">
      <c r="A311" s="108"/>
      <c r="B311" s="109" t="s">
        <v>8</v>
      </c>
      <c r="C311" s="12">
        <v>0</v>
      </c>
      <c r="D311" s="4">
        <v>0</v>
      </c>
      <c r="E311" s="9">
        <f t="shared" si="4499"/>
        <v>0</v>
      </c>
      <c r="F311" s="12">
        <v>0</v>
      </c>
      <c r="G311" s="4">
        <v>0</v>
      </c>
      <c r="H311" s="9">
        <f t="shared" si="4342"/>
        <v>0</v>
      </c>
      <c r="I311" s="12">
        <v>0</v>
      </c>
      <c r="J311" s="4">
        <v>0</v>
      </c>
      <c r="K311" s="9">
        <f t="shared" si="4343"/>
        <v>0</v>
      </c>
      <c r="L311" s="12">
        <v>0</v>
      </c>
      <c r="M311" s="4">
        <v>0</v>
      </c>
      <c r="N311" s="9">
        <f t="shared" si="4344"/>
        <v>0</v>
      </c>
      <c r="O311" s="12">
        <v>0</v>
      </c>
      <c r="P311" s="4">
        <v>0</v>
      </c>
      <c r="Q311" s="9">
        <f t="shared" si="4345"/>
        <v>0</v>
      </c>
      <c r="R311" s="12">
        <v>0</v>
      </c>
      <c r="S311" s="4">
        <v>0</v>
      </c>
      <c r="T311" s="9">
        <f t="shared" si="4346"/>
        <v>0</v>
      </c>
      <c r="U311" s="12">
        <v>0</v>
      </c>
      <c r="V311" s="4">
        <v>0</v>
      </c>
      <c r="W311" s="9">
        <f t="shared" si="4347"/>
        <v>0</v>
      </c>
      <c r="X311" s="12">
        <v>0</v>
      </c>
      <c r="Y311" s="4">
        <v>0</v>
      </c>
      <c r="Z311" s="9">
        <f t="shared" si="4348"/>
        <v>0</v>
      </c>
      <c r="AA311" s="12">
        <v>0</v>
      </c>
      <c r="AB311" s="4">
        <v>0</v>
      </c>
      <c r="AC311" s="9">
        <f t="shared" si="4349"/>
        <v>0</v>
      </c>
      <c r="AD311" s="12">
        <v>0</v>
      </c>
      <c r="AE311" s="4">
        <v>0</v>
      </c>
      <c r="AF311" s="9">
        <f t="shared" si="4350"/>
        <v>0</v>
      </c>
      <c r="AG311" s="12">
        <v>0</v>
      </c>
      <c r="AH311" s="4">
        <v>0</v>
      </c>
      <c r="AI311" s="9">
        <f t="shared" si="4351"/>
        <v>0</v>
      </c>
      <c r="AJ311" s="12">
        <v>0</v>
      </c>
      <c r="AK311" s="4">
        <v>0</v>
      </c>
      <c r="AL311" s="9">
        <f t="shared" si="4352"/>
        <v>0</v>
      </c>
      <c r="AM311" s="12">
        <v>0</v>
      </c>
      <c r="AN311" s="4">
        <v>0</v>
      </c>
      <c r="AO311" s="9">
        <f t="shared" si="4353"/>
        <v>0</v>
      </c>
      <c r="AP311" s="12">
        <v>0</v>
      </c>
      <c r="AQ311" s="4">
        <v>0</v>
      </c>
      <c r="AR311" s="9">
        <f t="shared" si="4354"/>
        <v>0</v>
      </c>
      <c r="AS311" s="12">
        <v>0</v>
      </c>
      <c r="AT311" s="4">
        <v>0</v>
      </c>
      <c r="AU311" s="9">
        <f t="shared" si="4355"/>
        <v>0</v>
      </c>
      <c r="AV311" s="12">
        <v>0</v>
      </c>
      <c r="AW311" s="4">
        <v>0</v>
      </c>
      <c r="AX311" s="9">
        <f t="shared" si="4356"/>
        <v>0</v>
      </c>
      <c r="AY311" s="12">
        <v>0</v>
      </c>
      <c r="AZ311" s="4">
        <v>0</v>
      </c>
      <c r="BA311" s="9">
        <f t="shared" si="4357"/>
        <v>0</v>
      </c>
      <c r="BB311" s="12">
        <v>0</v>
      </c>
      <c r="BC311" s="4">
        <v>0</v>
      </c>
      <c r="BD311" s="9">
        <f t="shared" si="4358"/>
        <v>0</v>
      </c>
      <c r="BE311" s="12">
        <v>0</v>
      </c>
      <c r="BF311" s="4">
        <v>0</v>
      </c>
      <c r="BG311" s="9">
        <f t="shared" si="4359"/>
        <v>0</v>
      </c>
      <c r="BH311" s="12">
        <v>0</v>
      </c>
      <c r="BI311" s="4">
        <v>0</v>
      </c>
      <c r="BJ311" s="9">
        <f t="shared" si="4360"/>
        <v>0</v>
      </c>
      <c r="BK311" s="12">
        <v>0</v>
      </c>
      <c r="BL311" s="4">
        <v>0</v>
      </c>
      <c r="BM311" s="9">
        <f t="shared" si="4361"/>
        <v>0</v>
      </c>
      <c r="BN311" s="12">
        <v>0</v>
      </c>
      <c r="BO311" s="4">
        <v>0</v>
      </c>
      <c r="BP311" s="9">
        <f t="shared" si="4362"/>
        <v>0</v>
      </c>
      <c r="BQ311" s="12">
        <v>0</v>
      </c>
      <c r="BR311" s="4">
        <v>0</v>
      </c>
      <c r="BS311" s="9">
        <f t="shared" si="4363"/>
        <v>0</v>
      </c>
      <c r="BT311" s="12">
        <v>0</v>
      </c>
      <c r="BU311" s="4">
        <v>0</v>
      </c>
      <c r="BV311" s="9">
        <f t="shared" si="4364"/>
        <v>0</v>
      </c>
      <c r="BW311" s="12">
        <v>0</v>
      </c>
      <c r="BX311" s="4">
        <v>0</v>
      </c>
      <c r="BY311" s="9">
        <f t="shared" si="4365"/>
        <v>0</v>
      </c>
      <c r="BZ311" s="12">
        <v>0</v>
      </c>
      <c r="CA311" s="4">
        <v>0</v>
      </c>
      <c r="CB311" s="9">
        <f t="shared" si="4366"/>
        <v>0</v>
      </c>
      <c r="CC311" s="12">
        <v>0</v>
      </c>
      <c r="CD311" s="4">
        <v>0</v>
      </c>
      <c r="CE311" s="9">
        <f t="shared" si="4367"/>
        <v>0</v>
      </c>
      <c r="CF311" s="12">
        <v>0</v>
      </c>
      <c r="CG311" s="4">
        <v>0</v>
      </c>
      <c r="CH311" s="9">
        <f t="shared" si="4368"/>
        <v>0</v>
      </c>
      <c r="CI311" s="12">
        <v>0</v>
      </c>
      <c r="CJ311" s="4">
        <v>0</v>
      </c>
      <c r="CK311" s="9">
        <f t="shared" si="4369"/>
        <v>0</v>
      </c>
      <c r="CL311" s="12">
        <v>0</v>
      </c>
      <c r="CM311" s="4">
        <v>0</v>
      </c>
      <c r="CN311" s="9">
        <f t="shared" si="4370"/>
        <v>0</v>
      </c>
      <c r="CO311" s="12">
        <v>0</v>
      </c>
      <c r="CP311" s="4">
        <v>0</v>
      </c>
      <c r="CQ311" s="9">
        <f t="shared" si="4371"/>
        <v>0</v>
      </c>
      <c r="CR311" s="12">
        <v>0</v>
      </c>
      <c r="CS311" s="4">
        <v>0</v>
      </c>
      <c r="CT311" s="9">
        <f t="shared" si="4372"/>
        <v>0</v>
      </c>
      <c r="CU311" s="12">
        <v>0</v>
      </c>
      <c r="CV311" s="4">
        <v>0</v>
      </c>
      <c r="CW311" s="9">
        <f t="shared" si="4373"/>
        <v>0</v>
      </c>
      <c r="CX311" s="12">
        <v>0</v>
      </c>
      <c r="CY311" s="4">
        <v>0</v>
      </c>
      <c r="CZ311" s="9">
        <f t="shared" si="4374"/>
        <v>0</v>
      </c>
      <c r="DA311" s="12">
        <v>0</v>
      </c>
      <c r="DB311" s="4">
        <v>0</v>
      </c>
      <c r="DC311" s="9">
        <f t="shared" si="4375"/>
        <v>0</v>
      </c>
      <c r="DD311" s="12">
        <v>0</v>
      </c>
      <c r="DE311" s="4">
        <v>0</v>
      </c>
      <c r="DF311" s="9">
        <f t="shared" si="4376"/>
        <v>0</v>
      </c>
      <c r="DG311" s="12">
        <v>0</v>
      </c>
      <c r="DH311" s="4">
        <v>0</v>
      </c>
      <c r="DI311" s="9">
        <f t="shared" si="4377"/>
        <v>0</v>
      </c>
      <c r="DJ311" s="12">
        <v>0</v>
      </c>
      <c r="DK311" s="4">
        <v>0</v>
      </c>
      <c r="DL311" s="9">
        <f t="shared" si="4378"/>
        <v>0</v>
      </c>
      <c r="DM311" s="12">
        <v>0</v>
      </c>
      <c r="DN311" s="4">
        <v>0</v>
      </c>
      <c r="DO311" s="9">
        <f t="shared" si="4379"/>
        <v>0</v>
      </c>
      <c r="DP311" s="12">
        <v>0</v>
      </c>
      <c r="DQ311" s="4">
        <v>0</v>
      </c>
      <c r="DR311" s="9">
        <f t="shared" si="4380"/>
        <v>0</v>
      </c>
      <c r="DS311" s="12">
        <v>0</v>
      </c>
      <c r="DT311" s="4">
        <v>0</v>
      </c>
      <c r="DU311" s="9">
        <f t="shared" si="4381"/>
        <v>0</v>
      </c>
      <c r="DV311" s="12">
        <v>0</v>
      </c>
      <c r="DW311" s="4">
        <v>0</v>
      </c>
      <c r="DX311" s="9">
        <f t="shared" si="4382"/>
        <v>0</v>
      </c>
      <c r="DY311" s="12">
        <v>0</v>
      </c>
      <c r="DZ311" s="4">
        <v>0</v>
      </c>
      <c r="EA311" s="9">
        <f t="shared" si="4383"/>
        <v>0</v>
      </c>
      <c r="EB311" s="12">
        <v>0</v>
      </c>
      <c r="EC311" s="4">
        <v>0</v>
      </c>
      <c r="ED311" s="9">
        <f t="shared" si="4384"/>
        <v>0</v>
      </c>
      <c r="EE311" s="12">
        <v>0</v>
      </c>
      <c r="EF311" s="4">
        <v>0</v>
      </c>
      <c r="EG311" s="9">
        <f t="shared" si="4385"/>
        <v>0</v>
      </c>
      <c r="EH311" s="12">
        <v>0</v>
      </c>
      <c r="EI311" s="4">
        <v>0</v>
      </c>
      <c r="EJ311" s="9">
        <f t="shared" si="4386"/>
        <v>0</v>
      </c>
      <c r="EK311" s="12">
        <v>0</v>
      </c>
      <c r="EL311" s="4">
        <v>0</v>
      </c>
      <c r="EM311" s="9">
        <f t="shared" si="4387"/>
        <v>0</v>
      </c>
      <c r="EN311" s="12">
        <v>0</v>
      </c>
      <c r="EO311" s="4">
        <v>0</v>
      </c>
      <c r="EP311" s="9">
        <f t="shared" si="4388"/>
        <v>0</v>
      </c>
      <c r="EQ311" s="12">
        <v>0</v>
      </c>
      <c r="ER311" s="4">
        <v>0</v>
      </c>
      <c r="ES311" s="9">
        <f t="shared" si="4389"/>
        <v>0</v>
      </c>
      <c r="ET311" s="12">
        <v>0</v>
      </c>
      <c r="EU311" s="4">
        <v>0</v>
      </c>
      <c r="EV311" s="9">
        <f t="shared" si="4390"/>
        <v>0</v>
      </c>
      <c r="EW311" s="12">
        <v>0</v>
      </c>
      <c r="EX311" s="4">
        <v>0</v>
      </c>
      <c r="EY311" s="9">
        <f t="shared" si="4391"/>
        <v>0</v>
      </c>
      <c r="EZ311" s="12">
        <v>0</v>
      </c>
      <c r="FA311" s="4">
        <v>0</v>
      </c>
      <c r="FB311" s="9">
        <f t="shared" si="4392"/>
        <v>0</v>
      </c>
      <c r="FC311" s="12">
        <v>0</v>
      </c>
      <c r="FD311" s="4">
        <v>0</v>
      </c>
      <c r="FE311" s="9">
        <f t="shared" si="4393"/>
        <v>0</v>
      </c>
      <c r="FF311" s="12">
        <v>0</v>
      </c>
      <c r="FG311" s="4">
        <v>0</v>
      </c>
      <c r="FH311" s="9">
        <f t="shared" si="4394"/>
        <v>0</v>
      </c>
      <c r="FI311" s="12">
        <v>0</v>
      </c>
      <c r="FJ311" s="4">
        <v>0</v>
      </c>
      <c r="FK311" s="9">
        <f t="shared" si="4395"/>
        <v>0</v>
      </c>
      <c r="FL311" s="12">
        <v>0</v>
      </c>
      <c r="FM311" s="4">
        <v>0</v>
      </c>
      <c r="FN311" s="9">
        <f t="shared" si="4396"/>
        <v>0</v>
      </c>
      <c r="FO311" s="12">
        <v>0</v>
      </c>
      <c r="FP311" s="4">
        <v>0</v>
      </c>
      <c r="FQ311" s="9">
        <f t="shared" si="4397"/>
        <v>0</v>
      </c>
      <c r="FR311" s="12">
        <v>0</v>
      </c>
      <c r="FS311" s="4">
        <v>0</v>
      </c>
      <c r="FT311" s="9">
        <f t="shared" si="4398"/>
        <v>0</v>
      </c>
      <c r="FU311" s="12">
        <v>0</v>
      </c>
      <c r="FV311" s="4">
        <v>0</v>
      </c>
      <c r="FW311" s="9">
        <f t="shared" si="4399"/>
        <v>0</v>
      </c>
      <c r="FX311" s="12">
        <v>0</v>
      </c>
      <c r="FY311" s="4">
        <v>0</v>
      </c>
      <c r="FZ311" s="9">
        <f t="shared" si="4400"/>
        <v>0</v>
      </c>
      <c r="GA311" s="12">
        <v>0</v>
      </c>
      <c r="GB311" s="4">
        <v>0</v>
      </c>
      <c r="GC311" s="9">
        <f t="shared" si="4401"/>
        <v>0</v>
      </c>
      <c r="GD311" s="12">
        <v>0</v>
      </c>
      <c r="GE311" s="4">
        <v>0</v>
      </c>
      <c r="GF311" s="9">
        <f t="shared" si="4402"/>
        <v>0</v>
      </c>
      <c r="GG311" s="12">
        <v>0</v>
      </c>
      <c r="GH311" s="4">
        <v>0</v>
      </c>
      <c r="GI311" s="9">
        <f t="shared" si="4403"/>
        <v>0</v>
      </c>
      <c r="GJ311" s="12">
        <v>0</v>
      </c>
      <c r="GK311" s="4">
        <v>0</v>
      </c>
      <c r="GL311" s="9">
        <f t="shared" si="4404"/>
        <v>0</v>
      </c>
      <c r="GM311" s="12">
        <v>0</v>
      </c>
      <c r="GN311" s="4">
        <v>0</v>
      </c>
      <c r="GO311" s="9">
        <f t="shared" si="4405"/>
        <v>0</v>
      </c>
      <c r="GP311" s="12">
        <v>0</v>
      </c>
      <c r="GQ311" s="4">
        <v>0</v>
      </c>
      <c r="GR311" s="9">
        <f t="shared" si="4406"/>
        <v>0</v>
      </c>
      <c r="GS311" s="12">
        <v>0</v>
      </c>
      <c r="GT311" s="4">
        <v>0</v>
      </c>
      <c r="GU311" s="9">
        <f t="shared" si="4407"/>
        <v>0</v>
      </c>
      <c r="GV311" s="12">
        <v>0</v>
      </c>
      <c r="GW311" s="4">
        <v>0</v>
      </c>
      <c r="GX311" s="9">
        <f t="shared" si="4408"/>
        <v>0</v>
      </c>
      <c r="GY311" s="12">
        <v>0</v>
      </c>
      <c r="GZ311" s="4">
        <v>0</v>
      </c>
      <c r="HA311" s="9">
        <f t="shared" si="4409"/>
        <v>0</v>
      </c>
      <c r="HB311" s="12">
        <v>0</v>
      </c>
      <c r="HC311" s="4">
        <v>0</v>
      </c>
      <c r="HD311" s="9">
        <f t="shared" si="4410"/>
        <v>0</v>
      </c>
      <c r="HE311" s="12">
        <v>0</v>
      </c>
      <c r="HF311" s="4">
        <v>0</v>
      </c>
      <c r="HG311" s="9">
        <f t="shared" si="4411"/>
        <v>0</v>
      </c>
      <c r="HH311" s="12">
        <v>0</v>
      </c>
      <c r="HI311" s="4">
        <v>0</v>
      </c>
      <c r="HJ311" s="9">
        <f t="shared" si="4412"/>
        <v>0</v>
      </c>
      <c r="HK311" s="12">
        <v>0</v>
      </c>
      <c r="HL311" s="4">
        <v>0</v>
      </c>
      <c r="HM311" s="9">
        <f t="shared" si="4413"/>
        <v>0</v>
      </c>
      <c r="HN311" s="12">
        <v>0</v>
      </c>
      <c r="HO311" s="4">
        <v>0</v>
      </c>
      <c r="HP311" s="9">
        <f t="shared" si="4414"/>
        <v>0</v>
      </c>
      <c r="HQ311" s="12">
        <v>0</v>
      </c>
      <c r="HR311" s="4">
        <v>0</v>
      </c>
      <c r="HS311" s="9">
        <f t="shared" si="4415"/>
        <v>0</v>
      </c>
      <c r="HT311" s="12">
        <v>0</v>
      </c>
      <c r="HU311" s="4">
        <v>0</v>
      </c>
      <c r="HV311" s="9">
        <f t="shared" si="4416"/>
        <v>0</v>
      </c>
      <c r="HW311" s="12">
        <v>0</v>
      </c>
      <c r="HX311" s="4">
        <v>0</v>
      </c>
      <c r="HY311" s="9">
        <f t="shared" si="4417"/>
        <v>0</v>
      </c>
      <c r="HZ311" s="12">
        <v>0</v>
      </c>
      <c r="IA311" s="4">
        <v>0</v>
      </c>
      <c r="IB311" s="9">
        <f t="shared" si="4418"/>
        <v>0</v>
      </c>
      <c r="IC311" s="12">
        <v>0</v>
      </c>
      <c r="ID311" s="4">
        <v>0</v>
      </c>
      <c r="IE311" s="9">
        <f t="shared" si="4419"/>
        <v>0</v>
      </c>
      <c r="IF311" s="12">
        <v>0</v>
      </c>
      <c r="IG311" s="4">
        <v>0</v>
      </c>
      <c r="IH311" s="9">
        <f t="shared" si="4420"/>
        <v>0</v>
      </c>
      <c r="II311" s="12">
        <v>0</v>
      </c>
      <c r="IJ311" s="4">
        <v>0</v>
      </c>
      <c r="IK311" s="9">
        <f t="shared" si="4421"/>
        <v>0</v>
      </c>
      <c r="IL311" s="12">
        <v>0</v>
      </c>
      <c r="IM311" s="4">
        <v>0</v>
      </c>
      <c r="IN311" s="9">
        <f t="shared" si="4422"/>
        <v>0</v>
      </c>
      <c r="IO311" s="12">
        <v>0</v>
      </c>
      <c r="IP311" s="4">
        <v>0</v>
      </c>
      <c r="IQ311" s="9">
        <f t="shared" si="4423"/>
        <v>0</v>
      </c>
      <c r="IR311" s="12">
        <v>0</v>
      </c>
      <c r="IS311" s="4">
        <v>0</v>
      </c>
      <c r="IT311" s="9">
        <f t="shared" si="4424"/>
        <v>0</v>
      </c>
      <c r="IU311" s="12">
        <v>0</v>
      </c>
      <c r="IV311" s="4">
        <v>0</v>
      </c>
      <c r="IW311" s="9">
        <f t="shared" si="4425"/>
        <v>0</v>
      </c>
      <c r="IX311" s="12">
        <v>0</v>
      </c>
      <c r="IY311" s="4">
        <v>0</v>
      </c>
      <c r="IZ311" s="9">
        <f t="shared" si="4426"/>
        <v>0</v>
      </c>
      <c r="JA311" s="12">
        <v>0</v>
      </c>
      <c r="JB311" s="4">
        <v>0</v>
      </c>
      <c r="JC311" s="9">
        <f t="shared" si="4427"/>
        <v>0</v>
      </c>
      <c r="JD311" s="12">
        <v>0</v>
      </c>
      <c r="JE311" s="4">
        <v>0</v>
      </c>
      <c r="JF311" s="9">
        <f t="shared" si="4428"/>
        <v>0</v>
      </c>
      <c r="JG311" s="12">
        <v>0</v>
      </c>
      <c r="JH311" s="4">
        <v>0</v>
      </c>
      <c r="JI311" s="9">
        <f t="shared" si="4429"/>
        <v>0</v>
      </c>
      <c r="JJ311" s="12">
        <v>0</v>
      </c>
      <c r="JK311" s="4">
        <v>0</v>
      </c>
      <c r="JL311" s="9">
        <f t="shared" si="4430"/>
        <v>0</v>
      </c>
      <c r="JM311" s="12">
        <v>0</v>
      </c>
      <c r="JN311" s="4">
        <v>0</v>
      </c>
      <c r="JO311" s="9">
        <f t="shared" si="4431"/>
        <v>0</v>
      </c>
      <c r="JP311" s="12">
        <v>0</v>
      </c>
      <c r="JQ311" s="4">
        <v>0</v>
      </c>
      <c r="JR311" s="9">
        <f t="shared" si="4432"/>
        <v>0</v>
      </c>
      <c r="JS311" s="12">
        <v>0</v>
      </c>
      <c r="JT311" s="4">
        <v>0</v>
      </c>
      <c r="JU311" s="9">
        <f t="shared" si="4433"/>
        <v>0</v>
      </c>
      <c r="JV311" s="12">
        <v>0</v>
      </c>
      <c r="JW311" s="4">
        <v>0</v>
      </c>
      <c r="JX311" s="9">
        <f t="shared" si="4434"/>
        <v>0</v>
      </c>
      <c r="JY311" s="12">
        <v>0</v>
      </c>
      <c r="JZ311" s="4">
        <v>0</v>
      </c>
      <c r="KA311" s="9">
        <f t="shared" si="4435"/>
        <v>0</v>
      </c>
      <c r="KB311" s="12">
        <v>0</v>
      </c>
      <c r="KC311" s="4">
        <v>0</v>
      </c>
      <c r="KD311" s="9">
        <f t="shared" si="4436"/>
        <v>0</v>
      </c>
      <c r="KE311" s="12">
        <v>0</v>
      </c>
      <c r="KF311" s="4">
        <v>0</v>
      </c>
      <c r="KG311" s="9">
        <f t="shared" si="4437"/>
        <v>0</v>
      </c>
      <c r="KH311" s="12">
        <v>0</v>
      </c>
      <c r="KI311" s="4">
        <v>0</v>
      </c>
      <c r="KJ311" s="9">
        <f t="shared" si="4438"/>
        <v>0</v>
      </c>
      <c r="KK311" s="12">
        <v>0</v>
      </c>
      <c r="KL311" s="4">
        <v>0</v>
      </c>
      <c r="KM311" s="9">
        <f t="shared" si="4439"/>
        <v>0</v>
      </c>
      <c r="KN311" s="12">
        <v>0</v>
      </c>
      <c r="KO311" s="4">
        <v>0</v>
      </c>
      <c r="KP311" s="9">
        <f t="shared" si="4440"/>
        <v>0</v>
      </c>
      <c r="KQ311" s="12">
        <v>0</v>
      </c>
      <c r="KR311" s="4">
        <v>0</v>
      </c>
      <c r="KS311" s="9">
        <f t="shared" si="4441"/>
        <v>0</v>
      </c>
      <c r="KT311" s="12">
        <v>0</v>
      </c>
      <c r="KU311" s="4">
        <v>0</v>
      </c>
      <c r="KV311" s="9">
        <f t="shared" si="4442"/>
        <v>0</v>
      </c>
      <c r="KW311" s="12">
        <v>0</v>
      </c>
      <c r="KX311" s="4">
        <v>0</v>
      </c>
      <c r="KY311" s="9">
        <f t="shared" si="4443"/>
        <v>0</v>
      </c>
      <c r="KZ311" s="12">
        <v>0</v>
      </c>
      <c r="LA311" s="4">
        <v>0</v>
      </c>
      <c r="LB311" s="9">
        <f t="shared" si="4444"/>
        <v>0</v>
      </c>
      <c r="LC311" s="12">
        <v>0</v>
      </c>
      <c r="LD311" s="4">
        <v>0</v>
      </c>
      <c r="LE311" s="9">
        <f t="shared" si="4445"/>
        <v>0</v>
      </c>
      <c r="LF311" s="12">
        <v>0</v>
      </c>
      <c r="LG311" s="4">
        <v>0</v>
      </c>
      <c r="LH311" s="9">
        <f t="shared" si="4446"/>
        <v>0</v>
      </c>
      <c r="LI311" s="12">
        <v>0</v>
      </c>
      <c r="LJ311" s="4">
        <v>0</v>
      </c>
      <c r="LK311" s="9">
        <f t="shared" si="4447"/>
        <v>0</v>
      </c>
      <c r="LL311" s="12">
        <v>0</v>
      </c>
      <c r="LM311" s="4">
        <v>0</v>
      </c>
      <c r="LN311" s="9">
        <f t="shared" si="4448"/>
        <v>0</v>
      </c>
      <c r="LO311" s="12">
        <v>0</v>
      </c>
      <c r="LP311" s="4">
        <v>0</v>
      </c>
      <c r="LQ311" s="9">
        <f t="shared" si="4449"/>
        <v>0</v>
      </c>
      <c r="LR311" s="12">
        <v>0</v>
      </c>
      <c r="LS311" s="4">
        <v>0</v>
      </c>
      <c r="LT311" s="9">
        <f t="shared" si="4450"/>
        <v>0</v>
      </c>
      <c r="LU311" s="12">
        <v>0</v>
      </c>
      <c r="LV311" s="4">
        <v>0</v>
      </c>
      <c r="LW311" s="9">
        <f t="shared" si="4451"/>
        <v>0</v>
      </c>
      <c r="LX311" s="12">
        <v>0</v>
      </c>
      <c r="LY311" s="4">
        <v>0</v>
      </c>
      <c r="LZ311" s="9">
        <f t="shared" si="4452"/>
        <v>0</v>
      </c>
      <c r="MA311" s="12">
        <v>0</v>
      </c>
      <c r="MB311" s="4">
        <v>0</v>
      </c>
      <c r="MC311" s="9">
        <f t="shared" si="4453"/>
        <v>0</v>
      </c>
      <c r="MD311" s="12">
        <v>0</v>
      </c>
      <c r="ME311" s="4">
        <v>0</v>
      </c>
      <c r="MF311" s="9">
        <f t="shared" si="4454"/>
        <v>0</v>
      </c>
      <c r="MG311" s="12">
        <v>0</v>
      </c>
      <c r="MH311" s="4">
        <v>0</v>
      </c>
      <c r="MI311" s="9">
        <f t="shared" si="4455"/>
        <v>0</v>
      </c>
      <c r="MJ311" s="12">
        <v>0</v>
      </c>
      <c r="MK311" s="4">
        <v>0</v>
      </c>
      <c r="ML311" s="9">
        <f t="shared" si="4456"/>
        <v>0</v>
      </c>
      <c r="MM311" s="12">
        <v>0</v>
      </c>
      <c r="MN311" s="4">
        <v>0</v>
      </c>
      <c r="MO311" s="9">
        <f t="shared" si="4457"/>
        <v>0</v>
      </c>
      <c r="MP311" s="12">
        <v>0</v>
      </c>
      <c r="MQ311" s="4">
        <v>0</v>
      </c>
      <c r="MR311" s="9">
        <f t="shared" si="4458"/>
        <v>0</v>
      </c>
      <c r="MS311" s="12">
        <v>0</v>
      </c>
      <c r="MT311" s="4">
        <v>0</v>
      </c>
      <c r="MU311" s="9">
        <f t="shared" si="4459"/>
        <v>0</v>
      </c>
      <c r="MV311" s="12">
        <v>0</v>
      </c>
      <c r="MW311" s="4">
        <v>0</v>
      </c>
      <c r="MX311" s="9">
        <f t="shared" si="4460"/>
        <v>0</v>
      </c>
      <c r="MY311" s="12">
        <v>0</v>
      </c>
      <c r="MZ311" s="4">
        <v>0</v>
      </c>
      <c r="NA311" s="9">
        <f t="shared" si="4461"/>
        <v>0</v>
      </c>
      <c r="NB311" s="12">
        <v>0</v>
      </c>
      <c r="NC311" s="4">
        <v>0</v>
      </c>
      <c r="ND311" s="9">
        <f t="shared" si="4462"/>
        <v>0</v>
      </c>
      <c r="NE311" s="12">
        <v>0</v>
      </c>
      <c r="NF311" s="4">
        <v>0</v>
      </c>
      <c r="NG311" s="9">
        <f t="shared" si="4463"/>
        <v>0</v>
      </c>
      <c r="NH311" s="12">
        <v>0</v>
      </c>
      <c r="NI311" s="4">
        <v>0</v>
      </c>
      <c r="NJ311" s="9">
        <f t="shared" si="4464"/>
        <v>0</v>
      </c>
      <c r="NK311" s="12">
        <v>0</v>
      </c>
      <c r="NL311" s="4">
        <v>0</v>
      </c>
      <c r="NM311" s="9">
        <f t="shared" si="4465"/>
        <v>0</v>
      </c>
      <c r="NN311" s="12">
        <v>0</v>
      </c>
      <c r="NO311" s="4">
        <v>0</v>
      </c>
      <c r="NP311" s="9">
        <f t="shared" si="4466"/>
        <v>0</v>
      </c>
      <c r="NQ311" s="12">
        <v>0</v>
      </c>
      <c r="NR311" s="4">
        <v>0</v>
      </c>
      <c r="NS311" s="9">
        <f t="shared" si="4467"/>
        <v>0</v>
      </c>
      <c r="NT311" s="12">
        <v>0</v>
      </c>
      <c r="NU311" s="221">
        <v>0</v>
      </c>
      <c r="NV311" s="9">
        <f t="shared" si="4468"/>
        <v>0</v>
      </c>
      <c r="NW311" s="12">
        <v>0</v>
      </c>
      <c r="NX311" s="4">
        <v>0</v>
      </c>
      <c r="NY311" s="9">
        <f t="shared" si="4469"/>
        <v>0</v>
      </c>
      <c r="NZ311" s="12">
        <v>0</v>
      </c>
      <c r="OA311" s="4">
        <v>0</v>
      </c>
      <c r="OB311" s="9">
        <f t="shared" si="4470"/>
        <v>0</v>
      </c>
      <c r="OC311" s="12">
        <v>0</v>
      </c>
      <c r="OD311" s="4">
        <v>0</v>
      </c>
      <c r="OE311" s="9">
        <f t="shared" si="4471"/>
        <v>0</v>
      </c>
      <c r="OF311" s="12">
        <v>0</v>
      </c>
      <c r="OG311" s="4">
        <v>0</v>
      </c>
      <c r="OH311" s="9">
        <f t="shared" si="4472"/>
        <v>0</v>
      </c>
      <c r="OI311" s="12">
        <v>0</v>
      </c>
      <c r="OJ311" s="4">
        <v>0</v>
      </c>
      <c r="OK311" s="9">
        <f t="shared" si="4473"/>
        <v>0</v>
      </c>
      <c r="OL311" s="12">
        <v>0</v>
      </c>
      <c r="OM311" s="4">
        <v>0</v>
      </c>
      <c r="ON311" s="9">
        <f t="shared" si="4474"/>
        <v>0</v>
      </c>
      <c r="OO311" s="12">
        <v>0</v>
      </c>
      <c r="OP311" s="4">
        <v>0</v>
      </c>
      <c r="OQ311" s="9">
        <f t="shared" si="4475"/>
        <v>0</v>
      </c>
      <c r="OR311" s="12">
        <v>0</v>
      </c>
      <c r="OS311" s="4">
        <v>0</v>
      </c>
      <c r="OT311" s="9">
        <f t="shared" si="4476"/>
        <v>0</v>
      </c>
      <c r="OU311" s="12">
        <v>0</v>
      </c>
      <c r="OV311" s="4">
        <v>0</v>
      </c>
      <c r="OW311" s="9">
        <f t="shared" si="4477"/>
        <v>0</v>
      </c>
      <c r="OX311" s="12">
        <v>0</v>
      </c>
      <c r="OY311" s="4">
        <v>0</v>
      </c>
      <c r="OZ311" s="9">
        <f t="shared" si="4478"/>
        <v>0</v>
      </c>
      <c r="PA311" s="12">
        <v>0</v>
      </c>
      <c r="PB311" s="4">
        <v>0</v>
      </c>
      <c r="PC311" s="9">
        <f t="shared" si="4479"/>
        <v>0</v>
      </c>
      <c r="PD311" s="12">
        <v>0</v>
      </c>
      <c r="PE311" s="4">
        <v>0</v>
      </c>
      <c r="PF311" s="9">
        <f t="shared" si="4480"/>
        <v>0</v>
      </c>
      <c r="PG311" s="12">
        <v>0</v>
      </c>
      <c r="PH311" s="4">
        <v>0</v>
      </c>
      <c r="PI311" s="9">
        <f t="shared" si="4481"/>
        <v>0</v>
      </c>
      <c r="PJ311" s="12">
        <v>0</v>
      </c>
      <c r="PK311" s="4">
        <v>0</v>
      </c>
      <c r="PL311" s="9">
        <f t="shared" si="4482"/>
        <v>0</v>
      </c>
      <c r="PM311" s="12">
        <v>0</v>
      </c>
      <c r="PN311" s="4">
        <v>0</v>
      </c>
      <c r="PO311" s="9">
        <f t="shared" si="4483"/>
        <v>0</v>
      </c>
      <c r="PP311" s="12">
        <v>0</v>
      </c>
      <c r="PQ311" s="4">
        <v>0</v>
      </c>
      <c r="PR311" s="9">
        <f t="shared" si="4484"/>
        <v>0</v>
      </c>
      <c r="PS311" s="12">
        <v>0</v>
      </c>
      <c r="PT311" s="4">
        <v>0</v>
      </c>
      <c r="PU311" s="9">
        <f t="shared" si="4485"/>
        <v>0</v>
      </c>
      <c r="PV311" s="12">
        <v>0</v>
      </c>
      <c r="PW311" s="4">
        <v>0</v>
      </c>
      <c r="PX311" s="9">
        <f t="shared" si="4486"/>
        <v>0</v>
      </c>
      <c r="PY311" s="12">
        <v>0</v>
      </c>
      <c r="PZ311" s="4">
        <v>0</v>
      </c>
      <c r="QA311" s="9">
        <f t="shared" si="4487"/>
        <v>0</v>
      </c>
      <c r="QB311" s="12">
        <v>0</v>
      </c>
      <c r="QC311" s="4">
        <v>0</v>
      </c>
      <c r="QD311" s="9">
        <f t="shared" si="4488"/>
        <v>0</v>
      </c>
      <c r="QE311" s="12">
        <v>0</v>
      </c>
      <c r="QF311" s="4">
        <v>0</v>
      </c>
      <c r="QG311" s="9">
        <f t="shared" si="4489"/>
        <v>0</v>
      </c>
      <c r="QH311" s="12">
        <v>0</v>
      </c>
      <c r="QI311" s="4">
        <v>0</v>
      </c>
      <c r="QJ311" s="9">
        <f t="shared" si="4490"/>
        <v>0</v>
      </c>
      <c r="QK311" s="12">
        <v>0</v>
      </c>
      <c r="QL311" s="4">
        <v>0</v>
      </c>
      <c r="QM311" s="9">
        <f t="shared" si="4491"/>
        <v>0</v>
      </c>
      <c r="QN311" s="12">
        <v>0</v>
      </c>
      <c r="QO311" s="4">
        <v>0</v>
      </c>
      <c r="QP311" s="9">
        <f t="shared" si="4492"/>
        <v>0</v>
      </c>
      <c r="QQ311" s="12">
        <v>0</v>
      </c>
      <c r="QR311" s="4">
        <v>0</v>
      </c>
      <c r="QS311" s="9">
        <f t="shared" si="4493"/>
        <v>0</v>
      </c>
      <c r="QT311" s="12">
        <v>0</v>
      </c>
      <c r="QU311" s="4">
        <v>0</v>
      </c>
      <c r="QV311" s="9">
        <f t="shared" si="4494"/>
        <v>0</v>
      </c>
      <c r="QW311" s="12">
        <v>0</v>
      </c>
      <c r="QX311" s="4">
        <v>0</v>
      </c>
      <c r="QY311" s="9">
        <f t="shared" si="4495"/>
        <v>0</v>
      </c>
      <c r="QZ311" s="12">
        <f t="shared" si="4496"/>
        <v>0</v>
      </c>
      <c r="RA311" s="10">
        <f t="shared" si="4497"/>
        <v>0</v>
      </c>
    </row>
    <row r="312" spans="1:469" hidden="1" x14ac:dyDescent="0.3">
      <c r="A312" s="108"/>
      <c r="B312" s="109" t="s">
        <v>9</v>
      </c>
      <c r="C312" s="12">
        <v>0</v>
      </c>
      <c r="D312" s="4">
        <v>0</v>
      </c>
      <c r="E312" s="9">
        <f t="shared" si="4499"/>
        <v>0</v>
      </c>
      <c r="F312" s="12">
        <v>0</v>
      </c>
      <c r="G312" s="4">
        <v>0</v>
      </c>
      <c r="H312" s="9">
        <f t="shared" si="4342"/>
        <v>0</v>
      </c>
      <c r="I312" s="12">
        <v>0</v>
      </c>
      <c r="J312" s="4">
        <v>0</v>
      </c>
      <c r="K312" s="9">
        <f t="shared" si="4343"/>
        <v>0</v>
      </c>
      <c r="L312" s="12">
        <v>0</v>
      </c>
      <c r="M312" s="4">
        <v>0</v>
      </c>
      <c r="N312" s="9">
        <f t="shared" si="4344"/>
        <v>0</v>
      </c>
      <c r="O312" s="12">
        <v>0</v>
      </c>
      <c r="P312" s="4">
        <v>0</v>
      </c>
      <c r="Q312" s="9">
        <f t="shared" si="4345"/>
        <v>0</v>
      </c>
      <c r="R312" s="12">
        <v>0</v>
      </c>
      <c r="S312" s="4">
        <v>0</v>
      </c>
      <c r="T312" s="9">
        <f t="shared" si="4346"/>
        <v>0</v>
      </c>
      <c r="U312" s="12">
        <v>0</v>
      </c>
      <c r="V312" s="4">
        <v>0</v>
      </c>
      <c r="W312" s="9">
        <f t="shared" si="4347"/>
        <v>0</v>
      </c>
      <c r="X312" s="12">
        <v>0</v>
      </c>
      <c r="Y312" s="4">
        <v>0</v>
      </c>
      <c r="Z312" s="9">
        <f t="shared" si="4348"/>
        <v>0</v>
      </c>
      <c r="AA312" s="12">
        <v>0</v>
      </c>
      <c r="AB312" s="4">
        <v>0</v>
      </c>
      <c r="AC312" s="9">
        <f t="shared" si="4349"/>
        <v>0</v>
      </c>
      <c r="AD312" s="12">
        <v>0</v>
      </c>
      <c r="AE312" s="4">
        <v>0</v>
      </c>
      <c r="AF312" s="9">
        <f t="shared" si="4350"/>
        <v>0</v>
      </c>
      <c r="AG312" s="12">
        <v>0</v>
      </c>
      <c r="AH312" s="4">
        <v>0</v>
      </c>
      <c r="AI312" s="9">
        <f t="shared" si="4351"/>
        <v>0</v>
      </c>
      <c r="AJ312" s="12">
        <v>0</v>
      </c>
      <c r="AK312" s="4">
        <v>0</v>
      </c>
      <c r="AL312" s="9">
        <f t="shared" si="4352"/>
        <v>0</v>
      </c>
      <c r="AM312" s="12">
        <v>0</v>
      </c>
      <c r="AN312" s="4">
        <v>0</v>
      </c>
      <c r="AO312" s="9">
        <f t="shared" si="4353"/>
        <v>0</v>
      </c>
      <c r="AP312" s="12">
        <v>0</v>
      </c>
      <c r="AQ312" s="4">
        <v>0</v>
      </c>
      <c r="AR312" s="9">
        <f t="shared" si="4354"/>
        <v>0</v>
      </c>
      <c r="AS312" s="12">
        <v>0</v>
      </c>
      <c r="AT312" s="4">
        <v>0</v>
      </c>
      <c r="AU312" s="9">
        <f t="shared" si="4355"/>
        <v>0</v>
      </c>
      <c r="AV312" s="12">
        <v>0</v>
      </c>
      <c r="AW312" s="4">
        <v>0</v>
      </c>
      <c r="AX312" s="9">
        <f t="shared" si="4356"/>
        <v>0</v>
      </c>
      <c r="AY312" s="12">
        <v>0</v>
      </c>
      <c r="AZ312" s="4">
        <v>0</v>
      </c>
      <c r="BA312" s="9">
        <f t="shared" si="4357"/>
        <v>0</v>
      </c>
      <c r="BB312" s="12">
        <v>0</v>
      </c>
      <c r="BC312" s="4">
        <v>0</v>
      </c>
      <c r="BD312" s="9">
        <f t="shared" si="4358"/>
        <v>0</v>
      </c>
      <c r="BE312" s="12">
        <v>0</v>
      </c>
      <c r="BF312" s="4">
        <v>0</v>
      </c>
      <c r="BG312" s="9">
        <f t="shared" si="4359"/>
        <v>0</v>
      </c>
      <c r="BH312" s="12">
        <v>0</v>
      </c>
      <c r="BI312" s="4">
        <v>0</v>
      </c>
      <c r="BJ312" s="9">
        <f t="shared" si="4360"/>
        <v>0</v>
      </c>
      <c r="BK312" s="12">
        <v>0</v>
      </c>
      <c r="BL312" s="4">
        <v>0</v>
      </c>
      <c r="BM312" s="9">
        <f t="shared" si="4361"/>
        <v>0</v>
      </c>
      <c r="BN312" s="12">
        <v>0</v>
      </c>
      <c r="BO312" s="4">
        <v>0</v>
      </c>
      <c r="BP312" s="9">
        <f t="shared" si="4362"/>
        <v>0</v>
      </c>
      <c r="BQ312" s="12">
        <v>0</v>
      </c>
      <c r="BR312" s="4">
        <v>0</v>
      </c>
      <c r="BS312" s="9">
        <f t="shared" si="4363"/>
        <v>0</v>
      </c>
      <c r="BT312" s="12">
        <v>0</v>
      </c>
      <c r="BU312" s="4">
        <v>0</v>
      </c>
      <c r="BV312" s="9">
        <f t="shared" si="4364"/>
        <v>0</v>
      </c>
      <c r="BW312" s="12">
        <v>0</v>
      </c>
      <c r="BX312" s="4">
        <v>0</v>
      </c>
      <c r="BY312" s="9">
        <f t="shared" si="4365"/>
        <v>0</v>
      </c>
      <c r="BZ312" s="12">
        <v>0</v>
      </c>
      <c r="CA312" s="4">
        <v>0</v>
      </c>
      <c r="CB312" s="9">
        <f t="shared" si="4366"/>
        <v>0</v>
      </c>
      <c r="CC312" s="12">
        <v>0</v>
      </c>
      <c r="CD312" s="4">
        <v>0</v>
      </c>
      <c r="CE312" s="9">
        <f t="shared" si="4367"/>
        <v>0</v>
      </c>
      <c r="CF312" s="12">
        <v>0</v>
      </c>
      <c r="CG312" s="4">
        <v>0</v>
      </c>
      <c r="CH312" s="9">
        <f t="shared" si="4368"/>
        <v>0</v>
      </c>
      <c r="CI312" s="12">
        <v>0</v>
      </c>
      <c r="CJ312" s="4">
        <v>0</v>
      </c>
      <c r="CK312" s="9">
        <f t="shared" si="4369"/>
        <v>0</v>
      </c>
      <c r="CL312" s="12">
        <v>0</v>
      </c>
      <c r="CM312" s="4">
        <v>0</v>
      </c>
      <c r="CN312" s="9">
        <f t="shared" si="4370"/>
        <v>0</v>
      </c>
      <c r="CO312" s="12">
        <v>0</v>
      </c>
      <c r="CP312" s="4">
        <v>0</v>
      </c>
      <c r="CQ312" s="9">
        <f t="shared" si="4371"/>
        <v>0</v>
      </c>
      <c r="CR312" s="12">
        <v>0</v>
      </c>
      <c r="CS312" s="4">
        <v>0</v>
      </c>
      <c r="CT312" s="9">
        <f t="shared" si="4372"/>
        <v>0</v>
      </c>
      <c r="CU312" s="12">
        <v>0</v>
      </c>
      <c r="CV312" s="4">
        <v>0</v>
      </c>
      <c r="CW312" s="9">
        <f t="shared" si="4373"/>
        <v>0</v>
      </c>
      <c r="CX312" s="12">
        <v>0</v>
      </c>
      <c r="CY312" s="4">
        <v>0</v>
      </c>
      <c r="CZ312" s="9">
        <f t="shared" si="4374"/>
        <v>0</v>
      </c>
      <c r="DA312" s="12">
        <v>0</v>
      </c>
      <c r="DB312" s="4">
        <v>0</v>
      </c>
      <c r="DC312" s="9">
        <f t="shared" si="4375"/>
        <v>0</v>
      </c>
      <c r="DD312" s="12">
        <v>0</v>
      </c>
      <c r="DE312" s="4">
        <v>0</v>
      </c>
      <c r="DF312" s="9">
        <f t="shared" si="4376"/>
        <v>0</v>
      </c>
      <c r="DG312" s="12">
        <v>0</v>
      </c>
      <c r="DH312" s="4">
        <v>0</v>
      </c>
      <c r="DI312" s="9">
        <f t="shared" si="4377"/>
        <v>0</v>
      </c>
      <c r="DJ312" s="12">
        <v>0</v>
      </c>
      <c r="DK312" s="4">
        <v>0</v>
      </c>
      <c r="DL312" s="9">
        <f t="shared" si="4378"/>
        <v>0</v>
      </c>
      <c r="DM312" s="12">
        <v>0</v>
      </c>
      <c r="DN312" s="4">
        <v>0</v>
      </c>
      <c r="DO312" s="9">
        <f t="shared" si="4379"/>
        <v>0</v>
      </c>
      <c r="DP312" s="12">
        <v>0</v>
      </c>
      <c r="DQ312" s="4">
        <v>0</v>
      </c>
      <c r="DR312" s="9">
        <f t="shared" si="4380"/>
        <v>0</v>
      </c>
      <c r="DS312" s="12">
        <v>0</v>
      </c>
      <c r="DT312" s="4">
        <v>0</v>
      </c>
      <c r="DU312" s="9">
        <f t="shared" si="4381"/>
        <v>0</v>
      </c>
      <c r="DV312" s="12">
        <v>0</v>
      </c>
      <c r="DW312" s="4">
        <v>0</v>
      </c>
      <c r="DX312" s="9">
        <f t="shared" si="4382"/>
        <v>0</v>
      </c>
      <c r="DY312" s="12">
        <v>0</v>
      </c>
      <c r="DZ312" s="4">
        <v>0</v>
      </c>
      <c r="EA312" s="9">
        <f t="shared" si="4383"/>
        <v>0</v>
      </c>
      <c r="EB312" s="12">
        <v>0</v>
      </c>
      <c r="EC312" s="4">
        <v>0</v>
      </c>
      <c r="ED312" s="9">
        <f t="shared" si="4384"/>
        <v>0</v>
      </c>
      <c r="EE312" s="12">
        <v>0</v>
      </c>
      <c r="EF312" s="4">
        <v>0</v>
      </c>
      <c r="EG312" s="9">
        <f t="shared" si="4385"/>
        <v>0</v>
      </c>
      <c r="EH312" s="12">
        <v>0</v>
      </c>
      <c r="EI312" s="4">
        <v>0</v>
      </c>
      <c r="EJ312" s="9">
        <f t="shared" si="4386"/>
        <v>0</v>
      </c>
      <c r="EK312" s="12">
        <v>0</v>
      </c>
      <c r="EL312" s="4">
        <v>0</v>
      </c>
      <c r="EM312" s="9">
        <f t="shared" si="4387"/>
        <v>0</v>
      </c>
      <c r="EN312" s="12">
        <v>0</v>
      </c>
      <c r="EO312" s="4">
        <v>0</v>
      </c>
      <c r="EP312" s="9">
        <f t="shared" si="4388"/>
        <v>0</v>
      </c>
      <c r="EQ312" s="12">
        <v>0</v>
      </c>
      <c r="ER312" s="4">
        <v>0</v>
      </c>
      <c r="ES312" s="9">
        <f t="shared" si="4389"/>
        <v>0</v>
      </c>
      <c r="ET312" s="12">
        <v>0</v>
      </c>
      <c r="EU312" s="4">
        <v>0</v>
      </c>
      <c r="EV312" s="9">
        <f t="shared" si="4390"/>
        <v>0</v>
      </c>
      <c r="EW312" s="12">
        <v>0</v>
      </c>
      <c r="EX312" s="4">
        <v>0</v>
      </c>
      <c r="EY312" s="9">
        <f t="shared" si="4391"/>
        <v>0</v>
      </c>
      <c r="EZ312" s="12">
        <v>0</v>
      </c>
      <c r="FA312" s="4">
        <v>0</v>
      </c>
      <c r="FB312" s="9">
        <f t="shared" si="4392"/>
        <v>0</v>
      </c>
      <c r="FC312" s="12">
        <v>0</v>
      </c>
      <c r="FD312" s="4">
        <v>0</v>
      </c>
      <c r="FE312" s="9">
        <f t="shared" si="4393"/>
        <v>0</v>
      </c>
      <c r="FF312" s="12">
        <v>0</v>
      </c>
      <c r="FG312" s="4">
        <v>0</v>
      </c>
      <c r="FH312" s="9">
        <f t="shared" si="4394"/>
        <v>0</v>
      </c>
      <c r="FI312" s="12">
        <v>0</v>
      </c>
      <c r="FJ312" s="4">
        <v>0</v>
      </c>
      <c r="FK312" s="9">
        <f t="shared" si="4395"/>
        <v>0</v>
      </c>
      <c r="FL312" s="12">
        <v>0</v>
      </c>
      <c r="FM312" s="4">
        <v>0</v>
      </c>
      <c r="FN312" s="9">
        <f t="shared" si="4396"/>
        <v>0</v>
      </c>
      <c r="FO312" s="12">
        <v>0</v>
      </c>
      <c r="FP312" s="4">
        <v>0</v>
      </c>
      <c r="FQ312" s="9">
        <f t="shared" si="4397"/>
        <v>0</v>
      </c>
      <c r="FR312" s="12">
        <v>0</v>
      </c>
      <c r="FS312" s="4">
        <v>0</v>
      </c>
      <c r="FT312" s="9">
        <f t="shared" si="4398"/>
        <v>0</v>
      </c>
      <c r="FU312" s="12">
        <v>0</v>
      </c>
      <c r="FV312" s="4">
        <v>0</v>
      </c>
      <c r="FW312" s="9">
        <f t="shared" si="4399"/>
        <v>0</v>
      </c>
      <c r="FX312" s="12">
        <v>0</v>
      </c>
      <c r="FY312" s="4">
        <v>0</v>
      </c>
      <c r="FZ312" s="9">
        <f t="shared" si="4400"/>
        <v>0</v>
      </c>
      <c r="GA312" s="12">
        <v>0</v>
      </c>
      <c r="GB312" s="4">
        <v>0</v>
      </c>
      <c r="GC312" s="9">
        <f t="shared" si="4401"/>
        <v>0</v>
      </c>
      <c r="GD312" s="12">
        <v>0</v>
      </c>
      <c r="GE312" s="4">
        <v>0</v>
      </c>
      <c r="GF312" s="9">
        <f t="shared" si="4402"/>
        <v>0</v>
      </c>
      <c r="GG312" s="12">
        <v>0</v>
      </c>
      <c r="GH312" s="4">
        <v>0</v>
      </c>
      <c r="GI312" s="9">
        <f t="shared" si="4403"/>
        <v>0</v>
      </c>
      <c r="GJ312" s="12">
        <v>0</v>
      </c>
      <c r="GK312" s="4">
        <v>0</v>
      </c>
      <c r="GL312" s="9">
        <f t="shared" si="4404"/>
        <v>0</v>
      </c>
      <c r="GM312" s="12">
        <v>0</v>
      </c>
      <c r="GN312" s="4">
        <v>0</v>
      </c>
      <c r="GO312" s="9">
        <f t="shared" si="4405"/>
        <v>0</v>
      </c>
      <c r="GP312" s="12">
        <v>0</v>
      </c>
      <c r="GQ312" s="4">
        <v>0</v>
      </c>
      <c r="GR312" s="9">
        <f t="shared" si="4406"/>
        <v>0</v>
      </c>
      <c r="GS312" s="12">
        <v>0</v>
      </c>
      <c r="GT312" s="4">
        <v>0</v>
      </c>
      <c r="GU312" s="9">
        <f t="shared" si="4407"/>
        <v>0</v>
      </c>
      <c r="GV312" s="12">
        <v>0</v>
      </c>
      <c r="GW312" s="4">
        <v>0</v>
      </c>
      <c r="GX312" s="9">
        <f t="shared" si="4408"/>
        <v>0</v>
      </c>
      <c r="GY312" s="12">
        <v>0</v>
      </c>
      <c r="GZ312" s="4">
        <v>0</v>
      </c>
      <c r="HA312" s="9">
        <f t="shared" si="4409"/>
        <v>0</v>
      </c>
      <c r="HB312" s="12">
        <v>0</v>
      </c>
      <c r="HC312" s="4">
        <v>0</v>
      </c>
      <c r="HD312" s="9">
        <f t="shared" si="4410"/>
        <v>0</v>
      </c>
      <c r="HE312" s="12">
        <v>0</v>
      </c>
      <c r="HF312" s="4">
        <v>0</v>
      </c>
      <c r="HG312" s="9">
        <f t="shared" si="4411"/>
        <v>0</v>
      </c>
      <c r="HH312" s="12">
        <v>0</v>
      </c>
      <c r="HI312" s="4">
        <v>0</v>
      </c>
      <c r="HJ312" s="9">
        <f t="shared" si="4412"/>
        <v>0</v>
      </c>
      <c r="HK312" s="12">
        <v>0</v>
      </c>
      <c r="HL312" s="4">
        <v>0</v>
      </c>
      <c r="HM312" s="9">
        <f t="shared" si="4413"/>
        <v>0</v>
      </c>
      <c r="HN312" s="12">
        <v>0</v>
      </c>
      <c r="HO312" s="4">
        <v>0</v>
      </c>
      <c r="HP312" s="9">
        <f t="shared" si="4414"/>
        <v>0</v>
      </c>
      <c r="HQ312" s="12">
        <v>0</v>
      </c>
      <c r="HR312" s="4">
        <v>0</v>
      </c>
      <c r="HS312" s="9">
        <f t="shared" si="4415"/>
        <v>0</v>
      </c>
      <c r="HT312" s="12">
        <v>0</v>
      </c>
      <c r="HU312" s="4">
        <v>0</v>
      </c>
      <c r="HV312" s="9">
        <f t="shared" si="4416"/>
        <v>0</v>
      </c>
      <c r="HW312" s="12">
        <v>0</v>
      </c>
      <c r="HX312" s="4">
        <v>0</v>
      </c>
      <c r="HY312" s="9">
        <f t="shared" si="4417"/>
        <v>0</v>
      </c>
      <c r="HZ312" s="12">
        <v>0</v>
      </c>
      <c r="IA312" s="4">
        <v>0</v>
      </c>
      <c r="IB312" s="9">
        <f t="shared" si="4418"/>
        <v>0</v>
      </c>
      <c r="IC312" s="12">
        <v>0</v>
      </c>
      <c r="ID312" s="4">
        <v>0</v>
      </c>
      <c r="IE312" s="9">
        <f t="shared" si="4419"/>
        <v>0</v>
      </c>
      <c r="IF312" s="12">
        <v>0</v>
      </c>
      <c r="IG312" s="4">
        <v>0</v>
      </c>
      <c r="IH312" s="9">
        <f t="shared" si="4420"/>
        <v>0</v>
      </c>
      <c r="II312" s="12">
        <v>0</v>
      </c>
      <c r="IJ312" s="4">
        <v>0</v>
      </c>
      <c r="IK312" s="9">
        <f t="shared" si="4421"/>
        <v>0</v>
      </c>
      <c r="IL312" s="12">
        <v>0</v>
      </c>
      <c r="IM312" s="4">
        <v>0</v>
      </c>
      <c r="IN312" s="9">
        <f t="shared" si="4422"/>
        <v>0</v>
      </c>
      <c r="IO312" s="12">
        <v>0</v>
      </c>
      <c r="IP312" s="4">
        <v>0</v>
      </c>
      <c r="IQ312" s="9">
        <f t="shared" si="4423"/>
        <v>0</v>
      </c>
      <c r="IR312" s="12">
        <v>0</v>
      </c>
      <c r="IS312" s="4">
        <v>0</v>
      </c>
      <c r="IT312" s="9">
        <f t="shared" si="4424"/>
        <v>0</v>
      </c>
      <c r="IU312" s="12">
        <v>0</v>
      </c>
      <c r="IV312" s="4">
        <v>0</v>
      </c>
      <c r="IW312" s="9">
        <f t="shared" si="4425"/>
        <v>0</v>
      </c>
      <c r="IX312" s="12">
        <v>0</v>
      </c>
      <c r="IY312" s="4">
        <v>0</v>
      </c>
      <c r="IZ312" s="9">
        <f t="shared" si="4426"/>
        <v>0</v>
      </c>
      <c r="JA312" s="12">
        <v>0</v>
      </c>
      <c r="JB312" s="4">
        <v>0</v>
      </c>
      <c r="JC312" s="9">
        <f t="shared" si="4427"/>
        <v>0</v>
      </c>
      <c r="JD312" s="12">
        <v>0</v>
      </c>
      <c r="JE312" s="4">
        <v>0</v>
      </c>
      <c r="JF312" s="9">
        <f t="shared" si="4428"/>
        <v>0</v>
      </c>
      <c r="JG312" s="12">
        <v>0</v>
      </c>
      <c r="JH312" s="4">
        <v>0</v>
      </c>
      <c r="JI312" s="9">
        <f t="shared" si="4429"/>
        <v>0</v>
      </c>
      <c r="JJ312" s="12">
        <v>0</v>
      </c>
      <c r="JK312" s="4">
        <v>0</v>
      </c>
      <c r="JL312" s="9">
        <f t="shared" si="4430"/>
        <v>0</v>
      </c>
      <c r="JM312" s="12">
        <v>0</v>
      </c>
      <c r="JN312" s="4">
        <v>0</v>
      </c>
      <c r="JO312" s="9">
        <f t="shared" si="4431"/>
        <v>0</v>
      </c>
      <c r="JP312" s="12">
        <v>0</v>
      </c>
      <c r="JQ312" s="4">
        <v>0</v>
      </c>
      <c r="JR312" s="9">
        <f t="shared" si="4432"/>
        <v>0</v>
      </c>
      <c r="JS312" s="12">
        <v>0</v>
      </c>
      <c r="JT312" s="4">
        <v>0</v>
      </c>
      <c r="JU312" s="9">
        <f t="shared" si="4433"/>
        <v>0</v>
      </c>
      <c r="JV312" s="12">
        <v>0</v>
      </c>
      <c r="JW312" s="4">
        <v>0</v>
      </c>
      <c r="JX312" s="9">
        <f t="shared" si="4434"/>
        <v>0</v>
      </c>
      <c r="JY312" s="12">
        <v>0</v>
      </c>
      <c r="JZ312" s="4">
        <v>0</v>
      </c>
      <c r="KA312" s="9">
        <f t="shared" si="4435"/>
        <v>0</v>
      </c>
      <c r="KB312" s="12">
        <v>0</v>
      </c>
      <c r="KC312" s="4">
        <v>0</v>
      </c>
      <c r="KD312" s="9">
        <f t="shared" si="4436"/>
        <v>0</v>
      </c>
      <c r="KE312" s="12">
        <v>0</v>
      </c>
      <c r="KF312" s="4">
        <v>0</v>
      </c>
      <c r="KG312" s="9">
        <f t="shared" si="4437"/>
        <v>0</v>
      </c>
      <c r="KH312" s="12">
        <v>0</v>
      </c>
      <c r="KI312" s="4">
        <v>0</v>
      </c>
      <c r="KJ312" s="9">
        <f t="shared" si="4438"/>
        <v>0</v>
      </c>
      <c r="KK312" s="12">
        <v>0</v>
      </c>
      <c r="KL312" s="4">
        <v>0</v>
      </c>
      <c r="KM312" s="9">
        <f t="shared" si="4439"/>
        <v>0</v>
      </c>
      <c r="KN312" s="12">
        <v>0</v>
      </c>
      <c r="KO312" s="4">
        <v>0</v>
      </c>
      <c r="KP312" s="9">
        <f t="shared" si="4440"/>
        <v>0</v>
      </c>
      <c r="KQ312" s="12">
        <v>0</v>
      </c>
      <c r="KR312" s="4">
        <v>0</v>
      </c>
      <c r="KS312" s="9">
        <f t="shared" si="4441"/>
        <v>0</v>
      </c>
      <c r="KT312" s="12">
        <v>0</v>
      </c>
      <c r="KU312" s="4">
        <v>0</v>
      </c>
      <c r="KV312" s="9">
        <f t="shared" si="4442"/>
        <v>0</v>
      </c>
      <c r="KW312" s="12">
        <v>0</v>
      </c>
      <c r="KX312" s="4">
        <v>0</v>
      </c>
      <c r="KY312" s="9">
        <f t="shared" si="4443"/>
        <v>0</v>
      </c>
      <c r="KZ312" s="12">
        <v>0</v>
      </c>
      <c r="LA312" s="4">
        <v>0</v>
      </c>
      <c r="LB312" s="9">
        <f t="shared" si="4444"/>
        <v>0</v>
      </c>
      <c r="LC312" s="12">
        <v>0</v>
      </c>
      <c r="LD312" s="4">
        <v>0</v>
      </c>
      <c r="LE312" s="9">
        <f t="shared" si="4445"/>
        <v>0</v>
      </c>
      <c r="LF312" s="12">
        <v>0</v>
      </c>
      <c r="LG312" s="4">
        <v>0</v>
      </c>
      <c r="LH312" s="9">
        <f t="shared" si="4446"/>
        <v>0</v>
      </c>
      <c r="LI312" s="12">
        <v>0</v>
      </c>
      <c r="LJ312" s="4">
        <v>0</v>
      </c>
      <c r="LK312" s="9">
        <f t="shared" si="4447"/>
        <v>0</v>
      </c>
      <c r="LL312" s="12">
        <v>0</v>
      </c>
      <c r="LM312" s="4">
        <v>0</v>
      </c>
      <c r="LN312" s="9">
        <f t="shared" si="4448"/>
        <v>0</v>
      </c>
      <c r="LO312" s="12">
        <v>0</v>
      </c>
      <c r="LP312" s="4">
        <v>0</v>
      </c>
      <c r="LQ312" s="9">
        <f t="shared" si="4449"/>
        <v>0</v>
      </c>
      <c r="LR312" s="12">
        <v>0</v>
      </c>
      <c r="LS312" s="4">
        <v>0</v>
      </c>
      <c r="LT312" s="9">
        <f t="shared" si="4450"/>
        <v>0</v>
      </c>
      <c r="LU312" s="12">
        <v>0</v>
      </c>
      <c r="LV312" s="4">
        <v>0</v>
      </c>
      <c r="LW312" s="9">
        <f t="shared" si="4451"/>
        <v>0</v>
      </c>
      <c r="LX312" s="12">
        <v>0</v>
      </c>
      <c r="LY312" s="4">
        <v>0</v>
      </c>
      <c r="LZ312" s="9">
        <f t="shared" si="4452"/>
        <v>0</v>
      </c>
      <c r="MA312" s="12">
        <v>0</v>
      </c>
      <c r="MB312" s="4">
        <v>0</v>
      </c>
      <c r="MC312" s="9">
        <f t="shared" si="4453"/>
        <v>0</v>
      </c>
      <c r="MD312" s="12">
        <v>0</v>
      </c>
      <c r="ME312" s="4">
        <v>0</v>
      </c>
      <c r="MF312" s="9">
        <f t="shared" si="4454"/>
        <v>0</v>
      </c>
      <c r="MG312" s="12">
        <v>0</v>
      </c>
      <c r="MH312" s="4">
        <v>0</v>
      </c>
      <c r="MI312" s="9">
        <f t="shared" si="4455"/>
        <v>0</v>
      </c>
      <c r="MJ312" s="12">
        <v>0</v>
      </c>
      <c r="MK312" s="4">
        <v>0</v>
      </c>
      <c r="ML312" s="9">
        <f t="shared" si="4456"/>
        <v>0</v>
      </c>
      <c r="MM312" s="12">
        <v>0</v>
      </c>
      <c r="MN312" s="4">
        <v>0</v>
      </c>
      <c r="MO312" s="9">
        <f t="shared" si="4457"/>
        <v>0</v>
      </c>
      <c r="MP312" s="12">
        <v>0</v>
      </c>
      <c r="MQ312" s="4">
        <v>0</v>
      </c>
      <c r="MR312" s="9">
        <f t="shared" si="4458"/>
        <v>0</v>
      </c>
      <c r="MS312" s="12">
        <v>0</v>
      </c>
      <c r="MT312" s="4">
        <v>0</v>
      </c>
      <c r="MU312" s="9">
        <f t="shared" si="4459"/>
        <v>0</v>
      </c>
      <c r="MV312" s="12">
        <v>0</v>
      </c>
      <c r="MW312" s="4">
        <v>0</v>
      </c>
      <c r="MX312" s="9">
        <f t="shared" si="4460"/>
        <v>0</v>
      </c>
      <c r="MY312" s="12">
        <v>0</v>
      </c>
      <c r="MZ312" s="4">
        <v>0</v>
      </c>
      <c r="NA312" s="9">
        <f t="shared" si="4461"/>
        <v>0</v>
      </c>
      <c r="NB312" s="12">
        <v>0</v>
      </c>
      <c r="NC312" s="4">
        <v>0</v>
      </c>
      <c r="ND312" s="9">
        <f t="shared" si="4462"/>
        <v>0</v>
      </c>
      <c r="NE312" s="12">
        <v>0</v>
      </c>
      <c r="NF312" s="4">
        <v>0</v>
      </c>
      <c r="NG312" s="9">
        <f t="shared" si="4463"/>
        <v>0</v>
      </c>
      <c r="NH312" s="12">
        <v>0</v>
      </c>
      <c r="NI312" s="4">
        <v>0</v>
      </c>
      <c r="NJ312" s="9">
        <f t="shared" si="4464"/>
        <v>0</v>
      </c>
      <c r="NK312" s="12">
        <v>0</v>
      </c>
      <c r="NL312" s="4">
        <v>0</v>
      </c>
      <c r="NM312" s="9">
        <f t="shared" si="4465"/>
        <v>0</v>
      </c>
      <c r="NN312" s="12">
        <v>0</v>
      </c>
      <c r="NO312" s="4">
        <v>0</v>
      </c>
      <c r="NP312" s="9">
        <f t="shared" si="4466"/>
        <v>0</v>
      </c>
      <c r="NQ312" s="12">
        <v>0</v>
      </c>
      <c r="NR312" s="4">
        <v>0</v>
      </c>
      <c r="NS312" s="9">
        <f t="shared" si="4467"/>
        <v>0</v>
      </c>
      <c r="NT312" s="12">
        <v>0</v>
      </c>
      <c r="NU312" s="221">
        <v>0</v>
      </c>
      <c r="NV312" s="9">
        <f t="shared" si="4468"/>
        <v>0</v>
      </c>
      <c r="NW312" s="12">
        <v>0</v>
      </c>
      <c r="NX312" s="4">
        <v>0</v>
      </c>
      <c r="NY312" s="9">
        <f t="shared" si="4469"/>
        <v>0</v>
      </c>
      <c r="NZ312" s="12">
        <v>0</v>
      </c>
      <c r="OA312" s="4">
        <v>0</v>
      </c>
      <c r="OB312" s="9">
        <f t="shared" si="4470"/>
        <v>0</v>
      </c>
      <c r="OC312" s="12">
        <v>0</v>
      </c>
      <c r="OD312" s="4">
        <v>0</v>
      </c>
      <c r="OE312" s="9">
        <f t="shared" si="4471"/>
        <v>0</v>
      </c>
      <c r="OF312" s="12">
        <v>0</v>
      </c>
      <c r="OG312" s="4">
        <v>0</v>
      </c>
      <c r="OH312" s="9">
        <f t="shared" si="4472"/>
        <v>0</v>
      </c>
      <c r="OI312" s="12">
        <v>0</v>
      </c>
      <c r="OJ312" s="4">
        <v>0</v>
      </c>
      <c r="OK312" s="9">
        <f t="shared" si="4473"/>
        <v>0</v>
      </c>
      <c r="OL312" s="12">
        <v>0</v>
      </c>
      <c r="OM312" s="4">
        <v>0</v>
      </c>
      <c r="ON312" s="9">
        <f t="shared" si="4474"/>
        <v>0</v>
      </c>
      <c r="OO312" s="12">
        <v>0</v>
      </c>
      <c r="OP312" s="4">
        <v>0</v>
      </c>
      <c r="OQ312" s="9">
        <f t="shared" si="4475"/>
        <v>0</v>
      </c>
      <c r="OR312" s="12">
        <v>0</v>
      </c>
      <c r="OS312" s="4">
        <v>0</v>
      </c>
      <c r="OT312" s="9">
        <f t="shared" si="4476"/>
        <v>0</v>
      </c>
      <c r="OU312" s="12">
        <v>0</v>
      </c>
      <c r="OV312" s="4">
        <v>0</v>
      </c>
      <c r="OW312" s="9">
        <f t="shared" si="4477"/>
        <v>0</v>
      </c>
      <c r="OX312" s="12">
        <v>0</v>
      </c>
      <c r="OY312" s="4">
        <v>0</v>
      </c>
      <c r="OZ312" s="9">
        <f t="shared" si="4478"/>
        <v>0</v>
      </c>
      <c r="PA312" s="12">
        <v>0</v>
      </c>
      <c r="PB312" s="4">
        <v>0</v>
      </c>
      <c r="PC312" s="9">
        <f t="shared" si="4479"/>
        <v>0</v>
      </c>
      <c r="PD312" s="12">
        <v>0</v>
      </c>
      <c r="PE312" s="4">
        <v>0</v>
      </c>
      <c r="PF312" s="9">
        <f t="shared" si="4480"/>
        <v>0</v>
      </c>
      <c r="PG312" s="12">
        <v>0</v>
      </c>
      <c r="PH312" s="4">
        <v>0</v>
      </c>
      <c r="PI312" s="9">
        <f t="shared" si="4481"/>
        <v>0</v>
      </c>
      <c r="PJ312" s="12">
        <v>0</v>
      </c>
      <c r="PK312" s="4">
        <v>0</v>
      </c>
      <c r="PL312" s="9">
        <f t="shared" si="4482"/>
        <v>0</v>
      </c>
      <c r="PM312" s="12">
        <v>0</v>
      </c>
      <c r="PN312" s="4">
        <v>0</v>
      </c>
      <c r="PO312" s="9">
        <f t="shared" si="4483"/>
        <v>0</v>
      </c>
      <c r="PP312" s="12">
        <v>0</v>
      </c>
      <c r="PQ312" s="4">
        <v>0</v>
      </c>
      <c r="PR312" s="9">
        <f t="shared" si="4484"/>
        <v>0</v>
      </c>
      <c r="PS312" s="12">
        <v>0</v>
      </c>
      <c r="PT312" s="4">
        <v>0</v>
      </c>
      <c r="PU312" s="9">
        <f t="shared" si="4485"/>
        <v>0</v>
      </c>
      <c r="PV312" s="12">
        <v>0</v>
      </c>
      <c r="PW312" s="4">
        <v>0</v>
      </c>
      <c r="PX312" s="9">
        <f t="shared" si="4486"/>
        <v>0</v>
      </c>
      <c r="PY312" s="12">
        <v>0</v>
      </c>
      <c r="PZ312" s="4">
        <v>0</v>
      </c>
      <c r="QA312" s="9">
        <f t="shared" si="4487"/>
        <v>0</v>
      </c>
      <c r="QB312" s="12">
        <v>0</v>
      </c>
      <c r="QC312" s="4">
        <v>0</v>
      </c>
      <c r="QD312" s="9">
        <f t="shared" si="4488"/>
        <v>0</v>
      </c>
      <c r="QE312" s="12">
        <v>0</v>
      </c>
      <c r="QF312" s="4">
        <v>0</v>
      </c>
      <c r="QG312" s="9">
        <f t="shared" si="4489"/>
        <v>0</v>
      </c>
      <c r="QH312" s="12">
        <v>0</v>
      </c>
      <c r="QI312" s="4">
        <v>0</v>
      </c>
      <c r="QJ312" s="9">
        <f t="shared" si="4490"/>
        <v>0</v>
      </c>
      <c r="QK312" s="12">
        <v>0</v>
      </c>
      <c r="QL312" s="4">
        <v>0</v>
      </c>
      <c r="QM312" s="9">
        <f t="shared" si="4491"/>
        <v>0</v>
      </c>
      <c r="QN312" s="12">
        <v>0</v>
      </c>
      <c r="QO312" s="4">
        <v>0</v>
      </c>
      <c r="QP312" s="9">
        <f t="shared" si="4492"/>
        <v>0</v>
      </c>
      <c r="QQ312" s="12">
        <v>0</v>
      </c>
      <c r="QR312" s="4">
        <v>0</v>
      </c>
      <c r="QS312" s="9">
        <f t="shared" si="4493"/>
        <v>0</v>
      </c>
      <c r="QT312" s="12">
        <v>0</v>
      </c>
      <c r="QU312" s="4">
        <v>0</v>
      </c>
      <c r="QV312" s="9">
        <f t="shared" si="4494"/>
        <v>0</v>
      </c>
      <c r="QW312" s="12">
        <v>0</v>
      </c>
      <c r="QX312" s="4">
        <v>0</v>
      </c>
      <c r="QY312" s="9">
        <f t="shared" si="4495"/>
        <v>0</v>
      </c>
      <c r="QZ312" s="12">
        <f t="shared" si="4496"/>
        <v>0</v>
      </c>
      <c r="RA312" s="10">
        <f t="shared" si="4497"/>
        <v>0</v>
      </c>
    </row>
    <row r="313" spans="1:469" hidden="1" x14ac:dyDescent="0.3">
      <c r="A313" s="108"/>
      <c r="B313" s="109" t="s">
        <v>10</v>
      </c>
      <c r="C313" s="12">
        <v>0</v>
      </c>
      <c r="D313" s="4">
        <v>0</v>
      </c>
      <c r="E313" s="9">
        <f t="shared" si="4499"/>
        <v>0</v>
      </c>
      <c r="F313" s="12">
        <v>0</v>
      </c>
      <c r="G313" s="4">
        <v>0</v>
      </c>
      <c r="H313" s="9">
        <f t="shared" si="4342"/>
        <v>0</v>
      </c>
      <c r="I313" s="12">
        <v>0</v>
      </c>
      <c r="J313" s="4">
        <v>0</v>
      </c>
      <c r="K313" s="9">
        <f t="shared" si="4343"/>
        <v>0</v>
      </c>
      <c r="L313" s="12">
        <v>0</v>
      </c>
      <c r="M313" s="4">
        <v>0</v>
      </c>
      <c r="N313" s="9">
        <f t="shared" si="4344"/>
        <v>0</v>
      </c>
      <c r="O313" s="12">
        <v>0</v>
      </c>
      <c r="P313" s="4">
        <v>0</v>
      </c>
      <c r="Q313" s="9">
        <f t="shared" si="4345"/>
        <v>0</v>
      </c>
      <c r="R313" s="12">
        <v>0</v>
      </c>
      <c r="S313" s="4">
        <v>0</v>
      </c>
      <c r="T313" s="9">
        <f t="shared" si="4346"/>
        <v>0</v>
      </c>
      <c r="U313" s="12">
        <v>0</v>
      </c>
      <c r="V313" s="4">
        <v>0</v>
      </c>
      <c r="W313" s="9">
        <f t="shared" si="4347"/>
        <v>0</v>
      </c>
      <c r="X313" s="12">
        <v>0</v>
      </c>
      <c r="Y313" s="4">
        <v>0</v>
      </c>
      <c r="Z313" s="9">
        <f t="shared" si="4348"/>
        <v>0</v>
      </c>
      <c r="AA313" s="12">
        <v>0</v>
      </c>
      <c r="AB313" s="4">
        <v>0</v>
      </c>
      <c r="AC313" s="9">
        <f t="shared" si="4349"/>
        <v>0</v>
      </c>
      <c r="AD313" s="12">
        <v>0</v>
      </c>
      <c r="AE313" s="4">
        <v>0</v>
      </c>
      <c r="AF313" s="9">
        <f t="shared" si="4350"/>
        <v>0</v>
      </c>
      <c r="AG313" s="12">
        <v>0</v>
      </c>
      <c r="AH313" s="4">
        <v>0</v>
      </c>
      <c r="AI313" s="9">
        <f t="shared" si="4351"/>
        <v>0</v>
      </c>
      <c r="AJ313" s="12">
        <v>0</v>
      </c>
      <c r="AK313" s="4">
        <v>0</v>
      </c>
      <c r="AL313" s="9">
        <f t="shared" si="4352"/>
        <v>0</v>
      </c>
      <c r="AM313" s="12">
        <v>0</v>
      </c>
      <c r="AN313" s="4">
        <v>0</v>
      </c>
      <c r="AO313" s="9">
        <f t="shared" si="4353"/>
        <v>0</v>
      </c>
      <c r="AP313" s="12">
        <v>0</v>
      </c>
      <c r="AQ313" s="4">
        <v>0</v>
      </c>
      <c r="AR313" s="9">
        <f t="shared" si="4354"/>
        <v>0</v>
      </c>
      <c r="AS313" s="12">
        <v>0</v>
      </c>
      <c r="AT313" s="4">
        <v>0</v>
      </c>
      <c r="AU313" s="9">
        <f t="shared" si="4355"/>
        <v>0</v>
      </c>
      <c r="AV313" s="12">
        <v>0</v>
      </c>
      <c r="AW313" s="4">
        <v>0</v>
      </c>
      <c r="AX313" s="9">
        <f t="shared" si="4356"/>
        <v>0</v>
      </c>
      <c r="AY313" s="12">
        <v>0</v>
      </c>
      <c r="AZ313" s="4">
        <v>0</v>
      </c>
      <c r="BA313" s="9">
        <f t="shared" si="4357"/>
        <v>0</v>
      </c>
      <c r="BB313" s="12">
        <v>0</v>
      </c>
      <c r="BC313" s="4">
        <v>0</v>
      </c>
      <c r="BD313" s="9">
        <f t="shared" si="4358"/>
        <v>0</v>
      </c>
      <c r="BE313" s="12">
        <v>0</v>
      </c>
      <c r="BF313" s="4">
        <v>0</v>
      </c>
      <c r="BG313" s="9">
        <f t="shared" si="4359"/>
        <v>0</v>
      </c>
      <c r="BH313" s="12">
        <v>0</v>
      </c>
      <c r="BI313" s="4">
        <v>0</v>
      </c>
      <c r="BJ313" s="9">
        <f t="shared" si="4360"/>
        <v>0</v>
      </c>
      <c r="BK313" s="12">
        <v>0</v>
      </c>
      <c r="BL313" s="4">
        <v>0</v>
      </c>
      <c r="BM313" s="9">
        <f t="shared" si="4361"/>
        <v>0</v>
      </c>
      <c r="BN313" s="12">
        <v>0</v>
      </c>
      <c r="BO313" s="4">
        <v>0</v>
      </c>
      <c r="BP313" s="9">
        <f t="shared" si="4362"/>
        <v>0</v>
      </c>
      <c r="BQ313" s="12">
        <v>0</v>
      </c>
      <c r="BR313" s="4">
        <v>0</v>
      </c>
      <c r="BS313" s="9">
        <f t="shared" si="4363"/>
        <v>0</v>
      </c>
      <c r="BT313" s="12">
        <v>0</v>
      </c>
      <c r="BU313" s="4">
        <v>0</v>
      </c>
      <c r="BV313" s="9">
        <f t="shared" si="4364"/>
        <v>0</v>
      </c>
      <c r="BW313" s="12">
        <v>0</v>
      </c>
      <c r="BX313" s="4">
        <v>0</v>
      </c>
      <c r="BY313" s="9">
        <f t="shared" si="4365"/>
        <v>0</v>
      </c>
      <c r="BZ313" s="12">
        <v>0</v>
      </c>
      <c r="CA313" s="4">
        <v>0</v>
      </c>
      <c r="CB313" s="9">
        <f t="shared" si="4366"/>
        <v>0</v>
      </c>
      <c r="CC313" s="12">
        <v>0</v>
      </c>
      <c r="CD313" s="4">
        <v>0</v>
      </c>
      <c r="CE313" s="9">
        <f t="shared" si="4367"/>
        <v>0</v>
      </c>
      <c r="CF313" s="12">
        <v>0</v>
      </c>
      <c r="CG313" s="4">
        <v>0</v>
      </c>
      <c r="CH313" s="9">
        <f t="shared" si="4368"/>
        <v>0</v>
      </c>
      <c r="CI313" s="12">
        <v>0</v>
      </c>
      <c r="CJ313" s="4">
        <v>0</v>
      </c>
      <c r="CK313" s="9">
        <f t="shared" si="4369"/>
        <v>0</v>
      </c>
      <c r="CL313" s="12">
        <v>0</v>
      </c>
      <c r="CM313" s="4">
        <v>0</v>
      </c>
      <c r="CN313" s="9">
        <f t="shared" si="4370"/>
        <v>0</v>
      </c>
      <c r="CO313" s="12">
        <v>0</v>
      </c>
      <c r="CP313" s="4">
        <v>0</v>
      </c>
      <c r="CQ313" s="9">
        <f t="shared" si="4371"/>
        <v>0</v>
      </c>
      <c r="CR313" s="12">
        <v>0</v>
      </c>
      <c r="CS313" s="4">
        <v>0</v>
      </c>
      <c r="CT313" s="9">
        <f t="shared" si="4372"/>
        <v>0</v>
      </c>
      <c r="CU313" s="12">
        <v>0</v>
      </c>
      <c r="CV313" s="4">
        <v>0</v>
      </c>
      <c r="CW313" s="9">
        <f t="shared" si="4373"/>
        <v>0</v>
      </c>
      <c r="CX313" s="12">
        <v>0</v>
      </c>
      <c r="CY313" s="4">
        <v>0</v>
      </c>
      <c r="CZ313" s="9">
        <f t="shared" si="4374"/>
        <v>0</v>
      </c>
      <c r="DA313" s="12">
        <v>0</v>
      </c>
      <c r="DB313" s="4">
        <v>0</v>
      </c>
      <c r="DC313" s="9">
        <f t="shared" si="4375"/>
        <v>0</v>
      </c>
      <c r="DD313" s="12">
        <v>0</v>
      </c>
      <c r="DE313" s="4">
        <v>0</v>
      </c>
      <c r="DF313" s="9">
        <f t="shared" si="4376"/>
        <v>0</v>
      </c>
      <c r="DG313" s="12">
        <v>0</v>
      </c>
      <c r="DH313" s="4">
        <v>0</v>
      </c>
      <c r="DI313" s="9">
        <f t="shared" si="4377"/>
        <v>0</v>
      </c>
      <c r="DJ313" s="12">
        <v>0</v>
      </c>
      <c r="DK313" s="4">
        <v>0</v>
      </c>
      <c r="DL313" s="9">
        <f t="shared" si="4378"/>
        <v>0</v>
      </c>
      <c r="DM313" s="12">
        <v>0</v>
      </c>
      <c r="DN313" s="4">
        <v>0</v>
      </c>
      <c r="DO313" s="9">
        <f t="shared" si="4379"/>
        <v>0</v>
      </c>
      <c r="DP313" s="12">
        <v>0</v>
      </c>
      <c r="DQ313" s="4">
        <v>0</v>
      </c>
      <c r="DR313" s="9">
        <f t="shared" si="4380"/>
        <v>0</v>
      </c>
      <c r="DS313" s="12">
        <v>0</v>
      </c>
      <c r="DT313" s="4">
        <v>0</v>
      </c>
      <c r="DU313" s="9">
        <f t="shared" si="4381"/>
        <v>0</v>
      </c>
      <c r="DV313" s="12">
        <v>0</v>
      </c>
      <c r="DW313" s="4">
        <v>0</v>
      </c>
      <c r="DX313" s="9">
        <f t="shared" si="4382"/>
        <v>0</v>
      </c>
      <c r="DY313" s="12">
        <v>0</v>
      </c>
      <c r="DZ313" s="4">
        <v>0</v>
      </c>
      <c r="EA313" s="9">
        <f t="shared" si="4383"/>
        <v>0</v>
      </c>
      <c r="EB313" s="12">
        <v>0</v>
      </c>
      <c r="EC313" s="4">
        <v>0</v>
      </c>
      <c r="ED313" s="9">
        <f t="shared" si="4384"/>
        <v>0</v>
      </c>
      <c r="EE313" s="12">
        <v>0</v>
      </c>
      <c r="EF313" s="4">
        <v>0</v>
      </c>
      <c r="EG313" s="9">
        <f t="shared" si="4385"/>
        <v>0</v>
      </c>
      <c r="EH313" s="12">
        <v>0</v>
      </c>
      <c r="EI313" s="4">
        <v>0</v>
      </c>
      <c r="EJ313" s="9">
        <f t="shared" si="4386"/>
        <v>0</v>
      </c>
      <c r="EK313" s="12">
        <v>0</v>
      </c>
      <c r="EL313" s="4">
        <v>0</v>
      </c>
      <c r="EM313" s="9">
        <f t="shared" si="4387"/>
        <v>0</v>
      </c>
      <c r="EN313" s="12">
        <v>0</v>
      </c>
      <c r="EO313" s="4">
        <v>0</v>
      </c>
      <c r="EP313" s="9">
        <f t="shared" si="4388"/>
        <v>0</v>
      </c>
      <c r="EQ313" s="12">
        <v>0</v>
      </c>
      <c r="ER313" s="4">
        <v>0</v>
      </c>
      <c r="ES313" s="9">
        <f t="shared" si="4389"/>
        <v>0</v>
      </c>
      <c r="ET313" s="12">
        <v>0</v>
      </c>
      <c r="EU313" s="4">
        <v>0</v>
      </c>
      <c r="EV313" s="9">
        <f t="shared" si="4390"/>
        <v>0</v>
      </c>
      <c r="EW313" s="12">
        <v>0</v>
      </c>
      <c r="EX313" s="4">
        <v>0</v>
      </c>
      <c r="EY313" s="9">
        <f t="shared" si="4391"/>
        <v>0</v>
      </c>
      <c r="EZ313" s="12">
        <v>0</v>
      </c>
      <c r="FA313" s="4">
        <v>0</v>
      </c>
      <c r="FB313" s="9">
        <f t="shared" si="4392"/>
        <v>0</v>
      </c>
      <c r="FC313" s="12">
        <v>0</v>
      </c>
      <c r="FD313" s="4">
        <v>0</v>
      </c>
      <c r="FE313" s="9">
        <f t="shared" si="4393"/>
        <v>0</v>
      </c>
      <c r="FF313" s="12">
        <v>0</v>
      </c>
      <c r="FG313" s="4">
        <v>0</v>
      </c>
      <c r="FH313" s="9">
        <f t="shared" si="4394"/>
        <v>0</v>
      </c>
      <c r="FI313" s="12">
        <v>0</v>
      </c>
      <c r="FJ313" s="4">
        <v>0</v>
      </c>
      <c r="FK313" s="9">
        <f t="shared" si="4395"/>
        <v>0</v>
      </c>
      <c r="FL313" s="12">
        <v>0</v>
      </c>
      <c r="FM313" s="4">
        <v>0</v>
      </c>
      <c r="FN313" s="9">
        <f t="shared" si="4396"/>
        <v>0</v>
      </c>
      <c r="FO313" s="12">
        <v>0</v>
      </c>
      <c r="FP313" s="4">
        <v>0</v>
      </c>
      <c r="FQ313" s="9">
        <f t="shared" si="4397"/>
        <v>0</v>
      </c>
      <c r="FR313" s="12">
        <v>0</v>
      </c>
      <c r="FS313" s="4">
        <v>0</v>
      </c>
      <c r="FT313" s="9">
        <f t="shared" si="4398"/>
        <v>0</v>
      </c>
      <c r="FU313" s="12">
        <v>0</v>
      </c>
      <c r="FV313" s="4">
        <v>0</v>
      </c>
      <c r="FW313" s="9">
        <f t="shared" si="4399"/>
        <v>0</v>
      </c>
      <c r="FX313" s="12">
        <v>0</v>
      </c>
      <c r="FY313" s="4">
        <v>0</v>
      </c>
      <c r="FZ313" s="9">
        <f t="shared" si="4400"/>
        <v>0</v>
      </c>
      <c r="GA313" s="12">
        <v>0</v>
      </c>
      <c r="GB313" s="4">
        <v>0</v>
      </c>
      <c r="GC313" s="9">
        <f t="shared" si="4401"/>
        <v>0</v>
      </c>
      <c r="GD313" s="12">
        <v>0</v>
      </c>
      <c r="GE313" s="4">
        <v>0</v>
      </c>
      <c r="GF313" s="9">
        <f t="shared" si="4402"/>
        <v>0</v>
      </c>
      <c r="GG313" s="12">
        <v>0</v>
      </c>
      <c r="GH313" s="4">
        <v>0</v>
      </c>
      <c r="GI313" s="9">
        <f t="shared" si="4403"/>
        <v>0</v>
      </c>
      <c r="GJ313" s="12">
        <v>0</v>
      </c>
      <c r="GK313" s="4">
        <v>0</v>
      </c>
      <c r="GL313" s="9">
        <f t="shared" si="4404"/>
        <v>0</v>
      </c>
      <c r="GM313" s="12">
        <v>0</v>
      </c>
      <c r="GN313" s="4">
        <v>0</v>
      </c>
      <c r="GO313" s="9">
        <f t="shared" si="4405"/>
        <v>0</v>
      </c>
      <c r="GP313" s="12">
        <v>0</v>
      </c>
      <c r="GQ313" s="4">
        <v>0</v>
      </c>
      <c r="GR313" s="9">
        <f t="shared" si="4406"/>
        <v>0</v>
      </c>
      <c r="GS313" s="12">
        <v>0</v>
      </c>
      <c r="GT313" s="4">
        <v>0</v>
      </c>
      <c r="GU313" s="9">
        <f t="shared" si="4407"/>
        <v>0</v>
      </c>
      <c r="GV313" s="12">
        <v>0</v>
      </c>
      <c r="GW313" s="4">
        <v>0</v>
      </c>
      <c r="GX313" s="9">
        <f t="shared" si="4408"/>
        <v>0</v>
      </c>
      <c r="GY313" s="12">
        <v>0</v>
      </c>
      <c r="GZ313" s="4">
        <v>0</v>
      </c>
      <c r="HA313" s="9">
        <f t="shared" si="4409"/>
        <v>0</v>
      </c>
      <c r="HB313" s="12">
        <v>0</v>
      </c>
      <c r="HC313" s="4">
        <v>0</v>
      </c>
      <c r="HD313" s="9">
        <f t="shared" si="4410"/>
        <v>0</v>
      </c>
      <c r="HE313" s="12">
        <v>0</v>
      </c>
      <c r="HF313" s="4">
        <v>0</v>
      </c>
      <c r="HG313" s="9">
        <f t="shared" si="4411"/>
        <v>0</v>
      </c>
      <c r="HH313" s="12">
        <v>0</v>
      </c>
      <c r="HI313" s="4">
        <v>0</v>
      </c>
      <c r="HJ313" s="9">
        <f t="shared" si="4412"/>
        <v>0</v>
      </c>
      <c r="HK313" s="12">
        <v>0</v>
      </c>
      <c r="HL313" s="4">
        <v>0</v>
      </c>
      <c r="HM313" s="9">
        <f t="shared" si="4413"/>
        <v>0</v>
      </c>
      <c r="HN313" s="12">
        <v>0</v>
      </c>
      <c r="HO313" s="4">
        <v>0</v>
      </c>
      <c r="HP313" s="9">
        <f t="shared" si="4414"/>
        <v>0</v>
      </c>
      <c r="HQ313" s="12">
        <v>0</v>
      </c>
      <c r="HR313" s="4">
        <v>0</v>
      </c>
      <c r="HS313" s="9">
        <f t="shared" si="4415"/>
        <v>0</v>
      </c>
      <c r="HT313" s="12">
        <v>0</v>
      </c>
      <c r="HU313" s="4">
        <v>0</v>
      </c>
      <c r="HV313" s="9">
        <f t="shared" si="4416"/>
        <v>0</v>
      </c>
      <c r="HW313" s="12">
        <v>0</v>
      </c>
      <c r="HX313" s="4">
        <v>0</v>
      </c>
      <c r="HY313" s="9">
        <f t="shared" si="4417"/>
        <v>0</v>
      </c>
      <c r="HZ313" s="12">
        <v>0</v>
      </c>
      <c r="IA313" s="4">
        <v>0</v>
      </c>
      <c r="IB313" s="9">
        <f t="shared" si="4418"/>
        <v>0</v>
      </c>
      <c r="IC313" s="12">
        <v>0</v>
      </c>
      <c r="ID313" s="4">
        <v>0</v>
      </c>
      <c r="IE313" s="9">
        <f t="shared" si="4419"/>
        <v>0</v>
      </c>
      <c r="IF313" s="12">
        <v>0</v>
      </c>
      <c r="IG313" s="4">
        <v>0</v>
      </c>
      <c r="IH313" s="9">
        <f t="shared" si="4420"/>
        <v>0</v>
      </c>
      <c r="II313" s="12">
        <v>0</v>
      </c>
      <c r="IJ313" s="4">
        <v>0</v>
      </c>
      <c r="IK313" s="9">
        <f t="shared" si="4421"/>
        <v>0</v>
      </c>
      <c r="IL313" s="12">
        <v>0</v>
      </c>
      <c r="IM313" s="4">
        <v>0</v>
      </c>
      <c r="IN313" s="9">
        <f t="shared" si="4422"/>
        <v>0</v>
      </c>
      <c r="IO313" s="12">
        <v>0</v>
      </c>
      <c r="IP313" s="4">
        <v>0</v>
      </c>
      <c r="IQ313" s="9">
        <f t="shared" si="4423"/>
        <v>0</v>
      </c>
      <c r="IR313" s="12">
        <v>0</v>
      </c>
      <c r="IS313" s="4">
        <v>0</v>
      </c>
      <c r="IT313" s="9">
        <f t="shared" si="4424"/>
        <v>0</v>
      </c>
      <c r="IU313" s="12">
        <v>0</v>
      </c>
      <c r="IV313" s="4">
        <v>0</v>
      </c>
      <c r="IW313" s="9">
        <f t="shared" si="4425"/>
        <v>0</v>
      </c>
      <c r="IX313" s="12">
        <v>0</v>
      </c>
      <c r="IY313" s="4">
        <v>0</v>
      </c>
      <c r="IZ313" s="9">
        <f t="shared" si="4426"/>
        <v>0</v>
      </c>
      <c r="JA313" s="12">
        <v>0</v>
      </c>
      <c r="JB313" s="4">
        <v>0</v>
      </c>
      <c r="JC313" s="9">
        <f t="shared" si="4427"/>
        <v>0</v>
      </c>
      <c r="JD313" s="12">
        <v>0</v>
      </c>
      <c r="JE313" s="4">
        <v>0</v>
      </c>
      <c r="JF313" s="9">
        <f t="shared" si="4428"/>
        <v>0</v>
      </c>
      <c r="JG313" s="12">
        <v>0</v>
      </c>
      <c r="JH313" s="4">
        <v>0</v>
      </c>
      <c r="JI313" s="9">
        <f t="shared" si="4429"/>
        <v>0</v>
      </c>
      <c r="JJ313" s="12">
        <v>0</v>
      </c>
      <c r="JK313" s="4">
        <v>0</v>
      </c>
      <c r="JL313" s="9">
        <f t="shared" si="4430"/>
        <v>0</v>
      </c>
      <c r="JM313" s="12">
        <v>0</v>
      </c>
      <c r="JN313" s="4">
        <v>0</v>
      </c>
      <c r="JO313" s="9">
        <f t="shared" si="4431"/>
        <v>0</v>
      </c>
      <c r="JP313" s="12">
        <v>0</v>
      </c>
      <c r="JQ313" s="4">
        <v>0</v>
      </c>
      <c r="JR313" s="9">
        <f t="shared" si="4432"/>
        <v>0</v>
      </c>
      <c r="JS313" s="12">
        <v>0</v>
      </c>
      <c r="JT313" s="4">
        <v>0</v>
      </c>
      <c r="JU313" s="9">
        <f t="shared" si="4433"/>
        <v>0</v>
      </c>
      <c r="JV313" s="12">
        <v>0</v>
      </c>
      <c r="JW313" s="4">
        <v>0</v>
      </c>
      <c r="JX313" s="9">
        <f t="shared" si="4434"/>
        <v>0</v>
      </c>
      <c r="JY313" s="12">
        <v>0</v>
      </c>
      <c r="JZ313" s="4">
        <v>0</v>
      </c>
      <c r="KA313" s="9">
        <f t="shared" si="4435"/>
        <v>0</v>
      </c>
      <c r="KB313" s="12">
        <v>0</v>
      </c>
      <c r="KC313" s="4">
        <v>0</v>
      </c>
      <c r="KD313" s="9">
        <f t="shared" si="4436"/>
        <v>0</v>
      </c>
      <c r="KE313" s="12">
        <v>0</v>
      </c>
      <c r="KF313" s="4">
        <v>0</v>
      </c>
      <c r="KG313" s="9">
        <f t="shared" si="4437"/>
        <v>0</v>
      </c>
      <c r="KH313" s="12">
        <v>0</v>
      </c>
      <c r="KI313" s="4">
        <v>0</v>
      </c>
      <c r="KJ313" s="9">
        <f t="shared" si="4438"/>
        <v>0</v>
      </c>
      <c r="KK313" s="12">
        <v>0</v>
      </c>
      <c r="KL313" s="4">
        <v>0</v>
      </c>
      <c r="KM313" s="9">
        <f t="shared" si="4439"/>
        <v>0</v>
      </c>
      <c r="KN313" s="12">
        <v>0</v>
      </c>
      <c r="KO313" s="4">
        <v>0</v>
      </c>
      <c r="KP313" s="9">
        <f t="shared" si="4440"/>
        <v>0</v>
      </c>
      <c r="KQ313" s="12">
        <v>0</v>
      </c>
      <c r="KR313" s="4">
        <v>0</v>
      </c>
      <c r="KS313" s="9">
        <f t="shared" si="4441"/>
        <v>0</v>
      </c>
      <c r="KT313" s="12">
        <v>0</v>
      </c>
      <c r="KU313" s="4">
        <v>0</v>
      </c>
      <c r="KV313" s="9">
        <f t="shared" si="4442"/>
        <v>0</v>
      </c>
      <c r="KW313" s="12">
        <v>0</v>
      </c>
      <c r="KX313" s="4">
        <v>0</v>
      </c>
      <c r="KY313" s="9">
        <f t="shared" si="4443"/>
        <v>0</v>
      </c>
      <c r="KZ313" s="12">
        <v>0</v>
      </c>
      <c r="LA313" s="4">
        <v>0</v>
      </c>
      <c r="LB313" s="9">
        <f t="shared" si="4444"/>
        <v>0</v>
      </c>
      <c r="LC313" s="12">
        <v>0</v>
      </c>
      <c r="LD313" s="4">
        <v>0</v>
      </c>
      <c r="LE313" s="9">
        <f t="shared" si="4445"/>
        <v>0</v>
      </c>
      <c r="LF313" s="12">
        <v>0</v>
      </c>
      <c r="LG313" s="4">
        <v>0</v>
      </c>
      <c r="LH313" s="9">
        <f t="shared" si="4446"/>
        <v>0</v>
      </c>
      <c r="LI313" s="12">
        <v>0</v>
      </c>
      <c r="LJ313" s="4">
        <v>0</v>
      </c>
      <c r="LK313" s="9">
        <f t="shared" si="4447"/>
        <v>0</v>
      </c>
      <c r="LL313" s="12">
        <v>0</v>
      </c>
      <c r="LM313" s="4">
        <v>0</v>
      </c>
      <c r="LN313" s="9">
        <f t="shared" si="4448"/>
        <v>0</v>
      </c>
      <c r="LO313" s="12">
        <v>0</v>
      </c>
      <c r="LP313" s="4">
        <v>0</v>
      </c>
      <c r="LQ313" s="9">
        <f t="shared" si="4449"/>
        <v>0</v>
      </c>
      <c r="LR313" s="12">
        <v>0</v>
      </c>
      <c r="LS313" s="4">
        <v>0</v>
      </c>
      <c r="LT313" s="9">
        <f t="shared" si="4450"/>
        <v>0</v>
      </c>
      <c r="LU313" s="12">
        <v>0</v>
      </c>
      <c r="LV313" s="4">
        <v>0</v>
      </c>
      <c r="LW313" s="9">
        <f t="shared" si="4451"/>
        <v>0</v>
      </c>
      <c r="LX313" s="12">
        <v>0</v>
      </c>
      <c r="LY313" s="4">
        <v>0</v>
      </c>
      <c r="LZ313" s="9">
        <f t="shared" si="4452"/>
        <v>0</v>
      </c>
      <c r="MA313" s="12">
        <v>0</v>
      </c>
      <c r="MB313" s="4">
        <v>0</v>
      </c>
      <c r="MC313" s="9">
        <f t="shared" si="4453"/>
        <v>0</v>
      </c>
      <c r="MD313" s="12">
        <v>0</v>
      </c>
      <c r="ME313" s="4">
        <v>0</v>
      </c>
      <c r="MF313" s="9">
        <f t="shared" si="4454"/>
        <v>0</v>
      </c>
      <c r="MG313" s="12">
        <v>0</v>
      </c>
      <c r="MH313" s="4">
        <v>0</v>
      </c>
      <c r="MI313" s="9">
        <f t="shared" si="4455"/>
        <v>0</v>
      </c>
      <c r="MJ313" s="12">
        <v>0</v>
      </c>
      <c r="MK313" s="4">
        <v>0</v>
      </c>
      <c r="ML313" s="9">
        <f t="shared" si="4456"/>
        <v>0</v>
      </c>
      <c r="MM313" s="12">
        <v>0</v>
      </c>
      <c r="MN313" s="4">
        <v>0</v>
      </c>
      <c r="MO313" s="9">
        <f t="shared" si="4457"/>
        <v>0</v>
      </c>
      <c r="MP313" s="12">
        <v>0</v>
      </c>
      <c r="MQ313" s="4">
        <v>0</v>
      </c>
      <c r="MR313" s="9">
        <f t="shared" si="4458"/>
        <v>0</v>
      </c>
      <c r="MS313" s="12">
        <v>0</v>
      </c>
      <c r="MT313" s="4">
        <v>0</v>
      </c>
      <c r="MU313" s="9">
        <f t="shared" si="4459"/>
        <v>0</v>
      </c>
      <c r="MV313" s="12">
        <v>0</v>
      </c>
      <c r="MW313" s="4">
        <v>0</v>
      </c>
      <c r="MX313" s="9">
        <f t="shared" si="4460"/>
        <v>0</v>
      </c>
      <c r="MY313" s="12">
        <v>0</v>
      </c>
      <c r="MZ313" s="4">
        <v>0</v>
      </c>
      <c r="NA313" s="9">
        <f t="shared" si="4461"/>
        <v>0</v>
      </c>
      <c r="NB313" s="12">
        <v>0</v>
      </c>
      <c r="NC313" s="4">
        <v>0</v>
      </c>
      <c r="ND313" s="9">
        <f t="shared" si="4462"/>
        <v>0</v>
      </c>
      <c r="NE313" s="12">
        <v>0</v>
      </c>
      <c r="NF313" s="4">
        <v>0</v>
      </c>
      <c r="NG313" s="9">
        <f t="shared" si="4463"/>
        <v>0</v>
      </c>
      <c r="NH313" s="12">
        <v>0</v>
      </c>
      <c r="NI313" s="4">
        <v>0</v>
      </c>
      <c r="NJ313" s="9">
        <f t="shared" si="4464"/>
        <v>0</v>
      </c>
      <c r="NK313" s="12">
        <v>0</v>
      </c>
      <c r="NL313" s="4">
        <v>0</v>
      </c>
      <c r="NM313" s="9">
        <f t="shared" si="4465"/>
        <v>0</v>
      </c>
      <c r="NN313" s="12">
        <v>0</v>
      </c>
      <c r="NO313" s="4">
        <v>0</v>
      </c>
      <c r="NP313" s="9">
        <f t="shared" si="4466"/>
        <v>0</v>
      </c>
      <c r="NQ313" s="12">
        <v>0</v>
      </c>
      <c r="NR313" s="4">
        <v>0</v>
      </c>
      <c r="NS313" s="9">
        <f t="shared" si="4467"/>
        <v>0</v>
      </c>
      <c r="NT313" s="12">
        <v>0</v>
      </c>
      <c r="NU313" s="221">
        <v>0</v>
      </c>
      <c r="NV313" s="9">
        <f t="shared" si="4468"/>
        <v>0</v>
      </c>
      <c r="NW313" s="12">
        <v>0</v>
      </c>
      <c r="NX313" s="4">
        <v>0</v>
      </c>
      <c r="NY313" s="9">
        <f t="shared" si="4469"/>
        <v>0</v>
      </c>
      <c r="NZ313" s="12">
        <v>0</v>
      </c>
      <c r="OA313" s="4">
        <v>0</v>
      </c>
      <c r="OB313" s="9">
        <f t="shared" si="4470"/>
        <v>0</v>
      </c>
      <c r="OC313" s="12">
        <v>0</v>
      </c>
      <c r="OD313" s="4">
        <v>0</v>
      </c>
      <c r="OE313" s="9">
        <f t="shared" si="4471"/>
        <v>0</v>
      </c>
      <c r="OF313" s="12">
        <v>0</v>
      </c>
      <c r="OG313" s="4">
        <v>0</v>
      </c>
      <c r="OH313" s="9">
        <f t="shared" si="4472"/>
        <v>0</v>
      </c>
      <c r="OI313" s="12">
        <v>0</v>
      </c>
      <c r="OJ313" s="4">
        <v>0</v>
      </c>
      <c r="OK313" s="9">
        <f t="shared" si="4473"/>
        <v>0</v>
      </c>
      <c r="OL313" s="12">
        <v>0</v>
      </c>
      <c r="OM313" s="4">
        <v>0</v>
      </c>
      <c r="ON313" s="9">
        <f t="shared" si="4474"/>
        <v>0</v>
      </c>
      <c r="OO313" s="12">
        <v>0</v>
      </c>
      <c r="OP313" s="4">
        <v>0</v>
      </c>
      <c r="OQ313" s="9">
        <f t="shared" si="4475"/>
        <v>0</v>
      </c>
      <c r="OR313" s="12">
        <v>0</v>
      </c>
      <c r="OS313" s="4">
        <v>0</v>
      </c>
      <c r="OT313" s="9">
        <f t="shared" si="4476"/>
        <v>0</v>
      </c>
      <c r="OU313" s="12">
        <v>0</v>
      </c>
      <c r="OV313" s="4">
        <v>0</v>
      </c>
      <c r="OW313" s="9">
        <f t="shared" si="4477"/>
        <v>0</v>
      </c>
      <c r="OX313" s="12">
        <v>0</v>
      </c>
      <c r="OY313" s="4">
        <v>0</v>
      </c>
      <c r="OZ313" s="9">
        <f t="shared" si="4478"/>
        <v>0</v>
      </c>
      <c r="PA313" s="12">
        <v>0</v>
      </c>
      <c r="PB313" s="4">
        <v>0</v>
      </c>
      <c r="PC313" s="9">
        <f t="shared" si="4479"/>
        <v>0</v>
      </c>
      <c r="PD313" s="12">
        <v>0</v>
      </c>
      <c r="PE313" s="4">
        <v>0</v>
      </c>
      <c r="PF313" s="9">
        <f t="shared" si="4480"/>
        <v>0</v>
      </c>
      <c r="PG313" s="12">
        <v>0</v>
      </c>
      <c r="PH313" s="4">
        <v>0</v>
      </c>
      <c r="PI313" s="9">
        <f t="shared" si="4481"/>
        <v>0</v>
      </c>
      <c r="PJ313" s="12">
        <v>0</v>
      </c>
      <c r="PK313" s="4">
        <v>0</v>
      </c>
      <c r="PL313" s="9">
        <f t="shared" si="4482"/>
        <v>0</v>
      </c>
      <c r="PM313" s="12">
        <v>0</v>
      </c>
      <c r="PN313" s="4">
        <v>0</v>
      </c>
      <c r="PO313" s="9">
        <f t="shared" si="4483"/>
        <v>0</v>
      </c>
      <c r="PP313" s="12">
        <v>0</v>
      </c>
      <c r="PQ313" s="4">
        <v>0</v>
      </c>
      <c r="PR313" s="9">
        <f t="shared" si="4484"/>
        <v>0</v>
      </c>
      <c r="PS313" s="12">
        <v>0</v>
      </c>
      <c r="PT313" s="4">
        <v>0</v>
      </c>
      <c r="PU313" s="9">
        <f t="shared" si="4485"/>
        <v>0</v>
      </c>
      <c r="PV313" s="12">
        <v>0</v>
      </c>
      <c r="PW313" s="4">
        <v>0</v>
      </c>
      <c r="PX313" s="9">
        <f t="shared" si="4486"/>
        <v>0</v>
      </c>
      <c r="PY313" s="12">
        <v>0</v>
      </c>
      <c r="PZ313" s="4">
        <v>0</v>
      </c>
      <c r="QA313" s="9">
        <f t="shared" si="4487"/>
        <v>0</v>
      </c>
      <c r="QB313" s="12">
        <v>0</v>
      </c>
      <c r="QC313" s="4">
        <v>0</v>
      </c>
      <c r="QD313" s="9">
        <f t="shared" si="4488"/>
        <v>0</v>
      </c>
      <c r="QE313" s="12">
        <v>0</v>
      </c>
      <c r="QF313" s="4">
        <v>0</v>
      </c>
      <c r="QG313" s="9">
        <f t="shared" si="4489"/>
        <v>0</v>
      </c>
      <c r="QH313" s="12">
        <v>0</v>
      </c>
      <c r="QI313" s="4">
        <v>0</v>
      </c>
      <c r="QJ313" s="9">
        <f t="shared" si="4490"/>
        <v>0</v>
      </c>
      <c r="QK313" s="12">
        <v>0</v>
      </c>
      <c r="QL313" s="4">
        <v>0</v>
      </c>
      <c r="QM313" s="9">
        <f t="shared" si="4491"/>
        <v>0</v>
      </c>
      <c r="QN313" s="12">
        <v>0</v>
      </c>
      <c r="QO313" s="4">
        <v>0</v>
      </c>
      <c r="QP313" s="9">
        <f t="shared" si="4492"/>
        <v>0</v>
      </c>
      <c r="QQ313" s="12">
        <v>0</v>
      </c>
      <c r="QR313" s="4">
        <v>0</v>
      </c>
      <c r="QS313" s="9">
        <f t="shared" si="4493"/>
        <v>0</v>
      </c>
      <c r="QT313" s="12">
        <v>0</v>
      </c>
      <c r="QU313" s="4">
        <v>0</v>
      </c>
      <c r="QV313" s="9">
        <f t="shared" si="4494"/>
        <v>0</v>
      </c>
      <c r="QW313" s="12">
        <v>0</v>
      </c>
      <c r="QX313" s="4">
        <v>0</v>
      </c>
      <c r="QY313" s="9">
        <f t="shared" si="4495"/>
        <v>0</v>
      </c>
      <c r="QZ313" s="12">
        <f t="shared" si="4496"/>
        <v>0</v>
      </c>
      <c r="RA313" s="10">
        <f t="shared" si="4497"/>
        <v>0</v>
      </c>
    </row>
    <row r="314" spans="1:469" hidden="1" x14ac:dyDescent="0.3">
      <c r="A314" s="108"/>
      <c r="B314" s="109" t="s">
        <v>11</v>
      </c>
      <c r="C314" s="12">
        <v>0</v>
      </c>
      <c r="D314" s="4">
        <v>0</v>
      </c>
      <c r="E314" s="9">
        <f t="shared" si="4499"/>
        <v>0</v>
      </c>
      <c r="F314" s="12">
        <v>0</v>
      </c>
      <c r="G314" s="4">
        <v>0</v>
      </c>
      <c r="H314" s="9">
        <f t="shared" si="4342"/>
        <v>0</v>
      </c>
      <c r="I314" s="12">
        <v>0</v>
      </c>
      <c r="J314" s="4">
        <v>0</v>
      </c>
      <c r="K314" s="9">
        <f t="shared" si="4343"/>
        <v>0</v>
      </c>
      <c r="L314" s="12">
        <v>0</v>
      </c>
      <c r="M314" s="4">
        <v>0</v>
      </c>
      <c r="N314" s="9">
        <f t="shared" si="4344"/>
        <v>0</v>
      </c>
      <c r="O314" s="12">
        <v>0</v>
      </c>
      <c r="P314" s="4">
        <v>0</v>
      </c>
      <c r="Q314" s="9">
        <f t="shared" si="4345"/>
        <v>0</v>
      </c>
      <c r="R314" s="12">
        <v>0</v>
      </c>
      <c r="S314" s="4">
        <v>0</v>
      </c>
      <c r="T314" s="9">
        <f t="shared" si="4346"/>
        <v>0</v>
      </c>
      <c r="U314" s="12">
        <v>0</v>
      </c>
      <c r="V314" s="4">
        <v>0</v>
      </c>
      <c r="W314" s="9">
        <f t="shared" si="4347"/>
        <v>0</v>
      </c>
      <c r="X314" s="12">
        <v>0</v>
      </c>
      <c r="Y314" s="4">
        <v>0</v>
      </c>
      <c r="Z314" s="9">
        <f t="shared" si="4348"/>
        <v>0</v>
      </c>
      <c r="AA314" s="12">
        <v>0</v>
      </c>
      <c r="AB314" s="4">
        <v>0</v>
      </c>
      <c r="AC314" s="9">
        <f t="shared" si="4349"/>
        <v>0</v>
      </c>
      <c r="AD314" s="12">
        <v>0</v>
      </c>
      <c r="AE314" s="4">
        <v>0</v>
      </c>
      <c r="AF314" s="9">
        <f t="shared" si="4350"/>
        <v>0</v>
      </c>
      <c r="AG314" s="12">
        <v>0</v>
      </c>
      <c r="AH314" s="4">
        <v>0</v>
      </c>
      <c r="AI314" s="9">
        <f t="shared" si="4351"/>
        <v>0</v>
      </c>
      <c r="AJ314" s="12">
        <v>0</v>
      </c>
      <c r="AK314" s="4">
        <v>0</v>
      </c>
      <c r="AL314" s="9">
        <f t="shared" si="4352"/>
        <v>0</v>
      </c>
      <c r="AM314" s="12">
        <v>0</v>
      </c>
      <c r="AN314" s="4">
        <v>0</v>
      </c>
      <c r="AO314" s="9">
        <f t="shared" si="4353"/>
        <v>0</v>
      </c>
      <c r="AP314" s="12">
        <v>0</v>
      </c>
      <c r="AQ314" s="4">
        <v>0</v>
      </c>
      <c r="AR314" s="9">
        <f t="shared" si="4354"/>
        <v>0</v>
      </c>
      <c r="AS314" s="12">
        <v>0</v>
      </c>
      <c r="AT314" s="4">
        <v>0</v>
      </c>
      <c r="AU314" s="9">
        <f t="shared" si="4355"/>
        <v>0</v>
      </c>
      <c r="AV314" s="12">
        <v>0</v>
      </c>
      <c r="AW314" s="4">
        <v>0</v>
      </c>
      <c r="AX314" s="9">
        <f t="shared" si="4356"/>
        <v>0</v>
      </c>
      <c r="AY314" s="12">
        <v>0</v>
      </c>
      <c r="AZ314" s="4">
        <v>0</v>
      </c>
      <c r="BA314" s="9">
        <f t="shared" si="4357"/>
        <v>0</v>
      </c>
      <c r="BB314" s="12">
        <v>0</v>
      </c>
      <c r="BC314" s="4">
        <v>0</v>
      </c>
      <c r="BD314" s="9">
        <f t="shared" si="4358"/>
        <v>0</v>
      </c>
      <c r="BE314" s="12">
        <v>0</v>
      </c>
      <c r="BF314" s="4">
        <v>0</v>
      </c>
      <c r="BG314" s="9">
        <f t="shared" si="4359"/>
        <v>0</v>
      </c>
      <c r="BH314" s="12">
        <v>0</v>
      </c>
      <c r="BI314" s="4">
        <v>0</v>
      </c>
      <c r="BJ314" s="9">
        <f t="shared" si="4360"/>
        <v>0</v>
      </c>
      <c r="BK314" s="12">
        <v>0</v>
      </c>
      <c r="BL314" s="4">
        <v>0</v>
      </c>
      <c r="BM314" s="9">
        <f t="shared" si="4361"/>
        <v>0</v>
      </c>
      <c r="BN314" s="12">
        <v>0</v>
      </c>
      <c r="BO314" s="4">
        <v>0</v>
      </c>
      <c r="BP314" s="9">
        <f t="shared" si="4362"/>
        <v>0</v>
      </c>
      <c r="BQ314" s="12">
        <v>0</v>
      </c>
      <c r="BR314" s="4">
        <v>0</v>
      </c>
      <c r="BS314" s="9">
        <f t="shared" si="4363"/>
        <v>0</v>
      </c>
      <c r="BT314" s="12">
        <v>0</v>
      </c>
      <c r="BU314" s="4">
        <v>0</v>
      </c>
      <c r="BV314" s="9">
        <f t="shared" si="4364"/>
        <v>0</v>
      </c>
      <c r="BW314" s="12">
        <v>0</v>
      </c>
      <c r="BX314" s="4">
        <v>0</v>
      </c>
      <c r="BY314" s="9">
        <f t="shared" si="4365"/>
        <v>0</v>
      </c>
      <c r="BZ314" s="12">
        <v>0</v>
      </c>
      <c r="CA314" s="4">
        <v>0</v>
      </c>
      <c r="CB314" s="9">
        <f t="shared" si="4366"/>
        <v>0</v>
      </c>
      <c r="CC314" s="12">
        <v>0</v>
      </c>
      <c r="CD314" s="4">
        <v>0</v>
      </c>
      <c r="CE314" s="9">
        <f t="shared" si="4367"/>
        <v>0</v>
      </c>
      <c r="CF314" s="12">
        <v>0</v>
      </c>
      <c r="CG314" s="4">
        <v>0</v>
      </c>
      <c r="CH314" s="9">
        <f t="shared" si="4368"/>
        <v>0</v>
      </c>
      <c r="CI314" s="12">
        <v>0</v>
      </c>
      <c r="CJ314" s="4">
        <v>0</v>
      </c>
      <c r="CK314" s="9">
        <f t="shared" si="4369"/>
        <v>0</v>
      </c>
      <c r="CL314" s="12">
        <v>0</v>
      </c>
      <c r="CM314" s="4">
        <v>0</v>
      </c>
      <c r="CN314" s="9">
        <f t="shared" si="4370"/>
        <v>0</v>
      </c>
      <c r="CO314" s="12">
        <v>0</v>
      </c>
      <c r="CP314" s="4">
        <v>0</v>
      </c>
      <c r="CQ314" s="9">
        <f t="shared" si="4371"/>
        <v>0</v>
      </c>
      <c r="CR314" s="12">
        <v>0</v>
      </c>
      <c r="CS314" s="4">
        <v>0</v>
      </c>
      <c r="CT314" s="9">
        <f t="shared" si="4372"/>
        <v>0</v>
      </c>
      <c r="CU314" s="12">
        <v>0</v>
      </c>
      <c r="CV314" s="4">
        <v>0</v>
      </c>
      <c r="CW314" s="9">
        <f t="shared" si="4373"/>
        <v>0</v>
      </c>
      <c r="CX314" s="12">
        <v>0</v>
      </c>
      <c r="CY314" s="4">
        <v>0</v>
      </c>
      <c r="CZ314" s="9">
        <f t="shared" si="4374"/>
        <v>0</v>
      </c>
      <c r="DA314" s="12">
        <v>0</v>
      </c>
      <c r="DB314" s="4">
        <v>0</v>
      </c>
      <c r="DC314" s="9">
        <f t="shared" si="4375"/>
        <v>0</v>
      </c>
      <c r="DD314" s="12">
        <v>0</v>
      </c>
      <c r="DE314" s="4">
        <v>0</v>
      </c>
      <c r="DF314" s="9">
        <f t="shared" si="4376"/>
        <v>0</v>
      </c>
      <c r="DG314" s="12">
        <v>0</v>
      </c>
      <c r="DH314" s="4">
        <v>0</v>
      </c>
      <c r="DI314" s="9">
        <f t="shared" si="4377"/>
        <v>0</v>
      </c>
      <c r="DJ314" s="12">
        <v>0</v>
      </c>
      <c r="DK314" s="4">
        <v>0</v>
      </c>
      <c r="DL314" s="9">
        <f t="shared" si="4378"/>
        <v>0</v>
      </c>
      <c r="DM314" s="12">
        <v>0</v>
      </c>
      <c r="DN314" s="4">
        <v>0</v>
      </c>
      <c r="DO314" s="9">
        <f t="shared" si="4379"/>
        <v>0</v>
      </c>
      <c r="DP314" s="12">
        <v>0</v>
      </c>
      <c r="DQ314" s="4">
        <v>0</v>
      </c>
      <c r="DR314" s="9">
        <f t="shared" si="4380"/>
        <v>0</v>
      </c>
      <c r="DS314" s="12">
        <v>0</v>
      </c>
      <c r="DT314" s="4">
        <v>0</v>
      </c>
      <c r="DU314" s="9">
        <f t="shared" si="4381"/>
        <v>0</v>
      </c>
      <c r="DV314" s="12">
        <v>0</v>
      </c>
      <c r="DW314" s="4">
        <v>0</v>
      </c>
      <c r="DX314" s="9">
        <f t="shared" si="4382"/>
        <v>0</v>
      </c>
      <c r="DY314" s="12">
        <v>0</v>
      </c>
      <c r="DZ314" s="4">
        <v>0</v>
      </c>
      <c r="EA314" s="9">
        <f t="shared" si="4383"/>
        <v>0</v>
      </c>
      <c r="EB314" s="12">
        <v>0</v>
      </c>
      <c r="EC314" s="4">
        <v>0</v>
      </c>
      <c r="ED314" s="9">
        <f t="shared" si="4384"/>
        <v>0</v>
      </c>
      <c r="EE314" s="12">
        <v>0</v>
      </c>
      <c r="EF314" s="4">
        <v>0</v>
      </c>
      <c r="EG314" s="9">
        <f t="shared" si="4385"/>
        <v>0</v>
      </c>
      <c r="EH314" s="12">
        <v>0</v>
      </c>
      <c r="EI314" s="4">
        <v>0</v>
      </c>
      <c r="EJ314" s="9">
        <f t="shared" si="4386"/>
        <v>0</v>
      </c>
      <c r="EK314" s="12">
        <v>0</v>
      </c>
      <c r="EL314" s="4">
        <v>0</v>
      </c>
      <c r="EM314" s="9">
        <f t="shared" si="4387"/>
        <v>0</v>
      </c>
      <c r="EN314" s="12">
        <v>0</v>
      </c>
      <c r="EO314" s="4">
        <v>0</v>
      </c>
      <c r="EP314" s="9">
        <f t="shared" si="4388"/>
        <v>0</v>
      </c>
      <c r="EQ314" s="12">
        <v>0</v>
      </c>
      <c r="ER314" s="4">
        <v>0</v>
      </c>
      <c r="ES314" s="9">
        <f t="shared" si="4389"/>
        <v>0</v>
      </c>
      <c r="ET314" s="12">
        <v>0</v>
      </c>
      <c r="EU314" s="4">
        <v>0</v>
      </c>
      <c r="EV314" s="9">
        <f t="shared" si="4390"/>
        <v>0</v>
      </c>
      <c r="EW314" s="12">
        <v>0</v>
      </c>
      <c r="EX314" s="4">
        <v>0</v>
      </c>
      <c r="EY314" s="9">
        <f t="shared" si="4391"/>
        <v>0</v>
      </c>
      <c r="EZ314" s="12">
        <v>0</v>
      </c>
      <c r="FA314" s="4">
        <v>0</v>
      </c>
      <c r="FB314" s="9">
        <f t="shared" si="4392"/>
        <v>0</v>
      </c>
      <c r="FC314" s="12">
        <v>0</v>
      </c>
      <c r="FD314" s="4">
        <v>0</v>
      </c>
      <c r="FE314" s="9">
        <f t="shared" si="4393"/>
        <v>0</v>
      </c>
      <c r="FF314" s="12">
        <v>0</v>
      </c>
      <c r="FG314" s="4">
        <v>0</v>
      </c>
      <c r="FH314" s="9">
        <f t="shared" si="4394"/>
        <v>0</v>
      </c>
      <c r="FI314" s="12">
        <v>0</v>
      </c>
      <c r="FJ314" s="4">
        <v>0</v>
      </c>
      <c r="FK314" s="9">
        <f t="shared" si="4395"/>
        <v>0</v>
      </c>
      <c r="FL314" s="12">
        <v>0</v>
      </c>
      <c r="FM314" s="4">
        <v>0</v>
      </c>
      <c r="FN314" s="9">
        <f t="shared" si="4396"/>
        <v>0</v>
      </c>
      <c r="FO314" s="12">
        <v>0</v>
      </c>
      <c r="FP314" s="4">
        <v>0</v>
      </c>
      <c r="FQ314" s="9">
        <f t="shared" si="4397"/>
        <v>0</v>
      </c>
      <c r="FR314" s="12">
        <v>0</v>
      </c>
      <c r="FS314" s="4">
        <v>0</v>
      </c>
      <c r="FT314" s="9">
        <f t="shared" si="4398"/>
        <v>0</v>
      </c>
      <c r="FU314" s="12">
        <v>0</v>
      </c>
      <c r="FV314" s="4">
        <v>0</v>
      </c>
      <c r="FW314" s="9">
        <f t="shared" si="4399"/>
        <v>0</v>
      </c>
      <c r="FX314" s="12">
        <v>0</v>
      </c>
      <c r="FY314" s="4">
        <v>0</v>
      </c>
      <c r="FZ314" s="9">
        <f t="shared" si="4400"/>
        <v>0</v>
      </c>
      <c r="GA314" s="12">
        <v>0</v>
      </c>
      <c r="GB314" s="4">
        <v>0</v>
      </c>
      <c r="GC314" s="9">
        <f t="shared" si="4401"/>
        <v>0</v>
      </c>
      <c r="GD314" s="12">
        <v>0</v>
      </c>
      <c r="GE314" s="4">
        <v>0</v>
      </c>
      <c r="GF314" s="9">
        <f t="shared" si="4402"/>
        <v>0</v>
      </c>
      <c r="GG314" s="12">
        <v>0</v>
      </c>
      <c r="GH314" s="4">
        <v>0</v>
      </c>
      <c r="GI314" s="9">
        <f t="shared" si="4403"/>
        <v>0</v>
      </c>
      <c r="GJ314" s="12">
        <v>0</v>
      </c>
      <c r="GK314" s="4">
        <v>0</v>
      </c>
      <c r="GL314" s="9">
        <f t="shared" si="4404"/>
        <v>0</v>
      </c>
      <c r="GM314" s="12">
        <v>0</v>
      </c>
      <c r="GN314" s="4">
        <v>0</v>
      </c>
      <c r="GO314" s="9">
        <f t="shared" si="4405"/>
        <v>0</v>
      </c>
      <c r="GP314" s="12">
        <v>0</v>
      </c>
      <c r="GQ314" s="4">
        <v>0</v>
      </c>
      <c r="GR314" s="9">
        <f t="shared" si="4406"/>
        <v>0</v>
      </c>
      <c r="GS314" s="12">
        <v>0</v>
      </c>
      <c r="GT314" s="4">
        <v>0</v>
      </c>
      <c r="GU314" s="9">
        <f t="shared" si="4407"/>
        <v>0</v>
      </c>
      <c r="GV314" s="12">
        <v>0</v>
      </c>
      <c r="GW314" s="4">
        <v>0</v>
      </c>
      <c r="GX314" s="9">
        <f t="shared" si="4408"/>
        <v>0</v>
      </c>
      <c r="GY314" s="12">
        <v>0</v>
      </c>
      <c r="GZ314" s="4">
        <v>0</v>
      </c>
      <c r="HA314" s="9">
        <f t="shared" si="4409"/>
        <v>0</v>
      </c>
      <c r="HB314" s="12">
        <v>0</v>
      </c>
      <c r="HC314" s="4">
        <v>0</v>
      </c>
      <c r="HD314" s="9">
        <f t="shared" si="4410"/>
        <v>0</v>
      </c>
      <c r="HE314" s="12">
        <v>0</v>
      </c>
      <c r="HF314" s="4">
        <v>0</v>
      </c>
      <c r="HG314" s="9">
        <f t="shared" si="4411"/>
        <v>0</v>
      </c>
      <c r="HH314" s="12">
        <v>0</v>
      </c>
      <c r="HI314" s="4">
        <v>0</v>
      </c>
      <c r="HJ314" s="9">
        <f t="shared" si="4412"/>
        <v>0</v>
      </c>
      <c r="HK314" s="12">
        <v>0</v>
      </c>
      <c r="HL314" s="4">
        <v>0</v>
      </c>
      <c r="HM314" s="9">
        <f t="shared" si="4413"/>
        <v>0</v>
      </c>
      <c r="HN314" s="12">
        <v>0</v>
      </c>
      <c r="HO314" s="4">
        <v>0</v>
      </c>
      <c r="HP314" s="9">
        <f t="shared" si="4414"/>
        <v>0</v>
      </c>
      <c r="HQ314" s="12">
        <v>0</v>
      </c>
      <c r="HR314" s="4">
        <v>0</v>
      </c>
      <c r="HS314" s="9">
        <f t="shared" si="4415"/>
        <v>0</v>
      </c>
      <c r="HT314" s="12">
        <v>0</v>
      </c>
      <c r="HU314" s="4">
        <v>0</v>
      </c>
      <c r="HV314" s="9">
        <f t="shared" si="4416"/>
        <v>0</v>
      </c>
      <c r="HW314" s="12">
        <v>0</v>
      </c>
      <c r="HX314" s="4">
        <v>0</v>
      </c>
      <c r="HY314" s="9">
        <f t="shared" si="4417"/>
        <v>0</v>
      </c>
      <c r="HZ314" s="12">
        <v>0</v>
      </c>
      <c r="IA314" s="4">
        <v>0</v>
      </c>
      <c r="IB314" s="9">
        <f t="shared" si="4418"/>
        <v>0</v>
      </c>
      <c r="IC314" s="12">
        <v>0</v>
      </c>
      <c r="ID314" s="4">
        <v>0</v>
      </c>
      <c r="IE314" s="9">
        <f t="shared" si="4419"/>
        <v>0</v>
      </c>
      <c r="IF314" s="12">
        <v>0</v>
      </c>
      <c r="IG314" s="4">
        <v>0</v>
      </c>
      <c r="IH314" s="9">
        <f t="shared" si="4420"/>
        <v>0</v>
      </c>
      <c r="II314" s="12">
        <v>0</v>
      </c>
      <c r="IJ314" s="4">
        <v>0</v>
      </c>
      <c r="IK314" s="9">
        <f t="shared" si="4421"/>
        <v>0</v>
      </c>
      <c r="IL314" s="12">
        <v>0</v>
      </c>
      <c r="IM314" s="4">
        <v>0</v>
      </c>
      <c r="IN314" s="9">
        <f t="shared" si="4422"/>
        <v>0</v>
      </c>
      <c r="IO314" s="12">
        <v>0</v>
      </c>
      <c r="IP314" s="4">
        <v>0</v>
      </c>
      <c r="IQ314" s="9">
        <f t="shared" si="4423"/>
        <v>0</v>
      </c>
      <c r="IR314" s="12">
        <v>0</v>
      </c>
      <c r="IS314" s="4">
        <v>0</v>
      </c>
      <c r="IT314" s="9">
        <f t="shared" si="4424"/>
        <v>0</v>
      </c>
      <c r="IU314" s="12">
        <v>0</v>
      </c>
      <c r="IV314" s="4">
        <v>0</v>
      </c>
      <c r="IW314" s="9">
        <f t="shared" si="4425"/>
        <v>0</v>
      </c>
      <c r="IX314" s="12">
        <v>0</v>
      </c>
      <c r="IY314" s="4">
        <v>0</v>
      </c>
      <c r="IZ314" s="9">
        <f t="shared" si="4426"/>
        <v>0</v>
      </c>
      <c r="JA314" s="12">
        <v>0</v>
      </c>
      <c r="JB314" s="4">
        <v>0</v>
      </c>
      <c r="JC314" s="9">
        <f t="shared" si="4427"/>
        <v>0</v>
      </c>
      <c r="JD314" s="12">
        <v>0</v>
      </c>
      <c r="JE314" s="4">
        <v>0</v>
      </c>
      <c r="JF314" s="9">
        <f t="shared" si="4428"/>
        <v>0</v>
      </c>
      <c r="JG314" s="12">
        <v>0</v>
      </c>
      <c r="JH314" s="4">
        <v>0</v>
      </c>
      <c r="JI314" s="9">
        <f t="shared" si="4429"/>
        <v>0</v>
      </c>
      <c r="JJ314" s="12">
        <v>0</v>
      </c>
      <c r="JK314" s="4">
        <v>0</v>
      </c>
      <c r="JL314" s="9">
        <f t="shared" si="4430"/>
        <v>0</v>
      </c>
      <c r="JM314" s="12">
        <v>0</v>
      </c>
      <c r="JN314" s="4">
        <v>0</v>
      </c>
      <c r="JO314" s="9">
        <f t="shared" si="4431"/>
        <v>0</v>
      </c>
      <c r="JP314" s="12">
        <v>0</v>
      </c>
      <c r="JQ314" s="4">
        <v>0</v>
      </c>
      <c r="JR314" s="9">
        <f t="shared" si="4432"/>
        <v>0</v>
      </c>
      <c r="JS314" s="12">
        <v>0</v>
      </c>
      <c r="JT314" s="4">
        <v>0</v>
      </c>
      <c r="JU314" s="9">
        <f t="shared" si="4433"/>
        <v>0</v>
      </c>
      <c r="JV314" s="12">
        <v>0</v>
      </c>
      <c r="JW314" s="4">
        <v>0</v>
      </c>
      <c r="JX314" s="9">
        <f t="shared" si="4434"/>
        <v>0</v>
      </c>
      <c r="JY314" s="12">
        <v>0</v>
      </c>
      <c r="JZ314" s="4">
        <v>0</v>
      </c>
      <c r="KA314" s="9">
        <f t="shared" si="4435"/>
        <v>0</v>
      </c>
      <c r="KB314" s="12">
        <v>0</v>
      </c>
      <c r="KC314" s="4">
        <v>0</v>
      </c>
      <c r="KD314" s="9">
        <f t="shared" si="4436"/>
        <v>0</v>
      </c>
      <c r="KE314" s="12">
        <v>0</v>
      </c>
      <c r="KF314" s="4">
        <v>0</v>
      </c>
      <c r="KG314" s="9">
        <f t="shared" si="4437"/>
        <v>0</v>
      </c>
      <c r="KH314" s="12">
        <v>0</v>
      </c>
      <c r="KI314" s="4">
        <v>0</v>
      </c>
      <c r="KJ314" s="9">
        <f t="shared" si="4438"/>
        <v>0</v>
      </c>
      <c r="KK314" s="12">
        <v>0</v>
      </c>
      <c r="KL314" s="4">
        <v>0</v>
      </c>
      <c r="KM314" s="9">
        <f t="shared" si="4439"/>
        <v>0</v>
      </c>
      <c r="KN314" s="12">
        <v>0</v>
      </c>
      <c r="KO314" s="4">
        <v>0</v>
      </c>
      <c r="KP314" s="9">
        <f t="shared" si="4440"/>
        <v>0</v>
      </c>
      <c r="KQ314" s="12">
        <v>0</v>
      </c>
      <c r="KR314" s="4">
        <v>0</v>
      </c>
      <c r="KS314" s="9">
        <f t="shared" si="4441"/>
        <v>0</v>
      </c>
      <c r="KT314" s="12">
        <v>0</v>
      </c>
      <c r="KU314" s="4">
        <v>0</v>
      </c>
      <c r="KV314" s="9">
        <f t="shared" si="4442"/>
        <v>0</v>
      </c>
      <c r="KW314" s="12">
        <v>0</v>
      </c>
      <c r="KX314" s="4">
        <v>0</v>
      </c>
      <c r="KY314" s="9">
        <f t="shared" si="4443"/>
        <v>0</v>
      </c>
      <c r="KZ314" s="12">
        <v>0</v>
      </c>
      <c r="LA314" s="4">
        <v>0</v>
      </c>
      <c r="LB314" s="9">
        <f t="shared" si="4444"/>
        <v>0</v>
      </c>
      <c r="LC314" s="12">
        <v>0</v>
      </c>
      <c r="LD314" s="4">
        <v>0</v>
      </c>
      <c r="LE314" s="9">
        <f t="shared" si="4445"/>
        <v>0</v>
      </c>
      <c r="LF314" s="12">
        <v>0</v>
      </c>
      <c r="LG314" s="4">
        <v>0</v>
      </c>
      <c r="LH314" s="9">
        <f t="shared" si="4446"/>
        <v>0</v>
      </c>
      <c r="LI314" s="12">
        <v>0</v>
      </c>
      <c r="LJ314" s="4">
        <v>0</v>
      </c>
      <c r="LK314" s="9">
        <f t="shared" si="4447"/>
        <v>0</v>
      </c>
      <c r="LL314" s="12">
        <v>0</v>
      </c>
      <c r="LM314" s="4">
        <v>0</v>
      </c>
      <c r="LN314" s="9">
        <f t="shared" si="4448"/>
        <v>0</v>
      </c>
      <c r="LO314" s="12">
        <v>0</v>
      </c>
      <c r="LP314" s="4">
        <v>0</v>
      </c>
      <c r="LQ314" s="9">
        <f t="shared" si="4449"/>
        <v>0</v>
      </c>
      <c r="LR314" s="12">
        <v>0</v>
      </c>
      <c r="LS314" s="4">
        <v>0</v>
      </c>
      <c r="LT314" s="9">
        <f t="shared" si="4450"/>
        <v>0</v>
      </c>
      <c r="LU314" s="12">
        <v>0</v>
      </c>
      <c r="LV314" s="4">
        <v>0</v>
      </c>
      <c r="LW314" s="9">
        <f t="shared" si="4451"/>
        <v>0</v>
      </c>
      <c r="LX314" s="12">
        <v>0</v>
      </c>
      <c r="LY314" s="4">
        <v>0</v>
      </c>
      <c r="LZ314" s="9">
        <f t="shared" si="4452"/>
        <v>0</v>
      </c>
      <c r="MA314" s="12">
        <v>0</v>
      </c>
      <c r="MB314" s="4">
        <v>0</v>
      </c>
      <c r="MC314" s="9">
        <f t="shared" si="4453"/>
        <v>0</v>
      </c>
      <c r="MD314" s="12">
        <v>0</v>
      </c>
      <c r="ME314" s="4">
        <v>0</v>
      </c>
      <c r="MF314" s="9">
        <f t="shared" si="4454"/>
        <v>0</v>
      </c>
      <c r="MG314" s="12">
        <v>0</v>
      </c>
      <c r="MH314" s="4">
        <v>0</v>
      </c>
      <c r="MI314" s="9">
        <f t="shared" si="4455"/>
        <v>0</v>
      </c>
      <c r="MJ314" s="12">
        <v>0</v>
      </c>
      <c r="MK314" s="4">
        <v>0</v>
      </c>
      <c r="ML314" s="9">
        <f t="shared" si="4456"/>
        <v>0</v>
      </c>
      <c r="MM314" s="12">
        <v>0</v>
      </c>
      <c r="MN314" s="4">
        <v>0</v>
      </c>
      <c r="MO314" s="9">
        <f t="shared" si="4457"/>
        <v>0</v>
      </c>
      <c r="MP314" s="12">
        <v>0</v>
      </c>
      <c r="MQ314" s="4">
        <v>0</v>
      </c>
      <c r="MR314" s="9">
        <f t="shared" si="4458"/>
        <v>0</v>
      </c>
      <c r="MS314" s="12">
        <v>0</v>
      </c>
      <c r="MT314" s="4">
        <v>0</v>
      </c>
      <c r="MU314" s="9">
        <f t="shared" si="4459"/>
        <v>0</v>
      </c>
      <c r="MV314" s="12">
        <v>0</v>
      </c>
      <c r="MW314" s="4">
        <v>0</v>
      </c>
      <c r="MX314" s="9">
        <f t="shared" si="4460"/>
        <v>0</v>
      </c>
      <c r="MY314" s="12">
        <v>0</v>
      </c>
      <c r="MZ314" s="4">
        <v>0</v>
      </c>
      <c r="NA314" s="9">
        <f t="shared" si="4461"/>
        <v>0</v>
      </c>
      <c r="NB314" s="12">
        <v>0</v>
      </c>
      <c r="NC314" s="4">
        <v>0</v>
      </c>
      <c r="ND314" s="9">
        <f t="shared" si="4462"/>
        <v>0</v>
      </c>
      <c r="NE314" s="12">
        <v>0</v>
      </c>
      <c r="NF314" s="4">
        <v>0</v>
      </c>
      <c r="NG314" s="9">
        <f t="shared" si="4463"/>
        <v>0</v>
      </c>
      <c r="NH314" s="12">
        <v>0</v>
      </c>
      <c r="NI314" s="4">
        <v>0</v>
      </c>
      <c r="NJ314" s="9">
        <f t="shared" si="4464"/>
        <v>0</v>
      </c>
      <c r="NK314" s="12">
        <v>0</v>
      </c>
      <c r="NL314" s="4">
        <v>0</v>
      </c>
      <c r="NM314" s="9">
        <f t="shared" si="4465"/>
        <v>0</v>
      </c>
      <c r="NN314" s="12">
        <v>0</v>
      </c>
      <c r="NO314" s="4">
        <v>0</v>
      </c>
      <c r="NP314" s="9">
        <f t="shared" si="4466"/>
        <v>0</v>
      </c>
      <c r="NQ314" s="12">
        <v>0</v>
      </c>
      <c r="NR314" s="4">
        <v>0</v>
      </c>
      <c r="NS314" s="9">
        <f t="shared" si="4467"/>
        <v>0</v>
      </c>
      <c r="NT314" s="12">
        <v>0</v>
      </c>
      <c r="NU314" s="221">
        <v>0</v>
      </c>
      <c r="NV314" s="9">
        <f t="shared" si="4468"/>
        <v>0</v>
      </c>
      <c r="NW314" s="12">
        <v>0</v>
      </c>
      <c r="NX314" s="4">
        <v>0</v>
      </c>
      <c r="NY314" s="9">
        <f t="shared" si="4469"/>
        <v>0</v>
      </c>
      <c r="NZ314" s="12">
        <v>0</v>
      </c>
      <c r="OA314" s="4">
        <v>0</v>
      </c>
      <c r="OB314" s="9">
        <f t="shared" si="4470"/>
        <v>0</v>
      </c>
      <c r="OC314" s="12">
        <v>0</v>
      </c>
      <c r="OD314" s="4">
        <v>0</v>
      </c>
      <c r="OE314" s="9">
        <f t="shared" si="4471"/>
        <v>0</v>
      </c>
      <c r="OF314" s="12">
        <v>0</v>
      </c>
      <c r="OG314" s="4">
        <v>0</v>
      </c>
      <c r="OH314" s="9">
        <f t="shared" si="4472"/>
        <v>0</v>
      </c>
      <c r="OI314" s="12">
        <v>0</v>
      </c>
      <c r="OJ314" s="4">
        <v>0</v>
      </c>
      <c r="OK314" s="9">
        <f t="shared" si="4473"/>
        <v>0</v>
      </c>
      <c r="OL314" s="12">
        <v>0</v>
      </c>
      <c r="OM314" s="4">
        <v>0</v>
      </c>
      <c r="ON314" s="9">
        <f t="shared" si="4474"/>
        <v>0</v>
      </c>
      <c r="OO314" s="12">
        <v>0</v>
      </c>
      <c r="OP314" s="4">
        <v>0</v>
      </c>
      <c r="OQ314" s="9">
        <f t="shared" si="4475"/>
        <v>0</v>
      </c>
      <c r="OR314" s="12">
        <v>0</v>
      </c>
      <c r="OS314" s="4">
        <v>0</v>
      </c>
      <c r="OT314" s="9">
        <f t="shared" si="4476"/>
        <v>0</v>
      </c>
      <c r="OU314" s="12">
        <v>0</v>
      </c>
      <c r="OV314" s="4">
        <v>0</v>
      </c>
      <c r="OW314" s="9">
        <f t="shared" si="4477"/>
        <v>0</v>
      </c>
      <c r="OX314" s="12">
        <v>0</v>
      </c>
      <c r="OY314" s="4">
        <v>0</v>
      </c>
      <c r="OZ314" s="9">
        <f t="shared" si="4478"/>
        <v>0</v>
      </c>
      <c r="PA314" s="12">
        <v>0</v>
      </c>
      <c r="PB314" s="4">
        <v>0</v>
      </c>
      <c r="PC314" s="9">
        <f t="shared" si="4479"/>
        <v>0</v>
      </c>
      <c r="PD314" s="12">
        <v>0</v>
      </c>
      <c r="PE314" s="4">
        <v>0</v>
      </c>
      <c r="PF314" s="9">
        <f t="shared" si="4480"/>
        <v>0</v>
      </c>
      <c r="PG314" s="12">
        <v>0</v>
      </c>
      <c r="PH314" s="4">
        <v>0</v>
      </c>
      <c r="PI314" s="9">
        <f t="shared" si="4481"/>
        <v>0</v>
      </c>
      <c r="PJ314" s="12">
        <v>0</v>
      </c>
      <c r="PK314" s="4">
        <v>0</v>
      </c>
      <c r="PL314" s="9">
        <f t="shared" si="4482"/>
        <v>0</v>
      </c>
      <c r="PM314" s="12">
        <v>0</v>
      </c>
      <c r="PN314" s="4">
        <v>0</v>
      </c>
      <c r="PO314" s="9">
        <f t="shared" si="4483"/>
        <v>0</v>
      </c>
      <c r="PP314" s="12">
        <v>0</v>
      </c>
      <c r="PQ314" s="4">
        <v>0</v>
      </c>
      <c r="PR314" s="9">
        <f t="shared" si="4484"/>
        <v>0</v>
      </c>
      <c r="PS314" s="12">
        <v>0</v>
      </c>
      <c r="PT314" s="4">
        <v>0</v>
      </c>
      <c r="PU314" s="9">
        <f t="shared" si="4485"/>
        <v>0</v>
      </c>
      <c r="PV314" s="12">
        <v>0</v>
      </c>
      <c r="PW314" s="4">
        <v>0</v>
      </c>
      <c r="PX314" s="9">
        <f t="shared" si="4486"/>
        <v>0</v>
      </c>
      <c r="PY314" s="12">
        <v>0</v>
      </c>
      <c r="PZ314" s="4">
        <v>0</v>
      </c>
      <c r="QA314" s="9">
        <f t="shared" si="4487"/>
        <v>0</v>
      </c>
      <c r="QB314" s="12">
        <v>0</v>
      </c>
      <c r="QC314" s="4">
        <v>0</v>
      </c>
      <c r="QD314" s="9">
        <f t="shared" si="4488"/>
        <v>0</v>
      </c>
      <c r="QE314" s="12">
        <v>0</v>
      </c>
      <c r="QF314" s="4">
        <v>0</v>
      </c>
      <c r="QG314" s="9">
        <f t="shared" si="4489"/>
        <v>0</v>
      </c>
      <c r="QH314" s="12">
        <v>0</v>
      </c>
      <c r="QI314" s="4">
        <v>0</v>
      </c>
      <c r="QJ314" s="9">
        <f t="shared" si="4490"/>
        <v>0</v>
      </c>
      <c r="QK314" s="12">
        <v>0</v>
      </c>
      <c r="QL314" s="4">
        <v>0</v>
      </c>
      <c r="QM314" s="9">
        <f t="shared" si="4491"/>
        <v>0</v>
      </c>
      <c r="QN314" s="12">
        <v>0</v>
      </c>
      <c r="QO314" s="4">
        <v>0</v>
      </c>
      <c r="QP314" s="9">
        <f t="shared" si="4492"/>
        <v>0</v>
      </c>
      <c r="QQ314" s="12">
        <v>0</v>
      </c>
      <c r="QR314" s="4">
        <v>0</v>
      </c>
      <c r="QS314" s="9">
        <f t="shared" si="4493"/>
        <v>0</v>
      </c>
      <c r="QT314" s="12">
        <v>0</v>
      </c>
      <c r="QU314" s="4">
        <v>0</v>
      </c>
      <c r="QV314" s="9">
        <f t="shared" si="4494"/>
        <v>0</v>
      </c>
      <c r="QW314" s="12">
        <v>0</v>
      </c>
      <c r="QX314" s="4">
        <v>0</v>
      </c>
      <c r="QY314" s="9">
        <f t="shared" si="4495"/>
        <v>0</v>
      </c>
      <c r="QZ314" s="12">
        <f t="shared" si="4496"/>
        <v>0</v>
      </c>
      <c r="RA314" s="10">
        <f t="shared" si="4497"/>
        <v>0</v>
      </c>
    </row>
    <row r="315" spans="1:469" hidden="1" x14ac:dyDescent="0.3">
      <c r="A315" s="108"/>
      <c r="B315" s="9" t="s">
        <v>12</v>
      </c>
      <c r="C315" s="12">
        <v>0</v>
      </c>
      <c r="D315" s="4">
        <v>0</v>
      </c>
      <c r="E315" s="9">
        <f t="shared" si="4499"/>
        <v>0</v>
      </c>
      <c r="F315" s="12">
        <v>0</v>
      </c>
      <c r="G315" s="4">
        <v>0</v>
      </c>
      <c r="H315" s="9">
        <f t="shared" si="4342"/>
        <v>0</v>
      </c>
      <c r="I315" s="12">
        <v>0</v>
      </c>
      <c r="J315" s="4">
        <v>0</v>
      </c>
      <c r="K315" s="9">
        <f t="shared" si="4343"/>
        <v>0</v>
      </c>
      <c r="L315" s="12">
        <v>0</v>
      </c>
      <c r="M315" s="4">
        <v>0</v>
      </c>
      <c r="N315" s="9">
        <f t="shared" si="4344"/>
        <v>0</v>
      </c>
      <c r="O315" s="12">
        <v>0</v>
      </c>
      <c r="P315" s="4">
        <v>0</v>
      </c>
      <c r="Q315" s="9">
        <f t="shared" si="4345"/>
        <v>0</v>
      </c>
      <c r="R315" s="12">
        <v>0</v>
      </c>
      <c r="S315" s="4">
        <v>0</v>
      </c>
      <c r="T315" s="9">
        <f t="shared" si="4346"/>
        <v>0</v>
      </c>
      <c r="U315" s="12">
        <v>0</v>
      </c>
      <c r="V315" s="4">
        <v>0</v>
      </c>
      <c r="W315" s="9">
        <f t="shared" si="4347"/>
        <v>0</v>
      </c>
      <c r="X315" s="12">
        <v>0</v>
      </c>
      <c r="Y315" s="4">
        <v>0</v>
      </c>
      <c r="Z315" s="9">
        <f t="shared" si="4348"/>
        <v>0</v>
      </c>
      <c r="AA315" s="12">
        <v>0</v>
      </c>
      <c r="AB315" s="4">
        <v>0</v>
      </c>
      <c r="AC315" s="9">
        <f t="shared" si="4349"/>
        <v>0</v>
      </c>
      <c r="AD315" s="12">
        <v>0</v>
      </c>
      <c r="AE315" s="4">
        <v>0</v>
      </c>
      <c r="AF315" s="9">
        <f t="shared" si="4350"/>
        <v>0</v>
      </c>
      <c r="AG315" s="12">
        <v>0</v>
      </c>
      <c r="AH315" s="4">
        <v>0</v>
      </c>
      <c r="AI315" s="9">
        <f t="shared" si="4351"/>
        <v>0</v>
      </c>
      <c r="AJ315" s="12">
        <v>0</v>
      </c>
      <c r="AK315" s="4">
        <v>0</v>
      </c>
      <c r="AL315" s="9">
        <f t="shared" si="4352"/>
        <v>0</v>
      </c>
      <c r="AM315" s="12">
        <v>0</v>
      </c>
      <c r="AN315" s="4">
        <v>0</v>
      </c>
      <c r="AO315" s="9">
        <f t="shared" si="4353"/>
        <v>0</v>
      </c>
      <c r="AP315" s="12">
        <v>0</v>
      </c>
      <c r="AQ315" s="4">
        <v>0</v>
      </c>
      <c r="AR315" s="9">
        <f t="shared" si="4354"/>
        <v>0</v>
      </c>
      <c r="AS315" s="12">
        <v>0</v>
      </c>
      <c r="AT315" s="4">
        <v>0</v>
      </c>
      <c r="AU315" s="9">
        <f t="shared" si="4355"/>
        <v>0</v>
      </c>
      <c r="AV315" s="12">
        <v>0</v>
      </c>
      <c r="AW315" s="4">
        <v>0</v>
      </c>
      <c r="AX315" s="9">
        <f t="shared" si="4356"/>
        <v>0</v>
      </c>
      <c r="AY315" s="12">
        <v>0</v>
      </c>
      <c r="AZ315" s="4">
        <v>0</v>
      </c>
      <c r="BA315" s="9">
        <f t="shared" si="4357"/>
        <v>0</v>
      </c>
      <c r="BB315" s="12">
        <v>0</v>
      </c>
      <c r="BC315" s="4">
        <v>0</v>
      </c>
      <c r="BD315" s="9">
        <f t="shared" si="4358"/>
        <v>0</v>
      </c>
      <c r="BE315" s="12">
        <v>0</v>
      </c>
      <c r="BF315" s="4">
        <v>0</v>
      </c>
      <c r="BG315" s="9">
        <f t="shared" si="4359"/>
        <v>0</v>
      </c>
      <c r="BH315" s="12">
        <v>0</v>
      </c>
      <c r="BI315" s="4">
        <v>0</v>
      </c>
      <c r="BJ315" s="9">
        <f t="shared" si="4360"/>
        <v>0</v>
      </c>
      <c r="BK315" s="12">
        <v>0</v>
      </c>
      <c r="BL315" s="4">
        <v>0</v>
      </c>
      <c r="BM315" s="9">
        <f t="shared" si="4361"/>
        <v>0</v>
      </c>
      <c r="BN315" s="12">
        <v>0</v>
      </c>
      <c r="BO315" s="4">
        <v>0</v>
      </c>
      <c r="BP315" s="9">
        <f t="shared" si="4362"/>
        <v>0</v>
      </c>
      <c r="BQ315" s="12">
        <v>0</v>
      </c>
      <c r="BR315" s="4">
        <v>0</v>
      </c>
      <c r="BS315" s="9">
        <f t="shared" si="4363"/>
        <v>0</v>
      </c>
      <c r="BT315" s="12">
        <v>0</v>
      </c>
      <c r="BU315" s="4">
        <v>0</v>
      </c>
      <c r="BV315" s="9">
        <f t="shared" si="4364"/>
        <v>0</v>
      </c>
      <c r="BW315" s="12">
        <v>0</v>
      </c>
      <c r="BX315" s="4">
        <v>0</v>
      </c>
      <c r="BY315" s="9">
        <f t="shared" si="4365"/>
        <v>0</v>
      </c>
      <c r="BZ315" s="12">
        <v>0</v>
      </c>
      <c r="CA315" s="4">
        <v>0</v>
      </c>
      <c r="CB315" s="9">
        <f t="shared" si="4366"/>
        <v>0</v>
      </c>
      <c r="CC315" s="12">
        <v>0</v>
      </c>
      <c r="CD315" s="4">
        <v>0</v>
      </c>
      <c r="CE315" s="9">
        <f t="shared" si="4367"/>
        <v>0</v>
      </c>
      <c r="CF315" s="12">
        <v>0</v>
      </c>
      <c r="CG315" s="4">
        <v>0</v>
      </c>
      <c r="CH315" s="9">
        <f t="shared" si="4368"/>
        <v>0</v>
      </c>
      <c r="CI315" s="12">
        <v>0</v>
      </c>
      <c r="CJ315" s="4">
        <v>0</v>
      </c>
      <c r="CK315" s="9">
        <f t="shared" si="4369"/>
        <v>0</v>
      </c>
      <c r="CL315" s="12">
        <v>0</v>
      </c>
      <c r="CM315" s="4">
        <v>0</v>
      </c>
      <c r="CN315" s="9">
        <f t="shared" si="4370"/>
        <v>0</v>
      </c>
      <c r="CO315" s="12">
        <v>0</v>
      </c>
      <c r="CP315" s="4">
        <v>0</v>
      </c>
      <c r="CQ315" s="9">
        <f t="shared" si="4371"/>
        <v>0</v>
      </c>
      <c r="CR315" s="12">
        <v>0</v>
      </c>
      <c r="CS315" s="4">
        <v>0</v>
      </c>
      <c r="CT315" s="9">
        <f t="shared" si="4372"/>
        <v>0</v>
      </c>
      <c r="CU315" s="12">
        <v>0</v>
      </c>
      <c r="CV315" s="4">
        <v>0</v>
      </c>
      <c r="CW315" s="9">
        <f t="shared" si="4373"/>
        <v>0</v>
      </c>
      <c r="CX315" s="12">
        <v>0</v>
      </c>
      <c r="CY315" s="4">
        <v>0</v>
      </c>
      <c r="CZ315" s="9">
        <f t="shared" si="4374"/>
        <v>0</v>
      </c>
      <c r="DA315" s="12">
        <v>0</v>
      </c>
      <c r="DB315" s="4">
        <v>0</v>
      </c>
      <c r="DC315" s="9">
        <f t="shared" si="4375"/>
        <v>0</v>
      </c>
      <c r="DD315" s="12">
        <v>0</v>
      </c>
      <c r="DE315" s="4">
        <v>0</v>
      </c>
      <c r="DF315" s="9">
        <f t="shared" si="4376"/>
        <v>0</v>
      </c>
      <c r="DG315" s="12">
        <v>0</v>
      </c>
      <c r="DH315" s="4">
        <v>0</v>
      </c>
      <c r="DI315" s="9">
        <f t="shared" si="4377"/>
        <v>0</v>
      </c>
      <c r="DJ315" s="12">
        <v>0</v>
      </c>
      <c r="DK315" s="4">
        <v>0</v>
      </c>
      <c r="DL315" s="9">
        <f t="shared" si="4378"/>
        <v>0</v>
      </c>
      <c r="DM315" s="12">
        <v>0</v>
      </c>
      <c r="DN315" s="4">
        <v>0</v>
      </c>
      <c r="DO315" s="9">
        <f t="shared" si="4379"/>
        <v>0</v>
      </c>
      <c r="DP315" s="12">
        <v>0</v>
      </c>
      <c r="DQ315" s="4">
        <v>0</v>
      </c>
      <c r="DR315" s="9">
        <f t="shared" si="4380"/>
        <v>0</v>
      </c>
      <c r="DS315" s="12">
        <v>0</v>
      </c>
      <c r="DT315" s="4">
        <v>0</v>
      </c>
      <c r="DU315" s="9">
        <f t="shared" si="4381"/>
        <v>0</v>
      </c>
      <c r="DV315" s="12">
        <v>0</v>
      </c>
      <c r="DW315" s="4">
        <v>0</v>
      </c>
      <c r="DX315" s="9">
        <f t="shared" si="4382"/>
        <v>0</v>
      </c>
      <c r="DY315" s="12">
        <v>0</v>
      </c>
      <c r="DZ315" s="4">
        <v>0</v>
      </c>
      <c r="EA315" s="9">
        <f t="shared" si="4383"/>
        <v>0</v>
      </c>
      <c r="EB315" s="12">
        <v>0</v>
      </c>
      <c r="EC315" s="4">
        <v>0</v>
      </c>
      <c r="ED315" s="9">
        <f t="shared" si="4384"/>
        <v>0</v>
      </c>
      <c r="EE315" s="12">
        <v>0</v>
      </c>
      <c r="EF315" s="4">
        <v>0</v>
      </c>
      <c r="EG315" s="9">
        <f t="shared" si="4385"/>
        <v>0</v>
      </c>
      <c r="EH315" s="12">
        <v>0</v>
      </c>
      <c r="EI315" s="4">
        <v>0</v>
      </c>
      <c r="EJ315" s="9">
        <f t="shared" si="4386"/>
        <v>0</v>
      </c>
      <c r="EK315" s="12">
        <v>0</v>
      </c>
      <c r="EL315" s="4">
        <v>0</v>
      </c>
      <c r="EM315" s="9">
        <f t="shared" si="4387"/>
        <v>0</v>
      </c>
      <c r="EN315" s="12">
        <v>0</v>
      </c>
      <c r="EO315" s="4">
        <v>0</v>
      </c>
      <c r="EP315" s="9">
        <f t="shared" si="4388"/>
        <v>0</v>
      </c>
      <c r="EQ315" s="12">
        <v>0</v>
      </c>
      <c r="ER315" s="4">
        <v>0</v>
      </c>
      <c r="ES315" s="9">
        <f t="shared" si="4389"/>
        <v>0</v>
      </c>
      <c r="ET315" s="12">
        <v>0</v>
      </c>
      <c r="EU315" s="4">
        <v>0</v>
      </c>
      <c r="EV315" s="9">
        <f t="shared" si="4390"/>
        <v>0</v>
      </c>
      <c r="EW315" s="12">
        <v>0</v>
      </c>
      <c r="EX315" s="4">
        <v>0</v>
      </c>
      <c r="EY315" s="9">
        <f t="shared" si="4391"/>
        <v>0</v>
      </c>
      <c r="EZ315" s="12">
        <v>0</v>
      </c>
      <c r="FA315" s="4">
        <v>0</v>
      </c>
      <c r="FB315" s="9">
        <f t="shared" si="4392"/>
        <v>0</v>
      </c>
      <c r="FC315" s="12">
        <v>0</v>
      </c>
      <c r="FD315" s="4">
        <v>0</v>
      </c>
      <c r="FE315" s="9">
        <f t="shared" si="4393"/>
        <v>0</v>
      </c>
      <c r="FF315" s="12">
        <v>0</v>
      </c>
      <c r="FG315" s="4">
        <v>0</v>
      </c>
      <c r="FH315" s="9">
        <f t="shared" si="4394"/>
        <v>0</v>
      </c>
      <c r="FI315" s="12">
        <v>0</v>
      </c>
      <c r="FJ315" s="4">
        <v>0</v>
      </c>
      <c r="FK315" s="9">
        <f t="shared" si="4395"/>
        <v>0</v>
      </c>
      <c r="FL315" s="12">
        <v>0</v>
      </c>
      <c r="FM315" s="4">
        <v>0</v>
      </c>
      <c r="FN315" s="9">
        <f t="shared" si="4396"/>
        <v>0</v>
      </c>
      <c r="FO315" s="12">
        <v>0</v>
      </c>
      <c r="FP315" s="4">
        <v>0</v>
      </c>
      <c r="FQ315" s="9">
        <f t="shared" si="4397"/>
        <v>0</v>
      </c>
      <c r="FR315" s="12">
        <v>0</v>
      </c>
      <c r="FS315" s="4">
        <v>0</v>
      </c>
      <c r="FT315" s="9">
        <f t="shared" si="4398"/>
        <v>0</v>
      </c>
      <c r="FU315" s="12">
        <v>0</v>
      </c>
      <c r="FV315" s="4">
        <v>0</v>
      </c>
      <c r="FW315" s="9">
        <f t="shared" si="4399"/>
        <v>0</v>
      </c>
      <c r="FX315" s="12">
        <v>0</v>
      </c>
      <c r="FY315" s="4">
        <v>0</v>
      </c>
      <c r="FZ315" s="9">
        <f t="shared" si="4400"/>
        <v>0</v>
      </c>
      <c r="GA315" s="12">
        <v>0</v>
      </c>
      <c r="GB315" s="4">
        <v>0</v>
      </c>
      <c r="GC315" s="9">
        <f t="shared" si="4401"/>
        <v>0</v>
      </c>
      <c r="GD315" s="12">
        <v>0</v>
      </c>
      <c r="GE315" s="4">
        <v>0</v>
      </c>
      <c r="GF315" s="9">
        <f t="shared" si="4402"/>
        <v>0</v>
      </c>
      <c r="GG315" s="12">
        <v>0</v>
      </c>
      <c r="GH315" s="4">
        <v>0</v>
      </c>
      <c r="GI315" s="9">
        <f t="shared" si="4403"/>
        <v>0</v>
      </c>
      <c r="GJ315" s="12">
        <v>0</v>
      </c>
      <c r="GK315" s="4">
        <v>0</v>
      </c>
      <c r="GL315" s="9">
        <f t="shared" si="4404"/>
        <v>0</v>
      </c>
      <c r="GM315" s="12">
        <v>0</v>
      </c>
      <c r="GN315" s="4">
        <v>0</v>
      </c>
      <c r="GO315" s="9">
        <f t="shared" si="4405"/>
        <v>0</v>
      </c>
      <c r="GP315" s="12">
        <v>0</v>
      </c>
      <c r="GQ315" s="4">
        <v>0</v>
      </c>
      <c r="GR315" s="9">
        <f t="shared" si="4406"/>
        <v>0</v>
      </c>
      <c r="GS315" s="12">
        <v>0</v>
      </c>
      <c r="GT315" s="4">
        <v>0</v>
      </c>
      <c r="GU315" s="9">
        <f t="shared" si="4407"/>
        <v>0</v>
      </c>
      <c r="GV315" s="12">
        <v>0</v>
      </c>
      <c r="GW315" s="4">
        <v>0</v>
      </c>
      <c r="GX315" s="9">
        <f t="shared" si="4408"/>
        <v>0</v>
      </c>
      <c r="GY315" s="12">
        <v>0</v>
      </c>
      <c r="GZ315" s="4">
        <v>0</v>
      </c>
      <c r="HA315" s="9">
        <f t="shared" si="4409"/>
        <v>0</v>
      </c>
      <c r="HB315" s="12">
        <v>0</v>
      </c>
      <c r="HC315" s="4">
        <v>0</v>
      </c>
      <c r="HD315" s="9">
        <f t="shared" si="4410"/>
        <v>0</v>
      </c>
      <c r="HE315" s="12">
        <v>0</v>
      </c>
      <c r="HF315" s="4">
        <v>0</v>
      </c>
      <c r="HG315" s="9">
        <f t="shared" si="4411"/>
        <v>0</v>
      </c>
      <c r="HH315" s="12">
        <v>0</v>
      </c>
      <c r="HI315" s="4">
        <v>0</v>
      </c>
      <c r="HJ315" s="9">
        <f t="shared" si="4412"/>
        <v>0</v>
      </c>
      <c r="HK315" s="12">
        <v>0</v>
      </c>
      <c r="HL315" s="4">
        <v>0</v>
      </c>
      <c r="HM315" s="9">
        <f t="shared" si="4413"/>
        <v>0</v>
      </c>
      <c r="HN315" s="12">
        <v>0</v>
      </c>
      <c r="HO315" s="4">
        <v>0</v>
      </c>
      <c r="HP315" s="9">
        <f t="shared" si="4414"/>
        <v>0</v>
      </c>
      <c r="HQ315" s="12">
        <v>0</v>
      </c>
      <c r="HR315" s="4">
        <v>0</v>
      </c>
      <c r="HS315" s="9">
        <f t="shared" si="4415"/>
        <v>0</v>
      </c>
      <c r="HT315" s="12">
        <v>0</v>
      </c>
      <c r="HU315" s="4">
        <v>0</v>
      </c>
      <c r="HV315" s="9">
        <f t="shared" si="4416"/>
        <v>0</v>
      </c>
      <c r="HW315" s="12">
        <v>0</v>
      </c>
      <c r="HX315" s="4">
        <v>0</v>
      </c>
      <c r="HY315" s="9">
        <f t="shared" si="4417"/>
        <v>0</v>
      </c>
      <c r="HZ315" s="12">
        <v>0</v>
      </c>
      <c r="IA315" s="4">
        <v>0</v>
      </c>
      <c r="IB315" s="9">
        <f t="shared" si="4418"/>
        <v>0</v>
      </c>
      <c r="IC315" s="12">
        <v>0</v>
      </c>
      <c r="ID315" s="4">
        <v>0</v>
      </c>
      <c r="IE315" s="9">
        <f t="shared" si="4419"/>
        <v>0</v>
      </c>
      <c r="IF315" s="12">
        <v>0</v>
      </c>
      <c r="IG315" s="4">
        <v>0</v>
      </c>
      <c r="IH315" s="9">
        <f t="shared" si="4420"/>
        <v>0</v>
      </c>
      <c r="II315" s="12">
        <v>0</v>
      </c>
      <c r="IJ315" s="4">
        <v>0</v>
      </c>
      <c r="IK315" s="9">
        <f t="shared" si="4421"/>
        <v>0</v>
      </c>
      <c r="IL315" s="12">
        <v>0</v>
      </c>
      <c r="IM315" s="4">
        <v>0</v>
      </c>
      <c r="IN315" s="9">
        <f t="shared" si="4422"/>
        <v>0</v>
      </c>
      <c r="IO315" s="12">
        <v>0</v>
      </c>
      <c r="IP315" s="4">
        <v>0</v>
      </c>
      <c r="IQ315" s="9">
        <f t="shared" si="4423"/>
        <v>0</v>
      </c>
      <c r="IR315" s="12">
        <v>0</v>
      </c>
      <c r="IS315" s="4">
        <v>0</v>
      </c>
      <c r="IT315" s="9">
        <f t="shared" si="4424"/>
        <v>0</v>
      </c>
      <c r="IU315" s="12">
        <v>0</v>
      </c>
      <c r="IV315" s="4">
        <v>0</v>
      </c>
      <c r="IW315" s="9">
        <f t="shared" si="4425"/>
        <v>0</v>
      </c>
      <c r="IX315" s="12">
        <v>0</v>
      </c>
      <c r="IY315" s="4">
        <v>0</v>
      </c>
      <c r="IZ315" s="9">
        <f t="shared" si="4426"/>
        <v>0</v>
      </c>
      <c r="JA315" s="12">
        <v>0</v>
      </c>
      <c r="JB315" s="4">
        <v>0</v>
      </c>
      <c r="JC315" s="9">
        <f t="shared" si="4427"/>
        <v>0</v>
      </c>
      <c r="JD315" s="12">
        <v>0</v>
      </c>
      <c r="JE315" s="4">
        <v>0</v>
      </c>
      <c r="JF315" s="9">
        <f t="shared" si="4428"/>
        <v>0</v>
      </c>
      <c r="JG315" s="12">
        <v>0</v>
      </c>
      <c r="JH315" s="4">
        <v>0</v>
      </c>
      <c r="JI315" s="9">
        <f t="shared" si="4429"/>
        <v>0</v>
      </c>
      <c r="JJ315" s="12">
        <v>0</v>
      </c>
      <c r="JK315" s="4">
        <v>0</v>
      </c>
      <c r="JL315" s="9">
        <f t="shared" si="4430"/>
        <v>0</v>
      </c>
      <c r="JM315" s="12">
        <v>0</v>
      </c>
      <c r="JN315" s="4">
        <v>0</v>
      </c>
      <c r="JO315" s="9">
        <f t="shared" si="4431"/>
        <v>0</v>
      </c>
      <c r="JP315" s="12">
        <v>0</v>
      </c>
      <c r="JQ315" s="4">
        <v>0</v>
      </c>
      <c r="JR315" s="9">
        <f t="shared" si="4432"/>
        <v>0</v>
      </c>
      <c r="JS315" s="12">
        <v>0</v>
      </c>
      <c r="JT315" s="4">
        <v>0</v>
      </c>
      <c r="JU315" s="9">
        <f t="shared" si="4433"/>
        <v>0</v>
      </c>
      <c r="JV315" s="12">
        <v>0</v>
      </c>
      <c r="JW315" s="4">
        <v>0</v>
      </c>
      <c r="JX315" s="9">
        <f t="shared" si="4434"/>
        <v>0</v>
      </c>
      <c r="JY315" s="12">
        <v>0</v>
      </c>
      <c r="JZ315" s="4">
        <v>0</v>
      </c>
      <c r="KA315" s="9">
        <f t="shared" si="4435"/>
        <v>0</v>
      </c>
      <c r="KB315" s="12">
        <v>0</v>
      </c>
      <c r="KC315" s="4">
        <v>0</v>
      </c>
      <c r="KD315" s="9">
        <f t="shared" si="4436"/>
        <v>0</v>
      </c>
      <c r="KE315" s="12">
        <v>0</v>
      </c>
      <c r="KF315" s="4">
        <v>0</v>
      </c>
      <c r="KG315" s="9">
        <f t="shared" si="4437"/>
        <v>0</v>
      </c>
      <c r="KH315" s="12">
        <v>0</v>
      </c>
      <c r="KI315" s="4">
        <v>0</v>
      </c>
      <c r="KJ315" s="9">
        <f t="shared" si="4438"/>
        <v>0</v>
      </c>
      <c r="KK315" s="12">
        <v>0</v>
      </c>
      <c r="KL315" s="4">
        <v>0</v>
      </c>
      <c r="KM315" s="9">
        <f t="shared" si="4439"/>
        <v>0</v>
      </c>
      <c r="KN315" s="12">
        <v>0</v>
      </c>
      <c r="KO315" s="4">
        <v>0</v>
      </c>
      <c r="KP315" s="9">
        <f t="shared" si="4440"/>
        <v>0</v>
      </c>
      <c r="KQ315" s="12">
        <v>0</v>
      </c>
      <c r="KR315" s="4">
        <v>0</v>
      </c>
      <c r="KS315" s="9">
        <f t="shared" si="4441"/>
        <v>0</v>
      </c>
      <c r="KT315" s="12">
        <v>0</v>
      </c>
      <c r="KU315" s="4">
        <v>0</v>
      </c>
      <c r="KV315" s="9">
        <f t="shared" si="4442"/>
        <v>0</v>
      </c>
      <c r="KW315" s="12">
        <v>0</v>
      </c>
      <c r="KX315" s="4">
        <v>0</v>
      </c>
      <c r="KY315" s="9">
        <f t="shared" si="4443"/>
        <v>0</v>
      </c>
      <c r="KZ315" s="12">
        <v>0</v>
      </c>
      <c r="LA315" s="4">
        <v>0</v>
      </c>
      <c r="LB315" s="9">
        <f t="shared" si="4444"/>
        <v>0</v>
      </c>
      <c r="LC315" s="12">
        <v>0</v>
      </c>
      <c r="LD315" s="4">
        <v>0</v>
      </c>
      <c r="LE315" s="9">
        <f t="shared" si="4445"/>
        <v>0</v>
      </c>
      <c r="LF315" s="12">
        <v>0</v>
      </c>
      <c r="LG315" s="4">
        <v>0</v>
      </c>
      <c r="LH315" s="9">
        <f t="shared" si="4446"/>
        <v>0</v>
      </c>
      <c r="LI315" s="12">
        <v>0</v>
      </c>
      <c r="LJ315" s="4">
        <v>0</v>
      </c>
      <c r="LK315" s="9">
        <f t="shared" si="4447"/>
        <v>0</v>
      </c>
      <c r="LL315" s="12">
        <v>0</v>
      </c>
      <c r="LM315" s="4">
        <v>0</v>
      </c>
      <c r="LN315" s="9">
        <f t="shared" si="4448"/>
        <v>0</v>
      </c>
      <c r="LO315" s="12">
        <v>0</v>
      </c>
      <c r="LP315" s="4">
        <v>0</v>
      </c>
      <c r="LQ315" s="9">
        <f t="shared" si="4449"/>
        <v>0</v>
      </c>
      <c r="LR315" s="12">
        <v>0</v>
      </c>
      <c r="LS315" s="4">
        <v>0</v>
      </c>
      <c r="LT315" s="9">
        <f t="shared" si="4450"/>
        <v>0</v>
      </c>
      <c r="LU315" s="12">
        <v>0</v>
      </c>
      <c r="LV315" s="4">
        <v>0</v>
      </c>
      <c r="LW315" s="9">
        <f t="shared" si="4451"/>
        <v>0</v>
      </c>
      <c r="LX315" s="12">
        <v>0</v>
      </c>
      <c r="LY315" s="4">
        <v>0</v>
      </c>
      <c r="LZ315" s="9">
        <f t="shared" si="4452"/>
        <v>0</v>
      </c>
      <c r="MA315" s="12">
        <v>0</v>
      </c>
      <c r="MB315" s="4">
        <v>0</v>
      </c>
      <c r="MC315" s="9">
        <f t="shared" si="4453"/>
        <v>0</v>
      </c>
      <c r="MD315" s="12">
        <v>0</v>
      </c>
      <c r="ME315" s="4">
        <v>0</v>
      </c>
      <c r="MF315" s="9">
        <f t="shared" si="4454"/>
        <v>0</v>
      </c>
      <c r="MG315" s="12">
        <v>0</v>
      </c>
      <c r="MH315" s="4">
        <v>0</v>
      </c>
      <c r="MI315" s="9">
        <f t="shared" si="4455"/>
        <v>0</v>
      </c>
      <c r="MJ315" s="12">
        <v>0</v>
      </c>
      <c r="MK315" s="4">
        <v>0</v>
      </c>
      <c r="ML315" s="9">
        <f t="shared" si="4456"/>
        <v>0</v>
      </c>
      <c r="MM315" s="12">
        <v>0</v>
      </c>
      <c r="MN315" s="4">
        <v>0</v>
      </c>
      <c r="MO315" s="9">
        <f t="shared" si="4457"/>
        <v>0</v>
      </c>
      <c r="MP315" s="12">
        <v>0</v>
      </c>
      <c r="MQ315" s="4">
        <v>0</v>
      </c>
      <c r="MR315" s="9">
        <f t="shared" si="4458"/>
        <v>0</v>
      </c>
      <c r="MS315" s="12">
        <v>0</v>
      </c>
      <c r="MT315" s="4">
        <v>0</v>
      </c>
      <c r="MU315" s="9">
        <f t="shared" si="4459"/>
        <v>0</v>
      </c>
      <c r="MV315" s="12">
        <v>0</v>
      </c>
      <c r="MW315" s="4">
        <v>0</v>
      </c>
      <c r="MX315" s="9">
        <f t="shared" si="4460"/>
        <v>0</v>
      </c>
      <c r="MY315" s="12">
        <v>0</v>
      </c>
      <c r="MZ315" s="4">
        <v>0</v>
      </c>
      <c r="NA315" s="9">
        <f t="shared" si="4461"/>
        <v>0</v>
      </c>
      <c r="NB315" s="12">
        <v>0</v>
      </c>
      <c r="NC315" s="4">
        <v>0</v>
      </c>
      <c r="ND315" s="9">
        <f t="shared" si="4462"/>
        <v>0</v>
      </c>
      <c r="NE315" s="12">
        <v>0</v>
      </c>
      <c r="NF315" s="4">
        <v>0</v>
      </c>
      <c r="NG315" s="9">
        <f t="shared" si="4463"/>
        <v>0</v>
      </c>
      <c r="NH315" s="12">
        <v>0</v>
      </c>
      <c r="NI315" s="4">
        <v>0</v>
      </c>
      <c r="NJ315" s="9">
        <f t="shared" si="4464"/>
        <v>0</v>
      </c>
      <c r="NK315" s="12">
        <v>0</v>
      </c>
      <c r="NL315" s="4">
        <v>0</v>
      </c>
      <c r="NM315" s="9">
        <f t="shared" si="4465"/>
        <v>0</v>
      </c>
      <c r="NN315" s="12">
        <v>0</v>
      </c>
      <c r="NO315" s="4">
        <v>0</v>
      </c>
      <c r="NP315" s="9">
        <f t="shared" si="4466"/>
        <v>0</v>
      </c>
      <c r="NQ315" s="12">
        <v>0</v>
      </c>
      <c r="NR315" s="4">
        <v>0</v>
      </c>
      <c r="NS315" s="9">
        <f t="shared" si="4467"/>
        <v>0</v>
      </c>
      <c r="NT315" s="12">
        <v>0</v>
      </c>
      <c r="NU315" s="221">
        <v>0</v>
      </c>
      <c r="NV315" s="9">
        <f t="shared" si="4468"/>
        <v>0</v>
      </c>
      <c r="NW315" s="12">
        <v>0</v>
      </c>
      <c r="NX315" s="4">
        <v>0</v>
      </c>
      <c r="NY315" s="9">
        <f t="shared" si="4469"/>
        <v>0</v>
      </c>
      <c r="NZ315" s="12">
        <v>0</v>
      </c>
      <c r="OA315" s="4">
        <v>0</v>
      </c>
      <c r="OB315" s="9">
        <f t="shared" si="4470"/>
        <v>0</v>
      </c>
      <c r="OC315" s="12">
        <v>0</v>
      </c>
      <c r="OD315" s="4">
        <v>0</v>
      </c>
      <c r="OE315" s="9">
        <f t="shared" si="4471"/>
        <v>0</v>
      </c>
      <c r="OF315" s="12">
        <v>0</v>
      </c>
      <c r="OG315" s="4">
        <v>0</v>
      </c>
      <c r="OH315" s="9">
        <f t="shared" si="4472"/>
        <v>0</v>
      </c>
      <c r="OI315" s="12">
        <v>0</v>
      </c>
      <c r="OJ315" s="4">
        <v>0</v>
      </c>
      <c r="OK315" s="9">
        <f t="shared" si="4473"/>
        <v>0</v>
      </c>
      <c r="OL315" s="12">
        <v>0</v>
      </c>
      <c r="OM315" s="4">
        <v>0</v>
      </c>
      <c r="ON315" s="9">
        <f t="shared" si="4474"/>
        <v>0</v>
      </c>
      <c r="OO315" s="12">
        <v>0</v>
      </c>
      <c r="OP315" s="4">
        <v>0</v>
      </c>
      <c r="OQ315" s="9">
        <f t="shared" si="4475"/>
        <v>0</v>
      </c>
      <c r="OR315" s="12">
        <v>0</v>
      </c>
      <c r="OS315" s="4">
        <v>0</v>
      </c>
      <c r="OT315" s="9">
        <f t="shared" si="4476"/>
        <v>0</v>
      </c>
      <c r="OU315" s="12">
        <v>0</v>
      </c>
      <c r="OV315" s="4">
        <v>0</v>
      </c>
      <c r="OW315" s="9">
        <f t="shared" si="4477"/>
        <v>0</v>
      </c>
      <c r="OX315" s="12">
        <v>0</v>
      </c>
      <c r="OY315" s="4">
        <v>0</v>
      </c>
      <c r="OZ315" s="9">
        <f t="shared" si="4478"/>
        <v>0</v>
      </c>
      <c r="PA315" s="12">
        <v>0</v>
      </c>
      <c r="PB315" s="4">
        <v>0</v>
      </c>
      <c r="PC315" s="9">
        <f t="shared" si="4479"/>
        <v>0</v>
      </c>
      <c r="PD315" s="12">
        <v>0</v>
      </c>
      <c r="PE315" s="4">
        <v>0</v>
      </c>
      <c r="PF315" s="9">
        <f t="shared" si="4480"/>
        <v>0</v>
      </c>
      <c r="PG315" s="12">
        <v>0</v>
      </c>
      <c r="PH315" s="4">
        <v>0</v>
      </c>
      <c r="PI315" s="9">
        <f t="shared" si="4481"/>
        <v>0</v>
      </c>
      <c r="PJ315" s="12">
        <v>0</v>
      </c>
      <c r="PK315" s="4">
        <v>0</v>
      </c>
      <c r="PL315" s="9">
        <f t="shared" si="4482"/>
        <v>0</v>
      </c>
      <c r="PM315" s="12">
        <v>0</v>
      </c>
      <c r="PN315" s="4">
        <v>0</v>
      </c>
      <c r="PO315" s="9">
        <f t="shared" si="4483"/>
        <v>0</v>
      </c>
      <c r="PP315" s="12">
        <v>0</v>
      </c>
      <c r="PQ315" s="4">
        <v>0</v>
      </c>
      <c r="PR315" s="9">
        <f t="shared" si="4484"/>
        <v>0</v>
      </c>
      <c r="PS315" s="12">
        <v>0</v>
      </c>
      <c r="PT315" s="4">
        <v>0</v>
      </c>
      <c r="PU315" s="9">
        <f t="shared" si="4485"/>
        <v>0</v>
      </c>
      <c r="PV315" s="12">
        <v>0</v>
      </c>
      <c r="PW315" s="4">
        <v>0</v>
      </c>
      <c r="PX315" s="9">
        <f t="shared" si="4486"/>
        <v>0</v>
      </c>
      <c r="PY315" s="12">
        <v>0</v>
      </c>
      <c r="PZ315" s="4">
        <v>0</v>
      </c>
      <c r="QA315" s="9">
        <f t="shared" si="4487"/>
        <v>0</v>
      </c>
      <c r="QB315" s="12">
        <v>0</v>
      </c>
      <c r="QC315" s="4">
        <v>0</v>
      </c>
      <c r="QD315" s="9">
        <f t="shared" si="4488"/>
        <v>0</v>
      </c>
      <c r="QE315" s="12">
        <v>0</v>
      </c>
      <c r="QF315" s="4">
        <v>0</v>
      </c>
      <c r="QG315" s="9">
        <f t="shared" si="4489"/>
        <v>0</v>
      </c>
      <c r="QH315" s="12">
        <v>0</v>
      </c>
      <c r="QI315" s="4">
        <v>0</v>
      </c>
      <c r="QJ315" s="9">
        <f t="shared" si="4490"/>
        <v>0</v>
      </c>
      <c r="QK315" s="12">
        <v>0</v>
      </c>
      <c r="QL315" s="4">
        <v>0</v>
      </c>
      <c r="QM315" s="9">
        <f t="shared" si="4491"/>
        <v>0</v>
      </c>
      <c r="QN315" s="12">
        <v>0</v>
      </c>
      <c r="QO315" s="4">
        <v>0</v>
      </c>
      <c r="QP315" s="9">
        <f t="shared" si="4492"/>
        <v>0</v>
      </c>
      <c r="QQ315" s="12">
        <v>0</v>
      </c>
      <c r="QR315" s="4">
        <v>0</v>
      </c>
      <c r="QS315" s="9">
        <f t="shared" si="4493"/>
        <v>0</v>
      </c>
      <c r="QT315" s="12">
        <v>0</v>
      </c>
      <c r="QU315" s="4">
        <v>0</v>
      </c>
      <c r="QV315" s="9">
        <f t="shared" si="4494"/>
        <v>0</v>
      </c>
      <c r="QW315" s="12">
        <v>0</v>
      </c>
      <c r="QX315" s="4">
        <v>0</v>
      </c>
      <c r="QY315" s="9">
        <f t="shared" si="4495"/>
        <v>0</v>
      </c>
      <c r="QZ315" s="12">
        <f t="shared" si="4496"/>
        <v>0</v>
      </c>
      <c r="RA315" s="10">
        <f t="shared" si="4497"/>
        <v>0</v>
      </c>
    </row>
    <row r="316" spans="1:469" hidden="1" x14ac:dyDescent="0.3">
      <c r="A316" s="108"/>
      <c r="B316" s="109" t="s">
        <v>13</v>
      </c>
      <c r="C316" s="12">
        <v>0</v>
      </c>
      <c r="D316" s="4">
        <v>0</v>
      </c>
      <c r="E316" s="9">
        <f t="shared" si="4499"/>
        <v>0</v>
      </c>
      <c r="F316" s="12">
        <v>0</v>
      </c>
      <c r="G316" s="4">
        <v>0</v>
      </c>
      <c r="H316" s="9">
        <f t="shared" si="4342"/>
        <v>0</v>
      </c>
      <c r="I316" s="12">
        <v>0</v>
      </c>
      <c r="J316" s="4">
        <v>0</v>
      </c>
      <c r="K316" s="9">
        <f t="shared" si="4343"/>
        <v>0</v>
      </c>
      <c r="L316" s="12">
        <v>0</v>
      </c>
      <c r="M316" s="4">
        <v>0</v>
      </c>
      <c r="N316" s="9">
        <f t="shared" si="4344"/>
        <v>0</v>
      </c>
      <c r="O316" s="12">
        <v>0</v>
      </c>
      <c r="P316" s="4">
        <v>0</v>
      </c>
      <c r="Q316" s="9">
        <f t="shared" si="4345"/>
        <v>0</v>
      </c>
      <c r="R316" s="12">
        <v>0</v>
      </c>
      <c r="S316" s="4">
        <v>0</v>
      </c>
      <c r="T316" s="9">
        <f t="shared" si="4346"/>
        <v>0</v>
      </c>
      <c r="U316" s="12">
        <v>0</v>
      </c>
      <c r="V316" s="4">
        <v>0</v>
      </c>
      <c r="W316" s="9">
        <f t="shared" si="4347"/>
        <v>0</v>
      </c>
      <c r="X316" s="12">
        <v>0</v>
      </c>
      <c r="Y316" s="4">
        <v>0</v>
      </c>
      <c r="Z316" s="9">
        <f t="shared" si="4348"/>
        <v>0</v>
      </c>
      <c r="AA316" s="12">
        <v>0</v>
      </c>
      <c r="AB316" s="4">
        <v>0</v>
      </c>
      <c r="AC316" s="9">
        <f t="shared" si="4349"/>
        <v>0</v>
      </c>
      <c r="AD316" s="12">
        <v>0</v>
      </c>
      <c r="AE316" s="4">
        <v>0</v>
      </c>
      <c r="AF316" s="9">
        <f t="shared" si="4350"/>
        <v>0</v>
      </c>
      <c r="AG316" s="12">
        <v>0</v>
      </c>
      <c r="AH316" s="4">
        <v>0</v>
      </c>
      <c r="AI316" s="9">
        <f t="shared" si="4351"/>
        <v>0</v>
      </c>
      <c r="AJ316" s="12">
        <v>0</v>
      </c>
      <c r="AK316" s="4">
        <v>0</v>
      </c>
      <c r="AL316" s="9">
        <f t="shared" si="4352"/>
        <v>0</v>
      </c>
      <c r="AM316" s="12">
        <v>0</v>
      </c>
      <c r="AN316" s="4">
        <v>0</v>
      </c>
      <c r="AO316" s="9">
        <f t="shared" si="4353"/>
        <v>0</v>
      </c>
      <c r="AP316" s="12">
        <v>0</v>
      </c>
      <c r="AQ316" s="4">
        <v>0</v>
      </c>
      <c r="AR316" s="9">
        <f t="shared" si="4354"/>
        <v>0</v>
      </c>
      <c r="AS316" s="12">
        <v>0</v>
      </c>
      <c r="AT316" s="4">
        <v>0</v>
      </c>
      <c r="AU316" s="9">
        <f t="shared" si="4355"/>
        <v>0</v>
      </c>
      <c r="AV316" s="12">
        <v>0</v>
      </c>
      <c r="AW316" s="4">
        <v>0</v>
      </c>
      <c r="AX316" s="9">
        <f t="shared" si="4356"/>
        <v>0</v>
      </c>
      <c r="AY316" s="12">
        <v>0</v>
      </c>
      <c r="AZ316" s="4">
        <v>0</v>
      </c>
      <c r="BA316" s="9">
        <f t="shared" si="4357"/>
        <v>0</v>
      </c>
      <c r="BB316" s="12">
        <v>0</v>
      </c>
      <c r="BC316" s="4">
        <v>0</v>
      </c>
      <c r="BD316" s="9">
        <f t="shared" si="4358"/>
        <v>0</v>
      </c>
      <c r="BE316" s="12">
        <v>0</v>
      </c>
      <c r="BF316" s="4">
        <v>0</v>
      </c>
      <c r="BG316" s="9">
        <f t="shared" si="4359"/>
        <v>0</v>
      </c>
      <c r="BH316" s="12">
        <v>0</v>
      </c>
      <c r="BI316" s="4">
        <v>0</v>
      </c>
      <c r="BJ316" s="9">
        <f t="shared" si="4360"/>
        <v>0</v>
      </c>
      <c r="BK316" s="12">
        <v>0</v>
      </c>
      <c r="BL316" s="4">
        <v>0</v>
      </c>
      <c r="BM316" s="9">
        <f t="shared" si="4361"/>
        <v>0</v>
      </c>
      <c r="BN316" s="12">
        <v>0</v>
      </c>
      <c r="BO316" s="4">
        <v>0</v>
      </c>
      <c r="BP316" s="9">
        <f t="shared" si="4362"/>
        <v>0</v>
      </c>
      <c r="BQ316" s="12">
        <v>0</v>
      </c>
      <c r="BR316" s="4">
        <v>0</v>
      </c>
      <c r="BS316" s="9">
        <f t="shared" si="4363"/>
        <v>0</v>
      </c>
      <c r="BT316" s="12">
        <v>0</v>
      </c>
      <c r="BU316" s="4">
        <v>0</v>
      </c>
      <c r="BV316" s="9">
        <f t="shared" si="4364"/>
        <v>0</v>
      </c>
      <c r="BW316" s="12">
        <v>0</v>
      </c>
      <c r="BX316" s="4">
        <v>0</v>
      </c>
      <c r="BY316" s="9">
        <f t="shared" si="4365"/>
        <v>0</v>
      </c>
      <c r="BZ316" s="12">
        <v>0</v>
      </c>
      <c r="CA316" s="4">
        <v>0</v>
      </c>
      <c r="CB316" s="9">
        <f t="shared" si="4366"/>
        <v>0</v>
      </c>
      <c r="CC316" s="12">
        <v>0</v>
      </c>
      <c r="CD316" s="4">
        <v>0</v>
      </c>
      <c r="CE316" s="9">
        <f t="shared" si="4367"/>
        <v>0</v>
      </c>
      <c r="CF316" s="12">
        <v>0</v>
      </c>
      <c r="CG316" s="4">
        <v>0</v>
      </c>
      <c r="CH316" s="9">
        <f t="shared" si="4368"/>
        <v>0</v>
      </c>
      <c r="CI316" s="12">
        <v>0</v>
      </c>
      <c r="CJ316" s="4">
        <v>0</v>
      </c>
      <c r="CK316" s="9">
        <f t="shared" si="4369"/>
        <v>0</v>
      </c>
      <c r="CL316" s="12">
        <v>0</v>
      </c>
      <c r="CM316" s="4">
        <v>0</v>
      </c>
      <c r="CN316" s="9">
        <f t="shared" si="4370"/>
        <v>0</v>
      </c>
      <c r="CO316" s="12">
        <v>0</v>
      </c>
      <c r="CP316" s="4">
        <v>0</v>
      </c>
      <c r="CQ316" s="9">
        <f t="shared" si="4371"/>
        <v>0</v>
      </c>
      <c r="CR316" s="12">
        <v>0</v>
      </c>
      <c r="CS316" s="4">
        <v>0</v>
      </c>
      <c r="CT316" s="9">
        <f t="shared" si="4372"/>
        <v>0</v>
      </c>
      <c r="CU316" s="12">
        <v>0</v>
      </c>
      <c r="CV316" s="4">
        <v>0</v>
      </c>
      <c r="CW316" s="9">
        <f t="shared" si="4373"/>
        <v>0</v>
      </c>
      <c r="CX316" s="12">
        <v>0</v>
      </c>
      <c r="CY316" s="4">
        <v>0</v>
      </c>
      <c r="CZ316" s="9">
        <f t="shared" si="4374"/>
        <v>0</v>
      </c>
      <c r="DA316" s="12">
        <v>0</v>
      </c>
      <c r="DB316" s="4">
        <v>0</v>
      </c>
      <c r="DC316" s="9">
        <f t="shared" si="4375"/>
        <v>0</v>
      </c>
      <c r="DD316" s="12">
        <v>0</v>
      </c>
      <c r="DE316" s="4">
        <v>0</v>
      </c>
      <c r="DF316" s="9">
        <f t="shared" si="4376"/>
        <v>0</v>
      </c>
      <c r="DG316" s="12">
        <v>0</v>
      </c>
      <c r="DH316" s="4">
        <v>0</v>
      </c>
      <c r="DI316" s="9">
        <f t="shared" si="4377"/>
        <v>0</v>
      </c>
      <c r="DJ316" s="12">
        <v>0</v>
      </c>
      <c r="DK316" s="4">
        <v>0</v>
      </c>
      <c r="DL316" s="9">
        <f t="shared" si="4378"/>
        <v>0</v>
      </c>
      <c r="DM316" s="12">
        <v>0</v>
      </c>
      <c r="DN316" s="4">
        <v>0</v>
      </c>
      <c r="DO316" s="9">
        <f t="shared" si="4379"/>
        <v>0</v>
      </c>
      <c r="DP316" s="12">
        <v>0</v>
      </c>
      <c r="DQ316" s="4">
        <v>0</v>
      </c>
      <c r="DR316" s="9">
        <f t="shared" si="4380"/>
        <v>0</v>
      </c>
      <c r="DS316" s="12">
        <v>0</v>
      </c>
      <c r="DT316" s="4">
        <v>0</v>
      </c>
      <c r="DU316" s="9">
        <f t="shared" si="4381"/>
        <v>0</v>
      </c>
      <c r="DV316" s="12">
        <v>0</v>
      </c>
      <c r="DW316" s="4">
        <v>0</v>
      </c>
      <c r="DX316" s="9">
        <f t="shared" si="4382"/>
        <v>0</v>
      </c>
      <c r="DY316" s="12">
        <v>0</v>
      </c>
      <c r="DZ316" s="4">
        <v>0</v>
      </c>
      <c r="EA316" s="9">
        <f t="shared" si="4383"/>
        <v>0</v>
      </c>
      <c r="EB316" s="12">
        <v>0</v>
      </c>
      <c r="EC316" s="4">
        <v>0</v>
      </c>
      <c r="ED316" s="9">
        <f t="shared" si="4384"/>
        <v>0</v>
      </c>
      <c r="EE316" s="12">
        <v>0</v>
      </c>
      <c r="EF316" s="4">
        <v>0</v>
      </c>
      <c r="EG316" s="9">
        <f t="shared" si="4385"/>
        <v>0</v>
      </c>
      <c r="EH316" s="12">
        <v>0</v>
      </c>
      <c r="EI316" s="4">
        <v>0</v>
      </c>
      <c r="EJ316" s="9">
        <f t="shared" si="4386"/>
        <v>0</v>
      </c>
      <c r="EK316" s="12">
        <v>0</v>
      </c>
      <c r="EL316" s="4">
        <v>0</v>
      </c>
      <c r="EM316" s="9">
        <f t="shared" si="4387"/>
        <v>0</v>
      </c>
      <c r="EN316" s="12">
        <v>0</v>
      </c>
      <c r="EO316" s="4">
        <v>0</v>
      </c>
      <c r="EP316" s="9">
        <f t="shared" si="4388"/>
        <v>0</v>
      </c>
      <c r="EQ316" s="12">
        <v>0</v>
      </c>
      <c r="ER316" s="4">
        <v>0</v>
      </c>
      <c r="ES316" s="9">
        <f t="shared" si="4389"/>
        <v>0</v>
      </c>
      <c r="ET316" s="12">
        <v>0</v>
      </c>
      <c r="EU316" s="4">
        <v>0</v>
      </c>
      <c r="EV316" s="9">
        <f t="shared" si="4390"/>
        <v>0</v>
      </c>
      <c r="EW316" s="12">
        <v>0</v>
      </c>
      <c r="EX316" s="4">
        <v>0</v>
      </c>
      <c r="EY316" s="9">
        <f t="shared" si="4391"/>
        <v>0</v>
      </c>
      <c r="EZ316" s="12">
        <v>0</v>
      </c>
      <c r="FA316" s="4">
        <v>0</v>
      </c>
      <c r="FB316" s="9">
        <f t="shared" si="4392"/>
        <v>0</v>
      </c>
      <c r="FC316" s="12">
        <v>0</v>
      </c>
      <c r="FD316" s="4">
        <v>0</v>
      </c>
      <c r="FE316" s="9">
        <f t="shared" si="4393"/>
        <v>0</v>
      </c>
      <c r="FF316" s="12">
        <v>0</v>
      </c>
      <c r="FG316" s="4">
        <v>0</v>
      </c>
      <c r="FH316" s="9">
        <f t="shared" si="4394"/>
        <v>0</v>
      </c>
      <c r="FI316" s="12">
        <v>0</v>
      </c>
      <c r="FJ316" s="4">
        <v>0</v>
      </c>
      <c r="FK316" s="9">
        <f t="shared" si="4395"/>
        <v>0</v>
      </c>
      <c r="FL316" s="12">
        <v>0</v>
      </c>
      <c r="FM316" s="4">
        <v>0</v>
      </c>
      <c r="FN316" s="9">
        <f t="shared" si="4396"/>
        <v>0</v>
      </c>
      <c r="FO316" s="12">
        <v>0</v>
      </c>
      <c r="FP316" s="4">
        <v>0</v>
      </c>
      <c r="FQ316" s="9">
        <f t="shared" si="4397"/>
        <v>0</v>
      </c>
      <c r="FR316" s="12">
        <v>0</v>
      </c>
      <c r="FS316" s="4">
        <v>0</v>
      </c>
      <c r="FT316" s="9">
        <f t="shared" si="4398"/>
        <v>0</v>
      </c>
      <c r="FU316" s="12">
        <v>0</v>
      </c>
      <c r="FV316" s="4">
        <v>0</v>
      </c>
      <c r="FW316" s="9">
        <f t="shared" si="4399"/>
        <v>0</v>
      </c>
      <c r="FX316" s="12">
        <v>0</v>
      </c>
      <c r="FY316" s="4">
        <v>0</v>
      </c>
      <c r="FZ316" s="9">
        <f t="shared" si="4400"/>
        <v>0</v>
      </c>
      <c r="GA316" s="12">
        <v>0</v>
      </c>
      <c r="GB316" s="4">
        <v>0</v>
      </c>
      <c r="GC316" s="9">
        <f t="shared" si="4401"/>
        <v>0</v>
      </c>
      <c r="GD316" s="12">
        <v>0</v>
      </c>
      <c r="GE316" s="4">
        <v>0</v>
      </c>
      <c r="GF316" s="9">
        <f t="shared" si="4402"/>
        <v>0</v>
      </c>
      <c r="GG316" s="12">
        <v>0</v>
      </c>
      <c r="GH316" s="4">
        <v>0</v>
      </c>
      <c r="GI316" s="9">
        <f t="shared" si="4403"/>
        <v>0</v>
      </c>
      <c r="GJ316" s="12">
        <v>0</v>
      </c>
      <c r="GK316" s="4">
        <v>0</v>
      </c>
      <c r="GL316" s="9">
        <f t="shared" si="4404"/>
        <v>0</v>
      </c>
      <c r="GM316" s="12">
        <v>0</v>
      </c>
      <c r="GN316" s="4">
        <v>0</v>
      </c>
      <c r="GO316" s="9">
        <f t="shared" si="4405"/>
        <v>0</v>
      </c>
      <c r="GP316" s="12">
        <v>0</v>
      </c>
      <c r="GQ316" s="4">
        <v>0</v>
      </c>
      <c r="GR316" s="9">
        <f t="shared" si="4406"/>
        <v>0</v>
      </c>
      <c r="GS316" s="12">
        <v>0</v>
      </c>
      <c r="GT316" s="4">
        <v>0</v>
      </c>
      <c r="GU316" s="9">
        <f t="shared" si="4407"/>
        <v>0</v>
      </c>
      <c r="GV316" s="12">
        <v>0</v>
      </c>
      <c r="GW316" s="4">
        <v>0</v>
      </c>
      <c r="GX316" s="9">
        <f t="shared" si="4408"/>
        <v>0</v>
      </c>
      <c r="GY316" s="12">
        <v>0</v>
      </c>
      <c r="GZ316" s="4">
        <v>0</v>
      </c>
      <c r="HA316" s="9">
        <f t="shared" si="4409"/>
        <v>0</v>
      </c>
      <c r="HB316" s="12">
        <v>0</v>
      </c>
      <c r="HC316" s="4">
        <v>0</v>
      </c>
      <c r="HD316" s="9">
        <f t="shared" si="4410"/>
        <v>0</v>
      </c>
      <c r="HE316" s="12">
        <v>0</v>
      </c>
      <c r="HF316" s="4">
        <v>0</v>
      </c>
      <c r="HG316" s="9">
        <f t="shared" si="4411"/>
        <v>0</v>
      </c>
      <c r="HH316" s="12">
        <v>0</v>
      </c>
      <c r="HI316" s="4">
        <v>0</v>
      </c>
      <c r="HJ316" s="9">
        <f t="shared" si="4412"/>
        <v>0</v>
      </c>
      <c r="HK316" s="12">
        <v>0</v>
      </c>
      <c r="HL316" s="4">
        <v>0</v>
      </c>
      <c r="HM316" s="9">
        <f t="shared" si="4413"/>
        <v>0</v>
      </c>
      <c r="HN316" s="12">
        <v>0</v>
      </c>
      <c r="HO316" s="4">
        <v>0</v>
      </c>
      <c r="HP316" s="9">
        <f t="shared" si="4414"/>
        <v>0</v>
      </c>
      <c r="HQ316" s="12">
        <v>0</v>
      </c>
      <c r="HR316" s="4">
        <v>0</v>
      </c>
      <c r="HS316" s="9">
        <f t="shared" si="4415"/>
        <v>0</v>
      </c>
      <c r="HT316" s="12">
        <v>0</v>
      </c>
      <c r="HU316" s="4">
        <v>0</v>
      </c>
      <c r="HV316" s="9">
        <f t="shared" si="4416"/>
        <v>0</v>
      </c>
      <c r="HW316" s="12">
        <v>0</v>
      </c>
      <c r="HX316" s="4">
        <v>0</v>
      </c>
      <c r="HY316" s="9">
        <f t="shared" si="4417"/>
        <v>0</v>
      </c>
      <c r="HZ316" s="12">
        <v>0</v>
      </c>
      <c r="IA316" s="4">
        <v>0</v>
      </c>
      <c r="IB316" s="9">
        <f t="shared" si="4418"/>
        <v>0</v>
      </c>
      <c r="IC316" s="12">
        <v>0</v>
      </c>
      <c r="ID316" s="4">
        <v>0</v>
      </c>
      <c r="IE316" s="9">
        <f t="shared" si="4419"/>
        <v>0</v>
      </c>
      <c r="IF316" s="12">
        <v>0</v>
      </c>
      <c r="IG316" s="4">
        <v>0</v>
      </c>
      <c r="IH316" s="9">
        <f t="shared" si="4420"/>
        <v>0</v>
      </c>
      <c r="II316" s="12">
        <v>0</v>
      </c>
      <c r="IJ316" s="4">
        <v>0</v>
      </c>
      <c r="IK316" s="9">
        <f t="shared" si="4421"/>
        <v>0</v>
      </c>
      <c r="IL316" s="12">
        <v>0</v>
      </c>
      <c r="IM316" s="4">
        <v>0</v>
      </c>
      <c r="IN316" s="9">
        <f t="shared" si="4422"/>
        <v>0</v>
      </c>
      <c r="IO316" s="12">
        <v>0</v>
      </c>
      <c r="IP316" s="4">
        <v>0</v>
      </c>
      <c r="IQ316" s="9">
        <f t="shared" si="4423"/>
        <v>0</v>
      </c>
      <c r="IR316" s="12">
        <v>0</v>
      </c>
      <c r="IS316" s="4">
        <v>0</v>
      </c>
      <c r="IT316" s="9">
        <f t="shared" si="4424"/>
        <v>0</v>
      </c>
      <c r="IU316" s="12">
        <v>0</v>
      </c>
      <c r="IV316" s="4">
        <v>0</v>
      </c>
      <c r="IW316" s="9">
        <f t="shared" si="4425"/>
        <v>0</v>
      </c>
      <c r="IX316" s="12">
        <v>0</v>
      </c>
      <c r="IY316" s="4">
        <v>0</v>
      </c>
      <c r="IZ316" s="9">
        <f t="shared" si="4426"/>
        <v>0</v>
      </c>
      <c r="JA316" s="12">
        <v>0</v>
      </c>
      <c r="JB316" s="4">
        <v>0</v>
      </c>
      <c r="JC316" s="9">
        <f t="shared" si="4427"/>
        <v>0</v>
      </c>
      <c r="JD316" s="12">
        <v>0</v>
      </c>
      <c r="JE316" s="4">
        <v>0</v>
      </c>
      <c r="JF316" s="9">
        <f t="shared" si="4428"/>
        <v>0</v>
      </c>
      <c r="JG316" s="12">
        <v>0</v>
      </c>
      <c r="JH316" s="4">
        <v>0</v>
      </c>
      <c r="JI316" s="9">
        <f t="shared" si="4429"/>
        <v>0</v>
      </c>
      <c r="JJ316" s="12">
        <v>0</v>
      </c>
      <c r="JK316" s="4">
        <v>0</v>
      </c>
      <c r="JL316" s="9">
        <f t="shared" si="4430"/>
        <v>0</v>
      </c>
      <c r="JM316" s="12">
        <v>0</v>
      </c>
      <c r="JN316" s="4">
        <v>0</v>
      </c>
      <c r="JO316" s="9">
        <f t="shared" si="4431"/>
        <v>0</v>
      </c>
      <c r="JP316" s="12">
        <v>0</v>
      </c>
      <c r="JQ316" s="4">
        <v>0</v>
      </c>
      <c r="JR316" s="9">
        <f t="shared" si="4432"/>
        <v>0</v>
      </c>
      <c r="JS316" s="12">
        <v>0</v>
      </c>
      <c r="JT316" s="4">
        <v>0</v>
      </c>
      <c r="JU316" s="9">
        <f t="shared" si="4433"/>
        <v>0</v>
      </c>
      <c r="JV316" s="12">
        <v>0</v>
      </c>
      <c r="JW316" s="4">
        <v>0</v>
      </c>
      <c r="JX316" s="9">
        <f t="shared" si="4434"/>
        <v>0</v>
      </c>
      <c r="JY316" s="12">
        <v>0</v>
      </c>
      <c r="JZ316" s="4">
        <v>0</v>
      </c>
      <c r="KA316" s="9">
        <f t="shared" si="4435"/>
        <v>0</v>
      </c>
      <c r="KB316" s="12">
        <v>0</v>
      </c>
      <c r="KC316" s="4">
        <v>0</v>
      </c>
      <c r="KD316" s="9">
        <f t="shared" si="4436"/>
        <v>0</v>
      </c>
      <c r="KE316" s="12">
        <v>0</v>
      </c>
      <c r="KF316" s="4">
        <v>0</v>
      </c>
      <c r="KG316" s="9">
        <f t="shared" si="4437"/>
        <v>0</v>
      </c>
      <c r="KH316" s="12">
        <v>0</v>
      </c>
      <c r="KI316" s="4">
        <v>0</v>
      </c>
      <c r="KJ316" s="9">
        <f t="shared" si="4438"/>
        <v>0</v>
      </c>
      <c r="KK316" s="12">
        <v>0</v>
      </c>
      <c r="KL316" s="4">
        <v>0</v>
      </c>
      <c r="KM316" s="9">
        <f t="shared" si="4439"/>
        <v>0</v>
      </c>
      <c r="KN316" s="12">
        <v>0</v>
      </c>
      <c r="KO316" s="4">
        <v>0</v>
      </c>
      <c r="KP316" s="9">
        <f t="shared" si="4440"/>
        <v>0</v>
      </c>
      <c r="KQ316" s="12">
        <v>0</v>
      </c>
      <c r="KR316" s="4">
        <v>0</v>
      </c>
      <c r="KS316" s="9">
        <f t="shared" si="4441"/>
        <v>0</v>
      </c>
      <c r="KT316" s="12">
        <v>0</v>
      </c>
      <c r="KU316" s="4">
        <v>0</v>
      </c>
      <c r="KV316" s="9">
        <f t="shared" si="4442"/>
        <v>0</v>
      </c>
      <c r="KW316" s="12">
        <v>0</v>
      </c>
      <c r="KX316" s="4">
        <v>0</v>
      </c>
      <c r="KY316" s="9">
        <f t="shared" si="4443"/>
        <v>0</v>
      </c>
      <c r="KZ316" s="12">
        <v>0</v>
      </c>
      <c r="LA316" s="4">
        <v>0</v>
      </c>
      <c r="LB316" s="9">
        <f t="shared" si="4444"/>
        <v>0</v>
      </c>
      <c r="LC316" s="12">
        <v>0</v>
      </c>
      <c r="LD316" s="4">
        <v>0</v>
      </c>
      <c r="LE316" s="9">
        <f t="shared" si="4445"/>
        <v>0</v>
      </c>
      <c r="LF316" s="12">
        <v>0</v>
      </c>
      <c r="LG316" s="4">
        <v>0</v>
      </c>
      <c r="LH316" s="9">
        <f t="shared" si="4446"/>
        <v>0</v>
      </c>
      <c r="LI316" s="12">
        <v>0</v>
      </c>
      <c r="LJ316" s="4">
        <v>0</v>
      </c>
      <c r="LK316" s="9">
        <f t="shared" si="4447"/>
        <v>0</v>
      </c>
      <c r="LL316" s="12">
        <v>0</v>
      </c>
      <c r="LM316" s="4">
        <v>0</v>
      </c>
      <c r="LN316" s="9">
        <f t="shared" si="4448"/>
        <v>0</v>
      </c>
      <c r="LO316" s="12">
        <v>0</v>
      </c>
      <c r="LP316" s="4">
        <v>0</v>
      </c>
      <c r="LQ316" s="9">
        <f t="shared" si="4449"/>
        <v>0</v>
      </c>
      <c r="LR316" s="12">
        <v>0</v>
      </c>
      <c r="LS316" s="4">
        <v>0</v>
      </c>
      <c r="LT316" s="9">
        <f t="shared" si="4450"/>
        <v>0</v>
      </c>
      <c r="LU316" s="12">
        <v>0</v>
      </c>
      <c r="LV316" s="4">
        <v>0</v>
      </c>
      <c r="LW316" s="9">
        <f t="shared" si="4451"/>
        <v>0</v>
      </c>
      <c r="LX316" s="12">
        <v>0</v>
      </c>
      <c r="LY316" s="4">
        <v>0</v>
      </c>
      <c r="LZ316" s="9">
        <f t="shared" si="4452"/>
        <v>0</v>
      </c>
      <c r="MA316" s="12">
        <v>0</v>
      </c>
      <c r="MB316" s="4">
        <v>0</v>
      </c>
      <c r="MC316" s="9">
        <f t="shared" si="4453"/>
        <v>0</v>
      </c>
      <c r="MD316" s="12">
        <v>0</v>
      </c>
      <c r="ME316" s="4">
        <v>0</v>
      </c>
      <c r="MF316" s="9">
        <f t="shared" si="4454"/>
        <v>0</v>
      </c>
      <c r="MG316" s="12">
        <v>0</v>
      </c>
      <c r="MH316" s="4">
        <v>0</v>
      </c>
      <c r="MI316" s="9">
        <f t="shared" si="4455"/>
        <v>0</v>
      </c>
      <c r="MJ316" s="12">
        <v>0</v>
      </c>
      <c r="MK316" s="4">
        <v>0</v>
      </c>
      <c r="ML316" s="9">
        <f t="shared" si="4456"/>
        <v>0</v>
      </c>
      <c r="MM316" s="12">
        <v>0</v>
      </c>
      <c r="MN316" s="4">
        <v>0</v>
      </c>
      <c r="MO316" s="9">
        <f t="shared" si="4457"/>
        <v>0</v>
      </c>
      <c r="MP316" s="12">
        <v>0</v>
      </c>
      <c r="MQ316" s="4">
        <v>0</v>
      </c>
      <c r="MR316" s="9">
        <f t="shared" si="4458"/>
        <v>0</v>
      </c>
      <c r="MS316" s="12">
        <v>0</v>
      </c>
      <c r="MT316" s="4">
        <v>0</v>
      </c>
      <c r="MU316" s="9">
        <f t="shared" si="4459"/>
        <v>0</v>
      </c>
      <c r="MV316" s="12">
        <v>0</v>
      </c>
      <c r="MW316" s="4">
        <v>0</v>
      </c>
      <c r="MX316" s="9">
        <f t="shared" si="4460"/>
        <v>0</v>
      </c>
      <c r="MY316" s="12">
        <v>0</v>
      </c>
      <c r="MZ316" s="4">
        <v>0</v>
      </c>
      <c r="NA316" s="9">
        <f t="shared" si="4461"/>
        <v>0</v>
      </c>
      <c r="NB316" s="12">
        <v>0</v>
      </c>
      <c r="NC316" s="4">
        <v>0</v>
      </c>
      <c r="ND316" s="9">
        <f t="shared" si="4462"/>
        <v>0</v>
      </c>
      <c r="NE316" s="12">
        <v>0</v>
      </c>
      <c r="NF316" s="4">
        <v>0</v>
      </c>
      <c r="NG316" s="9">
        <f t="shared" si="4463"/>
        <v>0</v>
      </c>
      <c r="NH316" s="12">
        <v>0</v>
      </c>
      <c r="NI316" s="4">
        <v>0</v>
      </c>
      <c r="NJ316" s="9">
        <f t="shared" si="4464"/>
        <v>0</v>
      </c>
      <c r="NK316" s="12">
        <v>0</v>
      </c>
      <c r="NL316" s="4">
        <v>0</v>
      </c>
      <c r="NM316" s="9">
        <f t="shared" si="4465"/>
        <v>0</v>
      </c>
      <c r="NN316" s="12">
        <v>0</v>
      </c>
      <c r="NO316" s="4">
        <v>0</v>
      </c>
      <c r="NP316" s="9">
        <f t="shared" si="4466"/>
        <v>0</v>
      </c>
      <c r="NQ316" s="12">
        <v>0</v>
      </c>
      <c r="NR316" s="4">
        <v>0</v>
      </c>
      <c r="NS316" s="9">
        <f t="shared" si="4467"/>
        <v>0</v>
      </c>
      <c r="NT316" s="12">
        <v>0</v>
      </c>
      <c r="NU316" s="221">
        <v>0</v>
      </c>
      <c r="NV316" s="9">
        <f t="shared" si="4468"/>
        <v>0</v>
      </c>
      <c r="NW316" s="12">
        <v>0</v>
      </c>
      <c r="NX316" s="4">
        <v>0</v>
      </c>
      <c r="NY316" s="9">
        <f t="shared" si="4469"/>
        <v>0</v>
      </c>
      <c r="NZ316" s="12">
        <v>0</v>
      </c>
      <c r="OA316" s="4">
        <v>0</v>
      </c>
      <c r="OB316" s="9">
        <f t="shared" si="4470"/>
        <v>0</v>
      </c>
      <c r="OC316" s="12">
        <v>0</v>
      </c>
      <c r="OD316" s="4">
        <v>0</v>
      </c>
      <c r="OE316" s="9">
        <f t="shared" si="4471"/>
        <v>0</v>
      </c>
      <c r="OF316" s="12">
        <v>0</v>
      </c>
      <c r="OG316" s="4">
        <v>0</v>
      </c>
      <c r="OH316" s="9">
        <f t="shared" si="4472"/>
        <v>0</v>
      </c>
      <c r="OI316" s="12">
        <v>0</v>
      </c>
      <c r="OJ316" s="4">
        <v>0</v>
      </c>
      <c r="OK316" s="9">
        <f t="shared" si="4473"/>
        <v>0</v>
      </c>
      <c r="OL316" s="12">
        <v>0</v>
      </c>
      <c r="OM316" s="4">
        <v>0</v>
      </c>
      <c r="ON316" s="9">
        <f t="shared" si="4474"/>
        <v>0</v>
      </c>
      <c r="OO316" s="12">
        <v>0</v>
      </c>
      <c r="OP316" s="4">
        <v>0</v>
      </c>
      <c r="OQ316" s="9">
        <f t="shared" si="4475"/>
        <v>0</v>
      </c>
      <c r="OR316" s="12">
        <v>0</v>
      </c>
      <c r="OS316" s="4">
        <v>0</v>
      </c>
      <c r="OT316" s="9">
        <f t="shared" si="4476"/>
        <v>0</v>
      </c>
      <c r="OU316" s="12">
        <v>0</v>
      </c>
      <c r="OV316" s="4">
        <v>0</v>
      </c>
      <c r="OW316" s="9">
        <f t="shared" si="4477"/>
        <v>0</v>
      </c>
      <c r="OX316" s="12">
        <v>0</v>
      </c>
      <c r="OY316" s="4">
        <v>0</v>
      </c>
      <c r="OZ316" s="9">
        <f t="shared" si="4478"/>
        <v>0</v>
      </c>
      <c r="PA316" s="12">
        <v>0</v>
      </c>
      <c r="PB316" s="4">
        <v>0</v>
      </c>
      <c r="PC316" s="9">
        <f t="shared" si="4479"/>
        <v>0</v>
      </c>
      <c r="PD316" s="12">
        <v>0</v>
      </c>
      <c r="PE316" s="4">
        <v>0</v>
      </c>
      <c r="PF316" s="9">
        <f t="shared" si="4480"/>
        <v>0</v>
      </c>
      <c r="PG316" s="12">
        <v>0</v>
      </c>
      <c r="PH316" s="4">
        <v>0</v>
      </c>
      <c r="PI316" s="9">
        <f t="shared" si="4481"/>
        <v>0</v>
      </c>
      <c r="PJ316" s="12">
        <v>0</v>
      </c>
      <c r="PK316" s="4">
        <v>0</v>
      </c>
      <c r="PL316" s="9">
        <f t="shared" si="4482"/>
        <v>0</v>
      </c>
      <c r="PM316" s="12">
        <v>0</v>
      </c>
      <c r="PN316" s="4">
        <v>0</v>
      </c>
      <c r="PO316" s="9">
        <f t="shared" si="4483"/>
        <v>0</v>
      </c>
      <c r="PP316" s="12">
        <v>0</v>
      </c>
      <c r="PQ316" s="4">
        <v>0</v>
      </c>
      <c r="PR316" s="9">
        <f t="shared" si="4484"/>
        <v>0</v>
      </c>
      <c r="PS316" s="12">
        <v>0</v>
      </c>
      <c r="PT316" s="4">
        <v>0</v>
      </c>
      <c r="PU316" s="9">
        <f t="shared" si="4485"/>
        <v>0</v>
      </c>
      <c r="PV316" s="12">
        <v>0</v>
      </c>
      <c r="PW316" s="4">
        <v>0</v>
      </c>
      <c r="PX316" s="9">
        <f t="shared" si="4486"/>
        <v>0</v>
      </c>
      <c r="PY316" s="12">
        <v>0</v>
      </c>
      <c r="PZ316" s="4">
        <v>0</v>
      </c>
      <c r="QA316" s="9">
        <f t="shared" si="4487"/>
        <v>0</v>
      </c>
      <c r="QB316" s="12">
        <v>0</v>
      </c>
      <c r="QC316" s="4">
        <v>0</v>
      </c>
      <c r="QD316" s="9">
        <f t="shared" si="4488"/>
        <v>0</v>
      </c>
      <c r="QE316" s="12">
        <v>0</v>
      </c>
      <c r="QF316" s="4">
        <v>0</v>
      </c>
      <c r="QG316" s="9">
        <f t="shared" si="4489"/>
        <v>0</v>
      </c>
      <c r="QH316" s="12">
        <v>0</v>
      </c>
      <c r="QI316" s="4">
        <v>0</v>
      </c>
      <c r="QJ316" s="9">
        <f t="shared" si="4490"/>
        <v>0</v>
      </c>
      <c r="QK316" s="12">
        <v>0</v>
      </c>
      <c r="QL316" s="4">
        <v>0</v>
      </c>
      <c r="QM316" s="9">
        <f t="shared" si="4491"/>
        <v>0</v>
      </c>
      <c r="QN316" s="12">
        <v>0</v>
      </c>
      <c r="QO316" s="4">
        <v>0</v>
      </c>
      <c r="QP316" s="9">
        <f t="shared" si="4492"/>
        <v>0</v>
      </c>
      <c r="QQ316" s="12">
        <v>0</v>
      </c>
      <c r="QR316" s="4">
        <v>0</v>
      </c>
      <c r="QS316" s="9">
        <f t="shared" si="4493"/>
        <v>0</v>
      </c>
      <c r="QT316" s="12">
        <v>0</v>
      </c>
      <c r="QU316" s="4">
        <v>0</v>
      </c>
      <c r="QV316" s="9">
        <f t="shared" si="4494"/>
        <v>0</v>
      </c>
      <c r="QW316" s="12">
        <v>0</v>
      </c>
      <c r="QX316" s="4">
        <v>0</v>
      </c>
      <c r="QY316" s="9">
        <f t="shared" si="4495"/>
        <v>0</v>
      </c>
      <c r="QZ316" s="12">
        <f t="shared" si="4496"/>
        <v>0</v>
      </c>
      <c r="RA316" s="10">
        <f t="shared" si="4497"/>
        <v>0</v>
      </c>
    </row>
    <row r="317" spans="1:469" ht="15" hidden="1" thickBot="1" x14ac:dyDescent="0.35">
      <c r="A317" s="110"/>
      <c r="B317" s="113" t="s">
        <v>14</v>
      </c>
      <c r="C317" s="114">
        <f t="shared" ref="C317:D317" si="4500">SUM(C305:C316)</f>
        <v>0</v>
      </c>
      <c r="D317" s="115">
        <f t="shared" si="4500"/>
        <v>0</v>
      </c>
      <c r="E317" s="51"/>
      <c r="F317" s="114">
        <f t="shared" ref="F317:G317" si="4501">SUM(F305:F316)</f>
        <v>0</v>
      </c>
      <c r="G317" s="115">
        <f t="shared" si="4501"/>
        <v>0</v>
      </c>
      <c r="H317" s="51"/>
      <c r="I317" s="114">
        <f t="shared" ref="I317:J317" si="4502">SUM(I305:I316)</f>
        <v>0</v>
      </c>
      <c r="J317" s="115">
        <f t="shared" si="4502"/>
        <v>0</v>
      </c>
      <c r="K317" s="51"/>
      <c r="L317" s="114">
        <f t="shared" ref="L317:M317" si="4503">SUM(L305:L316)</f>
        <v>0</v>
      </c>
      <c r="M317" s="115">
        <f t="shared" si="4503"/>
        <v>0</v>
      </c>
      <c r="N317" s="51"/>
      <c r="O317" s="114">
        <f t="shared" ref="O317:P317" si="4504">SUM(O305:O316)</f>
        <v>0</v>
      </c>
      <c r="P317" s="115">
        <f t="shared" si="4504"/>
        <v>0</v>
      </c>
      <c r="Q317" s="51"/>
      <c r="R317" s="114">
        <f t="shared" ref="R317:S317" si="4505">SUM(R305:R316)</f>
        <v>0</v>
      </c>
      <c r="S317" s="115">
        <f t="shared" si="4505"/>
        <v>0</v>
      </c>
      <c r="T317" s="51"/>
      <c r="U317" s="114">
        <f t="shared" ref="U317:V317" si="4506">SUM(U305:U316)</f>
        <v>0</v>
      </c>
      <c r="V317" s="115">
        <f t="shared" si="4506"/>
        <v>0</v>
      </c>
      <c r="W317" s="51"/>
      <c r="X317" s="114">
        <f t="shared" ref="X317:Y317" si="4507">SUM(X305:X316)</f>
        <v>0</v>
      </c>
      <c r="Y317" s="115">
        <f t="shared" si="4507"/>
        <v>0</v>
      </c>
      <c r="Z317" s="51"/>
      <c r="AA317" s="114">
        <f t="shared" ref="AA317:AB317" si="4508">SUM(AA305:AA316)</f>
        <v>0</v>
      </c>
      <c r="AB317" s="115">
        <f t="shared" si="4508"/>
        <v>0</v>
      </c>
      <c r="AC317" s="51"/>
      <c r="AD317" s="114">
        <f t="shared" ref="AD317:AE317" si="4509">SUM(AD305:AD316)</f>
        <v>0</v>
      </c>
      <c r="AE317" s="115">
        <f t="shared" si="4509"/>
        <v>0</v>
      </c>
      <c r="AF317" s="51"/>
      <c r="AG317" s="114">
        <f t="shared" ref="AG317:AH317" si="4510">SUM(AG305:AG316)</f>
        <v>0</v>
      </c>
      <c r="AH317" s="115">
        <f t="shared" si="4510"/>
        <v>0</v>
      </c>
      <c r="AI317" s="51"/>
      <c r="AJ317" s="114">
        <f t="shared" ref="AJ317:AK317" si="4511">SUM(AJ305:AJ316)</f>
        <v>0</v>
      </c>
      <c r="AK317" s="115">
        <f t="shared" si="4511"/>
        <v>0</v>
      </c>
      <c r="AL317" s="51"/>
      <c r="AM317" s="114">
        <f t="shared" ref="AM317:AN317" si="4512">SUM(AM305:AM316)</f>
        <v>0</v>
      </c>
      <c r="AN317" s="115">
        <f t="shared" si="4512"/>
        <v>0</v>
      </c>
      <c r="AO317" s="51"/>
      <c r="AP317" s="114">
        <f t="shared" ref="AP317:AQ317" si="4513">SUM(AP305:AP316)</f>
        <v>0</v>
      </c>
      <c r="AQ317" s="115">
        <f t="shared" si="4513"/>
        <v>0</v>
      </c>
      <c r="AR317" s="51"/>
      <c r="AS317" s="114">
        <f t="shared" ref="AS317:AT317" si="4514">SUM(AS305:AS316)</f>
        <v>0</v>
      </c>
      <c r="AT317" s="115">
        <f t="shared" si="4514"/>
        <v>0</v>
      </c>
      <c r="AU317" s="51"/>
      <c r="AV317" s="114">
        <f t="shared" ref="AV317:AW317" si="4515">SUM(AV305:AV316)</f>
        <v>0</v>
      </c>
      <c r="AW317" s="115">
        <f t="shared" si="4515"/>
        <v>0</v>
      </c>
      <c r="AX317" s="51"/>
      <c r="AY317" s="114">
        <f t="shared" ref="AY317:AZ317" si="4516">SUM(AY305:AY316)</f>
        <v>0</v>
      </c>
      <c r="AZ317" s="115">
        <f t="shared" si="4516"/>
        <v>0</v>
      </c>
      <c r="BA317" s="51"/>
      <c r="BB317" s="114">
        <f t="shared" ref="BB317:BC317" si="4517">SUM(BB305:BB316)</f>
        <v>0</v>
      </c>
      <c r="BC317" s="115">
        <f t="shared" si="4517"/>
        <v>0</v>
      </c>
      <c r="BD317" s="51"/>
      <c r="BE317" s="114">
        <f t="shared" ref="BE317:BF317" si="4518">SUM(BE305:BE316)</f>
        <v>0</v>
      </c>
      <c r="BF317" s="115">
        <f t="shared" si="4518"/>
        <v>0</v>
      </c>
      <c r="BG317" s="51"/>
      <c r="BH317" s="114">
        <f t="shared" ref="BH317:BI317" si="4519">SUM(BH305:BH316)</f>
        <v>0</v>
      </c>
      <c r="BI317" s="115">
        <f t="shared" si="4519"/>
        <v>0</v>
      </c>
      <c r="BJ317" s="51"/>
      <c r="BK317" s="114">
        <f t="shared" ref="BK317:BL317" si="4520">SUM(BK305:BK316)</f>
        <v>0</v>
      </c>
      <c r="BL317" s="115">
        <f t="shared" si="4520"/>
        <v>0</v>
      </c>
      <c r="BM317" s="51"/>
      <c r="BN317" s="114">
        <f t="shared" ref="BN317:BO317" si="4521">SUM(BN305:BN316)</f>
        <v>0</v>
      </c>
      <c r="BO317" s="115">
        <f t="shared" si="4521"/>
        <v>0</v>
      </c>
      <c r="BP317" s="51"/>
      <c r="BQ317" s="114">
        <f t="shared" ref="BQ317:BR317" si="4522">SUM(BQ305:BQ316)</f>
        <v>0</v>
      </c>
      <c r="BR317" s="115">
        <f t="shared" si="4522"/>
        <v>0</v>
      </c>
      <c r="BS317" s="51"/>
      <c r="BT317" s="114">
        <f t="shared" ref="BT317:BU317" si="4523">SUM(BT305:BT316)</f>
        <v>0</v>
      </c>
      <c r="BU317" s="115">
        <f t="shared" si="4523"/>
        <v>0</v>
      </c>
      <c r="BV317" s="51"/>
      <c r="BW317" s="114">
        <f t="shared" ref="BW317:BX317" si="4524">SUM(BW305:BW316)</f>
        <v>0</v>
      </c>
      <c r="BX317" s="115">
        <f t="shared" si="4524"/>
        <v>0</v>
      </c>
      <c r="BY317" s="51"/>
      <c r="BZ317" s="114">
        <f t="shared" ref="BZ317:CA317" si="4525">SUM(BZ305:BZ316)</f>
        <v>0</v>
      </c>
      <c r="CA317" s="115">
        <f t="shared" si="4525"/>
        <v>0</v>
      </c>
      <c r="CB317" s="51"/>
      <c r="CC317" s="114">
        <f t="shared" ref="CC317:CD317" si="4526">SUM(CC305:CC316)</f>
        <v>0</v>
      </c>
      <c r="CD317" s="115">
        <f t="shared" si="4526"/>
        <v>0</v>
      </c>
      <c r="CE317" s="51"/>
      <c r="CF317" s="114">
        <f t="shared" ref="CF317:CG317" si="4527">SUM(CF305:CF316)</f>
        <v>0</v>
      </c>
      <c r="CG317" s="115">
        <f t="shared" si="4527"/>
        <v>0</v>
      </c>
      <c r="CH317" s="51"/>
      <c r="CI317" s="114">
        <f t="shared" ref="CI317:CJ317" si="4528">SUM(CI305:CI316)</f>
        <v>0</v>
      </c>
      <c r="CJ317" s="115">
        <f t="shared" si="4528"/>
        <v>0</v>
      </c>
      <c r="CK317" s="51"/>
      <c r="CL317" s="114">
        <f t="shared" ref="CL317:CM317" si="4529">SUM(CL305:CL316)</f>
        <v>0</v>
      </c>
      <c r="CM317" s="115">
        <f t="shared" si="4529"/>
        <v>0</v>
      </c>
      <c r="CN317" s="51"/>
      <c r="CO317" s="114">
        <f t="shared" ref="CO317:CP317" si="4530">SUM(CO305:CO316)</f>
        <v>0</v>
      </c>
      <c r="CP317" s="115">
        <f t="shared" si="4530"/>
        <v>0</v>
      </c>
      <c r="CQ317" s="51"/>
      <c r="CR317" s="114">
        <f t="shared" ref="CR317:CS317" si="4531">SUM(CR305:CR316)</f>
        <v>0</v>
      </c>
      <c r="CS317" s="115">
        <f t="shared" si="4531"/>
        <v>0</v>
      </c>
      <c r="CT317" s="51"/>
      <c r="CU317" s="114">
        <f t="shared" ref="CU317:CV317" si="4532">SUM(CU305:CU316)</f>
        <v>0</v>
      </c>
      <c r="CV317" s="115">
        <f t="shared" si="4532"/>
        <v>0</v>
      </c>
      <c r="CW317" s="51"/>
      <c r="CX317" s="114">
        <f t="shared" ref="CX317:CY317" si="4533">SUM(CX305:CX316)</f>
        <v>0</v>
      </c>
      <c r="CY317" s="115">
        <f t="shared" si="4533"/>
        <v>0</v>
      </c>
      <c r="CZ317" s="51"/>
      <c r="DA317" s="114">
        <f t="shared" ref="DA317:DB317" si="4534">SUM(DA305:DA316)</f>
        <v>0</v>
      </c>
      <c r="DB317" s="115">
        <f t="shared" si="4534"/>
        <v>0</v>
      </c>
      <c r="DC317" s="51"/>
      <c r="DD317" s="114">
        <f t="shared" ref="DD317:DE317" si="4535">SUM(DD305:DD316)</f>
        <v>0</v>
      </c>
      <c r="DE317" s="115">
        <f t="shared" si="4535"/>
        <v>0</v>
      </c>
      <c r="DF317" s="51"/>
      <c r="DG317" s="114">
        <f t="shared" ref="DG317:DH317" si="4536">SUM(DG305:DG316)</f>
        <v>0</v>
      </c>
      <c r="DH317" s="115">
        <f t="shared" si="4536"/>
        <v>0</v>
      </c>
      <c r="DI317" s="51"/>
      <c r="DJ317" s="114">
        <f t="shared" ref="DJ317:DK317" si="4537">SUM(DJ305:DJ316)</f>
        <v>0</v>
      </c>
      <c r="DK317" s="115">
        <f t="shared" si="4537"/>
        <v>0</v>
      </c>
      <c r="DL317" s="51"/>
      <c r="DM317" s="114">
        <f t="shared" ref="DM317:DN317" si="4538">SUM(DM305:DM316)</f>
        <v>0</v>
      </c>
      <c r="DN317" s="115">
        <f t="shared" si="4538"/>
        <v>0</v>
      </c>
      <c r="DO317" s="51"/>
      <c r="DP317" s="114">
        <f t="shared" ref="DP317:DQ317" si="4539">SUM(DP305:DP316)</f>
        <v>0</v>
      </c>
      <c r="DQ317" s="115">
        <f t="shared" si="4539"/>
        <v>0</v>
      </c>
      <c r="DR317" s="51"/>
      <c r="DS317" s="114">
        <f t="shared" ref="DS317:DT317" si="4540">SUM(DS305:DS316)</f>
        <v>0</v>
      </c>
      <c r="DT317" s="115">
        <f t="shared" si="4540"/>
        <v>0</v>
      </c>
      <c r="DU317" s="51"/>
      <c r="DV317" s="114">
        <f t="shared" ref="DV317:DW317" si="4541">SUM(DV305:DV316)</f>
        <v>0</v>
      </c>
      <c r="DW317" s="115">
        <f t="shared" si="4541"/>
        <v>0</v>
      </c>
      <c r="DX317" s="51"/>
      <c r="DY317" s="114">
        <f t="shared" ref="DY317:DZ317" si="4542">SUM(DY305:DY316)</f>
        <v>0</v>
      </c>
      <c r="DZ317" s="115">
        <f t="shared" si="4542"/>
        <v>0</v>
      </c>
      <c r="EA317" s="51"/>
      <c r="EB317" s="114">
        <f t="shared" ref="EB317:EC317" si="4543">SUM(EB305:EB316)</f>
        <v>0</v>
      </c>
      <c r="EC317" s="115">
        <f t="shared" si="4543"/>
        <v>0</v>
      </c>
      <c r="ED317" s="51"/>
      <c r="EE317" s="114">
        <f t="shared" ref="EE317:EF317" si="4544">SUM(EE305:EE316)</f>
        <v>0</v>
      </c>
      <c r="EF317" s="115">
        <f t="shared" si="4544"/>
        <v>0</v>
      </c>
      <c r="EG317" s="51"/>
      <c r="EH317" s="114">
        <f t="shared" ref="EH317:EI317" si="4545">SUM(EH305:EH316)</f>
        <v>0</v>
      </c>
      <c r="EI317" s="115">
        <f t="shared" si="4545"/>
        <v>0</v>
      </c>
      <c r="EJ317" s="51"/>
      <c r="EK317" s="114">
        <f t="shared" ref="EK317:EL317" si="4546">SUM(EK305:EK316)</f>
        <v>0</v>
      </c>
      <c r="EL317" s="115">
        <f t="shared" si="4546"/>
        <v>0</v>
      </c>
      <c r="EM317" s="51"/>
      <c r="EN317" s="114">
        <f t="shared" ref="EN317:EO317" si="4547">SUM(EN305:EN316)</f>
        <v>0</v>
      </c>
      <c r="EO317" s="115">
        <f t="shared" si="4547"/>
        <v>0</v>
      </c>
      <c r="EP317" s="51"/>
      <c r="EQ317" s="114">
        <f t="shared" ref="EQ317:ER317" si="4548">SUM(EQ305:EQ316)</f>
        <v>0</v>
      </c>
      <c r="ER317" s="115">
        <f t="shared" si="4548"/>
        <v>0</v>
      </c>
      <c r="ES317" s="51"/>
      <c r="ET317" s="114">
        <f t="shared" ref="ET317:EU317" si="4549">SUM(ET305:ET316)</f>
        <v>0</v>
      </c>
      <c r="EU317" s="115">
        <f t="shared" si="4549"/>
        <v>0</v>
      </c>
      <c r="EV317" s="51"/>
      <c r="EW317" s="114">
        <f t="shared" ref="EW317:EX317" si="4550">SUM(EW305:EW316)</f>
        <v>0</v>
      </c>
      <c r="EX317" s="115">
        <f t="shared" si="4550"/>
        <v>0</v>
      </c>
      <c r="EY317" s="51"/>
      <c r="EZ317" s="114">
        <f t="shared" ref="EZ317:FA317" si="4551">SUM(EZ305:EZ316)</f>
        <v>0</v>
      </c>
      <c r="FA317" s="115">
        <f t="shared" si="4551"/>
        <v>0</v>
      </c>
      <c r="FB317" s="51"/>
      <c r="FC317" s="114">
        <f t="shared" ref="FC317:FD317" si="4552">SUM(FC305:FC316)</f>
        <v>0</v>
      </c>
      <c r="FD317" s="115">
        <f t="shared" si="4552"/>
        <v>0</v>
      </c>
      <c r="FE317" s="51"/>
      <c r="FF317" s="114">
        <f t="shared" ref="FF317:FG317" si="4553">SUM(FF305:FF316)</f>
        <v>0</v>
      </c>
      <c r="FG317" s="115">
        <f t="shared" si="4553"/>
        <v>0</v>
      </c>
      <c r="FH317" s="51"/>
      <c r="FI317" s="114">
        <f t="shared" ref="FI317:FJ317" si="4554">SUM(FI305:FI316)</f>
        <v>0</v>
      </c>
      <c r="FJ317" s="115">
        <f t="shared" si="4554"/>
        <v>0</v>
      </c>
      <c r="FK317" s="51"/>
      <c r="FL317" s="114">
        <f t="shared" ref="FL317:FM317" si="4555">SUM(FL305:FL316)</f>
        <v>0</v>
      </c>
      <c r="FM317" s="115">
        <f t="shared" si="4555"/>
        <v>0</v>
      </c>
      <c r="FN317" s="51"/>
      <c r="FO317" s="114">
        <f t="shared" ref="FO317:FP317" si="4556">SUM(FO305:FO316)</f>
        <v>0</v>
      </c>
      <c r="FP317" s="115">
        <f t="shared" si="4556"/>
        <v>0</v>
      </c>
      <c r="FQ317" s="51"/>
      <c r="FR317" s="114">
        <f t="shared" ref="FR317:FS317" si="4557">SUM(FR305:FR316)</f>
        <v>0</v>
      </c>
      <c r="FS317" s="115">
        <f t="shared" si="4557"/>
        <v>0</v>
      </c>
      <c r="FT317" s="51"/>
      <c r="FU317" s="114">
        <f t="shared" ref="FU317:FV317" si="4558">SUM(FU305:FU316)</f>
        <v>0</v>
      </c>
      <c r="FV317" s="115">
        <f t="shared" si="4558"/>
        <v>0</v>
      </c>
      <c r="FW317" s="51"/>
      <c r="FX317" s="114">
        <f t="shared" ref="FX317:FY317" si="4559">SUM(FX305:FX316)</f>
        <v>0</v>
      </c>
      <c r="FY317" s="115">
        <f t="shared" si="4559"/>
        <v>0</v>
      </c>
      <c r="FZ317" s="51"/>
      <c r="GA317" s="114">
        <f t="shared" ref="GA317:GB317" si="4560">SUM(GA305:GA316)</f>
        <v>0</v>
      </c>
      <c r="GB317" s="115">
        <f t="shared" si="4560"/>
        <v>0</v>
      </c>
      <c r="GC317" s="51"/>
      <c r="GD317" s="114">
        <f t="shared" ref="GD317:GE317" si="4561">SUM(GD305:GD316)</f>
        <v>0</v>
      </c>
      <c r="GE317" s="115">
        <f t="shared" si="4561"/>
        <v>0</v>
      </c>
      <c r="GF317" s="51"/>
      <c r="GG317" s="114">
        <f t="shared" ref="GG317:GH317" si="4562">SUM(GG305:GG316)</f>
        <v>0</v>
      </c>
      <c r="GH317" s="115">
        <f t="shared" si="4562"/>
        <v>0</v>
      </c>
      <c r="GI317" s="51"/>
      <c r="GJ317" s="114">
        <f t="shared" ref="GJ317:GK317" si="4563">SUM(GJ305:GJ316)</f>
        <v>0</v>
      </c>
      <c r="GK317" s="115">
        <f t="shared" si="4563"/>
        <v>0</v>
      </c>
      <c r="GL317" s="51"/>
      <c r="GM317" s="114">
        <f t="shared" ref="GM317:GN317" si="4564">SUM(GM305:GM316)</f>
        <v>0</v>
      </c>
      <c r="GN317" s="115">
        <f t="shared" si="4564"/>
        <v>0</v>
      </c>
      <c r="GO317" s="51"/>
      <c r="GP317" s="114">
        <f t="shared" ref="GP317:GQ317" si="4565">SUM(GP305:GP316)</f>
        <v>0</v>
      </c>
      <c r="GQ317" s="115">
        <f t="shared" si="4565"/>
        <v>0</v>
      </c>
      <c r="GR317" s="51"/>
      <c r="GS317" s="114">
        <f t="shared" ref="GS317:GT317" si="4566">SUM(GS305:GS316)</f>
        <v>0</v>
      </c>
      <c r="GT317" s="115">
        <f t="shared" si="4566"/>
        <v>0</v>
      </c>
      <c r="GU317" s="51"/>
      <c r="GV317" s="114">
        <f t="shared" ref="GV317:GW317" si="4567">SUM(GV305:GV316)</f>
        <v>0</v>
      </c>
      <c r="GW317" s="115">
        <f t="shared" si="4567"/>
        <v>0</v>
      </c>
      <c r="GX317" s="51"/>
      <c r="GY317" s="114">
        <f t="shared" ref="GY317:GZ317" si="4568">SUM(GY305:GY316)</f>
        <v>0</v>
      </c>
      <c r="GZ317" s="115">
        <f t="shared" si="4568"/>
        <v>0</v>
      </c>
      <c r="HA317" s="51"/>
      <c r="HB317" s="114">
        <f t="shared" ref="HB317:HC317" si="4569">SUM(HB305:HB316)</f>
        <v>0</v>
      </c>
      <c r="HC317" s="115">
        <f t="shared" si="4569"/>
        <v>0</v>
      </c>
      <c r="HD317" s="51"/>
      <c r="HE317" s="114">
        <f t="shared" ref="HE317:HF317" si="4570">SUM(HE305:HE316)</f>
        <v>0</v>
      </c>
      <c r="HF317" s="115">
        <f t="shared" si="4570"/>
        <v>0</v>
      </c>
      <c r="HG317" s="51"/>
      <c r="HH317" s="114">
        <f t="shared" ref="HH317:HI317" si="4571">SUM(HH305:HH316)</f>
        <v>0</v>
      </c>
      <c r="HI317" s="115">
        <f t="shared" si="4571"/>
        <v>0</v>
      </c>
      <c r="HJ317" s="51"/>
      <c r="HK317" s="114">
        <f t="shared" ref="HK317:HL317" si="4572">SUM(HK305:HK316)</f>
        <v>0</v>
      </c>
      <c r="HL317" s="115">
        <f t="shared" si="4572"/>
        <v>0</v>
      </c>
      <c r="HM317" s="51"/>
      <c r="HN317" s="114">
        <f t="shared" ref="HN317:HO317" si="4573">SUM(HN305:HN316)</f>
        <v>0</v>
      </c>
      <c r="HO317" s="115">
        <f t="shared" si="4573"/>
        <v>0</v>
      </c>
      <c r="HP317" s="51"/>
      <c r="HQ317" s="114">
        <f t="shared" ref="HQ317:HR317" si="4574">SUM(HQ305:HQ316)</f>
        <v>0</v>
      </c>
      <c r="HR317" s="115">
        <f t="shared" si="4574"/>
        <v>0</v>
      </c>
      <c r="HS317" s="51"/>
      <c r="HT317" s="114">
        <f t="shared" ref="HT317:HU317" si="4575">SUM(HT305:HT316)</f>
        <v>0</v>
      </c>
      <c r="HU317" s="115">
        <f t="shared" si="4575"/>
        <v>0</v>
      </c>
      <c r="HV317" s="51"/>
      <c r="HW317" s="114">
        <f t="shared" ref="HW317:HX317" si="4576">SUM(HW305:HW316)</f>
        <v>0</v>
      </c>
      <c r="HX317" s="115">
        <f t="shared" si="4576"/>
        <v>0</v>
      </c>
      <c r="HY317" s="51"/>
      <c r="HZ317" s="114">
        <f t="shared" ref="HZ317:IA317" si="4577">SUM(HZ305:HZ316)</f>
        <v>0</v>
      </c>
      <c r="IA317" s="115">
        <f t="shared" si="4577"/>
        <v>0</v>
      </c>
      <c r="IB317" s="51"/>
      <c r="IC317" s="114">
        <f t="shared" ref="IC317:ID317" si="4578">SUM(IC305:IC316)</f>
        <v>0</v>
      </c>
      <c r="ID317" s="115">
        <f t="shared" si="4578"/>
        <v>0</v>
      </c>
      <c r="IE317" s="51"/>
      <c r="IF317" s="114">
        <f t="shared" ref="IF317:IG317" si="4579">SUM(IF305:IF316)</f>
        <v>0</v>
      </c>
      <c r="IG317" s="115">
        <f t="shared" si="4579"/>
        <v>0</v>
      </c>
      <c r="IH317" s="51"/>
      <c r="II317" s="114">
        <f t="shared" ref="II317:IJ317" si="4580">SUM(II305:II316)</f>
        <v>0</v>
      </c>
      <c r="IJ317" s="115">
        <f t="shared" si="4580"/>
        <v>0</v>
      </c>
      <c r="IK317" s="51"/>
      <c r="IL317" s="114">
        <f t="shared" ref="IL317:IM317" si="4581">SUM(IL305:IL316)</f>
        <v>0</v>
      </c>
      <c r="IM317" s="115">
        <f t="shared" si="4581"/>
        <v>0</v>
      </c>
      <c r="IN317" s="51"/>
      <c r="IO317" s="114">
        <f t="shared" ref="IO317:IP317" si="4582">SUM(IO305:IO316)</f>
        <v>0</v>
      </c>
      <c r="IP317" s="115">
        <f t="shared" si="4582"/>
        <v>0</v>
      </c>
      <c r="IQ317" s="51"/>
      <c r="IR317" s="114">
        <f t="shared" ref="IR317:IS317" si="4583">SUM(IR305:IR316)</f>
        <v>0</v>
      </c>
      <c r="IS317" s="115">
        <f t="shared" si="4583"/>
        <v>0</v>
      </c>
      <c r="IT317" s="51"/>
      <c r="IU317" s="114">
        <f t="shared" ref="IU317:IV317" si="4584">SUM(IU305:IU316)</f>
        <v>0</v>
      </c>
      <c r="IV317" s="115">
        <f t="shared" si="4584"/>
        <v>0</v>
      </c>
      <c r="IW317" s="51"/>
      <c r="IX317" s="114">
        <f t="shared" ref="IX317:IY317" si="4585">SUM(IX305:IX316)</f>
        <v>0</v>
      </c>
      <c r="IY317" s="115">
        <f t="shared" si="4585"/>
        <v>0</v>
      </c>
      <c r="IZ317" s="51"/>
      <c r="JA317" s="114">
        <f t="shared" ref="JA317:JB317" si="4586">SUM(JA305:JA316)</f>
        <v>0</v>
      </c>
      <c r="JB317" s="115">
        <f t="shared" si="4586"/>
        <v>0</v>
      </c>
      <c r="JC317" s="51"/>
      <c r="JD317" s="114">
        <f t="shared" ref="JD317:JE317" si="4587">SUM(JD305:JD316)</f>
        <v>0</v>
      </c>
      <c r="JE317" s="115">
        <f t="shared" si="4587"/>
        <v>0</v>
      </c>
      <c r="JF317" s="51"/>
      <c r="JG317" s="114">
        <f t="shared" ref="JG317:JH317" si="4588">SUM(JG305:JG316)</f>
        <v>0</v>
      </c>
      <c r="JH317" s="115">
        <f t="shared" si="4588"/>
        <v>0</v>
      </c>
      <c r="JI317" s="51"/>
      <c r="JJ317" s="114">
        <f t="shared" ref="JJ317:JK317" si="4589">SUM(JJ305:JJ316)</f>
        <v>0</v>
      </c>
      <c r="JK317" s="115">
        <f t="shared" si="4589"/>
        <v>0</v>
      </c>
      <c r="JL317" s="51"/>
      <c r="JM317" s="114">
        <f t="shared" ref="JM317:JN317" si="4590">SUM(JM305:JM316)</f>
        <v>0</v>
      </c>
      <c r="JN317" s="115">
        <f t="shared" si="4590"/>
        <v>0</v>
      </c>
      <c r="JO317" s="51"/>
      <c r="JP317" s="114">
        <f t="shared" ref="JP317:JQ317" si="4591">SUM(JP305:JP316)</f>
        <v>0</v>
      </c>
      <c r="JQ317" s="115">
        <f t="shared" si="4591"/>
        <v>0</v>
      </c>
      <c r="JR317" s="51"/>
      <c r="JS317" s="114">
        <f t="shared" ref="JS317:JT317" si="4592">SUM(JS305:JS316)</f>
        <v>0</v>
      </c>
      <c r="JT317" s="115">
        <f t="shared" si="4592"/>
        <v>0</v>
      </c>
      <c r="JU317" s="51"/>
      <c r="JV317" s="114">
        <f t="shared" ref="JV317:JW317" si="4593">SUM(JV305:JV316)</f>
        <v>0</v>
      </c>
      <c r="JW317" s="115">
        <f t="shared" si="4593"/>
        <v>0</v>
      </c>
      <c r="JX317" s="51"/>
      <c r="JY317" s="114">
        <f t="shared" ref="JY317:JZ317" si="4594">SUM(JY305:JY316)</f>
        <v>0</v>
      </c>
      <c r="JZ317" s="115">
        <f t="shared" si="4594"/>
        <v>0</v>
      </c>
      <c r="KA317" s="51"/>
      <c r="KB317" s="114">
        <f t="shared" ref="KB317:KC317" si="4595">SUM(KB305:KB316)</f>
        <v>0</v>
      </c>
      <c r="KC317" s="115">
        <f t="shared" si="4595"/>
        <v>0</v>
      </c>
      <c r="KD317" s="51"/>
      <c r="KE317" s="114">
        <f t="shared" ref="KE317:KF317" si="4596">SUM(KE305:KE316)</f>
        <v>0</v>
      </c>
      <c r="KF317" s="115">
        <f t="shared" si="4596"/>
        <v>0</v>
      </c>
      <c r="KG317" s="51"/>
      <c r="KH317" s="114">
        <f t="shared" ref="KH317:KI317" si="4597">SUM(KH305:KH316)</f>
        <v>0</v>
      </c>
      <c r="KI317" s="115">
        <f t="shared" si="4597"/>
        <v>0</v>
      </c>
      <c r="KJ317" s="51"/>
      <c r="KK317" s="114">
        <f t="shared" ref="KK317:KL317" si="4598">SUM(KK305:KK316)</f>
        <v>0</v>
      </c>
      <c r="KL317" s="115">
        <f t="shared" si="4598"/>
        <v>0</v>
      </c>
      <c r="KM317" s="51"/>
      <c r="KN317" s="114">
        <f t="shared" ref="KN317:KO317" si="4599">SUM(KN305:KN316)</f>
        <v>0</v>
      </c>
      <c r="KO317" s="115">
        <f t="shared" si="4599"/>
        <v>0</v>
      </c>
      <c r="KP317" s="51"/>
      <c r="KQ317" s="114">
        <f t="shared" ref="KQ317:KR317" si="4600">SUM(KQ305:KQ316)</f>
        <v>0</v>
      </c>
      <c r="KR317" s="115">
        <f t="shared" si="4600"/>
        <v>0</v>
      </c>
      <c r="KS317" s="51"/>
      <c r="KT317" s="114">
        <f t="shared" ref="KT317:KU317" si="4601">SUM(KT305:KT316)</f>
        <v>0</v>
      </c>
      <c r="KU317" s="115">
        <f t="shared" si="4601"/>
        <v>0</v>
      </c>
      <c r="KV317" s="51"/>
      <c r="KW317" s="114">
        <f t="shared" ref="KW317:KX317" si="4602">SUM(KW305:KW316)</f>
        <v>0</v>
      </c>
      <c r="KX317" s="115">
        <f t="shared" si="4602"/>
        <v>0</v>
      </c>
      <c r="KY317" s="51"/>
      <c r="KZ317" s="114">
        <f t="shared" ref="KZ317:LA317" si="4603">SUM(KZ305:KZ316)</f>
        <v>0</v>
      </c>
      <c r="LA317" s="115">
        <f t="shared" si="4603"/>
        <v>0</v>
      </c>
      <c r="LB317" s="51"/>
      <c r="LC317" s="114">
        <f t="shared" ref="LC317:LD317" si="4604">SUM(LC305:LC316)</f>
        <v>0</v>
      </c>
      <c r="LD317" s="115">
        <f t="shared" si="4604"/>
        <v>0</v>
      </c>
      <c r="LE317" s="51"/>
      <c r="LF317" s="114">
        <f t="shared" ref="LF317:LG317" si="4605">SUM(LF305:LF316)</f>
        <v>0</v>
      </c>
      <c r="LG317" s="115">
        <f t="shared" si="4605"/>
        <v>0</v>
      </c>
      <c r="LH317" s="51"/>
      <c r="LI317" s="114">
        <f t="shared" ref="LI317:LJ317" si="4606">SUM(LI305:LI316)</f>
        <v>0</v>
      </c>
      <c r="LJ317" s="115">
        <f t="shared" si="4606"/>
        <v>0</v>
      </c>
      <c r="LK317" s="51"/>
      <c r="LL317" s="114">
        <f t="shared" ref="LL317:LM317" si="4607">SUM(LL305:LL316)</f>
        <v>0</v>
      </c>
      <c r="LM317" s="115">
        <f t="shared" si="4607"/>
        <v>0</v>
      </c>
      <c r="LN317" s="51"/>
      <c r="LO317" s="114">
        <f t="shared" ref="LO317:LP317" si="4608">SUM(LO305:LO316)</f>
        <v>0</v>
      </c>
      <c r="LP317" s="115">
        <f t="shared" si="4608"/>
        <v>0</v>
      </c>
      <c r="LQ317" s="51"/>
      <c r="LR317" s="114">
        <f t="shared" ref="LR317:LS317" si="4609">SUM(LR305:LR316)</f>
        <v>0</v>
      </c>
      <c r="LS317" s="115">
        <f t="shared" si="4609"/>
        <v>0</v>
      </c>
      <c r="LT317" s="51"/>
      <c r="LU317" s="114">
        <f t="shared" ref="LU317:LV317" si="4610">SUM(LU305:LU316)</f>
        <v>0</v>
      </c>
      <c r="LV317" s="115">
        <f t="shared" si="4610"/>
        <v>0</v>
      </c>
      <c r="LW317" s="51"/>
      <c r="LX317" s="114">
        <f t="shared" ref="LX317:LY317" si="4611">SUM(LX305:LX316)</f>
        <v>0</v>
      </c>
      <c r="LY317" s="115">
        <f t="shared" si="4611"/>
        <v>0</v>
      </c>
      <c r="LZ317" s="51"/>
      <c r="MA317" s="114">
        <f t="shared" ref="MA317:MB317" si="4612">SUM(MA305:MA316)</f>
        <v>0</v>
      </c>
      <c r="MB317" s="115">
        <f t="shared" si="4612"/>
        <v>0</v>
      </c>
      <c r="MC317" s="51"/>
      <c r="MD317" s="114">
        <f t="shared" ref="MD317:ME317" si="4613">SUM(MD305:MD316)</f>
        <v>0</v>
      </c>
      <c r="ME317" s="115">
        <f t="shared" si="4613"/>
        <v>0</v>
      </c>
      <c r="MF317" s="51"/>
      <c r="MG317" s="114">
        <f t="shared" ref="MG317:MH317" si="4614">SUM(MG305:MG316)</f>
        <v>0</v>
      </c>
      <c r="MH317" s="115">
        <f t="shared" si="4614"/>
        <v>0</v>
      </c>
      <c r="MI317" s="51"/>
      <c r="MJ317" s="114">
        <f t="shared" ref="MJ317:MK317" si="4615">SUM(MJ305:MJ316)</f>
        <v>0</v>
      </c>
      <c r="MK317" s="115">
        <f t="shared" si="4615"/>
        <v>0</v>
      </c>
      <c r="ML317" s="51"/>
      <c r="MM317" s="114">
        <f t="shared" ref="MM317:MN317" si="4616">SUM(MM305:MM316)</f>
        <v>0</v>
      </c>
      <c r="MN317" s="115">
        <f t="shared" si="4616"/>
        <v>0</v>
      </c>
      <c r="MO317" s="51"/>
      <c r="MP317" s="114">
        <f t="shared" ref="MP317:MQ317" si="4617">SUM(MP305:MP316)</f>
        <v>0</v>
      </c>
      <c r="MQ317" s="115">
        <f t="shared" si="4617"/>
        <v>0</v>
      </c>
      <c r="MR317" s="51"/>
      <c r="MS317" s="114">
        <f t="shared" ref="MS317:MT317" si="4618">SUM(MS305:MS316)</f>
        <v>0</v>
      </c>
      <c r="MT317" s="115">
        <f t="shared" si="4618"/>
        <v>0</v>
      </c>
      <c r="MU317" s="51"/>
      <c r="MV317" s="114">
        <f t="shared" ref="MV317:MW317" si="4619">SUM(MV305:MV316)</f>
        <v>0</v>
      </c>
      <c r="MW317" s="115">
        <f t="shared" si="4619"/>
        <v>0</v>
      </c>
      <c r="MX317" s="51"/>
      <c r="MY317" s="114">
        <f t="shared" ref="MY317:MZ317" si="4620">SUM(MY305:MY316)</f>
        <v>0</v>
      </c>
      <c r="MZ317" s="115">
        <f t="shared" si="4620"/>
        <v>0</v>
      </c>
      <c r="NA317" s="51"/>
      <c r="NB317" s="114">
        <f t="shared" ref="NB317:NC317" si="4621">SUM(NB305:NB316)</f>
        <v>0</v>
      </c>
      <c r="NC317" s="115">
        <f t="shared" si="4621"/>
        <v>0</v>
      </c>
      <c r="ND317" s="51"/>
      <c r="NE317" s="114">
        <f t="shared" ref="NE317:NF317" si="4622">SUM(NE305:NE316)</f>
        <v>0</v>
      </c>
      <c r="NF317" s="115">
        <f t="shared" si="4622"/>
        <v>0</v>
      </c>
      <c r="NG317" s="51"/>
      <c r="NH317" s="114">
        <f t="shared" ref="NH317:NI317" si="4623">SUM(NH305:NH316)</f>
        <v>0</v>
      </c>
      <c r="NI317" s="115">
        <f t="shared" si="4623"/>
        <v>0</v>
      </c>
      <c r="NJ317" s="51"/>
      <c r="NK317" s="114">
        <f t="shared" ref="NK317:NL317" si="4624">SUM(NK305:NK316)</f>
        <v>0</v>
      </c>
      <c r="NL317" s="115">
        <f t="shared" si="4624"/>
        <v>0</v>
      </c>
      <c r="NM317" s="51"/>
      <c r="NN317" s="114">
        <f t="shared" ref="NN317:NO317" si="4625">SUM(NN305:NN316)</f>
        <v>0</v>
      </c>
      <c r="NO317" s="115">
        <f t="shared" si="4625"/>
        <v>0</v>
      </c>
      <c r="NP317" s="51"/>
      <c r="NQ317" s="114">
        <f t="shared" ref="NQ317:NR317" si="4626">SUM(NQ305:NQ316)</f>
        <v>0</v>
      </c>
      <c r="NR317" s="115">
        <f t="shared" si="4626"/>
        <v>0</v>
      </c>
      <c r="NS317" s="51"/>
      <c r="NT317" s="114">
        <f t="shared" ref="NT317:NU317" si="4627">SUM(NT305:NT316)</f>
        <v>0</v>
      </c>
      <c r="NU317" s="115">
        <f t="shared" si="4627"/>
        <v>0</v>
      </c>
      <c r="NV317" s="51"/>
      <c r="NW317" s="114">
        <f t="shared" ref="NW317:NX317" si="4628">SUM(NW305:NW316)</f>
        <v>0</v>
      </c>
      <c r="NX317" s="115">
        <f t="shared" si="4628"/>
        <v>0</v>
      </c>
      <c r="NY317" s="51"/>
      <c r="NZ317" s="114">
        <f t="shared" ref="NZ317:OA317" si="4629">SUM(NZ305:NZ316)</f>
        <v>0</v>
      </c>
      <c r="OA317" s="115">
        <f t="shared" si="4629"/>
        <v>0</v>
      </c>
      <c r="OB317" s="51"/>
      <c r="OC317" s="114">
        <f t="shared" ref="OC317:OD317" si="4630">SUM(OC305:OC316)</f>
        <v>0</v>
      </c>
      <c r="OD317" s="115">
        <f t="shared" si="4630"/>
        <v>0</v>
      </c>
      <c r="OE317" s="51"/>
      <c r="OF317" s="114">
        <f t="shared" ref="OF317:OG317" si="4631">SUM(OF305:OF316)</f>
        <v>0</v>
      </c>
      <c r="OG317" s="115">
        <f t="shared" si="4631"/>
        <v>0</v>
      </c>
      <c r="OH317" s="51"/>
      <c r="OI317" s="114">
        <f t="shared" ref="OI317:OJ317" si="4632">SUM(OI305:OI316)</f>
        <v>0</v>
      </c>
      <c r="OJ317" s="115">
        <f t="shared" si="4632"/>
        <v>0</v>
      </c>
      <c r="OK317" s="51"/>
      <c r="OL317" s="114">
        <f t="shared" ref="OL317:OM317" si="4633">SUM(OL305:OL316)</f>
        <v>0</v>
      </c>
      <c r="OM317" s="115">
        <f t="shared" si="4633"/>
        <v>0</v>
      </c>
      <c r="ON317" s="51"/>
      <c r="OO317" s="114">
        <f t="shared" ref="OO317:OP317" si="4634">SUM(OO305:OO316)</f>
        <v>0</v>
      </c>
      <c r="OP317" s="115">
        <f t="shared" si="4634"/>
        <v>0</v>
      </c>
      <c r="OQ317" s="51"/>
      <c r="OR317" s="114">
        <f t="shared" ref="OR317:OS317" si="4635">SUM(OR305:OR316)</f>
        <v>0</v>
      </c>
      <c r="OS317" s="115">
        <f t="shared" si="4635"/>
        <v>0</v>
      </c>
      <c r="OT317" s="51"/>
      <c r="OU317" s="114">
        <f t="shared" ref="OU317:OV317" si="4636">SUM(OU305:OU316)</f>
        <v>0</v>
      </c>
      <c r="OV317" s="115">
        <f t="shared" si="4636"/>
        <v>0</v>
      </c>
      <c r="OW317" s="51"/>
      <c r="OX317" s="114">
        <f t="shared" ref="OX317:OY317" si="4637">SUM(OX305:OX316)</f>
        <v>0</v>
      </c>
      <c r="OY317" s="115">
        <f t="shared" si="4637"/>
        <v>0</v>
      </c>
      <c r="OZ317" s="51"/>
      <c r="PA317" s="114">
        <f t="shared" ref="PA317:PB317" si="4638">SUM(PA305:PA316)</f>
        <v>0</v>
      </c>
      <c r="PB317" s="115">
        <f t="shared" si="4638"/>
        <v>0</v>
      </c>
      <c r="PC317" s="51"/>
      <c r="PD317" s="114">
        <f t="shared" ref="PD317:PE317" si="4639">SUM(PD305:PD316)</f>
        <v>0</v>
      </c>
      <c r="PE317" s="115">
        <f t="shared" si="4639"/>
        <v>0</v>
      </c>
      <c r="PF317" s="51"/>
      <c r="PG317" s="114">
        <f t="shared" ref="PG317:PH317" si="4640">SUM(PG305:PG316)</f>
        <v>0</v>
      </c>
      <c r="PH317" s="115">
        <f t="shared" si="4640"/>
        <v>0</v>
      </c>
      <c r="PI317" s="51"/>
      <c r="PJ317" s="114">
        <f t="shared" ref="PJ317:PK317" si="4641">SUM(PJ305:PJ316)</f>
        <v>0</v>
      </c>
      <c r="PK317" s="115">
        <f t="shared" si="4641"/>
        <v>0</v>
      </c>
      <c r="PL317" s="51"/>
      <c r="PM317" s="114">
        <f t="shared" ref="PM317:PN317" si="4642">SUM(PM305:PM316)</f>
        <v>0</v>
      </c>
      <c r="PN317" s="115">
        <f t="shared" si="4642"/>
        <v>0</v>
      </c>
      <c r="PO317" s="51"/>
      <c r="PP317" s="114">
        <f t="shared" ref="PP317:PQ317" si="4643">SUM(PP305:PP316)</f>
        <v>0</v>
      </c>
      <c r="PQ317" s="115">
        <f t="shared" si="4643"/>
        <v>0</v>
      </c>
      <c r="PR317" s="51"/>
      <c r="PS317" s="114">
        <f t="shared" ref="PS317:PT317" si="4644">SUM(PS305:PS316)</f>
        <v>0</v>
      </c>
      <c r="PT317" s="115">
        <f t="shared" si="4644"/>
        <v>0</v>
      </c>
      <c r="PU317" s="51"/>
      <c r="PV317" s="114">
        <f t="shared" ref="PV317:PW317" si="4645">SUM(PV305:PV316)</f>
        <v>0</v>
      </c>
      <c r="PW317" s="115">
        <f t="shared" si="4645"/>
        <v>0</v>
      </c>
      <c r="PX317" s="51"/>
      <c r="PY317" s="114">
        <f t="shared" ref="PY317:PZ317" si="4646">SUM(PY305:PY316)</f>
        <v>0</v>
      </c>
      <c r="PZ317" s="115">
        <f t="shared" si="4646"/>
        <v>0</v>
      </c>
      <c r="QA317" s="51"/>
      <c r="QB317" s="114">
        <f t="shared" ref="QB317:QC317" si="4647">SUM(QB305:QB316)</f>
        <v>0</v>
      </c>
      <c r="QC317" s="115">
        <f t="shared" si="4647"/>
        <v>0</v>
      </c>
      <c r="QD317" s="51"/>
      <c r="QE317" s="114">
        <f t="shared" ref="QE317:QF317" si="4648">SUM(QE305:QE316)</f>
        <v>0</v>
      </c>
      <c r="QF317" s="115">
        <f t="shared" si="4648"/>
        <v>0</v>
      </c>
      <c r="QG317" s="51"/>
      <c r="QH317" s="114">
        <f t="shared" ref="QH317:QI317" si="4649">SUM(QH305:QH316)</f>
        <v>0</v>
      </c>
      <c r="QI317" s="115">
        <f t="shared" si="4649"/>
        <v>0</v>
      </c>
      <c r="QJ317" s="51"/>
      <c r="QK317" s="114">
        <f t="shared" ref="QK317:QL317" si="4650">SUM(QK305:QK316)</f>
        <v>0</v>
      </c>
      <c r="QL317" s="115">
        <f t="shared" si="4650"/>
        <v>0</v>
      </c>
      <c r="QM317" s="51"/>
      <c r="QN317" s="114">
        <f t="shared" ref="QN317:QO317" si="4651">SUM(QN305:QN316)</f>
        <v>0</v>
      </c>
      <c r="QO317" s="115">
        <f t="shared" si="4651"/>
        <v>0</v>
      </c>
      <c r="QP317" s="51"/>
      <c r="QQ317" s="114">
        <f t="shared" ref="QQ317:QR317" si="4652">SUM(QQ305:QQ316)</f>
        <v>0</v>
      </c>
      <c r="QR317" s="115">
        <f t="shared" si="4652"/>
        <v>0</v>
      </c>
      <c r="QS317" s="51"/>
      <c r="QT317" s="114">
        <f t="shared" ref="QT317:QU317" si="4653">SUM(QT305:QT316)</f>
        <v>0</v>
      </c>
      <c r="QU317" s="115">
        <f t="shared" si="4653"/>
        <v>0</v>
      </c>
      <c r="QV317" s="51"/>
      <c r="QW317" s="114">
        <f t="shared" ref="QW317:QX317" si="4654">SUM(QW305:QW316)</f>
        <v>0</v>
      </c>
      <c r="QX317" s="115">
        <f t="shared" si="4654"/>
        <v>0</v>
      </c>
      <c r="QY317" s="51"/>
      <c r="QZ317" s="107">
        <f t="shared" si="4496"/>
        <v>0</v>
      </c>
      <c r="RA317" s="106">
        <f t="shared" si="4497"/>
        <v>0</v>
      </c>
    </row>
  </sheetData>
  <mergeCells count="157">
    <mergeCell ref="DM4:DO4"/>
    <mergeCell ref="II4:IK4"/>
    <mergeCell ref="BQ4:BS4"/>
    <mergeCell ref="AV4:AX4"/>
    <mergeCell ref="DG4:DI4"/>
    <mergeCell ref="F4:H4"/>
    <mergeCell ref="BW4:BY4"/>
    <mergeCell ref="BK4:BM4"/>
    <mergeCell ref="CX4:CZ4"/>
    <mergeCell ref="AS4:AU4"/>
    <mergeCell ref="I4:K4"/>
    <mergeCell ref="BH4:BJ4"/>
    <mergeCell ref="CI4:CK4"/>
    <mergeCell ref="BT4:BV4"/>
    <mergeCell ref="L4:N4"/>
    <mergeCell ref="BB4:BD4"/>
    <mergeCell ref="U4:W4"/>
    <mergeCell ref="QW4:QY4"/>
    <mergeCell ref="PS4:PU4"/>
    <mergeCell ref="PP4:PR4"/>
    <mergeCell ref="KT4:KV4"/>
    <mergeCell ref="KB4:KD4"/>
    <mergeCell ref="KQ4:KS4"/>
    <mergeCell ref="KH4:KJ4"/>
    <mergeCell ref="KE4:KG4"/>
    <mergeCell ref="HN4:HP4"/>
    <mergeCell ref="IU4:IW4"/>
    <mergeCell ref="IF4:IH4"/>
    <mergeCell ref="HT4:HV4"/>
    <mergeCell ref="OF4:OH4"/>
    <mergeCell ref="OC4:OE4"/>
    <mergeCell ref="NZ4:OB4"/>
    <mergeCell ref="LC4:LE4"/>
    <mergeCell ref="JY4:KA4"/>
    <mergeCell ref="JV4:JX4"/>
    <mergeCell ref="HZ4:IB4"/>
    <mergeCell ref="PG4:PI4"/>
    <mergeCell ref="PD4:PF4"/>
    <mergeCell ref="QT4:QV4"/>
    <mergeCell ref="QQ4:QS4"/>
    <mergeCell ref="OR4:OT4"/>
    <mergeCell ref="PA4:PC4"/>
    <mergeCell ref="OX4:OZ4"/>
    <mergeCell ref="OU4:OW4"/>
    <mergeCell ref="JA4:JC4"/>
    <mergeCell ref="IC4:IE4"/>
    <mergeCell ref="OO4:OQ4"/>
    <mergeCell ref="MS4:MU4"/>
    <mergeCell ref="CU4:CW4"/>
    <mergeCell ref="FL4:FN4"/>
    <mergeCell ref="IR4:IT4"/>
    <mergeCell ref="OL4:ON4"/>
    <mergeCell ref="OI4:OK4"/>
    <mergeCell ref="NH4:NJ4"/>
    <mergeCell ref="NB4:ND4"/>
    <mergeCell ref="NE4:NG4"/>
    <mergeCell ref="GG4:GI4"/>
    <mergeCell ref="GJ4:GL4"/>
    <mergeCell ref="HQ4:HS4"/>
    <mergeCell ref="GM4:GO4"/>
    <mergeCell ref="HK4:HM4"/>
    <mergeCell ref="HE4:HG4"/>
    <mergeCell ref="DP4:DR4"/>
    <mergeCell ref="MV4:MX4"/>
    <mergeCell ref="LL4:LN4"/>
    <mergeCell ref="QN4:QP4"/>
    <mergeCell ref="QK4:QM4"/>
    <mergeCell ref="PY4:QA4"/>
    <mergeCell ref="PV4:PX4"/>
    <mergeCell ref="QB4:QD4"/>
    <mergeCell ref="QE4:QG4"/>
    <mergeCell ref="QH4:QJ4"/>
    <mergeCell ref="PM4:PO4"/>
    <mergeCell ref="PJ4:PL4"/>
    <mergeCell ref="MM4:MO4"/>
    <mergeCell ref="MD4:MF4"/>
    <mergeCell ref="KW4:KY4"/>
    <mergeCell ref="KZ4:LB4"/>
    <mergeCell ref="NW4:NY4"/>
    <mergeCell ref="MY4:NA4"/>
    <mergeCell ref="NQ4:NS4"/>
    <mergeCell ref="LI4:LK4"/>
    <mergeCell ref="MG4:MI4"/>
    <mergeCell ref="LR4:LT4"/>
    <mergeCell ref="MA4:MC4"/>
    <mergeCell ref="NK4:NM4"/>
    <mergeCell ref="NN4:NP4"/>
    <mergeCell ref="NT4:NV4"/>
    <mergeCell ref="A4:B4"/>
    <mergeCell ref="LX4:LZ4"/>
    <mergeCell ref="MP4:MR4"/>
    <mergeCell ref="DY4:EA4"/>
    <mergeCell ref="DJ4:DL4"/>
    <mergeCell ref="EZ4:FB4"/>
    <mergeCell ref="DA4:DC4"/>
    <mergeCell ref="JS4:JU4"/>
    <mergeCell ref="JP4:JR4"/>
    <mergeCell ref="CF4:CH4"/>
    <mergeCell ref="CO4:CQ4"/>
    <mergeCell ref="CR4:CT4"/>
    <mergeCell ref="BN4:BP4"/>
    <mergeCell ref="FO4:FQ4"/>
    <mergeCell ref="DV4:DX4"/>
    <mergeCell ref="DS4:DU4"/>
    <mergeCell ref="EN4:EP4"/>
    <mergeCell ref="EE4:EG4"/>
    <mergeCell ref="MJ4:ML4"/>
    <mergeCell ref="LU4:LW4"/>
    <mergeCell ref="EH4:EJ4"/>
    <mergeCell ref="EK4:EM4"/>
    <mergeCell ref="EQ4:ES4"/>
    <mergeCell ref="FF4:FH4"/>
    <mergeCell ref="KN4:KP4"/>
    <mergeCell ref="JJ4:JL4"/>
    <mergeCell ref="LO4:LQ4"/>
    <mergeCell ref="FI4:FK4"/>
    <mergeCell ref="FR4:FT4"/>
    <mergeCell ref="FX4:FZ4"/>
    <mergeCell ref="HB4:HD4"/>
    <mergeCell ref="IX4:IZ4"/>
    <mergeCell ref="GP4:GR4"/>
    <mergeCell ref="GS4:GU4"/>
    <mergeCell ref="HH4:HJ4"/>
    <mergeCell ref="KK4:KM4"/>
    <mergeCell ref="GY4:HA4"/>
    <mergeCell ref="HW4:HY4"/>
    <mergeCell ref="JG4:JI4"/>
    <mergeCell ref="IL4:IN4"/>
    <mergeCell ref="GA4:GC4"/>
    <mergeCell ref="FU4:FW4"/>
    <mergeCell ref="LF4:LH4"/>
    <mergeCell ref="JM4:JO4"/>
    <mergeCell ref="JD4:JF4"/>
    <mergeCell ref="C4:E4"/>
    <mergeCell ref="C2:J2"/>
    <mergeCell ref="DD4:DF4"/>
    <mergeCell ref="FC4:FE4"/>
    <mergeCell ref="EW4:EY4"/>
    <mergeCell ref="ET4:EV4"/>
    <mergeCell ref="IO4:IQ4"/>
    <mergeCell ref="GV4:GX4"/>
    <mergeCell ref="GD4:GF4"/>
    <mergeCell ref="AP4:AR4"/>
    <mergeCell ref="BE4:BG4"/>
    <mergeCell ref="CL4:CN4"/>
    <mergeCell ref="AG4:AI4"/>
    <mergeCell ref="AY4:BA4"/>
    <mergeCell ref="AA4:AC4"/>
    <mergeCell ref="X4:Z4"/>
    <mergeCell ref="R4:T4"/>
    <mergeCell ref="O4:Q4"/>
    <mergeCell ref="CC4:CE4"/>
    <mergeCell ref="BZ4:CB4"/>
    <mergeCell ref="AM4:AO4"/>
    <mergeCell ref="AJ4:AL4"/>
    <mergeCell ref="AD4:AF4"/>
    <mergeCell ref="EB4:ED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Imports 1005.90.90</vt:lpstr>
      <vt:lpstr>Exports 1005.90.90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2026-07-02T13:37:15Z</dcterms:modified>
</cp:coreProperties>
</file>